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Juice\Desktop\6-13 Project\"/>
    </mc:Choice>
  </mc:AlternateContent>
  <xr:revisionPtr revIDLastSave="0" documentId="13_ncr:1_{A322B73B-E801-432B-9D9B-E916A64771AA}" xr6:coauthVersionLast="47" xr6:coauthVersionMax="47" xr10:uidLastSave="{00000000-0000-0000-0000-000000000000}"/>
  <bookViews>
    <workbookView xWindow="-23148" yWindow="-4764" windowWidth="23256" windowHeight="12576" xr2:uid="{00000000-000D-0000-FFFF-FFFF00000000}"/>
  </bookViews>
  <sheets>
    <sheet name="nyc-jobs-2018" sheetId="1" r:id="rId1"/>
  </sheets>
  <definedNames>
    <definedName name="_xlnm._FilterDatabase" localSheetId="0" hidden="1">'nyc-jobs-2018'!$A$1:$AK$3421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U2760" i="1" s="1"/>
  <c r="W2761" i="1"/>
  <c r="W2762" i="1"/>
  <c r="W2763" i="1"/>
  <c r="W2764" i="1"/>
  <c r="W2765" i="1"/>
  <c r="W2766" i="1"/>
  <c r="W2767" i="1"/>
  <c r="W2768" i="1"/>
  <c r="U2768" i="1" s="1"/>
  <c r="W2769" i="1"/>
  <c r="W2770" i="1"/>
  <c r="W2771" i="1"/>
  <c r="W2772" i="1"/>
  <c r="W2773" i="1"/>
  <c r="W2774" i="1"/>
  <c r="W2775" i="1"/>
  <c r="W2776" i="1"/>
  <c r="U2776" i="1" s="1"/>
  <c r="W2777" i="1"/>
  <c r="W2778" i="1"/>
  <c r="W2779" i="1"/>
  <c r="W2780" i="1"/>
  <c r="W2781" i="1"/>
  <c r="W2782" i="1"/>
  <c r="W2783" i="1"/>
  <c r="W2784" i="1"/>
  <c r="U2784" i="1" s="1"/>
  <c r="W2785" i="1"/>
  <c r="W2786" i="1"/>
  <c r="W2787" i="1"/>
  <c r="W2788" i="1"/>
  <c r="W2789" i="1"/>
  <c r="W2790" i="1"/>
  <c r="W2791" i="1"/>
  <c r="W2792" i="1"/>
  <c r="U2792" i="1" s="1"/>
  <c r="W2793" i="1"/>
  <c r="W2794" i="1"/>
  <c r="W2795" i="1"/>
  <c r="W2796" i="1"/>
  <c r="W2797" i="1"/>
  <c r="W2798" i="1"/>
  <c r="W2799" i="1"/>
  <c r="W2800" i="1"/>
  <c r="U2800" i="1" s="1"/>
  <c r="W2801" i="1"/>
  <c r="W2802" i="1"/>
  <c r="W2803" i="1"/>
  <c r="W2804" i="1"/>
  <c r="W2805" i="1"/>
  <c r="W2806" i="1"/>
  <c r="W2807" i="1"/>
  <c r="W2808" i="1"/>
  <c r="U2808" i="1" s="1"/>
  <c r="W2809" i="1"/>
  <c r="W2810" i="1"/>
  <c r="W2811" i="1"/>
  <c r="W2812" i="1"/>
  <c r="W2813" i="1"/>
  <c r="W2814" i="1"/>
  <c r="W2815" i="1"/>
  <c r="W2816" i="1"/>
  <c r="U2816" i="1" s="1"/>
  <c r="W2817" i="1"/>
  <c r="W2818" i="1"/>
  <c r="W2819" i="1"/>
  <c r="W2820" i="1"/>
  <c r="W2821" i="1"/>
  <c r="W2822" i="1"/>
  <c r="W2823" i="1"/>
  <c r="W2824" i="1"/>
  <c r="U2824" i="1" s="1"/>
  <c r="W2825" i="1"/>
  <c r="W2826" i="1"/>
  <c r="W2827" i="1"/>
  <c r="W2828" i="1"/>
  <c r="W2829" i="1"/>
  <c r="W2830" i="1"/>
  <c r="W2831" i="1"/>
  <c r="W2832" i="1"/>
  <c r="U2832" i="1" s="1"/>
  <c r="W2833" i="1"/>
  <c r="W2834" i="1"/>
  <c r="W2835" i="1"/>
  <c r="W2836" i="1"/>
  <c r="W2837" i="1"/>
  <c r="W2838" i="1"/>
  <c r="W2839" i="1"/>
  <c r="W2840" i="1"/>
  <c r="U2840" i="1" s="1"/>
  <c r="W2841" i="1"/>
  <c r="W2842" i="1"/>
  <c r="W2843" i="1"/>
  <c r="W2844" i="1"/>
  <c r="W2845" i="1"/>
  <c r="W2846" i="1"/>
  <c r="W2847" i="1"/>
  <c r="W2848" i="1"/>
  <c r="U2848" i="1" s="1"/>
  <c r="W2849" i="1"/>
  <c r="W2850" i="1"/>
  <c r="W2851" i="1"/>
  <c r="W2852" i="1"/>
  <c r="W2853" i="1"/>
  <c r="W2854" i="1"/>
  <c r="W2855" i="1"/>
  <c r="W2856" i="1"/>
  <c r="U2856" i="1" s="1"/>
  <c r="W2857" i="1"/>
  <c r="W2858" i="1"/>
  <c r="W2859" i="1"/>
  <c r="W2860" i="1"/>
  <c r="W2861" i="1"/>
  <c r="W2862" i="1"/>
  <c r="W2863" i="1"/>
  <c r="W2864" i="1"/>
  <c r="U2864" i="1" s="1"/>
  <c r="W2865" i="1"/>
  <c r="W2866" i="1"/>
  <c r="W2867" i="1"/>
  <c r="W2868" i="1"/>
  <c r="W2869" i="1"/>
  <c r="W2870" i="1"/>
  <c r="W2871" i="1"/>
  <c r="W2872" i="1"/>
  <c r="U2872" i="1" s="1"/>
  <c r="W2873" i="1"/>
  <c r="W2874" i="1"/>
  <c r="W2875" i="1"/>
  <c r="W2876" i="1"/>
  <c r="W2877" i="1"/>
  <c r="W2878" i="1"/>
  <c r="W2879" i="1"/>
  <c r="W2880" i="1"/>
  <c r="U2880" i="1" s="1"/>
  <c r="W2881" i="1"/>
  <c r="W2882" i="1"/>
  <c r="W2883" i="1"/>
  <c r="W2884" i="1"/>
  <c r="W2885" i="1"/>
  <c r="W2886" i="1"/>
  <c r="W2887" i="1"/>
  <c r="W2888" i="1"/>
  <c r="U2888" i="1" s="1"/>
  <c r="W2889" i="1"/>
  <c r="W2890" i="1"/>
  <c r="W2891" i="1"/>
  <c r="W2892" i="1"/>
  <c r="W2893" i="1"/>
  <c r="W2894" i="1"/>
  <c r="W2895" i="1"/>
  <c r="W2896" i="1"/>
  <c r="U2896" i="1" s="1"/>
  <c r="W2897" i="1"/>
  <c r="W2898" i="1"/>
  <c r="W2899" i="1"/>
  <c r="W2900" i="1"/>
  <c r="W2901" i="1"/>
  <c r="W2902" i="1"/>
  <c r="W2903" i="1"/>
  <c r="W2904" i="1"/>
  <c r="U2904" i="1" s="1"/>
  <c r="W2905" i="1"/>
  <c r="W2906" i="1"/>
  <c r="W2907" i="1"/>
  <c r="W2908" i="1"/>
  <c r="W2909" i="1"/>
  <c r="W2910" i="1"/>
  <c r="W2911" i="1"/>
  <c r="W2912" i="1"/>
  <c r="U2912" i="1" s="1"/>
  <c r="W2913" i="1"/>
  <c r="W2914" i="1"/>
  <c r="W2915" i="1"/>
  <c r="W2916" i="1"/>
  <c r="W2917" i="1"/>
  <c r="W2918" i="1"/>
  <c r="W2919" i="1"/>
  <c r="W2920" i="1"/>
  <c r="U2920" i="1" s="1"/>
  <c r="W2921" i="1"/>
  <c r="W2922" i="1"/>
  <c r="W2923" i="1"/>
  <c r="W2924" i="1"/>
  <c r="W2925" i="1"/>
  <c r="W2926" i="1"/>
  <c r="W2927" i="1"/>
  <c r="W2928" i="1"/>
  <c r="U2928" i="1" s="1"/>
  <c r="W2929" i="1"/>
  <c r="W2930" i="1"/>
  <c r="W2931" i="1"/>
  <c r="W2932" i="1"/>
  <c r="W2933" i="1"/>
  <c r="W2934" i="1"/>
  <c r="W2935" i="1"/>
  <c r="W2936" i="1"/>
  <c r="U2936" i="1" s="1"/>
  <c r="W2937" i="1"/>
  <c r="W2938" i="1"/>
  <c r="W2939" i="1"/>
  <c r="W2940" i="1"/>
  <c r="W2941" i="1"/>
  <c r="W2942" i="1"/>
  <c r="W2943" i="1"/>
  <c r="W2944" i="1"/>
  <c r="U2944" i="1" s="1"/>
  <c r="W2945" i="1"/>
  <c r="W2946" i="1"/>
  <c r="W2947" i="1"/>
  <c r="W2948" i="1"/>
  <c r="W2949" i="1"/>
  <c r="W2950" i="1"/>
  <c r="W2951" i="1"/>
  <c r="W2952" i="1"/>
  <c r="U2952" i="1" s="1"/>
  <c r="W2953" i="1"/>
  <c r="W2954" i="1"/>
  <c r="W2955" i="1"/>
  <c r="W2956" i="1"/>
  <c r="W2957" i="1"/>
  <c r="W2958" i="1"/>
  <c r="W2959" i="1"/>
  <c r="W2960" i="1"/>
  <c r="U2960" i="1" s="1"/>
  <c r="W2961" i="1"/>
  <c r="W2962" i="1"/>
  <c r="W2963" i="1"/>
  <c r="W2964" i="1"/>
  <c r="W2965" i="1"/>
  <c r="W2966" i="1"/>
  <c r="W2967" i="1"/>
  <c r="W2968" i="1"/>
  <c r="U2968" i="1" s="1"/>
  <c r="W2969" i="1"/>
  <c r="W2970" i="1"/>
  <c r="W2971" i="1"/>
  <c r="W2972" i="1"/>
  <c r="W2973" i="1"/>
  <c r="W2974" i="1"/>
  <c r="W2975" i="1"/>
  <c r="W2976" i="1"/>
  <c r="U2976" i="1" s="1"/>
  <c r="W2977" i="1"/>
  <c r="W2978" i="1"/>
  <c r="W2979" i="1"/>
  <c r="W2980" i="1"/>
  <c r="W2981" i="1"/>
  <c r="W2982" i="1"/>
  <c r="W2983" i="1"/>
  <c r="W2984" i="1"/>
  <c r="U2984" i="1" s="1"/>
  <c r="W2985" i="1"/>
  <c r="W2986" i="1"/>
  <c r="W2987" i="1"/>
  <c r="W2988" i="1"/>
  <c r="W2989" i="1"/>
  <c r="W2990" i="1"/>
  <c r="W2991" i="1"/>
  <c r="W2992" i="1"/>
  <c r="U2992" i="1" s="1"/>
  <c r="W2993" i="1"/>
  <c r="W2994" i="1"/>
  <c r="W2995" i="1"/>
  <c r="W2996" i="1"/>
  <c r="W2997" i="1"/>
  <c r="W2998" i="1"/>
  <c r="W2999" i="1"/>
  <c r="W3000" i="1"/>
  <c r="U3000" i="1" s="1"/>
  <c r="W3001" i="1"/>
  <c r="W3002" i="1"/>
  <c r="W3003" i="1"/>
  <c r="W3004" i="1"/>
  <c r="W3005" i="1"/>
  <c r="W3006" i="1"/>
  <c r="W3007" i="1"/>
  <c r="W3008" i="1"/>
  <c r="U3008" i="1" s="1"/>
  <c r="W3009" i="1"/>
  <c r="W3010" i="1"/>
  <c r="W3011" i="1"/>
  <c r="W3012" i="1"/>
  <c r="W3013" i="1"/>
  <c r="W3014" i="1"/>
  <c r="W3015" i="1"/>
  <c r="W3016" i="1"/>
  <c r="U3016" i="1" s="1"/>
  <c r="W3017" i="1"/>
  <c r="W3018" i="1"/>
  <c r="W3019" i="1"/>
  <c r="W3020" i="1"/>
  <c r="W3021" i="1"/>
  <c r="W3022" i="1"/>
  <c r="W3023" i="1"/>
  <c r="W3024" i="1"/>
  <c r="U3024" i="1" s="1"/>
  <c r="W3025" i="1"/>
  <c r="W3026" i="1"/>
  <c r="W3027" i="1"/>
  <c r="W3028" i="1"/>
  <c r="W3029" i="1"/>
  <c r="W3030" i="1"/>
  <c r="W3031" i="1"/>
  <c r="W3032" i="1"/>
  <c r="U3032" i="1" s="1"/>
  <c r="W3033" i="1"/>
  <c r="W3034" i="1"/>
  <c r="W3035" i="1"/>
  <c r="W3036" i="1"/>
  <c r="W3037" i="1"/>
  <c r="W3038" i="1"/>
  <c r="W3039" i="1"/>
  <c r="W3040" i="1"/>
  <c r="U3040" i="1" s="1"/>
  <c r="W3041" i="1"/>
  <c r="W3042" i="1"/>
  <c r="W3043" i="1"/>
  <c r="W3044" i="1"/>
  <c r="W3045" i="1"/>
  <c r="W3046" i="1"/>
  <c r="W3047" i="1"/>
  <c r="W3048" i="1"/>
  <c r="U3048" i="1" s="1"/>
  <c r="W3049" i="1"/>
  <c r="W3050" i="1"/>
  <c r="W3051" i="1"/>
  <c r="W3052" i="1"/>
  <c r="W3053" i="1"/>
  <c r="W3054" i="1"/>
  <c r="W3055" i="1"/>
  <c r="W3056" i="1"/>
  <c r="U3056" i="1" s="1"/>
  <c r="W3057" i="1"/>
  <c r="W3058" i="1"/>
  <c r="W3059" i="1"/>
  <c r="W3060" i="1"/>
  <c r="W3061" i="1"/>
  <c r="W3062" i="1"/>
  <c r="W3063" i="1"/>
  <c r="W3064" i="1"/>
  <c r="U3064" i="1" s="1"/>
  <c r="W3065" i="1"/>
  <c r="W3066" i="1"/>
  <c r="W3067" i="1"/>
  <c r="W3068" i="1"/>
  <c r="W3069" i="1"/>
  <c r="W3070" i="1"/>
  <c r="W3071" i="1"/>
  <c r="W3072" i="1"/>
  <c r="U3072" i="1" s="1"/>
  <c r="W3073" i="1"/>
  <c r="W3074" i="1"/>
  <c r="W3075" i="1"/>
  <c r="W3076" i="1"/>
  <c r="W3077" i="1"/>
  <c r="W3078" i="1"/>
  <c r="W3079" i="1"/>
  <c r="W3080" i="1"/>
  <c r="U3080" i="1" s="1"/>
  <c r="W3081" i="1"/>
  <c r="W3082" i="1"/>
  <c r="W3083" i="1"/>
  <c r="W3084" i="1"/>
  <c r="W3085" i="1"/>
  <c r="W3086" i="1"/>
  <c r="W3087" i="1"/>
  <c r="W3088" i="1"/>
  <c r="U3088" i="1" s="1"/>
  <c r="W3089" i="1"/>
  <c r="W3090" i="1"/>
  <c r="W3091" i="1"/>
  <c r="W3092" i="1"/>
  <c r="W3093" i="1"/>
  <c r="W3094" i="1"/>
  <c r="W3095" i="1"/>
  <c r="W3096" i="1"/>
  <c r="U3096" i="1" s="1"/>
  <c r="W3097" i="1"/>
  <c r="W3098" i="1"/>
  <c r="W3099" i="1"/>
  <c r="W3100" i="1"/>
  <c r="W3101" i="1"/>
  <c r="W3102" i="1"/>
  <c r="W3103" i="1"/>
  <c r="W3104" i="1"/>
  <c r="U3104" i="1" s="1"/>
  <c r="W3105" i="1"/>
  <c r="W3106" i="1"/>
  <c r="W3107" i="1"/>
  <c r="W3108" i="1"/>
  <c r="W3109" i="1"/>
  <c r="W3110" i="1"/>
  <c r="W3111" i="1"/>
  <c r="W3112" i="1"/>
  <c r="U3112" i="1" s="1"/>
  <c r="W3113" i="1"/>
  <c r="W3114" i="1"/>
  <c r="W3115" i="1"/>
  <c r="W3116" i="1"/>
  <c r="W3117" i="1"/>
  <c r="W3118" i="1"/>
  <c r="W3119" i="1"/>
  <c r="W3120" i="1"/>
  <c r="U3120" i="1" s="1"/>
  <c r="W3121" i="1"/>
  <c r="W3122" i="1"/>
  <c r="W3123" i="1"/>
  <c r="W3124" i="1"/>
  <c r="W3125" i="1"/>
  <c r="W3126" i="1"/>
  <c r="W3127" i="1"/>
  <c r="W3128" i="1"/>
  <c r="U3128" i="1" s="1"/>
  <c r="W3129" i="1"/>
  <c r="W3130" i="1"/>
  <c r="W3131" i="1"/>
  <c r="W3132" i="1"/>
  <c r="W3133" i="1"/>
  <c r="W3134" i="1"/>
  <c r="W3135" i="1"/>
  <c r="W3136" i="1"/>
  <c r="U3136" i="1" s="1"/>
  <c r="W3137" i="1"/>
  <c r="W3138" i="1"/>
  <c r="U3138" i="1" s="1"/>
  <c r="W3139" i="1"/>
  <c r="W3140" i="1"/>
  <c r="W3141" i="1"/>
  <c r="W3142" i="1"/>
  <c r="W3143" i="1"/>
  <c r="W3144" i="1"/>
  <c r="U3144" i="1" s="1"/>
  <c r="W3145" i="1"/>
  <c r="W3146" i="1"/>
  <c r="U3146" i="1" s="1"/>
  <c r="W3147" i="1"/>
  <c r="W3148" i="1"/>
  <c r="W3149" i="1"/>
  <c r="W3150" i="1"/>
  <c r="W3151" i="1"/>
  <c r="W3152" i="1"/>
  <c r="U3152" i="1" s="1"/>
  <c r="W3153" i="1"/>
  <c r="W3154" i="1"/>
  <c r="U3154" i="1" s="1"/>
  <c r="W3155" i="1"/>
  <c r="W3156" i="1"/>
  <c r="W3157" i="1"/>
  <c r="W3158" i="1"/>
  <c r="W3159" i="1"/>
  <c r="W3160" i="1"/>
  <c r="U3160" i="1" s="1"/>
  <c r="W3161" i="1"/>
  <c r="W3162" i="1"/>
  <c r="W3163" i="1"/>
  <c r="W3164" i="1"/>
  <c r="W3165" i="1"/>
  <c r="W3166" i="1"/>
  <c r="W3167" i="1"/>
  <c r="W3168" i="1"/>
  <c r="U3168" i="1" s="1"/>
  <c r="W3169" i="1"/>
  <c r="W3170" i="1"/>
  <c r="U3170" i="1" s="1"/>
  <c r="W3171" i="1"/>
  <c r="W3172" i="1"/>
  <c r="W3173" i="1"/>
  <c r="U3173" i="1" s="1"/>
  <c r="W3174" i="1"/>
  <c r="W3175" i="1"/>
  <c r="W3176" i="1"/>
  <c r="U3176" i="1" s="1"/>
  <c r="W3177" i="1"/>
  <c r="W3178" i="1"/>
  <c r="U3178" i="1" s="1"/>
  <c r="W3179" i="1"/>
  <c r="W3180" i="1"/>
  <c r="W3181" i="1"/>
  <c r="U3181" i="1" s="1"/>
  <c r="W3182" i="1"/>
  <c r="W3183" i="1"/>
  <c r="W3184" i="1"/>
  <c r="U3184" i="1" s="1"/>
  <c r="W3185" i="1"/>
  <c r="W3186" i="1"/>
  <c r="W3187" i="1"/>
  <c r="W3188" i="1"/>
  <c r="W3189" i="1"/>
  <c r="U3189" i="1" s="1"/>
  <c r="W3190" i="1"/>
  <c r="W3191" i="1"/>
  <c r="W3192" i="1"/>
  <c r="U3192" i="1" s="1"/>
  <c r="W3193" i="1"/>
  <c r="W3194" i="1"/>
  <c r="U3194" i="1" s="1"/>
  <c r="W3195" i="1"/>
  <c r="W3196" i="1"/>
  <c r="W3197" i="1"/>
  <c r="U3197" i="1" s="1"/>
  <c r="W3198" i="1"/>
  <c r="W3199" i="1"/>
  <c r="W3200" i="1"/>
  <c r="U3200" i="1" s="1"/>
  <c r="W3201" i="1"/>
  <c r="W3202" i="1"/>
  <c r="U3202" i="1" s="1"/>
  <c r="W3203" i="1"/>
  <c r="W3204" i="1"/>
  <c r="W3205" i="1"/>
  <c r="U3205" i="1" s="1"/>
  <c r="W3206" i="1"/>
  <c r="W3207" i="1"/>
  <c r="W3208" i="1"/>
  <c r="U3208" i="1" s="1"/>
  <c r="W3209" i="1"/>
  <c r="W3210" i="1"/>
  <c r="U3210" i="1" s="1"/>
  <c r="W3211" i="1"/>
  <c r="W3212" i="1"/>
  <c r="W3213" i="1"/>
  <c r="U3213" i="1" s="1"/>
  <c r="W3214" i="1"/>
  <c r="W3215" i="1"/>
  <c r="W3216" i="1"/>
  <c r="U3216" i="1" s="1"/>
  <c r="W3217" i="1"/>
  <c r="W3218" i="1"/>
  <c r="W3219" i="1"/>
  <c r="W3220" i="1"/>
  <c r="W3221" i="1"/>
  <c r="U3221" i="1" s="1"/>
  <c r="W3222" i="1"/>
  <c r="W3223" i="1"/>
  <c r="W3224" i="1"/>
  <c r="U3224" i="1" s="1"/>
  <c r="W3225" i="1"/>
  <c r="W3226" i="1"/>
  <c r="U3226" i="1" s="1"/>
  <c r="W3227" i="1"/>
  <c r="W3228" i="1"/>
  <c r="W3229" i="1"/>
  <c r="U3229" i="1" s="1"/>
  <c r="W3230" i="1"/>
  <c r="W3231" i="1"/>
  <c r="W3232" i="1"/>
  <c r="U3232" i="1" s="1"/>
  <c r="W3233" i="1"/>
  <c r="W3234" i="1"/>
  <c r="U3234" i="1" s="1"/>
  <c r="W3235" i="1"/>
  <c r="W3236" i="1"/>
  <c r="W3237" i="1"/>
  <c r="U3237" i="1" s="1"/>
  <c r="W3238" i="1"/>
  <c r="W3239" i="1"/>
  <c r="W3240" i="1"/>
  <c r="U3240" i="1" s="1"/>
  <c r="W3241" i="1"/>
  <c r="W3242" i="1"/>
  <c r="U3242" i="1" s="1"/>
  <c r="W3243" i="1"/>
  <c r="W3244" i="1"/>
  <c r="W3245" i="1"/>
  <c r="U3245" i="1" s="1"/>
  <c r="W3246" i="1"/>
  <c r="W3247" i="1"/>
  <c r="W3248" i="1"/>
  <c r="U3248" i="1" s="1"/>
  <c r="W3249" i="1"/>
  <c r="W3250" i="1"/>
  <c r="U3250" i="1" s="1"/>
  <c r="W3251" i="1"/>
  <c r="W3252" i="1"/>
  <c r="W3253" i="1"/>
  <c r="U3253" i="1" s="1"/>
  <c r="W3254" i="1"/>
  <c r="W3255" i="1"/>
  <c r="W3256" i="1"/>
  <c r="U3256" i="1" s="1"/>
  <c r="W3257" i="1"/>
  <c r="W3258" i="1"/>
  <c r="U3258" i="1" s="1"/>
  <c r="W3259" i="1"/>
  <c r="W3260" i="1"/>
  <c r="W3261" i="1"/>
  <c r="U3261" i="1" s="1"/>
  <c r="W3262" i="1"/>
  <c r="W3263" i="1"/>
  <c r="W3264" i="1"/>
  <c r="U3264" i="1" s="1"/>
  <c r="W3265" i="1"/>
  <c r="W3266" i="1"/>
  <c r="U3266" i="1" s="1"/>
  <c r="W3267" i="1"/>
  <c r="W3268" i="1"/>
  <c r="W3269" i="1"/>
  <c r="U3269" i="1" s="1"/>
  <c r="W3270" i="1"/>
  <c r="W3271" i="1"/>
  <c r="W3272" i="1"/>
  <c r="U3272" i="1" s="1"/>
  <c r="W3273" i="1"/>
  <c r="W3274" i="1"/>
  <c r="U3274" i="1" s="1"/>
  <c r="W3275" i="1"/>
  <c r="W3276" i="1"/>
  <c r="W3277" i="1"/>
  <c r="U3277" i="1" s="1"/>
  <c r="W3278" i="1"/>
  <c r="W3279" i="1"/>
  <c r="W3280" i="1"/>
  <c r="U3280" i="1" s="1"/>
  <c r="W3281" i="1"/>
  <c r="W3282" i="1"/>
  <c r="U3282" i="1" s="1"/>
  <c r="W3283" i="1"/>
  <c r="W3284" i="1"/>
  <c r="W3285" i="1"/>
  <c r="U3285" i="1" s="1"/>
  <c r="W3286" i="1"/>
  <c r="W3287" i="1"/>
  <c r="W3288" i="1"/>
  <c r="U3288" i="1" s="1"/>
  <c r="W3289" i="1"/>
  <c r="W3290" i="1"/>
  <c r="U3290" i="1" s="1"/>
  <c r="W3291" i="1"/>
  <c r="W3292" i="1"/>
  <c r="W3293" i="1"/>
  <c r="U3293" i="1" s="1"/>
  <c r="W3294" i="1"/>
  <c r="W3295" i="1"/>
  <c r="W3296" i="1"/>
  <c r="U3296" i="1" s="1"/>
  <c r="W3297" i="1"/>
  <c r="W3298" i="1"/>
  <c r="U3298" i="1" s="1"/>
  <c r="W3299" i="1"/>
  <c r="W3300" i="1"/>
  <c r="W3301" i="1"/>
  <c r="U3301" i="1" s="1"/>
  <c r="W3302" i="1"/>
  <c r="W3303" i="1"/>
  <c r="W3304" i="1"/>
  <c r="U3304" i="1" s="1"/>
  <c r="W3305" i="1"/>
  <c r="W3306" i="1"/>
  <c r="U3306" i="1" s="1"/>
  <c r="W3307" i="1"/>
  <c r="W3308" i="1"/>
  <c r="W3309" i="1"/>
  <c r="U3309" i="1" s="1"/>
  <c r="W3310" i="1"/>
  <c r="W3311" i="1"/>
  <c r="W3312" i="1"/>
  <c r="U3312" i="1" s="1"/>
  <c r="W3313" i="1"/>
  <c r="W3314" i="1"/>
  <c r="U3314" i="1" s="1"/>
  <c r="W3315" i="1"/>
  <c r="W3316" i="1"/>
  <c r="W3317" i="1"/>
  <c r="U3317" i="1" s="1"/>
  <c r="W3318" i="1"/>
  <c r="W3319" i="1"/>
  <c r="W3320" i="1"/>
  <c r="U3320" i="1" s="1"/>
  <c r="W3321" i="1"/>
  <c r="W3322" i="1"/>
  <c r="U3322" i="1" s="1"/>
  <c r="W3323" i="1"/>
  <c r="W3324" i="1"/>
  <c r="W3325" i="1"/>
  <c r="U3325" i="1" s="1"/>
  <c r="W3326" i="1"/>
  <c r="W3327" i="1"/>
  <c r="W3328" i="1"/>
  <c r="U3328" i="1" s="1"/>
  <c r="W3329" i="1"/>
  <c r="W3330" i="1"/>
  <c r="U3330" i="1" s="1"/>
  <c r="W3331" i="1"/>
  <c r="W3332" i="1"/>
  <c r="W3333" i="1"/>
  <c r="U3333" i="1" s="1"/>
  <c r="W3334" i="1"/>
  <c r="W3335" i="1"/>
  <c r="W3336" i="1"/>
  <c r="U3336" i="1" s="1"/>
  <c r="W3337" i="1"/>
  <c r="W3338" i="1"/>
  <c r="U3338" i="1" s="1"/>
  <c r="W3339" i="1"/>
  <c r="W3340" i="1"/>
  <c r="W3341" i="1"/>
  <c r="U3341" i="1" s="1"/>
  <c r="W3342" i="1"/>
  <c r="W3343" i="1"/>
  <c r="W3344" i="1"/>
  <c r="U3344" i="1" s="1"/>
  <c r="W3345" i="1"/>
  <c r="W3346" i="1"/>
  <c r="U3346" i="1" s="1"/>
  <c r="W3347" i="1"/>
  <c r="W3348" i="1"/>
  <c r="W3349" i="1"/>
  <c r="U3349" i="1" s="1"/>
  <c r="W3350" i="1"/>
  <c r="W3351" i="1"/>
  <c r="W3352" i="1"/>
  <c r="U3352" i="1" s="1"/>
  <c r="W3353" i="1"/>
  <c r="W3354" i="1"/>
  <c r="U3354" i="1" s="1"/>
  <c r="W3355" i="1"/>
  <c r="W3356" i="1"/>
  <c r="W3357" i="1"/>
  <c r="U3357" i="1" s="1"/>
  <c r="W3358" i="1"/>
  <c r="W3359" i="1"/>
  <c r="W3360" i="1"/>
  <c r="U3360" i="1" s="1"/>
  <c r="W3361" i="1"/>
  <c r="W3362" i="1"/>
  <c r="U3362" i="1" s="1"/>
  <c r="W3363" i="1"/>
  <c r="W3364" i="1"/>
  <c r="W3365" i="1"/>
  <c r="U3365" i="1" s="1"/>
  <c r="W3366" i="1"/>
  <c r="W3367" i="1"/>
  <c r="W3368" i="1"/>
  <c r="U3368" i="1" s="1"/>
  <c r="W3369" i="1"/>
  <c r="W3370" i="1"/>
  <c r="U3370" i="1" s="1"/>
  <c r="W3371" i="1"/>
  <c r="W3372" i="1"/>
  <c r="W3373" i="1"/>
  <c r="U3373" i="1" s="1"/>
  <c r="W3374" i="1"/>
  <c r="W3375" i="1"/>
  <c r="W3376" i="1"/>
  <c r="U3376" i="1" s="1"/>
  <c r="W3377" i="1"/>
  <c r="W3378" i="1"/>
  <c r="U3378" i="1" s="1"/>
  <c r="W3379" i="1"/>
  <c r="U3379" i="1" s="1"/>
  <c r="W3380" i="1"/>
  <c r="W3381" i="1"/>
  <c r="U3381" i="1" s="1"/>
  <c r="W3382" i="1"/>
  <c r="W3383" i="1"/>
  <c r="W3384" i="1"/>
  <c r="U3384" i="1" s="1"/>
  <c r="W3385" i="1"/>
  <c r="W3386" i="1"/>
  <c r="W3387" i="1"/>
  <c r="U3387" i="1" s="1"/>
  <c r="W3388" i="1"/>
  <c r="W3389" i="1"/>
  <c r="U3389" i="1" s="1"/>
  <c r="W3390" i="1"/>
  <c r="W3391" i="1"/>
  <c r="W3392" i="1"/>
  <c r="U3392" i="1" s="1"/>
  <c r="W3393" i="1"/>
  <c r="W3394" i="1"/>
  <c r="U3394" i="1" s="1"/>
  <c r="W3395" i="1"/>
  <c r="U3395" i="1" s="1"/>
  <c r="W3396" i="1"/>
  <c r="W3397" i="1"/>
  <c r="U3397" i="1" s="1"/>
  <c r="W3398" i="1"/>
  <c r="W3399" i="1"/>
  <c r="W3400" i="1"/>
  <c r="U3400" i="1" s="1"/>
  <c r="W3401" i="1"/>
  <c r="W3402" i="1"/>
  <c r="W3403" i="1"/>
  <c r="U3403" i="1" s="1"/>
  <c r="W3404" i="1"/>
  <c r="W3405" i="1"/>
  <c r="U3405" i="1" s="1"/>
  <c r="W3406" i="1"/>
  <c r="W3407" i="1"/>
  <c r="W3408" i="1"/>
  <c r="U3408" i="1" s="1"/>
  <c r="W3409" i="1"/>
  <c r="W3410" i="1"/>
  <c r="U3410" i="1" s="1"/>
  <c r="W3411" i="1"/>
  <c r="U3411" i="1" s="1"/>
  <c r="W3412" i="1"/>
  <c r="W3413" i="1"/>
  <c r="U3413" i="1" s="1"/>
  <c r="W3414" i="1"/>
  <c r="W3415" i="1"/>
  <c r="W3416" i="1"/>
  <c r="U3416" i="1" s="1"/>
  <c r="W3417" i="1"/>
  <c r="W3418" i="1"/>
  <c r="U3418" i="1" s="1"/>
  <c r="W3419" i="1"/>
  <c r="U3419" i="1" s="1"/>
  <c r="W3420" i="1"/>
  <c r="W3421" i="1"/>
  <c r="U3421" i="1" s="1"/>
  <c r="W2" i="1"/>
  <c r="U2" i="1" s="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1667" i="1"/>
  <c r="U1668" i="1"/>
  <c r="U1669" i="1"/>
  <c r="U1670" i="1"/>
  <c r="U1671" i="1"/>
  <c r="U1672" i="1"/>
  <c r="U1673" i="1"/>
  <c r="U1674" i="1"/>
  <c r="U1675" i="1"/>
  <c r="U1676" i="1"/>
  <c r="U1677" i="1"/>
  <c r="U1678" i="1"/>
  <c r="U1679" i="1"/>
  <c r="U1680" i="1"/>
  <c r="U1681" i="1"/>
  <c r="U1682" i="1"/>
  <c r="U1683" i="1"/>
  <c r="U1684" i="1"/>
  <c r="U1685" i="1"/>
  <c r="U1686" i="1"/>
  <c r="U1687" i="1"/>
  <c r="U1688" i="1"/>
  <c r="U1689" i="1"/>
  <c r="U1690" i="1"/>
  <c r="U1691" i="1"/>
  <c r="U1692" i="1"/>
  <c r="U1693" i="1"/>
  <c r="U1694" i="1"/>
  <c r="U1695" i="1"/>
  <c r="U1696" i="1"/>
  <c r="U1697" i="1"/>
  <c r="U1698" i="1"/>
  <c r="U1699" i="1"/>
  <c r="U1700" i="1"/>
  <c r="U1701" i="1"/>
  <c r="U1702" i="1"/>
  <c r="U1703" i="1"/>
  <c r="U1704" i="1"/>
  <c r="U1705" i="1"/>
  <c r="U1706" i="1"/>
  <c r="U1707" i="1"/>
  <c r="U1708" i="1"/>
  <c r="U1709" i="1"/>
  <c r="U1710" i="1"/>
  <c r="U1711" i="1"/>
  <c r="U1712" i="1"/>
  <c r="U1713" i="1"/>
  <c r="U1714" i="1"/>
  <c r="U1715" i="1"/>
  <c r="U1716" i="1"/>
  <c r="U1717" i="1"/>
  <c r="U1718" i="1"/>
  <c r="U1719" i="1"/>
  <c r="U1720" i="1"/>
  <c r="U1721" i="1"/>
  <c r="U1722" i="1"/>
  <c r="U1723" i="1"/>
  <c r="U1724" i="1"/>
  <c r="U1725" i="1"/>
  <c r="U1726" i="1"/>
  <c r="U1727" i="1"/>
  <c r="U1728" i="1"/>
  <c r="U1729" i="1"/>
  <c r="U1730" i="1"/>
  <c r="U1731" i="1"/>
  <c r="U1732" i="1"/>
  <c r="U1733" i="1"/>
  <c r="U1734" i="1"/>
  <c r="U1735" i="1"/>
  <c r="U1736" i="1"/>
  <c r="U1737" i="1"/>
  <c r="U1738" i="1"/>
  <c r="U1739" i="1"/>
  <c r="U1740" i="1"/>
  <c r="U1741" i="1"/>
  <c r="U1742" i="1"/>
  <c r="U1743" i="1"/>
  <c r="U1744" i="1"/>
  <c r="U1745" i="1"/>
  <c r="U1746" i="1"/>
  <c r="U1747" i="1"/>
  <c r="U1748" i="1"/>
  <c r="U1749" i="1"/>
  <c r="U1750" i="1"/>
  <c r="U1751" i="1"/>
  <c r="U1752" i="1"/>
  <c r="U1753" i="1"/>
  <c r="U1754" i="1"/>
  <c r="U1755" i="1"/>
  <c r="U1756" i="1"/>
  <c r="U1757" i="1"/>
  <c r="U1758" i="1"/>
  <c r="U1759" i="1"/>
  <c r="U1760" i="1"/>
  <c r="U1761" i="1"/>
  <c r="U1762" i="1"/>
  <c r="U1763" i="1"/>
  <c r="U1764" i="1"/>
  <c r="U1765" i="1"/>
  <c r="U1766" i="1"/>
  <c r="U1767" i="1"/>
  <c r="U1768" i="1"/>
  <c r="U1769" i="1"/>
  <c r="U1770" i="1"/>
  <c r="U1771" i="1"/>
  <c r="U1772" i="1"/>
  <c r="U1773" i="1"/>
  <c r="U1774" i="1"/>
  <c r="U1775" i="1"/>
  <c r="U1776" i="1"/>
  <c r="U1777" i="1"/>
  <c r="U1778" i="1"/>
  <c r="U1779" i="1"/>
  <c r="U1780" i="1"/>
  <c r="U1781" i="1"/>
  <c r="U1782" i="1"/>
  <c r="U1783" i="1"/>
  <c r="U1784" i="1"/>
  <c r="U1785" i="1"/>
  <c r="U1786" i="1"/>
  <c r="U1787" i="1"/>
  <c r="U1788" i="1"/>
  <c r="U1789" i="1"/>
  <c r="U1790" i="1"/>
  <c r="U1791" i="1"/>
  <c r="U1792" i="1"/>
  <c r="U1793" i="1"/>
  <c r="U1794" i="1"/>
  <c r="U1795" i="1"/>
  <c r="U1796" i="1"/>
  <c r="U1797" i="1"/>
  <c r="U1798" i="1"/>
  <c r="U1799" i="1"/>
  <c r="U1800" i="1"/>
  <c r="U1801" i="1"/>
  <c r="U1802" i="1"/>
  <c r="U1803" i="1"/>
  <c r="U1804" i="1"/>
  <c r="U1805" i="1"/>
  <c r="U1806" i="1"/>
  <c r="U1807" i="1"/>
  <c r="U1808" i="1"/>
  <c r="U1809" i="1"/>
  <c r="U1810" i="1"/>
  <c r="U1811" i="1"/>
  <c r="U1812" i="1"/>
  <c r="U1813" i="1"/>
  <c r="U1814" i="1"/>
  <c r="U1815" i="1"/>
  <c r="U1816" i="1"/>
  <c r="U1817" i="1"/>
  <c r="U1818" i="1"/>
  <c r="U1819" i="1"/>
  <c r="U1820" i="1"/>
  <c r="U1821" i="1"/>
  <c r="U1822" i="1"/>
  <c r="U1823" i="1"/>
  <c r="U1824" i="1"/>
  <c r="U1825" i="1"/>
  <c r="U1826" i="1"/>
  <c r="U1827" i="1"/>
  <c r="U1828" i="1"/>
  <c r="U1829" i="1"/>
  <c r="U1830" i="1"/>
  <c r="U1831" i="1"/>
  <c r="U1832" i="1"/>
  <c r="U1833" i="1"/>
  <c r="U1834" i="1"/>
  <c r="U1835" i="1"/>
  <c r="U1836" i="1"/>
  <c r="U1837" i="1"/>
  <c r="U1838" i="1"/>
  <c r="U1839" i="1"/>
  <c r="U1840" i="1"/>
  <c r="U1841" i="1"/>
  <c r="U1842" i="1"/>
  <c r="U1843" i="1"/>
  <c r="U1844" i="1"/>
  <c r="U1845" i="1"/>
  <c r="U1846" i="1"/>
  <c r="U1847" i="1"/>
  <c r="U1848" i="1"/>
  <c r="U1849" i="1"/>
  <c r="U1850" i="1"/>
  <c r="U1851" i="1"/>
  <c r="U1852" i="1"/>
  <c r="U1853" i="1"/>
  <c r="U1854" i="1"/>
  <c r="U1855" i="1"/>
  <c r="U1856" i="1"/>
  <c r="U1857" i="1"/>
  <c r="U1858" i="1"/>
  <c r="U1859" i="1"/>
  <c r="U1860" i="1"/>
  <c r="U1861" i="1"/>
  <c r="U1862" i="1"/>
  <c r="U1863" i="1"/>
  <c r="U1864" i="1"/>
  <c r="U1865" i="1"/>
  <c r="U1866" i="1"/>
  <c r="U1867" i="1"/>
  <c r="U1868" i="1"/>
  <c r="U1869" i="1"/>
  <c r="U1870" i="1"/>
  <c r="U1871" i="1"/>
  <c r="U1872" i="1"/>
  <c r="U1873" i="1"/>
  <c r="U1874" i="1"/>
  <c r="U1875" i="1"/>
  <c r="U1876" i="1"/>
  <c r="U1877" i="1"/>
  <c r="U1878" i="1"/>
  <c r="U1879" i="1"/>
  <c r="U1880" i="1"/>
  <c r="U1881" i="1"/>
  <c r="U1882" i="1"/>
  <c r="U1883" i="1"/>
  <c r="U1884" i="1"/>
  <c r="U1885" i="1"/>
  <c r="U1886" i="1"/>
  <c r="U1887" i="1"/>
  <c r="U1888" i="1"/>
  <c r="U1889" i="1"/>
  <c r="U1890" i="1"/>
  <c r="U1891" i="1"/>
  <c r="U1892" i="1"/>
  <c r="U1893" i="1"/>
  <c r="U1894" i="1"/>
  <c r="U1895" i="1"/>
  <c r="U1896" i="1"/>
  <c r="U1897" i="1"/>
  <c r="U1898" i="1"/>
  <c r="U1899" i="1"/>
  <c r="U1900" i="1"/>
  <c r="U1901" i="1"/>
  <c r="U1902" i="1"/>
  <c r="U1903" i="1"/>
  <c r="U1904" i="1"/>
  <c r="U1905" i="1"/>
  <c r="U1906" i="1"/>
  <c r="U1907" i="1"/>
  <c r="U1908" i="1"/>
  <c r="U1909" i="1"/>
  <c r="U1910" i="1"/>
  <c r="U1911" i="1"/>
  <c r="U1912" i="1"/>
  <c r="U1913" i="1"/>
  <c r="U1914" i="1"/>
  <c r="U1915" i="1"/>
  <c r="U1916" i="1"/>
  <c r="U1917" i="1"/>
  <c r="U1918" i="1"/>
  <c r="U1919" i="1"/>
  <c r="U1920" i="1"/>
  <c r="U1921" i="1"/>
  <c r="U1922" i="1"/>
  <c r="U1923" i="1"/>
  <c r="U1924" i="1"/>
  <c r="U1925" i="1"/>
  <c r="U1926" i="1"/>
  <c r="U1927" i="1"/>
  <c r="U1928" i="1"/>
  <c r="U1929" i="1"/>
  <c r="U1930" i="1"/>
  <c r="U1931" i="1"/>
  <c r="U1932" i="1"/>
  <c r="U1933" i="1"/>
  <c r="U1934" i="1"/>
  <c r="U1935" i="1"/>
  <c r="U1936" i="1"/>
  <c r="U1937" i="1"/>
  <c r="U1938" i="1"/>
  <c r="U1939" i="1"/>
  <c r="U1940" i="1"/>
  <c r="U1941" i="1"/>
  <c r="U1942" i="1"/>
  <c r="U1943" i="1"/>
  <c r="U1944" i="1"/>
  <c r="U1945" i="1"/>
  <c r="U1946" i="1"/>
  <c r="U1947" i="1"/>
  <c r="U1948" i="1"/>
  <c r="U1949" i="1"/>
  <c r="U1950" i="1"/>
  <c r="U1951" i="1"/>
  <c r="U1952" i="1"/>
  <c r="U1953" i="1"/>
  <c r="U1954" i="1"/>
  <c r="U1955" i="1"/>
  <c r="U1956" i="1"/>
  <c r="U1957" i="1"/>
  <c r="U1958" i="1"/>
  <c r="U1959" i="1"/>
  <c r="U1960" i="1"/>
  <c r="U1961" i="1"/>
  <c r="U1962" i="1"/>
  <c r="U1963" i="1"/>
  <c r="U1964" i="1"/>
  <c r="U1965" i="1"/>
  <c r="U1966" i="1"/>
  <c r="U1967" i="1"/>
  <c r="U1968" i="1"/>
  <c r="U1969" i="1"/>
  <c r="U1970" i="1"/>
  <c r="U1971" i="1"/>
  <c r="U1972" i="1"/>
  <c r="U1973" i="1"/>
  <c r="U1974" i="1"/>
  <c r="U1975" i="1"/>
  <c r="U1976" i="1"/>
  <c r="U1977" i="1"/>
  <c r="U1978" i="1"/>
  <c r="U1979" i="1"/>
  <c r="U1980" i="1"/>
  <c r="U1981" i="1"/>
  <c r="U1982" i="1"/>
  <c r="U1983" i="1"/>
  <c r="U1984" i="1"/>
  <c r="U1985" i="1"/>
  <c r="U1986" i="1"/>
  <c r="U1987" i="1"/>
  <c r="U1988" i="1"/>
  <c r="U1989" i="1"/>
  <c r="U1990" i="1"/>
  <c r="U1991" i="1"/>
  <c r="U1992" i="1"/>
  <c r="U1993" i="1"/>
  <c r="U1994" i="1"/>
  <c r="U1995" i="1"/>
  <c r="U1996" i="1"/>
  <c r="U1997" i="1"/>
  <c r="U1998" i="1"/>
  <c r="U1999" i="1"/>
  <c r="U2000" i="1"/>
  <c r="U2001" i="1"/>
  <c r="U2002" i="1"/>
  <c r="U2003" i="1"/>
  <c r="U2004" i="1"/>
  <c r="U2005" i="1"/>
  <c r="U2006" i="1"/>
  <c r="U2007" i="1"/>
  <c r="U2008" i="1"/>
  <c r="U2009" i="1"/>
  <c r="U2010" i="1"/>
  <c r="U2011" i="1"/>
  <c r="U2012" i="1"/>
  <c r="U2013" i="1"/>
  <c r="U2014" i="1"/>
  <c r="U2015" i="1"/>
  <c r="U2016" i="1"/>
  <c r="U2017" i="1"/>
  <c r="U2018" i="1"/>
  <c r="U2019" i="1"/>
  <c r="U2020" i="1"/>
  <c r="U2021" i="1"/>
  <c r="U2022" i="1"/>
  <c r="U2023" i="1"/>
  <c r="U2024" i="1"/>
  <c r="U2025" i="1"/>
  <c r="U2026" i="1"/>
  <c r="U2027" i="1"/>
  <c r="U2028" i="1"/>
  <c r="U2029" i="1"/>
  <c r="U2030" i="1"/>
  <c r="U2031" i="1"/>
  <c r="U2032" i="1"/>
  <c r="U2033" i="1"/>
  <c r="U2034" i="1"/>
  <c r="U2035" i="1"/>
  <c r="U2036" i="1"/>
  <c r="U2037" i="1"/>
  <c r="U2038" i="1"/>
  <c r="U2039" i="1"/>
  <c r="U2040" i="1"/>
  <c r="U2041" i="1"/>
  <c r="U2042" i="1"/>
  <c r="U2043" i="1"/>
  <c r="U2044" i="1"/>
  <c r="U2045" i="1"/>
  <c r="U2046" i="1"/>
  <c r="U2047" i="1"/>
  <c r="U2048" i="1"/>
  <c r="U2049" i="1"/>
  <c r="U2050" i="1"/>
  <c r="U2051" i="1"/>
  <c r="U2052" i="1"/>
  <c r="U2053" i="1"/>
  <c r="U2054" i="1"/>
  <c r="U2055" i="1"/>
  <c r="U2056" i="1"/>
  <c r="U2057" i="1"/>
  <c r="U2058" i="1"/>
  <c r="U2059" i="1"/>
  <c r="U2060" i="1"/>
  <c r="U2061" i="1"/>
  <c r="U2062" i="1"/>
  <c r="U2063" i="1"/>
  <c r="U2064" i="1"/>
  <c r="U2065" i="1"/>
  <c r="U2066" i="1"/>
  <c r="U2067" i="1"/>
  <c r="U2068" i="1"/>
  <c r="U2069" i="1"/>
  <c r="U2070" i="1"/>
  <c r="U2071" i="1"/>
  <c r="U2072" i="1"/>
  <c r="U2073" i="1"/>
  <c r="U2074" i="1"/>
  <c r="U2075" i="1"/>
  <c r="U2076" i="1"/>
  <c r="U2077" i="1"/>
  <c r="U2078" i="1"/>
  <c r="U2079" i="1"/>
  <c r="U2080" i="1"/>
  <c r="U2081" i="1"/>
  <c r="U2082" i="1"/>
  <c r="U2083" i="1"/>
  <c r="U2084" i="1"/>
  <c r="U2085" i="1"/>
  <c r="U2086" i="1"/>
  <c r="U2087" i="1"/>
  <c r="U2088" i="1"/>
  <c r="U2089" i="1"/>
  <c r="U2090" i="1"/>
  <c r="U2091" i="1"/>
  <c r="U2092" i="1"/>
  <c r="U2093" i="1"/>
  <c r="U2094" i="1"/>
  <c r="U2095" i="1"/>
  <c r="U2096" i="1"/>
  <c r="U2097" i="1"/>
  <c r="U2098" i="1"/>
  <c r="U2099" i="1"/>
  <c r="U2100" i="1"/>
  <c r="U2101" i="1"/>
  <c r="U2102" i="1"/>
  <c r="U2103" i="1"/>
  <c r="U2104" i="1"/>
  <c r="U2105" i="1"/>
  <c r="U2106" i="1"/>
  <c r="U2107" i="1"/>
  <c r="U2108" i="1"/>
  <c r="U2109" i="1"/>
  <c r="U2110" i="1"/>
  <c r="U2111" i="1"/>
  <c r="U2112" i="1"/>
  <c r="U2113" i="1"/>
  <c r="U2114" i="1"/>
  <c r="U2115" i="1"/>
  <c r="U2116" i="1"/>
  <c r="U2117" i="1"/>
  <c r="U2118" i="1"/>
  <c r="U2119" i="1"/>
  <c r="U2120" i="1"/>
  <c r="U2121" i="1"/>
  <c r="U2122" i="1"/>
  <c r="U2123" i="1"/>
  <c r="U2124" i="1"/>
  <c r="U2125" i="1"/>
  <c r="U2126" i="1"/>
  <c r="U2127" i="1"/>
  <c r="U2128" i="1"/>
  <c r="U2129" i="1"/>
  <c r="U2130" i="1"/>
  <c r="U2131" i="1"/>
  <c r="U2132" i="1"/>
  <c r="U2133" i="1"/>
  <c r="U2134" i="1"/>
  <c r="U2135" i="1"/>
  <c r="U2136" i="1"/>
  <c r="U2137" i="1"/>
  <c r="U2138" i="1"/>
  <c r="U2139" i="1"/>
  <c r="U2140" i="1"/>
  <c r="U2141" i="1"/>
  <c r="U2142" i="1"/>
  <c r="U2143" i="1"/>
  <c r="U2144" i="1"/>
  <c r="U2145" i="1"/>
  <c r="U2146" i="1"/>
  <c r="U2147" i="1"/>
  <c r="U2148" i="1"/>
  <c r="U2149" i="1"/>
  <c r="U2150" i="1"/>
  <c r="U2151" i="1"/>
  <c r="U2152" i="1"/>
  <c r="U2153" i="1"/>
  <c r="U2154" i="1"/>
  <c r="U2155" i="1"/>
  <c r="U2156" i="1"/>
  <c r="U2157" i="1"/>
  <c r="U2158" i="1"/>
  <c r="U2159" i="1"/>
  <c r="U2160" i="1"/>
  <c r="U2161" i="1"/>
  <c r="U2162" i="1"/>
  <c r="U2163" i="1"/>
  <c r="U2164" i="1"/>
  <c r="U2165" i="1"/>
  <c r="U2166" i="1"/>
  <c r="U2167" i="1"/>
  <c r="U2168" i="1"/>
  <c r="U2169" i="1"/>
  <c r="U2170" i="1"/>
  <c r="U2171" i="1"/>
  <c r="U2172" i="1"/>
  <c r="U2173" i="1"/>
  <c r="U2174" i="1"/>
  <c r="U2175" i="1"/>
  <c r="U2176" i="1"/>
  <c r="U2177" i="1"/>
  <c r="U2178" i="1"/>
  <c r="U2179" i="1"/>
  <c r="U2180" i="1"/>
  <c r="U2181" i="1"/>
  <c r="U2182" i="1"/>
  <c r="U2183" i="1"/>
  <c r="U2184" i="1"/>
  <c r="U2185" i="1"/>
  <c r="U2186" i="1"/>
  <c r="U2187" i="1"/>
  <c r="U2188" i="1"/>
  <c r="U2189" i="1"/>
  <c r="U2190" i="1"/>
  <c r="U2191" i="1"/>
  <c r="U2192" i="1"/>
  <c r="U2193" i="1"/>
  <c r="U2194" i="1"/>
  <c r="U2195" i="1"/>
  <c r="U2196" i="1"/>
  <c r="U2197" i="1"/>
  <c r="U2198" i="1"/>
  <c r="U2199" i="1"/>
  <c r="U2200" i="1"/>
  <c r="U2201" i="1"/>
  <c r="U2202" i="1"/>
  <c r="U2203" i="1"/>
  <c r="U2204" i="1"/>
  <c r="U2205" i="1"/>
  <c r="U2206" i="1"/>
  <c r="U2207" i="1"/>
  <c r="U2208" i="1"/>
  <c r="U2209" i="1"/>
  <c r="U2210" i="1"/>
  <c r="U2211" i="1"/>
  <c r="U2212" i="1"/>
  <c r="U2213" i="1"/>
  <c r="U2214" i="1"/>
  <c r="U2215" i="1"/>
  <c r="U2216" i="1"/>
  <c r="U2217" i="1"/>
  <c r="U2218" i="1"/>
  <c r="U2219" i="1"/>
  <c r="U2220" i="1"/>
  <c r="U2221" i="1"/>
  <c r="U2222" i="1"/>
  <c r="U2223" i="1"/>
  <c r="U2224" i="1"/>
  <c r="U2225" i="1"/>
  <c r="U2226" i="1"/>
  <c r="U2227" i="1"/>
  <c r="U2228" i="1"/>
  <c r="U2229" i="1"/>
  <c r="U2230" i="1"/>
  <c r="U2231" i="1"/>
  <c r="U2232" i="1"/>
  <c r="U2233" i="1"/>
  <c r="U2234" i="1"/>
  <c r="U2235" i="1"/>
  <c r="U2236" i="1"/>
  <c r="U2237" i="1"/>
  <c r="U2238" i="1"/>
  <c r="U2239" i="1"/>
  <c r="U2240" i="1"/>
  <c r="U2241" i="1"/>
  <c r="U2242" i="1"/>
  <c r="U2243" i="1"/>
  <c r="U2244" i="1"/>
  <c r="U2245" i="1"/>
  <c r="U2246" i="1"/>
  <c r="U2247" i="1"/>
  <c r="U2248" i="1"/>
  <c r="U2249" i="1"/>
  <c r="U2250" i="1"/>
  <c r="U2251" i="1"/>
  <c r="U2252" i="1"/>
  <c r="U2253" i="1"/>
  <c r="U2254" i="1"/>
  <c r="U2255" i="1"/>
  <c r="U2256" i="1"/>
  <c r="U2257" i="1"/>
  <c r="U2258" i="1"/>
  <c r="U2259" i="1"/>
  <c r="U2260" i="1"/>
  <c r="U2261" i="1"/>
  <c r="U2262" i="1"/>
  <c r="U2263" i="1"/>
  <c r="U2264" i="1"/>
  <c r="U2265" i="1"/>
  <c r="U2266" i="1"/>
  <c r="U2267" i="1"/>
  <c r="U2268" i="1"/>
  <c r="U2269" i="1"/>
  <c r="U2270" i="1"/>
  <c r="U2271" i="1"/>
  <c r="U2272" i="1"/>
  <c r="U2273" i="1"/>
  <c r="U2274" i="1"/>
  <c r="U2275" i="1"/>
  <c r="U2276" i="1"/>
  <c r="U2277" i="1"/>
  <c r="U2278" i="1"/>
  <c r="U2279" i="1"/>
  <c r="U2280" i="1"/>
  <c r="U2281" i="1"/>
  <c r="U2282" i="1"/>
  <c r="U2283" i="1"/>
  <c r="U2284" i="1"/>
  <c r="U2285" i="1"/>
  <c r="U2286" i="1"/>
  <c r="U2287" i="1"/>
  <c r="U2288" i="1"/>
  <c r="U2289" i="1"/>
  <c r="U2290" i="1"/>
  <c r="U2291" i="1"/>
  <c r="U2292" i="1"/>
  <c r="U2293" i="1"/>
  <c r="U2294" i="1"/>
  <c r="U2295" i="1"/>
  <c r="U2296" i="1"/>
  <c r="U2297" i="1"/>
  <c r="U2298" i="1"/>
  <c r="U2299" i="1"/>
  <c r="U2300" i="1"/>
  <c r="U2301" i="1"/>
  <c r="U2302" i="1"/>
  <c r="U2303" i="1"/>
  <c r="U2304" i="1"/>
  <c r="U2305" i="1"/>
  <c r="U2306" i="1"/>
  <c r="U2307" i="1"/>
  <c r="U2308" i="1"/>
  <c r="U2309" i="1"/>
  <c r="U2310" i="1"/>
  <c r="U2311" i="1"/>
  <c r="U2312" i="1"/>
  <c r="U2313" i="1"/>
  <c r="U2314" i="1"/>
  <c r="U2315" i="1"/>
  <c r="U2316" i="1"/>
  <c r="U2317" i="1"/>
  <c r="U2318" i="1"/>
  <c r="U2319" i="1"/>
  <c r="U2320" i="1"/>
  <c r="U2321" i="1"/>
  <c r="U2322" i="1"/>
  <c r="U2323" i="1"/>
  <c r="U2324" i="1"/>
  <c r="U2325" i="1"/>
  <c r="U2326" i="1"/>
  <c r="U2327" i="1"/>
  <c r="U2328" i="1"/>
  <c r="U2329" i="1"/>
  <c r="U2330" i="1"/>
  <c r="U2331" i="1"/>
  <c r="U2332" i="1"/>
  <c r="U2333" i="1"/>
  <c r="U2334" i="1"/>
  <c r="U2335" i="1"/>
  <c r="U2336" i="1"/>
  <c r="U2337" i="1"/>
  <c r="U2338" i="1"/>
  <c r="U2339" i="1"/>
  <c r="U2340" i="1"/>
  <c r="U2341" i="1"/>
  <c r="U2342" i="1"/>
  <c r="U2343" i="1"/>
  <c r="U2344" i="1"/>
  <c r="U2345" i="1"/>
  <c r="U2346" i="1"/>
  <c r="U2347" i="1"/>
  <c r="U2348" i="1"/>
  <c r="U2349" i="1"/>
  <c r="U2350" i="1"/>
  <c r="U2351" i="1"/>
  <c r="U2352" i="1"/>
  <c r="U2353" i="1"/>
  <c r="U2354" i="1"/>
  <c r="U2355" i="1"/>
  <c r="U2356" i="1"/>
  <c r="U2357" i="1"/>
  <c r="U2358" i="1"/>
  <c r="U2359" i="1"/>
  <c r="U2360" i="1"/>
  <c r="U2361" i="1"/>
  <c r="U2362" i="1"/>
  <c r="U2363" i="1"/>
  <c r="U2364" i="1"/>
  <c r="U2365" i="1"/>
  <c r="U2366" i="1"/>
  <c r="U2367" i="1"/>
  <c r="U2368" i="1"/>
  <c r="U2369" i="1"/>
  <c r="U2370" i="1"/>
  <c r="U2371" i="1"/>
  <c r="U2372" i="1"/>
  <c r="U2373" i="1"/>
  <c r="U2374" i="1"/>
  <c r="U2375" i="1"/>
  <c r="U2376" i="1"/>
  <c r="U2377" i="1"/>
  <c r="U2378" i="1"/>
  <c r="U2379" i="1"/>
  <c r="U2380" i="1"/>
  <c r="U2381" i="1"/>
  <c r="U2382" i="1"/>
  <c r="U2383" i="1"/>
  <c r="U2384" i="1"/>
  <c r="U2385" i="1"/>
  <c r="U2386" i="1"/>
  <c r="U2387" i="1"/>
  <c r="U2388" i="1"/>
  <c r="U2389" i="1"/>
  <c r="U2390" i="1"/>
  <c r="U2391" i="1"/>
  <c r="U2392" i="1"/>
  <c r="U2393" i="1"/>
  <c r="U2394" i="1"/>
  <c r="U2395" i="1"/>
  <c r="U2396" i="1"/>
  <c r="U2397" i="1"/>
  <c r="U2398" i="1"/>
  <c r="U2399" i="1"/>
  <c r="U2400" i="1"/>
  <c r="U2401" i="1"/>
  <c r="U2402" i="1"/>
  <c r="U2403" i="1"/>
  <c r="U2404" i="1"/>
  <c r="U2405" i="1"/>
  <c r="U2406" i="1"/>
  <c r="U2407" i="1"/>
  <c r="U2408" i="1"/>
  <c r="U2409" i="1"/>
  <c r="U2410" i="1"/>
  <c r="U2411" i="1"/>
  <c r="U2412" i="1"/>
  <c r="U2413" i="1"/>
  <c r="U2414" i="1"/>
  <c r="U2415" i="1"/>
  <c r="U2416" i="1"/>
  <c r="U2417" i="1"/>
  <c r="U2418" i="1"/>
  <c r="U2419" i="1"/>
  <c r="U2420" i="1"/>
  <c r="U2421" i="1"/>
  <c r="U2422" i="1"/>
  <c r="U2423" i="1"/>
  <c r="U2424" i="1"/>
  <c r="U2425" i="1"/>
  <c r="U2426" i="1"/>
  <c r="U2427" i="1"/>
  <c r="U2428" i="1"/>
  <c r="U2429" i="1"/>
  <c r="U2430" i="1"/>
  <c r="U2431" i="1"/>
  <c r="U2432" i="1"/>
  <c r="U2433" i="1"/>
  <c r="U2434" i="1"/>
  <c r="U2435" i="1"/>
  <c r="U2436" i="1"/>
  <c r="U2437" i="1"/>
  <c r="U2438" i="1"/>
  <c r="U2439" i="1"/>
  <c r="U2440" i="1"/>
  <c r="U2441" i="1"/>
  <c r="U2442" i="1"/>
  <c r="U2443" i="1"/>
  <c r="U2444" i="1"/>
  <c r="U2445" i="1"/>
  <c r="U2446" i="1"/>
  <c r="U2447" i="1"/>
  <c r="U2448" i="1"/>
  <c r="U2449" i="1"/>
  <c r="U2450" i="1"/>
  <c r="U2451" i="1"/>
  <c r="U2452" i="1"/>
  <c r="U2453" i="1"/>
  <c r="U2454" i="1"/>
  <c r="U2455" i="1"/>
  <c r="U2456" i="1"/>
  <c r="U2457" i="1"/>
  <c r="U2458" i="1"/>
  <c r="U2459" i="1"/>
  <c r="U2460" i="1"/>
  <c r="U2461" i="1"/>
  <c r="U2462" i="1"/>
  <c r="U2463" i="1"/>
  <c r="U2464" i="1"/>
  <c r="U2465" i="1"/>
  <c r="U2466" i="1"/>
  <c r="U2467" i="1"/>
  <c r="U2468" i="1"/>
  <c r="U2469" i="1"/>
  <c r="U2470" i="1"/>
  <c r="U2471" i="1"/>
  <c r="U2472" i="1"/>
  <c r="U2473" i="1"/>
  <c r="U2474" i="1"/>
  <c r="U2475" i="1"/>
  <c r="U2476" i="1"/>
  <c r="U2477" i="1"/>
  <c r="U2478" i="1"/>
  <c r="U2479" i="1"/>
  <c r="U2480" i="1"/>
  <c r="U2481" i="1"/>
  <c r="U2482" i="1"/>
  <c r="U2483" i="1"/>
  <c r="U2484" i="1"/>
  <c r="U2485" i="1"/>
  <c r="U2486" i="1"/>
  <c r="U2487" i="1"/>
  <c r="U2488" i="1"/>
  <c r="U2489" i="1"/>
  <c r="U2490" i="1"/>
  <c r="U2491" i="1"/>
  <c r="U2492" i="1"/>
  <c r="U2493" i="1"/>
  <c r="U2494" i="1"/>
  <c r="U2495" i="1"/>
  <c r="U2496" i="1"/>
  <c r="U2497" i="1"/>
  <c r="U2498" i="1"/>
  <c r="U2499" i="1"/>
  <c r="U2500" i="1"/>
  <c r="U2501" i="1"/>
  <c r="U2502" i="1"/>
  <c r="U2503" i="1"/>
  <c r="U2504" i="1"/>
  <c r="U2505" i="1"/>
  <c r="U2506" i="1"/>
  <c r="U2507" i="1"/>
  <c r="U2508" i="1"/>
  <c r="U2509" i="1"/>
  <c r="U2510" i="1"/>
  <c r="U2511" i="1"/>
  <c r="U2512" i="1"/>
  <c r="U2513" i="1"/>
  <c r="U2514" i="1"/>
  <c r="U2515" i="1"/>
  <c r="U2516" i="1"/>
  <c r="U2517" i="1"/>
  <c r="U2518" i="1"/>
  <c r="U2519" i="1"/>
  <c r="U2520" i="1"/>
  <c r="U2521" i="1"/>
  <c r="U2522" i="1"/>
  <c r="U2523" i="1"/>
  <c r="U2524" i="1"/>
  <c r="U2525" i="1"/>
  <c r="U2526" i="1"/>
  <c r="U2527" i="1"/>
  <c r="U2528" i="1"/>
  <c r="U2529" i="1"/>
  <c r="U2530" i="1"/>
  <c r="U2531" i="1"/>
  <c r="U2532" i="1"/>
  <c r="U2533" i="1"/>
  <c r="U2534" i="1"/>
  <c r="U2535" i="1"/>
  <c r="U2536" i="1"/>
  <c r="U2537" i="1"/>
  <c r="U2538" i="1"/>
  <c r="U2539" i="1"/>
  <c r="U2540" i="1"/>
  <c r="U2541" i="1"/>
  <c r="U2542" i="1"/>
  <c r="U2543" i="1"/>
  <c r="U2544" i="1"/>
  <c r="U2545" i="1"/>
  <c r="U2546" i="1"/>
  <c r="U2547" i="1"/>
  <c r="U2548" i="1"/>
  <c r="U2549" i="1"/>
  <c r="U2550" i="1"/>
  <c r="U2551" i="1"/>
  <c r="U2552" i="1"/>
  <c r="U2553" i="1"/>
  <c r="U2554" i="1"/>
  <c r="U2555" i="1"/>
  <c r="U2556" i="1"/>
  <c r="U2557" i="1"/>
  <c r="U2558" i="1"/>
  <c r="U2559" i="1"/>
  <c r="U2560" i="1"/>
  <c r="U2561" i="1"/>
  <c r="U2562" i="1"/>
  <c r="U2563" i="1"/>
  <c r="U2564" i="1"/>
  <c r="U2565" i="1"/>
  <c r="U2566" i="1"/>
  <c r="U2567" i="1"/>
  <c r="U2568" i="1"/>
  <c r="U2569" i="1"/>
  <c r="U2570" i="1"/>
  <c r="U2571" i="1"/>
  <c r="U2572" i="1"/>
  <c r="U2573" i="1"/>
  <c r="U2574" i="1"/>
  <c r="U2575" i="1"/>
  <c r="U2576" i="1"/>
  <c r="U2577" i="1"/>
  <c r="U2578" i="1"/>
  <c r="U2579" i="1"/>
  <c r="U2580" i="1"/>
  <c r="U2581" i="1"/>
  <c r="U2582" i="1"/>
  <c r="U2583" i="1"/>
  <c r="U2584" i="1"/>
  <c r="U2585" i="1"/>
  <c r="U2586" i="1"/>
  <c r="U2587" i="1"/>
  <c r="U2588" i="1"/>
  <c r="U2589" i="1"/>
  <c r="U2590" i="1"/>
  <c r="U2591" i="1"/>
  <c r="U2592" i="1"/>
  <c r="U2593" i="1"/>
  <c r="U2594" i="1"/>
  <c r="U2595" i="1"/>
  <c r="U2596" i="1"/>
  <c r="U2597" i="1"/>
  <c r="U2598" i="1"/>
  <c r="U2599" i="1"/>
  <c r="U2600" i="1"/>
  <c r="U2601" i="1"/>
  <c r="U2602" i="1"/>
  <c r="U2603" i="1"/>
  <c r="U2604" i="1"/>
  <c r="U2605" i="1"/>
  <c r="U2606" i="1"/>
  <c r="U2607" i="1"/>
  <c r="U2608" i="1"/>
  <c r="U2609" i="1"/>
  <c r="U2610" i="1"/>
  <c r="U2611" i="1"/>
  <c r="U2612" i="1"/>
  <c r="U2613" i="1"/>
  <c r="U2614" i="1"/>
  <c r="U2615" i="1"/>
  <c r="U2616" i="1"/>
  <c r="U2617" i="1"/>
  <c r="U2618" i="1"/>
  <c r="U2619" i="1"/>
  <c r="U2620" i="1"/>
  <c r="U2621" i="1"/>
  <c r="U2622" i="1"/>
  <c r="U2623" i="1"/>
  <c r="U2624" i="1"/>
  <c r="U2625" i="1"/>
  <c r="U2626" i="1"/>
  <c r="U2627" i="1"/>
  <c r="U2628" i="1"/>
  <c r="U2629" i="1"/>
  <c r="U2630" i="1"/>
  <c r="U2631" i="1"/>
  <c r="U2632" i="1"/>
  <c r="U2633" i="1"/>
  <c r="U2634" i="1"/>
  <c r="U2635" i="1"/>
  <c r="U2636" i="1"/>
  <c r="U2637" i="1"/>
  <c r="U2638" i="1"/>
  <c r="U2639" i="1"/>
  <c r="U2640" i="1"/>
  <c r="U2641" i="1"/>
  <c r="U2642" i="1"/>
  <c r="U2643" i="1"/>
  <c r="U2644" i="1"/>
  <c r="U2645" i="1"/>
  <c r="U2646" i="1"/>
  <c r="U2647" i="1"/>
  <c r="U2648" i="1"/>
  <c r="U2649" i="1"/>
  <c r="U2650" i="1"/>
  <c r="U2651" i="1"/>
  <c r="U2652" i="1"/>
  <c r="U2653" i="1"/>
  <c r="U2654" i="1"/>
  <c r="U2655" i="1"/>
  <c r="U2656" i="1"/>
  <c r="U2657" i="1"/>
  <c r="U2658" i="1"/>
  <c r="U2659" i="1"/>
  <c r="U2660" i="1"/>
  <c r="U2661" i="1"/>
  <c r="U2662" i="1"/>
  <c r="U2663" i="1"/>
  <c r="U2664" i="1"/>
  <c r="U2665" i="1"/>
  <c r="U2666" i="1"/>
  <c r="U2667" i="1"/>
  <c r="U2668" i="1"/>
  <c r="U2669" i="1"/>
  <c r="U2670" i="1"/>
  <c r="U2671" i="1"/>
  <c r="U2672" i="1"/>
  <c r="U2673" i="1"/>
  <c r="U2674" i="1"/>
  <c r="U2675" i="1"/>
  <c r="U2676" i="1"/>
  <c r="U2677" i="1"/>
  <c r="U2678" i="1"/>
  <c r="U2679" i="1"/>
  <c r="U2680" i="1"/>
  <c r="U2681" i="1"/>
  <c r="U2682" i="1"/>
  <c r="U2683" i="1"/>
  <c r="U2684" i="1"/>
  <c r="U2685" i="1"/>
  <c r="U2686" i="1"/>
  <c r="U2687" i="1"/>
  <c r="U2688" i="1"/>
  <c r="U2689" i="1"/>
  <c r="U2690" i="1"/>
  <c r="U2691" i="1"/>
  <c r="U2692" i="1"/>
  <c r="U2693" i="1"/>
  <c r="U2694" i="1"/>
  <c r="U2695" i="1"/>
  <c r="U2696" i="1"/>
  <c r="U2697" i="1"/>
  <c r="U2698" i="1"/>
  <c r="U2699" i="1"/>
  <c r="U2700" i="1"/>
  <c r="U2701" i="1"/>
  <c r="U2702" i="1"/>
  <c r="U2703" i="1"/>
  <c r="U2704" i="1"/>
  <c r="U2705" i="1"/>
  <c r="U2706" i="1"/>
  <c r="U2707" i="1"/>
  <c r="U2708" i="1"/>
  <c r="U2709" i="1"/>
  <c r="U2710" i="1"/>
  <c r="U2711" i="1"/>
  <c r="U2712" i="1"/>
  <c r="U2713" i="1"/>
  <c r="U2714" i="1"/>
  <c r="U2715" i="1"/>
  <c r="U2716" i="1"/>
  <c r="U2717" i="1"/>
  <c r="U2718" i="1"/>
  <c r="U2719" i="1"/>
  <c r="U2720" i="1"/>
  <c r="U2721" i="1"/>
  <c r="U2722" i="1"/>
  <c r="U2723" i="1"/>
  <c r="U2724" i="1"/>
  <c r="U2725" i="1"/>
  <c r="U2726" i="1"/>
  <c r="U2727" i="1"/>
  <c r="U2728" i="1"/>
  <c r="U2729" i="1"/>
  <c r="U2730" i="1"/>
  <c r="U2731" i="1"/>
  <c r="U2732" i="1"/>
  <c r="U2733" i="1"/>
  <c r="U2734" i="1"/>
  <c r="U2735" i="1"/>
  <c r="U2736" i="1"/>
  <c r="U2737" i="1"/>
  <c r="U2738" i="1"/>
  <c r="U2739" i="1"/>
  <c r="U2740" i="1"/>
  <c r="U2741" i="1"/>
  <c r="U2742" i="1"/>
  <c r="U2743" i="1"/>
  <c r="U2744" i="1"/>
  <c r="U2745" i="1"/>
  <c r="U2746" i="1"/>
  <c r="U2747" i="1"/>
  <c r="U2748" i="1"/>
  <c r="U2749" i="1"/>
  <c r="U2750" i="1"/>
  <c r="U2751" i="1"/>
  <c r="U2752" i="1"/>
  <c r="U2753" i="1"/>
  <c r="U2754" i="1"/>
  <c r="U2755" i="1"/>
  <c r="U2756" i="1"/>
  <c r="U2757" i="1"/>
  <c r="U2758" i="1"/>
  <c r="U2759" i="1"/>
  <c r="U2761" i="1"/>
  <c r="U2762" i="1"/>
  <c r="U2763" i="1"/>
  <c r="U2764" i="1"/>
  <c r="U2765" i="1"/>
  <c r="U2766" i="1"/>
  <c r="U2767" i="1"/>
  <c r="U2769" i="1"/>
  <c r="U2770" i="1"/>
  <c r="U2771" i="1"/>
  <c r="U2772" i="1"/>
  <c r="U2773" i="1"/>
  <c r="U2774" i="1"/>
  <c r="U2775" i="1"/>
  <c r="U2777" i="1"/>
  <c r="U2778" i="1"/>
  <c r="U2779" i="1"/>
  <c r="U2780" i="1"/>
  <c r="U2781" i="1"/>
  <c r="U2782" i="1"/>
  <c r="U2783" i="1"/>
  <c r="U2785" i="1"/>
  <c r="U2786" i="1"/>
  <c r="U2787" i="1"/>
  <c r="U2788" i="1"/>
  <c r="U2789" i="1"/>
  <c r="U2790" i="1"/>
  <c r="U2791" i="1"/>
  <c r="U2793" i="1"/>
  <c r="U2794" i="1"/>
  <c r="U2795" i="1"/>
  <c r="U2796" i="1"/>
  <c r="U2797" i="1"/>
  <c r="U2798" i="1"/>
  <c r="U2799" i="1"/>
  <c r="U2801" i="1"/>
  <c r="U2802" i="1"/>
  <c r="U2803" i="1"/>
  <c r="U2804" i="1"/>
  <c r="U2805" i="1"/>
  <c r="U2806" i="1"/>
  <c r="U2807" i="1"/>
  <c r="U2809" i="1"/>
  <c r="U2810" i="1"/>
  <c r="U2811" i="1"/>
  <c r="U2812" i="1"/>
  <c r="U2813" i="1"/>
  <c r="U2814" i="1"/>
  <c r="U2815" i="1"/>
  <c r="U2817" i="1"/>
  <c r="U2818" i="1"/>
  <c r="U2819" i="1"/>
  <c r="U2820" i="1"/>
  <c r="U2821" i="1"/>
  <c r="U2822" i="1"/>
  <c r="U2823" i="1"/>
  <c r="U2825" i="1"/>
  <c r="U2826" i="1"/>
  <c r="U2827" i="1"/>
  <c r="U2828" i="1"/>
  <c r="U2829" i="1"/>
  <c r="U2830" i="1"/>
  <c r="U2831" i="1"/>
  <c r="U2833" i="1"/>
  <c r="U2834" i="1"/>
  <c r="U2835" i="1"/>
  <c r="U2836" i="1"/>
  <c r="U2837" i="1"/>
  <c r="U2838" i="1"/>
  <c r="U2839" i="1"/>
  <c r="U2841" i="1"/>
  <c r="U2842" i="1"/>
  <c r="U2843" i="1"/>
  <c r="U2844" i="1"/>
  <c r="U2845" i="1"/>
  <c r="U2846" i="1"/>
  <c r="U2847" i="1"/>
  <c r="U2849" i="1"/>
  <c r="U2850" i="1"/>
  <c r="U2851" i="1"/>
  <c r="U2852" i="1"/>
  <c r="U2853" i="1"/>
  <c r="U2854" i="1"/>
  <c r="U2855" i="1"/>
  <c r="U2857" i="1"/>
  <c r="U2858" i="1"/>
  <c r="U2859" i="1"/>
  <c r="U2860" i="1"/>
  <c r="U2861" i="1"/>
  <c r="U2862" i="1"/>
  <c r="U2863" i="1"/>
  <c r="U2865" i="1"/>
  <c r="U2866" i="1"/>
  <c r="U2867" i="1"/>
  <c r="U2868" i="1"/>
  <c r="U2869" i="1"/>
  <c r="U2870" i="1"/>
  <c r="U2871" i="1"/>
  <c r="U2873" i="1"/>
  <c r="U2874" i="1"/>
  <c r="U2875" i="1"/>
  <c r="U2876" i="1"/>
  <c r="U2877" i="1"/>
  <c r="U2878" i="1"/>
  <c r="U2879" i="1"/>
  <c r="U2881" i="1"/>
  <c r="U2882" i="1"/>
  <c r="U2883" i="1"/>
  <c r="U2884" i="1"/>
  <c r="U2885" i="1"/>
  <c r="U2886" i="1"/>
  <c r="U2887" i="1"/>
  <c r="U2889" i="1"/>
  <c r="U2890" i="1"/>
  <c r="U2891" i="1"/>
  <c r="U2892" i="1"/>
  <c r="U2893" i="1"/>
  <c r="U2894" i="1"/>
  <c r="U2895" i="1"/>
  <c r="U2897" i="1"/>
  <c r="U2898" i="1"/>
  <c r="U2899" i="1"/>
  <c r="U2900" i="1"/>
  <c r="U2901" i="1"/>
  <c r="U2902" i="1"/>
  <c r="U2903" i="1"/>
  <c r="U2905" i="1"/>
  <c r="U2906" i="1"/>
  <c r="U2907" i="1"/>
  <c r="U2908" i="1"/>
  <c r="U2909" i="1"/>
  <c r="U2910" i="1"/>
  <c r="U2911" i="1"/>
  <c r="U2913" i="1"/>
  <c r="U2914" i="1"/>
  <c r="U2915" i="1"/>
  <c r="U2916" i="1"/>
  <c r="U2917" i="1"/>
  <c r="U2918" i="1"/>
  <c r="U2919" i="1"/>
  <c r="U2921" i="1"/>
  <c r="U2922" i="1"/>
  <c r="U2923" i="1"/>
  <c r="U2924" i="1"/>
  <c r="U2925" i="1"/>
  <c r="U2926" i="1"/>
  <c r="U2927" i="1"/>
  <c r="U2929" i="1"/>
  <c r="U2930" i="1"/>
  <c r="U2931" i="1"/>
  <c r="U2932" i="1"/>
  <c r="U2933" i="1"/>
  <c r="U2934" i="1"/>
  <c r="U2935" i="1"/>
  <c r="U2937" i="1"/>
  <c r="U2938" i="1"/>
  <c r="U2939" i="1"/>
  <c r="U2940" i="1"/>
  <c r="U2941" i="1"/>
  <c r="U2942" i="1"/>
  <c r="U2943" i="1"/>
  <c r="U2945" i="1"/>
  <c r="U2946" i="1"/>
  <c r="U2947" i="1"/>
  <c r="U2948" i="1"/>
  <c r="U2949" i="1"/>
  <c r="U2950" i="1"/>
  <c r="U2951" i="1"/>
  <c r="U2953" i="1"/>
  <c r="U2954" i="1"/>
  <c r="U2955" i="1"/>
  <c r="U2956" i="1"/>
  <c r="U2957" i="1"/>
  <c r="U2958" i="1"/>
  <c r="U2959" i="1"/>
  <c r="U2961" i="1"/>
  <c r="U2962" i="1"/>
  <c r="U2963" i="1"/>
  <c r="U2964" i="1"/>
  <c r="U2965" i="1"/>
  <c r="U2966" i="1"/>
  <c r="U2967" i="1"/>
  <c r="U2969" i="1"/>
  <c r="U2970" i="1"/>
  <c r="U2971" i="1"/>
  <c r="U2972" i="1"/>
  <c r="U2973" i="1"/>
  <c r="U2974" i="1"/>
  <c r="U2975" i="1"/>
  <c r="U2977" i="1"/>
  <c r="U2978" i="1"/>
  <c r="U2979" i="1"/>
  <c r="U2980" i="1"/>
  <c r="U2981" i="1"/>
  <c r="U2982" i="1"/>
  <c r="U2983" i="1"/>
  <c r="U2985" i="1"/>
  <c r="U2986" i="1"/>
  <c r="U2987" i="1"/>
  <c r="U2988" i="1"/>
  <c r="U2989" i="1"/>
  <c r="U2990" i="1"/>
  <c r="U2991" i="1"/>
  <c r="U2993" i="1"/>
  <c r="U2994" i="1"/>
  <c r="U2995" i="1"/>
  <c r="U2996" i="1"/>
  <c r="U2997" i="1"/>
  <c r="U2998" i="1"/>
  <c r="U2999" i="1"/>
  <c r="U3001" i="1"/>
  <c r="U3002" i="1"/>
  <c r="U3003" i="1"/>
  <c r="U3004" i="1"/>
  <c r="U3005" i="1"/>
  <c r="U3006" i="1"/>
  <c r="U3007" i="1"/>
  <c r="U3009" i="1"/>
  <c r="U3010" i="1"/>
  <c r="U3011" i="1"/>
  <c r="U3012" i="1"/>
  <c r="U3013" i="1"/>
  <c r="U3014" i="1"/>
  <c r="U3015" i="1"/>
  <c r="U3017" i="1"/>
  <c r="U3018" i="1"/>
  <c r="U3019" i="1"/>
  <c r="U3020" i="1"/>
  <c r="U3021" i="1"/>
  <c r="U3022" i="1"/>
  <c r="U3023" i="1"/>
  <c r="U3025" i="1"/>
  <c r="U3026" i="1"/>
  <c r="U3027" i="1"/>
  <c r="U3028" i="1"/>
  <c r="U3029" i="1"/>
  <c r="U3030" i="1"/>
  <c r="U3031" i="1"/>
  <c r="U3033" i="1"/>
  <c r="U3034" i="1"/>
  <c r="U3035" i="1"/>
  <c r="U3036" i="1"/>
  <c r="U3037" i="1"/>
  <c r="U3038" i="1"/>
  <c r="U3039" i="1"/>
  <c r="U3041" i="1"/>
  <c r="U3042" i="1"/>
  <c r="U3043" i="1"/>
  <c r="U3044" i="1"/>
  <c r="U3045" i="1"/>
  <c r="U3046" i="1"/>
  <c r="U3047" i="1"/>
  <c r="U3049" i="1"/>
  <c r="U3050" i="1"/>
  <c r="U3051" i="1"/>
  <c r="U3052" i="1"/>
  <c r="U3053" i="1"/>
  <c r="U3054" i="1"/>
  <c r="U3055" i="1"/>
  <c r="U3057" i="1"/>
  <c r="U3058" i="1"/>
  <c r="U3059" i="1"/>
  <c r="U3060" i="1"/>
  <c r="U3061" i="1"/>
  <c r="U3062" i="1"/>
  <c r="U3063" i="1"/>
  <c r="U3065" i="1"/>
  <c r="U3066" i="1"/>
  <c r="U3067" i="1"/>
  <c r="U3068" i="1"/>
  <c r="U3069" i="1"/>
  <c r="U3070" i="1"/>
  <c r="U3071" i="1"/>
  <c r="U3073" i="1"/>
  <c r="U3074" i="1"/>
  <c r="U3075" i="1"/>
  <c r="U3076" i="1"/>
  <c r="U3077" i="1"/>
  <c r="U3078" i="1"/>
  <c r="U3079" i="1"/>
  <c r="U3081" i="1"/>
  <c r="U3082" i="1"/>
  <c r="U3083" i="1"/>
  <c r="U3084" i="1"/>
  <c r="U3085" i="1"/>
  <c r="U3086" i="1"/>
  <c r="U3087" i="1"/>
  <c r="U3089" i="1"/>
  <c r="U3090" i="1"/>
  <c r="U3091" i="1"/>
  <c r="U3092" i="1"/>
  <c r="U3093" i="1"/>
  <c r="U3094" i="1"/>
  <c r="U3095" i="1"/>
  <c r="U3097" i="1"/>
  <c r="U3098" i="1"/>
  <c r="U3099" i="1"/>
  <c r="U3100" i="1"/>
  <c r="U3101" i="1"/>
  <c r="U3102" i="1"/>
  <c r="U3103" i="1"/>
  <c r="U3105" i="1"/>
  <c r="U3106" i="1"/>
  <c r="U3107" i="1"/>
  <c r="U3108" i="1"/>
  <c r="U3109" i="1"/>
  <c r="U3110" i="1"/>
  <c r="U3111" i="1"/>
  <c r="U3113" i="1"/>
  <c r="U3114" i="1"/>
  <c r="U3115" i="1"/>
  <c r="U3116" i="1"/>
  <c r="U3117" i="1"/>
  <c r="U3118" i="1"/>
  <c r="U3119" i="1"/>
  <c r="U3121" i="1"/>
  <c r="U3122" i="1"/>
  <c r="U3123" i="1"/>
  <c r="U3124" i="1"/>
  <c r="U3125" i="1"/>
  <c r="U3126" i="1"/>
  <c r="U3127" i="1"/>
  <c r="U3129" i="1"/>
  <c r="U3130" i="1"/>
  <c r="U3131" i="1"/>
  <c r="U3132" i="1"/>
  <c r="U3133" i="1"/>
  <c r="U3134" i="1"/>
  <c r="U3135" i="1"/>
  <c r="U3137" i="1"/>
  <c r="U3139" i="1"/>
  <c r="U3140" i="1"/>
  <c r="U3141" i="1"/>
  <c r="U3142" i="1"/>
  <c r="U3143" i="1"/>
  <c r="U3145" i="1"/>
  <c r="U3147" i="1"/>
  <c r="U3148" i="1"/>
  <c r="U3149" i="1"/>
  <c r="U3150" i="1"/>
  <c r="U3151" i="1"/>
  <c r="U3153" i="1"/>
  <c r="U3155" i="1"/>
  <c r="U3156" i="1"/>
  <c r="U3157" i="1"/>
  <c r="U3158" i="1"/>
  <c r="U3159" i="1"/>
  <c r="U3161" i="1"/>
  <c r="U3162" i="1"/>
  <c r="U3163" i="1"/>
  <c r="U3164" i="1"/>
  <c r="U3165" i="1"/>
  <c r="U3166" i="1"/>
  <c r="U3167" i="1"/>
  <c r="U3169" i="1"/>
  <c r="U3171" i="1"/>
  <c r="U3172" i="1"/>
  <c r="U3174" i="1"/>
  <c r="U3175" i="1"/>
  <c r="U3177" i="1"/>
  <c r="U3179" i="1"/>
  <c r="U3180" i="1"/>
  <c r="U3182" i="1"/>
  <c r="U3183" i="1"/>
  <c r="U3185" i="1"/>
  <c r="U3186" i="1"/>
  <c r="U3187" i="1"/>
  <c r="U3188" i="1"/>
  <c r="U3190" i="1"/>
  <c r="U3191" i="1"/>
  <c r="U3193" i="1"/>
  <c r="U3195" i="1"/>
  <c r="U3196" i="1"/>
  <c r="U3198" i="1"/>
  <c r="U3199" i="1"/>
  <c r="U3201" i="1"/>
  <c r="U3203" i="1"/>
  <c r="U3204" i="1"/>
  <c r="U3206" i="1"/>
  <c r="U3207" i="1"/>
  <c r="U3209" i="1"/>
  <c r="U3211" i="1"/>
  <c r="U3212" i="1"/>
  <c r="U3214" i="1"/>
  <c r="U3215" i="1"/>
  <c r="U3217" i="1"/>
  <c r="U3218" i="1"/>
  <c r="U3219" i="1"/>
  <c r="U3220" i="1"/>
  <c r="U3222" i="1"/>
  <c r="U3223" i="1"/>
  <c r="U3225" i="1"/>
  <c r="U3227" i="1"/>
  <c r="U3228" i="1"/>
  <c r="U3230" i="1"/>
  <c r="U3231" i="1"/>
  <c r="U3233" i="1"/>
  <c r="U3235" i="1"/>
  <c r="U3236" i="1"/>
  <c r="U3238" i="1"/>
  <c r="U3239" i="1"/>
  <c r="U3241" i="1"/>
  <c r="U3243" i="1"/>
  <c r="U3244" i="1"/>
  <c r="U3246" i="1"/>
  <c r="U3247" i="1"/>
  <c r="U3249" i="1"/>
  <c r="U3251" i="1"/>
  <c r="U3252" i="1"/>
  <c r="U3254" i="1"/>
  <c r="U3255" i="1"/>
  <c r="U3257" i="1"/>
  <c r="U3259" i="1"/>
  <c r="U3260" i="1"/>
  <c r="U3262" i="1"/>
  <c r="U3263" i="1"/>
  <c r="U3265" i="1"/>
  <c r="U3267" i="1"/>
  <c r="U3268" i="1"/>
  <c r="U3270" i="1"/>
  <c r="U3271" i="1"/>
  <c r="U3273" i="1"/>
  <c r="U3275" i="1"/>
  <c r="U3276" i="1"/>
  <c r="U3278" i="1"/>
  <c r="U3279" i="1"/>
  <c r="U3281" i="1"/>
  <c r="U3283" i="1"/>
  <c r="U3284" i="1"/>
  <c r="U3286" i="1"/>
  <c r="U3287" i="1"/>
  <c r="U3289" i="1"/>
  <c r="U3291" i="1"/>
  <c r="U3292" i="1"/>
  <c r="U3294" i="1"/>
  <c r="U3295" i="1"/>
  <c r="U3297" i="1"/>
  <c r="U3299" i="1"/>
  <c r="U3300" i="1"/>
  <c r="U3302" i="1"/>
  <c r="U3303" i="1"/>
  <c r="U3305" i="1"/>
  <c r="U3307" i="1"/>
  <c r="U3308" i="1"/>
  <c r="U3310" i="1"/>
  <c r="U3311" i="1"/>
  <c r="U3313" i="1"/>
  <c r="U3315" i="1"/>
  <c r="U3316" i="1"/>
  <c r="U3318" i="1"/>
  <c r="U3319" i="1"/>
  <c r="U3321" i="1"/>
  <c r="U3323" i="1"/>
  <c r="U3324" i="1"/>
  <c r="U3326" i="1"/>
  <c r="U3327" i="1"/>
  <c r="U3329" i="1"/>
  <c r="U3331" i="1"/>
  <c r="U3332" i="1"/>
  <c r="U3334" i="1"/>
  <c r="U3335" i="1"/>
  <c r="U3337" i="1"/>
  <c r="U3339" i="1"/>
  <c r="U3340" i="1"/>
  <c r="U3342" i="1"/>
  <c r="U3343" i="1"/>
  <c r="U3345" i="1"/>
  <c r="U3347" i="1"/>
  <c r="U3348" i="1"/>
  <c r="U3350" i="1"/>
  <c r="U3351" i="1"/>
  <c r="U3353" i="1"/>
  <c r="U3355" i="1"/>
  <c r="U3356" i="1"/>
  <c r="U3358" i="1"/>
  <c r="U3359" i="1"/>
  <c r="U3361" i="1"/>
  <c r="U3363" i="1"/>
  <c r="U3364" i="1"/>
  <c r="U3366" i="1"/>
  <c r="U3367" i="1"/>
  <c r="U3369" i="1"/>
  <c r="U3371" i="1"/>
  <c r="U3372" i="1"/>
  <c r="U3374" i="1"/>
  <c r="U3375" i="1"/>
  <c r="U3377" i="1"/>
  <c r="U3380" i="1"/>
  <c r="U3382" i="1"/>
  <c r="U3383" i="1"/>
  <c r="U3385" i="1"/>
  <c r="U3386" i="1"/>
  <c r="U3388" i="1"/>
  <c r="U3390" i="1"/>
  <c r="U3391" i="1"/>
  <c r="U3393" i="1"/>
  <c r="U3396" i="1"/>
  <c r="U3398" i="1"/>
  <c r="U3399" i="1"/>
  <c r="U3401" i="1"/>
  <c r="U3402" i="1"/>
  <c r="U3404" i="1"/>
  <c r="U3406" i="1"/>
  <c r="U3407" i="1"/>
  <c r="U3409" i="1"/>
  <c r="U3412" i="1"/>
  <c r="U3414" i="1"/>
  <c r="U3415" i="1"/>
  <c r="U3417" i="1"/>
  <c r="U3420"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91" i="1"/>
  <c r="T2792" i="1"/>
  <c r="T2793" i="1"/>
  <c r="T2794" i="1"/>
  <c r="T2795" i="1"/>
  <c r="T2796" i="1"/>
  <c r="T2797" i="1"/>
  <c r="T2798"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2" i="1"/>
  <c r="R681" i="1"/>
  <c r="T681" i="1" s="1"/>
  <c r="R682" i="1"/>
  <c r="T682" i="1" s="1"/>
  <c r="R712" i="1"/>
  <c r="T712" i="1" s="1"/>
  <c r="R713" i="1"/>
  <c r="T713" i="1" s="1"/>
  <c r="R946" i="1"/>
  <c r="T946" i="1" s="1"/>
  <c r="R947" i="1"/>
  <c r="T947" i="1" s="1"/>
  <c r="R1540" i="1"/>
  <c r="T1540" i="1" s="1"/>
  <c r="R1541" i="1"/>
  <c r="T1541" i="1" s="1"/>
  <c r="R1605" i="1"/>
  <c r="T1605" i="1" s="1"/>
  <c r="R1606" i="1"/>
  <c r="T1606" i="1" s="1"/>
  <c r="R1655" i="1"/>
  <c r="T1655" i="1" s="1"/>
  <c r="R1656" i="1"/>
  <c r="T1656" i="1" s="1"/>
  <c r="R1909" i="1"/>
  <c r="T1909" i="1" s="1"/>
  <c r="R1910" i="1"/>
  <c r="T1910" i="1" s="1"/>
  <c r="R2338" i="1"/>
  <c r="T2338" i="1" s="1"/>
  <c r="R2339" i="1"/>
  <c r="T2339" i="1" s="1"/>
  <c r="R2574" i="1"/>
  <c r="T2574" i="1" s="1"/>
  <c r="R2575" i="1"/>
  <c r="T2575" i="1" s="1"/>
  <c r="R2789" i="1"/>
  <c r="T2789" i="1" s="1"/>
  <c r="R2790" i="1"/>
  <c r="T2790" i="1" s="1"/>
  <c r="R2799" i="1"/>
  <c r="T2799" i="1" s="1"/>
  <c r="R2800" i="1"/>
  <c r="T2800" i="1" s="1"/>
  <c r="R3353" i="1"/>
  <c r="T3353" i="1" s="1"/>
  <c r="R3354" i="1"/>
  <c r="T3354" i="1" s="1"/>
</calcChain>
</file>

<file path=xl/sharedStrings.xml><?xml version="1.0" encoding="utf-8"?>
<sst xmlns="http://schemas.openxmlformats.org/spreadsheetml/2006/main" count="70427" uniqueCount="9363">
  <si>
    <t>Job ID</t>
  </si>
  <si>
    <t>Agency</t>
  </si>
  <si>
    <t>Posting Type</t>
  </si>
  <si>
    <t># Of Positions</t>
  </si>
  <si>
    <t>Business Title</t>
  </si>
  <si>
    <t>Civil Service Title</t>
  </si>
  <si>
    <t>Title Code No</t>
  </si>
  <si>
    <t>Level</t>
  </si>
  <si>
    <t>Job Category</t>
  </si>
  <si>
    <t>Full-Time/Part-Time indicator</t>
  </si>
  <si>
    <t>Salary Range From</t>
  </si>
  <si>
    <t>Salary Range To</t>
  </si>
  <si>
    <t>Salary Frequency</t>
  </si>
  <si>
    <t>Work Location</t>
  </si>
  <si>
    <t>Division/Work Unit</t>
  </si>
  <si>
    <t>Job Description</t>
  </si>
  <si>
    <t>Minimum Qual Requirements</t>
  </si>
  <si>
    <t>Preferred Skills</t>
  </si>
  <si>
    <t>Additional Information</t>
  </si>
  <si>
    <t>To Apply</t>
  </si>
  <si>
    <t>Hours/Shift</t>
  </si>
  <si>
    <t>Work Location 1</t>
  </si>
  <si>
    <t>Recruitment Contact</t>
  </si>
  <si>
    <t>Residency Requirement</t>
  </si>
  <si>
    <t>Posting Date</t>
  </si>
  <si>
    <t>Post Until</t>
  </si>
  <si>
    <t>Posting Updated</t>
  </si>
  <si>
    <t>Process Date</t>
  </si>
  <si>
    <t>DEPARTMENT OF BUSINESS SERV.</t>
  </si>
  <si>
    <t>Internal</t>
  </si>
  <si>
    <t>Account Manager</t>
  </si>
  <si>
    <t>CONTRACT REVIEWER (OFFICE OF L</t>
  </si>
  <si>
    <t xml:space="preserve"> </t>
  </si>
  <si>
    <t>Annual</t>
  </si>
  <si>
    <t>110 William St. N Y</t>
  </si>
  <si>
    <t>Strategy &amp; Analytics</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</si>
  <si>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</si>
  <si>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Salary range for this position is: $42,405 - $45,000 per year</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</si>
  <si>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</si>
  <si>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2018-07-17T00:00:00</t>
  </si>
  <si>
    <t>EXECUTIVE DIRECTOR, BUSINESS DEVELOPMENT</t>
  </si>
  <si>
    <t>ADMINISTRATIVE BUSINESS PROMOT</t>
  </si>
  <si>
    <t>M3</t>
  </si>
  <si>
    <t>F</t>
  </si>
  <si>
    <t>Tech Talent Pipeline</t>
  </si>
  <si>
    <t>1. A baccalaureate degree from an accredited college or university and five years of full-time paid experience acquired within the last fifteen years, of supervisory or administrative experience including handling of business promotion or urban economic problems, at least 2 years of which must have been in a managerial or executive capacity with primary focus on business promotion or urban economic planning; or    2. A satisfactory equivalent combination of education and experience. However all candidates must have 2 years of managerial or executive experience as described in "1" above.     Appropriate graduate study in an accredited college or university may be substituted for the general experience on a year-for-year basis. All candidates must have a four-year high school diploma or its equivalent approved by a State's Department of Education or a recognized accrediting organization.</t>
  </si>
  <si>
    <t>2012-01-26T00:00:00</t>
  </si>
  <si>
    <t>DEPT OF ENVIRONMENT PROTECTION</t>
  </si>
  <si>
    <t>External</t>
  </si>
  <si>
    <t>Project Specialist</t>
  </si>
  <si>
    <t>ENVIRONMENTAL ENGINEERING INTE</t>
  </si>
  <si>
    <t>253 Broadway New York Ny</t>
  </si>
  <si>
    <t>Envrnmntl Planng/Ofc of Brnf</t>
  </si>
  <si>
    <t>Under direct supervision, perform elementary environmental engineering work in the field, office or laboratory and receives training in engineering work of moderate difficulty and responsibility on the Assistant Environmental Engineer level.  The work and training may be in one or more of the following engineering areas: development, design, drafting, specifications, estimating, construction, inspection, operations, maintenance, prepares associated reports and correspondence and maintains records; performs related work.  The candidate will review investigation and remediation work plans and reports, evaluate and interpret environmental data, inspect remedial work activities schedule projects and will assist in evaluating work performance.  This position is a grant funded two year position.</t>
  </si>
  <si>
    <t>A Baccalaureate degree from an accredited college in environmental, chemical, mechanical, petroleum, aeronautical or materials engineering.  A Baccalaureate degree in engineering technology is not acceptable.</t>
  </si>
  <si>
    <t>Appointments are subject to OMB approval</t>
  </si>
  <si>
    <t>click the apply now button</t>
  </si>
  <si>
    <t>35 hours per week/day</t>
  </si>
  <si>
    <t>New York City Residency is not required for this position</t>
  </si>
  <si>
    <t>2012-06-21T00:00:00</t>
  </si>
  <si>
    <t>2012-09-07T00:00:00</t>
  </si>
  <si>
    <t>Deputy Plant Chief</t>
  </si>
  <si>
    <t>SENIOR STATIONARY ENGINEER (EL</t>
  </si>
  <si>
    <t>Wards Island, N.Y.</t>
  </si>
  <si>
    <t>Wards Island</t>
  </si>
  <si>
    <t>Under general direction, is in responsible charge of the operation, maintenance, repair,  testing and adjustment of all equipment, apparatus and structures of one or more  electrically powered wastewater treatment plants, dewatering facilities and/or collection facilities.  Supervises and coordinates the work of location personnel.    CERTIFICATION REQUIREMENT:    Candidates appointed to the Wastewater Treatment Plants operated by the Department of Environmental Protection must possess certification as a Grade 3 Operator of Public Sewage Treatment Plants by the New York State Department of Environmental Conservation.  This certification must be maintained for the duration of the assignment.</t>
  </si>
  <si>
    <t>1. Six years of full-time satisfactory experience within the last 10 years in responsible charge of the operation of plants or facilities utilizing high tension electrical equipment (over 600 volts), including troubleshooting and repairing such equipment, in one or more of the following: electrical generating stations, electrical switching stations, water treatment plants, wastewater treatment plants, water pumping stations or high volume ventilation systems, one year of which must have been in a supervisory capacity; or    2. Three years of full-time satisfactory experience as described in "1" above, one year of which must have been in a supervisory capacity, and a baccalaureate degree in electrical, civil or mechanical engineering from an accredited college; or    3. Five years of full-time satisfactory experience as described in "1" above, one year of which must have been in a supervisory capacity, and an associate degree in Science or Applied Science from an accredited college with a major in Water Quality Monitoring, Wastewater Treatment Plant Operations, Environmental Health, Environmental Control, Electrical Technology or Mechanical Technology; or    4. Three years of full-time satisfactory experience as described in "1" above, and four years of full-time satisfactory experience as an electrician; one year of this experience must have been in a supervisory capacity; or    5. Six years of full-time satisfactory experience within the last 10 years as an electrician, including three years of full-time satisfactory experience troubleshooting and repairing high tension electrical equipment (600 volts or more), as described in "1" above; one year of this experience must have been in a supervisory capacity; or    6. A satisfactory combination of education and/or experience which is equivalent to "1", "2", "3", "4" or "5" above. Education may be substituted for experience on the basis that one year of experience is equivalent to 60 semester credits from an accredited college leading to a baccalaureate or associate degree in one of the disciplines described in "2" or "3" above. However, all candidates must have at least three years of satisfactory experience as described in "1" above, except for candidates who qualify under "5" above, and at least one year of supervisory experience.    License Requirement    Must possess a motor vehicle driver license valid in the State of New York. This license must be maintained for the duration of employment.</t>
  </si>
  <si>
    <t>Appointments are subject to OMB approval    For additional information about DEP, visit www.nyc.gov/dep</t>
  </si>
  <si>
    <t>Click "Apply Now" button</t>
  </si>
  <si>
    <t>40 per week / day</t>
  </si>
  <si>
    <t>Various</t>
  </si>
  <si>
    <t>2012-12-12T00:00:00</t>
  </si>
  <si>
    <t>2012-12-13T00:00:00</t>
  </si>
  <si>
    <t>TAXI &amp; LIMOUSINE COMMISSION</t>
  </si>
  <si>
    <t>Sharepoint Developer</t>
  </si>
  <si>
    <t>COMPUTER SPECIALIST (SOFTWARE)</t>
  </si>
  <si>
    <t>Technology, Data &amp; Innovation</t>
  </si>
  <si>
    <t>33 Beaver St, New York Ny</t>
  </si>
  <si>
    <t>Management Information Systems</t>
  </si>
  <si>
    <t>Click, "APPLY NOW" Current city employees must apply via Employee Self-Service (ESS)</t>
  </si>
  <si>
    <t>33 Beaver St, New York NY</t>
  </si>
  <si>
    <t>2018-07-06T00:00:00</t>
  </si>
  <si>
    <t>CIVIL ENGINEERING INTERN</t>
  </si>
  <si>
    <t>59-17 Junction Blvd Corona Ny</t>
  </si>
  <si>
    <t>Green Infrastructure</t>
  </si>
  <si>
    <t>A baccalaureate degree in civil engineering from an accredited college. A degree in civil engineering technology is not acceptable.</t>
  </si>
  <si>
    <t>Appointments are subject to OMB approval. For additional information about DEP, visit www.nyc.gov/dep.</t>
  </si>
  <si>
    <t>Click the "APPLY NOW" button.</t>
  </si>
  <si>
    <t>35 hrs week/day shift</t>
  </si>
  <si>
    <t>2013-02-20T00:00:00</t>
  </si>
  <si>
    <t>2013-02-25T00:00:00</t>
  </si>
  <si>
    <t>Director, Strategic Sourcing</t>
  </si>
  <si>
    <t>ADMINISTRATIVE PROJECT MANAGER</t>
  </si>
  <si>
    <t>M2</t>
  </si>
  <si>
    <t>Finance, Accounting, &amp; Procurement</t>
  </si>
  <si>
    <t>Executive Management</t>
  </si>
  <si>
    <t>1. A baccalaureate degree from an accredited college in engineering, architecture, landscape architecture, business administration, or public administration, and five years of full-time satisfactory experience in the planning, administering or expediting of engineering design, and/or construction, or coordinating a very large engineering project, two years of which must have been in an administrative, managerial, executive or supervisory capacity; or  2. A four year high school diploma or its educational equivalent and nine years of experience as described in "1" above; two years of which must have been in an administrative, managerial, executive or supervisory capacity; or  3. Education and/or experience equivalent to "1" or "2" above. An accredited Master's degree in one of the disciplines described in "1" above, a law degree, or a valid New York State license as a Professional Engineer or Registered Architect or Landscape Architect may be substituted for one year of the required experience. However, all candidates must have the two years of the administrative, managerial, executive or supervisory experience as described in "1" above.</t>
  </si>
  <si>
    <t xml:space="preserve">-  An MBA or other graduate degree potentially acceptable  -  Five plus years track record in a procurement organization  -  Applicable certifications  -  experience with/insights to assigned commodities (chemicals, services, and/or biosolids and waste)  </t>
  </si>
  <si>
    <t>35 Hours per Week/Day</t>
  </si>
  <si>
    <t>59-17 Junction Blouvard, Flushing NY</t>
  </si>
  <si>
    <t>2013-05-24T00:00:00</t>
  </si>
  <si>
    <t>DEPT OF INFO TECH &amp; TELECOMM</t>
  </si>
  <si>
    <t>Network Engineer</t>
  </si>
  <si>
    <t>TELECOMMUNICATIONS ASSOCIATE (</t>
  </si>
  <si>
    <t>2 Metro Tech</t>
  </si>
  <si>
    <t>IT Svcs Delivery</t>
  </si>
  <si>
    <t>1. A baccalaureate degree from an accredited college including or supplemented by 24 semester credits in data telecommunications/ networking or in a pertinent scientific, technical, electronic or related area and one year of satisfactory full-time experience in the performance of analytical, planning, operational, technical, and/or administrative duties in a data telecommunications or closely-related electronics planning, electronics management, and/or electronics service environment; or    2. An associate degree from an accredited college including or supplemented by 12 semester credits in data telecommunications/ networking or in a pertinent scientific, technical, electronic or related area and two years of experience as described in "1" above; or    3. A four-year high school diploma or its educational equivalent and three years of experience as described in "1" above; or    4. A satisfactory combination of education and/or experience equivalent to "1", "2" or "3" above. A college education may be substituted for experience on the basis of six months of experience as described in "1" above for each 30 semester credits of undergraduate college education including or supplemented by 6 semester credits in data telecommunications/networking or in a pertinent scientific, technical, electronic or related area for a maximum of two years. However, all candidates must have at least a four-year high school diploma or its educational equivalent and at least one year of the experience as described in "1" above.    Special Note - Additional Requirements for Assignment Level IV    To be eligible for placement in Assignment Level IV individuals must have, after meeting the minimum requirements, at least two additional years of full-time experience as follows:  1) As a Telecommunications Associate (Data)-Assignment Levels I, II, and III working for the City of New York; or  2) Performing analytical, planning, operational, technical, and/or administrative duties in a data telecommunications, electronics planning, electronics management, and/or electronics service environment, one year of which must have been specialized work in a consultative or supervisory capacity.</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</si>
  <si>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#342355 For all other applicants, please go to www.nyc.gov/jobs/search and search for Job ID #342355 -or-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DoITT Participates in E-Verify</t>
  </si>
  <si>
    <t>Overnight/Weekends - Due to the necessary technical support duties of this position in a 24/7 operation, candidate may be required to work various off hour shifts such as weekends and/or nights/evenings.</t>
  </si>
  <si>
    <t>Brooklyn, NY</t>
  </si>
  <si>
    <t>2018-05-09T00:00:00</t>
  </si>
  <si>
    <t>LAW DEPARTMENT</t>
  </si>
  <si>
    <t>LAW STUDENT</t>
  </si>
  <si>
    <t>STUDENT LEGAL SPECIALIST</t>
  </si>
  <si>
    <t>Legal</t>
  </si>
  <si>
    <t>100 Church St., N.Y.</t>
  </si>
  <si>
    <t>Legal Counsel</t>
  </si>
  <si>
    <t>Under attorney supervision, the student will assist agencies with respect to lawful claiming and expenditure of federal and state funding programs.  Assist with the creation and maintenance of internal data base.  Monitoring federal and state agency web sites for important regulatory updates and program changes.  Coordinate meetings and conference calls as needed.</t>
  </si>
  <si>
    <t>Baccalaureate degree from an accredited college and completion of one year of evening law school study, or completion of one semester of day law school or completion of twenty law school credits and current matriculation and attendance at an accredited law school.    Maximum tenure in this position is three to five or upon graduation from law school, whichever is sooner; employment is conditional upon continuance as a student in a degree in law.  .</t>
  </si>
  <si>
    <t>Excellent research and writing skills.</t>
  </si>
  <si>
    <t>Must be currently enrolled in law school as a matriculated part time student.</t>
  </si>
  <si>
    <t>Please click the "Apply Now" button.</t>
  </si>
  <si>
    <t>Must be able to work full time hours  Monday - Friday  9:00 - 5:00 pm</t>
  </si>
  <si>
    <t>2013-08-01T00:00:00</t>
  </si>
  <si>
    <t>2016-10-11T00:00:00</t>
  </si>
  <si>
    <t>Project Manager</t>
  </si>
  <si>
    <t>CITY RESEARCH SCIENTIST</t>
  </si>
  <si>
    <t>Engineering, Architecture, &amp; Planning Policy &amp; Analysis Public Safety, Inspections, &amp; Enforcement</t>
  </si>
  <si>
    <t>Landfill Remediation</t>
  </si>
  <si>
    <t>The candidate must be able to demonstrate critical thinking skills and effective independent data analysis.  The position requires excellent communication skills, ability to meet deadlines, and an ability to be flexible in assignment of work responsibilities.     The ideal candidate will have some experience in conducting tasks related to Remedial Investigations or Feasibility Studies necessary to meet the requirements of Federal and state environmental regulations, with experience in CERCLA highly desirable. Should be proficient in Excel and other data management software packages.  Knowledge if GIS or Modeling is a plus.    The candidate must become knowledgeable of Safe Work Plans, Safe Entry Plans, HAZ-MAT and have an understanding of and comply with all Bureau Environmental Health and Safety (EHS) laws and regulations.</t>
  </si>
  <si>
    <t>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t>
  </si>
  <si>
    <t>For more information about DEP, visit us at: www.nyc.gov/dep  Appointments are subject to OMB approval</t>
  </si>
  <si>
    <t>Click the "Apply Now Button"</t>
  </si>
  <si>
    <t>35 Hours per week/Day</t>
  </si>
  <si>
    <t>2013-07-31T00:00:00</t>
  </si>
  <si>
    <t>Port Marine Engineer (Vessels)</t>
  </si>
  <si>
    <t>PORT MARINE ENGINEER</t>
  </si>
  <si>
    <t>Maintenance &amp; Operations</t>
  </si>
  <si>
    <t>Marine Section</t>
  </si>
  <si>
    <t>Under general supervision, the selected candidate will serve as Port Engineer in the Marine Section. The Port Engineer is primarily tasked with assisting the senior Port Engineer in the maintenance and repair of a fleet of marine vessels. This includes coordinating, scheduling and assisting with dockside and shipyard repairs and maintenance on all DEP Marine vessels. The Port Engineer will assist managing a Computerized Maintenance Management System (CMMS).</t>
  </si>
  <si>
    <t>A Baccalaureate Degree in Marine Engineering or Naval Architecture from an accredited college and five years of full-time paid experience in marine engineering operations, maintenance, design and repair, including writing contracts and maintenance specifications for the maintenance, design and repair of marine vessels and managing major marine projects including dry dockings; or closely related experience; or    Seagoing experience as a Chief Engineer or 1st Assistant Engineer with a United States Coast Guard Engineering License of Steam or Motor Vessel of any horsepower may be substituted for up to three years of experience as described in "1" above, but all candidates must possess at least a Baccalaureate Degree in Engineering discipline or Naval Architecture.</t>
  </si>
  <si>
    <t>The selected candidate must have in-depth knowledge of United States Coast Guard, Federal, State, and local rules and regulations associated with marine vessels.  The candidate must possess supervisory experience with shipyard and maintenance repairs aboard vessels greater than 3000 HP and also have a strong background with marine operations, budgeting, and ABS surveys and inspections.</t>
  </si>
  <si>
    <t>35 hours per week / day</t>
  </si>
  <si>
    <t>2013-08-02T00:00:00</t>
  </si>
  <si>
    <t>2013-08-09T00:00:00</t>
  </si>
  <si>
    <t>Seasonal City Park Worker</t>
  </si>
  <si>
    <t>CITY PARK WORKER</t>
  </si>
  <si>
    <t>As the steward of more than 29,000 acres of parkland, the Department of Parks &amp; Recreation (DPR) is a recognized leader and innovator of public spaces. The DPR has partnered with the Department of Environmental Protection to construct and maintain green infrastructure systems, primarily in the right of way. These systems combine engineered storm water capture with the natural system of soils and plants, and require particular and specialized care and maintenance.  As a Seasonal City Park Worker,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t>
  </si>
  <si>
    <t>Qualification Requirements  1. There are no formal education or experience requirements for this position.     2. A Motor Vehicle Driver's License valid in the State of New York is required.     3. Ability to read and to understand and obey orders is required.     4. There are certain medical and physical requirements.</t>
  </si>
  <si>
    <t>Candidates will be employees of DEP, but will report to NYC Parks at their assigned borough location. This posting is for a position that reports to the Bronx.    Appointments are subject to OMB approval. For additional information about DEP, visit   www.nyc.gov/dep.</t>
  </si>
  <si>
    <t>Click the "APPLY NOW' button.</t>
  </si>
  <si>
    <t>40 hours per week/Day</t>
  </si>
  <si>
    <t>2013-09-06T00:00:00</t>
  </si>
  <si>
    <t>2013-12-11T00:00:00</t>
  </si>
  <si>
    <t>NYC HOUSING AUTHORITY</t>
  </si>
  <si>
    <t>Maintenance Worker - Technical Services-Heating Unit</t>
  </si>
  <si>
    <t>MAINTENANCE WORKER</t>
  </si>
  <si>
    <t>Heating Mgt-Operations</t>
  </si>
  <si>
    <t>Management Services Department</t>
  </si>
  <si>
    <t>Under direct supervision, assist in the routine maintenance operation and repair of public buildings, structures, and the equipment they contain; perform related work.  Responsibilities  include, but are not limited to the following:    1.  Perform minor and major repairs to boilers, burners, vacuum tank, pumps, motors and other various heating equipment citywide.  2.  Survey and report on existing conditions of heating equipment.  3.  Assist Heating Superintendent with periodic reports.  4.  Assist skill trades staff.  5.  Provide assistance during emergencies.  6.  Respond to all heating/hot water service disruptions.    Candidates selected must be available to work and travel throughout the five boroughs; and will be required to work rotating shifts, including holidays and weekends.    8:00 AM - 4:00 PM  4:00 PM - 12:00 AM  12:00 AM - 8:00 AM</t>
  </si>
  <si>
    <t>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t>
  </si>
  <si>
    <t>Click the "Apply Now" button.</t>
  </si>
  <si>
    <t>NYCHA has no residency requirements.</t>
  </si>
  <si>
    <t>2013-10-24T00:00:00</t>
  </si>
  <si>
    <t>2013-12-12T00:00:00</t>
  </si>
  <si>
    <t>Engineering, Architecture, &amp; Planning Finance, Accounting, &amp; Procurement Maintenance &amp; Operations</t>
  </si>
  <si>
    <t>2013-10-08T00:00:00</t>
  </si>
  <si>
    <t>2013-11-08T00:00:00</t>
  </si>
  <si>
    <t>NYC EMPLOYEES RETIREMENT SYS</t>
  </si>
  <si>
    <t>SENIOR PROJECT MANAGER</t>
  </si>
  <si>
    <t>COMPUTER SYSTEMS MANAGER</t>
  </si>
  <si>
    <t>335 Adams Street, Brooklyn Ny</t>
  </si>
  <si>
    <t>NYCERS seeks to hire a Senior Project Manager to supervise existing staff and manage assigned projects within the Project Management Office (PMO). In this role the, Senior Project Manager will supervise day to day operations, promote and implement PMO best practices, suggest policies , manage compliance with procedures, and interact with NYCERS staff at various levels .  In addition, the Senior Project Manager will provide assistance for the implementation of the lnnotas Project and Portfolio Management (PPM) application across all of NYCERS ' Information Technology Division . This includes the Project Request process, Project Plan creation, Project Time reporting, Project Dashboards, Project Status Summary reports, and Resource Utilization reporting.</t>
  </si>
  <si>
    <t>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 or  3. A four-year high school diploma or its educational equivalent approved by a State's department of education or recognized accrediting organization and six years of experience as described in "1" above; or  4. A satisfactory combination of education and experience equivalent to "1", "2" or "3" above. However, all candidates must have at least a four-year high school diploma or its educational equivalent approved by a State's department of education or recognized accrediting organization and must possess at least three years of experience as described in "1" above, including the 18 months of administrative, managerial, executive or supervisory experience as described in  "1" above.  Qualification Requirements (continued)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t>
  </si>
  <si>
    <t>Please click the "apply now" button and indicate Job ID number 345905 on your resume and cover letter.</t>
  </si>
  <si>
    <t>2018-05-10T00:00:00</t>
  </si>
  <si>
    <t>Temporary Painter</t>
  </si>
  <si>
    <t>PAINTER</t>
  </si>
  <si>
    <t>Hourly</t>
  </si>
  <si>
    <t>DMP-Contract &amp; Analysis Unit</t>
  </si>
  <si>
    <t>Dept of Management &amp; Planning</t>
  </si>
  <si>
    <t>Responsibilities of selected candidates will include, but are not limited to the following:    1.  Prepare, fill and prime surfaces for painting.  2.   Mix paint components and match colors.  3.  Apply paint with a brush, roller or spray gun.  4.  Apply plaster to surfaces.  5.  Work on and from ladders, platforms and scaffolds  6.  Rig lines and scaffolds.</t>
  </si>
  <si>
    <t>1. Five years of full-time satisfactory experience as a painter acquired within the last fifteen years; or  2. At least three years of full-time satisfactory experience as a painter acquired within the last fifteen years and sufficient full-time satisfactory apprentice painter experience to make up a total of five years of acceptable experience. Six months of acceptable experience will be credited for each year of apprentice painter experience.</t>
  </si>
  <si>
    <t>SPECIAL NOTE:    1.  This is a temporary assignment for a period not to exceed three months.    2.  Selected candidates will be required to travel throughout the five boroughs.</t>
  </si>
  <si>
    <t>NYCHA has no residency requirement.</t>
  </si>
  <si>
    <t>2014-01-09T00:00:00</t>
  </si>
  <si>
    <t>2014-01-08T00:00:00</t>
  </si>
  <si>
    <t>Green Infrastructure Engineer</t>
  </si>
  <si>
    <t>ENVIRONMENTAL ENGINEER</t>
  </si>
  <si>
    <t>Engineering, Architecture, &amp; Planning Policy &amp; Analysis</t>
  </si>
  <si>
    <t>1. A valid New York State Professional Engineer License and four years of full-time experience in environmental engineering. A master's degree in environmental engineering from an accredited college will be accepted as equivalent to one year of the  full-time experience in environmental engineering.     SPECIAL NOTE:  In addition to above qualification requirements, to be eligible for placement in Assignment Level II or III, individuals must have at least one year within the last three years of experience as a major contributor or a project leader on a complex project requiring additional and specific expertise in the disciplines needed to design or construct the project.</t>
  </si>
  <si>
    <t>Preferred Skills/Qualifications  1. Knowledge of sustainable urban design and Green Infrastructure principles, including LEED certification.  2. Sustainable design experience and knowledge.  3. Construction Project Management experience and knowledge.  4. Excellent communication, interpersonal and organizational skills.  5. Fluency in AutoCAD and Adobe Suite.  6. Proficiency in Microsoft Word and Excel, PowerPoint and Access.  7. Valid New York State Driver License.</t>
  </si>
  <si>
    <t>This vacancy is only open to current permanent employees serving in the title Environmental Engineer or on leave from the title.     Appointments are subject to OMB approval.  For additional information about DEP, visit www.nyc.gov/dep.</t>
  </si>
  <si>
    <t>Click the "APPLY NOW" button</t>
  </si>
  <si>
    <t>Olmsted Ctr., Queens</t>
  </si>
  <si>
    <t>2013-11-15T00:00:00</t>
  </si>
  <si>
    <t>CIVIL ENGINEER</t>
  </si>
  <si>
    <t>This vacancy is only open to current permanent employees serving in the title Civil Engineer or on leave from the title.    Appointments are subject to OMB approval.  For additional information about DEP, visit www.nyc.gov/dep.</t>
  </si>
  <si>
    <t>35hrs week/day shift</t>
  </si>
  <si>
    <t>DEPT OF HEALTH/MENTAL HYGIENE</t>
  </si>
  <si>
    <t>Contract Analyst</t>
  </si>
  <si>
    <t>PROCUREMENT ANALYST</t>
  </si>
  <si>
    <t>42-09 28th Street</t>
  </si>
  <si>
    <t>HIV/AIDS Administration</t>
  </si>
  <si>
    <t>Strong analytical background;  advanced proficiency in Microsoft Excel and Word; experience in procurement, budget and grant management;  understanding of contract management;   Strong organizational and administrative skills; and   excellent oral, inter-personal and written communication  skills.</t>
  </si>
  <si>
    <t>Apply online with a cover letter to https://a127-jobs.nyc.gov/.  In the Job ID search bar, enter: job ID number #137433      We appreciate the interest and thank all applicants who apply, but only those candidates under consideration will be contacted.</t>
  </si>
  <si>
    <t>42-09 28th Street, Long Island City, NY</t>
  </si>
  <si>
    <t>2013-12-09T00:00:00</t>
  </si>
  <si>
    <t>Associate Chemist</t>
  </si>
  <si>
    <t>ASSOCIATE CHEMIST</t>
  </si>
  <si>
    <t>Health Public Safety, Inspections, &amp; Enforcement</t>
  </si>
  <si>
    <t>96-05 Horace Harding Expway</t>
  </si>
  <si>
    <t>DWOC Labs-Lefrak</t>
  </si>
  <si>
    <t>Working in the Distribution Water Quality Operations Division, Organic Section, Queens, New York, the Associate Chemist II will report to the Organic Lab Section Supervisor and will perform and oversee complex testing of drinking water samples for trace organic contaminants by one or more gas chromatographic methods. This person will be responsible for maintaining the capability of the organic section to perform testing by their assigned methods, including: training analysts, maintaining stocks of equipment and supplies, diagnosing instrument problems and performing routine maintenance on gas chromatographs. The Associate Chemist will also draft or review analytical reports, Standard Operating Procedures (SOPs), and final reports to external agencies for his/her assigned methods. They shall participate in analysis of proficiency samples from NYS Department of Health Environmental Laboratory Approval Program (ELAP) and other Proficiency Test (PT) suppliers.</t>
  </si>
  <si>
    <t>Qualification Requirements  A baccalaureate degree from an accredited college, including or supplemented by 16 semester credits in chemistry and 8 semester credits in any one or a combination of the following areas: chemistry, pharmacology, toxicology, environmental science, forensic science, or other natural science.    Certificate Requirement  At the time of appointment to a clinical laboratory, candidates must possess a valid License as a Clinical Laboratory Technologist issued by the New York State Education Department. This license must be maintained for the duration of employment.  Additional Qualification Requirements For Assignment Level II and above.    To be eligible for placement in Assignment Level II and above, individuals must have, after meeting the minimum requirements described for Assignment Level I, at least two years of fulltime satisfactory experience performing chemical or physical analyses in a laboratory.     Education may be substituted for experience  on the basis of 30 graduate semester credits from an accredited college in any of the areas of study described in the qualification requirements above for one year of experience. However, all candidates must have a baccalaureate degree from an accredited college with the specialized credits as described above.</t>
  </si>
  <si>
    <t>In order to apply for this position, the candidate must be a permanent Associate Chemist or on an Associate Chemist Civil Service List.    Experience in testing drinking water samples for trace organic contaminants by EPA-approved gas chromatographic methods is preferred: experience in testing environmental water samples for trace organic contaminants by gas chromatographic methods is also acceptable. Strong writing and communication skills are desirable as well as familiarity with computer programs, including Excel and Word.</t>
  </si>
  <si>
    <t>35 Hours per week/Day shift</t>
  </si>
  <si>
    <t>2013-12-20T00:00:00</t>
  </si>
  <si>
    <t>2014-07-25T00:00:00</t>
  </si>
  <si>
    <t>Deputy Director of Planning Projections and Demand Management</t>
  </si>
  <si>
    <t>ASSOCIATE PROJECT MANAGER</t>
  </si>
  <si>
    <t>Engineering, Architecture, &amp; Planning Information Technology &amp; Telecommunications Policy &amp; Analysis</t>
  </si>
  <si>
    <t>Div of Wetld Cos Com Plan/L</t>
  </si>
  <si>
    <t>The candidate will serve as Deputy Director, Planning, Projections and Demand Management unit within the Bureau of Environmental Planning and Analysis (BEPA). The Deputy Director will assist the Managing Director with implementation of a multi-year, $150 million Water Demand Management Program. As such, the Deputy Director will assist in maintaining intergovernmental partnerships, budget transfers, negotiating commitments, and tracking/reporting reductions. As water conservation program implementation progresses, the Deputy Director will assist with development of new/developing studies and programs to further achieve water demand management goals. Water demand analysis and projections are used by the Department for many purposes including water supply and wastewater infrastructure planning, assessing the effects of new growth and rezoning, and understanding the effects of water use on agency operations. As such, the Deputy Director will also assist the Director in working with a diverse group of professionals from many bureaus within the Department. The Deputy Director will assist the Managing Director in gathering and organizing data important to evaluate current and future water demands, storm water and wastewater flows consistent with planning and other expressed needs of the organization. Additionally, the Deputy Director will assist with Drought /Water Shortage Management and planning.</t>
  </si>
  <si>
    <t>The candidate must demonstrate experience in managing water conservation and drought management projects such as Conservation/Drought Plan development, policy development and implementation. Familiarity with SQL Server, ArcGIS, and ACCESS, SPSS, SAS, or other statistical analysis packages is preferred.</t>
  </si>
  <si>
    <t>Fpr more information about DEP, visit us at: www.nyc.gov/dep  Appointments are subject to OMB approval</t>
  </si>
  <si>
    <t>Click the "APPLY NOW BUTTON"</t>
  </si>
  <si>
    <t>35 Hours Per Week/Day</t>
  </si>
  <si>
    <t>2014-01-28T00:00:00</t>
  </si>
  <si>
    <t>Deputy Director, Customer Service</t>
  </si>
  <si>
    <t>ADMINISTRATIVE STAFF ANALYST (</t>
  </si>
  <si>
    <t>1002D</t>
  </si>
  <si>
    <t>Community &amp; Business Services</t>
  </si>
  <si>
    <t>250 Broadway, N.Y.</t>
  </si>
  <si>
    <t>Sandy Housing Rehab</t>
  </si>
  <si>
    <t>**This is a long-term temporary grant funded position with an estimated duration of up to 18 months.**    The mission of the Housing Recovery Office is to return Sandy-impacted residents in New York City to permanent, safe and sustainable housing.  Under the direction of the Director for Customer Service, the Deputy Director will oversee staff in the planning, implementing, monitoring and evaluation of a Community Outreach Program related to the Rapid Repair/CDBG Disaster Recovery. The selected candidate will be responsible for managing a team responsible for establishing standardized protocols and procedures for all customer service interactions including scheduling of scoping appointment, scheduling of construction appointments, and fielding questions and complaints from homeowners.     The Deputy Director, Customer Service will work towards achieving customer service objectives by contributing customer service information and recommendations to strategic plans and reviews; preparing and completing action plans; implementing production, productivity, quality, and customer-service standards; resolving problems; completing audits; determining system improvements; and implementing necessary change. May serve as point of contact for the Program, meet with NYC agency personnel, regulatory agencies, community groups, contractors and affected homeowners, as required to discuss ongoing projects and resolve programmatic issues.</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</si>
  <si>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</si>
  <si>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1. Strong analytical and problem solving skills and the ability to successfully interact with staff and internal partners to problem solve to achieve goals.  2. Excellent communication, organizational, motivating and planning skills.  3. Ability to provide outstanding customer service.  4.	Ability to effectively communicate and deal with engineers, inspectors, consultants, contractors, vendors, other agencies and the public.</t>
  </si>
  <si>
    <t>**This is a long-term temporary grant funded position with an estimated duration of up to 18 months.**</t>
  </si>
  <si>
    <t>To apply click "Apply Now"    The NYCDEP is an Equal Opportunity Employer</t>
  </si>
  <si>
    <t>Civil Engineer</t>
  </si>
  <si>
    <t>Dept of Environment Protection</t>
  </si>
  <si>
    <t>2014-11-13T00:00:00</t>
  </si>
  <si>
    <t>Cost Estimating Manager</t>
  </si>
  <si>
    <t>Engineering, Architecture, &amp; Planning</t>
  </si>
  <si>
    <t>CP Cap Plan-Technical Planning</t>
  </si>
  <si>
    <t>Capital Planning Dept</t>
  </si>
  <si>
    <t>Reporting to the Deputy Director of Technical Planning, with latitude for independent judgment, the Cost Estimating Manager is responsible for oversight and management of the day-to-day operations of the Cost Estimating Section of Capital Planning.  Responsibilities include, but are not limited to the following:    1.  Supervise cost estimating staff.  2.  Plan, assign and review work of subordinates.   3.  Oversee the preparation of various levels of cost estimates for the planning, design, construction, remodeling or repair of buildings, mechanical systems or various installations.  4.  Monitor quantity takeoffs and cost evaluations in relation to contract drawings, specifications or contract changes.  5.  Engage in and monitor complex research; conduct studies and investigations related to estimating functions.  6.  Ensure price library meets with current cost variations.  7.  Review contract estimates prepared by professional consultants and make recommendations for acceptance, rejection or modification.  8.  Evaluate staff performance and take corrective action if necessary.    NOTE:    Employees serving in the title of or who meet the qualification requirements for Administrative  Project Manager will be considered.</t>
  </si>
  <si>
    <t>1.  Five years of managerial and supervisory experience.  2.  Excellent verbal and written communication skills.   3.  Ability to work collaboratively with others.  4.  Ability to perform detailed work under time-sensitive deadlines.</t>
  </si>
  <si>
    <t>SPECIAL INSTRUCTIONS FOR NYCHA EMPLOYEES:    NYCHA employees applying for promotional, title or level change opportunities must have served a period of one year in their current title and level (if applicable).</t>
  </si>
  <si>
    <t>2014-06-25T00:00:00</t>
  </si>
  <si>
    <t>2014-07-07T00:00:00</t>
  </si>
  <si>
    <t>Construction Project Manager Intern</t>
  </si>
  <si>
    <t>CONSTRUCTION PROJECT MANAGER I</t>
  </si>
  <si>
    <t>Engineering, Architecture, &amp; Planning Maintenance &amp; Operations Policy &amp; Analysis</t>
  </si>
  <si>
    <t>In the Office of Green Infrastructure, under direct supervision, applicant will perform elementary level construction project management work in the office or field and receive training of moderate difficulty in engineering techniques to manage stormwater runoff.  Duties related to green infrastructure include field investigation for potential green infrastructure construction; manage design and construction projects; review or examine plans for green infrastructure; check shop drawings; inspect construction operations by observing, checking and certifying the installation of materials/equipment and attests to performance and tests of materials; engage in research, investigation, or studies related to the engineering functions or activities of the Office of Green Infrastructure.</t>
  </si>
  <si>
    <t>1. Four years of full-time satisfactory experience performing construction inspection or construction management work on construction projects; or  2. Four years of full-time satisfactory experience in building construction as a journeyperson in one of more of the skilled building construction trades; or  3. A valid license as a professional engineer or registered architect issued by a board of examining engineers or architects duly established and qualified pursuant to the laws of any state or territory of the United States; or  4. A baccalaureate degree from an accredited college in architecture, architectural technology, landscape architecture, construction, construction technology or construction management, or chemical, civil including structural, bridge design or sanitary, electrical, or mechanical engineering or engineering technology; or  5. A combination of "1," "2" and "4" above sufficient to equal a total of four years of education and experience. Education leading to a baccalaureate degree in the areas described in "4" above will be credited on the basis of 30 semester credits for each year of acceptable experience.    License Requirement  Possession of a Motor Vehicle Driver License valid in the State of New York. Employees must maintain the license during their employment.</t>
  </si>
  <si>
    <t>Strong verbal and written communication skills are required.  Familiar with soil mechanics, hydraulic analysis, borings, survey, and general environmental engineering design and construction.  Computer skills: Word and Excel required.  CAD and/or GIS are preferred</t>
  </si>
  <si>
    <t>2014-05-28T00:00:00</t>
  </si>
  <si>
    <t>2014-05-29T00:00:00</t>
  </si>
  <si>
    <t>PLUMBER'S HELPER</t>
  </si>
  <si>
    <t>Legal Maintenance &amp; Operations</t>
  </si>
  <si>
    <t>Brooklyn Floating Staff</t>
  </si>
  <si>
    <t>Brooklyn Property Management</t>
  </si>
  <si>
    <t>Under the direction of a Plumber, assist with emergencies of routine and scheduled plumbing repairs of residence and public space.  Duties will include, but are not limited to the following:    1.  Prepare for PHAS and corrects PHAS deficiencies.  2.  Assist Plumber with the following related tasks:  perform work relating to installation, alteration, maintenance and repair of piping of gas, potable water, plumbing, heating and drainage system;  install, maintain, and repair piping for water, gas, storm, waste, soil and vent systems;  set, maintain, and repair plumbing equipment and accessories.  3.  Carry tools, working materials and equipment and prepares the work location.  Move heavy valves, piping and fixtures.  4.  Cut, drill or other wise prepare openings as may be necessary for the installation, maintenance or repair of plumbing pipes and fixtures.  5.  Clean work area.    NOTE:  Assignments will be made throughout the five boroughs.</t>
  </si>
  <si>
    <t>1. Three years of full-time satisfactory experience as a plumber's helper or apprentice plumber acquired within the last 12 years; or   2. Not less than one year of experience as described in "1" above plus sufficient training of a relevant nature acquired in an approved trade school, technical school or vocational high school to make up the equivalent of three years of acceptable experience. The apprenticeship must be recognized by the New York State Department of Labor, the U.S. Department of Labor or any apprenticeship council which is recognized by the U.S. Department of Labor. The schooling must be approved by a state's Department of Education or comparable agency. Six months of acceptable experience will be credited for each year of approved trade school, technical school or vocational high school.</t>
  </si>
  <si>
    <t>2014-08-22T00:00:00</t>
  </si>
  <si>
    <t>2014-09-09T00:00:00</t>
  </si>
  <si>
    <t>2014-08-21T00:00:00</t>
  </si>
  <si>
    <t>Assistant Project Manager</t>
  </si>
  <si>
    <t>Office for Exec Proj Manager</t>
  </si>
  <si>
    <t>Project Mgmt Dept Team 3</t>
  </si>
  <si>
    <t>1.  Five (5) plus years managing construction projects with high dollar value and/or administering requirement contracts.   2.  Exceptional leadership abilities.  3.  Excellent written and verbal communication skills.</t>
  </si>
  <si>
    <t>2014-08-16T00:00:00</t>
  </si>
  <si>
    <t>2014-10-15T00:00:00</t>
  </si>
  <si>
    <t>2014-09-30T00:00:00</t>
  </si>
  <si>
    <t>Deputy Commissioner, Engineering Design &amp; Construction</t>
  </si>
  <si>
    <t>DEPUTY COMMISSIONER (DEP)</t>
  </si>
  <si>
    <t>M7</t>
  </si>
  <si>
    <t>Heavy Construction/Administrat</t>
  </si>
  <si>
    <t>1. Bachelor's degree from an accredited college and 4 years of satisfactory experience of a nature to qualify for the duties and responsibilities of the position, at least 18 months of which must have been in an administrative, managerial, consultative or executive capacity or supervising personnel performing activities related to the duties of the position; or    2. A combination of education and/or experience equivalent to "1" above.  However, all candidates must have the 18 months of administrative, managerial, executive, consultative or supervisory experience described in "1" above.</t>
  </si>
  <si>
    <t>The Deputy Commissioner position requires excellent communication and client service skills and will be expected to work closely with agency and oversight counterparts.  The selected candidate will have excellent management and leadership skills focused on staff alignment with bureau vision and goals and career development.  The leader of BEDC must be an effective team player, capable of sustaining a culture of excellence in customer service to their internal clients within the other bureaus of DEP.  The ability to facilitate extraordinary and effective external partnerships and collaboration is essential for the leader of BEDC in order to work effectively with some of the largest and most significant construction and related agencies nationally and locally.        Additional skill requirements include: extensive management experience with specific experience managing a large number of engineering and other technical staff, in-depth knowledge of construction management with specific experience in the water/wastewater field, understanding of the design process and requirements for producing quality contract documents, and extensive experience managing consultant services and construction contractors.</t>
  </si>
  <si>
    <t>To apply click "Apply Now"    NYCDEP is an Equal Opportunity Employer</t>
  </si>
  <si>
    <t>2014-06-20T00:00:00</t>
  </si>
  <si>
    <t>Marine Electronics Technician</t>
  </si>
  <si>
    <t>MARINE ELECTRONICS TECHNICIAN</t>
  </si>
  <si>
    <t>Under general supervision the Marine Electronics Technician will operate, maintain, troubleshoot and repair the electrical and/or mechanical systems and the control &amp; monitoring systems for the main propulsion engines, ship service generators, navigation and cargo equipment, and other auxiliary systems aboard Department of Environmental Protection vessels.    Typical tasks will include routinely boarding vessels to inspect, test, repair and calibrate electrical/electronic systems, instrumentation lighting, motors, controllers, emergency signal, battery and communication systems; assist in developing a maintenance program for all electrical systems; assist in customizing and maintaining software for the control and monitoring systems and keep records of tests, maintenance and inspections.</t>
  </si>
  <si>
    <t>1. A baccalaureate degree from an accredited college, with specialization in Electronic Engineering, Electrical Engineering, Marine Engineering, Electrical Technology or Electronic Technology, and at least four years of satisfactory full-time experience using medium voltage alternating current variable frequency drives and power systems, utilizing Programmable Logic Controller systems or comparable computer-system experience; or    2. An associate degree from an accredited college in Electrical or Electronic Technology, and at least six years of satisfactory full-time experience using medium voltage alternating current variable frequency drives and power systems, such as Programmable Logic Controller systems as described in "1" above.</t>
  </si>
  <si>
    <t>The selected candidate must have a strong background with Marine vessel electronic control and monitoring systems; experience Programmable Logic Controller systems, motor controllers, switchboards and electrical shipboard circuits; and very good communication and organizational skills.</t>
  </si>
  <si>
    <t>Appointments are subject to OMB approval.    For additional information about DEP, visit www.nyc.gov/dep.</t>
  </si>
  <si>
    <t>40 hours per week / day</t>
  </si>
  <si>
    <t>2014-06-23T00:00:00</t>
  </si>
  <si>
    <t>2014-06-26T00:00:00</t>
  </si>
  <si>
    <t>Deputy Chief</t>
  </si>
  <si>
    <t>Administration</t>
  </si>
  <si>
    <t>Under general direction, the selected candidates will be in responsible charge of the operations, maintenance, repair, testing and adjustment of all equipment, apparatus and structures of one or more electrically powered wastewater treatment plant, dewatering facilities and/or collection facilities.  Supervises and coordinates the work of location personnel.    CERTIFICATION REQUIREMENT:    Candidates appointed to the Wastewater Treatment Plants operated by the Department of Environmental Protection must possess certification as a Grade 3 Operator of Public Sewage Treatment Plants by the New York State Department of Environmental Conservation.  This certification must be maintained for the duration of the assignment.</t>
  </si>
  <si>
    <t>Office Manager</t>
  </si>
  <si>
    <t>CLERICAL ASSOCIATE</t>
  </si>
  <si>
    <t>Clerical &amp; Administrative Support</t>
  </si>
  <si>
    <t>Appeals</t>
  </si>
  <si>
    <t>Qualification Requirements  A four-year high school diploma or its educational equivalent approved by a State's department of education or a recognized accrediting organization and one year of satisfactory clerical experience.  Skills Requirement  Keyboard familiarity with the ability to type at a minimum of 100 key strokes (20 words) per minute.</t>
  </si>
  <si>
    <t>Experience with Law Manager and Microsoft Office Applications.</t>
  </si>
  <si>
    <t>Candidates must be permanent in the Clerical Associate title.</t>
  </si>
  <si>
    <t>Please click the  "Apply Now" button.</t>
  </si>
  <si>
    <t>Monday through Friday  9;00 am - 5:00 pm</t>
  </si>
  <si>
    <t>Scientist (Water Ecology)</t>
  </si>
  <si>
    <t>SCIENTIST (WATER ECOLOGY)</t>
  </si>
  <si>
    <t>1. A masters degree from an accredited college or university  in one of the following areas of study: environmental or chemical engineering, limnology, environmental science, marine science, geology, biology, earth science, chemistry, physics, or health science; or    2. A baccalaureate degree from an accredited college or university with 24 semester credits in one or a combination of the areas of study described in ""1"" above, at least 12 of which must have been in one of these areas of study; and at least one year of satisfactory full time experience, which may not have been part of graduate or undergraduate course work, working in the field of water quality planning, management or  research or performing environmental laboratory analyses, and/or environmental field sampling of water; or    3. An associate degree from an accredited college or university  including or supplemented by 24 semester credits in one or a combination of the areas of study described in "1" above, at least 12 of which must have been in one of these areas of study; and at least three years of satisfactory full time experience as described in "2" above.    Additional Requirements    To be assigned to Assignment Levels II or III, all candidates must have a baccalaureate degree from an accredited college or university as described in "2" above and must have one additional year of the experience described in "2" above for a total of two years of experience.    Special Note  A master's degree from an accredited college in one of the areas described in "1" above may be substituted for up to two years of the required experience.</t>
  </si>
  <si>
    <t>Click the 'Apply Now' button.</t>
  </si>
  <si>
    <t>35 hours per week/Rotating shift including weekends</t>
  </si>
  <si>
    <t>96-05 Horace Harding Expressway, Queens NY 11368</t>
  </si>
  <si>
    <t>2014-07-18T00:00:00</t>
  </si>
  <si>
    <t>2014-08-01T00:00:00</t>
  </si>
  <si>
    <t>Deputy Director, Audits and Accounts</t>
  </si>
  <si>
    <t>ADM MANAGER-NON-MGRL FRM M1/M2</t>
  </si>
  <si>
    <t>1002C</t>
  </si>
  <si>
    <t>75 Park Place New York Ny</t>
  </si>
  <si>
    <t>Financial Services</t>
  </si>
  <si>
    <t>The preferred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t>
  </si>
  <si>
    <t>For City employees, please go to Employee Self Service (ESS), click on Recruiting Activities &gt; Careers, and search for Job ID #160910  For all other applicants, please go to www.nyc.gov/jobs/search and search for Job ID #160910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</si>
  <si>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Day</t>
  </si>
  <si>
    <t>New York, NY</t>
  </si>
  <si>
    <t>Per Diem - Remote Learning Team Specialist</t>
  </si>
  <si>
    <t>COMPUTER PROGRAMMER ANALYST</t>
  </si>
  <si>
    <t>Information Technology &amp; Telecommunications</t>
  </si>
  <si>
    <t>P</t>
  </si>
  <si>
    <t>Lead Monitor - Lefrak</t>
  </si>
  <si>
    <t>(1) A baccalaureate degree from an accredited college, including or supplemented by twenty-four (24) semester credits in computer science or a related computer field; or  (2) A four year high school diploma or its educational equivalent plus (3) years of satisfactory fulltime computer programming experience; or  (3) A satisfactory combination of education and experience that is equivalent to (1) or (2) above. College education may be substituted for up to one year of the experience required in (2) above on the basis that sixty (60) semester credits from an accredited college is equated to one year of experience. In addition, twenty-four (24) credits from an accredited college or graduate school in computer science or a related computer field, or a certificate of at least 625 hours in computer programming from an accredited technical school (post high school) may be substituted for one year of experience. However, all candidates who attempt to qualify under option (3) must have at least a four year high school diploma or its educational equivalent and at least (1) year of satisfactory full-time computer programming experience.     Some examples of unacceptable experience are: End users of a computer system, program or software package; experience in the areas of end user computer technical support, computer operations, data entry/data retrieval, quality assurance (QA); end user hardware installation; end user help desk; teaching, telecommunications, experience in Microsoft Office Suite/Back Office products.</t>
  </si>
  <si>
    <t>Click the "apply now" button.</t>
  </si>
  <si>
    <t>2014-08-27T00:00:00</t>
  </si>
  <si>
    <t>Stormwater Program Coordinator</t>
  </si>
  <si>
    <t>Experience with program and contract management and administration; Preparation of budgets and cost estimates; Experience with Storm water/water quality program management related to compliance with MS4 permits; Relevant federal, state and local storm water regulations, including but not limited to federal Clean Water Act and its amendments, federal regulations, particularly 40 CFR parts 121, 122, 123, 124, 131 136 and other parts dealing with the NPDES program; Experience with SWMP development, waste discharge, non-point source pollution regulation and NPDES permits; Phase 1 storm water regulations and legal mandates, storm water management plans, and storm water quality objectives and permit requirements; Methods used in analyzing residential development, industrial and commercial storm water runoff/discharge and water use; Knowledge of research techniques and statistical analysis; Prepare professional correspondence, policies, resolutions, reports, procedures, publications; Experience with preparation of a variety of engineering plans, technical drawings, specifications, and, cost estimates, technical reports, and graphic materials; Experience with preparation of reports, monitoring plans, and/or technical studies which encompassing raw technical data; PMP certification, or familiarity with the project management principals it is based on; Experience in the use of Geographic Information Systems (GIS) and computer aided drafting and design (CADD); Familiarity with ArcView and database software; Excellent written and oral communication skills.</t>
  </si>
  <si>
    <t>For more information about DEP, visit us at: www.nyc.gov/dep   Appointments are subject to OMB approval.</t>
  </si>
  <si>
    <t>CERTIFIED IT ADMINISTRATOR (WAN), Level 4</t>
  </si>
  <si>
    <t>CERT. IT ADMINISTRATOR WAN</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</si>
  <si>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Oversees the configuration, allocation and utilization of disk on the SAN and the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network, the data network.  Monitors capacity and bandwidth utilization to establish trends and project needs and growth forecasts.  Serves as the in-house expert and authority regarding network communications and connectivity issues.</t>
  </si>
  <si>
    <t>1. A baccalaureate degree from an accredited college, and two years of satisfactory full-time (not classroom based) experience in wide area network planning, design, configuration, installation,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above; or  3. A masters degree in computer science or a related field from an accredited college may substitute for one year of experience. However, all candidates must have at least one year of satisfactory (not classroom based) full-time information technology experience as described in "1" above.</t>
  </si>
  <si>
    <t>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t>
  </si>
  <si>
    <t>To apply please click the "apply now" button.  Please add job vacancy number 009-15-0014 to your resume and cover letter.</t>
  </si>
  <si>
    <t>New York City Residency is not required for this position  NYCERS is an Equal Opportunity Employer  M/F/H/V</t>
  </si>
  <si>
    <t>2014-11-19T00:00:00</t>
  </si>
  <si>
    <t>REPOST - Per Diem - Remote Learning Team Specialist</t>
  </si>
  <si>
    <t>2014-09-22T00:00:00</t>
  </si>
  <si>
    <t>2014-10-10T00:00:00</t>
  </si>
  <si>
    <t>2014-10-02T00:00:00</t>
  </si>
  <si>
    <t>2014-10-08T00:00:00</t>
  </si>
  <si>
    <t>OFFICE OF COLLECTIVE BARGAININ</t>
  </si>
  <si>
    <t>COLLEGE AIDE - CLERICAL</t>
  </si>
  <si>
    <t>COLLEGE AIDE (ALL CITY DEPTS)</t>
  </si>
  <si>
    <t>100 Gold Street</t>
  </si>
  <si>
    <t>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t>
  </si>
  <si>
    <t>1.	Excellent interpersonal communication skills  2.	Strong work ethic and attention to detail  3.	Familiarity with Microsoft Office Suite</t>
  </si>
  <si>
    <t>Hours:  17 hours per week when school is in session, or 35 hours per week during the summer vacation.                         Shift:    Weekdays/minimum three (3) mornings per week.</t>
  </si>
  <si>
    <t>2014-10-09T00:00:00</t>
  </si>
  <si>
    <t>2014-10-16T00:00:00</t>
  </si>
  <si>
    <t>Clerical Associate, Bureau of Communicable Diseases</t>
  </si>
  <si>
    <t>Communicable Diseases</t>
  </si>
  <si>
    <t>** OPEN TO PERMANENT CLERICAL ASSOCIATES ONLY.  YOU MUST CLEARLY STATE YOUR CIVIL SERVICE STATUS ON YOUR RESUME OR COVER LETTER.  ALL OTHER CANDIDATES WILL NOT BE CONSIDERED.     The Bureau of Communicable Diseases performs case investigations for over 73 infectious diseases or conditions and conducts outbreak investigations in New York City.    -	Perform data entry of disease report, case investigation, and outbreak data forms into a computerized surveillance database.    -	Maintain alpha-numeric filing system of disease reports and completed case investigations.    -	Compile and prepare materials for mass mailings to medical providers and patients.    -	Triage incoming phone inquiries from medical practitioners and/or the general public.    -	Process and deliver mail; review, triage and distribute disease reports in the Bureau.    -	Create templates for case investigation forms using InDesign (or other) software.    -	Participate in disease special projects.    -	Assist BCD staff in administrative matters, as assigned.</t>
  </si>
  <si>
    <t>-	Good writing and verbal communication skills  -	Strong typing skills with speed and accuracy   -	Familiarity with Word, Access, and Excel  -	Experience with entering data into databases from questionnaires or other forms  -	Strong organizational and tim</t>
  </si>
  <si>
    <t>Apply online with a cover letter to https://a127-jobs.nyc.gov/.  In the Job ID search bar, enter: job ID number #171040.      We appreciate the interest and thank all applicants who apply, but only those candidates under consideration will be contacted.</t>
  </si>
  <si>
    <t>42-09 28th Street, Queens, NY, 11101</t>
  </si>
  <si>
    <t>REPOST - Remote Learning Team Specialist</t>
  </si>
  <si>
    <t>35 hours per week (Monday - Friday)</t>
  </si>
  <si>
    <t>COMPUTER ASSOC (TECH SUPP)</t>
  </si>
  <si>
    <t>Finance, Accounting, &amp; Procurement Information Technology &amp; Telecommunications</t>
  </si>
  <si>
    <t>Qualification Requirements  1. A baccalaureate degree from an accredited college and two years of satisfactory full-time experience, acquired within the last seven years, in mainframe computer, mid-range computer and/or LAN or WAN computer environments in the areas of tape library, data entry or production control; or    2. An associate degree or 60 semester credits from an accredited college and three years of satisfactory full-time experience, acquired with the last seven years, as described in "1" above; or    3. A four-year high school diploma or its educational equivalent and four years of satisfactory full-time experience, acquired with the last seven years, as described in "1" above; or    4. Education and/or experience equivalent to "1", "2", or "3" above.  Undergraduate college credit can be substituted for experience on the basis of 30 semester credits, from an accredited college, for six months of experience. However, all candidates must have at least a four-year high school diploma or its educational equivalent and two years of satisfactory full-time mainframe computer, mid-range computer, and/or LAN or WAN computer experience, acquired within the last seven years, in the areas of tape library, data entry, or production control.</t>
  </si>
  <si>
    <t>The successful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t>
  </si>
  <si>
    <t>For DoITT Employees Only  Please go to Employee Self Service (ESS), click on Recruiting Activities &gt; Careers, and search for Job ID # 171944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</si>
  <si>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NY, NY</t>
  </si>
  <si>
    <t>2014-10-30T00:00:00</t>
  </si>
  <si>
    <t>311 Call Center Manager</t>
  </si>
  <si>
    <t>59 Maiden Lane</t>
  </si>
  <si>
    <t>311 Operations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</si>
  <si>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311 Call Center Manager reporting to the 311 Citizen Service Center.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and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as assigned.</t>
  </si>
  <si>
    <t>The preferred candidate should have the following: Professional experience managing or supervising work teams in a large Call Center environment; demonstrated ability to coach,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advanced written and verbal communication skills; strong customer and quality focus; excellent planning and problem solving skills; advanced project management skills; superior organization and facilitation skills; ability to manage multiple tasks simultaneously with tight deadlines; and ability to interface effectively with executive level management. Prior work experience as a Call Center Manager or Call Center Supervisor is strongly preferred.</t>
  </si>
  <si>
    <t>For DoITT Employees Only    Please go to Employee Self Service (ESS), click on Recruiting Activities &gt; Careers, and search for Job ID #172053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</si>
  <si>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Due to the necessary duties of this position in a 24/7 operation, candidate may be required to work various shifts such as weekends and/or nights/evenings.</t>
  </si>
  <si>
    <t>Manhattan, NY</t>
  </si>
  <si>
    <t>2014-10-21T00:00:00</t>
  </si>
  <si>
    <t>Clerical Associate, Bureau of Vital Statistics</t>
  </si>
  <si>
    <t>125 Worth Street, Nyc</t>
  </si>
  <si>
    <t>Vital Statistics/Vital Recor</t>
  </si>
  <si>
    <t>**OPEN TO PERMANENT CLERICAL ASSOCIATES ONLY. YOU MUST CLEARLY STATE YOUR CIVIL SERVICE STATUS ON YOUR RESUME OR COVER LETTER.  ALL OTHER RESUMES WILL NOT BE CONSIDERED.    The NYC Department of Health is an agency recognized worldwide for being a leader in public health. The bureau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The Office of Vital Records is seeking a Clerical Associate III.     DUTIES WILL INCLUDE BUT NOT BE LIMITED TO:     --Assisting in walk-in customer and intra-government agency personnel in processing their work as it relates to issuance of vital records.    --Reviewing applications and documents from the public requesting copies of birth and death certificates.    -- Issuing birth and death certificates to the public using Vital Check credit card system, as well as other distribution methods.    -- Answering telephone calls from customer and other agencies seeking information on securing either birth or death certificates.    -- Performing data entry, photocopying and other related clerical support function as assigned.    -- Addressing and solving complex problems regarding the issuance of certificates.    -- Working in a production unit so that customer cases are processed according to procedure in a consistent and in a timely manner.    -- Perform other related clerical support functions as assigned.</t>
  </si>
  <si>
    <t>Experience with computerized systems; Knowledge of detailed record keeping systems; ability to work under pressure; excellent oral, written, administrative and interpersonal skills.</t>
  </si>
  <si>
    <t>Apply online with a cover letter to https://a127-jobs.nyc.gov/.  In the Job ID search bar, enter: job ID number # 175362.     We appreciate the interest and thank all applicants who apply, but only those candidates under consideration will be contacted.</t>
  </si>
  <si>
    <t>125 Worth Street, NY, NY, 10013</t>
  </si>
  <si>
    <t>2014-11-18T00:00:00</t>
  </si>
  <si>
    <t>Application Support Reporting Specialist</t>
  </si>
  <si>
    <t>Enterprise APP Services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</si>
  <si>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Application Support Reporting Specialist reporting to the Application Development Management Division. Responsibilities will include: Oversee the reporting of application development and support; oversee Business Objects Universe maintenance; understand the reports functionality of a business intelligence reporting tool and MS SQL reporting Services; oversee the development of queries via SQL within the application to support users; triage reporting issues being registered as a help desk ticket; ensure that daily application data is available to users; support the implementation of changes with the application created by project and development teams; support production and non-production environment; coordinate execution of break fixes in the production and non-production environments; oversee the deployment of releases in different environments (TST, STG and PRD); provision users within the application; work on production incidents (detect, analyze, resolve and document incidents); participate in cross-team coordination for resolving production incidents; work with development team to ensure application code matches server software stacks and specifications; work with development and QA teams in planning, documentation, coordination and execution of operational readiness testing; work with the compliance team and other key stakeholders to determine reporting and alerting needs; facilitate systems patches; and handle special technology projects and initiatives as assigned.</t>
  </si>
  <si>
    <t>For DoITT Employees Only    Please go to Employee Self Service (ESS), click on Recruiting Activities &gt; Careers, and search for Job ID #152740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</si>
  <si>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Day - Due to the necessary technical support duties of this position in a 24/7 operation, candidate may be required to work various shifts such as weekends and/or nights/evenings.</t>
  </si>
  <si>
    <t>2014-12-02T00:00:00</t>
  </si>
  <si>
    <t>Senior Engineer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</si>
  <si>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a seeking a senior level engineer to perform professional  stormwater  engineering tasks on municipal facilities and operations to support the development of city-wide Stormwater Management Program according to the State Pollutant Discharge Elimination System Municipal Permit - SPDES No.NY0287890 (MS4 Permit).  City will develop a pollution prevention/good housekeeping program for municipal facilities and operations within the separately sewered and direct drainage areas. Accordingly, in coordination with other DEP Bureaus as well as other New York City (NYC) agencies and departments, the selected candidate will take the lead on the pollution prevention/good housekeeping program development, site inspections, identification of management practices, policies and procedures that will be implemented to reduce or prevent the discharge of pollutant of concerns from municipal facilities and operations.  The selected candidate is expected to administer, manage and coordinate a city wide contract that will be utilized by multiple NYC agencies for facility inspections.  He/she will be responsible for contract management tasks including but not limited to monitoring contract phases to ensure compliance with timelines and deliverables, report preparations and approvals, payments, schedules, responses to inquiries, coordination of meetings with internal and external stakeholders, contract revisions, new contract requests for proposals (RFPs), and procurement.  Additional responsibilities include support of administrative functions such as preparation of scopes of work and cost estimates, budget tracking, and coordination among Bureau sections, other DEP bureaus, and other NYC agencies.</t>
  </si>
  <si>
    <t>New York State Professional Engineering License is strongly preferred. The ideal candidate shall have 10-15 years of experience in design and review of stormwater management practices, site and facility inspections for stormwater, water quality and/or erosion control projects, preparation of stormwater pollution prevention plans and permit deliverables. He/she shall possess knowledge of applicable stormwater regulatory requirements and local guidelines. Experience with contract management, development of scopes, project scheduling and budget tracking is a must and having a PMP certification is strongly preferred. Familiarity with pollutants of concern commonly associated with municipal facilities and operations, stormwater best management practices (BMPs), green infrastructure and low-impact development are a plus.</t>
  </si>
  <si>
    <t>Click the "APPLY NOW' button</t>
  </si>
  <si>
    <t>2015-01-12T00:00:00</t>
  </si>
  <si>
    <t>Gardener</t>
  </si>
  <si>
    <t>GARDENER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</si>
  <si>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As the steward of more than 29,000 acres of parkland, the Department of Parks &amp; Recreation (DPR) is a recognized leader and innovator of public spaces. The DPR has partnered with the Department of Environmental Protection to construct and maintain green infrastructure systems, primarily in the right of way. These systems combine engineered storm water capture with the natural system of soils and plants, and require particular and specialized care and maintenance. As a Gardener, the selected candidates will plant and cultivate trees, flowers and shrubs within green infrastructure installations; prepare soil and seed beds; grade, weed, and mulch; select and order plants and supplies;operate and maintain Parks &amp; Recreation equipment and watering system; supervise employees and volunteers and instruct them in proper gardening techniques and all aspects of general green infrastructure maintenance; maintain records and prepare written reports; and interact with staff and the public in a courteous and professional manner.</t>
  </si>
  <si>
    <t>1. One year of full-time experience in gardening work, including experience in each of the following planting, cultivating and caring for trees, plants shrubs and lawns;  or    2. A certificate from a horticulture or botanic program containing college-level courses, such as programs offered by the New York Botanical Garden, the Brooklyn Botanical Garden, etc.;  or    3. A satisfactory combination of education  and/or  experience that is equivalent to  1  above.  Thirty semester credits from an accredited college, at least fifteen of which must be in horticulture, agriculture, agronomy, plant pathology, botany, landscape design or architecture, entomology, forestry, floriculture, plant production  and/or  crop management, may be substituted for the one year of the work experience described in 1 above.    4. To be appointed or assigned to Gardener - Assignment Level II, after meeting the qualification requirements for Gardener - Assignment Level I, candidates must have one additional year of satisfactory, full time experience in gardening work, including experience in each of the following areas:  propagating, planting, cultivating, and caring for trees, plants, shrubs and lawns.  To be appointed or assigned to Gardener - Assignment Level II, candidates must have a Commercial Pesticide Applicator - Category 3A License issued by the New York State Department of Environmental conservation.  This license must be maintained for the duration of employment.    Driver License  Requirement: A motor vehicle driver license valid in the State of New York.  This license must be maintained for the duration of employment.</t>
  </si>
  <si>
    <t>Knowledge of Green Infrastructure maintenance techniques and systems, understanding of native plantcare, knowledge of landscape-based stormwater systems, and experience organizing, scheduling and overseeing work of other staff.</t>
  </si>
  <si>
    <t>Appointments are subject to OMB approval.  For additional information about DEP, visit www.nyc.gov/dep</t>
  </si>
  <si>
    <t>40 hrs week/day</t>
  </si>
  <si>
    <t>2015-01-21T00:00:00</t>
  </si>
  <si>
    <t>Audits &amp; Accounts Analyst</t>
  </si>
  <si>
    <t>PRINCIPAL ADMINISTRATIVE ASSOC</t>
  </si>
  <si>
    <t>421 East 26th Street NY NY</t>
  </si>
  <si>
    <t>OCME-Admin</t>
  </si>
  <si>
    <t>The selected individual should possess the following skills: strong analytical background, as well as excellent writing and communication skills; must be proficient in Microsoft Office Suite including strong Excel skills. Knowledge and experience with the City of New York budget process, Financial Management System (FMS), FMS/2 Business Object Reporting and FMS/3 InfoAdvantage</t>
  </si>
  <si>
    <t>SPECIAL NOTE  1. Selected candidates will be required to provide a DNA sample by swabbing.</t>
  </si>
  <si>
    <t>TO APPLY, PLEASE SUBMIT RESUME AND COVER LETTER TO:  https://a127-jobs.nyc.gov</t>
  </si>
  <si>
    <t>2015-01-16T00:00:00</t>
  </si>
  <si>
    <t>HEATING PLANT TECHNICIAN</t>
  </si>
  <si>
    <t>HEATING PLANT TECHNICIAN (HA)</t>
  </si>
  <si>
    <t>Technical Services Department</t>
  </si>
  <si>
    <t>1.	Operate heating and domestic hot water boilers; monitor and inspect equipment, computer terminals, switches, valves, gauges, alarms, safety devices, and meters to detect leaks or malfunctions and to ensure equipment is operating efficiently and safely.    2.	Stand watch and fire low-pressure boilers; observe and interpret readings on gauges, meters, and charts registering various aspects of boiler operation to ensure boilers are operating properly.    3.	Maintain, adjust and make repairs to boilers, industrial oil burners, heating and domestic hot water equipment and all auxiliaries; analyze problems and take appropriate action to ensure continuous and reliable operation of equipment and systems.    4.	Maintain daily logs of operation, maintenance, and safety activities, including test results, instrument readings, and details of equipment malfunctions and maintenance work.    5.	Each employee is required to attend Heating Plant Operations for New Heating Plant Technicians, Course Code HTG099. Each employee must achieve a satisfactory grade in each section of the course.     When assigned to a roving team in the Operations area, respond to emergency dispatches and perform minor repairs of heating systems and related equipment to remedy the alarm conditions, especially those caused by abnormalities in steam and hot water. Operate a motor vehicle to travel to assigned and emergency work locations and to transport needed equipment throughout the five boroughs. Check assigned vehicle to ensure proper operating condition; report the need for routine servicing; complete equipment and activity reports.    Notes:     1. Heating Plant Technicians are required to work shifts including nights and weekends on a rotating basis.  2. Heating Plant Technicians may work in places with high temperatures, soot and in confined spaces</t>
  </si>
  <si>
    <t>1. Six months of full-time satisfactory experience within the last ten years in the operation and maintenance of low and/or high pressure boilers and related equipment; or    2. One year of satisfactory training acquired in an approved trade, technical or vocational high school, consisting of a course of study in the operation and maintenance of low and/or high pressure boilers which combines classroom and boiler room instruction; or    3. Satisfactory completion of the training course "Fundamentals of Heating Plant Operations" given by organizations approved by the New York City Housing Authority.</t>
  </si>
  <si>
    <t>High School Diploma or GED.</t>
  </si>
  <si>
    <t>License Requirement    A Certificate of Fitness for Low Pressure Oil Boilers (P-99), issued by the New York City Fire Department, must be obtained within six months of appointment. The certificate is required for satisfactory completion of the probationary period. This certificate must be maintained thereafter for the duration of employment.    Additional License Requirements for Certain Positions    For appointment to certain positions, candidates must also possess both of the following:    1. A Motor Vehicle Driver License valid in the State of New York. This license must be maintained for the duration of assignment; and  2. A Certificate of Fitness to Operate Air Compressors (G-35), issued by the New York City Fire Department. This certificate must be maintained for the duration of assignment.    SPECIAL INSTRUCTIONS FOR NYCHA EMPLOYEES:    1. Applicants will be required to submit a copy of HPT certificate once scheduled for an interview.  2. NYCHA employees applying for promotional, title or level change opportunities must have served a period of one year in their current title and level (if applicable).  3. This position is open as a promotional opportunity only. It is not open on a direct transfer (lateral) basis.</t>
  </si>
  <si>
    <t>2015-09-28T00:00:00</t>
  </si>
  <si>
    <t>2015-12-08T00:00:00</t>
  </si>
  <si>
    <t>GIS Analyst</t>
  </si>
  <si>
    <t>For DoITT Employees Only  Please go to Employee Self Service (ESS), click on Recruiting Activities &gt; Careers, and search for Job ID #183112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</si>
  <si>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Due to the necessary technical support duties of this position in a 24/7 operation, candidate may be required to work various shifts such as weekends and/or nights/evenings.</t>
  </si>
  <si>
    <t>2015-02-12T00:00:00</t>
  </si>
  <si>
    <t>Facilities Central Supervisor</t>
  </si>
  <si>
    <t>Admin Services</t>
  </si>
  <si>
    <t>Under the supervision of the Chief of Facilities, the Facilities Central Supervisor is responsible for the coordination and smooth functioning of the day to day routine activities of the Facilities Section of the Administration Division. The duties will include the following:    Supervises two staff members.  Receives and responds to electronic requests for service, this includes the use of the WASP system to generate reports and to close out work orders.  Monitors electronic requests for Conference rooms.  Prepares and monitors daily Work Orders.  Coordinates the timely completion of special Work Orders, such as the customized settings for conference rooms and audio/video requests.  Monitors the use of Verizon Conferencing System by the various Divisions.  Prepares Building related Work Orders via the Building's Engines program.  Monitors the use of Building services, and verifies related monthly charges.  Monitors the maintenance schedule of the agency's vehicles.  Checks drivers' licenses with DOT's on-line system, and maintains a log of drivers authorized to use the agency's vehicles.  Maintains a log of vehicles, their daily locations, and ending mileage.  Reserves vehicles for agency's staff based on a signed Reservation request form or a memorandum from the Division Chief when overnight use is requested.  Maintains a log of Resignation Voice Mail Passwords.  Prepares certificates for new attorneys and those who are promoted.  Orders name plates based on information from the Staff Action List.  Substitutes when necessary for absent members of Facilities Central.</t>
  </si>
  <si>
    <t>Must be proficient in Microsoft Office applications, such as Excel, Outlook and Word.    Must also be detail-oriented, have the ability to multi-task, is a quick learner and a team player.</t>
  </si>
  <si>
    <t>Must be permanent in the civil service title of Clerical Associate.</t>
  </si>
  <si>
    <t>Please click on the "Apply Now" button.</t>
  </si>
  <si>
    <t>2015-02-20T00:00:00</t>
  </si>
  <si>
    <t>Director, Infrastructure Build Coordinator</t>
  </si>
  <si>
    <t>M1</t>
  </si>
  <si>
    <t>The successful candidate should possess the following: Project management skills pertaining to large, enterprise environments; fundamental technical knowledge of Windows, Linux, and Unix operating systems; strong knowledge of DNS, Networking and Firewall; strong knowledge of Oracle and SQL databases; strong knowledge of storage, backup and monitoring systems; excellent written and verbal communication skills, customer services skills, trouble shooting and problem solving skills; and the ability to manage multiple tasks and projects under tight deadlines.</t>
  </si>
  <si>
    <t>For DoITT Employees Only  Please go to Employee Self Service (ESS), click on Recruiting Activities &gt; Careers, and search for Job ID #184328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</si>
  <si>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Day - Due to the necessary technical management duties of this position in a 24/7 operation, candidate may be required to be on call and/or work various shifts such as weekends and/or nights/evenings.</t>
  </si>
  <si>
    <t>2015-02-19T00:00:00</t>
  </si>
  <si>
    <t>Paralegal Aide</t>
  </si>
  <si>
    <t>PARALEGAL AIDE</t>
  </si>
  <si>
    <t>Clerical &amp; Administrative Support Legal</t>
  </si>
  <si>
    <t>Family Court: New York</t>
  </si>
  <si>
    <t>This position encompasses responsible work of varying degrees of difficulty and responsibility performed under supervision of higher level staff and/or attorneys. Under supervision, with latitude for independent initiative and judgment, manages discovery/caseload through various stages of legal proceedings or performs moderately difficult paralegal work; performs one or more of the following types of paralegal duties:  Assists attorneys in the Family court intake office with intake related tasks including but not limited to: telephone inquiries, making copies of forms at the paralegal desk, rescheduling, address verifying, preparing, copying and filing of petitions, motions, orders family court minutes, escorts witnesses, picks up and distributes temporary orders of protection, subpoenas, warrants, probation referral forms, and dispositions. Maintains case tracking using the Law Manager program and notifies police officers, and chemists using the NYPD Appearance Control system. Schedules appointments for witnesses to come in and give statements and sign release forms.  Keeps sufficient office supplies and new case files in the intake office.   Opens files and determines what documents are needed to complete the file, drafts requests to secure these records, arranges for service of process; or transmits these requests once they have been executed and ensures that the evidence is received within the specified deadline.  Works directly with lawyers and perform necessary follow up.    Assists the staff attorneys in conducting preliminary warrant investigations and prepares warrant reports for filing in Court, documenting their efforts in this regard with the assistance of NYPD detectives. Complete investigations to locate Respondents by using DMV records, Lexis/Nexis and search engines.   Assists attorneys with Notices of Entry, Notices of Appeal, and Requests for Appellate Division Intervention and files these documents with the Court.  Assists with front desk coverage by answering the telephone and responding to inquiries using computer based programs such as Law Manager, Child Support Management System (CSMS) and the Universal Case Management System (UCMS). Using Outlook, emails or informs attorneys by phone when witnesses, police officers or agency representatives arrive. Sort and distribute mail.   Field work may be required to locate witnesses, serve documents, or retrieve some type of evidence (i.e. hospital records, photographs, videos criminal court paperwork etc.).  Retrieves, files and maintains the file room as needed.  According to a weekly schedule, archive files of overage respondents using Excel and labeling/boxing files for storage in the municipal warehouse.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</si>
  <si>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are preferred to be able to work independently, be assertive, highly organized, detail-oriented and have excellent computer skills, and written and oral communication skills.  Candidates should be able to create and edit documents in Microsoft Word and Excel.   Candidates are preferred to be computer proficient in Microsoft Word, Excel, PowerPoint, Outlook and other Microsoft Office applications.  As well as FileSite and Law Manager.</t>
  </si>
  <si>
    <t>Candidate must be permanent in the civil service title of Paralegal Aide.</t>
  </si>
  <si>
    <t>2015-03-16T00:00:00</t>
  </si>
  <si>
    <t>2015-05-20T00:00:00</t>
  </si>
  <si>
    <t>HIGH PRESSURE PLANT TENDER</t>
  </si>
  <si>
    <t>1. Two years of full-time satisfactory experience within the last ten years operating and maintaining high pressure boilers or the equivalent marine experience; or  2. Not less than one year of experience as described in "1" above plus sufficient training of a relevant nature acquired in an approved trade or vocational high school to make up the equivalent of the remaining required experience. Six months of acceptable experience will be credited for each year of approved trade or vocational high school.</t>
  </si>
  <si>
    <t>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t>
  </si>
  <si>
    <t>NYCHA employees applying for promotional, title or level change opportunities must have served a period of one year in their current title and level (if applicable)</t>
  </si>
  <si>
    <t>2015-04-15T00:00:00</t>
  </si>
  <si>
    <t>Port Marine Engineer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</si>
  <si>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general supervision, the selected candidate will serve as Port Engineer in the Marine Section.  The Port Engineer is primarily tasked with assisting the senior Port Engineer in the maintenance and repair of a fleet of marine vessels. This includes coordinating, scheduling and assisting with dockside and shipyard repairs and maintenance on all DEP Marine vessels. The Port Engineer will assist managing a Computer Maintenance Management System (CMMS).</t>
  </si>
  <si>
    <t>A Baccalaureate Degree in Marine Engineering or Naval Architecture from an accredited college and five years of full time paid experience in marine engineering operations, maintenance, design and repair, including writing contracts and maintenance specification for the maintenance, design and repair of marine vessels and managing major project, including dry dockings; or closed related experience; or     Seagoing experience as a Chief Engineer or 1st Assistant Engineer with a United States Coast Guard Engineering License of Steam or Motor Vessel of any horsepower may be substituted for up to three years of experience as described in "1" above, but all candidates must possess at least a Baccalaureate Degree in Engineering discipline or Naval Architecture.</t>
  </si>
  <si>
    <t>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3000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t>
  </si>
  <si>
    <t>Click "Apply Now" button.</t>
  </si>
  <si>
    <t>Wards Island Wastewater Treatment Plant  Wards Island, N.Y.</t>
  </si>
  <si>
    <t>2015-03-25T00:00:00</t>
  </si>
  <si>
    <t>Public Health Nurse (School Health)</t>
  </si>
  <si>
    <t>PUBLIC HEALTH NURSE (SCHOOL HE</t>
  </si>
  <si>
    <t>Health</t>
  </si>
  <si>
    <t>Not Used</t>
  </si>
  <si>
    <t>SH Reproductive Health</t>
  </si>
  <si>
    <t>** 30- 35 Hours Part-time      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 Perform as a member of a health team in the New York City schools, both public and nonpublic.  -- Perform case findings, referrals and follow-up in conjunction with audiovisual screening team, doctors and other health providers in the schools and community.  -- Provide health education to students and staff in schools and advise families on proper health practices.  -- Will be responsible for maintaining school records and prepares monthly reports to be used by nursing supervisors.  --  Responsible for establishing contacts and collaborate working relationships with the schools administrators and community.</t>
  </si>
  <si>
    <t>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</si>
  <si>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t>
  </si>
  <si>
    <t>Apply online with a cover letter to https://a127-jobs.nyc.gov/.  In the Job ID search bar, enter: job ID number # 197941.    We appreciate the interest and thank all applicants who apply, but only those candidates under consideration will be contacted.</t>
  </si>
  <si>
    <t>City-wide</t>
  </si>
  <si>
    <t>2015-07-01T00:00:00</t>
  </si>
  <si>
    <t>2015-08-28T00:00:00</t>
  </si>
  <si>
    <t>ADMIN FOR CHILDREN'S SVCS</t>
  </si>
  <si>
    <t>Network Engineer I LAN/WAN</t>
  </si>
  <si>
    <t>CERTIFIED IT ADMINISTRATOR LAN</t>
  </si>
  <si>
    <t>150 William Street, New York N</t>
  </si>
  <si>
    <t>Mis Admin,Network Sysms Dvlpmt</t>
  </si>
  <si>
    <t>Professional/vendor certification(s) in local area network administration that is required for the position to be filled. In addition, all candidates must have the following:  1. A baccalaureate degree from an accredited college, and two years of satisfactory full-time (not classroom based) experience in local area network planning, design, configuration, installation,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above; or  3. A masters degree in computer science or a related field from an accredited college may substitute for one year of experience. However, all candidates must have at least one year of satisfactory (not classroom based) full-time information technology experience as described in "1" above.  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t>
  </si>
  <si>
    <t>Click on the "Apply Now" Button.</t>
  </si>
  <si>
    <t>2015-03-30T00:00:00</t>
  </si>
  <si>
    <t>2015-04-08T00:00:00</t>
  </si>
  <si>
    <t>EHS Compliance Support Specialist</t>
  </si>
  <si>
    <t>ASSOCIATE PUBLIC HEALTH SANITA</t>
  </si>
  <si>
    <t>1. A baccalaureate degree from an accredited college or university , including or supplemented by 30 semester credits in the biological and/or physical sciences, and at least two years of satisfactory full-time experience performing inspections to assure compliance with pertinent laws, rules and regulations governing the areas of food, drugs and general environmental conditions; or    2. An associate degree from an accredited college or university , including or supplemented by 12 semester credits in the biological and/or physical sciences, and four years of satisfactory full-time experience as described in "1" above; or    3. Education and/or experience equivalent to "1" or "2" above. However, all candidates must have at least 60 semester credits from an accredited college or university , including at least 12 semester credits in the biological and/or physical sciences. Furthermore, to assure compliance with Section 11.112 of the New York State Sanitary Code, all candidates must have at least two years of experience as a public health sanitarian as described in "1" above.</t>
  </si>
  <si>
    <t>- Good working knowledge of OSHA, EPA, DEC, FDNY and other related environmental, health      and safety regulations.    - Familiarity with Indoor Air Quality (IAQ) and other gas monitoring meters.    - Familiarity with Microsoft Office (Word, Excel, Powe</t>
  </si>
  <si>
    <t>40 Hours a week/days</t>
  </si>
  <si>
    <t>59-17 Junction Blvd Corona NY - 14th Floor</t>
  </si>
  <si>
    <t>2015-03-31T00:00:00</t>
  </si>
  <si>
    <t>2015-04-02T00:00:00</t>
  </si>
  <si>
    <t>CAPITAL BUDGET MANANGEMENT OFFICE LIAISON</t>
  </si>
  <si>
    <t>ASSOCIATE STAFF ANALYST</t>
  </si>
  <si>
    <t>Administration/OTPS Budget</t>
  </si>
  <si>
    <t>* Excellent written and verbal communication skills   * Strong analytical skills    ***ONLY APPLICANTS PERMANENT IN THE TITLE ASSOCIATE STAFF ANALYST SHOULD APPLY***</t>
  </si>
  <si>
    <t>Click "apply now" button</t>
  </si>
  <si>
    <t>59-17 Junction Blvd Corona NY</t>
  </si>
  <si>
    <t>2015-04-14T00:00:00</t>
  </si>
  <si>
    <t>Design Engineer</t>
  </si>
  <si>
    <t>Minimum 5 years of experience in the planning, layout, and development of contract drawings and specifications, review of shop drawings, preparation of technical reports, field inspections, and investigations. Experience in Stormwater BMPs, Green Infrastructure and LID Design and Construction. Knowledgeable in the application of AWWA, ASCE, ISI, and ASTM guidelines and standards, New York State Stormwater Management Design Manual, and NYC Building Codes; quantity take-off and cost estimating; AutoCAD, Civil 3D, and GIS software applications; Microsoft WORD and EXCEL applications; strong presentation and communication skills.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</si>
  <si>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t>
  </si>
  <si>
    <t>2015-04-29T00:00:00</t>
  </si>
  <si>
    <t>2017-03-27T00:00:00</t>
  </si>
  <si>
    <t>REPOST - (Per Diem) E-Learning Content Developer (Per Diem - Remote Learning Team Specialist)</t>
  </si>
  <si>
    <t>* Please take note that software skills courses are not acceptable computer science credits.  *  This is an in-office position located at 59-17 Junction Boulevard, Flushing, New York, 11373.  *  Candidates invited to interview for this position will be required to submit writing and work      samples at time of interview    *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t>
  </si>
  <si>
    <t>2015-05-01T00:00:00</t>
  </si>
  <si>
    <t>2015-09-11T00:00:00</t>
  </si>
  <si>
    <t>City Planning Technician</t>
  </si>
  <si>
    <t>CITY PLANNING TECHNICIAN</t>
  </si>
  <si>
    <t>Policy &amp; Analysis</t>
  </si>
  <si>
    <t>1. A baccalaureate degree from an accredited college or university.    2. An associate degree from an accredited college or completion of two (2) years of study (60 credits) at an accredited college and two (2) years of full-time experience performing analysis and interpretation of data, or conducting research relative to planning issues, or providing planning services for a community or other organization;     3.  Education and/or experience which is equivalent to "1" or "2" above.  However, all candidates must have completed at least 60 college  credits.</t>
  </si>
  <si>
    <t>The ideal candidate will have demonstrated experience with ESRI software and spatial data analysis, urban planning and stormwater management concepts. This position will be part of a highly dynamic team working on a range of complex tasks simultaneously.  The most suitable candidate would also possess the following skills:  	Undergraduate or graduate degree in urban planning, public administration, or related fields. 	Competence in computer programs including MS DOS platforms and Microsoft Office. 	Proficiency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t>
  </si>
  <si>
    <t>Appointments are subject to OMB approval.  For more information about DEP, visit us at: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</si>
  <si>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2015-04-28T00:00:00</t>
  </si>
  <si>
    <t>2015-05-06T00:00:00</t>
  </si>
  <si>
    <t>Research Assistant</t>
  </si>
  <si>
    <t>RESEARCH ASSISTANT</t>
  </si>
  <si>
    <t>General Counsel</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</si>
  <si>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Research Assistant reporting to the Office of the General Counsel which consists of eight attorneys in the Legal Affairs Unit and six analysts in the Quality Oversight Unit.  The selected candidate will perform a wide range of assignments such as: Formatting contracts and other complex documents; proof-reading draft contracts and other documents to correct typographical, grammatical and other errors; verifying accuracy of tables of contents and internal document headings, internal cross-references, and correct and consistent use of defined terms; helping ensure that documents are written in plain language; assisting with e-discovery and responses to FOIL requests and subpoenas; answering telephones and taking messages; scheduling meetings; formatting and sending outgoing mail and opening and routing incoming mail; managing supplies; submitting purchase orders and requests for reimbursement; and perform special projects and initiatives as needed.</t>
  </si>
  <si>
    <t>1. A baccalaureate degree from an accredited college and six months of satisfactory full-time experience in research which involves gathering, organizing and analyzing data, and report writing; or  2. An associate degree from an accredited college, or completion of 60 semester credits at an accredited college, and two years and six months of satisfactory full-time experience in research which involves gathering, organizing and analyzing data, and report writing; or  3. A four-year high school diploma or its educational equivalent and four years and six months of satisfactory full-time experience in research which involves gathering, organizing and analyzing data, and report writing; or  4. Education and experience equivalent to "1", "2", or "3" above. Undergraduate college credit can be substituted for experience on the basis of 30 semester credits from an accredited college for one year of full-time experience. Completion of nine credits, at the college or graduate school level, in statistics, quantitative methods, mathematics, or research can be substituted for six months of the required experience. However, all candidates must possess a four-year high school diploma or its educational equivalent and at least six months of required experience or the nine specialized credits.</t>
  </si>
  <si>
    <t>The successful candidate should possess the following: Ability to work effectively and cordially with legal, analytical and clerical staff, willingness to handle wide variety of assignments, top-level attention to detail, high level ability with advanced Microsoft Word features, ability to work independently with a wide variety of computer applications.</t>
  </si>
  <si>
    <t>NOTE THAT THE SUCCESSFUL APPLICANT MUST CURRENTLY HOLD A PERMANENT OR PROBATIONARY RESEARCH ASSISTANT TITLE.  APPLICANTS MUST INDICATE THEIR COMPLIANCE WITH THIS REQUIREMENT IN THEIR COVER LETTERS OR RESUMES.</t>
  </si>
  <si>
    <t>MUST CURRENTLY HOLD A PERMANENT OR PROBATIONARY RESEARCH ASSISTANT TITLE  For City employees, please go to Employee Self Service (ESS), click on Recruiting Activities &gt; Careers, and search for Job ID #192723 -or-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</si>
  <si>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Manhattan</t>
  </si>
  <si>
    <t>2015-05-18T00:00:00</t>
  </si>
  <si>
    <t>DEPARTMENT OF TRANSPORTATION</t>
  </si>
  <si>
    <t>Systems Administrator - Computer Software</t>
  </si>
  <si>
    <t>55 Water St Ny Ny</t>
  </si>
  <si>
    <t>IT &amp; Telecom</t>
  </si>
  <si>
    <t>All resumes are to be submitted electronically.  Current City Employees:   Please log into Employee Self Service (ESS) at https://hrb.nycaps.nycnet, follow the Careers link and search for Job ID number 192756.  All other applicants: Please go to www.nyc.gov/careers/search and search for Job ID Number 192756.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</si>
  <si>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2015-05-11T00:00:00</t>
  </si>
  <si>
    <t>2015-07-27T00:00:00</t>
  </si>
  <si>
    <t>Mechanical Engineer</t>
  </si>
  <si>
    <t>MECHANICAL ENGINEER</t>
  </si>
  <si>
    <t>Under general supervision prepares or supervises the preparation, examination or review of the mechanical engineering portions or aspects of the basic design plan for major projects such as construction, remodeling, operation, maintenance or repair of public works, structures or installations. Prepares designs, plans, contract and working drawings, contract specifications and other technical specifications.   Supervises the conduct of construction inspection operations with particular reference to mechanical installations or apparatus, or in the inspection or testing in a laboratory, manufacturer's plant or on a job site of equipment or materials to be incorporated in public works, plants or structures or the inspection of premises, in connection with the issuance of requisite and pertinent permits and compliance with the provisions of law, rule and regulation.   Examines the mechanical engineering aspects of plans for buildings or structures to secure adherence to the provisions of the Building Code and other pertinent laws, rules and regulations.  May sign and seal engineering and other official documents.</t>
  </si>
  <si>
    <t>Experience in AutoCad necessary.  Possession of a NYS Driver's License which must be maintained during the length of employment.</t>
  </si>
  <si>
    <t>Appointments are subject to Office of Management and Budget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</si>
  <si>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To apply click the "apply now button."</t>
  </si>
  <si>
    <t>Monday - Friday / 35 Hours</t>
  </si>
  <si>
    <t>59-17 Junction Blvd., Elmhurst, NY 11373</t>
  </si>
  <si>
    <t>2015-05-14T00:00:00</t>
  </si>
  <si>
    <t>2015-05-15T00:00:00</t>
  </si>
  <si>
    <t>Clerical &amp; Administrative Support Community &amp; Business Services</t>
  </si>
  <si>
    <t>The successful candidate will serve as a 311 Call Center Manager.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and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as assigned.</t>
  </si>
  <si>
    <t>The preferred candidate should possess the following: 3+ years experience serving as an ACCR  Level 2 or Call Center Supervisor at NYC 311; professional experience managing or supervising work teams in a large Call Center environment; demonstrated ability to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strong business writing and business math skills; strong customer and quality focus; excellent planning and problem solving skills; advanced project management skills; superior organization, presentation, and facilitation skills; ability to manage multiple tasks simultaneously with tight deadlines; and ability to interface effectively with executive level management. Prior work experience as a Call Center Manager or Call Center Supervisor is essential for this position.</t>
  </si>
  <si>
    <t>NOTE THAT THE SUCCESSFUL CANDIDATE SHOULD BE ENROLLED TO TAKE THE NEXT CIVIL SERVICE EXAM FOR ADMINISTRATIVE MANAGER (NON-MANAGERIAL) TITLE.</t>
  </si>
  <si>
    <t>Please go to Employee Self Service (ESS), click on Recruiting Activities &gt; Careers, and search for Job ID #193109 or click the "Apply Now" button bellow.    SUBMISSION OF A RESUME IS NOT A GUARANTEE THAT YOU WILL RECEIVE AN INTERVIEW.  APPOINTMENTS ARE SUBJECT TO OVERSIGHT APPROVAL.</t>
  </si>
  <si>
    <t>Due to the necessary duties of this position in a 24/7 operation, candidate may be required to work various shifts such as weekends and/or nights/evenings. It is anticipated that this position will start as an evening Call Center Manager position.</t>
  </si>
  <si>
    <t>Water Resources Analyst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</si>
  <si>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a seeking a City Research Scientist to support the development of city-wide Stormwater Management Program according to the State Pollutant Discharge Elimination System Municipal Permit - SPDES No.NY0287890 (MS4 Permit). As part of the Green Infrastructure and stormwater management program, the City will develop a pollution prevention/good housekeeping program for municipal facilities and operations within the separately sewered and direct drainage areas. Under general supervision, the selected candidate will provide support for the pollution prevention/good housekeeping program development, site inspections, identification of management practices, policies and procedures that will be implemented to reduce or prevent the discharge of pollutant of concerns from municipal facilities and operations. He/she will assist the senior engineer with contract management tasks including but not limited to preparation of scopes of work and cost estimates, monitoring project phases to ensure compliance with timelines and deliverables, report preparations, budget tracking, coordinating meetings with internal and external stakeholders. The candidate will perform special studies as assigned to support other MS4 permit and stormwater projects such as planning, coordination, implementation and assessment of green infrastructure demonstration projects in priority MS4 waterbodies; engineering and design research, investigations, studies and calculations; and site-specific recommendations for stormwater management and pollution prevention practices. Additional responsibilities include but are not limited to research and quantitative/statistical analysis of data related to water quality, land use, mapping, and green infrastructure planning.</t>
  </si>
  <si>
    <t>The ideal candidate will have demonstrated experience in the field of environmental science and water resources planning, with competency in stormwater master planning,design or review of stormwater management practices, site and facility inspections for stormwater, water quality and/or erosion control projects, preparation of stormwater pollution prevention plans and permit deliverables. Experience with ESRI software and spatial data analysis, water resources and stormwater management concepts are highly desired. Familiarity with pollutants of concern commonly associated with municipal facilities and operations, stormwater best management practices (BMPs), green infrastructure and low-impact development are a plus. This position will be part of a highly dynamic team working on a range of complex tasks simultaneously. The most suitable candidate would also possess the following skills:  Profiency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</si>
  <si>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  Appointments are subject to OMB approval.  For additional information about DEP, visit www.nyc.gov/dep.</t>
  </si>
  <si>
    <t>2015-05-21T00:00:00</t>
  </si>
  <si>
    <t>Tracking and Monitoring Data Analyst</t>
  </si>
  <si>
    <t>Social Services</t>
  </si>
  <si>
    <t>66 John Street, New York, Ny</t>
  </si>
  <si>
    <t>Headstart (ECE)</t>
  </si>
  <si>
    <t>Click on the "Apply Now" button.</t>
  </si>
  <si>
    <t>2015-05-29T00:00:00</t>
  </si>
  <si>
    <t>2015-06-16T00:00:00</t>
  </si>
  <si>
    <t>311 Escalation Line Team Leader</t>
  </si>
  <si>
    <t>ASSOCIATE CALL CENTER REPRESEN</t>
  </si>
  <si>
    <t>The successful candidate will serve as a 311 Escalation Line Team Leader reporting to the 311 Customer Service Center. Responsibilities will include: assist Call Center Representatives (CCRs) in 24/7 customer service operations; monitor CCR performance; identify coaching needs to ensure quality customer service; handle priority calls and escalated calls; provide support for 311 operations and customer service programs; maintain detailed documentation; prepare reports using computer programs and spreadsheet applications; maintain and update database systems; communicate updates as needed; conduct team meetings as needed; gather and validate content requests; utilize automated systems, workforce management tools, complex applications, and call center technologies to support data-driven strategies; and assist in coordination of special projects as assigned. Note special working conditions for the Associate Call Center Representative position - Some of the physical activities performed and environmental conditions experienced include: sitting for extended periods of time with headset on while monitoring two computer screens; speaking calmly and clearly in order to elicit information and provide instruction and information to continuous flow of callers; listening carefully to clearly understand information; making responsible judgments where timing is critical; and sitting within hearing distance of others working under similar conditions.</t>
  </si>
  <si>
    <t>1. A baccalaureate degree from an accredited college and one year of satisfactory, fulltime experience in a customer service or public relations capacity; or  2. An associate degree from an accredited college and three years of satisfactory, fulltime experience in a customer service or public relations capacity; or  3. A four-year high school diploma or its educational equivalent and four years of satisfactory, full-time experience as described in "2" above. Each year of satisfactory, full-time experience working for New York City government in a customer service or public information capacity may be substituted for up to two years of this experience. College credit may be substituted for the experience in a customer service or public information capacity on the basis of 64 semester credits for each year of the experience described in "2" above.  To be eligible for assignment to Assignment Level II, candidates must have, in addition to meeting the above Qualification Requirements, either:  a) two more years of satisfactory full-time experience in a customer service or public information capacity; or  b) One more year of full-time satisfactory experience working for New York City government in a customer service or public information capacity.  However, all candidates for Assignment Level II must have at least one additional year of customer service or public information experience.</t>
  </si>
  <si>
    <t>The preferred candidate should possess the following: 3+ years of full-time satisfactory professional experience as a Call Center Representative (CCR); recent QA average of 90 or above; overall performance evaluation rating of Good or higher; professional experience assisting or supervising work teams in a large call center environment; demonstrated knowledge of call center best practices, performance indicators, call center telephony, and application technologies; advanced written and verbal communication skills; strong leadership, collaboration, and team building skills; strong customer and quality focus; excellent planning and problem solving skills; knowledge of advanced functions of Microsoft Office programs such as Word, Excel, Access, Visio, and PowerPoint; experience using customer service technical applications and related technologies for reporting and quality assurance; excellent organization and facilitation skills; strong time management skills; and ability to handle multiple tasks simultaneously under tight deadlines in a fast paced environment.</t>
  </si>
  <si>
    <t>To Apply For Internal Employees Only Please go to Employee Self Service (ESS), click on Recruiting Activities &gt; Careers, and search for Job ID #197316  SUBMISSION OF A RESUME IS NOT A GUARANTEE THAT YOU WILL RECEIVE AN INTERVIEW APPOINTMENTS ARE SUBJECT TO OVERSIGHT APPROVAL</t>
  </si>
  <si>
    <t>2015-07-22T00:00:00</t>
  </si>
  <si>
    <t>Deputy Commissioner, Wastewater Treatment</t>
  </si>
  <si>
    <t>ADMINISTRATIVE ENGINEER</t>
  </si>
  <si>
    <t>Engineering, Architecture, &amp; Planning Maintenance &amp; Operations</t>
  </si>
  <si>
    <t>A valid New York State License as a Professional Engineer is required. In addition, candidates must have six (6) years of full-time paid experience in civil, mechanical, electrical, chemical or air pollution control engineering work, at least two (2) years of which shall have been as an administrative engineer.</t>
  </si>
  <si>
    <t>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t>
  </si>
  <si>
    <t>35 hours per week.</t>
  </si>
  <si>
    <t>2015-06-23T00:00:00</t>
  </si>
  <si>
    <t>Public Health Advisor, Bureau of Sexually Transmitted Diseases Prevention and Control</t>
  </si>
  <si>
    <t>PUBLIC HEALTH ADVISER</t>
  </si>
  <si>
    <t>STI Case Invstgn &amp; Partner Srv</t>
  </si>
  <si>
    <t>**OPEN TO EMPLOYEES WHO ARE CURRENTLY SERVING AS PUBLIC HEALTH ADVISERS. YOU MUST CLEARLY STATE YOUR CIVIL SERVICE STATUS ON YOUR RESUME OR COVER LETTER. ALL OTHER CANDIDATES WILL NOT BE SELECTED.  The mission of Bureau of Sexually Transmitted Disease Control is to promote sexual health  and reduce impact of sexually transmitted infections in NYC. To achieve the these goals, we provide : Direct clinical services; monitor disease trends; partner with community groups, private providers and other agencies; perform outreach; provide education; conduct research and develop polices to improve sexual health and wellness.  You will  be serving as a Public Health Advisor within the BSTDC clinic setting:   --Perform epidemiologic record form (2936) and pouch management and confidential  investigative activities in order to expedite and ensure disease intervention for persons infected with, exposed to, or at risk of STDs (reactors, contacts, suspects or associates) performing STD and HIV disease intervention activities on patients with designated STDs in order to facilitate disease intervention.  --Input information and maintain appropriate record keeping systems in accordance with Bureau guidelines.  --Conduct confidential advising/interviewing sessions of patients who are diagnosed with or at  risk for STDs/HIV to identify and refer for exam and treatment.  --Refer for services as appropriate those persons who are at risk for STDs, persons needing STD/HIV interviews and partner notification, risk reduction education and other referrals.  --Perform phlebotomy and HIV Rapid Screening Tests.  --Perform patient advising in a clinical setting, partner notification and risk reduction education, advising patients before and/or after testing for such disease including  HIV and referrals are made as appropriate.</t>
  </si>
  <si>
    <t>1. A baccalaureate degree from an accredited college, including or supplemented by twelve semester credits in health education, or in health, social or biological sciences; or  2. A baccalaureate degree from an accredited college, and six months of full-time satisfactory experience in a health promotion or disease intervention/prevention program, performing one or more of the following: interviewing, conducting field investigations, assessing health risks, making referrals, or collecting and analyzing epidemiological data; or  3. A four-year high school diploma or its educational equivalent, and four years of full-time satisfactory experience as described in "2" above; or  4. Education and/or experience equivalent to "1", "2" or "3" above. Undergraduate college credit can be substituted for experience on the basis of 30 semester credits from an accredited college for one year of full-time experience. However, all candidates must have a four-year high school diploma or its educational equivalent, and either twelve semester credits as described in "1" above or six months of experience as described in "2" above.  Additional Requirements  A. To be assigned to Assignment Level II, candidates must have, in addition to meeting the minimum qualification requirements listed above, at least one year of experience as a Public Health Adviser, Assignment Level I, or at least one additional year of experience as described in Qualification Requirement "2" above.</t>
  </si>
  <si>
    <t>Apply online with a cover letter to https://a127-jobs.nyc.gov/.  In the Job ID search bar, enter: job ID number # 199170.  We appreciate the interest and thank all applicants who apply, but only those candidates under consideration will be contacted.</t>
  </si>
  <si>
    <t>Citywide - Alternate Work Schedule: Tuesday -Saturday</t>
  </si>
  <si>
    <t>2015-07-10T00:00:00</t>
  </si>
  <si>
    <t>Social Worker, Bureau of Maternal Infant and Reproductive Health</t>
  </si>
  <si>
    <t>SOCIAL WORKER</t>
  </si>
  <si>
    <t>MIRH Newborn Home Visiting</t>
  </si>
  <si>
    <t>1. A Master's Degree in Social Work from an accredited school of social work.  Certification/License Requirements  For those who receive certification before September 1, 2004: A valid Certified Social Worker (CSW) certificate issued by the New York State Department of Education is required.  For those who receive certification after September 1, 2004: A valid Licensed Master Social Worker (LMSW) or Licensed Clinical Social Worker (LCSW) must be obtained within one year of the date of appointment. Employees who fail to obtain their LCSW or LMSW within one year after appointment will automatically have their probationary periods extended for no more than six months. Failure to obtain the LCSW or LMSW by the end of 18 months of service will result in dismissal.</t>
  </si>
  <si>
    <t>Excellent interpersonal, communication, presentation and writing skills.   Experience in public health, particularly in maternal &amp; child health, breastfeeding, early childhood development and/or homeless populations.    Fluent in English and Spanish or French.   Excellent computer skills (including MS Word, Excel, PowerPoint and Access).    Knowledge of guidelines and regulations for family engagement and services provision for NYC shelter residents.</t>
  </si>
  <si>
    <t>**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</si>
  <si>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Apply online with a cover letter to https://a127-jobs.nyc.gov/.  In the Job ID search bar, enter: job ID number # 199613.   We appreciate the interest and thank all applicants who apply, but only those candidates under consideration will be contacted.</t>
  </si>
  <si>
    <t>2015-07-13T00:00:00</t>
  </si>
  <si>
    <t>Payroll Supervisor</t>
  </si>
  <si>
    <t>COMMUNITY ASSOCIATE</t>
  </si>
  <si>
    <t>Human Resources</t>
  </si>
  <si>
    <t>Qualification Requirements  1. High school graduation or equivalent and three years of experience in community work or community centered activities in an area related to duties described above; or  2. Education and/or experience which is equivalent to "1" above.</t>
  </si>
  <si>
    <t>For DoITT Employees Only  Please go to Employee Self Service (ESS), click on Recruiting Activities &gt; Careers, and search for Job ID # 199768 -or-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</si>
  <si>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2015-07-14T00:00:00</t>
  </si>
  <si>
    <t>Director, EHS Program Development and Training</t>
  </si>
  <si>
    <t>ADMINISTRATIVE PUBLIC HEALTH S</t>
  </si>
  <si>
    <t>1. A baccalaureate degree from an accredited college or university, including or supplemented by 30 credits in the  eh biological and/or physical sciences, and four years of satisfactory full-time experience performing inspections to assure compliance with pertinent laws, rules and regulations governing the areas of food, drugs, and general environmental sanitation, eighteen months of which must have been in an administrative, managerial or executive capacity, or in supervising staff performing food, drug and general environmental sanitation inspectors or related work; or     2. An associate degree from an accredited  college or university, including or supplemented by 12 credits in the biological and/or physical sciences, and six years of satisfactory full-time experience as described in question "1" above; or     3. Education and/or experience equivalent to "1" or "2" above.  However all candidates must have at least 60 credits from an accredited college or university, including 12 credits in the  biological and/or physical sciences, and at least two years of experience as a public health sanitarian, including or supplemented by eighteen months of experience in an administrative, managerial, executive or supervisory capacity as described in "1" or "2" above.</t>
  </si>
  <si>
    <t>Press the "apply" button</t>
  </si>
  <si>
    <t>35 + hours per week  Monday - Friday</t>
  </si>
  <si>
    <t>2015-07-24T00:00:00</t>
  </si>
  <si>
    <t>EHS Compliance Systems Specialist</t>
  </si>
  <si>
    <t>Press the apply now button</t>
  </si>
  <si>
    <t>35 hours per week</t>
  </si>
  <si>
    <t>2015-08-06T00:00:00</t>
  </si>
  <si>
    <t>Plant Construction</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</si>
  <si>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</si>
  <si>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2016-03-25T00:00:00</t>
  </si>
  <si>
    <t>2016-07-27T00:00:00</t>
  </si>
  <si>
    <t>Public Health Advisor, Bureau of STD Prevention and Control</t>
  </si>
  <si>
    <t>295 Flatbush Ext Brooklyn</t>
  </si>
  <si>
    <t>STI Special Projects</t>
  </si>
  <si>
    <t>Bilingual: English/Spanish; knowledge/experience in public health and sexual health; strong public speaking skills; experience with adolescent population; experience in patient counseling and interviewing, particularly for STDs; phlebotomy skills; valid NYS Driver's License and flexibility to work early morning to early afternoon Monday-Friday.  Please Note: May be required to work evenings and or weekends.</t>
  </si>
  <si>
    <t>Apply online with a cover letter to https://a127-jobs.nyc.gov/.  In the Job ID search bar, enter: job ID number # 203387.   We appreciate the interest and thank all applicants who apply, but only those candidates under consideration will be contacted.</t>
  </si>
  <si>
    <t>2015-08-03T00:00:00</t>
  </si>
  <si>
    <t>Assistant Engineer</t>
  </si>
  <si>
    <t>ASSISTANT ENVIRONMENTAL ENGINE</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</si>
  <si>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</si>
  <si>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2015-08-11T00:00:00</t>
  </si>
  <si>
    <t>ELECTRICAL ENGINEERING INTERN</t>
  </si>
  <si>
    <t>Central Brookly City Operation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</si>
  <si>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support various Divisions within BWSO and will be trained and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t>
  </si>
  <si>
    <t>1. A baccalaureate degree in electrical engineering, electrical engineering technology, or closely related engineering field from an accredited college; or  2. One year of full-time paid experience in electrical engineering work and either a valid New York State Professional Engineer's License or a valid New York State Certificate as an Intern Engineer.      Candidates who have (1) a baccalaureate degree in electrical engineering or closely related engineering field issued upon completion of a course of study approved by the Engineers' Council for Professional Development; or (2) possess either a valid New York State Professional Engineer's License or a valid New York State Certificate as an Intern Engineer and one year of full-time paid experience in electrical engineering work will not be required to take the written test.  Candidates with a baccalaureate degree from a school that is not approved by the Engineers' Council for Professional Development or with a degree in electrical engineering technology must take the written test.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</si>
  <si>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</si>
  <si>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Click the "Apply Now" button</t>
  </si>
  <si>
    <t>Air &amp; Noise Pollution Inspector</t>
  </si>
  <si>
    <t>AIR POLLUTION INSPECTOR</t>
  </si>
  <si>
    <t>Public Safety, Inspections, &amp; Enforcement</t>
  </si>
  <si>
    <t>Air Resources/Enforcement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</si>
  <si>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Compliance seeks to hire a Air Pollution Inspectors for the Air Enforcement Division, located in Queens &amp; Brooklyn, NY.    Under supervision, performs work in the conduct of inspections of air and noise pollution sources to insure compliance with laws, rules and regulations, and to reduce or eliminate conditions contributing to air pollution, such as excessive air contaminates or excessive noise; performs related work. Investigate complaints alleging emissions into the atmosphere, the improper operation of equipment, loud sound levels from such things as machinery, instruments, amplifiers, etc. Interview complainants for verification of complaints and instructs owners, lessees, agents and building superintendents in appropriate action to action to correct conditions.  Utilize any future computer or web based management system, as well as utilize our hand-held systems. Serve summonses; testifies in court and assists in the preparation of evidence. Use Micro-Ringlemann chart and other devices. Seal equipment under direction. Prepare reports of inspection activities.</t>
  </si>
  <si>
    <t>Qualification Requirements  A four-year high school diploma or its educational equivalent.    Certificate Requirement  Within three years of appointment to Air Pollution Inspector Assignment Level I or to be appointed directly to Assignment Level II, candidates/incumbents must possess an acceptable Visible Emissions Certificate and an acceptable Urban Noise Course Certificate. These certificates must be maintained for the duration of employment.    License Requirement  Within six months of appointment to Assignment Level I or to be appointed directly to Assignment Level II candidates/incumbents must possess a motor vehicle driver license valid in the State of New York. This license must be maintained for the duration of  employment.    II. Requirements for Assignment Level II    a. Upon satisfactory completion of three years of training and service as an Air Pollution Inspector Assignment Level I, employees who possess a driver license valid in the State of New York, a Visible Emissions Certificate and an Urban Noise Course Certificate shall be assigned to Assignment Level II.    b. To be appointed directly to Assignment Level II, candidates must have, in addition to meeting the minimum qualification, the certificate and license requirements set forth above, and three years of full-time satisfactory experience in the inspection, operation, testing, designing or the maintenance of equipment that may emit air contaminants and/or excessive noise such as the following: air cleaning, fuel burning, industrial processing, incinerating, or electrical or acoustical equipment.</t>
  </si>
  <si>
    <t>The selected candidate should have experience in handling, operation, testing, designing or maintaining of air, noise control and fuel burning equipment.  Ability to climb stairs and ladders and engage in extensive walking at facilities being inspected including those under construction and renovation while following all mandated safety procedures.  Familiar with various computer software programs.</t>
  </si>
  <si>
    <t>Appointments are subject to OMB approval. For additional information about DEP, visit www.nyc.gov/dep</t>
  </si>
  <si>
    <t>Click the "APPLY NOW" button.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</si>
  <si>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35 hrs per week/day or night shift</t>
  </si>
  <si>
    <t>2015-08-21T00:00:00</t>
  </si>
  <si>
    <t>Office Clerk AOT, Bureau of Mental Health</t>
  </si>
  <si>
    <t>MH - Assisted out Treatment</t>
  </si>
  <si>
    <t xml:space="preserve">- Ability to use Microsoft Windows Word, Excel, Visio,  Access and PowerPoint;   - Experience with data related to mandated health or mental health treatment;  - Good written and verbal communication skills, good organization and time management skills;  </t>
  </si>
  <si>
    <t>Apply online with a cover letter to https://a127-jobs.nyc.gov/.  In the Job ID search bar, enter: job ID number # 209609.    We appreciate the interest and thank all applicants who apply, but only those candidates under consideration will be contacted.</t>
  </si>
  <si>
    <t>2015-08-25T00:00:00</t>
  </si>
  <si>
    <t>2015-08-31T00:00:00</t>
  </si>
  <si>
    <t>Pest Control Aide, Bureau of Veterinary and Pest Control Services</t>
  </si>
  <si>
    <t>PEST CONTROL AIDE</t>
  </si>
  <si>
    <t>158 E 115Th St., N.Y.</t>
  </si>
  <si>
    <t>Pest Control Services</t>
  </si>
  <si>
    <t>The Bureauof Veterinary and Pest Control Services, promotes and protects the health and quality of life of New York City residents ad visitors by ensuring and environment free from animal borne diseases, hazards and nuisances by controlling and regulatin animals.  We assure compliance with pertinent laws, rules and regulations governing environmental sanitation, safety and health, especilly as they pertain to city rat infestations.   DUTIES WILL INCLUDE BUT NOT BE LIMITED TO:   --Remove refuse accumulations from the interiors and exteriors of premises and from adjacent lots in Pest Control Program target areas, and loads such accumulation on trucks.  --Contact target area tenants in their apartments to inform them of clean-up activities.  --Contact tenants in all premises and apartments scheduled for pest extermination services.  -- Assist in the analysis of the designated rodent infestation conditions and in selecting the appropriate rodenticides and baits for exterminating and eliminating the infestation.  --Assist exterminators in exterminating in vacant lots on each program block, in cellars and interiors/exteriors of buildings.  -- Assist in miscellaneous unskilled activities related to the Pest Control Program and in the preparation of daily reports on the activities of the crew.</t>
  </si>
  <si>
    <t>There are no formal education or experience requirements for this position.</t>
  </si>
  <si>
    <t>Knowledge of pest control is a plus.</t>
  </si>
  <si>
    <t>Apply online with a cover letter to https://a127-jobs.nyc.gov/.  In the Job ID search bar, enter: job ID number # 235309.  We appreciate the interest and thank all applicants who apply, but only those candidates under consideration will be contacted.</t>
  </si>
  <si>
    <t>2016-03-14T00:00:00</t>
  </si>
  <si>
    <t>2016-06-08T00:00:00</t>
  </si>
  <si>
    <t>The successful candidate will serve as a 311 Call Center Manager. Responsibilities will include: manage a team of supervisors, team leaders, and call center representatives; monitor Call Center operations by managing and elevating risks and resolving issues; identify training and coaching needs to ensure quality customer service; oversee preparation of statistical reports, administrative reports, and analysis utilizing advanced functions of Microsoft Office programs and call center technologies; recommend improved business processes and operational efficiencies; develop project plans; prepare detailed documentation; establish and maintain cooperative relationships with executive management and support teams concerning implementation and coordination of Call Center services; conduct meetings and presentations; utilize automated systems, social media tools, and business intelligence applications to support data-driven strategies; serve as a liaison on behalf of 311 with internal and external entities; and oversee special projects.  NOTE: THE SUCCESSFUL APPLICANT MUST HAVE RECENTLY TAKEN THE ADMINISTRATIVE MANAGER (NON-MANAGERIAL) CIVIL SERVICE EXAM.</t>
  </si>
  <si>
    <t>The preferred candidate should possess the following: 2+ years satisfactory full-time experience serving as a Call Center Supervisor at NYC 311; proven professional experience managing or supervising work teams in a large call center environment; outstanding collaboration and leadership skills; demonstrated knowledge of call center best practices, call center key performance indicators, business drivers, call center telephony, and application technologies; advanced knowledge of Microsoft Office programs including Word, Excel, Access, Visio, Project, and PowerPoint; strong knowledge of online trends and social media tools; strong business writing and business math skills; strong customer and quality focus; strong time management skills; excellent planning and problem solving skills; advanced project management skills; superior organization, presentation, and facilitation skills; and ability to manage multiple tasks simultaneously with tight deadlines. Prior work experience as a Call Center Manager or Call Center Supervisor in a large call center environment is essential for this position.</t>
  </si>
  <si>
    <t>For Internal Employees Only: Please go to Employee Self Service (ESS), click on Recruiting Activities &gt; Careers, and search for Job ID #210312.   SUBMISSION OF A RESUME IS NOT A GUARANTEE THAT YOU WILL RECEIVE AN INTERVIEW.  APPOINTMENTS ARE SUBJECT TO OVERSIGHT APPROVAL.</t>
  </si>
  <si>
    <t>2015-09-02T00:00:00</t>
  </si>
  <si>
    <t>Manhattan Floating Staff</t>
  </si>
  <si>
    <t>Manhattan Property Management</t>
  </si>
  <si>
    <t>Under direct supervision, selected candidates will assist in the routine maintenance operation and repair of public buildings, structures, and the equipment they contain; perform related work.  Responsibilities will include, but not be limited to the following:  1.  Prepare for PHAS. 2.  Conduct apartment inspections. 3.  Address fire jobs. 4.  Assist in move out preparation. 5.  Complete public space repairs; assist with clearing stoppages. 6.  Responsible for responding to CCC scheduled appointments, make assessment of needed repairs for skilled trades.  NOTE:  These are floating positions with vacancies available throughout the five boroughs.  Please read this posting carefully to make certain you meet the qualification requirements before applying to this position.</t>
  </si>
  <si>
    <t>LICENSE REQUIREMENT:  For certain positions, a Motor Vehicle Driver's License valid in the State of New York is required.  This license must be maintained for the duration of the assignment.</t>
  </si>
  <si>
    <t>2016-01-25T00:00:00</t>
  </si>
  <si>
    <t>Civil Engineering Intern</t>
  </si>
  <si>
    <t>1. A baccalaureate degree in civil engineering from an accredited college. A degree in any other engineering area or in civil engineering technology is not acceptable.</t>
  </si>
  <si>
    <t>Strong verbal and written communication skills are required.  Familiarity with general civil and transportation engineering design and construction is required.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</si>
  <si>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</si>
  <si>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To apply click "Apply Now"</t>
  </si>
  <si>
    <t>2016-06-14T00:00:00</t>
  </si>
  <si>
    <t>CERTIFIED IT ADMINISTRATOR (WAN)</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</si>
  <si>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and data network. Monitors capacity and bandwidth utilization to establish trends and project needs and growth forecasts. Serves as an in-house expert and authority regarding network communications and connectivity issues.</t>
  </si>
  <si>
    <t>- Minimum 5 years of experience planning, designing, configuring, installing, troubleshooting and maintaining data and voice networks. - Experience in performance and capacity monitoring required. - Avaya telephone systems strongly preferred.  - Familiari</t>
  </si>
  <si>
    <t>Click the "Apply Now" button, please indicate Job ID number 221045 on your resume or cover letter.</t>
  </si>
  <si>
    <t>335 Adams Street, Brooklyn NY</t>
  </si>
  <si>
    <t>2015-10-30T00:00:00</t>
  </si>
  <si>
    <t>Information Technology &amp; Telecommunications Policy &amp; Analysis</t>
  </si>
  <si>
    <t>1. A baccalaureate degree from an accredited college, including or supplemented by 30 semester credits in the physical and/or biological sciences, i.e., biology, botany, chemistry, geology, physics, physiology, and zoology; of which not more than 12 credit hours may be in the applied sciences, i.e., environmental technology, sanitation technology, medical technology, public health, infection control or food service; and at least two years of satisfactory full-time experience performing inspections to assure compliance with pertinent laws, rules and regulations governing the areas of food, drugs and general environmental conditions; or  2. An associate degree from an accredited college, with 15 semester credits in the physical and/or biological sciences, of which not more than 6 credit hours may be in the applied sciences, and 4 years of satisfactory full-time experience as described in "1" above; or  3. Education and/or experience equivalent to "1" or "2" above.  However, all candidates must have at least 60 semester credits from an accredited college, including at least 15 semester credits in the physical and/or biological sciences.  Furthermore, to assure compliance with Section 11.112 of the Compilation of the Rules and Regulations of the State of New York (NYCRR) - Title 10 (Health), all candidates must have at least 2 years of experience as a public health sanitarian as described in "1" above.</t>
  </si>
  <si>
    <t>Press the apply now button.</t>
  </si>
  <si>
    <t>40 hours per week</t>
  </si>
  <si>
    <t>2015-11-30T00:00:00</t>
  </si>
  <si>
    <t>Receivables/Payables Analyst</t>
  </si>
  <si>
    <t>Financial Management</t>
  </si>
  <si>
    <t>Strong research, communication, and interpersonal skills. Microsoft Excel and Word and web-based programs.</t>
  </si>
  <si>
    <t>DEP is an equal opportunity employer with a strong commitment to the deiversity of our organization and wqorkforce.  Your voluntary response to the NYCAPS on-line application section for referral information will assist us tremendously in our ability to track the success or our outreach and recruitment efforts.  Please be sure to indicate your source of referral to this job.  ONLY EMPLOYEES PERMANENT IN THE TITLE OR WHO HAVE TAKEN THE RECENT CIVIL SERVICE EXAM WILL BE CONSIDERED.</t>
  </si>
  <si>
    <t>Click the "Apply Now" Button</t>
  </si>
  <si>
    <t>35 hrs/ per week</t>
  </si>
  <si>
    <t>2015-12-29T00:00:00</t>
  </si>
  <si>
    <t>2016-01-05T00:00:00</t>
  </si>
  <si>
    <t>Engineer</t>
  </si>
  <si>
    <t>Strong verbal and written communication skills are required.  Familiar with soil mechanics, hydraulic analysis, borings, survey, and general civil engineering design and construction.    Computer skills: Word and Excel required.  CAD and/or GIS are preferred.</t>
  </si>
  <si>
    <t>in Olmsted Center Flushing Meadows-Corona Park Flushing, NY 11368</t>
  </si>
  <si>
    <t>2015-12-14T00:00:00</t>
  </si>
  <si>
    <t>Payroll Data Associate</t>
  </si>
  <si>
    <t>Must Currently Hold a Permanent or Probationary Clerical Associate Title</t>
  </si>
  <si>
    <t>Must Currently Hold a Permanent or Probationary Clerical Associate Title  For City employees only, please go to Employee Self Service (ESS), click on Recruiting Activities &gt; Careers, and search for Job ID#226044 -or- If you do not have access to a computer, please mail resume indicating Job ID # to: Department of Information Technology and Telecommunications (DoITT) Recruitment Office 255 Greenwich Street - 9th Floor - New York, NY 10007 SUBMISSION OF A RESUME IS NOT A GUARANTEE THAT YOU WILL RECEIVE AN INTERVIEW APPOINTMENTS ARE SUBJECT TO OVERSIGHT APPROVAL</t>
  </si>
  <si>
    <t>2015-12-21T00:00:00</t>
  </si>
  <si>
    <t>Senior Civil Service Advisor</t>
  </si>
  <si>
    <t>Clerical &amp; Administrative Support Policy &amp; Analysis</t>
  </si>
  <si>
    <t>Must Currently Hold a Permanent or Probationary Associate Staff Analyst Title.</t>
  </si>
  <si>
    <t>Must Currently Hold a Permanent or Probationary Associate Staff Analyst Title.  Please go to Employee Self Service (ESS), click on Recruiting Activities &gt; Careers, and search for Job ID #226045 -or-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</si>
  <si>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2015-12-17T00:00:00</t>
  </si>
  <si>
    <t>Engineering Intern</t>
  </si>
  <si>
    <t>71 Smith Avenue, Kingston, Ny</t>
  </si>
  <si>
    <t>IBM Complex</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</si>
  <si>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t>
  </si>
  <si>
    <t>35 Hours per week/Day Shift</t>
  </si>
  <si>
    <t>71 Smith Avenue, Kingston, NY  Kingston, is a City located in Ulster County, New York, approximately 91 miles from Mid-Town Manhattan.</t>
  </si>
  <si>
    <t>New York City Residency is not required for this position.</t>
  </si>
  <si>
    <t>Director of Senior Practice Consultation</t>
  </si>
  <si>
    <t>ADMINISTRATIVE DIRECTOR OF SOC</t>
  </si>
  <si>
    <t>Dpty Comm Fmly Prmncy Svcs-Fps</t>
  </si>
  <si>
    <t>1. A baccalaureate degree from an accredited college or university and four years of progressively responsible experience, including one year at the administrative or managerial level in a large governmental agency, business firm, civic or community organization operating in the area of social services; or  2. Education and/or experience equivalent to "1" above. However, all candidates must have a baccalaureate degree from an accredited college and the one year of experience at the administrative or management level as described in "1" above.</t>
  </si>
  <si>
    <t>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t>
  </si>
  <si>
    <t>2016-01-22T00:00:00</t>
  </si>
  <si>
    <t>2016-09-30T00:00:00</t>
  </si>
  <si>
    <t>HIV Program Associate, Bureau of STD Prevention and Control</t>
  </si>
  <si>
    <t>SUPERVISING PUBLIC HEALTH ADVI</t>
  </si>
  <si>
    <t>STI Administration</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</si>
  <si>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Primary responsibilities include:  --	Manage patient referrals to Field Services Unit;  --	Monitor follow-up activities to assure complete, accurate, timely entries and assisting in the case review of patients enrolled in one of the HIV programs within the STD clinic;  --	Maintain liaison with health care providers and others including public and private agencies to expedite the efficient follow up and treatment of patients enrolled in program;  --	Assist in the supervision of the delegation of work and establishment of deadlines;  --	Perform other duties as assigned.</t>
  </si>
  <si>
    <t>1. A baccalaureate degree from an accredited college or university, and two years of full-time satisfactory experience in a public health program, performing duties involving case finding, case management, interviewing, investigating and other related public health work, one year of which must have been in a supervisory capacity; or    2. An associate degree from an accredited college or university, including or supplemented by twelve semester credits in health education, or in health, social or biological sciences; and four years of experience as described in "1" above, one year of which must have been in a supervisory capacity; or    3. A four-year high school diploma or its educational equivalent  approved by a State's Department of Education or a recognized accrediting organization, and six years of experience as described in "1" above, one year of which must have been in a supervisory capacity; or    4. A satisfactory combination of education and/or experience equivalent to "1", "2" or "3" above. Undergraduate college credit may be substituted for experience on the basis of 30 semester credits from an accredited college for one year of full-time experience. Twelve credits in the health, social or biological sciences may be substituted for an additional six  months of experience. However, all candidates must have a four-year high school diploma or its educational equivalent approved by a State's Department of Education or a recognized accrediting organization, and a minimum of two years of experience, one year of which must have been in a supervisory capacity, as described in "1" above.</t>
  </si>
  <si>
    <t>Spanish speaking applicants encouraged to apply; supervisory experience required - Experience working with HIV patients, racial/ethnic minorities, LGBT populations.</t>
  </si>
  <si>
    <t>Apply online with a cover letter to https://a127-jobs.nyc.gov/.  In the Job ID search bar, enter: job ID number # 229124.   We appreciate the interest and thank all applicants who apply, but only those candidates under consideration will be contacted.</t>
  </si>
  <si>
    <t>2016-01-21T00:00:00</t>
  </si>
  <si>
    <t>2016-02-03T00:00:00</t>
  </si>
  <si>
    <t>Senior Quality Oversight Analyst</t>
  </si>
  <si>
    <t>For DoITT Employees Only  Please go to Employee Self Service (ESS), click on Recruiting Activities &gt; Careers, and search for Job ID #229837 -or-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</si>
  <si>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2016-02-17T00:00:00</t>
  </si>
  <si>
    <t>ELECTRICAL ENGINEER</t>
  </si>
  <si>
    <t>2016-02-19T00:00:00</t>
  </si>
  <si>
    <t>Computer Associate</t>
  </si>
  <si>
    <t>COMPUTER ASSOC (OPERATIONS)</t>
  </si>
  <si>
    <t>Information Technology</t>
  </si>
  <si>
    <t>Providing technical support to the Affirmative Litigation Division in managing collection matters, referrals and reporting processes for cases. Managing troubleshooting and processing data files into the Law Manager system, interfacing with outside collections and law firms in the monthly process as well as handling new referrals and automation projects.  Design and development, testing and implementation, maintenance and enhancement of database management systems, operating systems, data communications and/or computer applications through product lifecycle using MS technology: CRM (2010/2013) and .NET VB / C# (2010/2013).  Develop store procedure/SSIS packages, test, install, migrate and applying software and database schema changes, reporting services in regard to SQL 2008/2012.  Supporting the testing and implementation of various internal /external NYC LAW data exchange interfaces via SQL, Administer and support MS Team Foundation Server 2013 (TFS) and Crystal Reports.</t>
  </si>
  <si>
    <t>1. A certificate from an accredited technical school (approximately 675 hours) with a specialization in computer operations, and two years of satisfactory full-time experience, acquired within the last eight years, working on large-scale mainframe computer operations or mainframe data communication networks; or  2. A baccalaureate degree from an accredited college and three years of satisfactory full-time experience, acquired within the last eight years, as described in "1" above; or  3. A four-year high school diploma or its educational equivalent and four years of satisfactory full-time experience, acquired within the last eight years, as described in "1" above; or  4. A satisfactory combination of education and/or experience equivalent to "1", "2", or "3" above. However, all candidates must have at least two years of full-time experience, acquired within the last eight years, as described in "1" above.</t>
  </si>
  <si>
    <t>Ability to code .NET and Java script from scratch 2+ years of experience with Dynamics CRM 2010/2013 Experience Developing Plugins 3 -5 years .NET and C# Coding 2+ years of SQL 2008/2012 experience with store procedure / SSIS/SSRS/ database design/maintenance</t>
  </si>
  <si>
    <t>Monday - Friday 9:00 a.m. - 5:00 p.m.</t>
  </si>
  <si>
    <t>2016-03-18T00:00:00</t>
  </si>
  <si>
    <t>Best Practices Coach</t>
  </si>
  <si>
    <t>CHILD AND FAMILY SPECIALIST</t>
  </si>
  <si>
    <t>Off Prev Tech Assistance (FSS)</t>
  </si>
  <si>
    <t>A Masters Degree in Social Work from an accredited school of social work and   1.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youth, parents or individual families; or the conduct of professional training on topics related to child and family services; or     2. A valid New York State Registration as a Licensed Master of Social Work (LMSW) and at least three years of the experience required in "1" above. Up to two years of this experience may have been in the supervision of social work practice areas described in "1" above; or    3. At least three years of the experience required in "1" above. A valid New York State Registration as a Licensed Clinical Social Worker (LCSW) or Licensed Master of Social Work license (LMSW) must be obtained within one year of appointment.    Note: Employees who fail to obtain their LCSW or LMSW within one year after appointment may have their probationary periods extended for no more than six months. Failure to obtain the LCSW or LMSW by the end of the probationary period will result in dismissal.                                                                                            Note: At least one year of the required experience described in "1", "2" and "3" above must have been obtained in the last five years.      .</t>
  </si>
  <si>
    <t>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t>
  </si>
  <si>
    <t>2016-08-04T00:00:00</t>
  </si>
  <si>
    <t>Quality Improvement Specialist</t>
  </si>
  <si>
    <t>COMMUNITY COORDINATOR</t>
  </si>
  <si>
    <t>Community &amp; Business Services Social Services</t>
  </si>
  <si>
    <t>DYFJ Central</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</si>
  <si>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</si>
  <si>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t>
  </si>
  <si>
    <t>2016-02-26T00:00:00</t>
  </si>
  <si>
    <t>2016-06-29T00:00:00</t>
  </si>
  <si>
    <t>Edge Engineer</t>
  </si>
  <si>
    <t>CERTIFIED IT ADMINISTRATOR (LA</t>
  </si>
  <si>
    <t>Special Note: Taking and passing the Certified IT Administrator (LAN/WAN) civil service exam will be necessary to maintain employment with the City of New York. Filing for this exam is tentatively scheduled for May 2016. Please check the Department of Citywide Administrative Services (DCAS) website (http://www.nyc.gov/html/dcas/html/work/exam_monthly.shtml) at that time for important filing information. For more information regarding the civil service process, please visit the DCAS website at: http://www.nyc.gov/html/dcas/html/work/work.shtml  For City employees, please go to Employee Self Service (ESS), click on Recruiting Activities &gt; Careers, and search for Job ID #232338 For all other applicants, please go to www.nyc.gov/jobs/search and search for Job ID #232338 -or-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</si>
  <si>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2016-02-23T00:00:00</t>
  </si>
  <si>
    <t>MODA Project Manager</t>
  </si>
  <si>
    <t>BUSINESS PROMOTION COORDINATOR</t>
  </si>
  <si>
    <t>Community &amp; Business Services Policy &amp; Analysis</t>
  </si>
  <si>
    <t>Data Analytics Center</t>
  </si>
  <si>
    <t>For City employees, please go to Employee Self Service (ESS), click on Recruiting Activities &gt; Careers, and search for Job ID #232886 For all other applicants, please go to www.nyc.gov/jobs/search and search for Job ID #232886 -or-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</si>
  <si>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2016-02-25T00:00:00</t>
  </si>
  <si>
    <t>Computer Specialist (Software)</t>
  </si>
  <si>
    <t>7870 State Rd 42 Grahamsville,</t>
  </si>
  <si>
    <t>Del Div Office Delaware Upst</t>
  </si>
  <si>
    <t>The selected candidate must be proficient with Microsoft SQL (Standard Query Language) server; MCSA (Microsoft Certified Solutions Associate) SQL Server certification desirable. Strong analytical skills with the ability to collect, organize, analyze, and disseminate significant amounts of information with attention to detail and accuracy.   Knowledge of Crystal Reports, SQL Server Reporting Services or similar reporting tools required. Strong working knowledge of Excel Power Query, Python, Java, JavaScript, HTML (Hyper Text Markup Language) or Perl a plus. Familiarity with environmental data is also a plus.</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</si>
  <si>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at the junction of NY 42 and 55 in the Town of Neversink, in Sullivan County, New York, approximately 107 miles northwest of Midtown Manhattan (New York City).</t>
  </si>
  <si>
    <t>35 Hours per week / Day shift</t>
  </si>
  <si>
    <t>7870 State Rd 42  Grahamsville, NY 12740</t>
  </si>
  <si>
    <t>2016-12-27T00:00:00</t>
  </si>
  <si>
    <t>Business and Data Analyst Manager</t>
  </si>
  <si>
    <t>Asst Comm Bdgt &amp; Clmng-Financ</t>
  </si>
  <si>
    <t>2016-03-03T00:00:00</t>
  </si>
  <si>
    <t>2016-03-04T00:00:00</t>
  </si>
  <si>
    <t>Systems Access Management Engineer</t>
  </si>
  <si>
    <t>COMPUTER SPECIALIST (OPERATION</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</si>
  <si>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</si>
  <si>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#233005 For all other applicants, please go to www.nyc.gov/jobs/search and search for Job ID #233005 -or- If you do not have access to a computer, please mail resume indicating Job ID # to: Department of Information Technology and Telecommunications (DoITT) Recruitment Office - 2 Metrotech Center - 4th Floor - Brooklyn, NY 11201</t>
  </si>
  <si>
    <t>2016-03-22T00:00:00</t>
  </si>
  <si>
    <t>2018-07-16T00:00:00</t>
  </si>
  <si>
    <t>CERTIFIED IT ADMINISTRATOR (LAN/WAN), LEVEL 4</t>
  </si>
  <si>
    <t>Oversees the design, installation, configuration and support of the NYCERS data and voice communications environments. This includes at the NYCERS premises (the Brooklyn Tower, the Brooklyn Mezzanine and Long Island City), the external connectivity (between the NYCERS locations, to Internet Service Providers (ISP), to Telephone Companies and to other NYC agencies), and the Fiber Channel (FICON) and Fiber Channel Over IP (FCIP) connections to the disk storage array (SAN) and the virtual tape library (VTL). Oversees the configuration, allocation and utilization of disk on the SAN and the VTL. Responsibilities include the planning, design, installation, configuration, testing, troubleshooting, maintenance, capacity monitoring, bandwidth monitoring, security and support of all applicable devices, systems and components. Manages vendor services, service engagements, adherence to Service Level Agreements and the completion of work by the commitment dates. Develops and documents standard operating procedures, standards and utilities for administration, management, monitoring, modification and troubleshooting of the voice network, the data network, the SAN and the VTL. Monitors capacity and bandwidth utilization to establish trends and project needs and growth forecasts. Serves as the in-house expert and authority regarding network communications and connectivity issues.</t>
  </si>
  <si>
    <t>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t>
  </si>
  <si>
    <t>Click the 'apply now' button to apply.  Please add job vacancy number, 009-16-0017A, to your resume and cover letter.</t>
  </si>
  <si>
    <t>2016-03-01T00:00:00</t>
  </si>
  <si>
    <t>Deputy Chief, Engineering &amp; Metrics</t>
  </si>
  <si>
    <t>Sewer Analysis - T/L</t>
  </si>
  <si>
    <t>Knowledge of large municipal sewer systems Excellent Technical writing skills MS Excel and Database knowledge, MS Access preferable  Experience supervising staff</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</si>
  <si>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</si>
  <si>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2016-03-08T00:00:00</t>
  </si>
  <si>
    <t>CERTIFIED IT ADMINISTRATOR (LAN/WAN)</t>
  </si>
  <si>
    <t>NYCERS seeks a Certified IT Administrator (LAN/WAN), level I to join their Business Support Services Unit in the Information Technology division. The individual will join a team of technicians who support 450 users in two locations. The technician will be responsible for identifying, diagnosing, and resolving service requests via phone, email and in person. The following is a list of technologies the individual will be required to support: Windows 7, Citrix XenApp, Citrix XenDesktop, Printers, Active Directory Account Management, Microsoft Office 2010, Adobe and a number of third party products. The technician will be responsible for break fix support.   The technician will be required to: -effectively manage their time to meet ticket SLA's and project deadlines -work with minimal supervision and in a project team environment -troubleshoot problems and research solutions independently -clearly document installation and configuration steps -follow checklists/instructions as written to complete tasks</t>
  </si>
  <si>
    <t>Please click the "apply" button, when submitting your resume and cover letter please indicate JOB ID: 234921.</t>
  </si>
  <si>
    <t>2016-03-11T00:00:00</t>
  </si>
  <si>
    <t>Law Student</t>
  </si>
  <si>
    <t>60 Lafayette St., N.Y.</t>
  </si>
  <si>
    <t>This position encompasses work of varying degrees of difficulty and responsibility performed under supervision of the Borough Chief and/or attorneys and the paralegal supervisor which may include but is not limited to:  Under direct supervision of an attorney, may handle a limited juvenile delinquency caseload and appear in court to present matters.  Work collaboratively with the assigned attorneys to gather discovery and evidence needed to proceed in court.  Interview witnesses, victims and law enforcement personnel.  Prepare and serve correspondence, bills and demands, motions and responsive papers, and subpoenas.  Perform legal research.  Perform routine administrative duties when necessary including: photocopying, answering telephones, and managing attorneys' calendars.  Communicate with attorneys and support staff, both within and outside the Division.  Some of the physical activities performed and environmental conditions experienced include lifting and carrying boxes and files; climbing stairs; traveling throughout the City on all types of public transportation, and/or walking in all kinds of weather, often carrying files.</t>
  </si>
  <si>
    <t>Baccalaureate degree from an accredited college and completion of one year evening law school study, or completion of one semester of day law school or completion of twenty law school credits and current matriculation and attendance at an accredited law school.</t>
  </si>
  <si>
    <t>Excellent interpersonal, research and writing skills.   Proficiency in LexisNexis, Microsoft Word and Excel a must.</t>
  </si>
  <si>
    <t>Must currently be enrolled in law school as a matriculated part time second, third or rising fourth year student.</t>
  </si>
  <si>
    <t>Please click on the 'Apply Now' button.</t>
  </si>
  <si>
    <t>This is a full time position of 35 hours per week.</t>
  </si>
  <si>
    <t>2016-05-06T00:00:00</t>
  </si>
  <si>
    <t>ELECTRICAL ENGINEER II</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</si>
  <si>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</si>
  <si>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2016-03-30T00:00:00</t>
  </si>
  <si>
    <t>Bronx North South Yard Reser</t>
  </si>
  <si>
    <t>2016-03-31T00:00:00</t>
  </si>
  <si>
    <t>Deputy Budget Director</t>
  </si>
  <si>
    <t>Dpty Comm Fnancl Svcs-Finance</t>
  </si>
  <si>
    <t>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t>
  </si>
  <si>
    <t>New York City residency required within 90 days of appointment.</t>
  </si>
  <si>
    <t>2016-04-04T00:00:00</t>
  </si>
  <si>
    <t>2016-07-05T00:00:00</t>
  </si>
  <si>
    <t>Senior Budget Analyst</t>
  </si>
  <si>
    <t>Trauma-Informed Early Care and Education Case Supervisor</t>
  </si>
  <si>
    <t>SUPERVISOR II SOCIAL WORK</t>
  </si>
  <si>
    <t>A Master's Degree in Social Work from an accredited school of social work and two years of full-time satisfactory experience practicing social work utilizing one, or a combination of, casework, group work and community organization methodologies, at least one year of which must have been in a supervisory capacity.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</si>
  <si>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Click on the "Apply Now" button</t>
  </si>
  <si>
    <t>2016-04-06T00:00:00</t>
  </si>
  <si>
    <t>2016-04-21T00:00:00</t>
  </si>
  <si>
    <t>Lead Designer for Water Tunnel Structural</t>
  </si>
  <si>
    <t>Engineering, Architecture, &amp; Planning Maintenance &amp; Operations Public Safety, Inspections, &amp; Enforcement</t>
  </si>
  <si>
    <t>Water Supply/Design Div (WRD)</t>
  </si>
  <si>
    <t>**** Only those applicants with permanent civil service status as a Civil Engineer are eligible to apply to this JVN. If you do not have permanent civil service status as a Civil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</si>
  <si>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2016-04-20T00:00:00</t>
  </si>
  <si>
    <t>Integration Support Engineer</t>
  </si>
  <si>
    <t>For City Employees, please go to Employee Self Service (ESS), click on Recruiting Activities &gt; Careers, and search for Job ID #238995 For all other applicants, please go to www.nyc.gov/jobs/search and search for Job ID #238995 -or-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</si>
  <si>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2016-05-11T00:00:00</t>
  </si>
  <si>
    <t>2018-03-09T00:00:00</t>
  </si>
  <si>
    <t>APA Foster Care Program Evaluator</t>
  </si>
  <si>
    <t>PROGRAM EVALUATOR (ACS)</t>
  </si>
  <si>
    <t>Policy &amp; Analysis Social Services</t>
  </si>
  <si>
    <t>Agency Program Assistance(Qa)</t>
  </si>
  <si>
    <t>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t>
  </si>
  <si>
    <t>2016-05-10T00:00:00</t>
  </si>
  <si>
    <t>2016-06-06T00:00:00</t>
  </si>
  <si>
    <t>Child Welfare Trainer</t>
  </si>
  <si>
    <t>492 First Avenue, New York, Ny</t>
  </si>
  <si>
    <t>Satterwhite Academy (Qa)</t>
  </si>
  <si>
    <t>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t>
  </si>
  <si>
    <t>2016-05-02T00:00:00</t>
  </si>
  <si>
    <t>2016-05-25T00:00:00</t>
  </si>
  <si>
    <t>POLICE DEPARTMENT</t>
  </si>
  <si>
    <t>Civilian Investigator</t>
  </si>
  <si>
    <t>INVESTIGATOR</t>
  </si>
  <si>
    <t>1 Police Plaza, N.Y.</t>
  </si>
  <si>
    <t>Personnel Bureau/Civ &amp; Cad</t>
  </si>
  <si>
    <t>The new Civilian Investigation Unit in the NYPD's Personnel Bureau is recruiting for Investigators, who will be responsible for conducting detailed background investigations on potential job candidates.  Under supervision, with some latitude for independent initiative and judgement, performs professional investigations of ordinary difficulty designed to determine qualifications for City employment.    Meets with applicants for an in-person interview to review background paperwork and any supporting documentation.  Verifies information concerning education, experience, and other personal qualifications bearing upon character and fitness of applicants for City employment and trade licenses.  Conducts fingerprint and criminal background investigations.   May prepare written and statistical reports.   Utilizes computer systems to assist in the processing of investigations.</t>
  </si>
  <si>
    <t>All candidates must hold a civil service title of Investigator or submit proof of filing for the December 12, 2015 Investigator civil service exam.   Potential applicants should have a strong work ethic, good interpersonal skills, excellent time management and organizational skills, and have an exemplary sick and disciplinary records.</t>
  </si>
  <si>
    <t>This position is open to current City employees who have a permanent Investigator title or those who can submit proof of filing for the December 12, 2015 Investigator civil service exam.</t>
  </si>
  <si>
    <t>Monday through Friday, 35 hours per week</t>
  </si>
  <si>
    <t>2016-06-07T00:00:00</t>
  </si>
  <si>
    <t>2016-07-19T00:00:00</t>
  </si>
  <si>
    <t>Child Welfare Analyst</t>
  </si>
  <si>
    <t>Information Technology &amp; Telecommunications Policy &amp; Analysis Social Services</t>
  </si>
  <si>
    <t>SRM: Elig/Rpt/Sys Spprt-P&amp;P</t>
  </si>
  <si>
    <t>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t>
  </si>
  <si>
    <t>2016-05-17T00:00:00</t>
  </si>
  <si>
    <t>Procurement Specialist</t>
  </si>
  <si>
    <t>Clerical &amp; Administrative Support Finance, Accounting, &amp; Procurement</t>
  </si>
  <si>
    <t>Capital Program Unit</t>
  </si>
  <si>
    <t>****Please Note: Only candidates in the permanent title of Principle Administrative Associate will be considered for this position. ****</t>
  </si>
  <si>
    <t>2016-04-22T00:00:00</t>
  </si>
  <si>
    <t>Asset Management Specialist</t>
  </si>
  <si>
    <t>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t>
  </si>
  <si>
    <t>2016-05-13T00:00:00</t>
  </si>
  <si>
    <t>2016-06-15T00:00:00</t>
  </si>
  <si>
    <t>Southeast Queens Capital Program Supervisor</t>
  </si>
  <si>
    <t>JOCS- IFA</t>
  </si>
  <si>
    <t>2016-04-28T00:00:00</t>
  </si>
  <si>
    <t>DEPT OF DESIGN &amp; CONSTRUCTION</t>
  </si>
  <si>
    <t>Engineer-in-Charge</t>
  </si>
  <si>
    <t>30-30 Thomson Ave L I City Qns</t>
  </si>
  <si>
    <t>Infra-Design-Various</t>
  </si>
  <si>
    <t>Candidates must have strong supervisory experience and excellent verbal and written communication skills and knowledge of the operations, design and construction of the City's infrastructure system. Knowledge of current and up-to-date engineering methods and standards is preferred.</t>
  </si>
  <si>
    <t>For City Employees, please go to Employee Self Service (ESS), click on Recruiting Activities/Careers and Search for Job ID #349688. For all other applicants, please go to www.nyc.gov/jobs, go to Search for Open NYC Jobs and click on Non-Employee Login to search for Job ID #349688. Do not email, mail or fax your resume to DDC directly. No phone calls will be accepted.</t>
  </si>
  <si>
    <t>35 Hours</t>
  </si>
  <si>
    <t>30-30 Thomson Ave, Long Island City, NY</t>
  </si>
  <si>
    <t>2018-07-03T00:00:00</t>
  </si>
  <si>
    <t>Exterminator,  Bureau of Veterinary and Pest Control Services/Vector Surveillance</t>
  </si>
  <si>
    <t>EXTERMINATOR</t>
  </si>
  <si>
    <t>Vector Surveillance</t>
  </si>
  <si>
    <t>**OPEN TO PERMANENT EXTERMINATORS ONLY.  YOU MUST CLEARLY STATE YOUR CIVIL SERVICE STATUS ON YOUR RESUME OR COVER LETTER. ALL OTHER CANDIDATES WILL NOT BE SELECTED.  The Bureau of Veterinary and Pest Control Services promotes and protects the health and quality of life for New York City residents and visitors by ensuring an environment free from animal-borne diseases, hazards and nuisances by controlling and regulating animals. We are recruiting staff for a new program that will control mosquitoes and reduce the risk of Zika infection from mosquitoes in New York City.  DUTIES WILL INCLUDE BUT NOT BE LIMITED TO:  --Inspect areas of infestation, prepare the most effective larvicides, insecticides, rodenticides, baits, traps, etc., for exterminating as required.  --Place larvicides in standing water found in fresh floodwater areas, woodland ponds, catch basin and abandoned swimming pools.  --Handles pesticides, larvicides and other extermination equipment safely.   --Equipment are accurately accounted for at all times.   --Prepare reports as required, including records of equipment usage, work schedules, and exterminating operations performed.   --Following all safety regulation in accordance with DEC and DOHMH</t>
  </si>
  <si>
    <t>A valid certificate as a Certified Commercial Pesticide Applicator for Industrial, Institutional, structural and Rodent Control (7A) issued by the New York State Department of Environmental Conservation. This certificate must be maintained for the duration of appointment.    License Requirement  For appointment to certain positions, at the time of appointment eligibles must possess a Motor Vehicle Driver License valid in the State of New York. This license must be maintained for the duration of employment.</t>
  </si>
  <si>
    <t>A Category 8 license (Public Health) it's desired. Candidate should be highly organized, with the ability to work well in teams , should possess excellent verbal, written, and interpersonal skills.</t>
  </si>
  <si>
    <t>Apply online with a cover letter to https://a127-jobs.nyc.gov/  In the Job ID search bar, enter: job ID number # 240125.    We appreciate the interest and thank all applicants who apply, but only those candidates under consideration will be contacted.</t>
  </si>
  <si>
    <t>Citywide</t>
  </si>
  <si>
    <t>2016-05-04T00:00:00</t>
  </si>
  <si>
    <t>Directory Services Support</t>
  </si>
  <si>
    <t>COMPUTER ASSOC (SOFTWARE)</t>
  </si>
  <si>
    <t>1. A baccalaureate degree from an accredited college including or supplemented by 24 semester credits in computer science or a related computer field and one year of satisfactory full-time computer software experience in computer systems development and analysis, applications programming, database administration, maintenance and support, systems programming, data communications, mainframe development, mobile development, web development and design; or  2. A four-year high school diploma or its educational equivalent and five years of satisfactory full-time computer software experience as described in "1" above; or  3. Education and or/or experience equivalent to "1" or "2" above. College education may be substituted for up to two years of the required experience in "2" above on the basis that 60 semester credits from an accredited college is equated to one year of experience. In addition, 24 semester credits from an accredited college or graduate school in computer science or a related field, or a certificate of at least 625 hours in computer programming from an accredited technical school (post high school), may be substituted for one year of experience. However, all candidates must have at least a four-year high school diploma or its educational equivalent and at least one year of satisfactory full-time experience as described in "1" above.</t>
  </si>
  <si>
    <t>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t>
  </si>
  <si>
    <t>Click on "The Apply Now" button.</t>
  </si>
  <si>
    <t>2016-05-19T00:00:00</t>
  </si>
  <si>
    <t>Director of Contract Management &amp; Program Innovation</t>
  </si>
  <si>
    <t>Strategic Resource Mgt-P&amp;P</t>
  </si>
  <si>
    <t>2016-05-20T00:00:00</t>
  </si>
  <si>
    <t>2016-05-24T00:00:00</t>
  </si>
  <si>
    <t>CATCH School Nurse,  Bureau of School Health/SH Reproductive Health</t>
  </si>
  <si>
    <t>**30-35 hours/week -Part-time  OPEN TO PERMANENT PUBIC HEALTH NURSES ONLY. YOU MUST CLEARLY STATE YOUR CIVIL SERVICE STATUS ON YOUR RESUME OR COVER LETTER.  ALL OTHER CANDIDATES WILL NOT BE CONSIDERED.  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--Will perform as a member of a health team in the New York City schools, both public and nonpublic.  --Perform case findings, referrals and follow-up in conjunction with audiovisual screening team, doctors and other health providers in the schools and community.   --Provide health education to students and staff in schools and advise families on proper health practices.  --Will be responsible for maintaining school records and prepares monthly reports to be used by nursing supervisors.  --Will be responsible for establishing contacts and collaborate working relationships with the schools administrators and community.</t>
  </si>
  <si>
    <t>Excellent interpersonal, communication and presentation skills; for appointment to OSH, individual must be able to perform Cardio-Pulmonary Resuscitation.</t>
  </si>
  <si>
    <t>We appreciate the interest and thank all applicants who apply, but only those candidates under consideration will be contacted  Apply online with a cover letter to https://a127-jobs.nyc.gov/  In the Job ID search bar, enter: &lt;job ID number# 242091.</t>
  </si>
  <si>
    <t>Citywide (Travel may be required)</t>
  </si>
  <si>
    <t>2016-05-31T00:00:00</t>
  </si>
  <si>
    <t>STATIONARY ENGINEER (ELECTRIC)</t>
  </si>
  <si>
    <t>65-10 Douglaston Pkwy., Queens</t>
  </si>
  <si>
    <t>Douglaston Pump Station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</si>
  <si>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in the absence of the Supervisor will be responsible for the facility's operation. Will operate, maintain, repair, inspect, test, and adjust equipment, including pumps, electric motors, generators, bearings, switchboards, controllers, transformers, circuit breakers, compressors, gauges, valves, fittings, heating, and ventilation apparatuses of several potable water facilities citywide such as pumping stations. Will be responsible for coordinating and supervising the work of Oilers and other employees. Keep records, make inspections and prepare reports. In addition prepare requisitions for materials, services and repairs that may be required.</t>
  </si>
  <si>
    <t>2016-06-02T00:00:00</t>
  </si>
  <si>
    <t>IP Telephony Design Engineer</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</si>
  <si>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IP Telephony Design Engineer reporting to the IT Services division. Responsibilities include: Design, engineer, deploy 8 CUCM, Unity Connection, Presence and SME clusters; perform CUCM LDAP integrations; develop best practice DR designs, standards compliance and dial-plan enhancements; document network elements and devices that are part of the enterprise infrastructure and develop operational run books and detailed network diagrams; interface with DoITT teams to ensure that all changes flow efficiently; oversee design and code router/switch configurations including but not limited to QoS, multicasting, ISDN, HSRP and advanced gateway configurations; provide Level 3 support for IP Telephony issues; install and configure, upgrade of Cisco Unified Call Manager (CCM) 9.X/ 10.X, Unity Connection 9.X/ 10.X; deploy and support Cisco Jabber video and Jabber mobile clients; perform the integration of Cisco Unified Unity Connection servers with Active Directory and Exchange for unified messaging; perform SRST implementation on various platforms; participate in program activities within an established project methodology, including status reporting and strategic planning; coordinate and oversee special projects and initiatives as assigned.</t>
  </si>
  <si>
    <t>The preferred candidate should possess the following: 3+ years of experience with IP switches/router/based networks; knowledge of IP addressing and subnetting (IPv4/6); advanced installation/troubleshooting experience of Cisco hardware/IOS software, including 28xx, 29xx, 38xx, and 39xx series routers; 3+ years of experience with design, deploying and management of Unified CUCM 8.x/9.x/10.x and Cisco Unity Connection 8.x/9.x; knowledge on Cisco HCS 8.X or 10.X versions is a plus; extensive experience with CUCM dial-plans, H.323 and SIP trunks, voice encryption and CUCM enterprise parameters; experience with Carrier SIP trunks, ACEM Packet and Session management highly desired; knowledge of UCCE/UCCX; demonstrated experience working with technical and non-technical staff; knowledge and troubleshooting skills in VMware and virtual environments; outstanding collaboration and team building skills; strong written and verbal communication skills; excellent analytic, organization, presentation and facilitation skills; ability to handle multiple tasks under tight deadlines.</t>
  </si>
  <si>
    <t>Policy Writer</t>
  </si>
  <si>
    <t>AGENCY ATTORNEY</t>
  </si>
  <si>
    <t>Legal Policy &amp; Analysis</t>
  </si>
  <si>
    <t>1. Admission to the New York State Bar; and either "2" or "3" below.  2. One year of satisfactory United States legal experience subsequent to admission to any state bar; or   3. Six months of satisfactory service as an Agency Attorney Interne (30086).    Incumbents must remain Members of the New York State Bar in good standing for the duration of this employment.  In addition to meeting the minimum Qualification Requirements:  To be assigned to Assignment Level (AL) II, candidates must have one year of experience at Assignment Level I or two years of comparable legal experience subsequent to admission to the bar, in the areas of law related to the assignment. To be assigned to AL III candidates must have two years of experience in Assignment Levels I and/or II or three years of comparable legal experience subsequent to admission to the bar, in the areas of law related to the assignment.</t>
  </si>
  <si>
    <t>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t>
  </si>
  <si>
    <t>2016-06-13T00:00:00</t>
  </si>
  <si>
    <t>2016-06-21T00:00:00</t>
  </si>
  <si>
    <t>Supervising Budget Analyst Early Care &amp;Education</t>
  </si>
  <si>
    <t>1002A</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</si>
  <si>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</si>
  <si>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New York City residency required within 90 days of appointment</t>
  </si>
  <si>
    <t>2016-06-09T00:00:00</t>
  </si>
  <si>
    <t>Senior Exchange Engineer</t>
  </si>
  <si>
    <t>IT Svcs/IT Systems</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</si>
  <si>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#242851 For all other applicants, please go to www.nyc.gov/jobs/search and search for Job ID #242851 -or-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</si>
  <si>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Claim Specialist</t>
  </si>
  <si>
    <t>CLAIM SPECIALIST</t>
  </si>
  <si>
    <t>Litigation Support</t>
  </si>
  <si>
    <t>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t>
  </si>
  <si>
    <t>Candidates MUST be permanent in the Claim Specialist Civil Service Title.</t>
  </si>
  <si>
    <t>This is a Full Time position of 35 hours per week.</t>
  </si>
  <si>
    <t>55 Water Street, N.Y., N.Y.</t>
  </si>
  <si>
    <t>2016-07-21T00:00:00</t>
  </si>
  <si>
    <t>Comm Lit</t>
  </si>
  <si>
    <t>Under the supervision of an attorney, student legal specialists in the Commercial and Real Estate Litigation Division assume direct responsibility for a wide variety of breach of contract and lien foreclosure actions brought against the City of New York, its constituent agencies and entities. Working pursuant to student practice orders of the Appellate Divisions, the person selected for the position will communicate with clients, conduct investigations, prepare pleadings and requests for and responses to discovery, draft and argue motions, and possibly conduct small trials.</t>
  </si>
  <si>
    <t>Baccalaureate degree from an accredited college and completion of one and one-half years of evening law school study or completion of two semesters of day law school, and current matriculation and attendance at an accredited law school.  Maximum tenure in this position is two to two and one half years or upon graduation from law school, whichever is sooner; employment is conditional upon continuance as a student in a degree program in law.</t>
  </si>
  <si>
    <t>Excellent research and writing skills, and oral communication abilities.</t>
  </si>
  <si>
    <t>Must currently be enrolled in law school as a matriculated part time second, third or rising fourth year student.  Candidates selected to move forward in the application process will be required to provide two legal writing samples, list of references and an unofficial law school transcript.</t>
  </si>
  <si>
    <t>Must be able to work full time hours.  Monday - Friday, 9:00 am to 5:00 pm.</t>
  </si>
  <si>
    <t>2016-06-10T00:00:00</t>
  </si>
  <si>
    <t>2016-08-01T00:00:00</t>
  </si>
  <si>
    <t>Principal Administrative Associate I</t>
  </si>
  <si>
    <t>34-02 Queens Boulevard Long Is</t>
  </si>
  <si>
    <t>Tf. Eng./Elect Shop</t>
  </si>
  <si>
    <t>Proficient in Microsoft Word, Excel and PowerPoint.</t>
  </si>
  <si>
    <t>IN ORDER TO BE CONSIDERED FOR THIS POSITION CANDIDATE MUST BE SERVING PERMANENTLY IN THE TITLE OF PRINCIPAL ADMINISTRATIVE ASSOCIATE I.  THIS IS A TRANSFER OPPORTUNITY FOR A PRINCIPAL ADMINISTRATIVE ASSOCIATE I.</t>
  </si>
  <si>
    <t>All resumes are to be submitted electronically using the following method: 1) Please go to www.nyc.gov/careers/search and search for the JOB ID #:243200: 2) Current employees please log on into Employee Self Service at https://hrb.nycaps.nycnet and follow the Careers Link for JOB ID #:243200:No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</si>
  <si>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9 am to 5 pm</t>
  </si>
  <si>
    <t>34-02 Queens Boulevard Long Island City, N.Y. 11101</t>
  </si>
  <si>
    <t>2016-09-26T00:00:00</t>
  </si>
  <si>
    <t>Senior Windows Administrator</t>
  </si>
  <si>
    <t>The Senior Windows Administrator will:  configure and administer Windows 2008 &amp; 2012 servers.   configure and manage DHCP and DNS zones.   create and manage Active Directory objects and containers.  assign and remove user and group rights.  create and manage group policy objects within Active Directory.  build and manage Windows 2012 failover clusters.  build and manage both physical and virtual Windows 2008 &amp; 2012 print servers.  install and upgrade print drivers.  provide expert level Windows support and troubleshooting.  create and manage VMWare virtual workstations and servers with VMWARE ESXi 5.5.  configure and manage SAN and NAS storage.  manage and configure Citrix Xenapp servers and publish applications.  configure Cisco routers and switches, Ports, protocols, routes and Vlans.  manage TCP/IP addresses and subnets.</t>
  </si>
  <si>
    <t>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t>
  </si>
  <si>
    <t>Must be permanent in the Computer Specialist Software title.</t>
  </si>
  <si>
    <t>2016-06-20T00:00:00</t>
  </si>
  <si>
    <t>2016-07-18T00:00:00</t>
  </si>
  <si>
    <t>Investigator</t>
  </si>
  <si>
    <t>Facilities Maintenance</t>
  </si>
  <si>
    <t>*** IN ORDER TO BE CONSIDERED FOR THIS POSITION CANDIDATES MUST BE SERVING PERMANENTLY IN THE TITLE OF INVESTIGATOR ***</t>
  </si>
  <si>
    <t xml:space="preserve">				 All resumes are to be submitted electronically.  Current City Employees:   Please log into Employee Self Service (ESS) at https://hrb.nycaps.nycnet, follow the Careers link and search for Job ID number 243565.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INVESTIGATOR ***</t>
  </si>
  <si>
    <t>2016-06-22T00:00:00</t>
  </si>
  <si>
    <t>Admin Engineer (NM)</t>
  </si>
  <si>
    <t>ADM ENGINEER (NON MGRL)</t>
  </si>
  <si>
    <t>1001A</t>
  </si>
  <si>
    <t>Preventive Maintenance</t>
  </si>
  <si>
    <t>Serves as Project Manager of the East River and Movable Bridges Preventive Maintenance contract.  Supervises the planning and assessment of cyclical maintenance contract items.  Monitors work schedules and approves contract changes and payments.  Ensures proper implementation of safety plans.  Represents the agency at coordination meetings with consultants, contractors, utilities and other governmental entities.  Ensures that record keeping standards are maintained.  Supervises engineers and other staff.  Ensures quality control of contractors items and performs special engineering projects.  Required to work off-hours when necessary.  Performs other related duties.</t>
  </si>
  <si>
    <t>Ability to communicate effectively in verbal and written form.  Possession of a Motor Vehicle Driver's license valid in the State of New York is preferred.  Ability to work off-hours when necessary.</t>
  </si>
  <si>
    <t>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t>
  </si>
  <si>
    <t>Resumes may be submitted using one of the following methods:  For City employees only, go to Employee Self Service (ESS), Recruiting Activities, Careers, and search for Job ID# 243586.  For other applicants go to www.nyc.gov/careers and search for Job ID# 243586.  Your resume must include a chronological work history and salary earnings summary.  Appointments are subject to OMB approval.  Only candidates selected for an interview will be contacted.  No telephone inquiries please.</t>
  </si>
  <si>
    <t>35hrs</t>
  </si>
  <si>
    <t>TO BE DETERMINED</t>
  </si>
  <si>
    <t>2016-06-27T00:00:00</t>
  </si>
  <si>
    <t>2016-08-02T00:00:00</t>
  </si>
  <si>
    <t>MECHANICAL ENGINEERING INTERN</t>
  </si>
  <si>
    <t>Sys Operations-Bx Mgmt Eng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</si>
  <si>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In the proposed title of Mechanical Engineering Intern, the selected candidate will perform required water distribution engineering assignments in both the field and the office. Some examples of field assignments include performing hydrant flow testing, conducting pressure &amp; water quality surveys, and directing departmental crews in the operation of water valves in the support of water main shutdowns, reactivations and flushing and disinfecting type operations. Additional examples of typical engineering office assignments include researching water maps and departmental records, interpreting daily water pressure and flow data from existing telemetry units, and assisting the Distribution Engineer in developing new water main proposals, master plans and official comments in responding to capital construction projects that affect the water distribution system. The candidate will also attend and represent the Division in a professional manner, both with the Distribution Engineer and in his/her absence at internal and external meetings in office and field location settings. Although not typically routine, the candidate will be required to respond timely and come to work as needed at all hours in times of emergencies in the water distribution system. Field assignments can occur in all five boroughs of New York City. Some scheduled off- work hour assignments may also be required as needed.</t>
  </si>
  <si>
    <t>1. A baccalaureate degree in mechanical engineering from an accredited college. A degree in any other engineering area or in mechanical engineering technology is not acceptable.</t>
  </si>
  <si>
    <t>2016-10-31T00:00:00</t>
  </si>
  <si>
    <t>Juvenile Justice Trainer</t>
  </si>
  <si>
    <t>ADMINISTRATIVE DIRECTOR OF RES</t>
  </si>
  <si>
    <t>1. A master's degree in social work from an accredited school of social work and four years of full-time, paid professional experience in a child care institution or in group work with children in a child care setting, including two years in an administrative capacity; or    2. A master's degree from an accredited college in sociology, psychology, education, public administration or a closely related field, and five years of full-time paid professional experience as described in "1" above including two years in an administrative capacity; or   3. Education and/or experience equivalent to "1" or "2" above. However, all candidates must have two years of administrative experience in a child care setting.</t>
  </si>
  <si>
    <t>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t>
  </si>
  <si>
    <t>2016-07-08T00:00:00</t>
  </si>
  <si>
    <t>2018-01-09T00:00:00</t>
  </si>
  <si>
    <t>CPM SCHEDULER II</t>
  </si>
  <si>
    <t>Water Quality Unit</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</si>
  <si>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</si>
  <si>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2016-07-13T00:00:00</t>
  </si>
  <si>
    <t>IT Infrastructure Project Manager</t>
  </si>
  <si>
    <t>2016-07-01T00:00:00</t>
  </si>
  <si>
    <t>2016-08-29T00:00:00</t>
  </si>
  <si>
    <t>UNIX/Linux Systems Lead</t>
  </si>
  <si>
    <t>For City employees, please go to Employee Self Service (ESS), click on Recruiting Activities &gt; Careers, and search for Job ID #244296 For all other applicants, please go to www.nyc.gov/jobs/search and search for Job ID #244296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</si>
  <si>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City Residency is not required for this position</t>
  </si>
  <si>
    <t>2016-07-12T00:00:00</t>
  </si>
  <si>
    <t>SENIOR PROJECT CONTROLS SPECIALIST</t>
  </si>
  <si>
    <t>8300B</t>
  </si>
  <si>
    <t>1. A baccalaureate degree from an accredited college in engineering, architecture, landscape architecture, business administration, or public administration, and five years of full-time satisfactory experience in the planning, administering or expediting of engineering design, and/or construction, or coordinating a very large engineering project, two years of which must have been in an administrative, managerial, executive or supervisory capacity; or 2. A four year high school diploma or its educational equivalent and nine years of experience as described in "1" above; two years of which must have been in an administrative, managerial, executive or supervisory capacity; or  3. Education and/or experience equivalent to "1" or "2" above. An accredited Master's degree in one of the disciplines described in "1" above, a law degree, or a valid New York State license as a Professional Engineer or Registered Architect or Landscape Architect may be substituted for one year of the required experience. However, all candidates must have the two years of the administrative, managerial, executive or supervisory experience as described in "1" above.</t>
  </si>
  <si>
    <t>DEPUTY DIRECTOR OF FLEET SERVICES</t>
  </si>
  <si>
    <t>ASSOCIATE QUALITY ASSURANCE SP</t>
  </si>
  <si>
    <t>Motor Maintenance</t>
  </si>
  <si>
    <t>1. A four-year high school diploma or its educational equivalent and five years of satisfactory full-time experience, purchasing or inspecting supplies, materials and/or products such as: paints, linoleum, hose, sand, brick, wire, shades, hardware and tools; plumbing, electrical machine shop, building and cleaning supplies; furnishings and furniture; lumber and wood related products; metals; equipment; foods, drugs, and chemicals; fuel; textiles; printing, stationery and other sundry items. At least one year of this experience must have been in a supervisory capacity; or  2. An associate degree from an accredited college, plus four years of satisfactory fulltime experience as described in "1" above, at least one year of which must have been in a supervisory capacity; or  3. A baccalaureate degree from an accredited college, plus two years of satisfactory full-time satisfactory experience as described in "1" above, at least one year of which must have been in a supervisory capacity; or  4. A satisfactory combination of education and/or experience equivalent to '1", "2" or "3" above. Undergraduate college credit may be substituted for experience on the basis of 45 semester credits from an accredited college for one year of experience. However, all candidates must have a high school diploma or its educational equivalent and at least two years of satisfactory full-time experience as described in "1" above, at least one year of which must have been in a supervisory capacity.  License Requirement A motor vehicle driver license valid in the State of New York. This license must be maintained for the duration of employment.</t>
  </si>
  <si>
    <t>CDL</t>
  </si>
  <si>
    <t>Click the "Apply now" button</t>
  </si>
  <si>
    <t>35 Hours Per Week Day Shift</t>
  </si>
  <si>
    <t>2016-07-22T00:00:00</t>
  </si>
  <si>
    <t>Staff Analyst 2</t>
  </si>
  <si>
    <t>STAFF ANALYST</t>
  </si>
  <si>
    <t>Bureau of Bridges Exec Hdqtr</t>
  </si>
  <si>
    <t>Assists the Senior Director of the Capital Coordination Unit in the Division of Bridges.  Performs responsible and highly complex work relating to the Division's $8 billion ten year capital plan.  Confers with, advises and coordinates operational, technical and professional staff in the Capital process.  Performs complex professional work involved in the development and management of summary reports with recommendations to capital funding plans spreadsheets used to track and forecast the capital program.  Tracks capital registrations and de-registrations for capital projects.  Trains capital plan coordinators on how to utilize FMS2/FMS3 financial systems to manage their projects.  Performs other related duties.</t>
  </si>
  <si>
    <t>Ability to communicate effectively in verbal and written form.  Knowledge of FMS2, FMS3, and advanced Microsoft Excel skills.</t>
  </si>
  <si>
    <t>TO BE CONSIDERED FOR THIS POSITION CANDIDATES MUST BE PERMANENT IN THE TITLE OF STAFF ANALYST.</t>
  </si>
  <si>
    <t>Resumes may be submitted using the following method:  For City employees only, go to Employee Self Service (ESS), Recruiting Activities, Careers, and search for Job ID# 245324.  Your resume must include a chronological work history and salary earnings summary.    Appointments are subject to OMB approval.  Only candidates selected for an interview will be contacted.  No telephone inquiries please.</t>
  </si>
  <si>
    <t>55 Water Street, NY, NY</t>
  </si>
  <si>
    <t>2016-07-06T00:00:00</t>
  </si>
  <si>
    <t>2016-07-20T00:00:00</t>
  </si>
  <si>
    <t>Compliance Review Unit Supervisor</t>
  </si>
  <si>
    <t>2016-08-05T00:00:00</t>
  </si>
  <si>
    <t>2016-08-08T00:00:00</t>
  </si>
  <si>
    <t>Senior Architect Cloud Infrastructure Design and Engineering</t>
  </si>
  <si>
    <t>SENIOR IT ARCHITECT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</si>
  <si>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Architect Cloud Infrastructure Design and Engineering reporting to the IT Services Division. Responsibilities will include: Drive high priority initiatives and projects in a both cloud and cloud hybrid model in collaboration with customers both internal and external to DoITT; evaluate and make recommendations to move IAAS and deploy SAAS workloads to a cloud based model; work with vendors and do independent research to architect and design state of the art cloud hardware and software solutions; storage virtualization, server virtualization technologies, software defined datacenter technologies, hyper-converged x86 datacenter hardware solutions and software to manage and maintain cloud environments; lead the development of tools and documentation to enable the support organization to resolve technical issues, including complex technical scenarios dealing with the cloud architecture; provide technical leadership to project managers and stakeholders about operating maintaining, migrating and transitioning applications to cloud based services; design repeatable cloud solutions in areas like Disaster Recovery, Cloud Migration, and Web Applications, and storage replication; and handle special projects and initiatives as assigned.</t>
  </si>
  <si>
    <t>1. A baccalaureate degree from an accredited college and six years of satisfactory full-time experience related to the area(s) required by the particular position; or 2. Education and/or experience which is equivalent to  "1" above.</t>
  </si>
  <si>
    <t>For City Employees, please go to Employee Self Service (ESS), click on Recruiting Activities &gt; Careers, and search for Job ID #246814 For all other applicants, please go to www.nyc.gov/jobs/search and search for Job ID #246814 -or-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</si>
  <si>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2017-03-31T00:00:00</t>
  </si>
  <si>
    <t>Budget Analyst</t>
  </si>
  <si>
    <t>Finance, Accounting, &amp; Procurement Policy &amp; Analysis</t>
  </si>
  <si>
    <t>Administration/P S Budget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</si>
  <si>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******ONLY CANDIDATES PERMANENT IN THE TITLE STAFF ANALYST SHOULD APPLY****</t>
  </si>
  <si>
    <t>59-17 Junction Blvd Corona NY 11373</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</si>
  <si>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selected candidates will support various Divisions within BWSO and will be trained and assist in research, investigations, studies or examinations related to the engineering functions of the department; assist in the preparation of maps, plans, and specifications; perform calculations; participate in field survey operations and receive training in the proper inspections of premises and the construction, maintenance, demolition or alteration of structures and equipment to ensure compliance with the provisions of laws, rules and regulations.</t>
  </si>
  <si>
    <t>2016-07-26T00:00:00</t>
  </si>
  <si>
    <t>198 E 161st Street</t>
  </si>
  <si>
    <t>Tort: Bronx</t>
  </si>
  <si>
    <t>Must be permanent in the Clerical Associate title.</t>
  </si>
  <si>
    <t>9 am to 5 pm  Monday through Friday</t>
  </si>
  <si>
    <t>2016-07-14T00:00:00</t>
  </si>
  <si>
    <t>District Supervisor (Water &amp; Sewer Systems)</t>
  </si>
  <si>
    <t>DISTRICT SUPERVISOR (WATER &amp; S</t>
  </si>
  <si>
    <t>Water Supply/Field Oper Mgt</t>
  </si>
  <si>
    <t>1. Five years within the last ten years of full-time experience in the construction, repair, or maintenance of sewer and drainage systems and/or water supply systems including one year in a supervisor capacity; or    2. Experience which is equivalent to "1"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</si>
  <si>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</si>
  <si>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CITYWIDE</t>
  </si>
  <si>
    <t>2017-08-03T00:00:00</t>
  </si>
  <si>
    <t>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t>
  </si>
  <si>
    <t>Must be permanent in the Computer Associate Software title.</t>
  </si>
  <si>
    <t>Accountable Manager</t>
  </si>
  <si>
    <t>2016-08-03T00:00:00</t>
  </si>
  <si>
    <t>Mechanical Engineering - IFA</t>
  </si>
  <si>
    <t>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</si>
  <si>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</si>
  <si>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2016-07-29T00:00:00</t>
  </si>
  <si>
    <t>SQL/Oracle Database Administrator</t>
  </si>
  <si>
    <t>CERT IT ADMINISTRATOR (DB)</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</si>
  <si>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SQL/Oracle Database Administrator reporting to the IT Services Division. Responsibilities will include: Build and configure multiple MS SQL and Oracle databases, equally clustered, non-clustered and virtual environments for the DoITT Enterprise Content Management shared service implementation; develop, design, configure and document database architecture, including software, hardware and physical layout (Processor configurations, SAN luns, data file layouts); work with developers and administrators in a 24x7 /365 multiple-cluster production environment; perform best practice database troubleshooting; fix data corruption; perform backup and disaster recovery; perform daily DBA tasks during SDLC, including reviewing logs, establishing and responding to automated monitoring, and performance tuning; configure and maintain different types of replications (including Always On and log shipping); manage distributed databases, SSIS packages and SSRS; participate in functional, performance and security testing; assist developers and end users with implementation best practices; install, configure, customize, create, implement, and support Oracle databases in Non-RAC and RAC environments, and software and related tools/products for the CITISERV database systems at DOITT; implement Grid Infrastructure release 12c on a Unix/Linux platform; implement ASM cluster Filesystem and maintain it; add new disks to an ASM disk group; patching grid infrastructure software; implement instance caging; setup/administer Oracle database security environment; carry out DB Performance Tuning; troubleshoot DB problems, work with ORACLE support on problems and questions; schedule RMAN (backup/recovery); configure/Support Active Dataguard and Golden Gate for Oracle Replication; install and configure, customize ORACLE server and clients; schedule, install and configure ORACLE upgrades; install, configure, customize ORACLE related system level software; design, development, and create all database file systems layouts and Oracle databases; monitor software notifications and updates; managing distributed databases and configuring client/server and Web-based environments; provide technical assistance and troubleshooting support to developers; review database design specifications and application coding routines to ensure adherence to best practice methods for database usage; ensure database performance is maintained at optimal levels and is able to support defined business requirements; create/maintain referential integrity relationships/constraints; provide problem diagnosis and resolution; schedule database backups; diagnose and resolve backup failures; configure, analyze application SQL code to do SQL Tuning for performance improvement opportunities; develop/maintain Oracle database operational procedures; utilize Solaris Administration skills as needed; develop UNIX shell scripts; work with the Database team and teams of UNIX/LINUX engineers and administrators to design, build, upgrade and support the necessary Oracle infrastructure to meet the needs of DoITT and supported agencies; and handle special projects and initiatives as assigned.</t>
  </si>
  <si>
    <t>The preferred candidate should possess the following: 3+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knowledge of New York City Government; excellent written and verbal communication skills; and the ability to handle multiple tasks under tight deadlines; Oracle Database administration Experience 3+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a plus; experience in Veritas Cluster Server for Oracle a plus; experience in database architecture and design highly desirable; experience with Oracle Advanced Security Option is highly desirable; experience with Golden Gate for Oracle Replication is highly desirable; should demonstrate industry awareness and should be current on relevant competitive products or solutions; Time and project management skills are required; should have excellent written, verbal and listening communication skills.</t>
  </si>
  <si>
    <t>For City employees, please go to Employee Self Service (ESS), click on Recruiting Activities &gt; Careers, and search for Job ID #249532 For all other applicants, please go to www.nyc.gov/jobs/search and search for Job ID #249532 -or-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</si>
  <si>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2018-01-16T00:00:00</t>
  </si>
  <si>
    <t>Principal Administrative Associate 2 - Hiring Plan</t>
  </si>
  <si>
    <t>Personnel</t>
  </si>
  <si>
    <t>IN ORDER TO BE CONSIDERED FOR THIS POSITION CANDIDATES MUST BE SERVING PERMANENTLY IN THE TITLE OF PRINCIPAL ADMINISTRATIVE ASSOCIATE.  The candidate will perform professional, administrative functions regarding the daily administration of agency-wide hiring and promotion activities: prepare NYCAPS job openings for submission to OMB; review and process Personnel Request Forms (PRFs) and associated documents in order to process hiring and promotion requests; train agency personnel coordinators on developing, maintaining and streamlining procedures for processing of Personnel Request Forms; facilitate implementation of personnel actions; provide input and feedback on internal personnel actions tracking system as well as, operational enhancements; performs related duties</t>
  </si>
  <si>
    <t>Preference given to candidates familiar with the NYCAPS, PRISE and PMS databases; significant experience navigating NYCAPS desired; thorough understanding of the entire Job Opening process and roles sought; strong computer skills particularly Excel and Word valued.</t>
  </si>
  <si>
    <t>IN ORDER TO BE CONSIDERED FOR THIS POSITION CANDIDATES MUST BE SERVING PERMANENTLY IN THE TITLE OF PRINCIPAL ADMINISTRATIVE ASSOCIATE.</t>
  </si>
  <si>
    <t>IN ORDER TO BE CONSIDERED FOR THIS POSITION CANDIDATES MUST BE SERVING PERMANENTLY IN THE TITLE OF PRINCIPAL ADMINISTRATIVE ASSOCIATE.  All resumes are to be submitted electronically.  Current City Employees:   Please log into Employee Self Service (ESS) at https://hrb.nycaps.nycnet, follow the Careers link and search for Job ID number 250320.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</si>
  <si>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Computer Aide P/T</t>
  </si>
  <si>
    <t>COMPUTER AIDE</t>
  </si>
  <si>
    <t>Info Technology (Part-Time)</t>
  </si>
  <si>
    <t>Responsibilities include troubleshooting and resolving software and hardware related issues from callers to the Helpdesk, providing first level contact and convey resolutions to customer issues, properly escalate unresolved queries to the next level of support, track, route and redirect problems to correct resources, walk users through problem solving process follow up with customers, provide feedback and see problems through to resolution, utilizing excellent customer service skills, ensuring proper recording, documentation and closure of call tickets.  Where the problem requires additional consideration, will with the use of the Helpdesk call logging software, dispatch call tickets to other units of Information Technology, Operations, Litigation Support, and the Executive divisions.  Additional duties include, but are not limited to, instructing users how to use FileSite, Microsoft Office Suite, Adobe Acrobat, LawManager, Citrix, and Internet.</t>
  </si>
  <si>
    <t>Proven working experience in providing service desk support, working knowledge of help desk software, databases and remote control, strong client-facing and communication skills, advanced troubleshooting and multi-tasking skills, customer service orientation.</t>
  </si>
  <si>
    <t>This is a part time position. Monday through Friday 20 hours per week</t>
  </si>
  <si>
    <t>2016-10-14T00:00:00</t>
  </si>
  <si>
    <t>2017-10-03T00:00:00</t>
  </si>
  <si>
    <t>Environmental Health &amp; Safety Incident Investigator</t>
  </si>
  <si>
    <t>DEP is an equal opportunity employer with a strong commitment to the diversity of our organization and workforce. Your voluntary response to the NYCAPS on-line application section for referral information</t>
  </si>
  <si>
    <t>Press the apply button</t>
  </si>
  <si>
    <t>2018-04-25T00:00:00</t>
  </si>
  <si>
    <t>Paralegal Assistant Supervisor</t>
  </si>
  <si>
    <t>Administration &amp; Human Resources Legal Affairs</t>
  </si>
  <si>
    <t>Labor &amp; Employment Law Div F</t>
  </si>
  <si>
    <t>The Assistant Supervisor's duties will include assisting with the overall supervision of the paralegals, including monitoring the movement of cases and coordinating the flow of legal documents through the various stages of litigation; assisting with the training of paralegals concerning all aspects of electronic discovery, including coordinating with the Litigation Support Division; and in addition to supervising and training, assists attorneys with discovery by obtaining and reviewing documents; prepare subpoenas, review and organize files; digest transcripts; collate motion papers, interview witnesses, files motions and supporting documents with court clerks.  Some of the physical activities performed and environmental conditions experienced include lifting and carrying large boxes and/or heavy files; climbing stairs; and traveling throughout the City on all types of public transportation , and/or walking in all kinds of weather, often carrying heavy files.</t>
  </si>
  <si>
    <t>Candidates must be permanent in the civil service title of Paralegal Aide.  The candidate chosen for this position will only receive an additional $2,000 increase from their current salary.  If currently a Paralegal Assistant Supervisor, this will be a lateral move only.</t>
  </si>
  <si>
    <t>Retrofit Accelerator Outreach and Marketing Coordinator</t>
  </si>
  <si>
    <t>Finance, Accounting, &amp; Procurement Policy, Research &amp; Analysis</t>
  </si>
  <si>
    <t>NYSERDA Grant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</si>
  <si>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t>
  </si>
  <si>
    <t>253 Broadway New York NY</t>
  </si>
  <si>
    <t>2016-08-11T00:00:00</t>
  </si>
  <si>
    <t>For City employees, please go to Employee Self Service (ESS), click on Recruiting Activities &gt; Careers, and search for Job ID #251875 For all other applicants, please go to www.nyc.gov/jobs/search and search for Job ID #251875 -or-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</si>
  <si>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2016-08-09T00:00:00</t>
  </si>
  <si>
    <t>2017-08-29T00:00:00</t>
  </si>
  <si>
    <t>ASSISTANT CIVIL ENGINEER</t>
  </si>
  <si>
    <t>EIT Preffered. Background in Clean Water/Wastewater. Ability to respond to emergencies off hours.</t>
  </si>
  <si>
    <t>2018-06-27T00:00:00</t>
  </si>
  <si>
    <t>Machinist</t>
  </si>
  <si>
    <t>MACHINIST</t>
  </si>
  <si>
    <t>Building Operations &amp; Maintenance</t>
  </si>
  <si>
    <t>465 Columbus Ave. Valhalla, Ny</t>
  </si>
  <si>
    <t>Education and Experience Requirements: By the last day of the Application Period you must have:    1. Five years of full-time satisfactory experience acquired within the last fifteen years as a machinist; or    2. At least two and one-half years of full-time satisfactory experience acquired within the last ten years as a machinist plus sufficient full-time experience as a machinist helper or an apprentice machinist, or training of a relevant nature acquired in an approved trade, technical or vocational high school, to make up the equivalent of the remaining required experience. Six months of acceptable experience will be credited for each year of helper or apprentice experience or approved trade or vocational high school, up to a maximum of two and one-half years.</t>
  </si>
  <si>
    <t>Must be a resident of New York State.</t>
  </si>
  <si>
    <t>2016-08-16T00:00:00</t>
  </si>
  <si>
    <t>2016-10-04T00:00:00</t>
  </si>
  <si>
    <t>Senior Technology Analyst/Coordinator</t>
  </si>
  <si>
    <t>For DoITT Employees Only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Please go to Employee Self Service (ESS), click on Recruiting Activities &gt; Careers, and search for Job ID #252976 -or-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</si>
  <si>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2016-09-27T00:00:00</t>
  </si>
  <si>
    <t>Deputy Director for New Construction</t>
  </si>
  <si>
    <t>ADMINISTRATIVE HOUSING DEVELOP</t>
  </si>
  <si>
    <t>Real Estate Development-VP</t>
  </si>
  <si>
    <t>VP-Real Estate Development</t>
  </si>
  <si>
    <t>1. A baccalaureate degree from an accredited college and four years of full-time satisfactory professional experience in the development, design, construction, appraisal, financing, negotiation or disposition of real estate or in real estate law, or in urban planning, design or renewal, or analytical or coordination work related to housing programs; at least 18 months must have been in an executive, administrative or managerial capacity or supervising professional personnel performing work in the fields noted above; or    2. Education and/or experience which is equivalent to "1" above. Graduate study in the field of urban studies, city planning, business or public administration, finance, architecture, engineering or other related fields may be substituted for up to one year of the required experience on the basis of 30 credits equaling one year of experience. Graduation from an accredited law school may be substituted for one year of the required experience. However, all candidates must have three years of work experience including at least 18 months of executive, administrative, managerial or supervisory experience as described in "1" above.</t>
  </si>
  <si>
    <t>1.	Strong public or affordable housing background with an understanding of affordable housing finance programs.  2.	Familiarity with US Department of Housing and Urban Development rules and regulations, NYC HPD, HDC, NYS HFA &amp; HCR. 3.	Knowledge of New York City building codes, state and local building permit procedures related to public housing, city planning, urban design and other related professional fields.  4.	An excellent ability to communicate verbally and in writing is essential.  Must be computer literate in the use of typical construction industry software packages (e.g. scheduling, cost/cash flow control, etc.); proficiency in Excel, Microsoft Project. 5.	Demonstrated and effective supervisory experience.  Key Competencies  1.	Project management - Proven ability to monitor a complex project comprised of multiple tasks, across multiple departments, while remaining on schedule and within budget. 2.	Attention to detail - Thorough accomplishment of tasks with vigilance towards all components. 3.	Problem solving - Demonstrated ability to implement innovative actions to mitigate program risks. 4.	Collaborating - Capacity to develop creative partnerships and a strong network of internal and external relationships that create additional value for the agency and its residents;  5.	Communicating - Ability to communicate clearly, both verbally and in writing; skilled presenter.</t>
  </si>
  <si>
    <t>Employees applying for promotional, title or level change opportunities must have served a period of one year in their current title and level (if applicable).</t>
  </si>
  <si>
    <t>2017-08-18T00:00:00</t>
  </si>
  <si>
    <t>2017-09-12T00:00:00</t>
  </si>
  <si>
    <t>Electrical Engineer 3</t>
  </si>
  <si>
    <t>Electrical Engineering - IFA</t>
  </si>
  <si>
    <t>96-05 Horace Harding Expway Corona, NY  11368</t>
  </si>
  <si>
    <t>2016-08-18T00:00:00</t>
  </si>
  <si>
    <t>Civil Engineer 2</t>
  </si>
  <si>
    <t>Structural Engineering - IFA</t>
  </si>
  <si>
    <t>2016-08-19T00:00:00</t>
  </si>
  <si>
    <t>Instructor, Division of Environmental Health, Bureau of Environmental Administration (Health Academy)</t>
  </si>
  <si>
    <t>600 W 168Th St., N.Y.</t>
  </si>
  <si>
    <t>Health Academy</t>
  </si>
  <si>
    <t xml:space="preserve">--Technical Knowledge of Food Protection and Safety  --Superior knowledge of the New York City Health Code, New York State Sanitary Code and the Federal Food Code  --At least two years' experience inspecting food service establishments. Strong verbal and </t>
  </si>
  <si>
    <t>Apply online with a cover letter to https://a127-jobs.nyc.gov/  In the Job ID search bar, enter: job ID number # 255500.    We appreciate the interest and thank all applicants who apply, but only those candidates under consideration will be contacted.</t>
  </si>
  <si>
    <t>2016-09-02T00:00:00</t>
  </si>
  <si>
    <t>BUYER</t>
  </si>
  <si>
    <t>Administration/Procurement</t>
  </si>
  <si>
    <t>Please note: Only applicants with a permanent civil service status as Procurement Analyst are eligible to apply to this JVN. If you do not have a permanent civil service status as a Procurement Analyst, please do not apply to this position as you will not be considered for an interview.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Office of Purchasing Management (OPM) is responsible for supporting the agency in the procurement of goods, services, and construction/construction-related services, which the dollar limit is $100,000 for competitive bids and $20,000 for non-competitive (micro-purchases).  OPM also utilizes established City, State Office of General Services (OGS) and Federal General Service Agreement (GSA) requirement contracts to purchase various goods and services for the agency.    The Procurement Analyst Level 2 will be responsible for processing purchase requisitions through various procurement methods and recommend award of goods and services in accordance with the Procurement Policy Board rules, City Charter, and agency internal requirements. Serve as a liaison with the Department of Citywide Administrative Services (DCAS) / Office of Citywide Purchasing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Office of Citywide Purchasing (OCP).   Process purchase requisitions of highly complex commodities, checking descriptions and specifications to determine accuracy and adequacy and consults with Bureau to adjust possible discrepancies; review bid offerings, makes recommendation of award to the lowest responsible, responsive bidder or most advantageous offer as necessary; prepare recommendation of award recommendations to ensure  that proposed award meet all city and agency requirements, such as VENDEX, prevailing wage compliance, bid requirements, etc.    Serve as a liaison with the DCAS / OCP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OCP. Assist the DACCO as a project leader for special procurement initiatives.  Assist with the agency's Minority and Women Owned Entity (MWBE) program by educating vendors on our internal procurement process, and providing technical assistance when necessary in order to enhance their ability to compete for non-competitive micro purchases under $20,000, small purchase contracts under $100,000 and formal contracts above $100,000. Participate in vendor outreach events.  Prepare MWBE reports for management's review and approval. Conduct economic research and studies; identify, analyze and prepare reports small purchase activities.  Candidate must have the ability to review specifications from the operating bureaus; ensuring their requirements are clear, concise and meets elements of a good specification, which meets the agency goal of maximizing competition.</t>
  </si>
  <si>
    <t>1)	MS Office including Word, Excel and PowerPoint 2)	ACCESS database 3)	Financial Management System (FMS/3) 4)	VENDEX  5)	Automated Procurement Tracking (APT)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</si>
  <si>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t>
  </si>
  <si>
    <t>Click on the " Apply Now " botton</t>
  </si>
  <si>
    <t>59-17 Junction Blvd Corona NY 17th floor</t>
  </si>
  <si>
    <t>2016-09-08T00:00:00</t>
  </si>
  <si>
    <t>Librarian (Part Time)</t>
  </si>
  <si>
    <t>DEPARTMENT LIBRARIAN</t>
  </si>
  <si>
    <t>Administration &amp; Human Resources Communications &amp; Intergovernmental Affairs Policy, Research &amp; Analysis</t>
  </si>
  <si>
    <t>Executive (Part-Time)</t>
  </si>
  <si>
    <t>A baccalaureate degree from an accredited college, including or supplemented by 24 semester credits in library science.  Special Note  To be eligible for placement in Assignment Level II individuals must have, in addition to meeting the minimum requirements, at least one year of full-time experience as a professional librarian utilizing computers and online resources."  Special Note      To be eligible for placement in Assignment Level III individuals must have, in addition to meeting the minimum requirements, at least two years of full-time experience as a professional librarian utilizing computers and online resources.  Special Note   To be eligible for placement in Assignment Level IV individuals must have, in addition to meeting the minimum requirements, at least three years of full-time experience as a professional librarian utilizing computers and online resources.</t>
  </si>
  <si>
    <t>Working knowledge of basic Microsoft Office and Web 2.0.  Experience with electronic information services and library systems and their applications for reference and instruction.  Experience with and strong commitment to reference service and library instruction.  Effective oral and written communication skills.</t>
  </si>
  <si>
    <t>Additional Preferred Requirements:  MLS/MLIS/MIS degree from an ALA accredited program at time of appointment.</t>
  </si>
  <si>
    <t>This is a part time position.  20 hours / week.</t>
  </si>
  <si>
    <t>2016-09-15T00:00:00</t>
  </si>
  <si>
    <t>Associate Public Health Sanitarian 2</t>
  </si>
  <si>
    <t>Environmental Health/Safety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</si>
  <si>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Working under direct supervision, responsibilities include assisting in developing and revising employee environmental health and safety (EH&amp;S) management policies and programs; evaluating the effectiveness of EH&amp;S programs and recommending and implementing improvements; providing EH&amp;S guidance and support to bureau staff; coordinating EH&amp;S programs; performing job hazard analyses and monitoring; analyzing results of assessments and monitoring programs; supporting and managing EH&amp;S contracts; and responding to EH&amp;S emergencies (24 hour on-call). Responsibilities will require conducting meetings; researching and reviewing OSHA, DOL, DEC, FDNY and other regulations and polices; assisting in providing training; preparing reports, presentations and work plans; and reviewing Health &amp; Safety Plans. Responsibilities are primarily related to federal, state and local EH&amp;S laws and regulations. Duties include field and office activities.  EH&amp;S policies and programs indicated above include, but are not limited to: Confined Space Entry; Control of Hazardous Energy; PPE; Hot Work; Powered Industrial Trucks; Bulk Petroleum and Chemical Storage; Regulated Waste (Hazardous, Universal, Used Oil, Recycling, etc.) Management; Occupational Noise/Hearing Conservation; Bloodborne Pathogens; Respiratory Protection; Scaffolding; Asbestos, Lead, Mercury and PCB Management; and RTK/Hazardous Communication.</t>
  </si>
  <si>
    <t>*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t>
  </si>
  <si>
    <t>2016-09-14T00:00:00</t>
  </si>
  <si>
    <t>Senior Port Engineer</t>
  </si>
  <si>
    <t>Engineering, Architecture, &amp; Planning Building Operations &amp; Maintenance</t>
  </si>
  <si>
    <t>1 Bay St., S.I.,Ny</t>
  </si>
  <si>
    <t>F&amp;Ga Admin-St George</t>
  </si>
  <si>
    <t>Serves as the Senior Port Engineer for the Staten Island Ferry, under the administrative direction of the Director of Ferry Operations. With wide latitude for independent initiative, judgment and decision, manages the day to day engine department operations and maintenance, including licensed and unlicensed engine personnel, to assure vessel systems reliability and efficiency. This is a managerial class position.   EXAMPLES OF TYPICAL TASKS:  Manage day to day below deck operations and assist in daily operations of the Ferry Operations unit. Maintain engine department operations, crewing schedules and vessels within the framework of a Safety Management System. Supervise engine department personnel and staffing on a 24-hour-a-day basis. Supervise all aspects of budget management, including but not limited to such tasks as approving labor, materials, supplies, equipment and parts within vessel engine department operating budgets. Evaluate routine engine department work orders, store requests and labor expenditures to assure they comply with budgetary constraints. Manage vessel regulatory compliance. Oversee fuel facility operations. Serve as technical advisor to the Chief Operating Officer for marine engineering matters. May perform as contract/project manager for unit procurements and activities. May represent the Staten Island Ferry at internal and external meetings, when appropriate. In absence of supervisor, may assume duties Director of Ferry Operations.</t>
  </si>
  <si>
    <t>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t>
  </si>
  <si>
    <t>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t>
  </si>
  <si>
    <t>Please visit www.nyc.gov/careers/search and search for Job ID Number: 261862. For current City employees, please log into Employee Self Service (ESS) at https://hrb.nycaps.nycnet and follow the Careers link. Most public libraries have computers available for use.   Your resume must include a chronological work history.   No phone calls, faxes or personal inquiries permitted. Only candidates selected for interview will be contacted. Appointments are subject to OMB approval. For more information about DOT, visit us at: www.nyc.gov/dot.</t>
  </si>
  <si>
    <t>35 hours minimum/Monday-Friday</t>
  </si>
  <si>
    <t>1 Bay Street, Staten Island, NY 10301</t>
  </si>
  <si>
    <t>2017-02-08T00:00:00</t>
  </si>
  <si>
    <t>2016-09-21T00:00:00</t>
  </si>
  <si>
    <t>The Senior QA Analyst will perform functional testing of integrated Filenet workflows, web applications, mainframe applications, document and track all application bugs and resolutions, as well as interact with developers, Business Analysts and end users in defect resolution. Duties will also include reviewing BRDs and functional and design specifications to ensure full understanding, identify testing requirements from specifications, build and execute test plans and test cases, facilitate test plan reviews with cross-functional team members, facilitate discussions on defects identified, report and track all defects, and verify fixes in QA environment. Writing scripts for automation tools like Test Complete, QTP, Selenium.  Please note: Computer Specialist (Software) Exam No. 7005 (Open Competitive) is now open for filling and closes on September 27, 2016. Candidates applying for this position should file for this exam.</t>
  </si>
  <si>
    <t>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t>
  </si>
  <si>
    <t>Please click the apply button and submit your resume and cover letter. Indicate agency tracking number 009-17-0017 on resume and cover letter.</t>
  </si>
  <si>
    <t>2016-09-22T00:00:00</t>
  </si>
  <si>
    <t>2017-09-27T00:00:00</t>
  </si>
  <si>
    <t>Landscape Architect</t>
  </si>
  <si>
    <t>LANDSCAPE ARCHITECT</t>
  </si>
  <si>
    <t>Design-Architecture</t>
  </si>
  <si>
    <t>Design Department</t>
  </si>
  <si>
    <t>Under general supervision, the successful candidate will perform difficult and complex work on landscape architectural projects.  Responsibilities include, but are not limited to the following:                     1.  Prepare project contract documents including drawings, specifications, and estimates of quantities. 2.  Review and oversee landscape architectural projects by consultants. 3.  Conduct field visits and project coordination. 4.  Investigate and propose solutions to relevant problems of grading, spatial organization and site utilization.  Prepare suitable graphics and presentations to communicate design intent. 5.  Present and respond to governmental agencies, internal departments, contractors and their representatives, consultants, and stakeholders. 6.  Review and comment on shop drawings.  Conduct site inspections for quality assurance. 7.  Develop and track project schedules and budgets.  8.  Provide project progress and status reports.</t>
  </si>
  <si>
    <t>NYCHA employees applying for promotional, title or level change opportunities must have served a period of one year in their current title and level (if applicable).</t>
  </si>
  <si>
    <t>2016-12-07T00:00:00</t>
  </si>
  <si>
    <t>Human Resources Support Staff</t>
  </si>
  <si>
    <t>Administration &amp; Human Resources Finance, Accounting, &amp; Procurement</t>
  </si>
  <si>
    <t>2016-09-28T00:00:00</t>
  </si>
  <si>
    <t>Environmental Program Manager</t>
  </si>
  <si>
    <t>Engineering, Architecture, &amp; Planning Health Public Safety, Inspections, &amp; Enforcement</t>
  </si>
  <si>
    <t>1.	Knowledge and experience in city, state, and federal environmental laws, rules and regulations.  2.	Ten or more years of environmental program/ project management experience.  3.	Preferences will be given to candidates with computer knowledge of MS Word, Excel, Access and PowerPoint.  4.	Demonstrated skills in written and verbal communications.   5.	Ten or more years of technical writing experience in environmental issues.  6.	Experience coordinating environmental issues for large projects and supervising a staff of three or more.  7.	Five or more years of experience in Environmental Compliance or Environmental issues on large construction projects.</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</si>
  <si>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</si>
  <si>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2016-12-02T00:00:00</t>
  </si>
  <si>
    <t>Senior Project Manager</t>
  </si>
  <si>
    <t>ADM CITY PLANNER (NON MGRL)</t>
  </si>
  <si>
    <t>1005A</t>
  </si>
  <si>
    <t>Policy, Research &amp; Analysis</t>
  </si>
  <si>
    <t>LongTerm Planning&amp;Sustainablty</t>
  </si>
  <si>
    <t>1. A baccalaureate degree from an accredited college and four (4) years of full-time experience in city planning, at least eighteen (18) months of which must have been in a managerial capacity; or  2. Education and/or experience which is equivalent to "1" above. However, a baccalaureate degree and eighteen (18) months of managerial experience in city planning is required of all candidates. Graduate work leading to an advance degree in city planning or related field may be substituted for up to two (2) years of the non-managerial experience on a year-for-year basis. Graduation from an accredited United States Law School may be substituted for two (2) years of non-managerial experience.</t>
  </si>
  <si>
    <t>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t>
  </si>
  <si>
    <t>Appointments are subject to OMB approval. For additional information about CEQR, visit http://www1.nyc.gov/site/sustainability/initiatives/environmental-reviews.page</t>
  </si>
  <si>
    <t>253 Broadway New York NY 11373</t>
  </si>
  <si>
    <t>2016-10-12T00:00:00</t>
  </si>
  <si>
    <t>2016-11-02T00:00:00</t>
  </si>
  <si>
    <t>Assistant Civil Engineer</t>
  </si>
  <si>
    <t>Construction/Administration</t>
  </si>
  <si>
    <t>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</si>
  <si>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2016-11-30T00:00:00</t>
  </si>
  <si>
    <t>Student Legal Specialist</t>
  </si>
  <si>
    <t>Communications &amp; Intergovernmental Affairs</t>
  </si>
  <si>
    <t>Executive</t>
  </si>
  <si>
    <t>Must currently be enrolled in a law school as a matriculated second, third or rising fourth year student.</t>
  </si>
  <si>
    <t>Monday through Friday 9am - 5pm</t>
  </si>
  <si>
    <t>2016-10-13T00:00:00</t>
  </si>
  <si>
    <t>Please click "apply" button and submit your resume and cover letter, indicate agency tracking number 009-17-0023 on your resume and cover letter.</t>
  </si>
  <si>
    <t>2016-10-06T00:00:00</t>
  </si>
  <si>
    <t>SUPERVISOR OF STOCK WORKERS I</t>
  </si>
  <si>
    <t>SUPERVISOR OF STOCK WORKERS</t>
  </si>
  <si>
    <t>1201 Metropolitan Ave, Bklyn</t>
  </si>
  <si>
    <t>Water Supply Gen Storehouse #1</t>
  </si>
  <si>
    <t>Two years of full-time satisfactory experience performing storekeeping activities, at least one year of which must have been in a supervisory capacity.</t>
  </si>
  <si>
    <t>2 or more years working in a storehouse or related facility NYS Driver's License</t>
  </si>
  <si>
    <t>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</si>
  <si>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2017-01-05T00:00:00</t>
  </si>
  <si>
    <t>Engineer In Charge of Pumping</t>
  </si>
  <si>
    <t>System Operations Management</t>
  </si>
  <si>
    <t>1. A valid New York State License as a Professional Engineer is required. In addition, candidates must have six (6) years of full-time paid experience in civil, mechanical, electrical, chemical, environmental engineering or plan examining work, at least two (2) years of which must have been in an executive, managerial or administrative capacity.</t>
  </si>
  <si>
    <t>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</si>
  <si>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2016-10-17T00:00:00</t>
  </si>
  <si>
    <t>2016-11-16T00:00:00</t>
  </si>
  <si>
    <t>F/T Computer Aide</t>
  </si>
  <si>
    <t>Responsibilities include troubleshooting and resolving software and hardware related issues from callers to the Helpdesk, providing first level contact and convey resolutions to customer issues, properly escalate unresolved queries to the next level of support, track, route and redirect problems to correct resources, walk users through problem solving process follow up with customers, provide feedback and see problems through to resolution, utilizing excellent customer service skills, ensuring proper recording, documentation and closure of call tickets.  Where the problem requires additional consideration, will with the use of the Helpdesk call logging software, dispatch call tickets to other units of Information Technology, Operations, Litigation Support, and the Executive divisions.  Additional duties include, but are not limited to, instructing users how to use FileSite, Microsoft Office Suite, Adobe Acrobat, Law Manager, Citrix, and Internet.</t>
  </si>
  <si>
    <t>You MUST be permanent in the civil service title of Computer Aide in order to apply for this position.</t>
  </si>
  <si>
    <t>Accountable Manager, CSO LTCP Program</t>
  </si>
  <si>
    <t>Planning &amp; Stormwater Engring</t>
  </si>
  <si>
    <t>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t>
  </si>
  <si>
    <t>To apply click "Apply Now".</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</si>
  <si>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</si>
  <si>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2016-11-07T00:00:00</t>
  </si>
  <si>
    <t>2016-11-10T00:00:00</t>
  </si>
  <si>
    <t>Human Resources Administrative Assistant</t>
  </si>
  <si>
    <t>Administration &amp; Human Resources</t>
  </si>
  <si>
    <t>420 East 26Th St Ny Ny</t>
  </si>
  <si>
    <t>SH Administration</t>
  </si>
  <si>
    <t>2016-10-21T00:00:00</t>
  </si>
  <si>
    <t>Waterfront Facilities Engineer</t>
  </si>
  <si>
    <t>Ferry Engineering</t>
  </si>
  <si>
    <t>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t>
  </si>
  <si>
    <t>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t>
  </si>
  <si>
    <t>Please visit www.nyc.gov/careers/search and search for Job ID Number: 268803. For current City employees, please log into Employee Self Service (ESS) at https://hrb.nycaps.nycnet and follow the Careers link. Most public libraries have computers available for use.   Your resume must include a chronological work history.  No phone calls, faxes or personal inquiries permitted. Only candidates selected for interview will be contacted. Residency must be established within 90 days of appointment. Appointments are subject to OMB approval. For more information about DOT, visit us at: www.nyc.gov/dot</t>
  </si>
  <si>
    <t>35 Hours/Monday-Friday</t>
  </si>
  <si>
    <t>2016-10-27T00:00:00</t>
  </si>
  <si>
    <t>Director of Child Protective Audits</t>
  </si>
  <si>
    <t>DIRECTOR OF FIELD OPERATIONS (</t>
  </si>
  <si>
    <t>Quality Improvement (Qa)</t>
  </si>
  <si>
    <t>1. A baccalaureate degree from an accredited college and four years of full-time, satisfactory professional social services or related experience in organizations dealing directly with children and/or adolescents; such as (but not limited to) child welfare agencies, Day-Care, educational institutions, mental health groups, pediatrics, juvenile justice. At least eighteen months of the required experience must be in a supervisor, administrative, managerial or executive capacity.    2. Education and/or experience equivalent to "1" above.  However, all candidates must have at least eighteen months of experience in a supervisory, administrative, managerial, or executive capacity.  A Master's degree in Social Work may be substituted for one year of the required general experience.</t>
  </si>
  <si>
    <t>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expert knowledge of best practice in child protection, foster care and preventive services, experience in program evaluation, experience providing supervision and managing a team in a social service setting,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t>
  </si>
  <si>
    <t>2017-01-04T00:00:00</t>
  </si>
  <si>
    <t>2017-03-24T00:00:00</t>
  </si>
  <si>
    <t>Supervisor/Auditors of Accountability and Audit Unit</t>
  </si>
  <si>
    <t>The Supervisor/Auditors will complete case audits and conduct quality assurance reviews of the Case Analysts work, oversee the issuing of all safety and risk alerts, train and monitor staff for timely and quality reviews, conduct inter-rater reliability exercise to ensure the reliability of case review data across different reviewers, responds to all rebuttals from providers related to review data, sends trend summaries following the completion of the review.</t>
  </si>
  <si>
    <t>The preferred candidate must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Past child protective experience is a plus.</t>
  </si>
  <si>
    <t>2016-11-18T00:00:00</t>
  </si>
  <si>
    <t>Electrical Engineer 1</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</si>
  <si>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general supervision of the Section Chief, the selected candidate will perform responsible supervisory work, and difficult and responsible work in the Electrical Engineering Section.  Job tasks and duties include:  investigating and preparing plans, specifications, drawings for the repair, modifications, improvement and installation of electrical equipment; completing designs on schedule for current capital projects and any new capital assignments; issuing Job Orders on time, in accordance with established guidelines, on current projects and any new Job Order assignments; taking appropriate action to ensure that construction schedules are met on all projects (Capital Contracts and JOC); submitting reports and recommendations on field inspection and investigations; reviewing plans, shop drawings and change order requests; maintaining status records of all projects; ensuring that JOC project information in EGordian is maintained accurately and is up-to-date at all times; accessing CMMS on a daily basis to activate new work orders and uploading required information to maintain the database to ensure it is up-to-date and accurate at all times.</t>
  </si>
  <si>
    <t>2016-10-26T00:00:00</t>
  </si>
  <si>
    <t>Civil Engineer III</t>
  </si>
  <si>
    <t>Capital Planning Development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</si>
  <si>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</si>
  <si>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the "Apply Now" Button.</t>
  </si>
  <si>
    <t>2017-05-16T00:00:00</t>
  </si>
  <si>
    <t>Director, Capital Budget</t>
  </si>
  <si>
    <t>Capital Budget Management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</si>
  <si>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t>
  </si>
  <si>
    <t>2017-01-09T00:00:00</t>
  </si>
  <si>
    <t>Quality Assurance Manager, Crime Scene Unit, M-II</t>
  </si>
  <si>
    <t>CRIMINALIST ASSISTANT DIRECTOR</t>
  </si>
  <si>
    <t>2184C</t>
  </si>
  <si>
    <t>150-14 Jamaica Ave</t>
  </si>
  <si>
    <t>Forensic Invest Div/Civ &amp; Cade</t>
  </si>
  <si>
    <t>1. A baccalaureate degree from an accredited college, with specialization in criminalistics, forensic science, chemistry, biology, physics, molecular genetics, genetics, biochemistry, molecular biology, entomology, anthropology, ecology or a closely related scientific or engineering field.</t>
  </si>
  <si>
    <t>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t>
  </si>
  <si>
    <t>Salary will be commensurate with experience and salary history.    ALL APPLICANTS WILL BE SUBJECT TO FINGERPRINTING AND BACKGROUND INVESTIGATION.</t>
  </si>
  <si>
    <t>Click "Apply Now"</t>
  </si>
  <si>
    <t>35 hours weekly; Monday-Friday</t>
  </si>
  <si>
    <t>150-14 Jamaica Avenue, Queens</t>
  </si>
  <si>
    <t>2016-11-29T00:00:00</t>
  </si>
  <si>
    <t>2017-03-02T00:00:00</t>
  </si>
  <si>
    <t>FIRE DEPARTMENT</t>
  </si>
  <si>
    <t>City Research Scientist- Risk</t>
  </si>
  <si>
    <t>Technology, Data &amp; Innovation Policy, Research &amp; Analysis</t>
  </si>
  <si>
    <t>9 Metrotech Center, Brooklyn N</t>
  </si>
  <si>
    <t>Mgt. Info. Systems &amp; Review</t>
  </si>
  <si>
    <t>The Fire Department of the City of New York (FDNY) seeks a full-time City Research Scientist Level III in the Bureau of Management Analysis and Planning (MAP).  Reporting directly to the Director of Operations Research, the successful candidate will provide analytical support to the Department's risk-based research and analytics work. This position is grant funded.   Lead the Department's efforts to enhance its risk-based approach to the Department's key missions, including fire and EMS operations; fire prevention; training; communications; and fire and life safety education. Identify and incorporate data, create metrics and track, evaluate and validate decisions and outcomes using quantitative methods.  General responsibilities include planning and execution of research projects, providing written and/or oral reports on findings where appropriate, and providing the Department with technical documentation and model validation processes.  Demonstrate analytical ability in methods of risk management, Enterprise Risk Management (ERM), operational risk, econometrics, forecasting and time series analysis, cross-section and panel methods, causal inference and program evaluation methods, and predictive analytics and text mining.  The successful candidate will possess the ability to be flexible in providing short and long-term analytical solutions to executive and operational questions; and a natural ability to translate complex analytical methods into simplified data visualizations that assist stakeholders in using business intelligence and other analytical tools.</t>
  </si>
  <si>
    <t>NOTE: This position is open to qualified persons with a disability who are eligible for the 55-a Program. Please indicate in your cover letter that you would like to be considered for the position under the 55-a Program.</t>
  </si>
  <si>
    <t>NON-CITY EMPLOYEES/EXTERNAL CANDIDATES PLEASE GO TO https://a127-jobs.nyc.gov/   CITY EMPLOYEES MUST APPLY VIA EMPLOYEE SELF SERVICE https://a127-ess.nyc.gov/</t>
  </si>
  <si>
    <t>2018-07-05T00:00:00</t>
  </si>
  <si>
    <t>2018-08-04T00:00:00</t>
  </si>
  <si>
    <t>Accountable Project Manager,  Stormwater MS4 Evaluation and Alternatives</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</si>
  <si>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</si>
  <si>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Engineer In Charge, Linear Capital Program Management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</si>
  <si>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</si>
  <si>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2017-02-24T00:00:00</t>
  </si>
  <si>
    <t>HRA/DEPT OF SOCIAL SERVICES</t>
  </si>
  <si>
    <t>PROJECT SPECIALIST</t>
  </si>
  <si>
    <t>15 Metrotech</t>
  </si>
  <si>
    <t>Mgmt Information System-NM</t>
  </si>
  <si>
    <t>MUST BE PERMANENT IN THE COMPUTER SPECIALIST SOFTWARE TITLE</t>
  </si>
  <si>
    <t>Click "Apply Now" Button</t>
  </si>
  <si>
    <t>2017-12-15T00:00:00</t>
  </si>
  <si>
    <t>52 Duane St., N.Y.</t>
  </si>
  <si>
    <t>Tort: New York</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</si>
  <si>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and all facility-related issues. This includes supervising staff in the processing of all Manhattan Unit mail; overseeing and staffing the reception desk, deposition/calendar and motion desk; overseeing data entry, settlements, processing of authorizations; ensuring proper and efficient functioning of all file room operations; maintaining and overseeing the Unit's emergency procedures and manuals; overseeing the drafting of eforms and approval of unit-wide invoices; overseeing the production of data and statistical reports; overseeing the ordering of office supplies; overseeing room and equipment assignments; overseeing the timekeeping for the unit; overseeing the clerical staff in their daily operations to maintain efficient workflow for unit; assessing work performance of clerical staff and drafting performance evaluations.  Acting as a liaison between the Manhattan Tort Unit and the Law Department Operations, Facilities, Payroll, Personnel, and IT staff. Interacting with Law Department personnel, and the building management of 52 Duane Street,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</si>
  <si>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Monday through Friday 9 am to 5 pm</t>
  </si>
  <si>
    <t>2017-03-03T00:00:00</t>
  </si>
  <si>
    <t>ASSOCIATE PUBLIC HEALTH SANITARIAN II</t>
  </si>
  <si>
    <t>Environmental Health Safety</t>
  </si>
  <si>
    <t>2016-11-17T00:00:00</t>
  </si>
  <si>
    <t>Resiliency Engineer</t>
  </si>
  <si>
    <t>Under general supervision, performs responsible and difficult project work on various facilities and structures implementing flood mitigation and coastal storm resiliency technologies and upgrades requiring a broad and/or deep knowledge in the fields of civil and structural engineering for the Staten Island Ferry. Provides engineering expertise and services to include preliminary/final design and review, new construction, reconstruction, rehabilitation and repairs of infrastructure. Performs similar work for general facility mechanical, electrical, and structural projects. Reports directly to the Director of Terminal Operations.   EXAMPLES OF TYPICAL TASKS: Identify, develop, and implement flood mitigation and coastal storm resiliency best practices. Establish facility engineering guidelines and standards. Evaluate and develop site specific improvement plans. Conduct in-depth analysis of work products, investigate new technologies, and perform engineering studies. Engage and coordinate, collaborate, and support stakeholder actions in response to flood mitigation and resiliency requirements. Support engineering, strategic planning, policy formation and Staten Island Ferry operations.  Support stakeholder engagement and collaboration regarding opportunities to introduce any flood mitigation and resiliency approaches into current contingency plan strategies. Support the development and application of flood mitigation and resiliency concepts that cross into any planning activities and processes to ensure that such concepts are clearly considered as part of any protocols or planned procedures. Serve as project manager on small to large scale, complex flood mitigation and coastal resiliency and general facility mechanical, electrical, and structural projects and programs in all phases of design and construction including development of contract documents and construction administration. Plan, assign and review the work of consultants. Manage consultant and construction projects and contracts, ensuring design and construction projects remain on schedule and within budget. Develop project scope of work and design criteria; prepare task orders, work assignments, requests for proposals/bids, contracts, drawings, specifications and cost estimates; review consultant and contractor submittals; and ensure that consultant designs and contractor work conform to the scope of work, codes and DOT standards. Provide detailed reports and presentations on the procurement, progress, budget and schedules of projects. Coordinate project-specific interagency issues, such as procurements, permits, filings and approvals. Conduct field inspections before and during design and construction, through turnover. Provide engineering assessments, opinions and services, as requested. Actively participate in the training and development of junior staff. Serve as the agency's liaison and expert on facility resiliency matters.   The Staten Island Ferry carries over 23 million passengers annually between the St. George Terminal in Staten Island and the Whitehall Terminal in Lower Manhattan. The Ferry Division exemplifies DOT's mission in providing for the safe, efficient and environmentally responsible movement of people and goods in New York City. The Staten Island Ferry is a critical link in the City's transportation infrastructure and ensuring that the division's facility and waterfront engineering needs are effectively executed is a prime function of the division, in particular enhancing resiliency by preparing our waterfronts and facilities for ongoing climate change. This position offers opportunities for career growth and the ability to work on challenging and diverse projects in a positive and collaborative work environment. DOT offers a competitive salary, an outstanding benefits package and a professional environment that supports development and recognizes achievement.</t>
  </si>
  <si>
    <t>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t>
  </si>
  <si>
    <t>Please visit www.nyc.gov/careers/search and search for Job ID Number: 272406.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Appointments are subject to OMB approval. For more information about DOT, visit us at: www.nyc.gov/dot</t>
  </si>
  <si>
    <t>2016-12-15T00:00:00</t>
  </si>
  <si>
    <t>Construction Project Manager</t>
  </si>
  <si>
    <t>CONSTRUCTION PROJECT MANAGER</t>
  </si>
  <si>
    <t>The ideal candidate will be a motivated individual who is familiar with building systems, including mechanical, electrical, plumbing, fire/life safety and elevators. Is able to work both independently as well as part of a team, and demonstrates the ability to work proficiently under pressure. Preference will also be given to candidates who possess strong problem-solving, quantitative, analytical, and communication skills (written and verbal). Must be proficient in Microsoft Word and Excel</t>
  </si>
  <si>
    <t>*** IN ORDER TO BE CONSIDERED FOR THIS POSITION CANDIDATES MUST BE SERVING PERMANENTLY IN THE TITLE OF CONSTRUCTION PROJECT MANAGER ***</t>
  </si>
  <si>
    <t xml:space="preserve">				 All resumes are to be submitted electronically.  Current City Employees:   Please log into Employee Self Service (ESS) at https://hrb.nycaps.nycnet, follow the Careers link and search for Job ID number 272463.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CONSTRUCTION PROJECT MANAGER ***</t>
  </si>
  <si>
    <t>3701 Jerome Ave, Bx NY 10467</t>
  </si>
  <si>
    <t>Croton Filtration Plant</t>
  </si>
  <si>
    <t>40 Hours per week / Day shift</t>
  </si>
  <si>
    <t>3701 Jerome Avenue Bronx, NY 10467</t>
  </si>
  <si>
    <t>MOME Field Representative</t>
  </si>
  <si>
    <t>1 Centre St., N.Y.</t>
  </si>
  <si>
    <t>MOME</t>
  </si>
  <si>
    <t>The preferred candidate should possess the following: Familiarity with New York City neighborhoods and locations; Proficiency in Microsoft Word/Outlook/Excel/Access/PowerPoint; Attention to detail and ability to handle multiple projects at one time; Ability to work within a collaborative environment; Pleasant phone manner and professional rapport with the general public.</t>
  </si>
  <si>
    <t>For City employees, please go to Employee Self Service (ESS), click on Recruiting Activities &gt; Careers, and search for Job ID #272818 For all other applicants, please go to www.nyc.gov/jobs/search and search for Job ID #272818 -or-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</si>
  <si>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Day - Due to the necessary support duties of this position in a 24/7 operation, candidate may be required to work various shifts such as weekends and/or nights/evenings.</t>
  </si>
  <si>
    <t>2018-02-16T00:00:00</t>
  </si>
  <si>
    <t>Chief of Staff</t>
  </si>
  <si>
    <t>WSO-Excecutive Support Divisio</t>
  </si>
  <si>
    <t>All appointments are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</si>
  <si>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****PLEASE NOTE:   ONLY CANDIDATES PERMANENT IN THE TITLE ADMINISTRATIVE STAFF ANAYLST SHOULD APPLY****</t>
  </si>
  <si>
    <t>Environmental Health &amp; Safety Regional Manager</t>
  </si>
  <si>
    <t>Po Box 93 Woodlawn, Bronx</t>
  </si>
  <si>
    <t>Concrete Quality Control</t>
  </si>
  <si>
    <t>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t>
  </si>
  <si>
    <t>95-06 Horace Harding Expressway, Queens, NY</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</si>
  <si>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</si>
  <si>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2017-08-28T00:00:00</t>
  </si>
  <si>
    <t>Chief, Contract Support Unit</t>
  </si>
  <si>
    <t>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</si>
  <si>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To apply, click the "Apply Now" button.</t>
  </si>
  <si>
    <t>Administrative Engineer</t>
  </si>
  <si>
    <t>16 Little Hollow Road</t>
  </si>
  <si>
    <t>Rondout Neversink Sec Del Up</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</si>
  <si>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t>
  </si>
  <si>
    <t>16 Little Hollow Road Grahamsville, NY 12740</t>
  </si>
  <si>
    <t>2016-12-19T00:00:00</t>
  </si>
  <si>
    <t>ASSITANT CIVIL ENGINEER</t>
  </si>
  <si>
    <t>Blue Belt Unit</t>
  </si>
  <si>
    <t>Familiarity with GIS, AutoCAD and Modeling of water distribution networks and wastewater and drainage collection systems.   Time management skills Written and verbal communication skills Presentation to groups Task organization skills Strong work ethic</t>
  </si>
  <si>
    <t>Portal Support Engineer</t>
  </si>
  <si>
    <t>IT Svcs/IT Service Mgmt</t>
  </si>
  <si>
    <t>For City employees, please go to Employee Self Service (ESS), click on Recruiting Activities &gt; Careers, and search for Job ID #274131 For all other applicants, please go to www.nyc.gov/careers/search and search for Job ID #274131 -or-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</si>
  <si>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Day - Due to the necessary technical support duties of this position in a 24/7 operation, candidate may be required to be on call and/or work various shifts such as weekends and/or evenings.</t>
  </si>
  <si>
    <t>2017-01-24T00:00:00</t>
  </si>
  <si>
    <t>2018-04-11T00:00:00</t>
  </si>
  <si>
    <t>Clerical Supervisor (JD)</t>
  </si>
  <si>
    <t>This position encompasses responsible work of varying degrees of difficulty and responsibility performed under supervision of the Borough Chief, Deputy Borough Chief, Assistant Borough Chiefs, or attorneys but reporting to Director of Juvenile Justice Outcomes and Analysis:  Oversight over the citywide juvenile delinquency data entry staff for cases pending in Family Court  Conducting citywide quality assurance checks in Law Manager  Covering for other data entry operators when unavailable  Compliance checks for certain on-going data entry issues  Conducting citywide data analysis runs in Law Manager  Performing supervisory duties in a manner that utilizes all staff effectively and appropriately   Ensuring that all of the staff members are treated in a fair and equitable manner and fostering a work environment that is inclusive and supportive of diversity  Ensuring that the file room is maintained in an orderly manner, and that archiving occurs on a regular basis  Contributing to written performances evaluations for the data entry operators and providing regular feedback to data entry operators  Ensuring that staff participates in scheduled trainings and encouraging professional development  Conducting trainings on data entry   Participating in training of data entry clerk in the proper Law Manager protocols  General receptionist duties which may involve dealing with members of the public and outside agencies  Performing routine administrative duties including photocopying and scanning, answering telephones, managing calendars, and maintaining a filing system  Transporting documents and files to court  Service of legal documents  Assisting in preparation of files for litigation  Assisting in securing documents for litigation  Mailing correspondence  Retrieving information from computer systems including Lexis, Law Manager, OCA databases, etc...  Conducting internet searches  Preparing charts and graphs   Some of the physical activities performed and environmental conditions experienced include lifting and carrying boxes and files; climbing stairs; and traveling throughout the City on all types of public transportation, and/or walking in all kinds of weather, often carrying files    This position involves citywide travel</t>
  </si>
  <si>
    <t>Microsoft Word, Excel, PowerPoint, Outlook and other Microsoft Office Applications</t>
  </si>
  <si>
    <t>Must be permanent in the Clerical Associate title.  Must have one year of satisfactory full time clerical experience.</t>
  </si>
  <si>
    <t>2016-12-23T00:00:00</t>
  </si>
  <si>
    <t>OFFICE OF MANAGEMENT &amp; BUDGET</t>
  </si>
  <si>
    <t xml:space="preserve">CAPITAL FINANCIAL PLANNING UNIT </t>
  </si>
  <si>
    <t xml:space="preserve"> ANALYST</t>
  </si>
  <si>
    <t>BUDGET ANALYST (OMB)</t>
  </si>
  <si>
    <t>255 Greenwich Street</t>
  </si>
  <si>
    <t>IFA</t>
  </si>
  <si>
    <t>1. A baccalaureate degree from an accredited college.</t>
  </si>
  <si>
    <t>255 Greenwich Street New York, NY 10007</t>
  </si>
  <si>
    <t>2016-12-06T00:00:00</t>
  </si>
  <si>
    <t>2017-04-18T00:00:00</t>
  </si>
  <si>
    <t>LAW STUDENT (Part Time)</t>
  </si>
  <si>
    <t>Legal Affairs Policy, Research &amp; Analysis</t>
  </si>
  <si>
    <t>Admin. Services (Part-Time)</t>
  </si>
  <si>
    <t>The Law Department is seeking currently matriculating law students for the position of Student Legal Specialist in various divisions within the agency. This position encompasses work of varying degrees of difficulty and responsibility performed under supervision of the Chief of the Division, higher level staff and/or attorneys which may include but is not limited to:  Performing legal research, as well as database and site searches.  Working with attorneys and paralegals to gather discovery and evidence needed for court.  Assisting attorneys and paralegals with document review, assembling documents for court, coding and privilege logs.  Preparing documents, including correspondence, motions, subpoenas, responsive papers, pleadings, and memorandums.  Assisting with document organization and production related to investigations, and/or trials.  Perform field work which may include filing of legal documents and retrieval of documents from courts and agencies throughout the City.  Under strict supervision, law students may also: Interview witnesses, clients, victims, and/or law enforcement personnel; review, evaluate and handle a limited caseload; and may appear in court to present matters.  Performing routine administrative duties when necessary including: photocopying, data entry, reserving conference rooms, and managing attorneys' calendars.  Some of the physical activities performed and environmental conditions experienced include lifting and carrying files and boxes; climbing stairs; traveling throughout the City on all types of public transportation, and /or walking in all kinds of weather, often carrying files.</t>
  </si>
  <si>
    <t>Candidates must have a baccalaureate degree from an accredited college and completion of one year evening law school study, or completion of one semester of day law school study or completion of twenty law school credits and current matriculation and attendance at an accredited law school.</t>
  </si>
  <si>
    <t>Excellent interpersonal, and communication (oral and written) skills. Excellent research skills. Excellent computer skills. Proficiency in the MS Office Suite, including but not limited to Word, Excel, PowerPoint and Outlook is preferred. Proficiency in Lexis Advance is a plus. Very good organizational skills. Must be able to use discretion when handling sensitive, confidential documents and information. Must have the ability to work independently as well as a part of a team.</t>
  </si>
  <si>
    <t>Candidates must currently be enrolled in law school as a matriculated second, third or rising fourth year student. Interested applicants that have already graduated or are about to graduate from law school, please do not apply.  Qualified candidates selected to move forward in the application process may be required to provide writing samples, a list of references and an unofficial transcript.</t>
  </si>
  <si>
    <t>This is a part time position consisting of 20 hours per week.</t>
  </si>
  <si>
    <t>100 Church St., N.Y. is the main location; however, dependent on the assigned division, the work location may be in one of the 5 NYC boroughs.</t>
  </si>
  <si>
    <t>2016-12-20T00:00:00</t>
  </si>
  <si>
    <t>2017-04-14T00:00:00</t>
  </si>
  <si>
    <t>The Law Department is seeking permanent Paralegal Aides for available Level 2 positions within the agency. These positions encompass work of varying degrees of difficulty and responsibility performed under supervision of supervisory paralegal staff, attorneys, and/or higher level staff which may include but is not limited to the following:  Managing a caseload from the inception of the case until it's conclusion.  Performing legal research, as well as database and site searches.  Drafting legal documents as part of the litigating or prosecutorial processes such as, motions, subpoenas, pleadings, orders, notices, releases as well as legal and non-legal documents that may not be case related.  Requests, secures and organizes discovery materials from various sources such as the Courts and City agencies.  Preparing discovery materials for production.  May perform field work which may include filing of legal documents and retrieval of documents from courts and agencies throughout the City.  Assisting attorneys and paralegals with the preparation of settlement papers.  Assisting attorneys and paralegals with trial preparation.  Performing routine administrative duties when necessary including: photocopying, filing, scanning, archiving, data entry, indexing, reserving conference rooms, and managing attorneys' calendars.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</si>
  <si>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Candidates must possess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have excellent interpersonal and communication (written &amp; oral) skills. Preferred candidates will possess a proficiency in Adobe Acrobat, LexisNexis, Lexis Advance, Microsoft Office applications, such as Excel, Outlook, PowerPoint, and Word. Knowledge of Court sites and databases as well as FileSite and LawManager is a plus. Candidates should have the ability to use discretion when handling sensitive information and documents. Candidates should, also, have very good organizational skills.</t>
  </si>
  <si>
    <t>Candidates MUST be permanent in the civil service title of Paralegal Aide.</t>
  </si>
  <si>
    <t>This is a full time position consisting of 35 hours per week.</t>
  </si>
  <si>
    <t>100 Church St., N.Y. is our main location, however, dependent on the assigned division, the work location may be in one of the 5 NYC boroughs.</t>
  </si>
  <si>
    <t>STAFF ANALYST II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</si>
  <si>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within the Bureau of Water and Sewer Operations (BWSO), the selected candidate will serve as a Staff Analyst II in Southeast Queens program within the Division of Capital Program Management. The Staff Analyst will primarily responsible for creating and tracking program metrics, creation of graphics and presentations, QA/QC on database, interpreting and analyzing data to help measure project progress and assess program needs.  Staff member must have experience managing large databases (Excel, Access, and other formats).  Must possess the ability to employ data to interpret information that is collected in the field into a series of recommended actions through development of a complex algorithm.  Staff member will also be responsible for managing portions of a database developed within a ArcMAP to include creation of custom layers, project assignment, version and mxd creation, QA/QC against master plans and conceptual plans, and project tracking throughout Capital Program Management.</t>
  </si>
  <si>
    <t>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</si>
  <si>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2016-12-22T00:00:00</t>
  </si>
  <si>
    <t>2017-07-25T00:00:00</t>
  </si>
  <si>
    <t>UNIT CHIEF OF DDPC</t>
  </si>
  <si>
    <t>Operations</t>
  </si>
  <si>
    <t>Supervisory and/or project coordination experience.  Ability to work under stringent deadlines and maintain a positive customer service perspective.  Procedural knowledge of workflow and office automation systems, including sophisticated word processing systems.  Ability to communicate clearly and effectively (orally and in writing) with staff, peers, administrators and legal personnel.  Strong presentation skills.  Experience in supervising and managing a large group (10+) of word processing, office and/or data processing staff.  Quantitative analysis skill.  Agility in learning to use core functions of systems and software applications and instruct others on the same.</t>
  </si>
  <si>
    <t>Monday - Friday   35 hours / week</t>
  </si>
  <si>
    <t>Senior CRM Developer</t>
  </si>
  <si>
    <t>CERT IT DEVELOPER (APP)</t>
  </si>
  <si>
    <t>For City employees, please go to Employee Self Service (ESS), click on Recruiting Activities &gt; Careers, and search for Job ID #276629 For all other applicants, please go to www.nyc.gov/jobs/search and search for Job ID #276629 -or-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DoITT participates in E-Verify.</t>
  </si>
  <si>
    <t>2017-03-15T00:00:00</t>
  </si>
  <si>
    <t>2017-11-17T00:00:00</t>
  </si>
  <si>
    <t>Contract and Budget Analyst</t>
  </si>
  <si>
    <t>BOOKKEEPER</t>
  </si>
  <si>
    <t>Watershed Maintainer</t>
  </si>
  <si>
    <t>WATERSHED MAINTAINER</t>
  </si>
  <si>
    <t>10 Walker Rd, Valhalla NY10595</t>
  </si>
  <si>
    <t>Catskill/Delaware UV Plant</t>
  </si>
  <si>
    <t>A four-year high school diploma or its educational equivalent and one of the following:    1. One year of full-time satisfactory experience in the operation and maintenance of equipment used in the controlling or purification of water at facilities in watershed areas, reservoirs, or aqueduct systems, or performing duties involving the upkeep, inspection, maintenance or operation of watershed areas and related facilities; or    A four-year high school diploma or its educational equivalent and one of the following:    2. Two years of full-time satisfactory experience as: a mechanic, journeyman or helper in the electrical trades or mechanical trades; or a technician in a chemical processing facility or chemical laboratory.    Driver License Requirement: By the time you are appointed to this position, you must have a motor vehicle driver license valid in the State of New York. This license must be maintained for the duration of your employment.</t>
  </si>
  <si>
    <t>A valid or ability to obtain a New York State Grade IIB Water Treatment Operator Certification.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</si>
  <si>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t>
  </si>
  <si>
    <t>40 Hours per week / Rotating shift work including nights, weekends and holidays.</t>
  </si>
  <si>
    <t>10 Walker Road Valhalla, NY10595</t>
  </si>
  <si>
    <t>New York City residency is not required for this position.</t>
  </si>
  <si>
    <t>Environmental Health &amp; Safety Auditor</t>
  </si>
  <si>
    <t>Policy, Research &amp; Analysis Public Safety, Inspections, &amp; Enforcement</t>
  </si>
  <si>
    <t>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t>
  </si>
  <si>
    <t>*Health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t>
  </si>
  <si>
    <t>Monday-Friday  35+ hours per week</t>
  </si>
  <si>
    <t>2017-01-03T00:00:00</t>
  </si>
  <si>
    <t>2017-03-13T00:00:00</t>
  </si>
  <si>
    <t>Quality Assurance Project Manager</t>
  </si>
  <si>
    <t>Engineering, Architecture, &amp; Planning Public Safety, Inspections, &amp; Enforcement</t>
  </si>
  <si>
    <t>Wtr Supply/Inspectn Div Ql A</t>
  </si>
  <si>
    <t>1.	Minimum six years of engineering experience with emphasis on codes, standards, related certification and accreditation programs; quality assurance project management; conformity assessment; auditing manufacturing processes and quality systems; and welding and welder qualification procedures &amp; materials 	 2.	Mechanical Design or shop fabrication experience is desirable  3.	General Knowledge of Water Supply &amp; Waste Treatment Equipment, Risk Based Quality Control &amp; Quality Assurance Procedures and Materials Test Methods &amp; Procedures  4.	Knowledge of American Society for Testing &amp; Materials (ASTM) standards and American Welding Society (AWS) codes and / or American Society of Mechanical Engineers (ASME) Boiler and Pressure Vessel Codes (BPVC)  5.	Preference will be given to candidates with Certified Welding Inspector (CWI) &amp; Non-Destructive Testing (NDT) II Certifications  6.	Demonstrates skills in written and verbal communication  7.	Strong organizational and computer skills</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</si>
  <si>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</si>
  <si>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Clerical Associate 3</t>
  </si>
  <si>
    <t>Permit Management</t>
  </si>
  <si>
    <t>*** IN ORDER TO BE CONSIDERED FOR THIS POSITION CANDIDATES MUST BE SERVING PERMANENTLY IN THE TITLE OF CLERICAL ASSOCIATE***  The Bureau of Permit Management and Construction Control - The Office of Permit Management is responsible for the review and approval of all construction related roadway and/or sidewalk permit requests.  The permit office receives all permit applications and ensures that the necessary documents are included so they may begin the review process. The office reviews applications and upon approval, issues construction permits and applies appropriate fees. Permits are issued to all utilities, plumbers, contractors, homeowners and other governmental agencies'; enabling them to work on the City's streets, which includes roadways, curbs, and sidewalks.  The selected candidate, under supervision, with latitude for independent judgment, will perform moderately difficult clerical duties in the Office of Permit Management.  Duties include: review permit applications and supporting documentation submitted by customers for accuracy; completeness and compliance with DOT requirements; data entry of permit information into on-line web permitting system; interact with the general public as related to the issuance of permits; maintain files and records; answer telephone calls from the public; interface with the office of Highway Inspection and Quality Assurance (HIQA), Office of Construction Mitigation and Coordination-Streets and the Division of Roadway Repair Maintenance; performs other related clerical duties. Recruitment will be limited to only those candidates serving permanently in the title of Clerical Associate.</t>
  </si>
  <si>
    <t>Demonstrates excellent communication, organization and writing skills.  Preferences will be given to candidates with computer knowledge of MS Word, Excel, and Access</t>
  </si>
  <si>
    <t>*** IN ORDER TO BE CONSIDERED FOR THIS POSITION CANDIDATES MUST BE SERVING PERMANENTLY IN THE TITLE OF CLERICAL ASSOCIATE ***</t>
  </si>
  <si>
    <t>All resumes are to be submitted electronically.  Current City Employees:   Please log into Employee Self Service (ESS) at https://hrb.nycaps.nycnet, follow the Careers link and search for Job ID number 276892.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t>
  </si>
  <si>
    <t>ACCOUNTABLE MANAGER</t>
  </si>
  <si>
    <t>Engineering, Architecture, &amp; Planning Technology, Data &amp; Innovation</t>
  </si>
  <si>
    <t>2017-12-27T00:00:00</t>
  </si>
  <si>
    <t>Chief Information Security Officer</t>
  </si>
  <si>
    <t>IT SECURITY SPECIALIST</t>
  </si>
  <si>
    <t>1. A baccalaureate degree from an accredited college and four years of satisfactory full-time experience related to projects and policies required by the particular position; or 2. Education and/or experience which is equivalent to  "1" above.</t>
  </si>
  <si>
    <t>The successful candidate should possess the following: 10+ years of network or security operational experience, including at least 2 years in a senior management level position, service provider, enterprise environment, or cybersecurity focused organization. Significant and demonstrated capabilities to assess organizational cybersecurity hygiene, quantify cyber risk in a prioritized schema, and recommend tactical and strategic courses of action to executive leadership. Significant track record of executing cybersecurity uplift in government, financial services or professional services industry as well as demonstrable knowledge of information security technologies, networking and network architecture. Deep and hands on understanding of the current cyber threat landscape, attack methodologies, and risk mitigation/remediation methods. Experience in cyber forensics and highly complex threat analyses; CISSP, CISA, CISM, CCFP and/or other information security certifications. Knowledge of common information security management frameworks such as ISO 27001, COBIT, NIST or other data security standard; in-depth knowledge of complex network architecture, internet connectivity and DMZ hosting strategies.   The CISO shall have knowledge of data privacy regulations and compliance issues. Demonstrated track record of applying innovation successfully in technology environments and have excellent written and verbal communication skills.</t>
  </si>
  <si>
    <t>In addition to the minimum qualifications noted above, it is preferred the candidate possess the following:   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 or   3. A four-year high school diploma or its educational equivalent approved by a State's department of education or recognized accrediting organization and six years of experience as described in "1" above; or   4. A satisfactory combination of education and experience equivalent to "1", "2" or "3" above. However, all candidates must have at least a four-year high school diploma or its educational equivalent approved by a State's department of education or recognized accrediting organization and must possess at least three years of experience as described in "1" above, including the 18 months of administrative, managerial, executive or supervisory experience as described in "1" above.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t>
  </si>
  <si>
    <t>2017-01-06T00:00:00</t>
  </si>
  <si>
    <t>2017-05-11T00:00:00</t>
  </si>
  <si>
    <t>The Senior QA Analyst will perform functional testing of integrated Filenet workflows, web applications, mainframe applications, document and track all application bugs and resolutions, as well as interact with developers, Business Analysts and end users in defect resolution. Duties will also include reviewing BRDs and functional and design specifications to ensure full understanding, identify testing requirements from specifications, build and execute test plans and test cases, facilitate test plan reviews with cross-functional team members, facilitate discussions on defects identified, report and track all defects, and verify fixes in QA environment. Writing scripts for automation tools like Test Complete, QTP, Selenium.  Please note: Only permanent Computer Specialist (Software) and candidates who have taken the Computer Specialist (Software) Exam No. 7005 will be considered. You must submit proof that you have taken the exam prior to the interview if selected.</t>
  </si>
  <si>
    <t>Minimum of 10 years of QA Analyst experience with at least 5 years of recent experience as a Senior QA Analyst; evaluating business rules, data quality, internet applications with expertise in Agile Software Development Life Cycle (SDLC) methodologies; Software testing certifications; Strong analytical and documentation skills; Experience managing multiple priorities.  Must have outstanding written and verbal communication skills;</t>
  </si>
  <si>
    <t>Please click the apply button and submit your resume and cover letter. Indicate agency tracking number 009-18-0022 on resume and cover letter.</t>
  </si>
  <si>
    <t>PROJECT MANAGER INTERN#</t>
  </si>
  <si>
    <t>OGI-BEDC</t>
  </si>
  <si>
    <t>1. A baccalaureate degree from an accredited college or university in engineering, architecture, landscape architecture, business administration, or public administration; or  2. A masters degree in architecture that is the first professional degree in architecture  from an accredited college or university.</t>
  </si>
  <si>
    <t>****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t>
  </si>
  <si>
    <t>LEAD DESIGNER FOR WATER TUNNEL STRUCTURAL</t>
  </si>
  <si>
    <t>2017-02-06T00:00:00</t>
  </si>
  <si>
    <t>Sidewalk/inspection Management</t>
  </si>
  <si>
    <t>Oversees the Department of Transportation (DOT) pedestrian ramp upgrade and new installation contracts managed by the Department of Design and Construction (DDC).  Create reports and brief the Deputy Commissioner, Assistant Commissioner, and Director regarding contract issues and status.  Represent the Sidewalk Program Capital Contract Engineering group at Legal and Budget meetings.Assess the constructability of corners to determine if pedestrian ramps can be installed with the upgrade and new installation contracts (Exception forms).  Supervise and audit tasks performed by the Assistant Civil Engineers and Civil Engineer Interns   Evaluate complex corners and identify categories of pedestrian ramps that need to be forwarded to DDC. Perform mark-outs for high priority and complex locations Works closely with consultant engineers and inspectors to resolve daily issues and questions from DDC.  Attends progress meetings to address issues that are outstanding.   Direct DDC of DOT priorities for construction of corners.  Reviews designs, plans, and contract specifications/scopes.</t>
  </si>
  <si>
    <t>To Apply: RESUMES MUST BE SUBMITTED ELECTRONICALLY USING ONE OF THE OPTIONS BELOW: For current city employees, go to Employee Self Service (ESS), Recruiting Activities, Careers and search for Job ID# . For all other applicants go to www.nyc.gov/careers and search for Job ID# 277599. If you do not have access to a computer, most public libraries have computers available for use. Appointment will be subject to OMB approval. Only candidates selected for an interview will be contacted. NO TELEPHONE INQUIRIES PLEASE.  MUST FILE FOR THE PROMOTION EXAM # 7537  AND/OR THE OPEN COMPETITIVE CIVIL ENGINEER EXAM # 7037. FILING FROM DATES FROM  1/4 - 1/31 2017</t>
  </si>
  <si>
    <t>2017-04-17T00:00:00</t>
  </si>
  <si>
    <t>NYCERS seeks a Certified IT Administrator (LAN/WAN) to join the Infrastructure Services unit in the Information Technology division.  The individual will lead a team of technicians who are responsible for building out the future technologies for NYCERS Infrastructure.  As a supervisor, will be responsible for managing projects and tasks for a unit of 3 technicians. The following is a list of technologies the individual will be require to support: Windows 7, Citrix XenApp, Citrix Xen Desktop, Windows Server 2012 Active Directory, Microsoft Office 2016, Adobe and a number of third party products. Knowledge of basic networking, VMware, Microsoft SQL server, IBM Websphere, and/or IBM FileNet a plus.   The Supervisor will be required to effectively manage their team ticker SLA's and project deadlines The Supervisor will be required to work with minimal supervision and in a project team environment The Supervisor will be required to troubleshoot problems and research solutions independently The Supervisor will be required to clearly document installation and configuration steps The Supervisor will be required to follow checklists/instructions as written to complete tasks  *Please note candidate must be a permanent Certified IT Administrator (LAN/WAN) or have taken and passed the Certified IT Administrator (LAN/WAN) Exam No. 6049 (proof must be submitted).</t>
  </si>
  <si>
    <t>Minimum of five years' experience working in a formal Infrastructure role supporting at least 400 users.  Minimum of three to five years' of supervising a team of three or more people The candidate must be proficient with the following technologies/processes: Windows 7, Microsoft Office 2010, Citrix Xen App, XenDesktop, setting up network peripherals.  The candidate must have excellent customer service and communications (oral and written) skills Certications: Citrix Certified Associate - V, Citrix Certified Professional - V, Microsoft Technology Associate - Infrastructure, MCSA (Server or Desktop), ITIL v3  Please indicate in your cover letter all certifications you have completed.  *Please note candidate must be a permanent Certified IT Administrator (LAN/WAN) or have taken and passed the Certified IT Administrator (LAN/WAN) Exam No. 6049 (proof must be submitted).</t>
  </si>
  <si>
    <t>Please click the "apply" button and submit your resume and cover letter.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</si>
  <si>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general supervision of the Section Chief, the selected candidate will perform responsible supervisory work, and difficult and responsible work in the Electrical Engineering Section.  Job tasks and duties include:  investigating and preparing plans, specifications, drawings for the repair, modifications, improvement and installation of electrical equipment; completing designs on schedule for current capital projects and any new capital assignments; issuing Job Orders on time, in accordance with established guidelines, on current projects and any new Job Order assignments; taking appropriate action to ensure that construction schedules are met on all projects (Capital Contracts and JOC); submitting reports and recommendations on field inspection and investigations; reviewing plans, shop drawings and change order requests; maintaining status records of all projects; ensuring that JOC project information in EGordian is maintained accurately and is up-to-date at all times; accessing CMMS on a daily basis to activate new work orders and uploading required information to maintain the database to ensure it is up-to-date and accurate at all times.  IMPORTANT - PLEASE READ:  IN ORDER TO BE CONSIDERED FOR THIS POSITION, APPLICANT MUST FILE WITH NYC DEPARTMENT OF CITYWIDE ADMINISTRATIVE SERVICES (DCAS) TO TAKE THE CIVIL SERVICE ELECTRICAL ENGINEER EXAM (#7540 PROMOTIONAL OR #7040 OPEN-COMPETITIVE) AND BE ABLE TO PROVIDE PROOF OF FILING.  THE FILING PERIOD FOR THESE EXAMS ENDS ON JANUARY 31, 2017.</t>
  </si>
  <si>
    <t>2017-01-26T00:00:00</t>
  </si>
  <si>
    <t>Civil Section Manager</t>
  </si>
  <si>
    <t>Structural Section Plants</t>
  </si>
  <si>
    <t>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t>
  </si>
  <si>
    <t>****Only applicants who are permanent Civil Service Administrative Engineers, or who have filed for the Administrative Engineer Civil Service Exam (open competitive #7012 or promotional #7516), and can provide proof of filing will be considered for this position.****</t>
  </si>
  <si>
    <t>2017-01-30T00:00:00</t>
  </si>
  <si>
    <t>2017-01-31T00:00:00</t>
  </si>
  <si>
    <t>NYCERS has a vacancy in the Information Security unit within the Information Technology division. This position encompasses highly technical responsibilities for the analysis, design, development, implementation, troubleshooting, enhancement, maintenance and security of NYCERS' systems. As an Information Security Analyst, the candidate will assist in the development, maintenance and architecture of security policies and procedures in coordination with CISO.  Prepares status reports, performs security risk assessments and gap analysis scenarios to identify security weaknesses and propose remediation controls.  Conducts scheduled recertification of system and data access throughout the agency. Reviews event logs with team and CISO. Maintain and support the Information Security Management Program for the agency systems. Monitors and Audits Access Control procedures for agency authentication and authorization processes. Assist in conducting security audits and vulnerability assessments to assess internal security procedures and compliance requirements.  Maintain logging and monitoring standards, technical investigative techniques and reporting.  Maintain project scheduling and task follow on security initiatives. Test and implements and supports information security solutions.   *ONLY PERMANENT COMPUTER SPECIALIST (SOFTWARE) OR CANDIDATES WHO HAVE TAKEN AND PASSED COMPUTER SPECIALIST (SOFTWARE) EXAM NO. 7005 WILL BE CONSIDERED.*</t>
  </si>
  <si>
    <t>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t>
  </si>
  <si>
    <t>2017-01-12T00:00:00</t>
  </si>
  <si>
    <t>Emergency Manager</t>
  </si>
  <si>
    <t>2018-06-21T00:00:00</t>
  </si>
  <si>
    <t>Technical Lead</t>
  </si>
  <si>
    <t>For City employees, please go to Employee Self Service (ESS), click on Recruiting Activities &gt; Careers, and search for Job ID #278728 For all other applicants, please go to www.nyc.gov/jobs/search and search for Job ID #278728 -or-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</si>
  <si>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2017-01-20T00:00:00</t>
  </si>
  <si>
    <t>Computer Service Technician, level II</t>
  </si>
  <si>
    <t>COMPUTER SERVICE TECHNICIAN (C</t>
  </si>
  <si>
    <t>NYCERS seeks a Computer Service Technician to join their Business Support Services unit in the Information Technology division.  The individual will join a team of technician's who supports 450 users in two locations.  The technician will be responsible for identifying, diagnosing, and resolving service requests via phone, e-mail, and in person. The following is a list of technologies the individual will be required to support: Windows 7, Citrix XenApp, Printers, Active Directory Account Management, Microsoft Office 2010, Adobe, and a number of third party products.   The technician will be responsible for break fix support.  The technician will be required to effectively manage their time to meet tick SLA's and project deadlines. The technician will be required to work with minimal supervision and in a project team environment. The technician will be required to troubleshoot problems and research solutions independently. The technician will be required to clearly document installation and configuration steps. The technician will be required to follow checklists/instructions as written to complete tasks. The technician will be responsible for identifying, diagnosing and resolving service requests via phone, mail, and in person.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</si>
  <si>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Minimum of (5) years, experience working in a formal Help Desk supporting at least 400 users.  The candidate must be proficient with the following technologies/processes: Windows 7, Printers, Active Directory Account Management, Microsoft Office 2010, setting up network Peripherals.  The candidate must have excellent customer service and communications (oral and written) skills.</t>
  </si>
  <si>
    <t>Please click the "apply now" button and submit your resume and cover letter.</t>
  </si>
  <si>
    <t>2017-01-18T00:00:00</t>
  </si>
  <si>
    <t>NYCERS is seeking a Computer Specialist (Software), Level I to join their Project Management unit in the Information Technology division.   The primary responsibilities:  I)      Lead the planning and implementation of medium projects from end to end. 2)	Facilitate the definition of project scope, goals and deliverables. 3)	Define project tasks and resource requirements (specify goals, schedule tasks, identify risks, plan contingencies). 4)	Provide direction and support to project team. 5)	Work to understand scope of new projects and identify preliminary impacts for estimation. 6)	Translate business needs into actionable documentation/specifications, including use case scenarios, models and conceptual design diagrams to support iterative development 7)	Communicate clear information to ensure project teams understand project plans and requirements. 8)	Conduct internal project status meetings cross-functional, integrated  teams. 9)	Prepare project status, meeting notes, and resource reports; keeps management and others informed of project status. I 0)   Generates innovative ideas to resolve problems. 11)	Achieving all defined target goals and milestone dates for the project in order to ensure its overall success.  *Please note only permanent Computer Specialist (Software) or candidates who have taken the Computer Specialist (software) Exam No. 7005 will be considered (proof must be submitted).*</t>
  </si>
  <si>
    <t>I)	Minimum office (5) years' experience as a Project Manager. 2)	Project Management Professional (PMP) preferred but not  required. 3)	Demonstrated understanding of the Software Development Life Cycle (SDLC) proficiency in analyzing business and functional requirements, writing and executing project plans. 4)	Ability to define project scope and technical specifications, set clear goals and expectations, prioritize activities, facilitate the collection often, operational or business requirements, set milestones and follow through to successful  completion. 5)	Able to multi-task, be pro-active in project planning and requirements gathering, set and maintain multiple priorities . 6)	Excellent interpersonal skills including negotiation, problem resolution and customer  service. 7)	Outstanding written and verbal communication skills 8)	Experience with change control and release management. 9)	Expertise with Microsoft Word, Project, Excel, Visio &amp; PowerPoint.  *Please note only permanent Computer Specialist (Software) or candidates who have taken the Computer Specialist (software) Exam No. 7005 will be considered (proof must be submitted).*</t>
  </si>
  <si>
    <t>DISTRICT ATTORNEY RICHMOND COU</t>
  </si>
  <si>
    <t>Computer Programmer</t>
  </si>
  <si>
    <t>130 Stuyvesant Place, S.I.</t>
  </si>
  <si>
    <t>Please submit cover letter/resume electronically using one of the following methods:  CITY EMPLOYEES: Apply through Employee Self Service (ESS). www.nyc.gov/ess.                                       Search for Job ID #: 279697 ALL OTHER APPLICANTS: Go to www.nyc.gov/careers/search. Search for Job ID#: 279697  Only applicants scheduled for interviews will be contacted. Submission of application does not guarantee that you will receive an interview.</t>
  </si>
  <si>
    <t>35Hours/Day</t>
  </si>
  <si>
    <t>2017-01-25T00:00:00</t>
  </si>
  <si>
    <t>Associate Project Manager III</t>
  </si>
  <si>
    <t>182 Joline Ave, Staten Isl</t>
  </si>
  <si>
    <t>Excellent Communication Skills.  Supervisory experience.  Ability to work outdoors in all types of weather conditions.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</si>
  <si>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</si>
  <si>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the Apply Now button.</t>
  </si>
  <si>
    <t>2017-10-10T00:00:00</t>
  </si>
  <si>
    <t>2017-10-30T00:00:00</t>
  </si>
  <si>
    <t>UNIX/Linux Administrator</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</si>
  <si>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DoITT maintains a mixed environment of servers - with UNIX Operations responsible for close to 2,000 nodes running Solaris 8 / 9 / 10 or RedHat 5.x / 6.x / 7.x Linux operating systems, respectively.   The candidate will serve as a UNIX/LINUX SYSTEM ADMIN for the Unix Operations area reporting to the IT Services Division, administering and ensuring the integrity a distributed platform hosting services for various critical New York City agencies including, but not limited to 311 Call Center, DSNY, HHSC, DHS/CARES providing 24x7 service coverage of all UNIX infrastructure. The successful candidate will serve as a UNIX/Linux Administrator reporting to the IT Services Division.   Responsibilities will include: Support UNIX/Solaris servers and Red Hat Linux servers; prepare technical deployment plans and system utilization reports; work with other technical staff to coordinate activities and implementations, follow and document procedures, respond, track, and escalate systems incident; perform system deployments and hardware maintenance; perform application upgrades; monitor and resolve alerts; follow change management and configuration management procedures and guidelines; monitor system security; install and maintain various Sun, HP and IBM equipment; perform system administration duties such as installations, configurations, troubleshooting, kernel tuning, user access administration, file system tuning, hardware configuration, system performance tuning, disk management, custom package creation, shell scripting, and fine grain access control (CA Account Management); patch the UNIX/Solaris and RedHat Linux systems based on industry/vendor standards and guidelines related to the configuration of UNIX/Solaris and Linux operating systems; document detailed technical configurations and risk areas to communicate effectively with business owners; perform special projects and initiatives as assigned.</t>
  </si>
  <si>
    <t>The successful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as well as analytic, organization, presentation, customer service and facilitation skills; the ability to manage multiple tasks under tight deadlines; experience with web layer products such as IPlanet Web server or other Web-related products is a plus.   Any of the following certifications is a plus:  - Solaris Certified Systems Administrator  - Red Hat Certified Systems Administrator/Engineer  - Linux Professional Institute Certification  - VMWare Certified Professional  - Veritas Certified Professional  - Cisco Certified Network Administrator  - Certified Information Systems Security Professional</t>
  </si>
  <si>
    <t>For City employees, please go to Employee Self Service (ESS), click on Recruiting Activities &gt; Careers, and search for Job ID #279778 For all other applicants, please go to www.nyc.gov/jobs/search and search for Job ID #279778 -or-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</si>
  <si>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2017-08-08T00:00:00</t>
  </si>
  <si>
    <t>ADM MANAGER-NON-MGRL FROM M1/M</t>
  </si>
  <si>
    <t>The candidate must be able to manage a staff of approximately 40 employees. Must handle the evaluating and scheduling of staff and validate timesheets, leave request and overtime for staff.  The candidate will act as a vendor liaison and will prepare purchase order requests for supplies and other materials needed for daily operations and functions. Will oversee and schedule bi weekly shredding of documents per retention schedule, as well as the prepping, scanning and validation of incoming dayforward and historical documents.  The candidate will also be responsible for: - monitoring quality and quantity of work output - organizing work functions - establishing goals and objectives - effectively allocating resources and implement initiatives to improve effectiveness and efficiency TO QUALIFY, YOU MUST BE A PERMANENT ADMINISTRATIVE MANAGER  PLEASE NOTE: THE JOB LOCATION WILL BE 30-30 47TH AVENUE IN LONG ISLAND CITY, NY 11101.</t>
  </si>
  <si>
    <t>Please click the "Apply" button and submit your resume and cover letter. Please indicate 009-17-0045 on your resume and cover letter. TO QUALIFY, YOU MUST BE A PERMANENT ADMINISTRATIVE MANAGER  PLEASE NOTE: THE JOB LOCATION WILL BE 30-30 47TH AVENUE, LONG ISLAND CITY, NY 11101.</t>
  </si>
  <si>
    <t>2017-02-01T00:00:00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</si>
  <si>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Under supervision, the selected candidate will perform duties related to the operations, maintenance, repair and inspection of facilities, equipment and lands within the Staten Island Bluebelt System under the jurisdiction of the New York City department of Environmental Protection; operates motor vehicles and motor-powered equipment and performs related work. Candidate will manually clean catch basins in Bluebelt drainage areas; install and maintain catch basin markers; inspect, clean and maintain trash racks on riser boxes and other Bluebelt BMP drainage structures; mow, prune, cultivate and maintain lawns, shrubs, trees and grades; spread top soil and wood chips; plant landscape material; inspect, install and maintain rip-rap, signs, wooden bollards, poles, stream bank stabilization devices, erosion control fencing and other Bluebelt physical assets as required; perform litter/debris pick-up within Bluebelt properties and remove snags, both manually and mechanically, from streams; perform weeding operations within Bluebelt properties; clean and paint structures, equipment and fences; check security of structures and prevent trespassing on City property; remove snow and ice from  DEP-owned sidewalks and properties in the Bluebelt ; use rowboat to navigate and inspect various Bluebelt BMPs, ponds and streams; install and maintain bat boxes and other wildlife habitat improvement devices in Bluebelt natural areas; and inspect rodent control boxes throughout the Bluebelt; conduct basic field inspections as directed by immediate field supervisor. Prepare and record work orders on electronic devices (computer tablets).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</si>
  <si>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</si>
  <si>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2017-02-02T00:00:00</t>
  </si>
  <si>
    <t>Testifier/Searcher - PER DIEM</t>
  </si>
  <si>
    <t>Legal Affairs</t>
  </si>
  <si>
    <t>*** TO BE CONSIDERED FOR THIS POSITION CANDIDATES MUST BE SERVING PERMANENTLY IN THE TITLE OF PRINCIPAL ADMINISTRATIVE ASSOCIATE ***  The Litigation Support unit handles requests for Agency records and witness appearances for approximately 2,000 Tort cases each year. The successful candidate will be required to travel to offices and courthouses in all 5 boroughs, approximately 3 times each week, to testify under oath at Examinations Before Trial and at Trials. He/She is expected to achieve proficiency, after appropriate training, in performing complete electronic records searches of several databases and web applications.</t>
  </si>
  <si>
    <t>Excellent verbal, communication and computer skills, and the ability to review documents for accuracy are desired.</t>
  </si>
  <si>
    <t>*** TO BE CONSIDERED FOR THIS POSITION CANDIDATES MUST BE SERVING PERMANENTLY IN THE TITLE OF PRINCIPAL ADMINISTRATIVE ASSOCIATE ***</t>
  </si>
  <si>
    <t>All resumes are to be submitted electronically.  Current City Employees:   Please log into Employee Self Service (ESS) at https://hrb.nycaps.nycnet, follow the Careers link and search for Job ID number 280199.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TO BE CONSIDERED FOR THIS POSITION CANDIDATES MUST BE SERVING PERMANENTLY IN THE TITLE OF PRINCIPAL ADMINISTRATIVE ASSOCIATE ***</t>
  </si>
  <si>
    <t>2017-02-07T00:00:00</t>
  </si>
  <si>
    <t>Testifier/Searcher</t>
  </si>
  <si>
    <t>All resumes are to be submitted electronically.  Current City Employees:   Please log into Employee Self Service (ESS) at https://hrb.nycaps.nycnet, follow the Careers link and search for Job ID number 280202.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TO BE CONSIDERED FOR THIS POSITION CANDIDATES MUST BE SERVING PERMANENTLY IN THE TITLE OF PRINCIPAL ADMINISTRATIVE ASSOCIATE ***</t>
  </si>
  <si>
    <t>Records Searcher</t>
  </si>
  <si>
    <t>Excellent computer skills including proficiency in Microsoft Word and Excel preferred. Familiarity with computer based research and the ability to review documents for accuracy and relevance are desired.</t>
  </si>
  <si>
    <t>*** IN ORDER TO BE CONSIDERED FOR THIS POSITION CANDIDATES MUST BE SERVING PERMANENTLY IN THE TITLE OF PRINCIPAL ADMINISTRATIVE ASSOCIATES ***</t>
  </si>
  <si>
    <t>All resumes are to be submitted electronically.  Current City Employees:   Please log into Employee Self Service (ESS) at https://hrb.nycaps.nycnet, follow the Careers link and search for Job ID number 280203.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ASSOCIATES ***</t>
  </si>
  <si>
    <t>Mechanical Engineer 3</t>
  </si>
  <si>
    <t>East River &amp; Movable</t>
  </si>
  <si>
    <t>Serves as Mechanical Engineer in the Movable Bridges group in the Bureau of Capital Design and Construction.  Reports directly to the Director of Movable Bridges.  Oversees all functions pertaining to the mechanical design and repair of bridge spans.  Advises Director on mechanical engineering issues and recommends solutions.  Plans, prepares and reviews the mechanical engineering specifications for design plans.  Prepares original proposals and reports related to the rehabilitation of mechanical systems that are utilized to operate movable bridge spans.  Prepares progress reports after inspecting mechanical systems and machinery to ensure compliance with city regulations.  Serves as a team leader on projects with potential impact on agency engineering operations and/or city infrastructure.  Performs other related duties.</t>
  </si>
  <si>
    <t>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t>
  </si>
  <si>
    <t>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t>
  </si>
  <si>
    <t>Resumes may be submitted using the following methods:  For City employees only, go to Employee Self Service (ESS), Recruiting Activities, Careers, and search for Job ID# 280574.  For other applicants go to www.nyc.gov/careers and search for Job ID# 280574.  Appointments are subject to OMB approval.  Only candidates selected for an interview will be contacted.  No telephone inquiries please.</t>
  </si>
  <si>
    <t>59 Maiden Lane, NY, NY</t>
  </si>
  <si>
    <t>2017-03-09T00:00:00</t>
  </si>
  <si>
    <t>Civil Engineer 3</t>
  </si>
  <si>
    <t>Bridges Roadways</t>
  </si>
  <si>
    <t>Serves as Senior Construction Project Engineer in the East River Bridges group in the Bureau of Capital Design and Construction.  Responsible for work in the fields of structural and seismic engineering and environmental protection and conservation related to bridges.  Oversees and administers the performance of CSS and PM/REI contracts on technically complex multi-million reconstruction programs.  Supervises all field construction activities.  Evaluates and monitors contractor performance with regard to technical accuracy, accuracy of design, conformance with departmental standards and adherence to contract schedules on the reconstruction/rehabilitation of city bridges.  Oversees the resolution of contract interpretation during design and construction phases and provides guidance to senior staff on construction issues.  Performs other related duties.</t>
  </si>
  <si>
    <t>Ability to communicate effectively in verbal and written form.  Knowledge of suspension and/or long span bridge engineering principles.</t>
  </si>
  <si>
    <t>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t>
  </si>
  <si>
    <t>Resumes may be submitted using the following methods:  For City employees only, go to Employee Self Service (ESS), Recruiting Activities, Careers, and search for Job ID# 280589.  For other applicants go to www.nyc.gov/careers and search for Job ID# 280589.  Applicants are subject to OMB approval.  Only candidates selected for an interview will be contacted.  No telephone inquiries please.</t>
  </si>
  <si>
    <t>Deputy Director of Payroll and Timekeeping</t>
  </si>
  <si>
    <t>Administration/Payroll Office</t>
  </si>
  <si>
    <t>- Knowledge of NYC payroll, timekeeping &amp; personnel policies and procedures.  - Strong knowledge of NYCERS, NYC Deferred Compensation Plan &amp; Management Benefits Fund.  - Extensive experience working with CityTime, PMS, RMDS, CHRMS; NYCAPS.  - Strong leade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</si>
  <si>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  ****PLEASE NOTE THAT ONLY CANDIDATES PERMANENT IN THE TITLE ASSOCIATE STAFF ANALYST WILL BE CONSIDERED****</t>
  </si>
  <si>
    <t>2017-02-23T00:00:00</t>
  </si>
  <si>
    <t>2017-07-20T00:00:00</t>
  </si>
  <si>
    <t>Constituent Services &amp; Community Programs Social Services</t>
  </si>
  <si>
    <t>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t>
  </si>
  <si>
    <t>Click on the "Apply to" button</t>
  </si>
  <si>
    <t>2018-06-07T00:00:00</t>
  </si>
  <si>
    <t>Clerical Supervisor (ICSU)</t>
  </si>
  <si>
    <t>This position encompasses responsible work of varying degrees of difficulty and responsibility performed under supervision of the Unit Chief and Deputy Borough Chiefs, or attorneys reporting to same:  Oversight over the city wide interstate child support data entry staff for cases pending in Family Court  Conducting citywide quality assurance checks in Law Manager  Covering for other data entry operators when unavailable  Compliance checks for certain on-going data entry issues  Conducting citywide data analysis runs in Law Manager   Performing supervisory duties in a manner that utilizes all staff effectively and appropriately   Ensuring that all of the staff members are treated in a fair and equitable manner and fostering a work environment that is inclusive and supportive of diversity  Ensuring that the file room is maintained in an orderly manner, and that archiving occurs on a regular basis  Contributing to written performances evaluations for the data entry operators and providing regular feedback to data entry operators  Ensuring that staff participates in scheduled trainings and encouraging professional development  Conducting trainings on data entry   Participating in training of data entry clerk in the proper Law Manager protocols  General receptionist duties which may involve dealing with members of the public and outside agencies  Performing routine administrative duties including photocopying and scanning, answering telephones, managing calendars, and maintaining a filing system   Transporting documents and files to court  Service of legal documents  Assisting in preparation of files for litigation  Assisting in securing documents for litigation  Mailing correspondence  Retrieving information from computer systems including Lexis, Law Manager, OCA databases, etc...  Conducting internet searches   Preparing charts and graphs   Some of the physical activities performed and environmental conditions experienced include lifting and carrying boxes and files; climbing stairs; and traveling throughout the City on all types of public transportation, and/or walking in all kinds of weather, often carrying files    This position involves citywide travel</t>
  </si>
  <si>
    <t>2017-02-15T00:00:00</t>
  </si>
  <si>
    <t>CONTRACTS ATTORNEY</t>
  </si>
  <si>
    <t>AGENCY ATTORNEY INTERNE</t>
  </si>
  <si>
    <t>ACCO Office</t>
  </si>
  <si>
    <t>Graduation from an accredited United States law school as defined in the Rules of the New York Court of Appeals (Sections 520.3 or 520.5) or admission to the New York State Bar.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</si>
  <si>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t>
  </si>
  <si>
    <t>35 hours a week.</t>
  </si>
  <si>
    <t>59-17 Junction Blvd Flushing NY 11373</t>
  </si>
  <si>
    <t>2017-06-16T00:00:00</t>
  </si>
  <si>
    <t>Staff Analyst</t>
  </si>
  <si>
    <t>130-30 28th Ave</t>
  </si>
  <si>
    <t>Specialized Training Section</t>
  </si>
  <si>
    <t>A Staff Analyst (Level I) is a full-time instructor position in the NYPD's Police Academy. The Staff Analyst will assist in providing a structured training regimen by facilitating various training courses offered by the Specialized Training Section for both entry-level an in-service civilian members of the service. The Staff Analyst will be responsible for preparing lesson plans, learning objectives, lectures, exercises, and other classroom materials for use in a wide array of training programs. The position will require the Staff Analyst to research and design training and procedural manuals, design and implement systems for evaluating the effectiveness of training programs and procedures, and maintain liaison with other commands throughout the Department.</t>
  </si>
  <si>
    <t>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t>
  </si>
  <si>
    <t>Click "to apply"</t>
  </si>
  <si>
    <t>2017-11-30T00:00:00</t>
  </si>
  <si>
    <t>Deputy Director of Field Operations</t>
  </si>
  <si>
    <t>M4</t>
  </si>
  <si>
    <t>Engineering, Architecture, &amp; Planning Policy, Research &amp; Analysis</t>
  </si>
  <si>
    <t>Water Supply/Mgmt Support</t>
  </si>
  <si>
    <t>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</si>
  <si>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2017-09-26T00:00:00</t>
  </si>
  <si>
    <t>Supervisor for Leaves and Supplementary Benefits</t>
  </si>
  <si>
    <t>Must Currently Hold a Permanent Administrative Manager Title</t>
  </si>
  <si>
    <t>*Must Currently Hold a Permanent Administrative Manager Title  For City employees, please go to Employee Self Service (ESS), click on Recruiting Activities &gt; Careers, and search for Job ID #282254 For all other applicants, please go to www.nyc.gov/jobs/search and search for Job ID #282254 -or-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</si>
  <si>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2017-02-21T00:00:00</t>
  </si>
  <si>
    <t>2017-02-22T00:00:00</t>
  </si>
  <si>
    <t>Administrative Transportation Coordinator M-I</t>
  </si>
  <si>
    <t>ADMINISTRATIVE TRANSPORTATION</t>
  </si>
  <si>
    <t>1. A baccalaureate degree from an accredited college and five years of satisfactory, full-time experience in traffic flow theory; highway capacity analysis; traffic accident analysis; traffic studies; urban transportation planning; geometric design of roadways; planning and design of parking facilities, traffic signs and markings, or traffic signals; citywide traffic surveillance and control; traffic engineering administration; or an acceptable related field. This experience must have included two years in an administrative capacity, managing engineering and technical personnel or a large operations staff; at least two years of the above experience must have been acquired in the United States; or    2. A two-year master's of science or engineering degree (equivalent to 60 graduate credits) in transportation planning, traffic engineering, or a related area from an accredited college and three years of satisfactory full-time experience as described in "1" above, including two years in an administrative capacity, managing engineering and technical personnel, or a large operations staff; at least two years of the above experience must have been acquired in the United States; or    3. Education and/or experience equivalent to "1" or '2" above. However, all candidates must have at least two years of experience in an administrative capacity, managing engineering and technical personnel, or a large operations staff; at least two years of the required experience must have been acquired in the United States.</t>
  </si>
  <si>
    <t>Must have good oral and writing skills. Must have strong computer knowledge of Microsoft Word, Excel, PowerPoint; and Synchro, SIDRA, Aimsun and VISSIM Applications, Highway Capacity Software (HCS).  Must also be able to create drawings in AutoCAD.</t>
  </si>
  <si>
    <t>All resumes are to be submitted electronically using one of the following methods: 1) Please go to www.nyc.gov/careers/search and search for the JOB ID #:282746: 2) Current employees please log on into Employee Self Service at https://hrb.nycaps.nycnet and follow the Careers Link for JOB ID #:282746: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</si>
  <si>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Shift To Be Determined</t>
  </si>
  <si>
    <t>34-02 Queens Boulevard Long Island City, N.Y.  11101</t>
  </si>
  <si>
    <t>2017-02-28T00:00:00</t>
  </si>
  <si>
    <t>DEPARTMENT OF FINANCE</t>
  </si>
  <si>
    <t>Lead Business Analyst</t>
  </si>
  <si>
    <t>210 Joralemon St., Brooklyn</t>
  </si>
  <si>
    <t>Citywide Pymt Svcs &amp; Standards</t>
  </si>
  <si>
    <t>In compliance with federal law, all persons hired will be required to verify identity and eligibility to work in the United States and to complete the required employment eligibility verification document form upon hire.  NOTE: This position is open to applicants who filed for the Open-Competitive Computer Specialist (Software) Exam (#7005), the Promotional Computer Specialist (Software) Exam (#7510), or those who are already permanent in the Computer Specialist (Software) title. Please indicate in your cover letter whether you have filed for any of these exams or are already permanent in the Computer Specialist (Software) title. Applicants who filed for these exams will be required to produce a copy of their Order Confirmation Receipt at time of interview for verification.</t>
  </si>
  <si>
    <t>Click the "Apply Now" button.  While we appreciate every applicant's interest, only those under consideration will be contacted.</t>
  </si>
  <si>
    <t>Unless otherwise indicated, all positions require a five-day workweek.</t>
  </si>
  <si>
    <t>210 Joralemon St., Brooklyn, N.Y. (Current location but could be subject to change)</t>
  </si>
  <si>
    <t>2017-04-27T00:00:00</t>
  </si>
  <si>
    <t xml:space="preserve">INFORMATION SYSTEMS TASK FORCE </t>
  </si>
  <si>
    <t xml:space="preserve"> DIGITAL CONTENT DESIGNER</t>
  </si>
  <si>
    <t>Capital and MGMT Systems</t>
  </si>
  <si>
    <t>REQUIREMENTS:  Assistant Analyst ($43,618+): Bachelor's degree with no or one year of full-time experience developing electronic presentations, printed documents, graphic design art work and WEB pages.  Analyst ($58,162): Bachelor's degree and a minimum of two years of full-time experience developing electronic presentations, printed documents, graphic design art work and WEB pages.</t>
  </si>
  <si>
    <t>2017-02-27T00:00:00</t>
  </si>
  <si>
    <t>PLASTERER (HOUSING AUTH-40 HRS</t>
  </si>
  <si>
    <t>PLASTERER</t>
  </si>
  <si>
    <t>Queens-SI Floating Staff</t>
  </si>
  <si>
    <t>Queens/SI Property Mgmt</t>
  </si>
  <si>
    <t>Under supervision, prepare and apply plastering materials to interior and exterior surfaces; perform related work. Examples of typical tasks include:   1.	Prepare and apply all plastering materials which include; Fireproofing, Soundproofing, and all types of Cement Stucco, E.I.F.S. Stucco, etc.  2.	Using a hawk and trowel, apply plastering materials to walls, ceilings, piers and columns.  3.	Plaster partition walls and patch plaster walls with limited areas of damage.  4.	Tape sheet rock and repair damaged sheet rock walls.  5.	Set up and work on scaffolds.  6.	Perform work in accordance with plans and specifications.  7.	Maintain records.  8.	Supervise assigned personnel.    NOTE:  Assignments will be made throughout the five boroughs.  Those selected for appointment may be required to travel to perform assigned work.   Please read this posting carefully to make certain you meet the minimum qualification requirements before applying to this position.</t>
  </si>
  <si>
    <t>2018-02-13T00:00:00</t>
  </si>
  <si>
    <t>2018-02-23T00:00:00</t>
  </si>
  <si>
    <t>Policy Advisor</t>
  </si>
  <si>
    <t>Appointments are subject to OMB approval. For additional information about CEQR, visit http://www1.nyc.gov/site/sustainability/initiatives/environmental-reviews.page.</t>
  </si>
  <si>
    <t>253 Broadway New York NY 10007</t>
  </si>
  <si>
    <t>2017-03-08T00:00:00</t>
  </si>
  <si>
    <t>2017-03-22T00:00:00</t>
  </si>
  <si>
    <t>QA Analyst</t>
  </si>
  <si>
    <t>IT PROJECT SPECIALIST</t>
  </si>
  <si>
    <t>Project Services</t>
  </si>
  <si>
    <t>1. A baccalaureate degree from an accredited college and four years of satisfactory full-time experience related to the area(s) required by the particular position; or,  2. Education and/or experience which is equivalent to  "1" above.</t>
  </si>
  <si>
    <t>For City employees, please go to Employee Self Service (ESS), click on Recruiting Activities &gt; Careers, and search for Job ID #283331 For all other applicants, please go to www.nyc.gov/jobs/search and search for Job ID #283331 -or-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t>
  </si>
  <si>
    <t>Supervisor Watershed Maintenance I</t>
  </si>
  <si>
    <t>SUPERVISOR (WATERSHED MAINTENA</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</si>
  <si>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Staten Island Bluebelt Unit is seeking to employ a Supervisor Watershed Maintainer level 1 to join their team.  Under general supervision, reporting to the on-location, Supervisor Watershed Maintainer Level 3, the Supervisor Watershed Maintainer level 1 will be responsible for supervising one or more crews of Watershed Maintainers and other subordinate personnel operating, maintaining, repairing and inspecting facilities, equipment, roads, infrastructure and lands within the Staten Island Bluebelt properties and storm water facilities.  This includes but is not limited to grass cutting, weed whacking, snow removal, sediment and debris removal and tree pruning.  The selected candidate will monitor contractors performing work on Bluebelt properties. The Supervisor Watershed Maintainer level 1 will respond to flooding, snow and tree emergencies as needed. In addition, the Supervisor Watershed Maintainer level 1 will prepare work schedules, manage work orders and maintain maintenance records.   ** Please note in order to be considered for this position, you must either have applied for the Supervisor Watershed Maintenance Exam or already hold a Permanent Civil Service Title of Supervisor Watershed Maintenance.</t>
  </si>
  <si>
    <t>A four-year high school diploma or its educational equivalent, plus three years of recent satisfactory experience in the operation, maintenance, repair, construction or inspection of facilities, equipment and lands in a watershed area, including aqueducts, reservoirs, water and/or waste water treatment plants; at least one year of which must have been in a supervisory capacity.    For Assignment Level II  In addition to meeting the "Qualification Requirements" above, to be assigned to Assignment Level II, candidates must have one additional year of full-time satisfactory experience in a supervisory capacity, as described above, for a total of four years of experience.    For Assignment Level III  In addition to meeting the "Qualification Requirements" above, to be assigned to Assignment Level III, candidates must have four additional years of full-time satisfactory experience, as described above, at least two of which must have been in a supervisory capacity, for a total of seven years of experience.    License Requirement  A Motor Vehicle Driver License valid in the State of New York. This license must be maintained for the duration of employment.</t>
  </si>
  <si>
    <t>Hiring Plan Analyst</t>
  </si>
  <si>
    <t>Administration &amp; Human Resources Policy, Research &amp; Analysis</t>
  </si>
  <si>
    <t>*** IN ORDER TO BE CONSIDERED FOR THIS POSITION CANDIDATES MUST BE SERVING PERMANENTLY IN THE TITLE OF ASSOCIATE STAFF ANALYST *** The candidate will perform professional, analytic work regarding the daily administration of agency-wide hiring and promotion activities: oversee the review and processing of Personnel Request Forms (PRFs) in order to implement hiring, promotion and transfer requests; coordinate the processing of new hire and promotional records in NYCAPS including submission to the Office of Management and Budget (OMB); train agency-wide personnel coordinators on current NYCAPS procedures; coordinate the preparation of spreadsheets detailing /summarizing personnel actions for presentation to Executive staff; submit spreadsheet data to the Director of Personnel for review; provide supporting documentation and interpret/clarify data based on citywide guidelines; serve as a contact person /liaison with IT&amp;T regarding the maintenance of the Personnel Actions Information and Reporting System (pairs); perform related duties.</t>
  </si>
  <si>
    <t>Thorough familiarity with the PRISE and PMS databases needed; significant experience navigating NYCAPS and producing CHRMS reports desired; thorough understanding of the entire Job Opening process and roles sought; strong computer skills particularly Excel and Word valued.</t>
  </si>
  <si>
    <t>*** IN ORDER TO BE CONSIDERED FOR THIS POSITION CANDIDATES MUST BE SERVING PERMANENTLY IN THE TITLE OF ASSOCIATE STAFF ANALYST ***</t>
  </si>
  <si>
    <t>All resumes are to be submitted electronically.  Current City Employees:   Please log into Employee Self Service (ESS) at https://hrb.nycaps.nycnet, follow the Careers link and search for Job ID number 283480.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ASSOCIATE STAFF ANALYST ***</t>
  </si>
  <si>
    <t>2017-03-07T00:00:00</t>
  </si>
  <si>
    <t>2017-03-20T00:00:00</t>
  </si>
  <si>
    <t>Electrician</t>
  </si>
  <si>
    <t>ELECTRICIAN</t>
  </si>
  <si>
    <t>Daily</t>
  </si>
  <si>
    <t>88-20 Pitkin Ave., Ozone Park</t>
  </si>
  <si>
    <t>Facilities Management</t>
  </si>
  <si>
    <t>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t>
  </si>
  <si>
    <t>*** IN ORDER TO BE CONSIDERED FOR THIS POSITION CANDIDATES MUST BE SERVING PERMANENTLY IN THE TITLE OF ELECTRICIAN ***</t>
  </si>
  <si>
    <t>All resumes are to be submitted electronically.  Current City Employees:   Please log into Employee Self Service (ESS) at https://hrb.nycaps.nycnet, follow the Careers link and search for Job ID number 284447.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</si>
  <si>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88-20 Pitkin Ave., Ozone Park             ***IN ORDER TO BE CONSIDERED FOR THIS POSITION CANDIDATES MUST BE SERVING PERMANENTLY IN THE TITLE OF ELECTRICIAN***</t>
  </si>
  <si>
    <t>2017-03-14T00:00:00</t>
  </si>
  <si>
    <t>Associate Commissioner, IT Infrastructure and Technical Architecture</t>
  </si>
  <si>
    <t>The successful candidate should possess the following: 5 years developing and managing infrastructure and supporting enterprise applications on a senior level; release methodologies, project management, technical support, production support, strategic planning, client/server applications, internet and intranet applications; knowledge of: Data Center Design, Compute, Storage and Networking; should demonstrate: teamwork, analytical, communication, and organization skills; ability to lead and handle multiple tasks under tight deadlines; ability to effectively interface with technologists, business owners, and end-users; demonstrated knowledge of New York City government; demonstrated leadership, staff development and analytics skills.</t>
  </si>
  <si>
    <t>For City employees, please go to Employee Self Service (ESS), click on Recruiting Activities &gt; Careers, and search for Job ID #284494 For all other applicants, please go to www.nyc.gov/jobs/search and search for Job ID #284494 -or-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</si>
  <si>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2017-04-28T00:00:00</t>
  </si>
  <si>
    <t>2018-02-20T00:00:00</t>
  </si>
  <si>
    <t>Bridge Repair/Flags</t>
  </si>
  <si>
    <t>Serves as Engineer-In-Charge of the Night Shift of the Bridge Repair unit in the Bureau of Maintenance, Inspection and Operations.  Directs the flag and routine repair by ironworkers and other skilled trades of elevated structures.  Administers the efficient deployment of personnel and material resources.  Directs the inspection of repair work in progress.  Supervises the response to emergency conditions.  Serves as duty officer during the night shift.  Performs other related duties.</t>
  </si>
  <si>
    <t>Ability to communicate effectively in verbal and written form.  Possession of a Motor Vehicle Driver's license valid in the State of New York is preferred.  Must be able to work a night shift.</t>
  </si>
  <si>
    <t>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t>
  </si>
  <si>
    <t>Resumes may be submitted using the following methods:  For City employees only, go to Employee Self Service (ESS), Recruiting Activities, Careers, and search for Job ID# 284794.  For other applicants go to www.nyc.gov/careers and search for Job ID# 284794.  Appointments are subject to OMB approval.  Only candidates selected for an interview will be contacted.  No telephone inquiries please.</t>
  </si>
  <si>
    <t>2017-03-17T00:00:00</t>
  </si>
  <si>
    <t>2017-06-13T00:00:00</t>
  </si>
  <si>
    <t>Senior Mobile Developer</t>
  </si>
  <si>
    <t>For City employees, please go to Employee Self Service (ESS), click on Recruiting Activities &gt; Careers, and search for Job ID #284884 For all other applicants, please go to www.nyc.gov/jobs/search and search for Job ID #284884 -or-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</si>
  <si>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Engineering Review &amp; Support</t>
  </si>
  <si>
    <t>Serves as Project Engineer of the In-House Design CADD/Highway Engineering section in the Bureau of Engineering Review and Support.  Performs difficult and technically complex work in the field of Computer Aided Design and Drafting (CADD) related to bridges.  Assists Engineer-In-Charge on projects of technical complexity which have a significant impact on NYCDOT engineering operations and city infrastructure.  Performs complex work in the fields of street and highway engineering related to bridge design projects.  Prepares geometric standards for bridges and approaches in accordance with NYSDOT and FHWA standards.  Advises and trains subordinate personnel in engineering responsibilities.  Performs other related duties.</t>
  </si>
  <si>
    <t>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t>
  </si>
  <si>
    <t>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t>
  </si>
  <si>
    <t>Resumes may be submitted using the following methods:  For City employees only, go to Employee Self Service (ESS), Recruiting Activities, Careers, and search for Job ID# 285584.  For other applicants go to www.nyc.gov/careers and search for Job ID# 285584.  Applicants are subject to OMB approval.  Only candidates selected for an interview will be contacted.  No telephone inquiries please.</t>
  </si>
  <si>
    <t>2017-03-30T00:00:00</t>
  </si>
  <si>
    <t>2017-06-08T00:00:00</t>
  </si>
  <si>
    <t>Mechanical Engineer 2</t>
  </si>
  <si>
    <t>96-05 Horace Harding Expway Corona, NY 11368</t>
  </si>
  <si>
    <t>2017-03-21T00:00:00</t>
  </si>
  <si>
    <t>Serves as Resident Engineer for the East River Bridges Preventive Maintenance section in the Bureau of Maintenance, Inspection and Operations.  Supervises the ongoing implementation of contracts for selected preventive maintenance activities on the four major East River bridges.  Oversees daily tasks such as contractor scheduling, daily reports, and engineer's dairy.  Coordinates with other agencies contract change requests, time extensions and partial payments.  Supervises the implementation of maintenance tasks on mechanical and electrical components on inspection platforms.  Provides technical expertise and support to section engineers regarding the repair of specific mechanical and electrical components.  Ensures that work performed is in conformance with engineering principles and with municipal, state and federal safety standards.  Directs the planning, execution and inspection of all work performed by subordinate engineers. Performs other related duties.</t>
  </si>
  <si>
    <t>Ability to communicate effectively in verbal and written form.  Possession of a Motor Vehicle Driver's license valid in the State of New York is preferred.</t>
  </si>
  <si>
    <t>Resumes may be submitted using the following methods:  For City employees only, go to Employee Self Service (ESS), Recruiting Activities, Careers, and search for Job ID# 284917.  For other applicants go to www.nyc.gov/careers and search for Job ID# 284917.  Appointments are subject to OMB approval.  Only candidates selected for an interview will be contacted.  No telephone inquiries please.</t>
  </si>
  <si>
    <t>2017-05-05T00:00:00</t>
  </si>
  <si>
    <t>QUALITY ASSURANCE SPECIALIST</t>
  </si>
  <si>
    <t>QUALITY ASSURANCE SPECIALIST (</t>
  </si>
  <si>
    <t>Under supervision, conducts quality assurance inspections and tests to determine the acceptability and safe operation of automotive vehicles and transport equipment, inspects automotive parts, supplies and repairs to ensure adherence to purchase or contract specifications, terms, conditions and related regulations.  Inspects all types of vehicles used by City agencies, as well as all automotive equipment, parts and supplies necessary for their operation, maintenance and repair.  Inspects vehicles in service to determine the extent of need for repairs; inspects repair work and monitors all warranty agreements.  Recommends acceptance, rejection or conditional acceptance of deliveries of vehicles and automotive parts and supplies.  Assists in preparing estimates of price reductions for deliveries accepted conditionally. Witnesses or conducts required tests and measurements.  Investigates and reports on complaints from receiving parties. Keeps records and prepares required reports using manual and computer systems. Operates a motor vehicle in performance of duties. May perform quality assurance inspections of items unrelated to those described above. Under supervision, in addition to performing the tasks described above, performs tasks such as the following: May supervise one or more Quality Assurance Specialists, Assignment Level I, in the performance of their duties; reviews and evaluates inspection reports of subordinates; trains new Quality Assurance Specialists. Keeps records; prepares reports as necessary. Performs more difficult, complex or extensive assignments; inspects plants and delivery equipment of vendors to ensure that they are able to meet contract specifications; makes reinspections as necessary; assists in the preparation or revision of contractor purchase order specifications; attends pre-bid conferences; conducts pilot inspections of preproduction models; makes determinations or interpretation of specifications of purchase orders or contracts. Confers with department officials, procurement personnel, and representatives of manufacturers and vendors; evaluates complaints made by vendors, works with agency personnel to resolve conflicts; interprets relevant City rules and regulations to all interested parties. Reviews laboratory reports and evaluates substituted products submitted as equal to standard; recommends action to be taken in case of adverse laboratory results. May prepare extensive and complex analytical reports regarding purchasing, inspecting, warehousing or related activities.</t>
  </si>
  <si>
    <t>1. A four-year high school diploma or its educational equivalent and four-years of satisfactory full-time experience, conducting quality assurance inspections and tests to determine the acceptability and safe operations of automotive vehicles and transport equipment, inspects automotive parts, supplies and repairs to ensure adherence to purchase or contract specifications or; 2. An associate degree from an accredited college, plus three years of satisfactory full-time experience as described in "1" above or; 3. A baccalaureate degree from an accredited college, plus one year of satisfactory full-time experience as described in "1" above or; 4. A satisfactory combination of education and/or experience equivalent to "1", "2" or "3" above. Undergraduate college credit may be substituted for experience on the basis of 45 semester credits from an accredited college for one year of experience. However, all candidates must have a high school diploma or its educational equivalent and at least one year of satisfactory full-time experience as described in "1" above.</t>
  </si>
  <si>
    <t>Press the "Apply Now" button</t>
  </si>
  <si>
    <t>8am - 4pm Monday through Friday</t>
  </si>
  <si>
    <t>Deputy Director for Engineering</t>
  </si>
  <si>
    <t>Design-Engineering</t>
  </si>
  <si>
    <t>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t>
  </si>
  <si>
    <t>2017-05-24T00:00:00</t>
  </si>
  <si>
    <t>OFFICE OF THE COMPTROLLER</t>
  </si>
  <si>
    <t>STAFF AUDITOR</t>
  </si>
  <si>
    <t>ACCOUNTANT</t>
  </si>
  <si>
    <t>Management Audit Managers</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</si>
  <si>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and auditing; or  2. A valid New York State Certified Public Accountant license.  To be eligible for placement in Assignment Level II individuals must have, in addition to meeting the minimum requirements, at least one year of experience as an Accountant - Assignment Level I or at least two years of satisfactory full-time professional accounting or auditing experience.</t>
  </si>
  <si>
    <t>Please click on the "APPLY NOW" button.</t>
  </si>
  <si>
    <t>2018-06-13T00:00:00</t>
  </si>
  <si>
    <t>IT Support Technician</t>
  </si>
  <si>
    <t>WSO-Executive/Tech Mgmt Office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</si>
  <si>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</si>
  <si>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PORTFOLIO MANAGER</t>
  </si>
  <si>
    <t>Chief Deputies Prj Engrs Sec</t>
  </si>
  <si>
    <t>****Only applicants who are permanent Civil Service Administrative Engineers, or who have filed for the Administrative Engineer Civil Service Exam (open competitive #7012 or promotional #7516), and can provide proof of filing will be considered for this position. ****</t>
  </si>
  <si>
    <t>2017-04-06T00:00:00</t>
  </si>
  <si>
    <t>ARCHITECT</t>
  </si>
  <si>
    <t>250 Church St., N.Y.</t>
  </si>
  <si>
    <t>General Support Services-NM</t>
  </si>
  <si>
    <t>1.  A valid New York State Registration as an Architect. Current New York State Registration as an Architect must be maintained for the duration of your employment.  Special Note:  2.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</si>
  <si>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2017-11-22T00:00:00</t>
  </si>
  <si>
    <t>2018-07-10T00:00:00</t>
  </si>
  <si>
    <t>Deputy Director of Support and Special Services, M-II</t>
  </si>
  <si>
    <t>ASSOC SUPVR OF SCHL SEC (MGRL)</t>
  </si>
  <si>
    <t>6082A</t>
  </si>
  <si>
    <t>Administration &amp; Human Resources Public Safety, Inspections, &amp; Enforcement</t>
  </si>
  <si>
    <t>28-11 Queens Plaza No., L.I.C.</t>
  </si>
  <si>
    <t>School Safety Div/Civ &amp; Cadet</t>
  </si>
  <si>
    <t>Under the direction of the Director, Patrol Operations, the Associate Supervisor of School Security (Managerial Detail), designated Deputy Director of Support and Special Services, M-II, will be responsible for managing, overseeing, and directing the activities of the Special Services Unit which oversees the Metal Detection Unit and Motor Pool Unit, and the In-Service Training Unit in the School Safety Division. The Deputy Director of Support and Special Services will oversee citywide deployment of Special Services task force units; coordinate security operations with uniformed personnel and other local resources; schedule random and unannounced metal detection operations; and deploy and maintain the Divisions' fleet of over four-hundred vehicles. This position will also develop, implement, and review the curriculum for in-service and specialized training for School Safety Agents; conduct surveys to ensure that School Safety Agents receive proper direction and hands-on training on identified areas; liaison with instructors at the Police Academy to develop curriculum for trainers in the borough offices; and consult with Commanding Officers of the Leadership Development Section and the Executive Development Unit of the Police Academy to develop training programs for managerial and supervisory personnel.</t>
  </si>
  <si>
    <t>Please submit your resume and cover letter. Please indicate your Tax ID# in your cover letter. Please do not apply more than once to the job posting.</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</si>
  <si>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the interview.</t>
  </si>
  <si>
    <t>2017-04-13T00:00:00</t>
  </si>
  <si>
    <t>2017-05-31T00:00:00</t>
  </si>
  <si>
    <t>Serves as Engineer-In-Charge of the In-House Design CADD/Highway Engineering section in the Bureau of Engineering Review and Support.  Performs difficult and technically complex work in the field of Computer Aided Design and Drafting (CADD) related to bridges.  Assists Director on projects of technical complexity which have a significant impact on NYCDOT engineering operations and city infrastructure.  Performs complex work in the fields of street and highway engineering related to bridge design projects.  Prepares geometric standards for bridges and approaches in accordance with NYSDOT and FHWA standards.  Advises and trains subordinate personnel in engineering responsibilities.  Performs other related duties.</t>
  </si>
  <si>
    <t>Resumes may be submitted using the following methods:  For City employees only, go to Employee Self Service (ESS), Recruiting Activities, Careers, and search for Job ID# 285539.  For other applicants go to www.nyc.gov/careers and search for Job ID# 285539.  Applicants are subject to OMB approval.  Only candidates selected for an interview will be contacted.  No telephone inquiries please.</t>
  </si>
  <si>
    <t>2017-04-01T00:00:00</t>
  </si>
  <si>
    <t>2017-04-04T00:00:00</t>
  </si>
  <si>
    <t>EHS Management Systems Specialist</t>
  </si>
  <si>
    <t>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t>
  </si>
  <si>
    <t>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t>
  </si>
  <si>
    <t>2017-05-09T00:00:00</t>
  </si>
  <si>
    <t>Consent Specialist</t>
  </si>
  <si>
    <t>Constituent Services &amp; Community Programs Engineering, Architecture, &amp; Planning</t>
  </si>
  <si>
    <t>Franchise/Concessions/Consents</t>
  </si>
  <si>
    <t>*** IN ORDER TO BE CONSIDERED FOR THIS POSITION CANDIDATES MUST BE SERVING PERMANENTLY IN THE TITLE OF ASSOCIATE PROJECT MANAGER ***  The Office of Cityscape and Franchises of the NYC Department of Transportation seeks to hire an Associate Project Manager II to serve as a Revocable Consent Specialist.  The Office oversees a wide range of programs related to the installation, operation, and management of various streetscape elements citywide.  The position will review and manage applications for revocable consents, temporary security permits, floodwall mitigation systems, and vault licenses.  The candidate may also review EAS and EIS documents and Capital Roadway Reconstruction plans for potential conflicts with existing vaults and consent infrastructure.  The candidate will work closely with numerous City agencies and internal DOT units to ensure that all necessary approvals are in place for consent petitions and vault applications, and will also be responsible for the generation of Revocable Consent Agreements and Vault Licenses.</t>
  </si>
  <si>
    <t>Professional civil and/or structural engineering education and technical review skills; electronic file, Excel and Access database management; and excellent organizational, written and verbal communication, and customer service skills are important components of the work of the position. Candidates with experience reviewing technical plan submissions for DOT and other City agencies, experience working closely with elected officials, and experience reading and interpreting legal documents are preferred.</t>
  </si>
  <si>
    <t>*** IN ORDER TO BE CONSIDERED FOR THIS POSITION CANDIDATES MUST BE SERVING PERMANENTLY IN THE TITLE OF ASSOCIATE PROJECT MANAGER ***</t>
  </si>
  <si>
    <t>All resumes are to be submitted electronically.  Current City Employees:   Please log into Employee Self Service (ESS) at https://hrb.nycaps.nycnet, follow the Careers link and search for Job ID number 285717.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ASSOCIATE PROJECT MANAGER ***</t>
  </si>
  <si>
    <t xml:space="preserve">COMMUNICATIONS UNIT </t>
  </si>
  <si>
    <t xml:space="preserve"> PRESS SECRETARY</t>
  </si>
  <si>
    <t>Budget Directors Office</t>
  </si>
  <si>
    <t>Legal Case Assistant</t>
  </si>
  <si>
    <t>330 Jay Street</t>
  </si>
  <si>
    <t>Family Court Legal Svcs-Fcls</t>
  </si>
  <si>
    <t>The ideal candidate will have at least two years of work experience, preferably in a law office or community centered organization. Candidate should also have knowledge of computer systems, as appropriate, e.g. Microsoft Word.</t>
  </si>
  <si>
    <t>2018-07-21T00:00:00</t>
  </si>
  <si>
    <t>Outstanding computer skills including Microsoft Word and Excel preferred. Excellent verbal and telephone skills desired.</t>
  </si>
  <si>
    <t>*** IN ORDER TO BE CONSIDERED FOR THIS POSITION CANDIDATES MUST BE SERVING PERMANENTLY IN THE TITLE OF PRINCIPAL ADMINISTRATIVE ASSOCIATE ***</t>
  </si>
  <si>
    <t>All resumes are to be submitted electronically.  Current City Employees:   Please log into Employee Self Service (ESS) at https://hrb.nycaps.nycnet, follow the Careers link and search for Job ID number 286279.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 ***</t>
  </si>
  <si>
    <t>2017-04-07T00:00:00</t>
  </si>
  <si>
    <t>2017-04-10T00:00:00</t>
  </si>
  <si>
    <t>Senior Director, IT Business Analysis &amp; Quality Assurance</t>
  </si>
  <si>
    <t>For City employees, please go to Employee Self Service (ESS), click on Recruiting Activities &gt; Careers, and search for Job ID #286363 For all other applicants, please go to www.nyc.gov/jobs/search and search for Job ID #286363 -or-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DoITT participates in E-Verify.</t>
  </si>
  <si>
    <t>Stationary Engineer (Electric)</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</si>
  <si>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candidates will be responsible for the facility's operations and maintenance. Will operate, maintain, repair, inspect, test, and adjust equipment, including pumps, electric motors, generators, bearings, switchboards, controllers, transformers, circuit breakers, compressors, gauges, valves, fittings, heating, and ventilation apparatuses of several potable water facilities citywide such as pumping stations. Will be responsible for coordinating and supervising the work of Oilers and other employees. Keep records, make inspections and prepare reports. In addition prepare requisitions for materials, services and repairs that may be required.   License Requirement For appointment to certain positions, candidates must have a motor vehicle driver license valid in the State of New York. This license must be maintained for the duration of the assignment.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</si>
  <si>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</si>
  <si>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2017-04-11T00:00:00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</si>
  <si>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Office of Purchasing Management (OPM) is responsible for supporting the agency in the procurement of goods, services, and construction/construction-related services, which the dollar limit is $100,000 for competitive bids and $20,000 for non-competitive (micro-purchases).  OPM also utilizes established City, State Office of General Services (OGS) and Federal General Service Agreement (GSA) requirement contracts to purchase various goods and services for the agency.  The Community Coordinator will be responsible for processing purchase requisitions through various procurement methods and recommend award of goods and services in accordance with the Procurement Policy Board rules, City Charter, and agency internal requirements. Serve as a liaison with the Department of Citywide Administrative Services (DCAS) / Office of Citywide Purchasing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Office of Citywide Purchasing (OCP).   Process purchase requisitions of highly complex commodities, checking descriptions and specifications to determine accuracy and adequacy and consults with Bureau to adjust possible discrepancies; review bid offerings, makes recommendation of award to the lowest responsible, responsive bidder or most advantageous offer as necessary; prepare recommendation of award recommendations to ensure  that proposed award meet all city and agency requirements, such as VENDEX, prevailing wage compliance, bid requirements, etc.   Serve as a liaison with the DCAS / OCP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OCP. Assist the DACCO as a project leader for special procurement initiatives.  Assist with the agency's Minority and Women Owned Entity (MWBE) program by educating vendors on our internal procurement process, and providing technical assistance when necessary in order to enhance their ability to compete for non-competitive micro purchases under $20,000, small purchase contracts under $100,000 and formal contracts above $100,000. Participate in vendor outreach events.  Prepare MWBE reports for management's review and approval. Conduct economic research and studies; identify, analyze and prepare reports small purchase activities.  Candidate must have the ability to review specifications from the operating bureaus; ensuring their requirements are clear, concise and meets elements of a good specification, which meets the agency goal of maximizing competition.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</si>
  <si>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t>
  </si>
  <si>
    <t>59-17 Junction Blvd Flushing, NY 11373</t>
  </si>
  <si>
    <t>2018-02-22T00:00:00</t>
  </si>
  <si>
    <t>NFP Nurse Home Visitor, Bureau of Maternal Infant and Reproductive Health</t>
  </si>
  <si>
    <t>FAMILY PUB HEALTH NURSE (HMH)</t>
  </si>
  <si>
    <t>Health Social Services</t>
  </si>
  <si>
    <t>15 West 136th Street</t>
  </si>
  <si>
    <t>MIRH Nurse Family Partnership</t>
  </si>
  <si>
    <t>*****Please Note Salary Has Increased To $82,395 (Annual)*****  Nurse Hiring Event, New York City Department of Health and Mental Health (DOHMH)  The Nurse-Family Partnership (NFP) Program within the Bureau of Maternal, Infant and Reproductive Health is a nationally replicated nurse home visiting program that has been rigorously evaluated for over 30 years which has demonstrated significant improvements in pregnancy outcomes, parenting skills and family self-sufficiency. The NFP program began in NYC in 2003.  It is currently in all five boroughs and is the largest urban site in the nation.  DUTIES WILL INCLUDE BUT NOT BE LIMITED TO:   Apply the nursing process to assess the six prescribed NFP domains, including physical, emotional, social and environmental needs of women and their families as they relate to health and life course development.  Provide counseling and instruction to assist women and their families in attaining targeted goals in areas including prenatal and postpartum care, nutrition, parenting, well-child care, family planning, special health problems</t>
  </si>
  <si>
    <t>Qualification Requirements  1. A license and current registration to practice as a Registered Professional Nurse in New York State; Bachelor of Science degree in Nursing from a regionally-accredited college or university, or one recognized by the New York State Education Department as following acceptable educational practices; and a minimum of two years of full-time work experience in maternal/child health, pediatric health or a closely related field, in a public health, community-based, hospital, clinic or home visiting setting.     The Registered Professional Nurse license and registration must be maintained for the duration of employment.    License Requirement:  A Motor Vehicle Driver license valid in the State of New York may be required for certain assignments.  If required, this license must be maintained for the duraion of assignment.</t>
  </si>
  <si>
    <t>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or willingness to drive personal car for work are pluses.</t>
  </si>
  <si>
    <t>Apply online with a cover letter to https://a127-jobs.nyc.gov/.   In the Job ID search bar, enter: job ID number # 286973   We appreciate the interest and thank all applicants who apply, but only those candidates under consideration will be contacted.</t>
  </si>
  <si>
    <t>2017-04-12T00:00:00</t>
  </si>
  <si>
    <t>2018-09-14T00:00:00</t>
  </si>
  <si>
    <t>2018-06-26T00:00:00</t>
  </si>
  <si>
    <t>Director, Central Records Division</t>
  </si>
  <si>
    <t>ADMINISTRATIVE MANAGER</t>
  </si>
  <si>
    <t>Support Svcs Bureau Civ and Ca</t>
  </si>
  <si>
    <t>Under the executive direction of the Deputy Commissioner, Support Services Bureau, with wide latitude for the exercise of independent judgment, initiative and decision-making, the Director, Central Records Division will manage and oversee a staff of professional, technical, administrative and support personnel performing extremely important, complex and confidential work in the Identification Section, Stolen Property Inquiry Section, Criminal Records Section, the Aided Unit, and the Public Inquiry and Request Section. The Director will be responsible for ensuring the proper maintenance, control, sealing, destruction and dissemination of criminal records, aided reports, fingerprints, and all related information; overseeing and monitoring the Division's extremely confidential and sensitive records databases ensuring their integrity and strict compliance with all governmental and departmental rules, regulations and guidelines; and meeting regularly with the Deputy Commissioner, Support Services Bureau and Section Managers regarding the Division's work operations and activities. This position will formulate, modify, implement and review Division programs, policies and procedures and set short and long term goals and objectives; serve as key confidential advisor to the Deputy Commissioner, Support Services Bureau regarding all existing, modified, and newly proposed programs, policies and procedures; attend meetings and conferences with executive level Department personnel regarding Central Records Division operations; and act as liaison with other Department commands and outside agencies regarding Division work operations.</t>
  </si>
  <si>
    <t>Candidates must currently be permanent in the title of Administrative Manager.</t>
  </si>
  <si>
    <t>Please submit your resume and cover letter. Please do not apply more than once to the Job Posting.</t>
  </si>
  <si>
    <t>2017-04-21T00:00:00</t>
  </si>
  <si>
    <t>Section Chief - Mechanical Contracts</t>
  </si>
  <si>
    <t>WT-Mechanical Contracts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</si>
  <si>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Division Chief of Requirement Contracts, with great latitude for the exercise of independent judgement and decision-making, the selected candidate  will serve as the Chief of the Mechanical Contracts Section.  As a Section Chief, the selected candidate will directly supervise a staff of engineers and project managers engaged in the preparation and subsequent management of contract specifications for maintenance and repair contracts for mechanical equipment and systems (i.e., Pumps, Boilers, Mixers, Grinders, etc.) at all Bureau facilities.  Duties will include:  ensuring correctness and quality of detailed specifications and contractual work; developing critical paths for contract solicitations to ensure that service needs are met; conducting studies and investigations regarding the effectiveness of contract services; evaluating the applicability of federal, state, and local rules and regulations regarding inspection, performance, and reporting requirements with regard to certain equipment and systems; and representing the Bureau with other City agencies and private contractors and consultants.  IMPORTANT - PLEASE READ:  In order to be considered for this position, applicant must be serving as a permanent Administrative Engineer, or have filed for Promotional Exam No. 7516 or Open-Competitive Exam No. 7012 with NYC Department of Citywide Administrative Services (DCAS).</t>
  </si>
  <si>
    <t>2017-05-22T00:00:00</t>
  </si>
  <si>
    <t>Assistant Commissioner, Capital Planning &amp; Delivery</t>
  </si>
  <si>
    <t>ASSISTANT COMMISSIONER (DEP)</t>
  </si>
  <si>
    <t>M5</t>
  </si>
  <si>
    <t>Engineering, Architecture, &amp; Planning Finance, Accounting, &amp; Procurement Building Operations &amp; Maintenance Public Safety, Inspections, &amp; Enforcement</t>
  </si>
  <si>
    <t>Please press the "Apply Now" button.</t>
  </si>
  <si>
    <t>35 Hours Per Week/Day Shift</t>
  </si>
  <si>
    <t>2017-04-20T00:00:00</t>
  </si>
  <si>
    <t>2017-07-10T00:00:00</t>
  </si>
  <si>
    <t>MECHANICAL ENGINEER 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</si>
  <si>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Working within the Bureau of Water &amp; Sewer Operations (BWSO), Division of Capital Program Management, under administrative direction of the Engineer-in-Charge, Non-linear Capital Program Management (EIC), the Mechanical Engineer I will perform tasks associated with planning, coordinating and overseeing the development and progress of multiple non-linear capital and expense work as identified and directed by the EIC.  Non-linear BWSO assets include all in-city reservoirs and dam facilities, water (surface and groundwater) treatment facilities, City Tunnels and associated shafts, in City aqueducts, drinking water pump stations, operational garages, various office facilities and other miscellaneous structures. The Mechanical Engineer I will be responsible for activities in several main areas, which includes: 1)	Reviewing design plans, specifications, and reports for major non-linear capital/expense projects.  Engages in the conduct of research, investigation studies or examinations related to the engineering  functions or activities on BWSO non-linear assets. 2)	Maintaining a detailed record of job progress, schedule and budget; tracks and manages any changes to scope. 3)	May represent the Bureau/Division in interfacing with various stakeholders such as Bureau of Engineering, Design, and Construction (BEDC), Department of Design and Construction (DDC), consultants, contractors and operational staff.  Attends meetings, perform field visits, and responds to various project inquiries from internal and external sources. 4)	Writing Project Business Cases, including development of preliminary schedule and budget for new non-linear capital projects. 5)	Performing miscellaneous in-house planning and engineering services for BWSO Operations.  May also provide special project support to the Chief, Non-linear Capital Program Management.</t>
  </si>
  <si>
    <t>Experience working with complex municipal water and sewer projects is strongly preferred  Ability to effectively communicate both orally and in writing Ability to coordinate multiple complex projects at the same time and adjust to changing priorities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</si>
  <si>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</si>
  <si>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Engineer-In-Charge, Contract Support Unit</t>
  </si>
  <si>
    <t>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</si>
  <si>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2017-05-01T00:00:00</t>
  </si>
  <si>
    <t>Engineer-In-Charge, Survey and Investigations Unit</t>
  </si>
  <si>
    <t>Engineer-In-Charge, Engineering and Metrics Unit</t>
  </si>
  <si>
    <t>Agency Attorney Interne</t>
  </si>
  <si>
    <t>2017-10-26T00:00:00</t>
  </si>
  <si>
    <t>Rev Construction Compliance</t>
  </si>
  <si>
    <t>Familiarity with GIS, AutoCAD and Strong Microsoft Office proficiency (Word, Excel, PowerPoint, etc.) Engineer-In-Training/Fundamentals of Engineering (E.I.T./F.E.) Time management skills Written and verbal communication skills Presentation to groups Task organization skills Strong work ethic</t>
  </si>
  <si>
    <t>PROJECT MANAGER</t>
  </si>
  <si>
    <t>****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t>
  </si>
  <si>
    <t>Environmental Compliance Specialist</t>
  </si>
  <si>
    <t>Legal Affairs Building Operations &amp; Maintenance Public Safety, Inspections, &amp; Enforcement</t>
  </si>
  <si>
    <t>Proficiency with GIS, strong communication skills, ability to research regulatory databases and interpret data.</t>
  </si>
  <si>
    <t>All resumes are to be submitted electronically.  Current City Employees:   Please log into Employee Self Service (ESS) at https://hrb.nycaps.nycnet, follow the Careers link and search for Job ID number 289108.  All other applicants: Please go to www.nyc.gov/careers/search and search for Job ID Number 289108.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</si>
  <si>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2017-05-10T00:00:00</t>
  </si>
  <si>
    <t>DEPT OF PARKS &amp; RECREATION</t>
  </si>
  <si>
    <t>Climber &amp; Pruner</t>
  </si>
  <si>
    <t>CLIMBER &amp; PRUNER</t>
  </si>
  <si>
    <t>Forest Pk 80-30 Park Lane Quee</t>
  </si>
  <si>
    <t>Deputy Comm of Operations</t>
  </si>
  <si>
    <t>Six months of satisfactory, full-time experience as a climber and pruner or arborist performing all types of tree work required for the planting, maintenance, and removal of trees and large shrubs including climbing, pruning, bracing, cutting and felling trees and large shrubs and operating manual, power driven and motorized equipment required for the performance of these duties.  Experience as a ground person is not acceptable towards meeting this requirement.    Driver License Requirement: At the time of appointment, eligibles must possess a motor vehicle driver license valid in the State of New York, and a Class B Commercial Driver License valid in the State of New York within one year of being appointed to this position. Serious moving violations, license suspension or accident record may disqualify you. This Class B Commercial Driver License must be maintained for the duration of your employment. Such license must not include any restrictions which would preclude the performance of Climber and Pruner work.</t>
  </si>
  <si>
    <t>www.nyc.gov/parks  Special Working Conditions: When responding to emergency conditions, Climber and Pruners may be required to work shifts including nights, Saturdays, Sundays and holidays.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t>
  </si>
  <si>
    <t>City employees: 1) Apply through Employee Self Service (ESS) under Recruiting Activities 2) Search for Job ID#: 289816  Include your ERN on all correspondence.  For all other applicants: 1) Go to www.nyc.gov/careers/search    2) Search for Job ID#: 289816</t>
  </si>
  <si>
    <t>TBD</t>
  </si>
  <si>
    <t>This position is exempt from NYC residency requirements.</t>
  </si>
  <si>
    <t>2017-05-19T00:00:00</t>
  </si>
  <si>
    <t>2017-09-25T00:00:00</t>
  </si>
  <si>
    <t>Community Coordinator</t>
  </si>
  <si>
    <t>2018-06-15T00:00:00</t>
  </si>
  <si>
    <t>The Litigation Services unit responds to Court ordered discovery and witness requests on 2,000 Tort cases each year. The ideal candidate for the position is someone who enjoys conducting computer based research who will also be comfortable giving sworn testimony under oath at depositions and trials. Keen attention to details and deadlines is required. The successful candidate will be required to travel to law offices and courthouses in all 5 boroughs, approximately 3 times each week, to testify under oath at Examinations Before Trial and at Trials. He/She is expected to achieve proficiency, after appropriate training, in performing complete electronic records searches of several databases and web applications.</t>
  </si>
  <si>
    <t>All resumes are to be submitted electronically.  Current City Employees:   Please log into Employee Self Service (ESS) at https://hrb.nycaps.nycnet, follow the Careers link and search for Job ID number 289128..  All other applicants: Please go to www.nyc.gov/careers/search and search for Job ID Number 289128.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</si>
  <si>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Assistant Urban Designer</t>
  </si>
  <si>
    <t>ASSISTANT URBAN DESIGNER</t>
  </si>
  <si>
    <t>Engineering, Architecture, &amp; Planning Legal Affairs</t>
  </si>
  <si>
    <t>Qualification Requirements  1. A baccalaureate degree in architecture from an accredited college and one (1) year of full-time experience in planning, design, research, investigations and/or studies related to urban design development programs; or    2. Education and/or experience equivalent to "1" above. However, a baccalaureate degree in architecture is required of all candidates. Graduate work leading to an advanced degree in architecture, urban design or city planning may be substituted for the one year of experience described above.</t>
  </si>
  <si>
    <t>All resumes are to be submitted electronically.  Current City Employees:   Please log into Employee Self Service (ESS) at https://hrb.nycaps.nycnet, follow the Careers link and search for Job ID number 289139..  All other applicants: Please go to www.nyc.gov/careers/search and search for Job ID Number 289139.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</si>
  <si>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2017-05-15T00:00:00</t>
  </si>
  <si>
    <t>City Planner</t>
  </si>
  <si>
    <t>CITY PLANNER</t>
  </si>
  <si>
    <t>Candidate with strong computer skills, writing skills and architectural background are preferred. Knowledge of ArcGIS, InDesign and Illustrator are strongly desired.</t>
  </si>
  <si>
    <t>*** IN ORDER TO BE CONSIDERED FOR THIS POSITION CANDIDATES MUST BE SERVING PERMANENTLY IN THE TITLE OF CITY PLANNER ***</t>
  </si>
  <si>
    <t xml:space="preserve">				 All resumes are to be submitted electronically.  Current City Employees:   Please log into Employee Self Service (ESS) at https://hrb.nycaps.nycnet, follow the Careers link and search for Job ID number 289141..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CITY PLANNER ***</t>
  </si>
  <si>
    <t>Director NYCWiN Operations and Application Integration</t>
  </si>
  <si>
    <t>COMPUTER OPERATIONS MANAGER (S</t>
  </si>
  <si>
    <t>1. Six (6) years of progressively responsible full-time paid experience supervising or administering computer operations involving a large-scale third generation computer at least 18 months of which shall have been in a managerial capacity.  2. Education at an accredited college or university may be substituted for the general experience described above (but not for the 18 months of managerial experience described above) at the rate of one year of college for 6 months of experience up to a maximum of 4 years college for 2 years or experience. In addition a Master of Business Administration, Master of Public Administration or any other Master's Degree in Management of Administration may be substituted for an additional year of general work experience. However, all candidates must possess the 18 months of administrative or managerial experience or managerial experience described above.</t>
  </si>
  <si>
    <t>The successful candidate should possess the following: PMP &amp; ITIL certifications, or similar; 10 + years; experience project managing large projects (end to end); 5+ years; experience in vendor management; strong negotiation and conflict management skills; strong Client Management skills; demonstrated experience working with technical and non-technical staff; expert level knowledge of wireless technology protocols such as LTE, TD-CDMA and HSDPA; exceptional knowledge of Microsoft programs such as MS Word, Excel, PowerPoint and Access; strong written and verbal communication skills.</t>
  </si>
  <si>
    <t>For City employees, please go to Employee Self Service (ESS), click on Recruiting Activities &gt; Careers, and search for Job ID #289393 For all other applicants, please go to www.nyc.gov/jobs/search and search for Job ID #289393 -or-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  DoITT participates in E-Verify</t>
  </si>
  <si>
    <t>New York City Residency is not required.</t>
  </si>
  <si>
    <t>2017-07-26T00:00:00</t>
  </si>
  <si>
    <t>Data Support Analyst</t>
  </si>
  <si>
    <t>Analysis &amp; Reporting</t>
  </si>
  <si>
    <t>Capital Projects Admin</t>
  </si>
  <si>
    <t>Reporting</t>
  </si>
  <si>
    <t>2017-07-07T00:00:00</t>
  </si>
  <si>
    <t>2018-07-13T00:00:00</t>
  </si>
  <si>
    <t>Plumber</t>
  </si>
  <si>
    <t>PLUMBER</t>
  </si>
  <si>
    <t>88-26 Pitkin Avenue</t>
  </si>
  <si>
    <t>***  IN ORDER TO BE CONSIDERED FOR THIS POSITION CANDIDATES MUST BE SERVING PERMANENTLY IN THE TITLE OF PLUMBER ***  The New York City Department of Transportation Facilities Maintenance Unit is seeking a highly skilled plumber to perform routine maintenance, troubleshooting, and repair of HVAC and boiler systems.  The selected candidate will perform Preventative Maintenance tasks on heating equipment: check fans, valves, piping, gauges, sight glasses and indication lights; insure proper operation of feed and return water pumps, sump and chemical pumps, water softeners, internal and external boiler components, water heating systems, and burners.  Clean, adjust, and repair burners, boilers, oil pumps, burner blowers, vacuum/condensate pump receivers and other component parts such as nozzles, strainers, filters, igniters, and etc.  Install, maintain and repair piping of all kinds for water, gas, storm, waste, soil and vent systems.  Set, maintain and repair plumbing fixtures, equipment and appurtenances.  Determine and requisition job materials while work is in progress.  Work from blueprints, schematics and rough sketches; plan and lay out work on assigned work orders; make rough sketches and working drawings.  Install switches, gauges, valves, tubing and other parts as needed; make pipe connections and repairs; troubleshoot and repair mechanical components pertaining to boilers, burners, hot water heaters and etc.  Work directly with other trades, contractors, inspectors, and other departments on maintenance and repair work.  Troubleshoot malfunctioning or inoperative equipment; diagnose problems and complete repairs as necessary.  Clean pressure vessel equipment, using scrapers, wire brushes, and cleaning solvents.  Perform chemical testing of the boiler feed water. Treat as needed to ensure proper water chemistry.  Read and interpret O&amp;M literature, blueprints, diagrams, sketches and schematics as they relate to the HVAC trade.  Use computerized maintenance management system to report and document daily activities, maintenance, and repairs performed on system equipment.  Determine sufficient material inventory. Initiate ordering of supplies and replacement parts, including properly stocking vehicle and regularly recording of vehicle inventory. Make recommendations and determine quantities and estimate work time for new installations, repairs, preventative maintenance work and assist with proper cost estimation.</t>
  </si>
  <si>
    <t>Broad based knowledge and experience working with multiple types of burners, boilers, hot water generators, vacuum condensate pumps and various other heating equipment components.  Hands-on experience in the maintenance and repair of various heating equipment.  Excellent trouble-shooting ability and mechanical aptitude.  Ability to work independently and in a team environment.  Knowledge of preventative maintenance activities.  Knowledge of computerized maintenance management systems.  Proven skills working in a small team environment.  Ability to work independently or with other trades.</t>
  </si>
  <si>
    <t>***  IN ORDER TO BE CONSIDERED FOR THIS POSITION CANDIDATES MUST BE SERVING PERMANENTLY IN THE TITLE OF PLUMBER ***</t>
  </si>
  <si>
    <t>All resumes are to be submitted electronically.  Current City Employees:   Please log into Employee Self Service (ESS) at https://hrb.nycaps.nycnet, follow the Careers link and search for Job ID number 289636.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PLUMBER ***</t>
  </si>
  <si>
    <t>2017-05-17T00:00:00</t>
  </si>
  <si>
    <t>NYCERS seeks a Computer Systems Manager to join their Infrastructure Management unit in the Information Technology division.  The individual will lead a team of technicians who are responsible for building out the future technologies for NYCERS Infrastructure.  The employee will be responsible for managing projects and tasks for a unit of 5-6 technicians.  The following is a list of technologies the individual will be required to support: Windows 7, Citrix XenApp, Citrix XenDesktop, Windows Server 2012 (including such components as Active Directory, ONS, WSUS, and Group/security Policies), Microsoft Office 2016 &amp; Office365 (including Exchange Online), Adobe and a number of third party products. Experience with and knowledge of administration and/or scripting via Windows Powershell is essential. Knowledge of basic networking, VMWare, Microsoft SQL server, IBM Websphere, and/or IBM FileNet a plus.  The Supervisor will be required to:      -	Effectively manage their team's ticket SLAs and project deadlines      -	Work with minimal supervision and in a project team environment      -	Troubleshoot problems and research solutions independently      -  Clearly document installation and configuration steps      -  Follow checklists/instructions as written to complete tasks      -  lnstill automation in the build processes where appropriate</t>
  </si>
  <si>
    <t>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t>
  </si>
  <si>
    <t>Please click the "apply" button and submit your resume and cover letter, indicate JOB ID: 312210.</t>
  </si>
  <si>
    <t>2017-11-08T00:00:00</t>
  </si>
  <si>
    <t>2017-11-09T00:00:00</t>
  </si>
  <si>
    <t>2017-06-02T00:00:00</t>
  </si>
  <si>
    <t>CIVIL ENGINEER II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</si>
  <si>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Working within the Bureau of Water &amp; Sewer Operations (BWSO), Division of Capital Program Management, under direction of the Engineer-in-Charge of Non-linear Capital Program Management (EIC), the Civil Engineer II will supervise staff in planning, coordinating and overseeing the development and progress of multiple non-linear capital and expense work as identified and directed by the EIC.  Non-linear BWSO assets include all in-city reservoirs and dam facilities, water (surface and groundwater) treatment facilities, City Tunnels and associated shafts, in City aqueducts, drinking water pump stations, operational garages, various office facilities and other miscellaneous structures. Working closely with BWSO Operations, the Civil Engineer II will be responsible for activities in several main areas, which are:    1)	Reviewing design plans, specifications, and reports for major non-linear capital/expense projects. 2)	Ensuring that all work is progressing on schedule and within budget and will result in a quality product as dictated by BWSO Operations and in compliance with the Agency and BWSO standards.  Under direction and approval from the EIC, tracks and manages any changes to scope.  Assigns individual project tasks to subordinate staff. 3)	Working closely with the EIC and Chief Non-linear Capital Program Management (Chief), directs and guides subordinate staff in the writing of Project Business Cases (including development of preliminary schedule and budget). 4)	Representing the Bureau/Division as a point of contact between BWSO Operations and either Bureau of Engineering Design and Construction (BEDC) or Department of Design and Construction (DDC).  Attends meetings, perform field visits, and responds to various project inquiries from various internal and external stakeholders.  5)	Performing miscellaneous in-house planning and engineering services for BWSO Operations.  May also provide special project support to the Chief, Non-linear Capital Program Management.</t>
  </si>
  <si>
    <t>Experience working with complex municipal water and sewer projects is strongly preferred.  Ability to effectively communicate both orally and in writing Ability to oversee multiple complex projects at the same time and adjust to changing priorities</t>
  </si>
  <si>
    <t>All candidates must have applied for the Civil Engineer exam.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</si>
  <si>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2017-05-23T00:00:00</t>
  </si>
  <si>
    <t>2017-05-30T00:00:00</t>
  </si>
  <si>
    <t>Assistant Procurement Liaison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</si>
  <si>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Office of Executive Administration provides budget, personnel, procurement and other support services for several bureaus and offices within the NYC Environmental Protection and several City Hall Offices that the Agency supports.  The office seeks to hire an Assistant Procurement Liaison who will provide administrative and clerical support in the day to day operations of this office.  Under direct supervision, the selected candidate will provide procurement support to multiple support bureaus under the purview of the Office of Executive Administration as well as two City Hall Offices. The Assistant Procurement Liaison will be responsible for processing procurement documents through FMS to ensure timely procurement of goods and services.  This includes the preparation of imprest payment requests, requisitions and micro purchase orders, contracts and all related purchase documents, verifying specifications, ensuring accuracy and clarity, and to ensure that all required documents and justifications are part of the procurement record, adjusting discrepancies as needed and follow up with vendors and Procurement Accounting office regarding payment status and outstanding invoices.    The selected candidate will also handle vendor outreach to secure price quotes and ascertain proper certifications such as Minority/Women Business Enterprise (M/WBE), and internal and external partners (Bureaus and Offices) in a clear, professional and polite manner; work with procurement personnel in comparing prices for most cost effective and advise Procurement Liaison of such.    The selected candidate will also be responsible for researching the city, state and federal requirement contracts for items and services requested by multiple bureaus; track and maintain spreadsheets.    Selected candidate must have working knowledge of procurement systems, specifically FMS, SBS's MWBE database, DCAS requirement contracts.  Knowledge of the NYC Procurement Policy Board Rules (PPB).</t>
  </si>
  <si>
    <t>Preferred Skills:  -Ability to multitask  -Working knowledge of MS Office products    -Proficient in use of email and internet    -Good numerical skills  - Strong organizational, writing and communication skills -Ability to handle multiple assignments with limited time constraints and detailed oriented  ***PLEASE NOTE: ONLY CANDIDATES PERMANENT IN THE TITLE PROCUREMENT ANALYST WILL BE CONSIDERED OR CANDIDATES WHO FILED FOR AND SUBMITTED THEIR EDUCATION AND EXPERIENCE EXAM TEST PAPER FOR EXAM NO. 7019, PROCUREMENT ANALYST. ***</t>
  </si>
  <si>
    <t>Click "apply now" button and submit your resume in PDF form.</t>
  </si>
  <si>
    <t>2017-06-06T00:00:00</t>
  </si>
  <si>
    <t>2017-07-14T00:00:00</t>
  </si>
  <si>
    <t>356 Flushing Ave, Brooklyn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</si>
  <si>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Electrician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Working in the Division of Distribution Operations, Shaft Maintenance, the selected candidate will install, replace and maintain electric wiring systems and components, equipment and apparatus in or on buildings or structures in accordance with the New York City Electrical Code, pertinent plans, specifications and job orders. The selected candidate will also conduct tests on existing installations to determine faults and make necessary repairs. He/she will keep job records and related information, and supervise assigned personnel.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</si>
  <si>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</si>
  <si>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ASSISTANT ELECTRICAL ENGINEER</t>
  </si>
  <si>
    <t>Deputy Chief of Quality Assurance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</si>
  <si>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</si>
  <si>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Clerical Associate (Part-Time)</t>
  </si>
  <si>
    <t>W   S/Connections Permitting</t>
  </si>
  <si>
    <t>Asst Highway Transportation Specialist</t>
  </si>
  <si>
    <t>ASSISTANT HIGHWAY TRANSPORTATI</t>
  </si>
  <si>
    <t>In the Division of Bridges, assists the Truck Unit Director and Deputy Director with daily research regarding NYC local truck routes.  Responsible for the development, creation and implementation of detailed routes regarding Over-Dimensional/Overweight commercial vehicle load combinations on NYC streets and highways.  Assists in tasks of moderate difficulty regarding traffic control of Over-Dimensional and Overweight commercial vehicle/load combinations to mitigate movement of such on NYC streets and highways to ease conditions and problems and improve traffic flow and traffic safety.  Interact directly with OCMC, bridges engineering, NYCDOT authorized parking, consulting engineers and construction companies regarding the coordination of super-size geometric vehicle/load combinations and large construction projects.  Engages and participates in projects, analyses and studies of traffic data with the Engineering Review unit regarding height (clearance) and weight restrictions (posted and non-posted) on NYC streets and highways, as they apply to the NYC traffic rules.  May be assigned work on Annual Overweight Divisible Load permits and Annual Mobile Hoisting permits as needed.  Performs other related duties.</t>
  </si>
  <si>
    <t>1. A baccalaureate degree from an accredited college with a major in engineering, urban studies, panning, mathematics or one of the physical sciences; or    2. A high school graduation or its equivalent and 4 years of full-time experience performing technical work on city-wide highway transportation studies and traffic programs; or    3. Education and/or experience equivalent to "1" or "2" above.</t>
  </si>
  <si>
    <t>Ability to communicate effectively in verbal and written form.  Candidates with a NYS Certified Escort License are preferred.</t>
  </si>
  <si>
    <t>Resumes may be submitted electronically using the following methods:  For City employees only, go to Employee Self Service (ESS), Recruiting Activities, Careers, and search for Job ID# 289990.  For other applicants go to www.nyc.gov/careers and search for Job ID# 289990.  Appointments are subject to OMB approval.  Only candidates selected for an interview will be contacted.  No telephone inquiries please.</t>
  </si>
  <si>
    <t>2017-06-05T00:00:00</t>
  </si>
  <si>
    <t>2017-08-10T00:00:00</t>
  </si>
  <si>
    <t>Supervisor (Watershed Maintenance)</t>
  </si>
  <si>
    <t>1 Murray Hulbert Ave, Staten I</t>
  </si>
  <si>
    <t>Richmond Chlortn Cty Oprtn Re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</si>
  <si>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and Sewer Operations seeks to hire a Supervisor, Watershed Maintenance Level I for the Division of Distribution Operations, Richmond Chlorination, located in Staten Island, NY.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Under general supervision, selected candidate supervises one or more crews of Watershed Maintainers and other subordinate personnel in the operation, maintenance, repair and inspection of water supply facilities and all their equipment and properties; supervises operations of vital disinfection equipment; makes frequent field inspection visits to various locations to assess condition and ensure proper maintenance and repair;  supervises valve operations; ensures that facilities and work methods are in compliance with environmental, health, and safety regulations and policies; using current Computerized Maintenance Management System (CMMS), stores and tracks all maintenance activities and prepares reports as needed.  License Requirement: Must possess and maintain a Grade 2B Water Treatment Operator License.</t>
  </si>
  <si>
    <t>2 Murray Hulbert Ave., Staten Island, NY</t>
  </si>
  <si>
    <t>Electrical Section Plants</t>
  </si>
  <si>
    <t>2017-07-28T00:00:00</t>
  </si>
  <si>
    <t>2017-05-25T00:00:00</t>
  </si>
  <si>
    <t>VP for Project Management</t>
  </si>
  <si>
    <t>Capital Projects-VP</t>
  </si>
  <si>
    <t>2017-06-14T00:00:00</t>
  </si>
  <si>
    <t>Program Manager, Facilities &amp; Sustainability</t>
  </si>
  <si>
    <t>The ideal candidate will be motivated, comfortable working in an array of facilities and work environments, and should be familiar with building systems, including mechanical, electrical, plumbing, fire/life safety and elevators, as well as solar roofs, green roofs and mechanisms for energy efficiency and greenhouse gas reduction. The candidate will be able to work both independently as well as part of a team, and be able to work efficiently. Preference will also be given to candidates who possess strong problem-solving, quantitative, analytical, and communication skills (written and verbal). Must be proficient in Microsoft Word and Excel.</t>
  </si>
  <si>
    <t>ORDER TO BE CONSIDERED FOR THIS POSITION CANDIDATES MUST BE SERVING PERMANENTLY IN THE TITLE OF ASSOCIATE PROJECT MANAGER ***</t>
  </si>
  <si>
    <t>Current City Employees:   Please log into Employee Self Service (ESS) at https://hrb.nycaps.nycnet, follow the Careers link and search for Job ID number 290855.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ASSOCIATE PROJECT MANAGER ***</t>
  </si>
  <si>
    <t>2017-06-07T00:00:00</t>
  </si>
  <si>
    <t>CPM Scheduler II</t>
  </si>
  <si>
    <t>****Please Note: All candidates must take the upcoming Admin. Project Manager Exam No. 8042, Admin. Project Manager (Promotional) Exam No. 8529 or be a Qualifying Incumbent and take Exam No. 8410. ****</t>
  </si>
  <si>
    <t>New York City Residency is not required for this position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</si>
  <si>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2017-09-14T00:00:00</t>
  </si>
  <si>
    <t>LEASE ANALYST</t>
  </si>
  <si>
    <t>Building Operations &amp; Maintenance Social Services</t>
  </si>
  <si>
    <t>MUST BE PERMANENT IN THE TITLE OF STAFF ANALYST</t>
  </si>
  <si>
    <t>2018-04-30T00:00:00</t>
  </si>
  <si>
    <t>LANDMARKS PRESERVATION COMM</t>
  </si>
  <si>
    <t>LANDMARKS PRESERVATIONIST PRESERVATION DEPT</t>
  </si>
  <si>
    <t>LANDMARKS PRESERVATIONIST</t>
  </si>
  <si>
    <t>Landmarks</t>
  </si>
  <si>
    <t>Under the supervision of the Director and Deputy Director of Preservation, reviews applications to restore, rehabilitate, or alter individual landmarks and properties in historic districts.  Consults with owners and architects, conducts site visits, makes presentations to Commission at public hearings and public meetings; prepares and issues permits for changes that the Commission has found to be appropriate.  Provides technical assistance to owners.  Other duties and special projects in various departments as assigned.  The position requires excellent communication and customer service skills.</t>
  </si>
  <si>
    <t>EXCELLENT BENEFITS  The Landmarks Preservation Commission will only respond to qualified candidates.  If you were educated in a foreign school, you must be able to submit an evaluation of your foreign education from an approved organization.  Final appointment is subject to approval by the Office of Management and Budget.   All applicants hired will be required to take and pass the civil service exam for Landmarks Preservationist, which will be given at a date to be announced between July 1, 2017 and June 30, 2018.</t>
  </si>
  <si>
    <t>Please submit resume and cover letter to:  NYC Careers at  https://a127-jobs.nyc.gov/ Current City employees must apply through Employee Self Service (ESS) at http://cityshare.nycnet/ess, under Recruiting Activities/Careers/136-2017-291538  While we appreciate every applicant's interest, only those under consideration will be contacted.</t>
  </si>
  <si>
    <t>Associate Staff Analyst</t>
  </si>
  <si>
    <t>Training Bureau/CIV</t>
  </si>
  <si>
    <t>This position will serve as the assistant to the Director, Fiscal Management and will be responsible for monitoring and tracking the Training Bureau's three (3) Other Than Personal Services (OTPS) budgets and supervising the budget analysts assigned to the Fiscal Management Unit.  This position is also responsible for monitoring the NYPD's Ballistic Vest and Testing Contracts.    Duties entail managing the day to day activities of these contracts, reviewing contract documentation, tracking and ensuring the delivery of vest to the Department, payment for vests received by the Department, and developing and maintaining spreadsheets necessary to monitor the status of vests contracted by the Department.    The Associate Staff Analyst will also be responsible for calculating charges/fees for staff from external agencies who attend the NYC Police Academy for training; calculating Training Recoupment charges (in accordance with New York State Law);  and designing and developing spreadsheets to track and calculate the charges for training non-Department personnel.    In addition, this position will liaison with staff from the Department's Office of the Deputy Commissioner, Management and Budget, as needed, to ensure that their responsibilities are efficiently and effectively completed.</t>
  </si>
  <si>
    <t>The candidate for this position must possess excellent analytical and interpersonal skills, written and verbal communication skills, and proficiency in various computer applications including, but not limited to,  MS Word and MS Excel.   Knowledge of FMS/3 is  helpful, but not required.</t>
  </si>
  <si>
    <t>All candidates for this position must be permanent in the title of Associate Staff Analyst in order to be considered.</t>
  </si>
  <si>
    <t>Please submit your resume and cover letter. Please indicate your Tax ID# on your cover letter. Please do not apply more than once to the job posting.</t>
  </si>
  <si>
    <t>130-30 28th Ave, College Point, NY 11354</t>
  </si>
  <si>
    <t>2017-07-13T00:00:00</t>
  </si>
  <si>
    <t>DIRECTOR OF CONTRACT SUPPORT UNIT</t>
  </si>
  <si>
    <t>Engineering, Architecture, &amp; Planning Finance, Accounting, &amp; Procurement</t>
  </si>
  <si>
    <t>2017-09-13T00:00:00</t>
  </si>
  <si>
    <t>Dam Safety Coordinator</t>
  </si>
  <si>
    <t>20 Nyc Highway 30A Downsville,</t>
  </si>
  <si>
    <t>Pepacton/Downsville Sub Del</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</si>
  <si>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t>
  </si>
  <si>
    <t>35 Hours per week / Day shift; may be required to work any hours and days under certain circumstances.</t>
  </si>
  <si>
    <t>20 NYC Highway 30A  Downsville, NY 13755</t>
  </si>
  <si>
    <t>2017-06-20T00:00:00</t>
  </si>
  <si>
    <t>2017-07-21T00:00:00</t>
  </si>
  <si>
    <t>Bridge Operator</t>
  </si>
  <si>
    <t>BRIDGE OPERATOR</t>
  </si>
  <si>
    <t>Bridge Operations Headquarte</t>
  </si>
  <si>
    <t>Under supervision, assists in the opening and closing of the city's movable bridges.  Operates light signals and traffic gates.  Sweeps and cleans roadways, bridge houses and engine rooms.  Removes snow and ice from the roadways and foot walks.  Reports malfunctions, accidents and mechanical defects to prevent dangerous situations on the bridge.  Bridge Operations is a 24-hour operation, employees may be assigned to work nights, weekends and holidays.  Performs other related duties.</t>
  </si>
  <si>
    <t>Qualification Requirements A four-year high school diploma or its educational equivalent approved by a state's department of education or a recognized accrediting organization; and   1. For appointment to Assignment level I  A.   One year of full-time satisfactory mechanical or electrical experience in the operation, maintenance and/or repair of one or a combination of the following: industrial equipment, construction equipment, or movable bridges; or  B.  One full year of technical education in the electrical or mechanical field.  2. For appointment to Assignment Level II  Two years of full-time satisfactory mechanical or electrical experience in the operation, maintenance and/or repair of one or a combination of the following: industrial equipment, construction equipment, or movable bridges.  3. For appointment to Assignment Level III  A.   Two years of experience working for NYC as a Bridge Operator, including at least one year as a Bridge Operator Assignment Level II; or  B.  Three years of full-time satisfactory mechanical or electrical experience in the operation, maintenance and/or repair of one or a combination of the following: industrial equipment, construction equipment, or movable bridges. Up to two years of technical education in the electrical or mechanical field can substitute for up to two years of experience.  4. For appointment to Assignment Level IV Three years of experience working for NYC as a Bridge Operator, including at least one year as a Bridge Operator Assignment Level III.  License Requirement At the time of appointment candidates must possess a motor vehicle driver license valid in the State of New York. Such license must be maintained for the duration of employment and cannot include any restriction that would preclude performing Bridge Operator work.</t>
  </si>
  <si>
    <t>Ability to communicate effectively in verbal and written form.</t>
  </si>
  <si>
    <t>Resumes may be submitted electronically using one of the following methods:  For City employees only, go to Employee Self Service (ESS), Recruiting Activities, Careers, and search for Job ID# 291742.  For other applicants go to www.nyc.gov/careers and search for Job ID# 291742.  Appointments are subject to OMB approval.  Only candidates selected for an interview will be contacted.  No telephone inquiries please.</t>
  </si>
  <si>
    <t>40hrs</t>
  </si>
  <si>
    <t>345 East 59th Street, NY, NY</t>
  </si>
  <si>
    <t>2017-06-26T00:00:00</t>
  </si>
  <si>
    <t>2018-03-28T00:00:00</t>
  </si>
  <si>
    <t>FMS Acceptance Coordinator</t>
  </si>
  <si>
    <t>Administration/Audits Account</t>
  </si>
  <si>
    <t>Only those applicants with permanent civil services status as a Clerical Associate are eligible to apply to this job posting notice. If you do not have permanent civil service status as a Clerical Associate, please do not apply to this position as you will not be considered for an interview.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Clerical Associate IV will be responsible for maintenance, archiving and retrieval of payment vouchers and payment related documentation. Assist in the day to day operation of the Office of Payments of Accounting Office in the detailed vouchering system. The candidate will be required to batch daily payment vouchers in an agency wide database Procurement and Contract Tracking System (PACT), Small Purchases and Contract Tracking (sPACT) Application, and the Financial Management System (FMS/3). Candidate will also be required to research, resolve and respond to vendor and bureau inquires in regards to payment vouchers.</t>
  </si>
  <si>
    <t>Knowledge of the FMS (Financial Management System). Good verbal and written skills. Candidate should be very detailed-oriented and have excellent analytical, communication and organizational skills.</t>
  </si>
  <si>
    <t>Click on "Apply Now" button</t>
  </si>
  <si>
    <t>2017-07-06T00:00:00</t>
  </si>
  <si>
    <t>FACILITIES MANAGEMENT ASSISTANT</t>
  </si>
  <si>
    <t>CITY CUSTODIAL ASSISTANT</t>
  </si>
  <si>
    <t>Knowledge &amp; Facilit Management</t>
  </si>
  <si>
    <t>Qualification Requirements  1. There are no formal educational or experience requirements.  2. There are certain medical and physical requirements.</t>
  </si>
  <si>
    <t>Please email your resume and cover letter including the following subject line: Facilities Assistant to: careers@sbs.nyc.gov  Internal candidates please email your resume and cover letter including the following subject line: Facilities Assistant to: HRHELP2@sbs.nyc.gov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</si>
  <si>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2017-06-19T00:00:00</t>
  </si>
  <si>
    <t>Supervisor (Water &amp; Sewer Systems)</t>
  </si>
  <si>
    <t>SUPERVISOR (WATER &amp; SEWER SYST</t>
  </si>
  <si>
    <t>855 Remsen., Brooklyn</t>
  </si>
  <si>
    <t>Remsen Ave Yard City Oper Re</t>
  </si>
  <si>
    <t>1. Four years of full-time satisfactory experience acquired within the last ten years in the construction, repair or maintenance of sewer, drainage and/or water supply systems; or    2. Experience which is equivalent to that described in "1" above.    License Requirement    At the time of appointment, candidates must possess a Motor Vehicle Driver License valid in the State of New York. This license must be maintained for the duration of employment.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</si>
  <si>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</si>
  <si>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2017-06-22T00:00:00</t>
  </si>
  <si>
    <t>Water Use Inspector II</t>
  </si>
  <si>
    <t>WATER USE INSPECTOR</t>
  </si>
  <si>
    <t>1932 Arthur Ave, Bronx</t>
  </si>
  <si>
    <t>Qualification Requirements  1. Graduation from an approved trade, vocational or technical high school with a specialty in a mechanical trade; or  2. A four year high school diploma or its educational equivalent and six months of recent full-time satisfactory experience in one of the following:  a) Mechanical work experience as a helper or apprentice: in the plumbing industry; in heating, ventilation and air conditioning installation or operation; or as a pipe fitter or steam fitter; or  b) Reading and recording data from meters and/or measuring devices; or  3. One year of full-time satisfactory mechanical experience as a helper or apprentice in the fields described in 2 (a) above.    License Requirement  Candidates must posses a Motor Vehicle Driver License valid in the State of New York. This license must be maintained for the duration of employment.    Additional Qualification Requirements  Assignment Level II  To be eligible to be hired or advanced to Assignment Level II, without serving as Water Use Inspector Assignment Level I for two years, individuals must have, in addition to meeting the above qualification requirements for Assignment Level I and the License Requirement, at least two additional years of full-time recent satisfactory mechanical experience in the plumbing industry; or two years of recent satisfactory mechanical experience in heating, ventilation and air conditioning installation and/or operation, or as a Pipe Fitter and/or as a Steam Fitter.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</si>
  <si>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</si>
  <si>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2017-10-31T00:00:00</t>
  </si>
  <si>
    <t>Timekeeping Specialist</t>
  </si>
  <si>
    <t>Timekeeping/BEDC</t>
  </si>
  <si>
    <t>REPOST...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Payroll Administration Unit within the Bureau of Organizational Development and Human Resources (OD &amp; HR) is responsible for ensuring timely and accurate employee and retiree payrolls and providing responsive payee services; maintaining and enforcing uniform payroll policies and procedures and coordinating payroll matters among the Agency.  We are currently seeking a highly motivated individual for the position of Timekeeping Specialist. The selected candidate will be responsible for  timekeeping of 400 employees and may act as a back-up time keeper for other units.   Responsibilities will include but not limited to:  * Researching, resolving, and responding to employee time and leave questions.  * Processing request for documented sick leave, blood donations, FMLA request, jury duty.   * Preparing absence control reports.  * Approving and adjusting weekly timesheets for employees onsite and offsite.  * Processing manual leave adjustments.  * Conducting timekeeping audits.   * Enrolling new hires added to the timekeeping unit in DCD device.   * Conducting new hire training on citytime and payroll; and document management, scanning and storing documents.   ****PLEASE NOTE THAT ONLY CANDIDATES PERMANENT IN THE TITLE CLERICAL ASSOCIATE WILL BE CONSIDERED****</t>
  </si>
  <si>
    <t>2017-07-17T00:00:00</t>
  </si>
  <si>
    <t xml:space="preserve">ECONOMIC ANALYSIS UNIT </t>
  </si>
  <si>
    <t>Tax Policy</t>
  </si>
  <si>
    <t>2017-06-21T00:00:00</t>
  </si>
  <si>
    <t>2018-05-18T00:00:00</t>
  </si>
  <si>
    <t>Outreach Coordinator,  Bureau of Systems Strengthening and Access</t>
  </si>
  <si>
    <t>Constituent Services &amp; Community Programs</t>
  </si>
  <si>
    <t>Systems Strengthening Access</t>
  </si>
  <si>
    <t>Apply online with a cover letter to https://a127-jobs.nyc.gov/.  In the Job ID search bar, enter: job ID number # 291267.  We appreciate the interest and thank all applicants who apply, but only those candidates under consideration will be contacted.</t>
  </si>
  <si>
    <t>Citywide (travel may be required)</t>
  </si>
  <si>
    <t>2017-06-29T00:00:00</t>
  </si>
  <si>
    <t>2018-07-24T00:00:00</t>
  </si>
  <si>
    <t>2018-06-19T00:00:00</t>
  </si>
  <si>
    <t>Structural Engineer</t>
  </si>
  <si>
    <t>Flushing Meadow Pk Olmsted Ctr</t>
  </si>
  <si>
    <t>CP Engineering Division</t>
  </si>
  <si>
    <t>Note: In addition to above qualifications requirements, to be eligible for placement in level II, individuals must have at least one year within the last three years of experience as a major contributor or a project leader on a complex project requiring additional and specific expertise in the disciplines needed to design or construct the project.  References will be required upon request.  NYC Parks offers a competitive benefits package, including pension, excellent health plans, generous vacation/sick days and a work-life balance.  THIS POSITION YIELDS A COMPENSATION PACKAGE APPROACHING $165,000.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</si>
  <si>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292478. Do not access ESS using nyc.gov/ess from a Parks computer.  Parks &amp; City Employees: 2) From a Non-Parks computer: Access Employee Self Service (ESS) by going to nyc.gov/ess or use this link:  https://a127-ess.nyc.gov/. Once in ESS, go to Recruiting then Careers and search for Job ID# 292478.  Include your ERN and Job ID# 292478 on your cover letter and resume.  All other applicants: Go to nyc.gov/careers/search and search for Job ID# 292478.</t>
  </si>
  <si>
    <t>Olmsted Center, Queens</t>
  </si>
  <si>
    <t>2018-03-23T00:00:00</t>
  </si>
  <si>
    <t>2018-04-04T00:00:00</t>
  </si>
  <si>
    <t>MEDICOLEGAL ANALYST</t>
  </si>
  <si>
    <t>MEDICOLEGAL ANALYST (LAW DEPT)</t>
  </si>
  <si>
    <t>Health Legal Affairs</t>
  </si>
  <si>
    <t>350 Jay St, Brooklyn  Ny</t>
  </si>
  <si>
    <t>Workers Comp</t>
  </si>
  <si>
    <t>Under supervision with latitude for independent judgment, serves as an adviser on medicolegal matters pertaining to the evaluation of workers' compensation claims administered by The City of New York, assists management in all medicolegal aspects of workers' compensation claims.   Responsibilities include reviewing hospital records and bills in accordance with Diagnostic Related Group (DRG) regulations to determine appropriateness of treatment and accuracy of charts; contacts hospitals, doctors, therapists and claimants to ensure proper and adequate courses of treatment and rehabilitation.  Reviews and coordinates consultant referrals and evaluates reports; may establish consultant panels and supervises subordinate staff.</t>
  </si>
  <si>
    <t>1. A valid license as a New York State Registered Professional Nurse and 2 years of satisfactory nursing experience in a hospital environment; or  2. A valid New York State registration as a Physicians' Assistant and 1 year of satisfactory experience as a physician's assistant in a hospital environment.    For assignment to the Worker's Compensation Division candidates will be required, in addition to meeting the minimum requirements, to possess an ICD9CM coding certificate or one year of equivalent experience.</t>
  </si>
  <si>
    <t>Click "Apply Now".</t>
  </si>
  <si>
    <t>2017-07-03T00:00:00</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</si>
  <si>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and all facility-related issues. This includes supervising staff in the processing of all Manhattan Tort office mail; overseeing and staffing the reception desk, deposition/calendar and motion desk; overseeing data entry, settlements, processing of authorizations; ensuring proper and efficient functioning of all file room operations; maintaining and overseeing the Unit's emergency procedures and manuals; overseeing the drafting of e-forms and approval of unit-wide invoices; overseeing the production of data and statistical reports; overseeing the ordering of office supplies; overseeing room and equipment assignments; overseeing the timekeeping for the unit; overseeing the clerical staff in their daily operations to maintain efficient workflow for unit; assessing work performance of clerical staff and drafting performance evaluations.    Acting as a liaison between the Manhattan Tort office and the Law Department Operations, Facilities, Payroll, Personnel, and IT staff. Interacting with Law Department personnel, and the building management of 100 Church Street.,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</si>
  <si>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To apply press "Apply Now" button</t>
  </si>
  <si>
    <t>52 Duane Street, NY, NY.</t>
  </si>
  <si>
    <t>2018-01-12T00:00:00</t>
  </si>
  <si>
    <t>Bookkeeper, Level III</t>
  </si>
  <si>
    <t>Fiscal Affairs Div/Civ</t>
  </si>
  <si>
    <t>Under general supervision, with some latitude for independent initiative and judgment, the Bookkeeper, Level III will supervise and oversee the Information Technology Bureau's Fiscal Affairs Division Invoicing and Receiving Section and will perform complex bookkeeping functions.   Duties include verifying accounting data and performing computations and queries related to financial records to ensure accuracy; querying and reviewing capital/expense budget codes, payment histories, and vendor transactions within the Financial Management System; logging procurement requests into a Microsoft Access database, reviewing reports, verifying accounting data for accuracy, checking funding availability, and preparing complex receiving reports for items and services that have already been procured through the Information Technology Bureau; supervising and tracking spend/payment history of difficult and complex contracts by use of an Excel spreadsheet; and maintaining a working relationship with the Audits and Accounts Unit and the ITB project managers, to address any issues with payments that may arise.</t>
  </si>
  <si>
    <t>Candidates should be proficient in the Financial Management System (FMS2), Word, Access, Excel and Crystal Reports.</t>
  </si>
  <si>
    <t>Candidates must be permanent Bookkeepers.</t>
  </si>
  <si>
    <t>Please submit your resume and cover letter. Please disregard the Minimum Qualifications Requirements. Please do not apply more than once to the Job Posting.</t>
  </si>
  <si>
    <t>0900 x 1700 Hours</t>
  </si>
  <si>
    <t>2017-08-30T00:00:00</t>
  </si>
  <si>
    <t>Deputy Press Secretary</t>
  </si>
  <si>
    <t>ADMINISTRATIVE PUBLIC INFORMAT</t>
  </si>
  <si>
    <t>Office Of Public Information</t>
  </si>
  <si>
    <t>Department of Communications</t>
  </si>
  <si>
    <t>1. A Baccalaureate degree from an accredited college with 24 credits in English, journalism or public relations, plus five (5) years of full-time paid experience in public relations, journalism or advertising, including two (2) years in an administrative, supervisory or consultative capacity; or  2. A combination of education and/or experience which is equivalent to "1" above. Graduate study in English, journalism, or public relations may be substituted for up to one year of required experience. However, all candidates must have at least two (2) years of administrative, supervisory, or consultative experience in public relations, journalism or advertising.</t>
  </si>
  <si>
    <t>2017-08-02T00:00:00</t>
  </si>
  <si>
    <t>Civil Engineer 1</t>
  </si>
  <si>
    <t>Under supervision, serves as a Civil Engineer in the Division of Bridges.  Duties may include any of the following:  supervising bridge rehabilitation/reconstruction projects; inspecting bridges and related elevated structures; reviewing design plans, maps, drawings and technical specifications; monitoring the fabrication of steel and precast concrete components; conducting progress meetings and coordinating work between contractors, railroads, consultants, various City agencies and Community Boards; assisting in the preparation of Request for Proposals, analysis and acceptance of bids and the contract registration process.   Performs other related duties.</t>
  </si>
  <si>
    <t>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t>
  </si>
  <si>
    <t>Resumes may be submitted using the following methods:  For City employees only, go to Employee Self Service (ESS), Recruiting Activities, Careers, and search for Job ID# 293697.  For other applicants go to www.nyc.gov/careers and search for Job ID# 293697.  Appointments are subject to OMB approval.  Only candidates selected for an interview will be contacted.  No telephone inquiries please.</t>
  </si>
  <si>
    <t>2017-07-12T00:00:00</t>
  </si>
  <si>
    <t>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t>
  </si>
  <si>
    <t>2018-03-12T00:00:00</t>
  </si>
  <si>
    <t>CERTIFIED IT ADMINISTRATOR (DATABASE)</t>
  </si>
  <si>
    <t>The successful candidate should possess the following:  7+ years of experience as a D82 DBA with S+ years experience as a Microsoft Sql Server DBA. Must have excellent verbal and written communication skills with the ability to discuss technical, functional, data security, and managerial information clearly and concisely to ensure technical and non-technical parties. Must be familiar with SQL data to JSON and XML. Experience in database security and auditing Experience monitoring multiple databases  Advanced knowledge of database performance management and tuning. Experience performing database migrations; Experience analyzing current database performance and making projections for future growth (CPU usage as well as storage growth).</t>
  </si>
  <si>
    <t>Please click the "apply" button and submit your resume and cover letter, indicate agency tracking number 009-18-0005.</t>
  </si>
  <si>
    <t>2017-07-19T00:00:00</t>
  </si>
  <si>
    <t>Assistant Highway Transportation Specialist</t>
  </si>
  <si>
    <t>The Assistant Highway Transportation Specialist (AHTS) will be assigned to OCMC and will provide assistance in the preparation and distribution of construction coordination meetings, ensure coordination among multiple entities, compile and analyze construction project data and schedules, review logistics plans, conduct site visits to assess progress and compliance with DOT construction permit stipulations. AHTS will assist in assessing construction project requirements and preparation of construction permits. The AHTS will assist with investigating constituent issues and follow up with contractors on coordination requirements.</t>
  </si>
  <si>
    <t>All resumes are to be submitted electronically.  Current City Employees:   Please log into Employee Self Service (ESS) at https://hrb.nycaps.nycnet, follow the Careers link and search for Job ID number 294924.  All other applicants: Please go to www.nyc.gov/careers/search and search for Job ID Number 294924.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</si>
  <si>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2017-07-29T00:00:00</t>
  </si>
  <si>
    <t>2017-09-11T00:00:00</t>
  </si>
  <si>
    <t>Staff Analyst Level II</t>
  </si>
  <si>
    <t>Crim Justice Bureau/Civ and Ca</t>
  </si>
  <si>
    <t>Under supervision, with some latitude for independent initiative and judgment, the Staff Analyst Level II will be responsible for:  preparing fiscal requests, monitoring expenditures, assisting in the preparation of reports on variances between planned and actual expenditures, and preparing and monitoring the progress of budget modifications.</t>
  </si>
  <si>
    <t>This lateral opportunity is open to current Staff Analyst Level I and Level II .  Selections will be based on a review of applicants' time and leave records, disciplinary record, performance evaluations, etc.    If selected, a Commanding Officer's recommendation is needed prior to the transfer.</t>
  </si>
  <si>
    <t>Please submit your resume and cover letter.  Please disregard the Minimum Qualification Requirements.  Please indicate your Tax ID # in your cover letter. Please do not apply more than once to the Job Posting.</t>
  </si>
  <si>
    <t>2017-08-31T00:00:00</t>
  </si>
  <si>
    <t>Project Manager, Office of External Affairs/Bureau of Communications</t>
  </si>
  <si>
    <t>Public Information</t>
  </si>
  <si>
    <t>Apply online with a cover letter to https://a127-jobs.nyc.gov/.  In the Job ID search bar, enter: job ID number # 314627.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</si>
  <si>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2017-12-06T00:00:00</t>
  </si>
  <si>
    <t>2018-08-03T00:00:00</t>
  </si>
  <si>
    <t>2018-04-02T00:00:00</t>
  </si>
  <si>
    <t>Desktop Support Technician I</t>
  </si>
  <si>
    <t>OCME-Operations</t>
  </si>
  <si>
    <t>TO APPLY, PLEASE SUBMIT RESUME AND COVER LETTER TO: https://a127-jobs.nyc.gov. 	JOB ID #295279 	 NO PHONE CALLS PLEASE</t>
  </si>
  <si>
    <t>2017-07-27T00:00:00</t>
  </si>
  <si>
    <t>2017-08-23T00:00:00</t>
  </si>
  <si>
    <t>FINANCIAL INFO SVCS AGENCY</t>
  </si>
  <si>
    <t>5 Manhattan West</t>
  </si>
  <si>
    <t>ADM/Legal</t>
  </si>
  <si>
    <t>The Financial Information Services Agency and the Office of Payroll Administration (FISA-OPA) has a vacancy for an Agency Attorney. Under the supervision of the General Counsel and Deputy General Counsel, with latitude for independent initiative and judgment, the attorney will engage in difficult and complex legal matters having significant financial, procedural and administrative implications for FISA-OPA and the City's operations. The selected candidate will be expected to draft and negotiate contracts and amendments, provide legal advice to front-line and senior agency staff, act as a liaison to other agencies, including the Law Department, handle conflict-of-interest and business integrity matters and research and draft legal opinions and policy statements. Further, the attorney may also handle FOIL and audit-related legal matters.</t>
  </si>
  <si>
    <t>Knowledge of IT contracting issues.</t>
  </si>
  <si>
    <t>P384</t>
  </si>
  <si>
    <t>External applicants please visit https://a127-jobs.nyc.gov/ to apply to Job ID # 295646. Current NYC employees may apply via Employee Self Service (ESS). While all complete applications will be given consideration, only candidates selected for an interview will be contacted by FISA-OPA.   FISA/OPA IS AN EQUAL OPPORTUNITY EMPLOYER.</t>
  </si>
  <si>
    <t>2017-07-24T00:00:00</t>
  </si>
  <si>
    <t>2018-05-31T00:00:00</t>
  </si>
  <si>
    <t>EH&amp;S Trainer &amp; Curriculum Development Specialist</t>
  </si>
  <si>
    <t>INDUSTRIAL HYGIENIST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</si>
  <si>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</si>
  <si>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2017-08-11T00:00:00</t>
  </si>
  <si>
    <t>Civilianization Manager</t>
  </si>
  <si>
    <t>CIVILIANIZATION MANAGER-PD</t>
  </si>
  <si>
    <t>Staffing Admin SEC/CIV</t>
  </si>
  <si>
    <t>Under the direction of the Deputy Director, Promotion/Upgrade Unit with latitude for independent judgment and decision making the Civilianization Manager directs the Department's civilianization program; initiates and develops civilianization plans and programs; identifies and recommends positions suitable for civilianization; implements a cost/benefit study of impact of civilianization; and monitors and reviews implementation. This position administers periodic Department-wide surveys to update positions suitable for civilianization; and prepares Quarterly Reports regarding the progress of the Department's civilianization efforts for submission to the NYC Council.   This position serves as a liaison on civilianization issues with intra- and inter-departmental representatives; and makes recommendations to executive and management staff on policy matters relating to the civilianization program.</t>
  </si>
  <si>
    <t>1. A baccalaureate degree from an accredited college and four years of satisfactory full-time experience in management analysis, personnel administration, or planning in a criminal justice system,  at least 18 months of which must have been in an executive, managerial or administrative capacity or supervising personnel performing duties in the fields described above.    2. Education and/or experience equivalent to "1" above.  However, all candidtes must have the 18 months of executive, managerial, administrative or supervisory experience described in "1" above.</t>
  </si>
  <si>
    <t>Candidates with knowledge of position classification and proficient in Microsoft Access and Microsoft Excel will have preference.</t>
  </si>
  <si>
    <t>Please submit your resume and cover letter.  Please indicate your Tax ID # in your cover letter. Please do not apply more than once to the Job Posting.</t>
  </si>
  <si>
    <t>Off Hours Cybersecurity Operations Analyst</t>
  </si>
  <si>
    <t>IT Security</t>
  </si>
  <si>
    <t>A baccalaureate degree from an accredited college and four years of satisfactory full-time experience related to projects and policies required by the particular position; or,  Education and/or experience which is equivalent to "1" above.</t>
  </si>
  <si>
    <t>The Department of Information Technology &amp; Telecommunications and the City of New York are equal opportunity employers.  DoITT participates in E-Verify</t>
  </si>
  <si>
    <t>For City employees, please go to Employee Self Service (ESS), click on Recruiting Activities &gt; Careers, and search for Job ID #295766 For all other applicants, please go to www.nyc.gov/jobs/search and search for Job ID #295766 -or-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t>
  </si>
  <si>
    <t>OFF HOURS - Due to the necessary technical support duties of this position in a 24/7 operation, candidate will be required to work various shifts such as weekends and/or nights/evenings.</t>
  </si>
  <si>
    <t>2018-05-15T00:00:00</t>
  </si>
  <si>
    <t>BUSINESS ANALYST</t>
  </si>
  <si>
    <t>Preferred Skills: 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 Workflow experience FileNet Mainframe CICS (Customer Information Control System) Transaction Experience KOFAX  *Please note only permanent Computer Specialist (Software) or candidates who have taken the Computer Specialist (software) Exam No. 7005 will be considered (proof must be submitted).*</t>
  </si>
  <si>
    <t>Please click the "apply" button and indicate agency tracking number 009-18-0006 on your resume and cover letter.</t>
  </si>
  <si>
    <t>2017-08-24T00:00:00</t>
  </si>
  <si>
    <t>Administration/Revenue Cla</t>
  </si>
  <si>
    <t>****PLEASE NOTE THAT ONLY CANDIDATES PERMANENT IN THE TITLE PROCUREMENT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t>
  </si>
  <si>
    <t>The Nurse-Family Partnership (NFP) Program within the Bureau of Maternal, Infant and Reproductive Health is a nationally replicated nurse home visiting program that has been rigorously evaluated for over 30 years which has demonstrated significant improvements in pregnancy outcomes, parenting skills and family self-sufficiency. The NFP program began in NYC in 2003.  It is currently in all five boroughs and is the largest urban site in the nation.   DUTIES WILL INCLUDE BUT NOT BE LIMITED TO:   Under supervision of the NFP Jamaica-site Supervisor, the NFP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--Perform other related duties as needed.</t>
  </si>
  <si>
    <t>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t>
  </si>
  <si>
    <t>Apply online with a cover letter to https://a127-jobs.nyc.gov/.  In the Job ID search bar, enter: job ID number # 296182.  We appreciate the interest and thank all applicants who apply, but only those candidates under consideration will be contacted.   Try:  http://www.nursefamilypartnership.org/nurses</t>
  </si>
  <si>
    <t>Citywide (Travel required)</t>
  </si>
  <si>
    <t>2017-07-31T00:00:00</t>
  </si>
  <si>
    <t>2018-11-06T00:00:00</t>
  </si>
  <si>
    <t>2018-07-09T00:00:00</t>
  </si>
  <si>
    <t>HR PAYROLL SYSTEMS SECURITY ARCHITECT</t>
  </si>
  <si>
    <t>OPS/Technical Systems</t>
  </si>
  <si>
    <t>1. A baccalaureate degree from an accredited college in computer science, information systems, engineering, mathematics or related field and six years of satisfactory full-time experience related to enterprise architecture, solutions architecture, network architecture and/or IT infrastructure systems; or  2. A baccalaureate degree from an accredited college and ten years of satisfactory full-time experience related to enterprise architecture, solutions architecture, network architecture and/or IT infrastructure systems; or,  3. Education and/or experience which is equivalent to "1" or "2" above.</t>
  </si>
  <si>
    <t>P603</t>
  </si>
  <si>
    <t>External applicants please visit https://a127-jobs.nyc.gov/ to apply to Job ID #343220 Current NYC employees may apply via Employee Self Service (ESS). While all complete applications will be given consideration, only candidates selected for an interview will be contacted by FISA-OPA.   FISA/OPA IS AN EQUAL OPPORTUNITY EMPLOYER.</t>
  </si>
  <si>
    <t>2018-04-27T00:00:00</t>
  </si>
  <si>
    <t>Accountant I</t>
  </si>
  <si>
    <t>TO APPLY, PLEASE SUBMIT RESUME AND COVER LETTER TO: https://a127-jobs.nyc.gov. JOB ID $296627    NO PHONE CALLS</t>
  </si>
  <si>
    <t>Mental Health Coordinator</t>
  </si>
  <si>
    <t>Office Of Chld &amp; Fmly Health</t>
  </si>
  <si>
    <t>2018-03-14T00:00:00</t>
  </si>
  <si>
    <t>Service Desk Manager</t>
  </si>
  <si>
    <t>SUPERVISING COMPUTER SERVICE T</t>
  </si>
  <si>
    <t>1. A four-year high school diploma or its educational equivalent and four years of satisfactory, full-time experience in computer maintenance and repair, one year of which must have been in the supervision of staff performing computer maintenance and repair; or  2. Education and/or experience equivalent to "1" above. However, all candidates must have the one year of supervisory experience as described in "1" above.   Graduation from a certified technical training program in computer maintenance and repair may be substituted for one year of the general experience.    License Requirement  A Motor Vehicle Driver License valid in the State of New York.</t>
  </si>
  <si>
    <t>2017-08-01T00:00:00</t>
  </si>
  <si>
    <t>2017-09-05T00:00:00</t>
  </si>
  <si>
    <t>CIVILIAN COMPLAINT REVIEW BD</t>
  </si>
  <si>
    <t>Investigative Manager</t>
  </si>
  <si>
    <t>INVESTIGATIVE MANAGER (CCRB)</t>
  </si>
  <si>
    <t>Civilian Complaint Review Bd</t>
  </si>
  <si>
    <t>1. A baccalaureate degree from an accredited college and ten years of satisfactory fulltime experience in the field of investigations or law enforcement, 18 months of which must have been in an administrative or executive capacity, supervising a staff performing investigations or related work; or"  2. A satisfactory combination of education and/or experience equivalent to "1" above. However, all candidates must have at least five years of satisfactory fulltime experience in the field of investigations or law enforcement and the 18 months of administrative or executive experience supervising a staff performing investigations or related work; or  3. Five years of satisfactory full-time Civilian Complaint Review Board investigation experience, at least 18 months of which must have been in the title of Supervisor of Investigators (CCRB) (31166).</t>
  </si>
  <si>
    <t>For City employees, apply through Employee Self Service (ESS) under recruiting activities Search for Job ID#: 296999  For all other applicants, go to www.nyc.gov\careers\search Search for Job ID#: 296999  NO PHONE CALLS PLEASE ONLY THOSE CANDIDATES CONSIDERED FOR AN INTERVIEW WILL BE CONTACTED  THE CITY OF NEW YORK AND THE CCRB ARE EQUAL EMPLOYMENT OPPORTUNITY EMPLOYERS.</t>
  </si>
  <si>
    <t>Field  Doctor, Bureau of School Health/SH Medical</t>
  </si>
  <si>
    <t>CITY MEDICAL SPECIALIST (PART-</t>
  </si>
  <si>
    <t>SH Medical</t>
  </si>
  <si>
    <t>Possession of a valid license to practice medicine in the State of New York; and either:  a) Valid Board Certification issued by the appropriate American Specialty Board in any specialty area required by the agency; or  b) Current approved application on file for admission to the certifying examination given by the appropriate American Specialty Board in any specialty area required by the agency.  To be assigned to Assignment Level II, individuals must have, in addition to meeting the minimum qualification requirements for Assignment Level I described above, one year of satisfactory experience practicing in the specialty area.  To be assigned to Assignment Level III, individuals must possess:  a) A valid license to practice medicine in the State of New York; and  b) A Master's degree in Public Health, or equivalent Master's degree, including or supplemented by graduate credits in epidemiology and biostatistics. Completion of Epidemic Intelligence Service program of the Center for Disease Control and Prevention may be used to substitute for this Master's degree; and  c) At least two years of satisfactory experience after receipt of the Master's degree, or equivalent, in the practice of epidemiology. Specialty Board Certification or eligibility may be substituted for one year of this experience.  To be assigned to Assignment Level IV, individuals must possess:  a) A valid license to practice medicine in the State of New York; and  b) Completion of an approved residency program in an accredited hospital, including three years of experience, in either internal medicine, or family practice, or pediatrics, or another related specialty area required by the Department of Health and Mental Hygiene; and  c) Valid board certification or board eligibility issued by the appropriate American Subspecialty Board in Infectious Disease, Pulmonary Medicine, or a related subspecialty; and  d) Completion of an approved fellowship program in an accredited hospital, including two years of experience, in either infectious diseases, or pulmonary medicine, or another related subspecialty required by the Department of Health and Mental Hygiene.</t>
  </si>
  <si>
    <t>Board Certification in Pediatrics or Adolescent Health  Effective communication and interpersonal skills  Proficiency in internet usage and computer software programs, such as Microsoft Word, Excel, and Outlook  Master's Degree in Public Health (MPH).</t>
  </si>
  <si>
    <t>Apply online with a cover letter to https://a127-jobs.nyc.gov/.  In the Job ID search bar, enter: job ID number # 297080.  We appreciate the interest and thank all applicants who apply, but only those candidates under consideration will be contacted.</t>
  </si>
  <si>
    <t>2017-08-05T00:00:00</t>
  </si>
  <si>
    <t>2017-11-02T00:00:00</t>
  </si>
  <si>
    <t>CATCH Field Medical Doctor, Bureau of School Health/SH Reproductive Health</t>
  </si>
  <si>
    <t>The Office of School Health (OSH) is a joint program of the Department of Health and Mental Hygiene and the Department of Education responsible for promoting the health of the 1.3 million school children enrolled in approximately 1,800 public and non-public schools in New York City.  This is achieved through a combination of public health initiatives, case management, education and direct clinic services.  School physicians have been serving the students of NYC for over a century.   DUTIES WILL INCLUDE BUT NOT BE LIMITED TO:   This position offers the interested physician the opportunity to help address the clinical and public health needs of adolescents in NYC high schools. The physician will work with the innovative Connecting Adolescents to Comprehensive Health Care (CATCH) Program, which provides select reproductive health services to adolescents in select NYC high schools.  In addition, the physician will provide medical care and public health services through additional programs offered to adolescents by the Office of School Health.   Under the supervision of the High School Supervising Physician, the Adolescent School Health Physician's responsibilities will include but are not limited to:   - Provide CATCH reproductive health services in select high schools.   - Perform mandated physical examinations (New Admission Exams, Sports Physicals, and Working Paper Physicals).   - Function as a liaison for students with community health providers to resolve medical issues that affect school performance.   - Support the development and implementation of initiatives that promote positive health behaviors and reduce high risk behaviors in the adolescent population.   - Serve as a consultant to the school nurse and administration on school related health concerns.   - Provide clinical assistance in the event of an environmental or communicable disease occurrence.   - Function as a liaison for students with community health providers to resolve medical issues that affect school performance.   - Support all medical initiatives established by the Office of School Health, e.g. programs and protocols in asthma, reproductive health, obesity and diabetes.   - Maintain good public relations and communicate effectively within the school community and community-based organizations.   - Keep abreast of health management policy statements and emerging clinical research related to school health.   - Participate in OSH research activities.   - Work within the mandates, policies and protocols of the Office of School Health.   - Attend all mandated DOHMH and OSH trainings.   - Attend all program meetings and Continuing Medical Education Classes provided by the Office of School Health.</t>
  </si>
  <si>
    <t>Apply online with a cover letter to https://a127-jobs.nyc.gov/.  In the Job ID search bar, enter: job ID number # 294493.  We appreciate the interest and thank all applicants who apply, but only those candidates under consideration will be contacted.</t>
  </si>
  <si>
    <t>INDUSTRIAL HYGIENIST II</t>
  </si>
  <si>
    <t>Familiarity with or experience in the following;  Applicable OSHA and EPA regulations Knowledge of OSHA 29 CFR 1910 and 29 CFR 1926 Job Hazard Assessments Illness and injury investigations Proficiency in Microsoft Office. Operating IH equipment Excellent communication skills</t>
  </si>
  <si>
    <t>2017-08-04T00:00:00</t>
  </si>
  <si>
    <t>Serves as Civil Engineer in the Engineering Review Section in the Bureau of Engineering Review and Support.  Reviews technically complex city-let bridge construction contract drawings at various phases of design and design calculations for compliance with city, state and federal standards.  Ensures compliance with bridge load rating policies, procedures and federal and state load rating directives.  Performs complex analysis of bridge members in connection with load rating calculations.  Assists the Division's Truck Permit unit with bridges load carrying capacity data.  Responsible for prioritizing bridges for future rehabilitation under the capital program.  Review bridge inspection reports and perform field visits to determine condition of bridge for scope preparation and procurement of design consultants for Total Design (TD) and Construction Support Services (CSS).  Responsible for reviewing budgetary plan for bridge rehabilitation projects.  Supervises subordinates in technical and administrative matters.  Performs other related duties.</t>
  </si>
  <si>
    <t>Ability to communicate effectively in verbal and written form.  Knowledge of AASHTO LFRD bridge design specifications, AASHTO Manual for Bridge Evaluation, NYSDOT Bridge Manual and NYSDOT Bridge Inspection Manual is preferred.  Knowledge of computer software such as AASHTOWare Bridge Rating, STAAD PRO, LARS Bridge, LUSAS, MDX, LARSA, and CSI Bridge is also preferred.</t>
  </si>
  <si>
    <t>TO BE CONSIDERED FOR THIS POSITION CANDIDATES MUST BE PERMANENT IN THE TITLE OF CIVIL ENGINEER.</t>
  </si>
  <si>
    <t>Resumes may be submitted using the following methods:  For City employees only, go to Employee Self Service (ESS), Recruiting Activities, Careers, and search for Job ID# 299080.  Appointments are subject to OMB approval.  Only candidates selected for an interview will be contacted.  No telephone inquiries please.</t>
  </si>
  <si>
    <t>2017-09-07T00:00:00</t>
  </si>
  <si>
    <t>2017-10-18T00:00:00</t>
  </si>
  <si>
    <t>Deputy Chief, Permitting</t>
  </si>
  <si>
    <t>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</si>
  <si>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2017-08-15T00:00:00</t>
  </si>
  <si>
    <t>Associate Project Manager I</t>
  </si>
  <si>
    <t>Brooklyn Water and Sewer Local Records Office</t>
  </si>
  <si>
    <t>2017-08-21T00:00:00</t>
  </si>
  <si>
    <t>Senior Estimator (General Construction)</t>
  </si>
  <si>
    <t>SENIOR ESTIMATOR (GENERAL CONS</t>
  </si>
  <si>
    <t>Office of the Director</t>
  </si>
  <si>
    <t>Please read this posting carefully to make certain you meet the qualification requirements before applying to this position.  1.  Ensure estimates are developed and managed in the most efficient and effective manner. 2.  Review design scope criteria, perform quantity take-offs, formulate undefined scope assumptions and develop cost estimates. Prepare estimate basis and assumption documentation. 3.  Supervise and/or prepare cost studies, complex research, trend estimates, life cycle cost estimates for capital project general construction and specialized areas or discipline. 4.  Supervise and/or prepare scope, design development, bid and change order phase cost estimates necessary for the planning, construction, repair of structures, or installations for general construction work and other trade disciplines as required. 5.  Supervise and/or prepare quantity surveys and cost evaluations for contract drawings, specifications or contract changes. 6.  Ensure unit costs and quantities of materials are accurate. 7.  Establish format, content summaries and reconciliations, including segregation of cost according to confidence level. 8.  Prepare basic software generated estimates for completion and technical accuracy ensuring quality and integrity. 9.  Prepare contingency and escalation through manual calculations. 10. May attend bid openings. 11. Supervise and/or prepare estimates for Change Order negotiation by analyzing awarded construction contract breakdown, along with verifying itemized costs against the scopes of work and construction document packages. Review change order proposals for quantities and fair price; ensure that the costs of project stay within budget. 12. Review and analyze contract cost estimates/delay claims prepared by external consultants for accuracy and reasonableness; perform reconciliation and make recommendations. 13. Recommend, coordinate, and update current cost variations for the project cost trend program, price library, NYCHA historical database, and other reference material.</t>
  </si>
  <si>
    <t>Qualification Requirements    1. Eight years of full-time satisfactory experience in general construction estimating and a four- year high school diploma or its educational equivalent; or    2. A four-year high school diploma or its educational equivalent and a combination of the following sufficient to equal a total of eight years of experience, at least two years of which must be general construction estimating experience:  a) Full-time satisfactory experience in civil engineering, architecture or construction can be substituted for construction estimating experience on a year-for-year basis.  b) Education in civil engineering or architecture, leading to a Bachelor's degree in civil engineering or architecture, respectively, can be substituted for up to four years of required experience on the basis of 30 semester credits for one year of acceptable experience.</t>
  </si>
  <si>
    <t>1.  Ability to perform detailed work under time-sensitive deadlines. 2.  Ability to work collaboratively with others in performing scope, design development, bid and change order cost estimating duties in a variety of trade disciplines. 3.  Proficiency with Microsoft Excel software to prepare summary estimates and the analysis of deviations from architect/engineer estimates and from actual bids. 4.  Excellent written and verbal communication skills. 5.  Excellent interpersonal skills.</t>
  </si>
  <si>
    <t>2017-10-12T00:00:00</t>
  </si>
  <si>
    <t>Stock Worker Level II</t>
  </si>
  <si>
    <t>STOCK WORKER</t>
  </si>
  <si>
    <t>Printing Section Civ &amp; Cadet</t>
  </si>
  <si>
    <t>Under supervision, the Stock Worker Level II will perform the moving, storage, inventory and securing of various print supplies and print projects throughout the command.   In addition, other duties include, but are not limited to, packing of print projects for transport, stocking supplies in chronological order; monitoring and invoicing of supplies and other related tasks.</t>
  </si>
  <si>
    <t>Qualification Requirements  There are no formal education or experience requirements for this position.</t>
  </si>
  <si>
    <t>This opportunity is open to current, permanent (civil service) Stock Workers Level I and Level II.  Selections will be based on a review of applicants' time and leave records, disciplinary record, performance evaluations, etc.    If selected, a Commanding Officer's recommendation is needed prior to the transfer.</t>
  </si>
  <si>
    <t>Please submit your resume and cover letter.  Please indicate your Tax ID# on the cover letter. Please do not apply more than once to the Job Posting.</t>
  </si>
  <si>
    <t>Shift depends on the command.</t>
  </si>
  <si>
    <t>Assistant Civil Engineer for Tunnel Structural Design</t>
  </si>
  <si>
    <t>DEPARTMENT OF CITY PLANNING</t>
  </si>
  <si>
    <t>CRM Developer - Information Technology Division</t>
  </si>
  <si>
    <t>120 Broadway, New York, NY</t>
  </si>
  <si>
    <t>ITD/DAD</t>
  </si>
  <si>
    <t>BIM AND CAD SECTIOIN MANAGER</t>
  </si>
  <si>
    <t>Water Supply/Design Mgmt Eng</t>
  </si>
  <si>
    <t>1.	Over ten years of relevant work experience in BIM/CAD management, delivering engineering drawings using AutoCAD and Revit products.  2.	Experienced in the planning, layout, and details for the preparation of contract drawings.  3.	Strong managerial expertise and commitment to mentoring.  4.	Experience in developing, implementing and overseeing BIM standards and BIM execution plan.  5.	Deep understanding of CAD file management structures.  6.	Experience with AutoCAD, Revit, Navisworks, ReCap, Infraworks, Civil 3D and Synchro applications and in training staff with these applications.  7.	Extensive knowledge of 3D products, such as Revit, is required to perform work in BIM, as well as other types of engineering software introduced in the industry.  8.	Ability to effectively develop and discuss CAD standards and compliance with staff in the section and Bureau wide, including recognizing capabilities and needs of staff.  9.	Strong organizational, writing and communication skills.  10.	Demonstrates personal initiative, diligence, responsibility, leadership and flexibility.  11.	Experience in all phases of construction project management with the capability to tie in BIM processes to the project life cycle by implementing standards, execution plans and digital technology.  12.	Ten years minimum of Architectural Engineering Construction (AEC) Industry experience.  13.	Experience with Application programming to eliminate repetitive processes via automation.  14.	Experience in managing BIM/CAD software products including, but not limited to, incorporating new version releases, updates, subscription management, and customization of the products.  15.	Experience in content creation for AutoCAD and Revit such as, annotative blocks, lisp, template files, custom parameters; and Revit custom families using parametric, formula, nested and type catalogs.  16.	Experience creating and maintaining various model files from various software packages. To be used for clash detection, reporting, 4D scheduling and 5D estimating simulation of project phasing and logistics coordination.   17.	Experience working with 3D laser scanners and point cloud data to capture existing structures in conjunction with related software packages (Autodesk ReCap pro, Leica Cyclone, Matterport etc.).  18.	Familiar with IFC + COBie standards.  19.	Highly proficient in modeling multiple disciplines (Structure, MEP &amp; Architecture) within Revit environment.   20.	Familiar with Revit model file sharing to distribute model authoring between design teams, either through network or cloud based.</t>
  </si>
  <si>
    <t>58-50 57 Road, Maspeth, N.Y.</t>
  </si>
  <si>
    <t>Special Note:  This is a repost of Job ID# 288011 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Installs, repairs, replaces and maintains electric wiring systems and components, equipment and apparatus in or on buildings or structures in accordance with the New York City Electrical Code, pertinent plans, specifications and job orders.  Installs, repairs, replaces and maintains electrical wiring and equipment, traffic signals and controllers.  Installs raceways and electrical conductors.  Conducts tests on existing installations to determine faults and makes necessary repairs.  May also act as a field representative for the city to resolve construction problems on various city electrical products both outside the plant and in city facilities.  May be required to work with contractors employed by the City in large scale multi-million dollar projects documenting construction process and infrastructure to ensure that a complete and accurate record exists for future projects and maintenance; ability to read specification to order electrical equipment and supplies including video and fiber optic equipment.</t>
  </si>
  <si>
    <t>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t>
  </si>
  <si>
    <t>All resumes are to be submitted electronically using one of the following methods: Please go to www.nyc.gov/careers/search and search for the Job ID# 301758. Current employees please log on into Employee Self Service at https://hrb.nycaps.nycnet  follow the Careers Link and search for Job ID# 301758.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</si>
  <si>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 Shift To Be Determined</t>
  </si>
  <si>
    <t>58-50 57th Road  Maspeth, N.Y. / Various</t>
  </si>
  <si>
    <t>2017-12-20T00:00:00</t>
  </si>
  <si>
    <t>ASSOCIATE HOUSING DEVELOPMENT</t>
  </si>
  <si>
    <t>1.A baccalaureate degree from an accredited college or university and three years of full-time satisfactory professional experience in the development, appraisal, financing, negotiation, or disposition of real estate, or in real estate law, or in urban planning or analytical or coordination work related to housing programs; or     2. A four year high school diploma or its educational equivalent  approved by a State's Department of Education or a recognized accrediting organization and seven years of full-time satisfactory experience as described in "1" above; or    3.A satisfactory combination of education and/or experience which is equivalent to "1" or "2" above. Graduate study in the field of urban studies, city planning, business or public administration, finance, architecture, engineering or other related fields may be substituted for up to one year of the required experience on the basis of 30 credits equaling one year of experience. Graduation from an accredited law school may be substituted for one year of the required experience. However, all candidates must have at least two years of experience as described above.</t>
  </si>
  <si>
    <t>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t>
  </si>
  <si>
    <t>2017-09-29T00:00:00</t>
  </si>
  <si>
    <t>2017-10-27T00:00:00</t>
  </si>
  <si>
    <t>Agency Attorney, Level III</t>
  </si>
  <si>
    <t>DCLM/Civ and Cadet</t>
  </si>
  <si>
    <t>Candidates possessing strong policy-making and analytical skills, excellent cognitive reasoning and investigative abilities, through knowledge of legal strategies and methodologies and outstanding written and verbal communication skills will have preference.</t>
  </si>
  <si>
    <t>Please submit your resume and cover letter.  Please indicate your Tax ID# on the cover letter.  Please do not apply more than once to the Job Posting.</t>
  </si>
  <si>
    <t>Shift depends on the command</t>
  </si>
  <si>
    <t>CSEN Supervisor</t>
  </si>
  <si>
    <t>SUPERVISOR OF NURSES</t>
  </si>
  <si>
    <t>Division of External Affairs</t>
  </si>
  <si>
    <t>A valid New York State License and current registration to practice as a Registered Professional Nurse. This license must be maintained for the duration of employment.  AND:  For Assignment Level I  In addition to meeting the license requirement above, candidates must have three years of full-time satisfactory experience as a Registered Nurse, two of which must have been in a supervisory capacity within a hospital or other appropriate setting.  For Assignment Level II  In addition to meeting the license requirement above, candidates must:  a) have completed a Psychiatric Nurse Practitioner or equivalent program registered or approved by the New York State Education Department; or  b) have current certification as a Psychiatric Nurse Practitioner by a national certifying body recognized by the New York State Education Department.  In addition, candidates must have three years of full-time satisfactory experience as a Registered Nurse, one of which must have been working in the capacity of Psychiatric Nurse Practitioner.</t>
  </si>
  <si>
    <t>2018-03-15T00:00:00</t>
  </si>
  <si>
    <t>1270 Victory Blvd, Staten Isl</t>
  </si>
  <si>
    <t>New Clove Pump Sta Cty Opr 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</si>
  <si>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Stationary Engineer Electric (SEE) will be responsible for the facility's operations and maintenance and will operate, maintain, repair, test, and adjust equipment. Various equipment include pumps, electric motors, generators, bearings, switchboards, controllers, transformers, circuit breakers, compressors, gauges, valves, fittings, heating, and ventilation apparatuses of several potable water facilities citywide such as pumping stations. The SEE will be responsible for coordinating and supervising the work of Oilers and other employees, maintaining records, conducting inspections and preparing reports. In addition, the Stationary Engineer (Electric) will prepare requisitions for materials and services required.  License Requirement For appointment to certain positions, candidates must have a motor vehicle driver license valid in the State of New York. This license must be maintained for the duration of the assignment.</t>
  </si>
  <si>
    <t>2018-03-13T00:00:00</t>
  </si>
  <si>
    <t>Boro Hall Richmond, Staten Isl</t>
  </si>
  <si>
    <t>Permit Control Section SI</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</si>
  <si>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under direct supervision, will perform engineering and assist the Engineer-in-Charge with the review of engineering design drawings and applications to ensure conformance with the NYCDEP sewer and water design standards and relevant rules and regulations.  The selected candidate will also review plans and reports relative to the approval of cross connection control devices (backflow preventer), complete check lists, spreadsheets, and correspondence resulting from the reviews, enter the pertinent data and results into the Cross Connection Control database, perform field investigations and inspections of potentially hazardous and prospective backflow device installation locations, and provide information to filing professionals and the public regarding the proper approval and installation process for backflow prevention devices.  The candidate will interface with clients, consultants, and technical staff.  The candidate will assist the Engineer-in-Charge at meetings, developing meeting notes and presentations and preparing technical reports.</t>
  </si>
  <si>
    <t>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</si>
  <si>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</si>
  <si>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Click the "Apply Now' button.</t>
  </si>
  <si>
    <t>2017-09-18T00:00:00</t>
  </si>
  <si>
    <t>Grant Compliance Officer / Project Manager</t>
  </si>
  <si>
    <t>Financial Management &amp;Analysis</t>
  </si>
  <si>
    <t>The Grants Compliance Officer/Project Manager will report to the Executive Deputy Commissioner for Strategic and Agency Services for compliance tasks and will coordinate with the Director of Emergency Relief Grants for FEMA operational tasks. The ideal candidate will need to have experience in understanding and interpreting highly specialized and complex federal requirements, including emergency relief FEMA eligibility, FTA and FHWA grant eligibility, and state, and city policies, rules and regulations, and ensure compliance with them in order to facilitate transportation project planning, design and construction implementation. We are looking for a self-starter who can handle multiple priorities in a fast-paced environment with moderate supervision under tight deadlines. The candidate will combine strong analytic/quantitative skills with program management.  Strong communication skills, including writing and the ability to accomplish goals by working with various areas within DOT such as budget, and contracts and program management, and agencies outside DOT such as DDC, are key aspects of the position. The candidate should have a background in policy as well as experience in a City agency managing federal or state grants.   Duties include: confirming compliance with eligibility requirements for federal and state grants; assisting in the preparation and review of contract specifications to adhere to federal regulatory and policy guidelines; planning and implementing in-service training programs based on emergency relief program and other federal and state grant programs; conducting special complex studies and prepares appropriate reports; monitoring grant budgets, and tracking project budget and expenditures;  monitoring grant/project progress; attending hearings and meetings as the technical advisor on quality assurance matters related to emergency relief and other federal and state grant programs; preparing reports for senior agency staff; reviewing project plans and ensuring compliance with agency, state and federal regulations, guidance, and policies; ability to work calmly and proficiently under pressure and to adhere to strict deadlines; and special projects may be assigned as needed.</t>
  </si>
  <si>
    <t>Experience with FEMA, FHWA, FTA, and HUD regulations, guidance and policies. Ability to work with large amounts of data in a fast paced, deadline driven environment. Demonstrate exceptional organizational, written and oral communications, problem solving, and analytic skills. Must possess good analytical, quantitative, computer (Excel), research, and communication skills.</t>
  </si>
  <si>
    <t>All resumes to be submitted electronically using one of the following methods: Please go to www.nyc.gov/careers/search and find the Job ID#303062. Current City employees please log on into Employees Self Service follow the Careers Link. Most Public Libraries have computers available for use. No phone calls, faxes or personnel inquiries permitted. Only applicants under consideration will be contacted. Appointments are subject to Mayors Office of Management and Budget approval. For more information visit www.nyc.gov/dot</t>
  </si>
  <si>
    <t>OFFICE HOURS    9:00AM - 5:00PM</t>
  </si>
  <si>
    <t>2017-11-21T00:00:00</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</si>
  <si>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For more information, visit www.nyc.gov/sustainability.   All appointments are subject to Office of Management and Budget (OMB) approval.</t>
  </si>
  <si>
    <t>Click the "Apply Now" button and submit a resume and cover letter in PDF form.</t>
  </si>
  <si>
    <t>Supervising Physician, Bureau of School Health</t>
  </si>
  <si>
    <t>The Office of School Health (OSH) is a joint program of the Department of Health and Mental Hygiene and the Department of Education responsible for promoting the health of the 1.3 million school children enrolled in approximately 1,800 public and non-public schools in New York City.  This is achieved through a combination of public initiatives, case management, education and direct clinical services.  School physicians have been serving the students of NYC for over a century.  For additional information regarding the role of the school health physician, please refer to the AAP Policy Statement: http://pediatrics.aappublications.org/content/pediatrics/131/1/178.full.pdf   DUTIES WILL INCLUDE BUT NOT BE LIMITED TO:   Under the supervision of the Deputy Medical Director, the Supervising Medical Doctor's responsibilities will include but not be limited to:   - Supervise School Health Physicians  - Work within the mandates, policies and protocols of the Office of School Health (OSH)  - Attend to the health needs of a designated school community  - Utilize the Automated Student Health Record (ASHR) to maintain accurate student health records  - Serve as a consultant to the school nurse and school administrative staff regarding school related health concerns  - Support the development of school educational and prevention programs promoting the health and wellness of students  - Participate in policy development and revisions as indicated  - Provide clinical assistance in the event of an environmental or communicable disease occurrence  - Function as a liaison for students with community health providers to resolve health issues that affect school functioning  - Develop and maintain professional relationships within the school community and the community at large  - Support all medical initiatives put forth by the Office of School Health, e.g. Asthma, Reproductive Health, Obesity and Diabetes Initiatives  - Keep abreast of health management policy statements and emerging research within the health community affecting school health  - Assist with or provide trainings/presentations to school health physicians, nurses, school staff, community organizations or parents  - Participate in School Health research and quality improvement activities  - Participate in all mandated DOHMH and Office of School Health trainings and professional development sessions  - Attend all program meetings and Continuing Medical Education classes provided by the Office of School Health   ***Travel within all 5 boroughs***</t>
  </si>
  <si>
    <t>Apply online with a cover letter to https://a127-jobs.nyc.gov/  In the Job ID search bar, enter: job ID # 303111.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</si>
  <si>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2018-08-31T00:00:00</t>
  </si>
  <si>
    <t>2018-06-25T00:00:00</t>
  </si>
  <si>
    <t>BEPA/MS4-Muni Sepa Strm Sew Sy</t>
  </si>
  <si>
    <t>DEPARTMENT OF CORRECTION</t>
  </si>
  <si>
    <t>Assistant Commissioner, Youthful Offender Program Operations</t>
  </si>
  <si>
    <t>DIRECTOR OF CORRECTIONAL STAND</t>
  </si>
  <si>
    <t>75-20 Astoria Blvd</t>
  </si>
  <si>
    <t>Youthful Offender Pgms.</t>
  </si>
  <si>
    <t>Qualification Requirements  1. A baccalaureate degree from an accredited college, and four years of full-time experience in corrections, social work, psychology, law, public administration, law enforcement, or a related field providing direct services to an inmate or detention population within a correctional or related facility, at least one (1) year of which must have been in a responsible supervisory, administrative or consultative capacity; or    2. A high school diploma or evidence of having passed a high school equivalency examination and six (6) years of full-time experience as described above; or    3. Education and/or experience equivalent to "1" or "2" above. Service as an inmate in correctional or related facility may be substituted for a portion of the required experience up to a maximum of two years on a year for year basis. A graduate degree from an accredited college or university with a major in social work, psychology, law, criminal justice or public administration which includes a field placement performing duties as described above, may be substituted for up to one year of full-time experience as described in "1" above. However, all candidates must have at least two years of full-time experience as described in "1" above, at least one year of which must have been in a supervisory, administrative or consultative capacity.</t>
  </si>
  <si>
    <t>For City employees: Go to Employee Self-Service (ESS) - www.nyc.gov/ess and search for Job ID# 305024 For all other applicants: Go to https://a127-jobs.nyc.gov and search for Job ID# 305024 Submission of a resume is not a guarantee that you will receive an interview. Only candidates under consider will be contacted.</t>
  </si>
  <si>
    <t>2018-03-29T00:00:00</t>
  </si>
  <si>
    <t>****Please Note: All candidates must take the upcoming Administrative Project Manager Exam No. 8042, Administrative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</si>
  <si>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Program Management Office Assistant</t>
  </si>
  <si>
    <t>****Only applicants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</si>
  <si>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2018-02-14T00:00:00</t>
  </si>
  <si>
    <t>Parks Enforcement Patrol</t>
  </si>
  <si>
    <t>URBAN PARK RANGER</t>
  </si>
  <si>
    <t>105 St &amp; 5 Ave</t>
  </si>
  <si>
    <t>Arsenal North Peps</t>
  </si>
  <si>
    <t>1. Able to work any shift, including weekends and holidays. 2. Able to work outdoors in all kinds of weather; able to walk and/or stand in an assigned area; able to drive or sit in a patrol vehicle while remaining alert.  NOTE: Only candidates under consideration will be contacted.   References will be required upon request.    nyc.gov/parks</t>
  </si>
  <si>
    <t>City employees: 1) Apply through Employee Self Service (ESS) under Recruiting Activities 2) Search for Job ID#: 305978  Include your ERN on all correspondence.  For all other applicants: 1) Go to www.nyc.gov/careers/search 2) Search for Job ID#: 305978</t>
  </si>
  <si>
    <t>Residency in New York City, Nassau, Orange, Rockland, Suffolk, Putnam or Westchester counties required for employees with over two years of city service.  New York City residency required for all other candidates.</t>
  </si>
  <si>
    <t>2018-06-01T00:00:00</t>
  </si>
  <si>
    <t>Deputy Chief Of Outside Development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</si>
  <si>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Under the executive direction of the Chief of Construction &amp; Engineering with the widest latitude for independent judgment and decision making, the selected candidate will serve as the Deputy Chief of Outside Projects. The Deputy Chief will direct a unit of engineers, inspectors and support staff in the management and oversight of projects affecting NYC water mains and sewers initiated by private developers, and governmental agencies. Typical tasks will include but are not limited to: coordinating installations and replacement of the trunk water and sewer mains on all construction projects affecting DEP infrastructure; establish programs and policies to ensure inspections and installations are performed in accordance with DEP standards and coordinated with all relevant governmental agencies, private utilities and the public; interface and liaise with developers, civic groups, community boards, elected officials and governmental agencies; ensure all organizations are billed for work performed by DEP; advise and assist the Chief on special projects. The Deputy Chief will be responsible for reviewing proposals for modifications and/or improvements on projects to relevant parties and providing comments; proper communication/correspondence with Agency personnel, community representatives and residents, utilities company representatives, and other agencies; and creating timelines for coordinating work activities.  **To be considered for this position, candidate must be Civil Service in the title of Administrative Engineer or have proof of filing for the Administrative Engineer Civil Service Exam**</t>
  </si>
  <si>
    <t>School Temporary Housing Field Supervisor, Bureau of School Health/SH Mental Health</t>
  </si>
  <si>
    <t>SPECIAL CONSULTANT (MENTAL HEA</t>
  </si>
  <si>
    <t>SH Mental Health</t>
  </si>
  <si>
    <t>The Office of School Health (OSH) is a joint Program of the Department of Education and the Department of Health and Mental Hygiene responsible for promoting the health of over one (1) million school children enrolled in approximately 1,700 public and non 'public schools in the New York City. Services to students include case management of chronic health problems, preventive health screening, urgent care, medication administration, preventive counseling, health education, referral for care and assurance of ongoing effective treatment. The School Mental Health Consultant Field Supervisor (SMHCFS) is responsible for overseeing the School Mental Health Consultant Program-Students in Temporary Housing Initiative and working citywide to coordinate efforts among Consultants, School Teams, DOE Central Staff, and Shelters. The SMHCFS will supervise 9 Consultants covering 44 schools in four boroughs in the day-to-day operations of and provides overall leadership to implement and monitor the School Mental Health Consultant Program.     DUTIES WILL INCLUDE BUT NOT BE LIMITED TO:   --Serve as a liaison for The Citywide Affinity Group (AFSA) and be assigned to the AFSA Field Support Center in Brooklyn North.   ----Coordinate efforts with SMHC Program's Field Supervisors and DOE staff working in Field Support Centers throughout NYC; Builds relationships with District Superintendents, STH Leadership and Affinity Leadership.   --Provide administrative and clinical supervision and direction to staff, including on-site observation and school visits and weekly staff meetings.   --Attend school-based meetings (e.g. with Pupil Personnel Team, School Leadership Team, Community School Team) and school-wide events as needed; Oversee and assist with completions of school mental health assessments and school plans to guide consultation; Collaborate with school administration and staff on needs of students, families and school community.   --Provide regular and routine supervision, consultation, and training to field staff; Integrate into and engage with school culture through development of positive relationships with school community.  --Support students and families in crisis when called upon.   --Collaborate with SMHC Program members in formulating clinical and administrative policies and procedures, implementing and maintaining established policies and procedures, and proposing modifications and revisions of policies and procedures, as needed.   --Collect and monitor data pertinent to the program. Reports relevant data to central administration as needed; Promote cooperative working relationships within the team and between schools and other agency programs.   --Orient all new staff to the policies and procedures of the program; Directs and monitors the activities of all team members including hiring, supervision and evaluation.   --Investigate all complaints registered by schools and outside agencies; Represents program by serving on committees related to child and adolescent mental health in the DOE; Interpret and implement agency philosophy and policies to staff; Develops staff; delivers tasks and standards; conducts performance reviews.   --Participate in program evaluation activities and establishes specific job related goals; Identify intra-team problems and recommends solutions, including counseling of team members; Serve as program liaison to other community agencies, negotiating formal liaison and organizing consultation and education for referral sources.   --Assist with planning, developing, and implementing in-service trainings to develop staff; Participate in special projects and performs other duties, as requested; Prepare regular activity, documentation and statistical reports on a timely basis. Maintain records and statistics in accordance with program requirements.</t>
  </si>
  <si>
    <t>A baccalaureate degree from an accredited college or university, and either:  1. A Master's degree in Social Work from an accredited college or university in the school of social work, or 60 graduate semester credits from an accredited university in social work, psychology, health, rehabilitation, public health, psychiatric nursing or special education; plus one year of full-time, satisfactory experience providing direct care in a social, psychiatric, health, mental retardation/developmental disabilities or substance abuse/chemical dependency/alcoholism agency or in the administration of a  program providing direct care as described above, or as a consultant on program planning or evaluation for such services; or    2. A Master's degree of at least 30 graduate semester credits from an accredited university in psychology, sociology, anthropology, public health, special education,  psychiatric nursing, counseling, human services, health, rehabilitation, public administration, or business administration; plus two years of experience as described in "1" above; or    3. A satisfactory combination of education and/or experience. Candidates without either a Master's degree as described in "1" or "2" above or at least 60 graduate semester credits in the areas listed in "1" above, must have at least:   a) a baccalaureate degree from an accredited college or university and one year of actual experience as described in "1" above; plus   b) a satisfactory combination of: (i) graduate semester credits in the areas listed in "1" and "2" above; and/or (ii) additional experience as described in "1" above, to equal 60 graduate semester credits or 2 years of experience.  Graduate semester credits from an accredited university may be substituted for the experience in qualification "3 b)" only, on the basis of 30 graduate semester credits for each year of experience. Experience may be substituted for graduate semester credits in qualification "3 b)" only, on the basis of one year of experience for each 30 graduate semester credits.    NOTE: For assignment to Assignment Level II, in addition to meeting the above qualification requirements, all candidates must have one additional year of experience as described in "1" above.</t>
  </si>
  <si>
    <t xml:space="preserve">--LMSW, LCSW, LMSW/MPH, LMHC preferred.  --Master's degree in Social Work after successfully completing a prescribed course of study at a graduate school of Social Work accredited by the Council on Social Work Education and the Education Dept. and who is </t>
  </si>
  <si>
    <t>Apply online with a cover letter to https://a127-jobs.nyc.gov/.  In the Job ID search bar, enter: job ID number # 306519.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</si>
  <si>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New York City residency is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</si>
  <si>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2018-09-10T00:00:00</t>
  </si>
  <si>
    <t>Civil Engineer Intern</t>
  </si>
  <si>
    <t>Under direct supervision, serves as Civil Engineering Intern in the Division of Bridges.  Assists in research, investigations, or studies related to the inspection of the city's elevated infrastructure.  Develops designs and drawings and writes specifications.  Participates in field inspections of the bridges and tunnels under the city's jurisdiction.  Assists in the preparation of flag reports and requests remedial action.  Participates in the response to structural emergencies.  Performs other related duties.</t>
  </si>
  <si>
    <t>Resumes may be submitted using the following methods:  For City employees only, go to Employee Self Service (ESS), Recruiting Activities, Careers, and search for Job ID# 306839.  For other applicants go to www.nyc.gov/careers and search for Job ID# 306839.  Appointments are subject to OMB approval.  Only candidates selected for an interview will be contacted.  No telephone inquiries please.</t>
  </si>
  <si>
    <t>2017-09-28T00:00:00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</si>
  <si>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Electrician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Working in the Division of Distribution Operations, Shaft Maintenance, the selected candidate will install, replace and maintain electric wiring systems and components, equipment and apparatus in or on buildings or structures in accordance with the New York City Electrical Code, pertinent plans, specifications and job orders. The selected candidate will also conduct tests on existing installations to determine faults and make necessary repairs. He/she will keep job records and related information, and supervise assigned personnel.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</si>
  <si>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</si>
  <si>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Public Health Inspector, Food Safety and Community Sanitation</t>
  </si>
  <si>
    <t>PUBLIC HEALTH SANITARIAN</t>
  </si>
  <si>
    <t>Food Safety &amp; Community Sanit</t>
  </si>
  <si>
    <t>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t>
  </si>
  <si>
    <t>Apply online with a cover letter to https://a127-jobs.nyc.gov/  In the Job ID search bar, enter: job ID number # 337293.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</si>
  <si>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2018-04-05T00:00:00</t>
  </si>
  <si>
    <t>1. A baccalaureate degree in electrical engineering from an accredited college. A degree in any other engineering area or in electrical engineering technology is not acceptable.</t>
  </si>
  <si>
    <t>2017-11-03T00:00:00</t>
  </si>
  <si>
    <t>E-Learning Content Developer (Per Diem)</t>
  </si>
  <si>
    <t>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t>
  </si>
  <si>
    <t>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t>
  </si>
  <si>
    <t>Monday - Friday  35 hours per week</t>
  </si>
  <si>
    <t>2017-10-06T00:00:00</t>
  </si>
  <si>
    <t>2017-10-20T00:00:00</t>
  </si>
  <si>
    <t>HUMAN RESOURCES SUPPORT STAFF</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</si>
  <si>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</si>
  <si>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The Office of School Health (OSH) is a joint program of the Department of Health and Mental Hygiene and the Department of Education responsible for promoting the health of the 1.3 million school children enrolled in approximately 1,800 public and non-public schools in New York City.  This is achieved through a combination of public initiatives, case management, education and direct clinical services.  School physicians have been serving the students of NYC for over a century.  For additional information regarding the role of the school health physician, please refer to the AAP Policy Statement:   http://pediatrics.aappublications.org/content/pediatrics/131/1/178.full.pdf   DUTIES WILL INCLUDE BUT NOT BE LIMITED TO:   Under the supervision of the Deputy Medical Director, the Supervising Medical Doctor's responsibilities will include but not be limited to:   - Supervise School Health Physicians.   - Work within the mandates, policies and protocols of the Office of School Health (OSH).   - Attend to the health needs of a designated school community.   - Utilize the Automated Student Health Record (ASHR) to maintain accurate student health records.   - Serve as a consultant to the school nurse and school administrative staff regarding school related health concerns.   - Support the development of school educational and prevention programs promoting the health and wellness of students.   - Participate in policy development and revisions as indicated.  - Provide clinical assistance in the event of an environmental or communicable disease occurrence.   - Function as a liaison for students with community health providers to resolve health issues that affect school functioning.   - Develop and maintain professional relationships within the school community and the community at large.   - Support all medical initiatives put forth by the Office of School Health, e.g. Asthma, Reproductive Health, Obesity and Diabetes Initiatives.   - Keep abreast of health management policy statements and emerging research within the health community affecting school health.   - Assist with or provide trainings/presentations to school health physicians, nurses, school staff, community organizations or parents.   - Participate in School Health research and quality improvement activities.   - Participate in all mandated DOHMH and Office of School Health trainings and professional development sessions.   - Attend all program meetings and Continuing Medical Education classes provided by the Office of School Health.</t>
  </si>
  <si>
    <t>Apply online with a cover letter to https://a127-jobs.nyc.gov/  In the Job ID search bar, enter: job ID # 307390.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</si>
  <si>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***Travel within all 5 boroughs***</t>
  </si>
  <si>
    <t>2017-10-05T00:00:00</t>
  </si>
  <si>
    <t>Associate Project Manager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</si>
  <si>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in the Division of Distribution Operations, Operational Information Systems, the candidate must be able to utilize sound engineering judgment to assist in contract and specification development.  Under supervision, but with latitude for independent judgment, the candidate will recommend materials and equipment, investigate, research and develop engineering estimates for maintenance contracts.  He/she will administer contracts by supervising work performance to ensure contractor compliance and prepare and certify contract payment estimates.  The candidate will work on special projects relative to City Tunnels 1, 2, and 3 which will entail submittal review, engineering analysis, accurate record keeping and coordination of field work with appropriate trades.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</si>
  <si>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</si>
  <si>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Criminalist 2</t>
  </si>
  <si>
    <t>CRIMINALIST</t>
  </si>
  <si>
    <t>OCME-DNA</t>
  </si>
  <si>
    <t>1. A baccalaureate degree from an accredited college, with specialization in criminalistics, forensic science, chemistry, biology, physics, molecular genetics, genetics, biochemistry, molecular biology, entomology, anthropology, ecology or a closely related scientific or engineering field.    2. For Assignment to Assignment Level I - B  In addition to meeting the "Qualification Requirements For All Assignment Levels" above, to be assigned to Assignment Level I-B individuals must have at least one year of satisfactory full-time experience in criminalistics, forensic science or analytic chemistry, or a satisfactory equivalent combination of education and experience.    3.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4. In addition to meeting the "Qualification Requirements" for Assignment Level I-B above, to be assigned to Assignment Level III, individuals must have one of the following:  1. Two years of experience gained as a Criminalist at Assignment Level I-B and/or II; or 2. Two additional years of qualifying experience in criminalistics or forensic science, for a total of three years of such experience; or 3. A satisfactory combination of education and experience totaling three years of experience as described above.    5. For Assignment to Assignment Level IV  In addition to meeting the "Qualification Requirements" for Assignment Level I-B above, to be assigned to Assignment Level IV, individuals must have one of the following:  1. Three years of experience gained as a Criminalist at Assignment Level I-B, II, and /or III; or 2. Three additional years of experience in criminalistics or forensic science, for a total of four years of such experience; or  3. A satisfactory combination of education and experience totaling four years of experience, as described above.</t>
  </si>
  <si>
    <t>QUALIFICATION REQUIREMENTS A baccalaureate degree from an accredited college, with specialization in criminalistics, forensic science, chemistry, biology, physics, molecular genetics, genetics, biochemistry, molecular biology, entomology, anthropology, ecology or a closely related scientific or engineering field.  For Assignment to Assignment Level IB In addition to meeting the Qualification Requirements For All Assignment Levels above, to be assigned to Assignment Level IB individuals must have a least one year of satisfactory full-time experience in criminalistics, forensic science or analytic chemistry, or a satisfactory equivalent combination of education and experience.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***SPECIAL NOTE***  1.	Selected candidates will be required to provide a DNA sample by swabbing. 2.	Candidates must demonstrate accurate color vision in order to notice shades of color in the detection of body fluids and colorimetric tests when performing job.  3.	Candidates must submit college transcripts proving successfully passing (grade C or greater) the following course requirements: Graduate or undergraduate level courses covering the subject areas of biochemistry, genetics and molecular biology (Molecular genetics, recombinant DNA technology) or other subjects which provide a basic understanding of the foundation of Forensic DNA analysis for a total of nine credit hours. These course requirements will be audited by the DNA Technical Leader. 4.	Candidates will be assigned within the department as operationally required. 5.	Selection process may include a written examination, followed by an oral interview. 6.	In cases of an emergency, your position may be designated as essential staff. .</t>
  </si>
  <si>
    <t>TO APPLY, PLEASE SUBMIT RESUME AND COVER LETTER TO: https://a127-jobs.nyc.gov. JOB ID #307598  When submitting your application, please ensure that cover letter includes an unofficial copy of college transcripts and professional references.  NO PHONE CALLS PLEASE</t>
  </si>
  <si>
    <t>Project Manager, Bureau of IT Strategy and Project Management</t>
  </si>
  <si>
    <t>IT Strategy Project Management</t>
  </si>
  <si>
    <t>The ability to interact with employees in all levels of the organization   The ideal candidate would have several years of experience as a Project Manager with Business Analysis combined.   Must have prior experience managing .NET web-based applications and COTS solutions.   Must have strong SQL experience with the desire to learn more complicated querying techniques.   Must have strong analytical skills working with numbers and calculations.   The candidate must have strong written and oral communication skills, and have demonstrated leadership experience.  Prefer candidate with a technical college degree such as Engineering, Computer Science, Technology, and/or Mathematics.</t>
  </si>
  <si>
    <t>Apply online with a cover letter to https://a127-jobs.nyc.gov/.  In the Job ID search bar, enter: job ID number # 339411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</si>
  <si>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2018-04-06T00:00:00</t>
  </si>
  <si>
    <t>2018-07-18T00:00:00</t>
  </si>
  <si>
    <t>Supervisor Highway Repairer</t>
  </si>
  <si>
    <t>SUPERVISOR HIGHWAY REPAIRER</t>
  </si>
  <si>
    <t>Bridge Inspection</t>
  </si>
  <si>
    <t>Supervises employees operating heavy equipment used for bridge inspections, such as backup and bucket trucks, snoopers, vans and arrow boards.  Ensure the safe maintenance and operation of vehicles and coordinates their maintenance.  Monitors employee and vehicle records.  Ensures proper procedures are followed for traffic control, lane closures, emergencies and accidents.  Prepares daily and weekly work assignments and inspects work in progress.  Maintains and supervises the inventory and proper use of tools and equipment.  Ensures staff is properly trained, supervises yard work, and reports daily to the Inspections Supervisor and Director.  May perform duties of lower level titles.  Keeps job and other records.  Employee must be able to respond to emergencies and work day and night shifts.  Performs other related duties.</t>
  </si>
  <si>
    <t>Qualification Requirements    Three years of full-time satisfactory experience as a working member of a roadway maintenance and repair crew using asphalt and concrete mixes, at least one year of which must have been in a supervisory capacity.    License Requirement    At the time of appointment, candidates must possess a Class B Commercial Driver License valid in the State of New York, valid for air brakes. Employees must maintain this license for the duration of employment.</t>
  </si>
  <si>
    <t>Some of the physical activities and environmental conditions experienced are:  Carrying materials and tools weighing up to 50lbs, climbing up and down stairs and ladders, working at heights, in confined spaces and in dusty areas.  Supervisor Highway Repairers may be required to drive plow trucks during the winter season and to be on their knees for extended periods of time while repairing cobblestones.  TO BE CONSIDERED FOR THIS POSITION CANDIDATES MUST BE PERMANENT IN THE TITLE OF SUPERVISOR HIGHWAY REPAIRER OR HAVE TAKEN THE RECENT EXAM FOR SUPERVISOR HIGHWAY REPAIRER #7543.</t>
  </si>
  <si>
    <t>Resumes may be submitted using the following method:  For City employee only, go to Employee Self Service (ESS), Recruiting Activities, Careers, and search for Job ID# 307672.  Appointments are subject to OMB approval.  Only candidates selected for an interview will be contacted.  No telephone inquiries please.</t>
  </si>
  <si>
    <t>Project Mgmt Dept Team 1</t>
  </si>
  <si>
    <t>1.Experience in directing and executing concurrent construction projects, with an average value of $5M or greater. 2.Five (5) years of experience coordinating construction project deliverables in both office and field staff role. 3.Experience that evidences demonstrated competency in applying industry standard project management methods for planning, managing, expending, and controlling project scope, cost and quality. 4.Ability to communicate clearly, both written and verbal. 5.Ability to distill significant amounts of information and identify the most important points. 6.Ability to prioritize and successfully carry out multiple assignments, meeting critical deadlines and timeframes and must be well-organized. 7.Strong experience managing and mentoring staff. 8.Ability to work independently to successfully handle new or difficult situations and environments. 9.Professional Engineer, Registered Architect, Certified Construction Manager, Project Management Professional (Construction) preferred.</t>
  </si>
  <si>
    <t>2018-02-08T00:00:00</t>
  </si>
  <si>
    <t>NYCHA Green Infrastructure Project Manager</t>
  </si>
  <si>
    <t>Constituent Services &amp; Community Programs Engineering, Architecture, &amp; Planning Policy, Research &amp; Analysis</t>
  </si>
  <si>
    <t>2017-11-15T00:00:00</t>
  </si>
  <si>
    <t>Administrative Manager (Non-Mgrl)</t>
  </si>
  <si>
    <t>Prop Clerk Div Bklyn/Civ and C</t>
  </si>
  <si>
    <t>Proficient in Microsoft Word, Excel, Outlook, PowerPoint. Working knowledge and proficient in these systems: Property Evidence Tracking System, Online Performance Evaluation System, City Time system, and the NYC Financial Management System.</t>
  </si>
  <si>
    <t>Candidates must be currently permanent in the title of Administrative Manager or reachable on the promotional list.</t>
  </si>
  <si>
    <t>Candidates must be currently permanent in the title of Administrative Manager or reachable on the promotional civil service list.   Please submit your resume and cover letter. Please indicate your Tax ID# on the cover letter.   Please do not apply more than once to the Job Posting.</t>
  </si>
  <si>
    <t>2017-10-17T00:00:00</t>
  </si>
  <si>
    <t>Administrative Contract Specialist, M-I</t>
  </si>
  <si>
    <t>ADMIN CONTRACT SPECIALIST (PYR</t>
  </si>
  <si>
    <t>Deputy Comm Mgt &amp; Budget Civ</t>
  </si>
  <si>
    <t>Under the direction of the Executive Director, Grants and Budget Division, with latitude for independent judgment, initiative and decision-making, the Administrative Contract Specialist will be responsible for reviewing the revenue bills and progress reports submitted to the grantors and ensure that grant funds comply with all the federal/state/local regulations and guidelines; liaison with  the NYPD Risk Management Bureau/Audit Management Unit, the NYC Auditing Office and other external auditing agencies; assists the Executive Director of Grants and Budget Division in monitoring and tracking approximately $600 million in grant funding, and assist with special grant-funded projects.</t>
  </si>
  <si>
    <t>1. A baccalaureate degree from an accredited college and four years of full-time, satisfactory professional, technical or administrative experience in one or more of the following fields: program evaluation, contract negotiations/management, business or public administration, contract community relations, or related fields; at least eighteen months must have been in an administrative, managerial or executive capacity, or supervising professional personnel performing work in program evaluation, contract negotiation/management, business or public administration; or  2. A four year high school diploma, or its equivalent, and six years of full-time, professional, technical or administrative work experience in one or more of the fields cited above; at least eighteen months must have been in an administrative, managerial or executive capacity, or supervising professional personnel as described in "1" above; or  3. A satisfactory equivalent of education and experience as cited above. However, all candidates must have the eighteen months of administrative, managerial or executive experience or experience supervising professional personnel as described in "1" above.</t>
  </si>
  <si>
    <t>This position will require accounting or auditing degrees and knowledge of the federal/state/local rules governing fiscal and programmatic reporting.  Excellent writing, technical, and communication skills are required.</t>
  </si>
  <si>
    <t>Please submit your resume and cover letter.</t>
  </si>
  <si>
    <t>Grants and Budget Division</t>
  </si>
  <si>
    <t>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t>
  </si>
  <si>
    <t>Criminalist IB</t>
  </si>
  <si>
    <t>PREFERRED SKILLS Successful candidates should have experience working in an accredited laboratory facility</t>
  </si>
  <si>
    <t>TO APPLY, PLEASE SUBMIT RESUME AND COVER LETTER TO: https://a127-jobs.nyc.gov. job id #3  When submitting your application, please ensure that cover letter includes an unofficial copy of college transcripts and professional references.  NO PHONE CALLS PLEASE</t>
  </si>
  <si>
    <t>2018-07-11T00:00:00</t>
  </si>
  <si>
    <t>Assistant Commissioner, Bureau of Childcare</t>
  </si>
  <si>
    <t>ASST COMMISSIONER (ENV HS)-HMH</t>
  </si>
  <si>
    <t>Child Care</t>
  </si>
  <si>
    <t>1. A baccalaureate degree from an accredited college and five (5) years of broad, responsible executive or administrative experience involving program management or analysis and evaluation, in a government agency, business firm, civic organization or educational institution; or  2. A satisfactory equivalent combination of education and experience. However, all candidates must have a baccalaureate degree.</t>
  </si>
  <si>
    <t>--The ideal candidate will have significant experience managing complex operations, especially in a regulatory environment; excellent judgment and creative problem solving skills; and exceptional oral, written and interpersonal skills.  --He or she will h</t>
  </si>
  <si>
    <t>Apply online with a cover letter to https://a127-jobs.nyc.gov/.  In the Job ID search bar, enter: job ID number # 308775.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</si>
  <si>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2018-07-31T00:00:00</t>
  </si>
  <si>
    <t>2018-05-30T00:00:00</t>
  </si>
  <si>
    <t>Chief of Staff to the Executive Deputy Commissioner</t>
  </si>
  <si>
    <t>STRATEGIC INITIATIVE SPECIALIS</t>
  </si>
  <si>
    <t>Office of the Commissioner</t>
  </si>
  <si>
    <t>1. A master's degree from an accredited college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two years of satisfactory full-time professional experience in one or a combination of the following: working with the budget of a large public or private concern in budget administration, accounting, economic or financial administration, or fiscal or economic research; in management or methods analysis, operations research, organizational research or program evaluation; in personnel or public administration, recruitment, position classification, personnel relations, employee benefits, staff development, employment program planning/administration, labor market research, economic planning, social services program planning/evaluation, or fiscal management; or in a related area.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professional experience in the areas described in "1" above, including the 18 months of executive, managerial, administrative or supervisory experience, as described in "1" above</t>
  </si>
  <si>
    <t>Interested candidates should have excellent written and verbal communication and analytical skills and the ability to prioritize, manage time, and engage in multiple tasks in a fast-paced environment.  He or she should have good judgment as to when to elevate issues, exercise confidentiality, and use discretion.  Candidates should be organized, highly motivated, and able to work well independently and as part of a team.    PowerPoint and Excel skills desired.</t>
  </si>
  <si>
    <t>*** IN ORDER TO BE CONSIDERED FOR THIS POSITION CANDIDATES MUST BE CURRENT DOT EMPLOYEES ***</t>
  </si>
  <si>
    <t xml:space="preserve">				 All resumes are to be submitted electronically.  Current DOT Employees:   Please log into Employee Self Service (ESS) at https://hrb.nycaps.nycnet, follow the Careers link and search for Job ID number 309097.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t>
  </si>
  <si>
    <t>2017-10-16T00:00:00</t>
  </si>
  <si>
    <t>Additionally, the Civil Engineering Interns will work with other bureaus and groups within DEP as well as various city agency staff and engineering teams and/or the GI maintenance team when necessary.  They will complete project management functions to ensure that the on-site green infrastructure program runs efficiently and effectively and perform other related duties as required.  The Civil Engineering Interns must have strong MS Office skills, including Excel, PowerPoint, and ability to comprehend maps, graphs, and tables.  Basic GIS and ArcGIS knowledge is helpful for this job function.</t>
  </si>
  <si>
    <t>DIRECTOR, CERTIFICATION</t>
  </si>
  <si>
    <t>Defo Certification</t>
  </si>
  <si>
    <t>Please email your resume and cover letter including the following subject line:  Director, Certification to: careers@sbs.nyc.gov  Internal candidates: please email your resume and cover letter including the following subject line Director, Certification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</si>
  <si>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2017-10-13T00:00:00</t>
  </si>
  <si>
    <t>TAX COMMISSION</t>
  </si>
  <si>
    <t>CITY ASSESSOR</t>
  </si>
  <si>
    <t>CITY ASSESSOR (I,II,IIIA,IIIB)</t>
  </si>
  <si>
    <t>Civ Serv &amp; Prov Employees</t>
  </si>
  <si>
    <t>Conduct hearings and make determinations on applications for correction of real property tax assessments under general supervision. Evaluate credibility and weight of information presented in support of applications. Responsible for research, analysis and valuation of all types of properties including the most complex and highest valued parcels for administrative assessment review.  Determinations can involve any of the three recognized approaches to value in appraisal of real property. Candidates must be experienced in using PC software, particularly Microsoft Excel and Microsoft Word.    Appointments are subject to Office of Management and Budget (OMB) approval  Preference will be given to current City employees in Assessor titles with State Board Certification</t>
  </si>
  <si>
    <t>For Positions Not Requiring State Board Certification 1. A baccalaureate degree from an accredited college or university and two years of satisfactory full-time experience in real estate work involving the valuation of real property such as assessor, appraiser, valuation data manager, real property appraisal aide or the like. To be credited the experience must have been primarily gained in the performance of one or more of the following tasks: collection and recording of property inventory data, preparation of comparable sales analysis reports, preparation of signed valuation or appraisal estimates or reports using cost, income or market data approaches to value. Mere listing of real property for potential sale, or preparation of asking prices for real estate for potential sale, using multiple listing reports or other published asking prices is not qualifying experience; or             For Positions Not Requiring State Board Certification    2. An associate degree or 60 semester credits from an accredited college or university and three years of satisfactory full-time experience in real estate work involving the valuation of real property as described in "1" above; or  For Positions Not Requiring State Board Certification  3. A four-year high school diploma or its educational equivalent and four years of satisfactory full-time experience in real estate involving the valuation of real property as described in "1" above; or  For Positions Not Requiring State Board Certification 4. Education and/or experience equivalent to "1", "2", or "3" above. However, all candidates must have at least a four-year high school diploma or its educational equivalent and at least two years of satisfactory full-time related experience.  For Positions Requiring State Board Certification                      1. A four-year high school diploma or its educational equivalent and four years of satisfactory full time experience in an occupation involving the valuation of real property, such as assessor, appraiser, valuation data manager, real property appraisal aide or the like.  To be credited the experience must have been primarily gained in the performance of one or more of the following tasks: collection and recording of property inventory data, preparation of comparable sales analysis reports, preparation of signed valuation or appraisal estimates or reports using cost, income or market data approaches to value.  Mere listing of real property for potential sale, or preparation of asking prices for real estate for potential sale, using multiple listing reports or other published asking prices is not qualifying experience; or  For Positions Requiring State Board Certification                      2. Graduation from an accredited two-year college and three years of the experience described in paragraph "1" above; orpotential sale, using multiple listing reports or other published asking prices is not qualifying experience; or  For Positions Requiring State Board Certification                      3. A baccalaureate degree from an accredited college and two years of the experience described in paragraph "1" above; or  For Positions Requiring State Board Certification above.            4. Education and/or experience equivalent to "1", "2", or "3" above.  A written commitment from the county director that the county will provide training in assessment administration, approved by the State Board, within a six-month period may be substituted for six months of the required experience. However, all candidates must have at least a four-year high school diploma or its educational equivalent and at least 18 months of satisfactory full-time related experience.</t>
  </si>
  <si>
    <t>***OPEN ONLY TO EMPLOYEES WHO ARE CURRENTLY SERVING A PERMANENT TITLE, YOU MUST CLEARLY STATE YOUR CIVIL SERVICE STATUS ON YOUR RESUME OR COVER LETTER.  ALL OTHER CANDIDATES WILL NOT BE CONSIDERED.***   To Apply:  Current City Employees:  Apply via Employee Self-Service (ESS).   Go to Recruiting Activities &gt; Careers and Search Job ID# 309647    Non-City Employees/External Candidates:  Apply via NYC Careers.   Go to http://www1.nyc.gov/jobs	&gt;  Search Job ID# 309647    NOTE:  ONLY THOSE CANDIDATES UNDER CONSIDERATION WILL BE CONTACTED</t>
  </si>
  <si>
    <t>Press Officer</t>
  </si>
  <si>
    <t>ASSOCIATE PUBLIC INFORMATION</t>
  </si>
  <si>
    <t>Qualification Requirements  1. A master's degree in journalism or public relations from an accredited college; or    2. A baccalaureate degree from an accredited college and one year of full-time satisfactory experience in public relations, journalism or advertising; or    3. An associate degree or completion of 60 credits from an accredited college and two years of full-time satisfactory experience in public relations, journalism or advertising; or    4. Education and/or experience equivalent to "1", "2" or "3" above. However, all candidates must have at least 60 credits from an accredited college.    For Assignment Level II  To be eligible for placement in Assignment Level II, individuals must have, after meeting the minimum requirements described above for Assignment Level I, at least one additional year of the full-time experience in public relations, journalism, or advertising.</t>
  </si>
  <si>
    <t>2017-10-11T00:00:00</t>
  </si>
  <si>
    <t>2018-02-21T00:00:00</t>
  </si>
  <si>
    <t>Equipment Training Coordinator</t>
  </si>
  <si>
    <t>Administration &amp; Human Resources Health Public Safety, Inspections, &amp; Enforcement</t>
  </si>
  <si>
    <t>Training/Learning Center</t>
  </si>
  <si>
    <t>*** IN ORDER TO BE CONSIDERED FOR THIS POSITION CANDIDATES MUST BE SERVING PERMANENTLY IN THE TITLE OF CLERICAL ASSOCIATE ***   The Department of Transportation is undertaking a major initiative to enhance a safety and health culture for our workforce. As part of this, the Director of Employee Relations has implemented strategic goals to further this mandate. To address gaps in safety and equipment training, the Safety, Health and Equipment unit seeks an Incumbent Clerical Associate to serve as an Equipment Training Coordinator. Reporting directly to the Equipment Training Program Manager, the candidate will be responsible for training administrative tasks including: scheduling field employees for equipment and OSHA mandated trainings, creating and updating scheduling spreadsheets in Excel, copying, filing and scanning materials and files, completing data entry and analysis as needed to support training decisions; including tabulating course/assessment results and creating or analyzing survey data, creates courses and classes in Employee Database System. The candidate will liaise with managers, supervisors, training liaisons and vendors to meet training objectives and learner need and handle logistics for training events including securing venues, equipment and supplies; perform related duties.</t>
  </si>
  <si>
    <t>Preference given to candidates proficient in Microsoft Excel, Outlook and Word; with at least one year of experience using each software. Excellent written and  oral communication skills needed.</t>
  </si>
  <si>
    <t xml:space="preserve">				 All resumes are to be submitted electronically.  Current DOT Employees:   Please log into Employee Self Service (ESS) at https://hrb.nycaps.nycnet, follow the Careers link and search for Job ID number 309432.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</si>
  <si>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Case Analyst</t>
  </si>
  <si>
    <t>CHILD WELFARE SPECIALIST SUPER</t>
  </si>
  <si>
    <t>1. A baccalaureate degree from an accredited college or university including or supplemented by 24 semester credits in one or a combination of the following fields: social work, psychology,  sociology, human services, criminal justice, education (including early childhood), nursing or cultural anthropology, at least 12 of which must have been in one of these disciplines, and 30 semester credits toward a Masters of Social Work or a graduate degree in a related field, and at least eighteen months of child welfare casework experience.     Note: Section 424-a of the New York Social Services Law requires an authorized agency to inquire whether a candidate for employment with child-caring responsibilities has been the subject of a child abuse and maltreatment report.</t>
  </si>
  <si>
    <t>2018-04-03T00:00:00</t>
  </si>
  <si>
    <t>Field Doctor, Bureau of School Health/SH Medical</t>
  </si>
  <si>
    <t>The Office of School Health (OSH) is a joint program of the Department of Education and the Department of Health and Mental Hygiene responsible for promoting the health of 1.3 million school aged children enrolled in approximately 1,800 public and non-public schools in New York City.  This is achieved through a combination of public health initiatives, case management, education, and direct clinical services.  School Physicians have served the students of NYC for over a century.  For additional information regarding the role of the School Health Physician, please refer to the American Academy of Pediatrics' Policy Statement:   http://pedicatrics.aapublications.org/content/pediatrics/131/1/178.full.pdf   DUTIES WILL INCLUDE BUT NOT BE LIMITED TO:   Under the direction of the Supervising Physician, the School Health Physician's will:   - Work within the mandates, policies and protocols of the Office of School Health.   - Improve the health of school children through case management of chronic disease, preventive health screening and counseling, health education, and referrals.   - Perform mandated physical examination (new entrant, sport physical, working paper physicals.   - Develop relationships with community health providers in order to optimize medical management of students with health issues.   - Attend to the health needs of your assigned school community.   - Utilize the Automated Student Health Record (ASHR) to maintain adequate student health records.   - Serve as a consultant to the school nurse and administration on school related health concerns.   - Support the development of school educational and prevention programs promoting the health and wellness of all students.   - Provide clinical assistance in the event of an environmental or communicable disease occurrence.   - Develop and maintain professional relationships within the school community.   - Support all medical initiatives put forth by the Office of School Health, e.g. Asthma, Reproductive Health, Obesity and Diabetes initiatives.   - Provide trainings/presentations to school staff, community organizations, or parents.   - Stay abreast of health management policy statements and emerging research within the health community related to school health.   - Participate in School Health research and quality improvement activities.   - Participate in all mandated DOHMH and Office of School Health trainings and professional development sessions.   - Attend all program meetings and Continuing Medical Education classes provided by the Office of School Health.</t>
  </si>
  <si>
    <t>- Board Certification in Pediatrics or Adolescent Health - Effective communication and interpersonal skills - Proficiency in internet usage and computer software programs, such as Microsoft Word, Excel, and Outlook - Master's Degree in Public Health (MPH)</t>
  </si>
  <si>
    <t>Apply online with a cover letter to https://a127-jobs.nyc.gov/. In the Job ID search bar, enter: job ID number # 309743.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</si>
  <si>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Preplacement Staff Nurse</t>
  </si>
  <si>
    <t>STAFF NURSE</t>
  </si>
  <si>
    <t>1. A valid New York State Registered Nurse License.</t>
  </si>
  <si>
    <t>Bridge Operator 3</t>
  </si>
  <si>
    <t>345 East 59th Street</t>
  </si>
  <si>
    <t>Bridge Operations</t>
  </si>
  <si>
    <t>Directs the operation of machinery to open and close movable bridges.  Investigates mechanical and electrical problems, unusual incidents, and rule violations.  Directs the cleaning of roadways, bridge houses and engine rooms.  Prepares requests for repairs and supplies.  Supervises subordinate staff.  Bridge Operations is a 24-hour operation.  Employees may be assigned to work days, nights, weekends and holidays.  Performs other related duties.</t>
  </si>
  <si>
    <t>Resumes may be submitted using the following methods:  For City employees only, go to Employee Self Service (ESS), Recruiting Activities, Careers, and search for Job ID# 309977.  Appointments are subject to OMB approval.  Only candidates selected for an interview will be contacted.  No telephone inquiries please.</t>
  </si>
  <si>
    <t>2017-10-19T00:00:00</t>
  </si>
  <si>
    <t>2018-03-27T00:00:00</t>
  </si>
  <si>
    <t>Assistant Landscape Architect</t>
  </si>
  <si>
    <t>ASSISTANT LANDSCAPE ARCHITECT</t>
  </si>
  <si>
    <t>OGI- IFA</t>
  </si>
  <si>
    <t>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t>
  </si>
  <si>
    <t>DEPARTMENT OF PROBATION</t>
  </si>
  <si>
    <t>Domestic Violence Coordinator</t>
  </si>
  <si>
    <t>125-01 Queens Blvd., Queens</t>
  </si>
  <si>
    <t>Queens Adult Investigation</t>
  </si>
  <si>
    <t>PLEASE SUBMIT RESUME AND COVER LETTER TO:  External Applicants: https://a127-jobs.nyc.gov/  Internal Applicants: Employee Self Service (ESS)</t>
  </si>
  <si>
    <t>New York City residency is not required for this position. However, you must reside in New York State.</t>
  </si>
  <si>
    <t>2017-10-24T00:00:00</t>
  </si>
  <si>
    <t>Senior Project Controls Specialist</t>
  </si>
  <si>
    <t>****Please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</si>
  <si>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2018-03-01T00:00:00</t>
  </si>
  <si>
    <t>POSITIONS AVAILABLE CITI-WIDE  THROUGHOUT THE 5 BOROUGHS</t>
  </si>
  <si>
    <t>Procurement Analyst II</t>
  </si>
  <si>
    <t>Water Supply/Administration</t>
  </si>
  <si>
    <t>ALL APPLICANTS MUST EITHER BE PERMANENT IN THE CIVIL SERVICE TITLE OF PROCUREMENT ANALYST OR MUST HAVE TAKEN AND PASSED CIVIL SERVICE EXAM NO. 7019 FOR THE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t>
  </si>
  <si>
    <t>Data and Process Analyst</t>
  </si>
  <si>
    <t>Constituent Services &amp; Community Programs Technology, Data &amp; Innovation</t>
  </si>
  <si>
    <t>Mayor's Office of Operations</t>
  </si>
  <si>
    <t>For City employees, please go to Employee Self Service (ESS), click on Recruiting Activities &gt; Careers, and search for Job ID #311094 For all other applicants, please go to www.nyc.gov/jobs/search and search for Job ID #311094 -or-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t>
  </si>
  <si>
    <t>2018-05-23T00:00:00</t>
  </si>
  <si>
    <t>DEPARTMENT OF INVESTIGATION</t>
  </si>
  <si>
    <t>Assistant Inspector General</t>
  </si>
  <si>
    <t>CONFIDENTIAL INVESTIGATOR</t>
  </si>
  <si>
    <t>80 Maiden Lane</t>
  </si>
  <si>
    <t>PAGU IG</t>
  </si>
  <si>
    <t>1. A four-year high school diploma or its educational equivalent approved by a State's Department of Education or a recognized accrediting organization and four years of satisfactory full-time experience in an industrial or governmental agency in the field of investigation, auditing, law enforcement, security, inspections, or in a major operational area of the agency in which the appointment is to be made; or    2.A baccalaureate degree from an accredited college or university; or    3. Education and/or experience equivalent to "1" or "2" above.</t>
  </si>
  <si>
    <t>All current City Employees may apply by going to Employee Self Service (ESS) http://cityshare/ess  Click on Recruiting Activities/Careers and Search for the specific Job ID# 311160.  All other applicants, please go to www.nyc.gov/career/search and search for the specific Job ID# 311160.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</si>
  <si>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2018-07-25T00:00:00</t>
  </si>
  <si>
    <t>2018-06-20T00:00:00</t>
  </si>
  <si>
    <t>Director of Plan Examination Unit</t>
  </si>
  <si>
    <t>Prefer experience with NYC STREETS.</t>
  </si>
  <si>
    <t>*** IN ORDER TO BE CONSIDERED FOR THIS POSITION CANDIDATES MUST BE CURRENT DOT EMPLOYEES SERVING PERMANENTLY IN THE TITLE OF CIVIL ENGINEER ***</t>
  </si>
  <si>
    <t xml:space="preserve">				 All resumes are to be submitted electronically.  Current DOT Employees:   Please log into Employee Self Service (ESS) at https://hrb.nycaps.nycnet, follow the Careers link and search for Job ID number 311165.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CURRENT DOT EMPLOYEES SERVING PERMANENTLY IN THE TITLE OF CIVIL ENGINEER ***</t>
  </si>
  <si>
    <t>2017-11-01T00:00:00</t>
  </si>
  <si>
    <t>Associate Project Manager II</t>
  </si>
  <si>
    <t>Sewer Emergency</t>
  </si>
  <si>
    <t>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t>
  </si>
  <si>
    <t>Confidential Investigator</t>
  </si>
  <si>
    <t>Legal Affairs Policy, Research &amp; Analysis Public Safety, Inspections, &amp; Enforcement</t>
  </si>
  <si>
    <t>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t>
  </si>
  <si>
    <t>All current City Employees may apply by going to Employee Self Service (ESS) http://cityshare/ess  Click on Recruiting Activities/Careers and Search for Job ID #311237.  All other applicants, please go to www.nyc.gov/career/search and search for Job ID # 311237.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</si>
  <si>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2018-05-22T00:00:00</t>
  </si>
  <si>
    <t>Data Analyst</t>
  </si>
  <si>
    <t>Policy, Research &amp; Analysis Social Services</t>
  </si>
  <si>
    <t>The preferred candidate will possess advanced SQL coding skills, working knowledge of advanced statistics, proficiency with SPSS, R and/or other statistical software. Knowledge of child welfare and child protection practice is a plus as well as background in development of relational databases.</t>
  </si>
  <si>
    <t>2018-01-24T00:00:00</t>
  </si>
  <si>
    <t>2018-02-09T00:00:00</t>
  </si>
  <si>
    <t>32-02 Queens Blvd., Lic Ny</t>
  </si>
  <si>
    <t>Micsa Home Care Svcs-NM</t>
  </si>
  <si>
    <t>CLICK "APPLY NOW" BUTTON.</t>
  </si>
  <si>
    <t>9:30AM - 6:00PM</t>
  </si>
  <si>
    <t>2018-05-11T00:00:00</t>
  </si>
  <si>
    <t>2018-07-20T00:00:00</t>
  </si>
  <si>
    <t>Investigative Consultant Level 1</t>
  </si>
  <si>
    <t>PROTECTION AGENT (ACS)</t>
  </si>
  <si>
    <t>Public Safety, Inspections, &amp; Enforcement Social Services</t>
  </si>
  <si>
    <t>Spec Advisor For Invstgtion-Cr</t>
  </si>
  <si>
    <t>Candidates possessing experience with specialized and complex child abuse investigations, warrants, missing persons, fugitive enforcement experience in a current or former law enforcement position will be strongly considered.</t>
  </si>
  <si>
    <t>492 First Avenue, New York, NY 150 William Street, New York, NY 2554-2560 Linden Blvd, Bklyn NY 974 Morris Park, Brooklyn, NY 1200 Waters Place, Bronx, NY</t>
  </si>
  <si>
    <t>*** IN ORDER TO BE CONSIDERED FOR THIS POSITION CANDIDATES MUST BE SERVING PERMANENTLY IN THE TITLE OF ELECTRICIAN ***        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 the temporary absence of the supervisor, may perform the duties of that position. Supervises assigned personnel. When assigned as a special electrician, obtains permits for electrical work to be performed; conducts and/or witnesses tests on electrical wiring systems, equipment and/or appliances; prepares applications, reports, notices and other documents; prepares required sketches, drawings and layouts.</t>
  </si>
  <si>
    <t>All resumes are to be submitted electronically.  Current City Employees:   Please log into Employee Self Service (ESS) at https://hrb.nycaps.nycnet, follow the Careers link and search for Job ID number 311799.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ELECTRICIAN ***</t>
  </si>
  <si>
    <t>EXECUTIVE DIRECTOR, WORKFORCE OPERATIONS</t>
  </si>
  <si>
    <t>Workforce1 Center Operations</t>
  </si>
  <si>
    <t>Please email your resume and cover letter including the following subject line: Executive Director, Workforce Operations to: careers@sbs.nyc.gov  Internal candidates: please email your resume and cover letter including the following subject line Executive Director, Workforce Operations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</si>
  <si>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5+ years of project management experience implementing and enhancing laboratory information management systems  Experience with various LIMS systems with in-depth technical knowledge  Experience with SQL Server 2008 and 2012  Experience providing advanced technical support for a LIMS  Support applications in multiple functional areas   Results-oriented, a fast learner, flexible and used to operating within a dynamic environment   Highly organized and self-directed   Detail-oriented with no loss of big picture objectives   Ability to prioritize and multi-task effectively   Excellent written/verbal communication skills   Healthcare or public health experience a plus</t>
  </si>
  <si>
    <t>Apply online with a cover letter to https://a127-jobs.nyc.gov/.  In the Job ID search bar, enter: job ID number # 340477.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</si>
  <si>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2018-04-09T00:00:00</t>
  </si>
  <si>
    <t>2018-08-01T00:00:00</t>
  </si>
  <si>
    <t>GEOLOGIST 1</t>
  </si>
  <si>
    <t>GEOLOGIST</t>
  </si>
  <si>
    <t>The New York City Mayor's Office of Environmental Remediation (OER) is a team of scientists and engineers that was established to design, build and operate a set of world class municipal programs to advance cleanup and redevelopment of brownfield sites in New York City.  OER also provides environmental counsel to the Mayor's Office and serves other important functions in the seat of city government.  Working in the Mayor's Office of Environmental Remediation with direct supervision, the selected candidate will perform professional scientific work in geology and engineering geology in the office and in the field.  Duties will include but are not limited to:    * Collect and review documents and reports submitted by environmental and architectural consultants in a timely manner.  * Communicate effectively with environmental consulting firms to advance the cleanup and remediation on project sites.  * Evaluate buildings and use plans and environmental data to determine necessary remedial and engineering control elements.  * Maintain project management information system for OER's environmental programs.  * Prepare documents describing the regulatory requirements and remediation taking place at a project site within specified timelines.  * Ensure compliance with approved work plans in the field, work plan implementation, construction auditing.  * Provide administration for each project site such as application management, filings and record management.</t>
  </si>
  <si>
    <t>A. A baccalaureate degree from an accredited college with a major in geology, engineering, earth sciences, environmental sciences, or a closely related field, including or supplemented by 24 semester credits in any of the following areas: rock and soil mechanics; structural geology; soils; sedimentation; petrology; hydrology; hydrogeology; geomorphology; subsurface explorations; mining; engineering; mapping; surveying; site investigations; geologic field work; or closely related areas; and   B. At least one course involving geologic field work or three months of satisfactory, full-time professional geologic field experience obtained during the course of, or after completing, the baccalaureate education.  A Motor Vehicle Driver License valid in the State of New York is required. This license must be maintained throughout the duration of employment.                                                                                                 Special Note:   1. Employees hired as Geologist - Assignment Level  I  must satisfactorily complete a probationary period of at least 24 months.  This probationary period may be extended in accordance with the Personnel Rules and Regulations of the City of New York.  Employment may be terminated at any time during the probationary period.  Upon satisfactory completion of one year of training in beginning level professional work in geology, employees will be assigned to perform the full range of work in geology of moderate difficulty and responsibility appropriate to Assignment Level  I  and will receive the  "after one year in title" salary rate.    2. Employees with one year of satisfactory, post-baccalaureate, full-time professional experience in geology, engineering, earth sciences, environmental sciences, or a closely related field may be hired directly at the  "after one year in title"  salary rate, at the discretion of the hiring agency.  Assignment Level II  A. To be eligible for placement in Assignment Level II, individuals must have, after meeting the minimum requirements described in Assignment Level I, at least two years of satisfactory service as a Geologist AL I with the City of New York; or  B. At least three years of satisfactory, full-time professional experience in geology, engineering, earth sciences, environmental sciences, or a closely related field. One year of this experience must include the provision of geologic consultation or the supervision or performance monitoring of persons involved in geologic activity; or  C. A satisfactory equivalent combination of education and experience. A masters degree from an accredited college with a major in one of the fields listed in "Assignment Level I - Qualification Requirement A" above may be substituted for two years of the AL II professional experience. A masters degree from an accredited college in management, public administration, business administration, or a closely related field may be substituted for the one year of consultative or supervisory experience described above.  Qualifications Requirements for  Tunnel and Shaft Construction Positions:   In addition to meeting the above requirements for Assignment Level  I,  candidates for Assignment Level  I  tunnel and shaft construction positions must have six months of full-time professional experience in each of two of the following areas:  rock and soil classification;  mapping of underground joint sets and faults;  or analysis of vibration monitoring to protect existing structures.  This experience may be substituted for the experience described in the  "Special Note 2"  above.  In addition to meeting the requirements for tunnel and shaft construction positions in AL I,  candidates for tunnel and shaft construction positions in AL  II  must have six months of experience in each of three of the following areas:  interpretation of geologic data for recommendations of shaft and tunnel support systems;  analysis of the engineering behavior of jointed rock in response to tunneling and shaft sinking;  writing of specifications for geologic exploration contracts;  or preparation of payment estimates for exploratory contract work.  This experience may be substituted for up to two years of the non-consultative experience described in  "Qualification Requirements for AL  II"  above.</t>
  </si>
  <si>
    <t>* Scientific knowledge in Environmental area, construction, or building design; * Comprehend technical reports including mechanical drawings; * Excellent verbal and written communication and interpersonal skills;  * Experience working on database development; * Analytical ability; * Ability to prioritize; * Time management; * Ability to effectively lead meetings.</t>
  </si>
  <si>
    <t>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t>
  </si>
  <si>
    <t>35 Hours Per Week.</t>
  </si>
  <si>
    <t>100 Gold Street, New York NY 10038</t>
  </si>
  <si>
    <t>2017-11-14T00:00:00</t>
  </si>
  <si>
    <t>2017-11-20T00:00:00</t>
  </si>
  <si>
    <t>Geologist</t>
  </si>
  <si>
    <t>1. A Baccalaureate degree in environmental, chemical, mechanical, petroleum, aeronautical, or materials engineering from an accredited college.    A Baccalaureate degree in engineering technology is not acceptable.</t>
  </si>
  <si>
    <t xml:space="preserve">- Possession of a valid motor vehicle driver's license. - Scientific knowledge in environmental field, construction, or building design. - Comprehension of technical reports including mechanical drawings.  - Excellent verbal and written communication and </t>
  </si>
  <si>
    <t>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t>
  </si>
  <si>
    <t>100 Gold Street, New York, NY 10038</t>
  </si>
  <si>
    <t>HUMAN RIGHTS COMMISSION</t>
  </si>
  <si>
    <t>Program and Policy Specialist</t>
  </si>
  <si>
    <t>EXECUTIVE DIRECTOR</t>
  </si>
  <si>
    <t>22 Reade St, Ny</t>
  </si>
  <si>
    <t>For City employees: Go to Employee Self-Service (ESS) - www.nyc.gov/ess and search for Job ID #: 312287  For all other applicants: Go to www.nyc.gov/careers and search for Job ID #: 312287  NOTE: ONLY THOSE CANDIDATES UNDER CONSIDERATION WILL BE CONTACTED, SUBMISSION OF A RESUME IS NOT A GUARANTEE THAT YOU WILL RECEIVE AN INTERVIEW. **NO PHONE CALLS, FAXES OR PERSONAL INQUIRIES PERMITTED. **</t>
  </si>
  <si>
    <t>9A.M. - 5P.M.; ON OCCASION CANDIDATES WILL BE REQUIRED TO WORK EVENINGS AND/OR ON WEEKENDS TO SUPPORT THE DUTIES OF THE POSITION</t>
  </si>
  <si>
    <t>Sr. Analyst - Alternative Assets Technology Platforms</t>
  </si>
  <si>
    <t>INVESTMENT ANALYST</t>
  </si>
  <si>
    <t>Asset Management</t>
  </si>
  <si>
    <t>1. A baccalaureate degree from an accredited college or university, including or supplemented by 24 semester credits in accounting, business administration, economics, finance, law, mathematics, and/or statistics and one year of satisfactory full-time experience in investment activities of a governmental agency, financial institution, or brokerage firm; or    2. A baccalaureate degree from an accredited college or university and two years of satisfactory full-time experience in investment activities of a governmental agency, financial institution or brokerage firm.    Special Note:  To be eligible for placement in Assignment Level II individuals must have, in addition to meeting the minimum requirements, at least one additional year of full-time experience in investment activities of a governmental agency, financial institution or brokerage firm.    Special Note:  To be eligible for placement in Assignment Level III individuals must have, in addition to meeting the minimum requirements, at least two additional years of full-time  experience in investment activities of a governmental agency, financial institution or brokerage firm.</t>
  </si>
  <si>
    <t>- Four (4) or more years of experience in a financial services organization largely in the area of alternative assets or with a firm involved in implementing alternative asset administration and reporting systems;   - Experience with accounting, reporting</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</si>
  <si>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t>
  </si>
  <si>
    <t>Please click on "APPLY NOW"</t>
  </si>
  <si>
    <t>Dynamic CRM Developer</t>
  </si>
  <si>
    <t>Management Information Service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</si>
  <si>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t>
  </si>
  <si>
    <t>Click on "Apply Now" and upload a resume and cover letter in PDF Format.  Please review the City's Civil Service Exam requirements for full-time employees at  http//www1.nyc.govjobs/exams.page</t>
  </si>
  <si>
    <t>35 Hours Weekly</t>
  </si>
  <si>
    <t>2017-11-06T00:00:00</t>
  </si>
  <si>
    <t>2017-11-13T00:00:00</t>
  </si>
  <si>
    <t>Assistant Commissioner of the Office of Placement Administration</t>
  </si>
  <si>
    <t>Off Plcmnt/Pre-Plcmnt Svcs-Dcp</t>
  </si>
  <si>
    <t>The preferred candidate is a highly experienced, senior level professional with experience running a social service operation and the personal and professional gravitas to effectively lead, inspire and manage a large staff to achieve measureable outcomes. The preferred candidate should possess at least 7 years of management level experience. The preferred candidate has a graduate degree in social work, public administration, public policy or other related field. The candidate has the ability to work effectively at a leadership level within ACS and with unions, foster care agencies, advocacy organizations, legal organizations, the Family Court and other stakeholders. The candidate has superior leadership, business process improvement, analytical, project management, communication and interpersonal skills. The candidate must have expertise in vacancy control and must have experience.</t>
  </si>
  <si>
    <t>CITY RESEARCH SCIENTIST 1</t>
  </si>
  <si>
    <t>Wet Weather &amp; WT Mandates</t>
  </si>
  <si>
    <t>1. Familiarity with wastewater treatment plant and pumping station equipment and processes. 2. Strong background and comfort in working with databases and large complex data sets 3. Written and oral communication skills. 4. Proficiency in the following computer programs: MS Excel, Access and Word. 5. Organized with ability to handle multiple priorities and complex data sets. 6. Excellent interpersonal skills, and a team player. 7. A Motor Vehicle Driver's License valid in the State of New York to operate City vehicles.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</si>
  <si>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</si>
  <si>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96-05 Horace Harding Expway, 2nd Floor, Corona, NY 11368</t>
  </si>
  <si>
    <t>Design &amp; Construction</t>
  </si>
  <si>
    <t>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t>
  </si>
  <si>
    <t>**CANDIDATES MUST BE SERVING PERMANENTLY IN THE TITLE OF CIVIL ENGINEER TO BE CONSIDERED FOR THIS POSITION**</t>
  </si>
  <si>
    <t>All resumes are to be submitted electronically using one of the following methods:  Current city employees please log on into Employee Self Service at https://hrb.nycaps.nycnet follow the Careers Link and search for Job ID # 313071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</si>
  <si>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To Be Determined</t>
  </si>
  <si>
    <t>2018-02-01T00:00:00</t>
  </si>
  <si>
    <t>Senior Intergroup Relations Officer</t>
  </si>
  <si>
    <t>SENIOR INTERGROUP RELATIONS OF</t>
  </si>
  <si>
    <t>Legal Affairs Public Safety, Inspections, &amp; Enforcement</t>
  </si>
  <si>
    <t>Equal Opportunity Department</t>
  </si>
  <si>
    <t>The responsibilities of the Senior Intergroup Relations Officer include, but are not limited to the following:  1.	Conduct comprehensive investigations of complaints of employment discrimination, housing discrimination, sexual harassment and retaliation. 2.	Develop investigatory plans, interview complainants, respondents and relevant witnesses; analyze documents, statements and other relevant information and including, but not limited to, conducting fact finding conferences and conciliations in complaints of employment and housing discrimination as needed. 3.	Recommend resolutions of complaints of employment and housing discrimination, sexual harassment and retaliation. 4.	Prepare detailed written reports and correspondence. 5.	Train NYCHA staff on relevant equal opportunity laws, fair housing laws, regulations, and NYCHA non-discrimination policies. 6.	Provide technical assistance to Authority management on equal opportunity issues, fair housing and NYCHA nondiscrimination policies. 7.	Assist in the collection, preparation, and analysis of statistical data related to equal employment opportunity and fair housing laws. 8.	Provide testimony at related internal and external hearings related to OEO investigations of employment and fair housing investigations of discrimination. 9.	Perform related duties as assigned.</t>
  </si>
  <si>
    <t>1. A baccalaureate degree from an accredited college and two years of full-time professional experience in intergroup relations, human rights, community relations, labor relations, law, social service, education, housing, research, investigation, personnel administration or public relations, at least one year of which must have been in intergroup relations or human rights involving conflict resolution and mediation of disputes among racial, religious or ethnic groups; or  2. High school graduation or evidence of having passed an examination for the high school equivalency diploma or the U.S. Armed Forces GED certificate with a score of at least 35 on each of the five GED certificate with a score of at least 35 on each of the five tests and an overall score of at least 225 in the examination for the diploma or certificate and six years of full-time professional experience in one or more of the fields described above, four years of which must have been in intergroup relations or human rights as described in (1) above; or  3. A satisfactory equivalent combination of education and experience as described above.  However, all candidates must be high school graduates or possess the high school equivalency as described above and possess a combination of college education and intergroup relations and/or human rights experience totaling four years and all candidates must have at least one year of experience in intergroup relations or human rights as described in (1) above.</t>
  </si>
  <si>
    <t>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t>
  </si>
  <si>
    <t>2018-03-05T00:00:00</t>
  </si>
  <si>
    <t>2018-05-25T00:00:00</t>
  </si>
  <si>
    <t>Central Office Nurse, Bureau of School Health/SH Nursing Services &amp; Prof Dev</t>
  </si>
  <si>
    <t>PUBLIC HEALTH NURSE</t>
  </si>
  <si>
    <t>1 Court Square, Queens</t>
  </si>
  <si>
    <t>SH Nursing Services &amp; Prof Dev</t>
  </si>
  <si>
    <t>**OPEN TO PERMANENT PUBLIC HEALTH NURSE ONLY. YOU MUST CLEARLY STATE YOUR CIVIL SERVICE STATUS ON YOUR RESUME OR COVER LETTER. ALL OTHER CANDIDATES WILL NOT BE CONSIDERED.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direction of the Director/Deputy Director of Nursing, and with wide latitude for independent initiative and judgment, the Central Office Nurse will be responsible for the following:   --Performing as a member of a nursing team in Central Office.   --Preparing case findings, making referrals and conducting follow-up in conjunction with the central office nursing team.   --Assisting in providing health education to students and staff in schools, and advising families on proper health practices.   --Assisting in the general administration and development of the nursing program.   --Assisting in central nursing activities; staff development, recruitment, operations (SAVOY/supplies), Quality Assurance, Communicable disease occurrences, Special Nursing Services unit, and UPK.   --Assisting in interpreting policies and procedures specifically related to nursing program development.   --Researching, analyzing, evaluating and recommending changes in nursing activities.  --Collaborating with central office staff in reviewing and developing manuals, protocols, guides and other materials relevant to the administration of nursing services in the Office of School Health.   --Assisting with special projects and related task as needed.</t>
  </si>
  <si>
    <t>Apply online with a cover letter to https://a127-jobs.nyc.gov/.  In the Job ID search bar, enter: job ID number # 313211.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</si>
  <si>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25-01 Jackson Avenue, Queens, NY</t>
  </si>
  <si>
    <t>2018-01-05T00:00:00</t>
  </si>
  <si>
    <t>DEPT OF CITYWIDE ADMIN SVCS</t>
  </si>
  <si>
    <t>College Aide</t>
  </si>
  <si>
    <t>Asset Mgmt/Tenant Services</t>
  </si>
  <si>
    <t>For Assignment Level 1: Matriculation at an accredited college or graduate school.  Employment is conditioned upon continuance as a student in a college or graduate student.</t>
  </si>
  <si>
    <t>Please go to www.nyc.gov/jobs or www.nyc.gov/ess for current NYC employees and search for Job ID# 313267.   NO PHONE CALLS, FAXES OR PERSONAL INQUIRIES PERMITTED. NOTE: ONLY THOSE CANDIDATES UNDER CONSIDERATION WILL BE CONTACTED.</t>
  </si>
  <si>
    <t>2018-05-01T00:00:00</t>
  </si>
  <si>
    <t>Assistant Counsel</t>
  </si>
  <si>
    <t>Legal-Filtration Avoid Lefr</t>
  </si>
  <si>
    <t>At least two years of relevant United States legal experience subsequent to admission to the Bar.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</si>
  <si>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</si>
  <si>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Click "apply now" button.</t>
  </si>
  <si>
    <t>2017-12-05T00:00:00</t>
  </si>
  <si>
    <t>FACILITIES CLERK</t>
  </si>
  <si>
    <t>Administration &amp; Human Resources Building Operations &amp; Maintenance</t>
  </si>
  <si>
    <t>Click on "Apply Now".</t>
  </si>
  <si>
    <t>2018-03-30T00:00:00</t>
  </si>
  <si>
    <t>EXECUTIVE DIRECTOR, IN-HOUSE DESIGN</t>
  </si>
  <si>
    <t>Water Supply/Test Operatns W</t>
  </si>
  <si>
    <t>****Please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</si>
  <si>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2018-04-26T00:00:00</t>
  </si>
  <si>
    <t>Executive Director</t>
  </si>
  <si>
    <t>****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</si>
  <si>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 xml:space="preserve">	 TO APPLY, PLEASE SUBMIT RESUME AND COVER LETTER TO: https://a127-jobs.nyc.gov. JOB ID #313904  NO PHONE CALLS PLEASE</t>
  </si>
  <si>
    <t>Gardener I</t>
  </si>
  <si>
    <t>Arsenal 830 Fifth Ave, New Yor</t>
  </si>
  <si>
    <t>1. Familiarity with local and ornamental plant species. 2. New York State Pesticide Applicator License category 3A or 7 a plus. 3. Ability to initiate and complete projects in a timely manner.</t>
  </si>
  <si>
    <t>Duration: The lengths of positions will vary  Fees: Hired candidates will be subject to a processing fee of $61.00.  Hired candidates who are not currently employed by the City will be subject to an $87.00 background check fee.   www.nyc.gov/parks</t>
  </si>
  <si>
    <t>City Employees:  1) Apply through Employee Self Service (ESS) under Recruiting Activities  2) Search for Job ID#: 316499  Include your ERN on all correspondence.  For all other applicants: 1) Go to www.nyc.gov/careers/search    2) Search for Job ID#: 316499</t>
  </si>
  <si>
    <t>Residency in New York City, Nassau, Orange, Rockland, Suffolk, Putnam or Westchester counties required for employees with over two years of city service. New York City residency required for all other candidates.</t>
  </si>
  <si>
    <t>Supervisor of Information Technology Infrastructure</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</si>
  <si>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Office of Chief Medical Examiner is seeking qualified candidates to fill the Supervisor of Information Technology Infrastructure position. The Supervisor of Information Technology Infrastructure, reporting directly to the Director of Information Technology is a hands-on Supervisor role responsible for working with IT management to develop tactical and strategic plans and supervise server and network staff to implement agreed to plan. Responsibilities will include: Supervising Server Engineers in a mostly Windows and VMWare environment; Supervising Network Engineers in a mostly Cisco environment; Overseeing all aspects of Datacenter and Network Operations;  Leading Change Control Process and Enforcing Issue and Problem tracking procedures including using ITIL tools to ensure accountability;  Ensuring IT Infrastructure (Servers, SAN, Backup/Restore, Network, Phone, etc) is properly documented; planning for asset refresh; assisting with Capital Project planning and expense budgeting; assisting in procurement process for required services and support.  *Due to the necessary technical support duties of this position, candidate will be required to work at various agency locations throughout the City of New York and work various shifts such as weekends and/or evening shifts.</t>
  </si>
  <si>
    <t>TO APPLY, PLEASE SUBMIT RESUME AND COVER LETTER TO: https://a127-jobs.nyc.gov JOB ID#313911</t>
  </si>
  <si>
    <t>First Deputy Director</t>
  </si>
  <si>
    <t>Prog Mgmt/Eao-Executive</t>
  </si>
  <si>
    <t>Successful candidate will have 10-15 years of experience, of which 5 years were in a supervisory position. Will have working knowledge of NYC Standard Construction Contract, NYC Procurement Policy Board (PPB) Rules, NYC Comptroller Directives No. 2, 6, and 7, OMB CS-29D. Must be able to demonstrate strong written and verbal skills.</t>
  </si>
  <si>
    <t>For City Employees, please go to Employee Self Service (ESS), click on Recruiting Activities/Careers and Search for Job ID# 314087.   For all other applicants, please go to www.nyc.gov/jobs, go to Search for Open NYC Jobs and click on Non-Employee Login to search for Job ID# 314087.   Do not e-mail, mail or fax your resume to DDC directly. No phone calls will be accepted.</t>
  </si>
  <si>
    <t>30-30 Thomson Avenue, LIC, NY</t>
  </si>
  <si>
    <t>2017-12-18T00:00:00</t>
  </si>
  <si>
    <t>Associate General Counsel</t>
  </si>
  <si>
    <t>OC/General Counsel</t>
  </si>
  <si>
    <t>Please go to www.nyc.gov/careers and search for Job ID # 314096 For current City employees please go to www.nyc.gov/ess and log into Employee Self Service. NO PHONE CALLS, FAXES OR PERSONAL INQUIRIES PERMITTED. NOTE: ONLY THOSE CANDIDATES UNDER CONSIDERATION WILL BE CONTACTED.</t>
  </si>
  <si>
    <t>2018-07-02T00:00:00</t>
  </si>
  <si>
    <t xml:space="preserve">POLICY AND OPERATIONS RESEARCH TASK FORCE </t>
  </si>
  <si>
    <t xml:space="preserve"> UNIT HEAD</t>
  </si>
  <si>
    <t>Revenue/Economic Anal</t>
  </si>
  <si>
    <t>2017-11-24T00:00:00</t>
  </si>
  <si>
    <t>Business Analyst</t>
  </si>
  <si>
    <t>Please click the "apply" button and submit your resume and cover letter, indicate Job ID 314644.  Note: This position is open to qualified persons with a disability who are eligible for the 55-a Program.  Please indicate on your resume or cover letter that you would like to be considered for the position under the 55-a Program.</t>
  </si>
  <si>
    <t>2017-11-29T00:00:00</t>
  </si>
  <si>
    <t>2017-12-04T00:00:00</t>
  </si>
  <si>
    <t>Chief Engineer of Dispute Resolutions</t>
  </si>
  <si>
    <t>Prog Mgmt/Executive</t>
  </si>
  <si>
    <t>For City Employees, please go to Employee Self Service (ESS), click on Recruiting Activities/Careers and Search for Job ID# 314921.   For all other applicants, please go to www.nyc.gov/jobs, go to Search for Open NYC Jobs and click on Non-Employee Login to search for Job ID# 314921.   Do not e-mail, mail or fax your resume to DDC directly. No phone calls will be accepted.</t>
  </si>
  <si>
    <t>INVESTMENT MANAGER (COMPTROLLE</t>
  </si>
  <si>
    <t>INSTRUMENTATION SPECIALIST I</t>
  </si>
  <si>
    <t>INSTRUMENTATION SPECIALIST</t>
  </si>
  <si>
    <t>Building Operations &amp; Maintenance Public Safety, Inspections, &amp; Enforcement</t>
  </si>
  <si>
    <t>2018-05-24T00:00:00</t>
  </si>
  <si>
    <t>Data Assistant</t>
  </si>
  <si>
    <t>OIG NYPD</t>
  </si>
  <si>
    <t>All current City Employees may apply by going to Employee Self Service (ESS) http://cityshare/ess Click on Recruiting Activities/Careers and Search for the specific Job ID# 315271.  All other applicants, please go to www.nyc.gov/career/search and search for the specific Job ID# 315271.   Please do not email, mail or fax your resume to DOI directly. Submissions of resumes does not guarantee an interview. Due to the high volume of resumes DOI receives for positions, only selected candidates will be contacted.</t>
  </si>
  <si>
    <t>2017-12-08T00:00:00</t>
  </si>
  <si>
    <t>2018-09-30T00:00:00</t>
  </si>
  <si>
    <t>2018-05-08T00:00:00</t>
  </si>
  <si>
    <t>Secretary to Division Chief</t>
  </si>
  <si>
    <t>LEGAL SECRETARIAL ASSISTANT AL</t>
  </si>
  <si>
    <t>1022A</t>
  </si>
  <si>
    <t>Admin Law</t>
  </si>
  <si>
    <t>With wide latitude for independent judgment and initiative, under supervision, assist in performing the most difficult and responsible administrative legal secretarial duties for the Administrative Law Division.  Duties include the following:  Managing daily schedule and calendar for both the Chief and Deputy Chief of the Administrative Law Division, including scheduling internal and external meetings when necessary.  Handling phone calls for the Chief and Deputy Chief, including responding to inquiries from agencies and members of the public or routing to the appropriate attorney or staff member.    Making calls to city agencies, courts, and members of the public on behalf of the Chief and Deputy Chief.  Providing administrative assistance to the Chief and Deputy Chief of the Administrative Law Division and, if time allows, to attorneys as well. This includes but is not limited to: word processing (including formatting documents), drafting and sending correspondence, drafting and maintaining Division forms, typing, copying and preparing documents in Word, PowerPoint, Excel, Outlook and other related software programs.  Maintaining organized electronic files for use by the Division, including scanning and maintaining files of decisions, forms, and other data entry in Law Manager.    Assisting in opening new cases in Law Manager and logging information appropriate for the assigned attorneys, scanning pleadings, etc.    Assisting the Chief and Deputy Chief in maintaining and organizing legal files (electronic and paper) and preparing filings for litigation tasks as necessary, including assisting in preparing pleadings (copying, scanning, collating, etc.).    Assisting with the preparation of the Monthly Report (using Hot Docs), as well as preparing other reports as needed internally and for various agencies.    Preparing reports from Law Manager and accessing and organizing data as needed and requested.    Drafting Division standard operating procedures where necessary.  Coordinating of collection of corporate fines, including corresponding with courts and members of the public and entering and filing judgments.  Arranging for pick up/delivery of documents including coordinating with the mail room and agency contacts, and maintaining a list of agency contacts.  Organizing and cataloging division files (create, index and organize files in a centralized manner).  Overseeing orderly maintenance of Division file room.  Tracking the use of supplies and ordering when necessary.  Miscellaneous projects as needed.</t>
  </si>
  <si>
    <t>1. An associate degree from an accredited college including or supplemented by 12 semester credits in secretarial science, word processing, office automation and/or office technology; or  2. An associate degree from an accredited college, and either one year of satisfactory full-time professional general secretarial experience or six months of satisfactory full-time professional legal secretarial experience; or  3. A four-year high school diploma or its educational equivalent approved by a State's Department of Education or a recognized accrediting organization, and either two years of satisfactory full-time professional general secretarial experience or one year of satisfactory full-time professional legal secretarial experience; or  4. Education and/or experience equivalent to "1", "2" or "3" above. Satisfactory completion of a one year specialized training program in secretarial science, word processing, office automation and/or office technology, or completion of 30 semester credits from an accredited college, including 12 semester credits in secretarial science, word processing, office automation and/or office technology may be substituted for one year of full-time general secretarial experience or six months of full-time legal secretarial experience. However, all candidates must possess a four-year high school diploma or its educational equivalent.</t>
  </si>
  <si>
    <t>Candidate must be able to type at a minimum rate of 55 words per minute with 5 errors or less.   For assignments requiring stenographic skills, candidates must also have the ability to take legal dictation.</t>
  </si>
  <si>
    <t>2017-12-07T00:00:00</t>
  </si>
  <si>
    <t>Watshedplan Protec/Downstate</t>
  </si>
  <si>
    <t>Click "apply now" button and submit a resume and cover letter in PDF or Microsoft Word form. Place Legal AD/Agency Attorney in the upper right corner of your resume.</t>
  </si>
  <si>
    <t>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</si>
  <si>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</si>
  <si>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Press the apply button.</t>
  </si>
  <si>
    <t>40 hours per week  Monday - Friday</t>
  </si>
  <si>
    <t>2017-12-11T00:00:00</t>
  </si>
  <si>
    <t>Senior Service Desk Agent</t>
  </si>
  <si>
    <t>Governance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</si>
  <si>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candidates will serve as Senior Service Desk Agents reporting to the Service Management Division.  Responsibilities will include: Triage and support all application and connectivity issues including script management, role management, and account access problems; provide telephone and email technical support on hardware, software, network, and telephony issues; perform proper screening of calls and maintain clear documentation by utilizing Remedy/CRM Incident Management tool; train new staff; participate in Service Desk management projects that enhance the quality and efficiency of services provided; perform SharePoint Administration and troubleshooting; administer, diagnose, and resolve Smart Phone issues; create LAN Accounts utilizing Microsoft Active Directory; troubleshoot network connectivity issues; perform password and account management; fulfill Network Drive access requests; provision account access for new employees; and perform special projects and initiatives as assigned. Duties include, but are not limited to: First Contact Resolution utilizing remote assistance; monitor email and phone status to ensure Service Level Objectives are maintained; create and maintain Remedy/CRM templates and KB articles; review ticket reassignments and escalate to Tier 2 support teams as needed; handle Outage Escalation and Notification process; maintain the Citywide Service Desk Portal; compile End of shift, Queue Turnover, Trending, Forecasting, and Performance reports; monitor automated events, investigate, and escalate to appropriate support teams to avoid service interruptions; perform data QA of implemented processes and channels including provisioning, deprovisioning, and Self-Service; track and trend Self-Service Ticket volume and MTTR to determine effectiveness of the channel; address dissatisfied customers service surveys, escalations to support teams, and identify gaps and opportunities for process improvements; meet with support teams to define new scripts, knowledge articles, and troubleshooting trees for use by the Service Desk; maintain Service Desk IT Contact process inclusive of ARS updates, Dirad modifications, and communication to Service Management teams; compose Quarterly Service Desk Newsletter highlighting successes, project status, staff spotlight, metrics, and marketing campaigns; determine if Operational Teams are performing within Operational Level Agreements; and identify patterns and problems based on ticket trends.</t>
  </si>
  <si>
    <t>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Active Directory (AD) as related to integration of desktop systems into AD, and all aspects of Windows security to include any subsequent software releases/upgrades. Preferred Certifications: A+, ITIL, MCP, MCSE, or MCDST.</t>
  </si>
  <si>
    <t>May be eligible for additional compensation based on evening and overnight hours as assigned.</t>
  </si>
  <si>
    <t>For DoITT Employees Only  Please go to Employee Self Service (ESS), click on Recruiting Activities &gt; Careers, and search for Job ID # 315503 -or-  If you do not have access to a computer, please mail resume indicating Job ID # 315503 to: Department of Information Technology and Telecommunications (DoITT) Recruitment Office - 2 Metrotech Center - 4th Floor - Brooklyn, NY 11201  SUBMISSION OF A RESUME IS NOT A GUARANTEE THAT YOU WILL RECEIVE AN INTERVIEW APPOINTMENTS ARE SUBJECT TO OVERSIGHT APPROVAL</t>
  </si>
  <si>
    <t>2017-12-12T00:00:00</t>
  </si>
  <si>
    <t>2017-12-14T00:00:00</t>
  </si>
  <si>
    <t>IT Budget &amp; Contracts Manager</t>
  </si>
  <si>
    <t>Preference will be given to candidates who possess the following: a minimum of 3+ years of experience in a Budget and /or Procurement analyst capacity; exceptional knowledge of DoITT SI, ITCS and other contractual processes; experience with NYS-OGS and GSA contract process for Technology initiatives; experience writing Certificate to Proceed (CP) and other supporting documents to OMB; excellent communication skills including reporting and documentation; superior knowledge of EXCEL; knowledge of various IT procurement methods in the city, state or GSA; and, superb organizational skills.</t>
  </si>
  <si>
    <t>For City Employees, please go to Employee Self Service (ESS), click on Recruiting Activities/Careers and Search for Job ID # 316014.  For all other applicants, please go to www.nyc.gov/jobs, go to Search for Open NYC Jobs and click on Non-Employee Login to search for Job ID # 316014.  Do not e-mail, mail or fax your resume to DDC directly. No phone calls will be accepted</t>
  </si>
  <si>
    <t>2018-03-06T00:00:00</t>
  </si>
  <si>
    <t>Sergeant</t>
  </si>
  <si>
    <t>SUPERVISING SPECIAL OFFICER</t>
  </si>
  <si>
    <t>A four-year high school diploma or its educational equivalent approved by a state's department of education or a recognized accrediting organization and one year of fulltime satisfactory experience in the field of law enforcement, protection or security.    Individuals serving in this title are designated as Peace Officers by the New York State Criminal Procedure Law. Therefore, all candidates must be qualified to serve as Peace Officers. Incumbents must satisfy the training requirements established by the State of New York for Peace Officers and obtain certification. Once obtained, this certification must be maintained for the duration of employment.  For Assignment To Assignment Level II:  A. One year of experience as a Supervising Special Officer-Assignment Level I; or  B. In addition to meeting the minimum qualification requirements for Assignment Level I above, one year of experience in the field of law enforcement, protection or security in a supervisory capacity.    For Assignment to Assignment Level III:  A. Two years of experience as a Supervising Special Officer; or  B. In addition to meeting the minimum qualification requirements for Assignment Level I above, two additional years of full-time experience in the field of law enforcement, protection or security, at least one year of which must have been in a supervisory or administrative capacity.</t>
  </si>
  <si>
    <t>TO APPLY, PLEASE SUBMIT RESUME AND COVER LETTER TO: https://a127-jobs.nyc.gov. JOB ID #315574   NO PHONE CALLS PLEASE</t>
  </si>
  <si>
    <t>2018-01-25T00:00:00</t>
  </si>
  <si>
    <t>Engineer-In-Charge</t>
  </si>
  <si>
    <t>Infra-Design 2-Executive</t>
  </si>
  <si>
    <t>Only candidates who are permanent in the Civil Engineer title, or those who are reachable on the current Open Competitive Exam (#7037) or Promotional Exam (#7537) may apply. Please include a copy of your Notice of Result card or indicate if you are already permanent in the title. Failure to do so will result in your disqualification.  The NYC Department of Design and Construction, Division of Infrastructure is seeking Engineers in Charge. Under the direction of the Director, the selected candidates will serve as Engineer in Charge for the Pedestrian Ramps program.  The selected candidates will supervise a design squad consisting of engineering and technical staff, and consultant engineering firms in carrying out in-house and consultant design of pedestrian ramp projects which may also include but not limited to the design of sewers, water mains, roadways and retaining walls.  Candidate will prepare and review contract plans, specifications, and itemized cost estimates, and ensure compliance with the latest standards and regulations; coordinate various stages of project development with interagency and private utility companies; and engage in the review of consultant design drawings, studies, and reports, payments, and the management of consultant design contracts.  Additional responsibilities include: generating updated comprehensive project reports on contracted projects; and preparing and reviewing CPM design schedules. S/he will assist the Director in preparation of consultant task orders, specific contract requirements, and participate in technical consultant selection review committee.</t>
  </si>
  <si>
    <t>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t>
  </si>
  <si>
    <t>For City Employees, please go to Employee Self Service (ESS), click on Recruiting Activities/Careers and Search for Job ID # 315671.  For all other applicants, please go to www.nyc.gov/jobs, go to Search for Open NYC Jobs and click on Non-Employee Login to search for Job ID # 315671.   Do not e-mail, mail or fax your resume to DDC directly. No phone calls will be accepted.</t>
  </si>
  <si>
    <t>35 hours</t>
  </si>
  <si>
    <t>30-30 Thomson Avenue, Long Island City, NY</t>
  </si>
  <si>
    <t>Senior Program Manager</t>
  </si>
  <si>
    <t>Parking Adm-Exec</t>
  </si>
  <si>
    <t>The New York City Department of Transportation seeks a seasoned project manager with a proven record of leadership, innovation, communication and technical skills in the realm of parking management and transportation policy.  Reporting to the Director, the selected candidate will be at the forefront of informing and influencing planning and policy activities as they relate to the innovative on-street curb management strategies being developed by NYCDOT and City of New York.  The incumbent will be tasked with using a data and policy driven approach to evaluating the existing curb management policies, programs and developing recommendations for optimizing the utility of the system.    Under direction, with extremely wide latitude for the exercise of independent judgment, initiative and action, the individual will be responsible for planning, coordinating and overseeing the development and progress of comprehensive studies, evaluations and reports as they relate to on-street metered environment, as well as the allocation of curb space for commercial vehicles, authorized parking and other special uses.  The ability to perform qualitative and quantitative data analysis and use this information to inform decisions, create reports and generate recommendations is critical to this position. The candidate will assist in oversight of projects from initiation to completion, as well as direct technical project management operations including project planning, budget and scope development as well as daily planning activities.  The successful candidate will also participate in the general planning and problem-solving sessions, work with key staff and stakeholders and to assist in the development and deployment of new technologies, programs and other strategies, as well as support analytical tools and procedures for improved capabilities and reporting. The candidate may also be asked to support special initiatives, projects and other duties assigned to the Unit.</t>
  </si>
  <si>
    <t>Residency Requirement: NYC Residency is not required for this position.</t>
  </si>
  <si>
    <t>All resumes are to be submitted electronically. Current City Employees please log into Employee Self Service (ESS) at https://hrb.nycaps.nycnet follow the Careers Link for  Job ID#315727. All other applicants: Please go to www.nyc.gov/careers/search and search for the Job ID#:315727. If you do not have access to a personal computer, please visit your local public library.  Most public libraries have computers available for use. No phone calls, faxes or personal inquiries permitted. Only applicants under consideration will be contacted. Appointments are subject to OMB approval. For more information about DOT, visit us at: www.nyc.gov/dotFor more information about DOT, visit us at: www.nyc.gov/dot.</t>
  </si>
  <si>
    <t>35 hours/ 9am to 5pm - Monday to Friday</t>
  </si>
  <si>
    <t>34-02 Queens Boulevard Long Island City,  N.Y. 11101</t>
  </si>
  <si>
    <t>2017-12-13T00:00:00</t>
  </si>
  <si>
    <t>2018-02-06T00:00:00</t>
  </si>
  <si>
    <t>Construction Safety and Quality Inspector</t>
  </si>
  <si>
    <t>Construction, Safety &amp; Quality</t>
  </si>
  <si>
    <t>Const. Safety &amp; Quality Dept</t>
  </si>
  <si>
    <t>Reporting to the Safety and Construction Quality Manager, the Safety and Quality Construction (SQC) Inspector is responsible for inspecting construction projects to ensure safe work practices and high quality installations.   Inspections include ensuring contract compliance, reviewing site safety and assessing quality of workmanship.  Responsibilities include, but are not limited to, the following:   1.  Perform in-depth physical reviews of construction work. 2.  Conduct daily site inspections to ensure that work: a.Is performed safely and in compliance with the site safety program, and  b.Complies with all approved contract documents, the New York City Building Code and all other applicable city, state and federal codes and regulations. 3.  Prepare site audit reports and recommend corrective action, if necessary. 4.  Track and monitor corrective action taken by contractor to ensure adequate resolution.  5.  Enter audit findings and approved corrective action, if any, in QA database. 6  .Review Contract Drawings and Specifications in detail, compare with shop drawings and approved submittals to verify field installation.   7.  Conduct Comprehensive Worksite Assessments (previous contract history, inspections and report preparation) for new contracts with returning high-risk Contractors. 8.  Interface with Office of Design to verify and eliminate future conflicts between Contract drawings and Specifications, and approve corrective action recommendations for deficiencies encountered on-site. 9.  Develop and maintain a best practices log. 10. Perform off-site inspections as required in manufacturer facilities for sample approvals. 11. Assist in the development and delivery of safety training to NYCHA staff and vendors. 12. Investigate major construction incidents and recommend corrective action if necessary. 13. Prepare or assist in the preparation of incident reports. 14. Attend on-site and central office meetings. 15. Maintain familiarity with applicable building codes and governmental regulations. 16. Maintain familiarity with contract documents in the CPD portfolio. 17. Verify and highlight to the Project Management Teams any item and/or material used on-site that may initiate or require a financial credit to NYCHA. 18. Mentor newly appointed CPD staff in various phases of Construction as required and as needed.     Due to the existence of a Civil Service list, candidates must have permanent civil service status in the title of Construction Project Manager.    NOTE:  Candidates with permanent civil service status in the titles of Associate Project Manager and Supervisor of Electrical Installations and Maintenance will also be considered.  SPECIAL NOTE:  Employees serving in the title of or who meet the qualification requirements for Supervisor of Mechanical Installations and Maintenance will be considered.  The Department of Citywide Administrative Services (DCAS) has scheduled a Qualifying Incumbent Exam (QIE) for the Supervisor of Mechanical Installations and Maintenance title; filing period 1/03 - 1/15/2018.  However, candidates must have served in the title on a provisional basis for at least 2 years to be eligible to file for this exam.  Please read this posting carefully to make certain you meet the qualification requirements before applying to this position.</t>
  </si>
  <si>
    <t>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t>
  </si>
  <si>
    <t xml:space="preserve">EXECUTIVE TASK FORCE </t>
  </si>
  <si>
    <t xml:space="preserve"> ADMINISTRATIVE ASSISTANT</t>
  </si>
  <si>
    <t>STATISTICAL SECRETARY (OMB)</t>
  </si>
  <si>
    <t>Assignment Level I    1. Ability to type at a minimum of 45 words per minute, after accounting for errors.    2. Ability to line up, center and accurately type statistical tables and charts, within a reasonable period of time.    3. Graduation from a senior high school or equivalent.   Assignment Level II  1. Five years experience in a responsible secretarial position which includes formatting of correspondence, reports, statistical charts and records, one year of which must have been in a position of experience which includes determining formatting decisions for extremely complex reports, charts and statistical tables.   2. Ability to type at a minimum net speed of 55 words per minute (after accounting for errors).                                                                                                       3. Graduation from a senior high school or equivalent.</t>
  </si>
  <si>
    <t>SALARY:   Commensurate with Experience. Minimum salary of $45,000.</t>
  </si>
  <si>
    <t>2018-01-04T00:00:00</t>
  </si>
  <si>
    <t>Fluency in Haitian-Creole highly desired. A minimum of two years of nursing experience in hospital or community setting, preferably in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t>
  </si>
  <si>
    <t>Apply online with a cover letter to https://a127-jobs.nyc.gov/.  In the Job ID search bar, enter: job ID number # 315909.    We appreciate the interest and thank all applicants who apply, but only those candidates under consideration will be contacted.  PLEASE REFER TO THE FOLLOWING LINK:  http://www.nursefamilypartnership.org/nurses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</si>
  <si>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Harlem, Metropolitan (2 positions)</t>
  </si>
  <si>
    <t>Apply online with a cover letter to https://a127-jobs.nyc.gov/.  In the Job ID search bar, enter: job ID number # 315927.  We appreciate the interest and thank all applicants who apply, but only those candidates under consideration will be contacted.   PLEASE REFER TO THE FOLLOWING LINK: http://www.nursefamilypartnership.org/nurses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</si>
  <si>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All 5 Boroughs</t>
  </si>
  <si>
    <t>Fluency in Spanish highly desired. A minimum of two years of nursing experience in hospital or community setting preferably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t>
  </si>
  <si>
    <t>Apply online with a cover letter to https://a127-jobs.nyc.gov/.  In the Job ID search bar, enter: job ID number # 315936.  We appreciate the interest and thank all applicants who apply, but only those candidates under consideration will be contacted.   PLEASE REFER TO THE FOLLOWING LINK:  http://www.nursefamilypartnership.org/nurses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</si>
  <si>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BROOKLYN - QUEENS</t>
  </si>
  <si>
    <t>2018-07-19T00:00:00</t>
  </si>
  <si>
    <t>2018-05-04T00:00:00</t>
  </si>
  <si>
    <t>Database Developer/ Administrator</t>
  </si>
  <si>
    <t>Information Systems</t>
  </si>
  <si>
    <t>BOARD OF CORRECTION</t>
  </si>
  <si>
    <t>Standards Specialist (Monitor)</t>
  </si>
  <si>
    <t>CORRECTIONAL STANDARDS REVIEW</t>
  </si>
  <si>
    <t>Policy, Research &amp; Analysis Public Safety, Inspections, &amp; Enforcement Social Services</t>
  </si>
  <si>
    <t>1 Centre Street Ny, Ny</t>
  </si>
  <si>
    <t>Board Staff</t>
  </si>
  <si>
    <t>For City employees: Go to Employee Self-Service (ESS)-www.nyc.gov/ess and search for Job ID# 315940.  For all other applicants: Go to www.nyc.gov/careers and search for Job ID# 315940</t>
  </si>
  <si>
    <t>Full-Time, at least 35 hrs/wk</t>
  </si>
  <si>
    <t>Rikers Island BOC Office and DOC Facilities (with periodic time at 1 Centre Street)</t>
  </si>
  <si>
    <t>2019-12-11T00:00:00</t>
  </si>
  <si>
    <t>ASSISTANT ELECTRICAL INSPECTOR</t>
  </si>
  <si>
    <t>Executive Project Manager</t>
  </si>
  <si>
    <t>Director of Outreach</t>
  </si>
  <si>
    <t>Labor Law</t>
  </si>
  <si>
    <t>ASSISTANT PROJECT MANAGER</t>
  </si>
  <si>
    <t>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t>
  </si>
  <si>
    <t>Deputy Director of EEO</t>
  </si>
  <si>
    <t>EXECUTIVE AGENCY COUNSEL</t>
  </si>
  <si>
    <t>Community Affairs (Ga)</t>
  </si>
  <si>
    <t>Admission to the New York State Bar; and four years of recent full-time responsible, relevant, satisfactory legal experience subsequent to admission to any bar, eighteen months of which must have been in the supervision of other attorneys, in an administrative, managerial or executive capacity, or performing highly complex and significant legal work.    Incumbents must remain Members of the New York State Bar in good standing for the duration of this employment.</t>
  </si>
  <si>
    <t>2018-02-24T00:00:00</t>
  </si>
  <si>
    <t>Default</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</si>
  <si>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conducts highly confidential and sensitive investigations into fraud, corruption, misconduct or other illegal or improper activities involving New York City officials, employees and persons of entities doing business with New York City.  The selected candidate will be responsible for the investigation of matters involving fraud, waste and abuse related to DOI's Independent Private Sector Inspector General (IPSIG)/Integrity Monitor program specifically on the New York City Department of Information Technology and Telecommunication's (DoITT) Emergency Communications Transformation (ECTP) Program. ECTP is a multi-agency initiative to modernize and consolidate the City's 911 emergency radio, call-taking, and computer-aided dispatch systems. Additionally, the selected candidate will assist the Inspector General with varying tasks related to operations of the ECTP Program. The candidate may also be required to work with other investigative units and City agencies to provide support.</t>
  </si>
  <si>
    <t>1.	Knowledge of the Information Technology and/or Systems Integration a plus. 2.	Relationship-builder with strong interpersonal skills who effectively conveys information verbally and in writing.  3.	Highly analytical thinking with demonstrated talent for identifying, scrutinizing, improving, and streamlining complex work processes.  4.	MAC Environment and Excel proficiency is preferred.   5.	Familiarity with New York City a plus.</t>
  </si>
  <si>
    <t>All current City Employees may apply by going to Employee Self Service (ESS) http://cityshare/ess Click on Recruiting Activities/Careers and search for the specific Job ID#.316396 All other applicants, please go to www.nyc.gov/career/search and search for the specific Job ID#.316396  Please do not email, mail or fax your resume to DOI directly. Submissions of resumes does not guarantee an interview. Due to the high volume of resumes DOI receives for positions, only selected candidates will be contacted.  New York City residency is generally required within 90 days of appointment. However, City Employees in certain titles who have worked for the City for two continuous years may also be eligible to reside in Nassau, Suffolk, Putnam, Westchester, Rockland, or Orange County. To determine if the residency requirement applies to you, please discuss with the agency representative at the time of interview.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</si>
  <si>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2018-07-22T00:00:00</t>
  </si>
  <si>
    <t>PROJECT MANAGER, TRAINING INITIATIVES</t>
  </si>
  <si>
    <t>REES - Adult Ed &amp; Training</t>
  </si>
  <si>
    <t>REES</t>
  </si>
  <si>
    <t>2018-03-22T00:00:00</t>
  </si>
  <si>
    <t>Civil Litigation General Litigation Agency Attorney Level III</t>
  </si>
  <si>
    <t>Law Dept-Civil Litigation</t>
  </si>
  <si>
    <t>Law Department</t>
  </si>
  <si>
    <t>The Civil Litigation - General Litigation Unit represents the agency and its employees in housing and employment related matters before administrative agencies, state and federal courts.   Responsibilities include but are not limited to the following:  1. Investigate and respond to housing and employment discrimination charges filed with administrative agencies such as the U.S. Department of Housing and Urban Development, the U.S. Equal Employment Opportunity Commission, the New York State Division of Human Rights, and the New York City Commission on Human Rights; try matters before administrative law judges. 2. Litigate employment and housing matters having significant legal, policy, or financial implications in state and federal courts, including fact investigation, discovery, motion practice, trial, and appeal. 3. Recommend settlement of litigation matters; negotiate and draft settlement agreements on behalf of the agency. 4. Respond to communications and notices regarding potential litigation matters. 5. Perform other related duties.  The selected candidate is required to maintain confidentiality regarding all NYCHA proceedings.</t>
  </si>
  <si>
    <t>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t>
  </si>
  <si>
    <t>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t>
  </si>
  <si>
    <t>2018-01-26T00:00:00</t>
  </si>
  <si>
    <t>DIRECTOR, MANUFACTORING &amp; INDUSTRIAL INNOVATION COUNCIL</t>
  </si>
  <si>
    <t>Industry Partnerships</t>
  </si>
  <si>
    <t>Please email your resume and cover letter including the following subject line: MaIIC Director to: careers@sbs.nyc.gov and mcraytor@sbs.nyc.gov  Internal candidates please email your resume and cover letter including the following subject line: MaIIC Director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</si>
  <si>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2017-12-28T00:00:00</t>
  </si>
  <si>
    <t>2018-01-31T00:00:00</t>
  </si>
  <si>
    <t>Director, Health Academy, Bureau of Regulatory and External Affairs</t>
  </si>
  <si>
    <t>160 West 100Th Street Ny</t>
  </si>
  <si>
    <t>Regulatory And External Affair</t>
  </si>
  <si>
    <t>The Environmental Health Bureau of Regulatory and External Affairs (BREA) oversees and monitors division-wide policy development, quality assurance, communications, permitting, and training for regulated communities. BREA's Health Academy provides training and certification courses for restaurant operators, mobile food vendors, soup kitchen workers, pet facility operators, and tattoo artists.   DUTIES WILL INCLUDE BUT NOT BE LIMITED TO:   - AMENDED IN JOB DESCRIPTION **  - Evaluate the need for and provides adequate number of courses in: food protection, small animal handling and infection control.   - Evaluate the need for certification exams for online food protection registrants.   - Monitor contracts for consultants that teach foreign language classes during evening hours.   - Maintain contact with other municipal agencies such as the Board of Education, Department of Correction, Homeless Services and Parks in order to provide necessary food protection training for employees.   - Oversee development of a new system of online course registration system.  -Oversee the need for content update of all courses that reflect policy changes, Health Code amendments and best industry practices.   --Respond to ever changing public health needs in providing new training and new course development.   --Ensure high quality customer service for the on-line course, classroom courses, walk-in and telephone inquiries and requests.   --Provide quarterly performance reports to the Assistant Commissioner.</t>
  </si>
  <si>
    <t>Apply online with a cover letter to https://a127-jobs.nyc.gov/.  In the Job ID search bar, enter: job ID number # 316812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</si>
  <si>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2018-01-10T00:00:00</t>
  </si>
  <si>
    <t>2018-08-18T00:00:00</t>
  </si>
  <si>
    <t>Hostler</t>
  </si>
  <si>
    <t>HOSTLER</t>
  </si>
  <si>
    <t>Mounted Unit/Civ and Cadet</t>
  </si>
  <si>
    <t>Under general supervision, cares for horses and maintains stables and equipment in orderly and sanitary condition, performs related work.  Feeds and waters horses, stacks forage, and fills oat and bran bins.  Sponges, currycombs, brushes, and rubs down horses.  Beds down horses and replaces unsuitable straw.  Inspects horses to detect sickness, lameness, or loose shoes, and reports any indications thereof.  Sweeps stables, and flushes stalls, drains, and floors with disinfectant and water.  Cleans and cares for stable sheets, blankets, and harness equipment.</t>
  </si>
  <si>
    <t>1. Six months of full-time, paid experience in the grooming, feeding, cleaning, and inspection of at least 3 horses each day.</t>
  </si>
  <si>
    <t>Some of the physical activities performed by Holsters are lifting a 50 lb. bag and placing it on a platform 4 feet in height, and lifting a 70 lb. bale of hay onto a hand truck.    You must be able to understand and be understood in English.</t>
  </si>
  <si>
    <t>Click "Apply"</t>
  </si>
  <si>
    <t>Hostlers will be required to work shifts including nights, Saturdays, Sundays, and holidays.</t>
  </si>
  <si>
    <t>Mounted Unit: Various Locations</t>
  </si>
  <si>
    <t>2018-02-15T00:00:00</t>
  </si>
  <si>
    <t>2018-08-15T00:00:00</t>
  </si>
  <si>
    <t>2018-05-16T00:00:00</t>
  </si>
  <si>
    <t>HOUSING PRESERVATION &amp; DVLPMNT</t>
  </si>
  <si>
    <t>IT - Project Manager</t>
  </si>
  <si>
    <t>HPD Tech</t>
  </si>
  <si>
    <t>Apply online</t>
  </si>
  <si>
    <t>2018-07-26T00:00:00</t>
  </si>
  <si>
    <t>Virtual Systems Engineer</t>
  </si>
  <si>
    <t>83 Maiden Lane, New York Ny</t>
  </si>
  <si>
    <t>Click "APPLY"  The City of New York is an equal opportunity employer and is strongly committed to a policy of non-discrimination. We are committed to recruiting a diverse and inclusive talent pool.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</si>
  <si>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2017-12-21T00:00:00</t>
  </si>
  <si>
    <t>Office Manager (Brooklyn)</t>
  </si>
  <si>
    <t>1 Metro Tech, Brooklyn Ny</t>
  </si>
  <si>
    <t>Tort: Brooklyn</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</si>
  <si>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and all facility-related issues. This includes supervising staff in the processing of all Brooklyn Tort office mail; overseeing and staffing the reception desk, deposition/calendar and motion desk; overseeing data entry, settlements, processing of authorizations; ensuring proper and efficient functioning of all file room operations; maintaining and overseeing the Unit's emergency procedures and manuals; overseeing the drafting of e-forms and approval of unit-wide invoices; overseeing the production of data and statistical reports; overseeing the ordering of office supplies; overseeing room and equipment assignments; overseeing the timekeeping for the unit; overseeing the clerical staff in their daily operations to maintain efficient workflow for unit; assessing work performance of clerical staff and drafting performance evaluations.    Acting as a liaison between the Brooklyn Tort office and the Law Department Operations, Facilities, Payroll, Personnel, and IT staff. Interacting with Law Department personnel, and the building management of 1 Metro Tech.,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</si>
  <si>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To Apply PRESS "APPLY NOW" BUTTON</t>
  </si>
  <si>
    <t>DEPARTMENT FOR THE AGING</t>
  </si>
  <si>
    <t>Deputy Director, Senior Employment</t>
  </si>
  <si>
    <t>ADMINISTRATIVE  PROGRAM OFFICE</t>
  </si>
  <si>
    <t>2 Lafayette St., N.Y.</t>
  </si>
  <si>
    <t>Senior Employment</t>
  </si>
  <si>
    <t>1. Graduation from an accredited college with a baccalaureate degree and five (5) years of full-time, professional experience in social services, community relations, public administration or management, of which at least one year must have been in the field of aging, and of which at least one and one-half years must have been in an administrative or managerial capacity; or    2. Education and experience equivalent to "1" above. However, all candidates must have one year of experience in the field of aging and one and one-half years of experience in an administrative or managerial capacity.</t>
  </si>
  <si>
    <t>All current City Employees may apply by going to Employee Self Service (ESS) http://cityshare.nycnet/ess   Click on Recruiting Activities/Careers and Search for Job ID # 317067  All other applicants, please go to www.nyc.gov/careers/search  and search for Job ID# 317067 Please do not email, mail or fax your resume to DFTA directly.</t>
  </si>
  <si>
    <t>2018-01-30T00:00:00</t>
  </si>
  <si>
    <t>2018-12-31T00:00:00</t>
  </si>
  <si>
    <t>EHS/CRM Information Systems Manager</t>
  </si>
  <si>
    <t>Please click on the apply now button.</t>
  </si>
  <si>
    <t>Monday - Friday  35+ hours per week</t>
  </si>
  <si>
    <t>2018-01-11T00:00:00</t>
  </si>
  <si>
    <t>DESIGN LEAD</t>
  </si>
  <si>
    <t>Water Supply/Mech/Elec</t>
  </si>
  <si>
    <t>****Only applicants who are permanent Civil Service Mechanical Engineers are eligible to apply to this JVN. If you do not have permanent civil service status as a Mechanical Engineer, please do not apply to this position as you will not be considered for an interview.****</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</si>
  <si>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</si>
  <si>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ADMIN TRIALS AND HEARINGS</t>
  </si>
  <si>
    <t>Hearing Officer</t>
  </si>
  <si>
    <t>HEARING OFFICER (PER SESSION)</t>
  </si>
  <si>
    <t>Hearing Division MA</t>
  </si>
  <si>
    <t>1. A license to practice law in the State of New York, which must be maintained; and  2. Three years of recent satisfactory relevant legal experience subsequent to  admission to the bar.</t>
  </si>
  <si>
    <t>History of volunteerism, such as service in the AmeriCorps or Peace Corps, is viewed favorably.</t>
  </si>
  <si>
    <t>NOTE: No incumbent shall work more than 17 hours per week in any two consecutive weeks, or more than 1,000 hours per year.</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</si>
  <si>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conducts highly confidential and sensitive investigations into fraud, corruption, misconduct or other illegal or improper activities involving New York City officials, employees and persons of entities doing business with New York City.  The selected candidate will be responsible for the investigation of matters involving fraud, waste and abuse related to DOI's Independent Private Sector Inspector General (IPSIG)/Integrity Monitor program specifically on the NYC Build it Back Program (BIB). The BIB program is designed to address the long term needs of New York City residents affected by Hurricane Sandy. The candidate will also be responsible for tracking and analyzing the program's policies and procedures; preparing status reports of the program's progress, and facilitating and coordinating the various activities with the integrity monitors assigned to the project.  Additionally, the selected candidate will assist the Director of Vendor Integrity with varying tasks related to operations of the BIB IPSIG. The candidate may also be required to work with other City agencies to provide support and maintain a DOI presence.</t>
  </si>
  <si>
    <t>All current City Employees may apply by going to Employee Self Service (ESS) http://cityshare/ess Click on Recruiting Activities/Careers and search for the specific Job ID# 317377.  All other applicants, please go to www.nyc.gov/career/search and search for the specific Job ID# 317377.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</si>
  <si>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Fingerprint Unit Specialist</t>
  </si>
  <si>
    <t>Fingerprint Unit</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</si>
  <si>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Under the direction of the Director of the Fingerprint Unit, the candidate will assist in fingerprinting applicants who will be working in New York City Community Day Care Centers, Homeless Shelters and with other City volunteer programs. Responsibilities include, but are not limited to: scheduling appointments, screening applicants, fingerprinting applicants, maintaining computerized databases, producing daily reports, and performing related administrative duties. Candidate will also be responsible for reviewing, researching, analyzing, and relaying criminal history information through fact finding reports. The ability to understand and carry out simple instructions is required. Candidates must be able to understand and be understood in English.</t>
  </si>
  <si>
    <t>1. Previous experience performing legal research, preparing legal reports, and dealing with legal entities. 2. Excellent oral and written communication skills. 3. Excellent interpersonal skills. 4. Proficient use of Microsoft software applications (Outlook, Word, Excel). 5. Self-motivated and organized.  6. Bilingual.</t>
  </si>
  <si>
    <t>All current City Employees may apply by going to Employee Self Service (ESS) http://cityshare/ess then click on Recruiting Activities/Careers and Search for the specific Job ID# 317385.  All other applicants, please go to www.nyc.gov/career/search and search for the specific Job ID# 317385.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</si>
  <si>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2017-12-29T00:00:00</t>
  </si>
  <si>
    <t>2018-07-27T00:00:00</t>
  </si>
  <si>
    <t>The Office of School Health (OSH) is a joint program of the Department of Education and the Department of Health and Mental Hygiene responsible for promoting the health of 1.3 million school aged children enrolled in approximately 1,800 public and non-public schools in New York City.  This is achieved through a combination of public health initiatives, case management, education, and direct clinical services.  School Physicians have served the students of NYC for over a century.    DUTIES WILL INCLUDE BUT NOT BE LIMITED TO:   Under the direction of the Supervising Physician, the School Health Physician's will:   --Work within the mandates, policies and protocols of the Office of School Health.   --Improve the health of school children through case management of chronic disease, preventive health screening and counseling, health education, and referrals.   --Perform mandated physical examination (new entrant, sport physical, working paper physicals.   --Develop relationships with community health providers in order to optimize medical management of students with health issues.   --Attend to the health needs of your assigned school community.   --Utilize the Automated Student Health Record (ASHR) to maintain adequate student health records.   --Serve as a consultant to the school nurse and administration on school related health concerns.   --Support the development of school educational and prevention programs promoting the health and wellness of all students.   --Provide clinical assistance in the event of an environmental or communicable disease occurrence.   --Develop and maintain professional relationships within the school community.   --Support all medical initiatives put forth by the Office of School Health, e.g. Asthma, Reproductive Health, Obesity and Diabetes initiatives.   --Provide trainings/presentations to school staff, community organizations, or parents.   --Stay abreast of health management policy statements and emerging research within the health community related to school health.   --Participate in School Health research and quality improvement activities.   --Participate in all mandated DOHMH and Office of School Health trainings and professional development sessions.   --Attend all program meetings and Continuing Medical Education classes provided by the Office of School Health.</t>
  </si>
  <si>
    <t>Apply online with a cover letter to https://a127-jobs.nyc.gov/. In the Job ID search bar, enter: job ID number # 317486.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</si>
  <si>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RADIO REPAIR MECHANIC</t>
  </si>
  <si>
    <t>58-65 52Nd Rd. Woodside Ny</t>
  </si>
  <si>
    <t>Radio Repair</t>
  </si>
  <si>
    <t>The Fire Department, City of New York (FDNY), seeks full-time Radio Repair Mechanics in the Bureau of Bureau of Technology Development and Systems. Reporting directly to the Deputy Director of Radio Services, the successful candidate will:  Install, repair, align, maintain, service and/or tune radios, radars, microwaves, multiplexes, televisions, and electronic apparatus/appurtenances of the Citys communication systems; land mobile and marine radio receivers and transmitters, including analog and digital ultra-high frequency and very high frequency equipment; radio power systems; radio antenna systems; miniature radio receivers and transmitters; audio amplifiers and public address systems including related telephone intercom, program timer and/or clock systems; television cameras, closed circuit cameras, receivers and antennas; radar systems; electronic test equipment; multiplex equipment; digital sound recorders; magnetic tape recorders; and other electronic devices.  Locate and isolate defects in electronic equipment, and repair, replace, and troubleshoot defective parts. Install electronic units and associated electrical elements, including the mounting of radios in vehicles and apparatus. Use computers and radio programming software; familiar with Microsoft Office products, and operate a motor vehicle.  Keep records and make reports. Work in various and/or rotating shifts including nights, Saturdays, Sundays and holidays.</t>
  </si>
  <si>
    <t>1. FIVE years of full-time satisfactory experience acquired within the last 10 years as a radio repair mechanic, or as an electronic technician repairing electronic equipment;  or    2. At least THREE years of experience as described in "1" above acquired within the last 10 years plus sufficient full-time training of a relevant nature, specializing in electronics, acquired in a trade school, technical school or vocational high school approved by a State's department of education or recognized accrediting organization, to make up the equivalent of the remaining required experience.  Six months of acceptable experience will be credited for each year of approved trade school, technical school or vocational high school.    3. Possession of a Motor Vehicle Driver License valid in the State of New York.  This license must be maintained for the duration of employment.    4. For appointment to certain positions possession of a Federal Communications Commission (FCC) General Radiotelephone Operator's License, with a radar endorsement, is required.</t>
  </si>
  <si>
    <t>NON-CITY EMPLOYEES/EXTERNAL CANDIDATES PLEASE GO TO https://a127-jobs.nyc.gov/  CITY EMPLOYEES MUST APPLY VIA EMPLOYEE SELF SERVICE https://a127-ess.nyc.gov/</t>
  </si>
  <si>
    <t>Chief, Water Resource Engineering</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</si>
  <si>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</si>
  <si>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CIVIL DESIGN LEAD</t>
  </si>
  <si>
    <t>1.	Bachelors Degree in Civil Engineering preferred.  2.	Minimum 10 years of experience in planning, design and design services during construction for site civil engineering site development projects.  3.	Intermediate/Advanced Experience with AutoCAD, Civil 3D, storm water management and Microsoft Office software programs.  4.	Experience in the design of site plans, piping plans, grading and drainage plans, and storm water management for facilities during and post construction.   5.	Experience in the application of code requirements, standards for design and construction, and preparation of technical reports, related design software applications, excellent communication skills, writing skills and leadership skills.</t>
  </si>
  <si>
    <t>****Only applicants who are permanent Civil Service Civil Engineers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t>
  </si>
  <si>
    <t>2018-01-02T00:00:00</t>
  </si>
  <si>
    <t>MAYORS OFFICE OF CONTRACT SVCS</t>
  </si>
  <si>
    <t>Assistant Director, Enterprise Data Services</t>
  </si>
  <si>
    <t>RESEARCH PROJECTS COOR(MA)-MGR</t>
  </si>
  <si>
    <t>0527A</t>
  </si>
  <si>
    <t>MY</t>
  </si>
  <si>
    <t>4 Metrotech, Brooklyn Ny Ny</t>
  </si>
  <si>
    <t>Technology Strategy</t>
  </si>
  <si>
    <t>External Applicants, please go to www.nyc.gov/jobs and search for Job ID#: 317679 Current City Employees, please go to www.nyc.gov/ess and search for Job ID#: 317679  No phone calls, faxes or personal inquiries permitted.  Only those candidates under consideration will be contacted.</t>
  </si>
  <si>
    <t>Relay Trainer, Bureau of Alcohol and Drug Use, Prevention, Care, and Treatment</t>
  </si>
  <si>
    <t>Alcohol, Drug Prev &amp; Treatment</t>
  </si>
  <si>
    <t>- Knowledge of substance use issues and harm reduction practice and theory, including syringe exchange, overdose prevention and education for HIV and Hepatitis C prevention.   - Sensitive to various ethnic, racial, and cultural backgrounds, gender identit</t>
  </si>
  <si>
    <t>Apply online with a cover letter to https://a127-jobs.nyc.gov/.  In the Job ID search bar, enter: job ID number # 317714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</si>
  <si>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2018-09-05T00:00:00</t>
  </si>
  <si>
    <t>Senior Investment Analyst (Private Equity)</t>
  </si>
  <si>
    <t>OFFICE OF EMERGENCY MANAGEMENT</t>
  </si>
  <si>
    <t>INTERAGENCY EXERCISE COORDINATOR</t>
  </si>
  <si>
    <t>EMERGENCY PREPAREDNESS SPECIAL</t>
  </si>
  <si>
    <t>165 Cadman Plaza East</t>
  </si>
  <si>
    <t>Planning</t>
  </si>
  <si>
    <t>THIS POSITION IS GRANT FUNDED THROUGH AUGUST 31, 2019 WITH THE POSSIBILITY OF AN EXTENSION</t>
  </si>
  <si>
    <t>Current City Employees: Apply via Employee Self-Service (ESS).  Go to Recruiting Activities &gt; Careers and search Job ID# 318016.  Non-City Employees/External Candidates: Apply via NYC Careers. Go to www.nyc.gov/careers and search Job ID#  318016.  	NOTE: ONLY THOSE CANDIDATES UNDER CONSIDERATION WILL BE CONTACTED.  -AN EQUAL OPPORTUNITY EMPLOYER- Special accommodations will be provided for disabled applicants.</t>
  </si>
  <si>
    <t>165 Cadman Plaza East Brooklyn, NY 11201</t>
  </si>
  <si>
    <t>2018-01-19T00:00:00</t>
  </si>
  <si>
    <t>Integrity Control Officer</t>
  </si>
  <si>
    <t>INSPECTOR GENERAL</t>
  </si>
  <si>
    <t>All current City Employees may apply by going to Employee Self Service (ESS) http://cityshare/ess Click on Recruiting Activities/Careers and search for the specific Job ID#318028.  All other applicants, please go to www.nyc.gov/career/search and search for the specific Job ID#318028.  Please do not email, mail or fax your resume to DOI directly. Submissions of resumes do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</si>
  <si>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2018-01-03T00:00:00</t>
  </si>
  <si>
    <t>PROJECT MANAGER, JOBS PLUS INITIATIVES</t>
  </si>
  <si>
    <t>REES - Zone Coordination</t>
  </si>
  <si>
    <t>EDUCATION AND EXPERIENCE PREFERRED:  1.     Masters degree in social work, public administration, community and economic development, public policy, education, business or related field preferred.  2.     5-7 years professional experience with one or more of the following preferred:  community organizing, planning, workforce development, financial literacy and asset building, resident business development, adult education, job training, community development, management consulting, program evaluation.   SKILLS REQUIRED:   1.     Contract and grants management, project management budgeting experience and grants writing is a must.  2.     Exceptional project management, organizational, analytical, quantitative and qualitative skills.   3.     Creative and strategic thinker, entrepreneurial, self-starter and detail oriented.   4.     Excellent verbal, written and interpersonal communication skills.   5.     Past experience in economic development.  Experience working with public housing residents and in public housing communities is a plus.   6.     Advanced computer skills, ability to pull reports and analyze data.   7.     Ability to work independently and as part of a team.   8.     Bilingual preferred.</t>
  </si>
  <si>
    <t>NOTE:  THIS IS A TEMPORARY, GRANT FUNDED POSITION WITH AN ANTICIPATED END DATE OF SEPTEMBER 2020.</t>
  </si>
  <si>
    <t>2018-02-28T00:00:00</t>
  </si>
  <si>
    <t>DIRECTOR, BUSINESS PROGRAMS</t>
  </si>
  <si>
    <t>Business Programs</t>
  </si>
  <si>
    <t>Please email your resume and cover letter including the following subject line: Director, Business Programs to: careers@sbs.nyc.gov   Salary is commensurate with experience   NYC RESIDENCY IS REQUIRED WITHIN 90 DAYS OF APPOINTMENT   NOTE: ONLY THOSE CANDIDATES UNDER CONSIDERATION WILL BE CONTACTED.   If you do not have access to email, mail your cover letter &amp; resume to:  NYC Department of Small Business Services  Human Resources Unit  110 William Street  New York, New York 10038</t>
  </si>
  <si>
    <t>2018-01-23T00:00:00</t>
  </si>
  <si>
    <t>OIL BURNER SPECIALIST</t>
  </si>
  <si>
    <t>Heating Mgmt &amp; Svcs Dept</t>
  </si>
  <si>
    <t>The New York City Housing Authority is seeking candidates to fill multiple Oil Burner Specialist positions in the Heating Management Services Department.  Most of these positions are temporary appointments limited to a maximum 90-day duration.  A limited number of these positions are reserved for provisional appointment with a maximum of 9 months.  Salary will range from $48,371 to $65,585 per annum, depending on experience; no benefits will be paid for temporary 90-day appointments.  Under supervision, the selected candidate will repair and maintain equipment and systems used in heating.  Specific duties shall include, but not be limited to the following:  1.	Maintain heating operations at development locations. 2.	Inspect, adjust and replace heating equipment i.e. safety controls, relief valves, gages etc.  3.	Survey and report on existing conditions of heating equipment; monitor CHAS equipment. 4.	Rebuild and overhaul oil burners. 5.	Reset, recalibrate and adjust oil burners for maximum efficiency.  6.	Repair boiler/burners and distribution systems. 7.	Conduct tank inspections. 8.	Respond to all heating/hot water service disruptions; provide assistance during emergencies. 9.	Trouble-shoot and provide technical expertise for heating matters.  Candidates selected must be available to work 8:00 AM - 4:30 PM, or alternate shifts and overtime as needed, and travel throughout the five boroughs.  Additional Note:  Ability to use a respirator is required for this position.  Please read this posting carefully to make certain you meet the minimum qualification requirements before applying to this position.</t>
  </si>
  <si>
    <t>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t>
  </si>
  <si>
    <t>2018-01-08T00:00:00</t>
  </si>
  <si>
    <t>Background Investigation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</si>
  <si>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reports.</t>
  </si>
  <si>
    <t>1. Strong writing, editing, and ability to prepare professional emails, memos, letters, and reports.  2. Excellent verbal communication; active listening, conflict resolution and interpersonal skills.  3. Comfortable working in a fast paced environment and addressing unforeseen challenges. 4. Ability to analyze, assess and draw conclusions from a variety of sources. 5. Experience with investigative, legal, journalistic and/or academic research.</t>
  </si>
  <si>
    <t>All current City Employees may apply by going to Employee Self Service (ESS) http://cityshare/ess Click on Recruiting Activities/Careers and search for the specific Job ID #318355.  All other applicants, please go to www.nyc.gov/career/search and search for the specific Job ID #318355.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</si>
  <si>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2018-08-09T00:00:00</t>
  </si>
  <si>
    <t>2018-06-22T00:00:00</t>
  </si>
  <si>
    <t>Gardener 1</t>
  </si>
  <si>
    <t>329 Greenpoint Ave., Brooklyn</t>
  </si>
  <si>
    <t>WSO-OGI Maintenance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</si>
  <si>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DEP is in partnership with various City agencies to construct systems of Green Infrastructure Rain Gardens, for the purposes of stormwater capture and improved water quality of NYC waterways.  The majority of Rain Gardens are sited in Brooklyn, Queens and the Bronx.  DEP is responsible for the maintenance and upkeep of these assets. Green Infrastructure (GI) Rain Gardens combine engineered stormwater capture with natural elements of soil and plants, and require particular and specialized care and maintenance.  The Green Infrastructure Maintenance Unit is seeking to employ an experienced Gardener I to join their team of Green Infrastructure professionals. Under the direction of the supervising Gardener II, the Gardener I will be responsible for supervising seasonal and full time City Park Workers in the daily maintenance of rain gardens, storm water greenstreets, enhanced tree pits and Pump Stations.  The daily tasks include but are not limited to litter removal, sediment removal and leaf raking.  The Gardener I will observe and note deficiencies in each green infrastructure asset and report to supervision as necessary.  Under the direction of the supervising gardener, the selected candidates will condition or replace soil and gravel; correct uneven soil, slumping and fill in seepage holes in green infrastructure assets; removes weeds, plants and transplants trees, shrubs and ground cover plantings in rain gardens, stormwater greenstreets and enhanced tree pits.  The Gardener I will maintain a daily record of activities and may record data on a handheld electronic device.   This position requires the performance of arduous labor in varying weather conditions and physical labor; bending, pulling, pushing, stooping and standing for long periods.   Must wear PPE DUST MASKS, SAFETY GLASSES, AND PROTECTIVE GEAR</t>
  </si>
  <si>
    <t>Excellent Communication Skills</t>
  </si>
  <si>
    <t>2018-01-22T00:00:00</t>
  </si>
  <si>
    <t>Civil Design Lead</t>
  </si>
  <si>
    <t>1.	Bachelors Degree in Civil Engineering preferred.  2.	NYS P.E. license preferred.  3.	Minimum 10 years of experience in planning, design and design services during construction for site civil engineering site development projects.  4.	Intermediate/Advanced Experience with AutoCAD, Civil 3D, storm water management and Microsoft Office software programs.  5.	Experience in the design of site plans, piping plans, grading and drainage plans, and storm water management for facilities during and post construction.   6.	Experience in the application of code requirements, standards for design and construction, and preparation of technical reports, related design software applications, excellent communication skills, writing skills and leadership skills.</t>
  </si>
  <si>
    <t>**** Please Note: All candidates must take the upcoming Administrative Project Manager Exam No. 8042, Administrative Project Manager (Promotional) Exam No. 8529 or be a Qualifying Incumbent and take Exam No. 8410 to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t>
  </si>
  <si>
    <t>Mediation Coordinator</t>
  </si>
  <si>
    <t>INVESTIGATOR (CCRB)</t>
  </si>
  <si>
    <t>Under the general supervision of the Director of Mediation, a Mediation Coordinator reviews complaints filed by members of the public against New York City police officers to determine the eligibility and suitability of the cases proposed for mediation.  The Mediation Coordinator manages an individual docket of cases, liaisons with complainants and police officers, shepherds cases through the established approved process, schedules mediations, coordinates mediators, and assists in the Mediation Unit training sessions.  The selected individual will receive training for mediators.  For more information about the Mediation Coordinator position, you may speak with anyone in the Mediation Unit.</t>
  </si>
  <si>
    <t>1. A baccalaureate degree from an accredited college or university</t>
  </si>
  <si>
    <t>1) Apply through Employee Self-Service (ESS) under Recruiting Activities  2) Search for Job ID#: 318478</t>
  </si>
  <si>
    <t>Chief Compliance Officer</t>
  </si>
  <si>
    <t>ADMINISTRATIVE QUALITY ASSURAN</t>
  </si>
  <si>
    <t>EVP-Compliance</t>
  </si>
  <si>
    <t>EVP for Compliance</t>
  </si>
  <si>
    <t>1. A baccalaureate degree from an accredited college and four years of satisfactory full-time experience in purchasing and or inspecting supplies, materials, products and services such as: paints, linoleum, hose, sand, brick, wire, shades hardware and tools, plumbing, electrical machine shop, building and cleaning supplies; furnishings and furniture, lumber and wood related products, metals, equipment, foods, drugs and chemicals, fuel, textiles, printing, stationery, automotive equipment and/or repairs, transportation services and other comparable items and/or services; at least eighteen months of which must have been in a supervisory, administrative or managerial capacity; or    2. An associate degree from an accredited college, plus six years of satisfactory fulltime experience as described in "1" above, at least eighteen months of which must have been in a supervisory, administrative or managerial capacity; or    3. A four-year high school diploma or its educational equivalent and eight years of satisfactory full-time experience as described "1" above, at least eighteen months of which must have been in a supervisory, administrative or managerial capacity; or    4. A satisfactory combination of education and/or experience equivalent to "1", "2" or "3" above. Undergraduate college credit may be substituted for experience on the basis of 45 semester credits from an accredited college for one year of experience. However, all candidates must have a high school diploma or its educational equivalent and at least three years of satisfactory full-time experience as describe in "1" above, at least eighteen months of which must have been in a supervisory, administrative or managerial capacity.</t>
  </si>
  <si>
    <t>DEPARTMENT OF SANITATION</t>
  </si>
  <si>
    <t>AUTO  MACHINIST</t>
  </si>
  <si>
    <t>52-35 58Th St., Woodside, Ny</t>
  </si>
  <si>
    <t>Special Chassis Shop</t>
  </si>
  <si>
    <t>Under supervision, rebuilds repairs and maintains machine parts for automotive, construction and special equipment powered by internal combustion engines. Repairs and rebuilds internal combustion engines, transmissions and rear ends. Operates automotive repair power equipment such as lathes, drill presses, crankshaft grinders, cylinder borers, valve grinders. Reclaims salvageable automotive equipment. Works with drawings. Works with and operates shop testing equipment and measuring instruments. Supervises and trains assigned personnel. Prepares reports and orders. Maintains records and inventories of supplies and materials. Operates motor vehicles or equipment in the performance of assigned duties.</t>
  </si>
  <si>
    <t>A New York State Class B Commercial Driver License with no restrictions. The license must be maintained for duration of employment.  NOTE:  Candidates may qualify with a Commercial Driver License Learners permit but must obtain the required license within 180 days of appointment</t>
  </si>
  <si>
    <t>MUST EITHER BE A PERMANENT NYC CIVIL SERVICE AUTO MACHINIST OR HAVE APPLIED FOR THE AUTO MACHIIST EXAM #8016</t>
  </si>
  <si>
    <t>Must apply via www.nyc.gov/careers or city employees apply via Employee Self Services.</t>
  </si>
  <si>
    <t>Varies</t>
  </si>
  <si>
    <t>New York City residency is generally required within 90 days of appointment.</t>
  </si>
  <si>
    <t>2018-02-07T00:00:00</t>
  </si>
  <si>
    <t>Staff Photographer</t>
  </si>
  <si>
    <t>Constituent Services &amp; Community Programs Communications &amp; Intergovernmental Affairs</t>
  </si>
  <si>
    <t>Mayor's Office/Cityhall</t>
  </si>
  <si>
    <t>The preferred candidate should possess the following: Seasoned photographer with some experience telling stories through video and the ability to work creatively in fast paced environment; experience lighting sets and shooting video; familiarity with video production from concept to final editing; experience supplementing social media teams and experience managing a variety of platforms, including YouTube, Instagram, Twitter, Facebook and Snapchat, and experience leveraging such platforms to expand the reach of imagery; experience handling multiple projects and performing a wide variety of tasks under deadline pressures; strong attention to detail is desired; ability to respond quickly to evolving priorities and incidents.</t>
  </si>
  <si>
    <t>For City employees, please go to Employee Self Service (ESS), click on Recruiting Activities &gt; Careers, and search for Job ID #318611 For all other applicants, please go to www.nyc.gov/jobs/search and search for Job ID #318611 -or-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Department of Information Technology &amp; Telecommunications and the City of New York are equal opportunity employers.  DoITT participates in E-Verify</t>
  </si>
  <si>
    <t>Day - Due to the necessary duties of this position in a 24/7 operation, candidate may be required to work various shifts such as weekends and/or nights/evenings.</t>
  </si>
  <si>
    <t>2018-07-12T00:00:00</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</si>
  <si>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Under general supervision, with latitude for independent action and decision-making, the investigator will be responsible for managing a complex case docket involving investigations of fraud, corruption, conflicts of interest, and mismanagement related to the employees and contractors of several large City agencies, including the Departments of Citywide Administrative Services, Health, Finance, and Parks. The investigator must have familiarity with and interest in developing cases through review of documentary evidence, particularly financial records, and conducting interviews of witnesses and subjects.  The investigator must also be able to detail investigative findings and policy recommendations in succinct reports and memorandums. The investigator will liaise with officials at city agencies and collaborate with other investigative units and prosecutorial agencies and, occasionally, be asked to testify at hearings and court proceedings.  The investigator will be expected to enroll in a four-month peace officer academy and, upon graduation, carry a firearm as a peace officer and occasionally assist in case-related surveillance and the execution of arrest and search warrants.</t>
  </si>
  <si>
    <t>1. Prior work and academic experience in any of the following fields: investigations, law enforcement, criminal justice, and/or auditing.  2. Demonstrated ability to analyze and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Strong organizational skills and proven ability to manage time efficiently, meet deadlines and multi-task.</t>
  </si>
  <si>
    <t>All current City Employees may apply by going to Employee Self Service (ESS) http://cityshare/ess Click on Recruiting Activities/Careers and search for the specific Job ID #318647  All other applicants, please go to www.nyc.gov/career/search and search for the specific Job ID #318647.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</si>
  <si>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RESIDENT ENGINEER</t>
  </si>
  <si>
    <t>677 Beaverkill Road</t>
  </si>
  <si>
    <t>I.F.A.-Sources Construction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</si>
  <si>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</si>
  <si>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West of Hudson (In the counties of Ulster, Delaware, Schoharie, Greene and Orange). These locations are a minimum of 2 hours north of NYC with no public transportation available.</t>
  </si>
  <si>
    <t>Penalty Processing Unit Cashier</t>
  </si>
  <si>
    <t>Clerk's Office MA</t>
  </si>
  <si>
    <t>Special Note: Only candidates who are currently serving as a permanent Clerical Associate should apply.</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</si>
  <si>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</si>
  <si>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2018-06-28T00:00:00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</si>
  <si>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DEP is in partnership with various City agencies to construct green infrastructure rain gardens, for the purposes of stormwater capture and improved water quality of NYC waterways.  The majority of rain gardens will be sited in Brooklyn, Queens and the Bronx.  DEP is responsible for the maintenance and upkeep of these green infrastructure systems.  Green infrastructure rain gardens combine engineered stormwater capture with the natural elements of soils and plants, and require particular and specialized care and maintenance.  As City Park Workers, the selected candidates will assist in general maintenance work, including edging, seeding, snow removal, cultivating, fertilizing, trimming, sweeping, removal of sediments and raking of litter; clean and maintain facilities including drainage structures; perform minor repair work including but not limited to plumbing, masonry, carpentry, metal work and vehicle and equipment repair; drive vehicles and operate certain other motorized equipment; perform safety checks on facilities and equipment; and may move furniture, climb and perform other physical activities as required in the performance of assigned duties.</t>
  </si>
  <si>
    <t>Experience with horticultural maintenance, ability to work flexible hours, nights and weekends as needed.  Strong organizational, communication and leadership skills.  Commercial Driver License preferred.</t>
  </si>
  <si>
    <t>To Apply, click the "Apply Now" button.</t>
  </si>
  <si>
    <t>Safety Auditor</t>
  </si>
  <si>
    <t>Prog Mgmt/Sss-Qa and Cs</t>
  </si>
  <si>
    <t>1.  A baccalaureate degree from an accredited college in civil engineering and one year of full-time satisfactory experience in civil engineering work; or  2.  A baccalaureate degree from an accredited college and a Master's degree from an accredited college in civil engineering.</t>
  </si>
  <si>
    <t>OSHA Construction Industry 30 Hours certification. Construction related experience and practical working knowledge of OSHA requirements and safety auditing. Strong verbal, written and computer skills are required. Valid NYS Driver License is required.</t>
  </si>
  <si>
    <t>For City Employees, please go to Employee Self Service (ESS), click on Recruiting Activities/Careers and Search for Job ID #321860.  For all other applicants, please go to www.nyc.gov/jobs, go to Search for Open NYC Jobs and click on Non-Employee Login to search for Job ID #321860.   Do not e-mail, mail or fax your resume to DDC directly. No phone calls will be accepted.</t>
  </si>
  <si>
    <t>Nurse - Bureau of School Health/SH Nursing Services &amp; Prof Dev</t>
  </si>
  <si>
    <t>JR PHNURSE (SCH HLTH)&gt;20 HR PT</t>
  </si>
  <si>
    <t>5100B</t>
  </si>
  <si>
    <t>(30 to 35 hours/week Part-time)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Under the supervision of the Public Health Nurse level III / Borough Nursing Director; the Junior Public Health nurse, will be responsible for the following:   DUTIES WILL INCLUDE BUT NOT BE LIMITED TO:   --Perform as a member of a health team in the New York City schools, both public and nonpublic.   --Prepare case findings, referrals and follow-up in conjunction with audiovisual screening team, doctors and other health providers in the schools and community.  -- Provide health education to students and staff in schools and advise families on proper health practices.   --Maintain school records and prepare monthly reports to be used by nursing supervisors.  --Establish contacts and collaborate working relationships with the schools administrators and community.</t>
  </si>
  <si>
    <t>1. Possession of a valid New York State license as a Registered Nurse is required.</t>
  </si>
  <si>
    <t>Apply online with a cover letter to https://a127-jobs.nyc.gov/.  In the Job ID search bar, enter: job ID number # 318709.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</si>
  <si>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(required travel)</t>
  </si>
  <si>
    <t>2018-03-02T00:00:00</t>
  </si>
  <si>
    <t>Field/Desktop Technician</t>
  </si>
  <si>
    <t>137 Centre St., N.Y.</t>
  </si>
  <si>
    <t>Mgt Info Syst Office</t>
  </si>
  <si>
    <t>Work location: 33 Whitehall St</t>
  </si>
  <si>
    <t>TO APPLY, PLEASE SUBMIT RESUME WITH COVER LETTER TO:                                   Must apply via www.nyc.gov/careers or city employees apply via Employee Self Services.</t>
  </si>
  <si>
    <t>To be determined / 35 Hour per week (minimum); overtime and shift-related work may be required during peak work periods. Due to the necessary technical duties of this position in a 24/7 operation, candidate may be required to be on call and/or work various shifts such as weekends and/or nights/evenings.</t>
  </si>
  <si>
    <t>2018-02-05T00:00:00</t>
  </si>
  <si>
    <t>Program Analyst, Bureau of Mental Health</t>
  </si>
  <si>
    <t>Mental Health</t>
  </si>
  <si>
    <t>--Strong data analytic and statistical capabilities; may employ software such as R, SAS or SPSS, or advanced Excel  --Prior experience in Mental Health and Substance Misuse program analytics and evaluation a plus; knowledge of Primary Care another plus  -</t>
  </si>
  <si>
    <t>Apply online with a cover letter to https://a127-jobs.nyc.gov/. In the Job ID search bar, enter: job ID number # 319147.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</si>
  <si>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2018-06-08T00:00:00</t>
  </si>
  <si>
    <t>Instrumentation Specialist 1</t>
  </si>
  <si>
    <t>2018-02-02T00:00:00</t>
  </si>
  <si>
    <t>Office Of Design</t>
  </si>
  <si>
    <t>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 performance building standards.   7.  Four (4) plus years creating contract packages of similar projects is a plus.</t>
  </si>
  <si>
    <t>1.  Due to the existence of a civil service list, candidates must have permanent civil service status in the title of Mechanical Engineer to apply.  2.  Employees applying for promotional, title or level change opportunities must have served a period of one year in their current title and level (if applicable).</t>
  </si>
  <si>
    <t>****Only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t>
  </si>
  <si>
    <t>APS STAFF NURSE</t>
  </si>
  <si>
    <t>400 8Th Ave., N.Y.</t>
  </si>
  <si>
    <t>Adult Protective Services-NM</t>
  </si>
  <si>
    <t>Click "APPLY NOW" Button</t>
  </si>
  <si>
    <t>Monday-Friday, 9 am-5 pm</t>
  </si>
  <si>
    <t>2018-07-23T00:00:00</t>
  </si>
  <si>
    <t>Executive Director, Equity Strategies</t>
  </si>
  <si>
    <t>Senior level experience addressing equity issues including race, gender and / or LGBTQ; Deep knowledge of equity landscape both locally and nationally; Experienced and effective manager; Experience with program development and assessment; Strong verbal and written communication skills; High level of knowledge and comfort with data; Ability to think strategically; Experience leading strategic planning. #LI-POST</t>
  </si>
  <si>
    <t>Click on "Apply Now" button.</t>
  </si>
  <si>
    <t>2018-03-03T00:00:00</t>
  </si>
  <si>
    <t>RESIDENT ENGINEER/ACCOUNTABLE MANAGER</t>
  </si>
  <si>
    <t>West of Hudson (Two hours north of NYC in the counties of Ulster, Delaware, Schoharie, Greene and Orange)</t>
  </si>
  <si>
    <t>Workforce Management Analyst</t>
  </si>
  <si>
    <t>FOR CITY EMPLOYEES ONLY  Please go to Employee Self Service (ESS), click on Recruiting Activities &gt; Careers, and search for Job ID #319606  *Candidates must have a permanent Administrative Staff Analyst Title Please include this in your cover letter.   SUBMISSION OF A RESUME IS NOT A GUARANTEE THAT YOU WILL RECEIVE AN INTERVIEW  APPOINTMENTS ARE SUBJECT TO OVERSIGHT</t>
  </si>
  <si>
    <t>2018-03-19T00:00:00</t>
  </si>
  <si>
    <t>Storage Engineer</t>
  </si>
  <si>
    <t>*Candidates Must Currently Hold a Permanent Certified IT Administrator (LAN/WAN) Title -or- Reachable on the Current Civil Service List  For City employees, please go to Employee Self Service (ESS), click on Recruiting Activities &gt; Careers, and search for Job ID #319834 For all other applicants, please go to www.nyc.gov/jobs/search and search for Job ID #319834 -or- If you do not have access to a computer, please mail resume indicating Job ID # to: Department of Information Technology and Telecommunications (DoITT)   SUBMISSION OF A RESUME IS NOT A GUARANTEE THAT YOU WILL RECEIVE AN INTERVIEW APPOINTMENTS ARE SUBJECT TO OVERSIGHT</t>
  </si>
  <si>
    <t>2018-04-13T00:00:00</t>
  </si>
  <si>
    <t>2018-04-16T00:00:00</t>
  </si>
  <si>
    <t>Desktop Support Technician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</si>
  <si>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Desktop Support Technician reporting to IT Services Division. Responsibilities will include: Assist staff with technical support of desktop and laptop computers, applications, and related technology including specification, installation, and testing of computer systems and peripherals within established standards and guidelines; activities require interaction with application software and operating systems to diagnose and resolve unique problems; utilize one-on-one consultancy to end-users.</t>
  </si>
  <si>
    <t>*Candidates must have a permanent Computer Aide Title. Please include this in your cover letter.</t>
  </si>
  <si>
    <t>FOR CITY EMPLOYEES ONLY  Please go to Employee Self Service (ESS), click on Recruiting Activities &gt; Careers, and search for Job ID #319640  *Candidates must have a permanent Computer Aide Title. Please include this in your cover letter.</t>
  </si>
  <si>
    <t>Mobile Device Management Architect</t>
  </si>
  <si>
    <t>Wireless Technologies</t>
  </si>
  <si>
    <t>Director of Demand Management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</si>
  <si>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#319732 For all other applicants, please go to www.nyc.gov/jobs/search and search for Job ID #319732 -or-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t>
  </si>
  <si>
    <t>Executive Program Coordinator</t>
  </si>
  <si>
    <t>Office of The Commissioner</t>
  </si>
  <si>
    <t>Experience in project delivery and executive and external reporting is required.  Prefer candidate with a strong background in construction management, or in architecture and engineering, as well as strong written and interpersonal skills.</t>
  </si>
  <si>
    <t>For City Employees, please go to Employee Self Service (ESS), click on Recruiting Activities/Careers and Search for Job ID # 319781.    For all other applicants, please go to www.nyc.gov/jobs, go to Search for Open NYC Jobs and click on Non-Employee Login to search for Job ID # 319781.    Do not e-mail, mail or fax your resume to DDC directly.  No phone calls will be accepted.</t>
  </si>
  <si>
    <t>2018-01-17T00:00:00</t>
  </si>
  <si>
    <t>2018-01-18T00:00:00</t>
  </si>
  <si>
    <t>Borough Planner</t>
  </si>
  <si>
    <t>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t>
  </si>
  <si>
    <t>Must file for Open Competitive Examination # 8058 and Promotional Examination # 8538 which is open for filing 4/4/18 to 4/24/18.</t>
  </si>
  <si>
    <t>RESUMES MUST BE SUBMITTED ELECTRONICALLY USING ONE OF THE OPTIONS BELOW: For current city employees, go to Employee Self Service (ESS), Recruiting Activities, Careers and search for Job ID# 319848 For all other applicants go to www.nyc.gov/careers and search for Job ID# 319848 If you do not have access to a computer, most public libraries have computers available for use. Appointment will be subject to OMB approval. Only candidates selected for an interview will be contacted.  NO TELEPHONE INQUIRIES PLEASE.</t>
  </si>
  <si>
    <t>Shift TBD</t>
  </si>
  <si>
    <t>2018-03-08T00:00:00</t>
  </si>
  <si>
    <t>Innovative Demonstrations for Energy Adaptability (IDEA) Program Manager</t>
  </si>
  <si>
    <t>Office of Energy Conservatio</t>
  </si>
  <si>
    <t>Please go to www.nyc.gov/careers or www.nyc.gov/ess for current NYC employees and search for Job ID#: 319885 NO PHONE CALLS, FAXES OR PERSONAL INQUIRIES PERMITTED. NOTE: ONLY THOSE CANDIDATES UNDER CONSIDERATION WILL BE CONTACTED.</t>
  </si>
  <si>
    <t>The Office of School Health (OSH) is a joint program of the Department of Education and the Department of Health and Mental Hygiene responsible for promoting the health of 1.3 million school aged children enrolled in approximately 1,800 public and non-public schools in New York City.  This is achieved through a combination of public health initiatives, case management, education, and direct clinical services.  School Physicians have served the students of NYC for over a century.  For additional information regarding the role of the School Health Physician, please refer to the American Academy of Pediatrics' Policy Statement: http://pedicatrics.aapublications.org/content/pediatrics/131/1/178.full.pdf    DUTIES WILL INCLUDE BUT NOT BE LIMITED TO:   Under the direction of the Supervising Physician, the School Health Physician's will:   --Work within the mandates, policies and protocols of the Office of School Health.   --Improve the health of school children through case management of chronic disease, preventive health screening and counseling, health education, and referrals.   --Perform mandated physical examination (new entrant, sport physical, working paper physicals.   --Develop relationships with community health providers in order to optimize medical management of students with health issues.   --Attend to the health needs of your assigned school community.   --Utilize the Automated Student Health Record (ASHR) to maintain adequate student health records.   --Serve as a consultant to the school nurse and administration on school related health concerns.   --Support the development of school educational and prevention programs promoting the health and wellness of all students.   --Provide clinical assistance in the event of an environmental or communicable disease occurrence.   --Develop and maintain professional relationships within the school community.   --Support all medical initiatives put forth by the Office of School Health, e.g. Asthma, Reproductive Health, Obesity and Diabetes initiatives.   --Provide trainings/presentations to school staff, community organizations, or parents.   --Stay abreast of health management policy statements and emerging research within the health community related to school health.   --Participate in School Health research and quality improvement activities.   --Participate in all mandated DOHMH and Office of School Health trainings and professional development sessions.   --Attend all program meetings and Continuing Medical Education classes provided by the Office of School Health.</t>
  </si>
  <si>
    <t>--Board Certification in Pediatrics or Adolescent Health  - Effective communication and interpersonal skills  - Proficiency in internet usage and computer software programs, such as Microsoft Word, Excel, and Outlook  - Master's Degree in Public Health (M</t>
  </si>
  <si>
    <t>Apply online with a cover letter to https://a127-jobs.nyc.gov/. In the Job ID search bar, enter: job ID number # 319959.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</si>
  <si>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Pre-Placement Staff Nurse</t>
  </si>
  <si>
    <t>PROGRAM MANAGER, CAPITAL ACCESS</t>
  </si>
  <si>
    <t>Please email your resume and cover letter including the following subject line: Program Manager, Capital Access to: careers@sbs.nyc.gov  Salary Range:  $55,000 - $60,000  NOTE: Only those candidates under consideration will be contacted.   If you do not have access to email, mail your cover letter &amp; resume to:  NYC Department of Small Business Services / Human Resources Unit  110 William Street / New York, New York 10038</t>
  </si>
  <si>
    <t>PROGRAM MANAGER, VENDOR SERVICES/PTAC</t>
  </si>
  <si>
    <t>Defo Vendor Services</t>
  </si>
  <si>
    <t>Please email your resume and cover letter including the following subject line: Program Manager, Vendor Services/PTAC to: careers@sbs.nyc.gov  Salary Range:  $55,000 - $60,000  NOTE: Only those candidates under consideration will be contacted.   If you do not have access to email, mail your cover letter &amp; resume to:  NYC Department of Small Business Services / Human Resources Unit  110 William Street / New York, New York 10038</t>
  </si>
  <si>
    <t xml:space="preserve">SANITATION UNIT </t>
  </si>
  <si>
    <t>Fire, Parks &amp; Sanitation</t>
  </si>
  <si>
    <t>REQUIREMENTS:  Assistant Analyst ($43,618+): Bachelor's degree in Business, Finance, Economics, Public Policy Analysis/Administration, or a subject related to the specific assignment with no or one year of full-time experience in budgetary planning/management, financial analysis, public policy analysis/administration or a related field.  Analyst ($58,162+):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</si>
  <si>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Analyst, Learning Management</t>
  </si>
  <si>
    <t>RESEARCH PROJECTS COORDINATOR</t>
  </si>
  <si>
    <t>Communications &amp; Intergovernmental Affairs Finance, Accounting, &amp; Procurement Policy, Research &amp; Analysis</t>
  </si>
  <si>
    <t>Business Optimization</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</si>
  <si>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"2" above; or                                              4. A satisfactory equivalent combination of education and experience.</t>
  </si>
  <si>
    <t>External Applicants, please go to www.nyc.gov/jobs and search for Job ID#: 320583. Current City Employees, please go to www.nyc.gov/ess and search for Job ID#: 320583.  No phone calls, faxes or personal inquiries permitted. Only those candidates under consideration will be contacted.</t>
  </si>
  <si>
    <t>Senior IT Business Analyst</t>
  </si>
  <si>
    <t>Candidates must possess at least one of the following Professional/Vendor Certifications:   MB2-704: Microsoft Dynamics CRM Application MB2-706: Microsoft Dynamics CRM Online Deployment MB2-707: Microsoft Dynamics CRM Customization and Configuration MB2-708: Microsoft Dynamics CRM Installation MB2-709: Microsoft Dynamics Marketing MB2-710: Microsoft Dynamics CRM 2016 Online Deployment MB2-711: Microsoft Dynamics CRM 2016 Installation MB2-712: Microsoft Dynamics CRM 2016 Customization and Configuration MB2-713: Microsoft Dynamics CRM 2016 Sales MB2-714: Microsoft Dynamics CRM 2016 Customer Service MB2-715: Microsoft Dynamics 365 customer engagement Online Deployment MB2-716: Microsoft Dynamics 365 Customization and Configuration MB2-717: Microsoft Dynamics 365 for Sales MB2-718: Microsoft Dynamics 365 for Customer Service</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</si>
  <si>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#320586 For all other applicants, please go to www.nyc.gov/jobs/search and search for Job ID #320586 -or-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</si>
  <si>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Safe Event Coordinator</t>
  </si>
  <si>
    <t>44 Beaver St., N.Y.</t>
  </si>
  <si>
    <t>Waste Prevention Reuse Recyc</t>
  </si>
  <si>
    <t>TO APPLY, PLEASE SUBMIT RESUME WITH COVER LETTER TO: Must apply via www.nyc.gov/careers or city employees apply via Employee Self Services</t>
  </si>
  <si>
    <t>To be determined / 35 hours per week (minimum)</t>
  </si>
  <si>
    <t>2018-03-20T00:00:00</t>
  </si>
  <si>
    <t>School Mental Health Consultant, Bureau of School Health/SH Mental Health</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</si>
  <si>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The School Mental Health Consultant will:  --Oversee and facilitate consulting in 10-school campuses.   --Mentor school administrators to support effective leadership at the intersection of social, emotional, and academic issues.   --Provide consultative support to school support staff on clinical assessments and interventions.   --Provide technical assistance in identifying qualified mental health providers and partners to establish referral network/linkages with outside agencies for both schools and DOE staff.   --Train school staff about mental health and community-based resources in their borough and how to utilize appropriate community alternatives to the ER.   --Help develop and strengthen schools' referral networks and relationships with qualified providers by providing school support staff with referral criteria, protocols that assure appropriate and timely interventions for mental health.   --Build on existing DOE, DOHMH, and other NYC resources to address emotional needs of students.   --Co-design &amp; co-implement training &amp; effective outreach for principal education, buy-in, and value, for mental health services in schools.   -- Track and follow up on all requests for technical assistance.   --Provide presentations, workshops, and trainings to school community as needed.   --Advise schools during emergency and crisis situations and facilitate communication and collaboration with BFSC.   --Connect schools to key city, community and other relevant resources necessary to support high risk schools and/or students.   --Act as a to lead School Mental Health Services representative at the school and have ability and interest in being the face of School Mental Health Services within the school building.   --Implement philosophy and objectives of program.</t>
  </si>
  <si>
    <t>Apply online with a cover letter to https://a127-jobs.nyc.gov/.  In the Job ID search bar, enter: job ID number # 320610.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</si>
  <si>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25-01 Jackson Ave, Queens, NY</t>
  </si>
  <si>
    <t>2018-08-30T00:00:00</t>
  </si>
  <si>
    <t>LEGAL SERVICES HOUSING COURT LIAISON</t>
  </si>
  <si>
    <t>4 World Trade Center</t>
  </si>
  <si>
    <t>Legal Assist Initiative NM</t>
  </si>
  <si>
    <t>CANDIDATE MUST BE PERMANENT IN THE TITLE OF PRINCIPAL ADMINISTRATIVE ASSOCIATE</t>
  </si>
  <si>
    <t>9:00am to 5:00pm</t>
  </si>
  <si>
    <t>2018-08-07T00:00:00</t>
  </si>
  <si>
    <t>Administrative Specialist, Bureau of Maternal Infant and Reproductive Health</t>
  </si>
  <si>
    <t>Apply online with a cover letter to https://a127-jobs.nyc.gov/.  In the Job ID search bar, enter: job ID number # 320663.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</si>
  <si>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2018-09-19T00:00:00</t>
  </si>
  <si>
    <t>Forensic Mortuary Technician</t>
  </si>
  <si>
    <t>FORENSIC MORTUARY TECHNICIAN</t>
  </si>
  <si>
    <t>1. A four year high school diploma or its educational equivalent approved by a State's Department of Education or a recognized accrediting organization and one year of full-time satisfactory experience in mortuary and autopsy work.    For Assignment to Level II  In addition to meeting the "Qualification Requirements" described above, to be assigned  to Assignment Level II candidates must have one additional year of the experience described above, for a total of two years of experience.    For Assignment to Assignment Level III  In addition to meeting the "Qualification Requirements" described above, to be assigned to Assignment Level III candidates must have three additional years of experience as described above, for a total of four years of experience; two years of the experience must have been in a supervisory capacity.</t>
  </si>
  <si>
    <t>TO APPLY, PLEASE SUBMIT RESUME AND COVER LETTER TO nyc.gov/careers JOB ID#321082  Please note that only candidates selected for the interview will be contacted for this position.</t>
  </si>
  <si>
    <t>2018-05-17T00:00:00</t>
  </si>
  <si>
    <t>Industrial Control Technician</t>
  </si>
  <si>
    <t>OIT/WT</t>
  </si>
  <si>
    <t>Click on "Apply Now"  and upload  a resume and cover letter in PDF Format.   Please review the City's Civil Service Exam requirements for full-time employees at http//www1.nyc.govjobs/exams.page</t>
  </si>
  <si>
    <t>Searcher - Research Assistant</t>
  </si>
  <si>
    <t>Litigation Svs and Record Mgmt</t>
  </si>
  <si>
    <t>*** IN ORDER TO BE CONSIDERED FOR THIS POSITION CANDIDATES MUST BE SERVING PERMANENTLY IN THE TITLE OF RESEARCH ASSISTANT ***</t>
  </si>
  <si>
    <t>All resumes are to be submitted electronically.  Current DOT Employees:   Please log into Employee Self Service (ESS) at https://hrb.nycaps.nycnet, follow the Careers link and search for Job ID number 321197.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</si>
  <si>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Searcher</t>
  </si>
  <si>
    <t>All resumes are to be submitted electronically.  Current DOT Employees:   Please log into Employee Self Service (ESS) at https://hrb.nycaps.nycnet, follow the Careers link and search for Job ID number 321201.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 ***</t>
  </si>
  <si>
    <t xml:space="preserve">DEPARTMENT OF ENVIRONMENTAL PROTECTION UNIT </t>
  </si>
  <si>
    <t>Infra, Librar. And Cultural</t>
  </si>
  <si>
    <t>REQUIREMENTS:  Analyst ($58,162+):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</si>
  <si>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Searcher - Clerical Associate IV</t>
  </si>
  <si>
    <t>All resumes are to be submitted electronically.  Current DOT Employees:   Please log into Employee Self Service (ESS) at https://hrb.nycaps.nycnet, follow the Careers link and search for Job ID number 321208..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</si>
  <si>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Mechanical Section Plants</t>
  </si>
  <si>
    <t>****Only applicants who are permanent Civil Service Mechanical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</si>
  <si>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Assistant Mechanical Engineer</t>
  </si>
  <si>
    <t>ASSISTANT MECHANICAL ENGINEER</t>
  </si>
  <si>
    <t>1. A baccalaureate degree from an accredited college in mechanical engineering and one year of full-time satisfactory experience in mechanical engineering work; or  2. A baccalaureate degree from an accredited college and a Master's degree from an accredited college in mechanical engineering.</t>
  </si>
  <si>
    <t>Senior Data Analyst</t>
  </si>
  <si>
    <t>Prog Mgmt/Pc-Scheduling</t>
  </si>
  <si>
    <t>The NYC Department of Design and Construction, Division of Program Management Division, Project Controls Unit is seeking a Senior Data Analyst. Under direct supervision, with considerable latitude for independent judgment, the Senior Data Analyst will be responsible for data processing as well as design, development, implementation and maintenance of data model for analysis. The selected candidate will be required to identify appropriate tables in various databases, perform queries and extractions of mid to high level complexity, and provide descriptive, diagnostic and predictive analyses on extracted data from the tables and the data model. S/he will be assigned SQL programming as needed. The candidate will also be responsible for building data tools based to extract predictive data insights to the division staff to enable data -driven decision making for the divisions' multi-billion-dollar portfolio of projects. Other responsibilities may include: conducting statistical analysis of performance metrics; developing mathematical data models; communicating requirements to technical personnel by quick proof-of-concept of basic conceptual data and process models.</t>
  </si>
  <si>
    <t>The selected candidate must display strong business acumen and mathematical and programming skills; strong verbal and written communication skills; excellent analytical and problem solving skills; an ability to work independently and collaboratively with a team; and the ability to perform detailed work under time-sensitive deadlines. Preference will be given to candidates with experience in MS SQL Server 2012 and MS Access; programming language tools such as Python as well as in the development of Business Intelligence dashboards: Tableau or QlikView or in statistical programming/software such as R or SPSS.</t>
  </si>
  <si>
    <t>For City Employees, please go to Employee Self Service (ESS), click on Recruiting Activities/Careers and Search for Job ID #321389.   For all other applicants, please go to www.nyc.gov/jobs, go to Search for Open NYC Jobs and click on Non-Employee Login to search for Job ID #321389.   Do not e-mail, mail or fax your resume to DDC directly. No phone calls will be accepted.</t>
  </si>
  <si>
    <t>Preplacement Nurse Practitioner</t>
  </si>
  <si>
    <t>ADMINISTRATIVE PUBLIC HEALTH N</t>
  </si>
  <si>
    <t>1. A valid New York state license as a Registered Nurse, a baccalaureate degree in Nursing from an accredited college and a master's degree in Nursing, Public Health or a related field, plus four years of recent experience in public health or hospital nursing or a related field; at least 18 months of which must have been in an administrative, managerial, executive, consultative or educational capacity, or in supervision of professional public health nursing personnel working in any of the above mentioned areas; or    2. Education and/or experience equivalent to ""1"" above. However, all candidates must possess a valid New York State license as a Registered Nurse, and a baccalaureate degree in Nursing from an accredited college; and must possess the 18 months of specialized experience as described in ""1"" above.</t>
  </si>
  <si>
    <t>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 knowledge of and/or experience in the management and administration of health-related programs.</t>
  </si>
  <si>
    <t>CONSUMER AFFAIRS</t>
  </si>
  <si>
    <t>Research Analyst</t>
  </si>
  <si>
    <t>42 Broadway, N.Y.</t>
  </si>
  <si>
    <t>Labor Policy And Standards</t>
  </si>
  <si>
    <t>For Non-City/External Candidates: Visit the External Applicant NYC Careers site and search by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t>
  </si>
  <si>
    <t>42 Broadway, New York, N.Y.</t>
  </si>
  <si>
    <t>Deputy Commissioner, Water and Sewer Operations</t>
  </si>
  <si>
    <t>1. Baccalaureate degree from an accredited college and 10 years of satisfactory experience of a nature described in the above duties and responsibilities of the position, at least 3 years of which must have been in an administrative, managerial, consultative or executive capacity or supervising personnel performing activities related to the duties of the position; or   2. A combination of education and/or experience equivalent to "1" above.  However, all candidates must have the 3 years of administrative, managerial, executive, consultative or supervisory experience described in "1" above.</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</si>
  <si>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t>
  </si>
  <si>
    <t>Click the 'Apply Now' Button</t>
  </si>
  <si>
    <t>35 Hours per week</t>
  </si>
  <si>
    <t>96-05 Horace Harding Expressway, Queens, NY</t>
  </si>
  <si>
    <t>New York City residency is required within 90 days of appointment.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</si>
  <si>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t>
  </si>
  <si>
    <t>Click the 'Apply Now'  Button</t>
  </si>
  <si>
    <t>35 Hours Per Week</t>
  </si>
  <si>
    <t>TO APPLY, PLEASE SUBMIT RESUME AND COVER LETTER TO: https://a127-jobs.nyc.gov. JOB ID #321830  NO PHONE CALLS PLEASE  Please note that only candidates selected for the interview will be contacted for this position.</t>
  </si>
  <si>
    <t>Client Services Representative</t>
  </si>
  <si>
    <t>COMMUNITY SERVICE AIDE</t>
  </si>
  <si>
    <t>The ability to understand and carry out simple instructions; in some cases the ability to speak Spanish may be required. There are no formal education requirements for this position.</t>
  </si>
  <si>
    <t>New York City Residency is not required for this position; however, you must reside in New York State.</t>
  </si>
  <si>
    <t>Bike Share - Administrative Staff Analyst NM</t>
  </si>
  <si>
    <t>*** IN ORDER TO BE CONSIDERED FOR THIS POSITION CANDIDATES MUST BE SERVING PERMANENTLY IN THE TITLE OF ADMINISTRATIVE STAFF ANALYST  ***</t>
  </si>
  <si>
    <t>All resumes are to be submitted electronically.  Current DOT Employees:   Please log into Employee Self Service (ESS) at https://hrb.nycaps.nycnet, follow the Careers link and search for Job ID number 322363.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ADMINISTRATIVE STAFF ANALYST  ***</t>
  </si>
  <si>
    <t>2018-01-29T00:00:00</t>
  </si>
  <si>
    <t>2018-07-28T00:00:00</t>
  </si>
  <si>
    <t>Bike Share - Associate Staff Analyst</t>
  </si>
  <si>
    <t xml:space="preserve">				 All resumes are to be submitted electronically.  Current DOT Employees:   Please log into Employee Self Service (ESS) at https://hrb.nycaps.nycnet, follow the Careers link and search for Job ID number 322368.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ASSOCIATE STAFF ANALYST ***</t>
  </si>
  <si>
    <t>Bike Share - Assistant Highway Transportation Specialist</t>
  </si>
  <si>
    <t>All resumes are to be submitted electronically.  Current DOT Employees:   Please log into Employee Self Service (ESS) at https://hrb.nycaps.nycnet, follow the Careers link and search for Job ID number 322373.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</si>
  <si>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2018-07-29T00:00:00</t>
  </si>
  <si>
    <t>Bike Share - City Planner II</t>
  </si>
  <si>
    <t>All resumes are to be submitted electronically.  Current DOT Employees:   Please log into Employee Self Service (ESS) at https://hrb.nycaps.nycnet, follow the Careers link and search for Job ID number 322378.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CITY PLANNER ***</t>
  </si>
  <si>
    <t>Bike Share - City Planner III</t>
  </si>
  <si>
    <t>All resumes are to be submitted electronically.  Current DOT Employees:   Please log into Employee Self Service (ESS) at https://hrb.nycaps.nycnet, follow the Careers link and search for Job ID number 322379.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CITY PLANNER ***</t>
  </si>
  <si>
    <t>Bike Share - Community Associate</t>
  </si>
  <si>
    <t>All resumes are to be submitted electronically.  Current DOT Employees:   Please log into Employee Self Service (ESS) at https://hrb.nycaps.nycnet, follow the Careers link and search for Job ID number 322382.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</si>
  <si>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Engineer - Pedestrian Ramp Enforcement Unit</t>
  </si>
  <si>
    <t>The selected Civil Engineer must have a valid NYS PE License.  Preference will be given to candidates with a background in transportation planning/engineering.</t>
  </si>
  <si>
    <t>RESUMES MUST BE SUBMITTED ELECTRONICALLY USING ONE OF THE OPTIONS BELOW: For current city employees, go to Employee Self Service (ESS), Recruiting Activities, Careers and search for Job ID# 329960 For all other applicants go to www.nyc.gov/careers and search for Job ID# 329960. If you do not have access to a computer, most public libraries have computers available for use. Appointment will be subject to OMB approval. Only candidates selected for an interview will be contacted. NO TELEPHONE INQUIRIES PLEASE.</t>
  </si>
  <si>
    <t>Bike Share - Staff Analyst II</t>
  </si>
  <si>
    <t>*** IN ORDER TO BE CONSIDERED FOR THIS POSITION CANDIDATES MUST BE SERVING PERMANENTLY IN THE TITLE OF STAFF ANALYST ***</t>
  </si>
  <si>
    <t xml:space="preserve">				 All resumes are to be submitted electronically.  Current DOT Employees:   Please log into Employee Self Service (ESS) at https://hrb.nycaps.nycnet, follow the Careers link and search for Job ID number 322383.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STAFF ANALYST ***</t>
  </si>
  <si>
    <t>Bike Share - Community Coordinator</t>
  </si>
  <si>
    <t>All resumes are to be submitted electronically.  Current DOT Employees:   Please log into Employee Self Service (ESS) at https://hrb.nycaps.nycnet, follow the Careers link and search for Job ID number 322384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</si>
  <si>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Reasonable Accomodations Specialist</t>
  </si>
  <si>
    <t>Information Security Audit and Compliance Manager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</si>
  <si>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#331175 For all other applicants, please go to www.nyc.gov/jobs/search and search for Job ID #331175 -or-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DoITT participates in EVerify</t>
  </si>
  <si>
    <t>Marine Engineer (Part-time)</t>
  </si>
  <si>
    <t>MARINE ENGINEER (DC)</t>
  </si>
  <si>
    <t>Hazen St-Sod-Supp.Svcs., E.Elm</t>
  </si>
  <si>
    <t>F.M.R.D. Civilian</t>
  </si>
  <si>
    <t>Qualification Requirements  A valid license for Third Assistant Engineer of Steam and Motor Vessels of any horsepower, issued by the United States Coast Guard Inspection Service, plus:  1. Three years of satisfactory practical experience as a Marine Engineer; or    2. Education and/or experience which is equivalent to "1" above.</t>
  </si>
  <si>
    <t>For City employees: Go to Employee Self-Service (ESS) - www.nyc.gov/ess and search for Job ID# 322613 For all other applicants: Go to https://a127-jobs.nyc.gov and search for Job ID# 322613 Submission of a resume is not a guarantee that you will receive an interview. Only candidates under consideration will be contacted.</t>
  </si>
  <si>
    <t>Solutions Director, Bureau of IT Strategy and Project Management</t>
  </si>
  <si>
    <t>**IF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has an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--Effectively manage a portfolio of projects and oversee all aspects of implementation, including requirements gathering, development, roll-out, vendor management and project financials.   --Oversee the RFP and Contracting processes across the portfolio.   --Lead the assessment of technologies and proposal of technical solutions that meet business needs, DIITT standards and Agency goals.   --Manages the Portfolio Budget and ensure project budget is maintained well by Project Manager.   --Ensure that project management practices are followed during the entire project lifecycle to ensure successful delivery of IT solutions on time and on budget.   --Communication between Clients (Agency Bureaus) and DIITT serving as the liaison to DIITT technical staff.   --Review, analysis, and evaluation of business processes and user needs.   --Manage gates for all project artifacts including reviewing the upkeep of project plans and technology documentation during transition to Application support group.   --Provide oversight and guidance to Application Support resources to manage the application life cycle during post-production phase.   --Lead, plan and direct EI data management and analysis.   --Co-lead the Bureau's conversion from the existing KIDS data system to NYEIS, a web-based Case management and billing system.   --Areas to be addressed include: quality improvement; process changes and new initiatives; EI service delivery; and fiscal analysis and cost drivers. Collaborating with the Director of Early Intervention Services and Regional Office Directors to assess, improve, streamline and automate data-related processes within the Regional Offices.</t>
  </si>
  <si>
    <t xml:space="preserve">-- 3 or more years of experience in managing teams (functional and/or technical) within technology projects and implementation with software development life cycle or agile methodologies  -- Candidates should have 3 or more years of experience in design, </t>
  </si>
  <si>
    <t>Apply online with a cover letter to https://a127-jobs.nyc.gov/  In the Job ID search bar, enter: job ID number # 322688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</si>
  <si>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2018-10-03T00:00:00</t>
  </si>
  <si>
    <t>Senior Architect</t>
  </si>
  <si>
    <t>CP DESIGN</t>
  </si>
  <si>
    <t>1. Portfolio demonstrates strong knowledge of AutoCAD, Photoshop, InDesign and project management software.  2. Knowledge and experience in sustainable design and/or LEED accreditation a plus. 3. Strong knowledge of NYC building code and ADA requirements. 4. 5 years or more managing a multidisciplinary team of professionals to produce complex architectural work. 5. Excellent communication, interpersonal and organizational skills. 6. Driver license valid in New York State.</t>
  </si>
  <si>
    <t>NOTE: All resumes must be received no later than the last day of the posting period. References will be required upon request.*Posting period extended to 08/10/18. Previous applicants are still under consideration and need not reapply.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</si>
  <si>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322800. Do not access ESS using nyc.gov/ess from a Parks computer.  Parks &amp; City Employees: 2) From a Non-Parks computer: Access Employee Self Service (ESS) by going to nyc.gov/ess or use this link: https://a127-ess.nyc.gov/. Once in ESS, go to Recruiting then Careers and search for Job ID# 322800.  Include your ERN and Job ID# 322800 on your cover letter and resume.  All other applicants: Go to nyc.gov/careers/search and search for Job ID# 322800.</t>
  </si>
  <si>
    <t>2018-08-10T00:00:00</t>
  </si>
  <si>
    <t>All current City Employees may apply by going to Employee Self Service (ESS) http://cityshare/ess Click on Recruiting Activities/Careers and Search for Job ID #322759.  All other applicants, please go to www.nyc.gov/career/search and search for Job ID#322759.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</si>
  <si>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Identification Associate/Clerical IB</t>
  </si>
  <si>
    <t>Strong computer skills including Word and Excel. Must be highly organized and posses excellent oral communication and interpersonal skills. Must have experience in data entry and be familiar with Microsoft Office. Have good organizing skills and ability to follow through on tasks, reliable, and punctual. Adhere to strict data confidentiality</t>
  </si>
  <si>
    <t>TO APPLY, PLEASE SUBMIT RESUME AND COVER LETTER TO: https://a127-jobs.nyc.gov (323132).</t>
  </si>
  <si>
    <t>School Mental Health Training Coordinator, Bureau of School Health/SH Mental Health</t>
  </si>
  <si>
    <t>The Office of School Health (OSH) is a joint Program of the Department of Education and the Department of Health and Mental Hygiene responsible for promoting the health of the 1.1 million school children enrolled in approximately 1,800 public and non-public schools in the New York City. The OSH School Mental Health Program manages, among other programs, enhanced mental health services for the Community School Model, High Suspension Schools, School Mental Health Consultant Program, and School Based Mental Health Clinics programs at all school levels. 	 DUTIES WILL INCLUDE BUT NOT BE LIMITED TO: 	  The School Mental Health Training Coordinator will report to the Director of the School Mental Health Program and will perform the following duties:  Oversee and manage the daily operations of the Office of School Health (OSH) School Mental Health Unit's mental health training program. Includes developing a training calendar aligned to the school schedule that provides opportunities for in-service, professional development, and continuous learning.   In collaboration with School Mental Health Unit senior staff, identify mental health training priorities and develop an overall training plan, including technical assistance plan as needed for staff.  Identify and assess the school mental health landscape to see which Evidence Based Treatment (EBT) can inform the work of OSH. while planning, organizing, and creating implementation plans for staff to turn key training to schools.   --Responsible for identifying potential content experts and trainers and developing training schedules.  --Arrange and manage the delivery of training for School Based Mental Health (SBH) staff.  --Responsible for maintaining current and ongoing training in the unit including coordination of Screening The-At-Risk Student (STARS) Program with Nursing Unit and Suicide Prevention with Office of Mental Health (OMH).   --Seek and initiate Grant related opportunities to pilot school based interventions.   --Provide feedback to senior management on other areas of training and development needed to foster work force development.  -- Align training with core competencies framework developed for each program's staff.  --Provide presentations, workshops, and trainings to School Mental Health (SMH) staff as needed. Develop and implement trainings on specific mental health topics identified by SMH Director and SMH unit senior staff.   --Coordinate provider trainings with School-based Adolescent Unit Trainer for SMH providers.  --Handle all training requests;Monitor and evaluate the effectiveness of training programs by reviewing workshop evaluations and other data, including MH module data and make recommendations.   --Prepare reports on MH training program for review by SMH Unit leadership; Maintain an understanding of training trends, new developments and best practices in school-based mental health treatment/services. Present at internal and external meetings as needed; Implement philosophy and objectives of program.</t>
  </si>
  <si>
    <t>Apply online with a cover letter to https://a127-jobs.nyc.gov/.  In the Job ID search bar, enter: job ID number # 324718.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</si>
  <si>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2018-10-06T00:00:00</t>
  </si>
  <si>
    <t>Capital Budget Analyst</t>
  </si>
  <si>
    <t>Admin/Budget</t>
  </si>
  <si>
    <t>The NYC Department of Design and Construction, Budget and Finance Unit, is seeking a Capital Budget Analyst who will provide support in managing the agency's capital budget. Under supervision, the selected candidate will work with the Infrastructure Program Unit to develop budget submissions to the Office of Management and Budget (OMB) as well as respond to questions from OMB regarding financial plan submissions. The candidate will assist in preparing Certificate to Proceed (CP) documents ensuring project scopes are consistent with the Capital Commitment Plan and capital eligibility requirements for contract registration with the Comptroller and respond to OMB questions regarding pending CP's. Additional responsibilities include assisting the team in updating Capital forecasts in the Financial Management System (FMS), including forecasting projected task orders and change orders and modifying the Capital Plan based on the latest cost estimate information, and, track commitment plan project progress against fiscal year targets. The Capital Budget Analyst will also assist in the preparation Budget Code Modifications, Advice of Awards and Financial Control Board documents and upload to APT. Using FMS, he/she will create FNs and RQC1s for projects well is advance of contract registration.</t>
  </si>
  <si>
    <t>For City Employees, please go to Employee Self Service (ESS), click on Recruiting Activities/Careers and Search for Job ID # 324802. For all other applicants, please go to www.nyc.gov/jobs, go to Search for Open NYC Jobs and click on Non- Employee Login to search for Job ID #324802. Do not email, mail or fax your resume to DDC directly. No phone calls will be accepted.</t>
  </si>
  <si>
    <t>DEPT OF YOUTH &amp; COMM DEV SRVS</t>
  </si>
  <si>
    <t>Senior Director - Human Resources and Professional Development</t>
  </si>
  <si>
    <t>123 William Street, NY, NY</t>
  </si>
  <si>
    <t>Search for the Job ID # 333343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</si>
  <si>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2018-03-26T00:00:00</t>
  </si>
  <si>
    <t>Executive Assistant</t>
  </si>
  <si>
    <t>Pub Bldgs/Admin Supp</t>
  </si>
  <si>
    <t>High-level clerical skills, such as advanced or expert proficiency with word processing, spreadsheets and databases. Excellent written and verbal communication skills are also necessary, particularly as you might be the liaison between the Deputy Commissioner of Public Buildings and Sr. Staff. The Deputy Commissioner is a busy person, so the ability to anticipate needs, think critically and offer solutions to problems is necessary. In addition, they should have good time management skills and the ability to juggle multiple responsibilities. However, an executive secretary also needs other qualities, such as discretion, diplomacy, sound judgment and the ability to solve problems independently.</t>
  </si>
  <si>
    <t>For City Employees, please go to Employee Self Service (ESS), click on Recruiting Activities/Careers and Search for Job ID #324915.   For all other applicants, please go to www.nyc.gov/jobs, go to Search for Open NYC Jobs and click on Non-Employee Login to search for Job ID #324915.   Do not e-mail, mail or fax your resume to DDC directly. No phone calls will be accepted.</t>
  </si>
  <si>
    <t>1.	Fifteen (15) years of full-time, satisfactory experience in civil engineering work.   2.	Extensive knowledge of structural engineering that includes the principles of analysis of structures and their application, the behavior of materials under loading, the selection of construction materials, and the design of reinforced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t>
  </si>
  <si>
    <t>****Only applicants who are permanent Civil Service Civil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</si>
  <si>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Quality Assurance Manager</t>
  </si>
  <si>
    <t>IT</t>
  </si>
  <si>
    <t>The successful candidate must be proficient in Java, JavaScript, Python and Perl and HP ALM 11 modules (HP Quality Center, QTP, Load runner), must have experience in Quality Assurance and testing of Client, Server and Web Applications. Expertise in Automation testing using QTP with VB Scripting is required; hands-on experience in testing applications using database platforms like Oracle and SQL Server 2008 is highly desired. Also highly desired are: experience developing, documenting, and executing automated test scenarios to validate usability, functionality, performance, and data integrity; experience performing complex UI, functional, application, regression, and performance tests; experience developing automated testing scripts, automating manual test cases with the goal of 100% automation.  A good understanding of different Software Development Life Cycle (SDLC) models and QA Methodologies is highly desired, as well as a familiarity with Agile and Scrum methodologies. History of volunteerism, such as service in the AmeriCorps or Peace Corps, is viewed favorably.</t>
  </si>
  <si>
    <t>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</si>
  <si>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2018-05-02T00:00:00</t>
  </si>
  <si>
    <t>Elderly Crime Victims Res Ctr</t>
  </si>
  <si>
    <t>All current City Employees may apply by going to Employee Self Service (ESS) http://cityshare.nycnet/ess  Click on Recruiting Activities/Careers and Search for Job ID # 326296  All other applicants, please go to www.nyc.gov/careers/search  and search for Job ID# 326296  Please do not email, mail or fax your resume to DFTA directly.</t>
  </si>
  <si>
    <t>2018-09-26T00:00:00</t>
  </si>
  <si>
    <t>Program Administrator</t>
  </si>
  <si>
    <t>Candidates must have strong project delivery, executive and external reporting experience; should possess excellent verbal and written communication skills; ability to work positively with a wide range of individuals involved in program management; and experience in work described above.</t>
  </si>
  <si>
    <t>For City Employees, please go to Employee Self Service (ESS), click on Recruiting Activities/Careers and Search for Job ID #333798. For all other applicants, please go to www.nyc.gov/jobs, go to Search for Open NYC Jobs and click on Non-Employee Login to search for Job ID #333798.</t>
  </si>
  <si>
    <t>Developer</t>
  </si>
  <si>
    <t>City Park Worker</t>
  </si>
  <si>
    <t>1.  Ability to drive to locations in all five boroughs.  2.  Ability to work flexible hours, nights and weekends as needed.  3.  Commercial Driver License a plus.</t>
  </si>
  <si>
    <t>Please submit a cover letter and resume.  *Please include in your cover letter which borough (Bronx, Brooklyn, Manhattan, Queens or Staten Island) you prefer to work in.  How to Apply Parks Employees:	 1) From a Parks computer: Access Employee Self Service (ESS) from the Parks Intranet under Applications or use this link: https://hrb.nycaps.nycnet/. Once in ESS, go to Recruiting then Careers and search for Job ID# 326812. Do not access ESS using nyc.gov/ess from a Parks computer.  Parks &amp; City Employees: 2) From a Non-Parks computer: Access Employee Self Service (ESS) by going to nyc.gov/ess or use this link: https://a127-ess.nyc.gov/. Once in ESS, go to Recruiting then Careers and search for Job ID# 326812.  Include your ERN and Job ID# on your cover letter and resume.  For all other applicants: 1) Go to www.nyc.gov/careers/search    2) Search for Job ID#: 326182</t>
  </si>
  <si>
    <t>FACT TEAM BUSINESS ANALYST</t>
  </si>
  <si>
    <t>OPS/FS/Business Team</t>
  </si>
  <si>
    <t>P528</t>
  </si>
  <si>
    <t>External applicants please visit https://a127-jobs.nyc.gov/ to apply to Job ID #329633. Current NYC employees may apply via Employee Self Service (ESS). While all complete applications will be given consideration, only candidates selected for an interview will be contacted by FISA-OPA.   FISA/OPA IS AN EQUAL OPPORTUNITY EMPLOYER.</t>
  </si>
  <si>
    <t>Monday - Friday, 9am to 5pm</t>
  </si>
  <si>
    <t>ADMINISTRATIVE PROCUREMENT ANALYST</t>
  </si>
  <si>
    <t>ADMINISTRATIVE PROCUREMENT ANA</t>
  </si>
  <si>
    <t>1. A baccalaureate degree from an accredited college and four years of full-time satisfactory professional experience in purchasing, procurement, contract administration or a related field, at least eighteen months of which must have been in an administrative, managerial or executive capacity or supervising professional personnel performing duties in one or more of the above fields; or  2. A combination of education and/or experience equivalent to "1" above. However, all candidates must have the eighteen months of administrative, managerial, executive or supervisory experience described in "1" above.     Possession of an acceptable professional procurement certification may be substituted for up to one year of the experience described in "1" above. However, all candidates must have the eighteen months of administrative, managerial, executive or supervisory experience described in "1" above.</t>
  </si>
  <si>
    <t>Please click the "apply now" button and indicate Job ID 329763 when you submit your resume and cover letter.</t>
  </si>
  <si>
    <t>2018-05-29T00:00:00</t>
  </si>
  <si>
    <t>1.	AutoCAD is preferred but not required 2.	Strong Microsoft Office proficiency (Word, Excel, PowerPoint, etc.) 3.	Engineer-In-Training/Fundamentals of Engineering (E.I.T./F.E.) 4.	Minimum 3 years of experience working on civil engineering design and/or construction management projects</t>
  </si>
  <si>
    <t>Section Chief- Hazardous Materials Unit</t>
  </si>
  <si>
    <t>ADM CONSTRUCTION PRJ MGR-NM</t>
  </si>
  <si>
    <t>8299A</t>
  </si>
  <si>
    <t>Prog Mgmt/Sss-Begs</t>
  </si>
  <si>
    <t>The NYC Department of Design and Construction, Division of Program Management, Environmental &amp; Geotechnical Services Unit is seeking to hire a Section Chief, Hazardous Materials. Under the general direction of the Deputy Director or the Director, the selected candidate will be responsible to review and ensure all Hazardous Materials Requests for Services are accurate, prior to acceptance, and that deliverables are completed on time. The candidate will manage the work product of Hazardous Materials Project Managers, Contractors and Consultants for technical accuracy, completeness, timeliness and cost effectiveness. The candidate will review all capital project design documents to determine the assignment of hazardous materials assessment surveys, remediation specifications and abatement project oversight to consultants and project managers. In addition to performing the above-mentioned tasks, the candidate will train and directly supervise hazardous materials project managers daily, conduct field visits, directly manage hazardous materials projects of various levels of complexity, respond to environmental/hazardous materials incidents, develop remedial actions to mitigate hazards and ensure compliance with Federal, NYS and NYC regulations. The candidate will review sampling protocols, interpret analytical results, compare data to regulatory standards, write technical reports and standard operating procedures, review and when needed, write abatement specifications and ensure regulatory forms and closeout reports are properly prepared to ensure compliance. The candidate will represent the Office of Environmental &amp; Geotechnical Services at meetings with Program Units, Mayoral Agencies, Regulatory Agencies, etc., prepare periodic project status reports for the Unit and Priority projects, and present upper management with status reports on task assignments.</t>
  </si>
  <si>
    <t>At least six years of full-time satisfactory experience in construction management work on capital projects, each one of which must have had a dollar value of at least $15,000, at least eighteen months of which must have been in a managerial or consultative capacity in an organization responsible for the management of construction; and a combination of the following, sufficient to equal a total of ten years of education and experience: a. Full-time satisfactory experience in construction inspection on capital projects, each one of which must have had a dollar value of at least $15,000. One year of acceptable experience will be credited for each year of construction inspection experience up to a maximum of four years. b. Full-time satisfactory experience in building construction as a journeyperson in one or more of the skilled building construction trades. One year of acceptable experience will be credited for each year of journeyperson experience up to a maximum of four years. c. Education in an accredited college leading to a bachelor's degree in architecture, landscape architecture, or air pollution control, chemical, civil including structural and bridge design, electrical, mechanical, or sanitary engineering will be credited on the basis of 30 credits for one year of acceptable experience up to a maximum of four years. A New York State license as a professional engineer or registered architect or a license as a professional engineer or registered architect from a state that has reciprocity with New York State may be substituted for the four years of education and experience described in "a", "b" and "c" above. However, all candidates must have at least six years of experience in construction management work described above, including at least eighteen months in a managerial or consultative capacity in an organization responsible for the management of construction.  License Requirements Possession of a Motor Vehicle Driver License valid in the State of New York. Employees must maintain the license during their employment.</t>
  </si>
  <si>
    <t>For City Employees, please go to Employee Self Service (ESS), click on Recruiting Activities/Careers and Search for Job ID #329874.   For all other applicants, please go to www.nyc.gov/jobs, go to Search for Open NYC Jobs and click on Non-Employee Login to search for Job ID #329874.   Do not e-mail, mail or fax your resume to DDC directly. No phone calls will be accepted.</t>
  </si>
  <si>
    <t>Engineering Director</t>
  </si>
  <si>
    <t>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t>
  </si>
  <si>
    <t>***</t>
  </si>
  <si>
    <t>RESUMES MUST BE SUBMITTED ELECTRONICALLY USING ONE OF THE OPTIONS BELOW: For current city employees, go to Employee Self Service (ESS), Recruiting Activities, Careers and search for Job ID# 329895 For all other applicants go to www.nyc.gov/careers and search for Job ID# 329895 If you do not have access to a computer, most public libraries have computers available for use. Appointment will be subject to OMB approval. Only candidates selected for an interview will be contacted. NO TELEPHONE INQUIRIES PLEASE.</t>
  </si>
  <si>
    <t>Design Senior Engineer</t>
  </si>
  <si>
    <t>***IN ORDER TO BE CONSIDERED FOR THIS POSITION, CANDIDATES MUST BE SERVING PERMANENTLY IN THE TITLE OF CIVIL ENGINEER***</t>
  </si>
  <si>
    <t>RESUMES MUST BE SUBMITTED ELECTRONICALLY USING ONE OF THE OPTIONS BELOW: For current city employees, go to Employee Self Service (ESS), Recruiting Activities, Careers and search for Job ID# 329899 For all other applicants go to www.nyc.gov/careers and search for Job ID# 329899 If you do not have access to a computer, most public libraries have computers available for use. Appointment will be subject to OMB approval. Only candidates selected for an interview will be contacted. NO TELEPHONE INQUIRIES PLEASE.</t>
  </si>
  <si>
    <t>Quality Control Senior Engineer</t>
  </si>
  <si>
    <t>RESUMES MUST BE SUBMITTED ELECTRONICALLY USING ONE OF THE OPTIONS BELOW: For current city employees, go to Employee Self Service (ESS), Recruiting Activities, Careers and search for Job ID# 329901 For all other applicants go to www.nyc.gov/careers and search for Job ID# 329901  If you do not have access to a computer, most public libraries have computers available for use. Appointment will be subject to OMB approval. Only candidates selected for an interview will be contacted. NO TELEPHONE INQUIRIES PLEASE.</t>
  </si>
  <si>
    <t>Metrics and Reporting Engineer</t>
  </si>
  <si>
    <t>Hw Ops-Quality Control</t>
  </si>
  <si>
    <t>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t>
  </si>
  <si>
    <t>RESUMES MUST BE SUBMITTED ELECTRONICALLY USING ONE OF THE OPTIONS BELOW: For current city employees, go to Employee Self Service (ESS), Recruiting Activities, Careers and search for Job ID# 329962 For all other applicants go to www.nyc.gov/careers and search for Job ID# 329962 If you do not have access to a computer, most public libraries have computers available for use. Appointment will be subject to OMB approval. Only candidates selected for an interview will be contacted. NO TELEPHONE INQUIRIES PLEASE.</t>
  </si>
  <si>
    <t>EXECUTIVE DIRECTOR, TRAINING</t>
  </si>
  <si>
    <t>Workforce Training</t>
  </si>
  <si>
    <t>Please email your resume and cover letter including the following subject line: Executive Director, Training to: careers@sbs.nyc.gov  Salary: Commensurate with experience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</si>
  <si>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EXECUTIVE DIRECTOR, LAUNCH SERVICES</t>
  </si>
  <si>
    <t>Business Launch Services</t>
  </si>
  <si>
    <t>DIRECTOR, BUDGET AND COMPLIANCE</t>
  </si>
  <si>
    <t>WDD Fiscal Management</t>
  </si>
  <si>
    <t>Please email your resume and cover letter including the following subject line: Director, Budget and Compliance to: careers@sbs.nyc.gov  Internal candidates please email your resume and cover letter including the following subject line: Director, Budget and Compliance to: HRHELP2@sbs.nyc.gov  Salary range: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</si>
  <si>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Chief Diversity Officer</t>
  </si>
  <si>
    <t>TO APPLY, PLEASE SUBMIT RESUME WITH COVER LETTER TO:  Must apply via www.nyc.gov/careers or city employees apply via Employee Self Services.</t>
  </si>
  <si>
    <t>35 Hour per week (minimum)</t>
  </si>
  <si>
    <t>College Aide II</t>
  </si>
  <si>
    <t>TO APPLY, PLEASE SUBMIT RESUME WITH COVER LETTER TO: Must apply via www.nyc.gov/careers or city employees apply via Employee Self-Services</t>
  </si>
  <si>
    <t>Part time (Hours/Shift is flexible to meet the Student's College Schedule.)</t>
  </si>
  <si>
    <t>TO APPLY, PLEASE SUBMIT RESUME WITH COVER LETTER TO:  Must apply via www.nyc.gov/careers or city employees apply via Employee Self-Services</t>
  </si>
  <si>
    <t>Position will be for Bureau of Public Information at 125 Worth Street.</t>
  </si>
  <si>
    <t>MATE (DEP) 1</t>
  </si>
  <si>
    <t>MATE (DEP)</t>
  </si>
  <si>
    <t>1. A valid United States Coast Guard license as Third Mate of Coastwise Steam or Motor Vessels of any gross tons upon oceans, or appropriate higher level license, with an endorsement as Radar Observer; and a Federal Communications Commission Marine Radio Operator's permit (radio-telephone operator certificate-restricted).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2. For appointment to Assignment Level II, individuals must possess a valid United States Coast Guard license as Second Mate of Coastwise Steam or Motor Vessels of at least 2700 gross tons.    3. For appointment to Assignment Level III, individuals must possess:  1. A valid United States Coast Guard license as Chief Mate of Coastwise Steam or Motor Vessels of at least 2700 gross tons; and  2. A valid license as First Class Pilot of Steam and Motor Vessels with the following extensions of routes: New York Harbor, Upper and Lower Bay, the East River from the Battery to Tallman's Island, from Rockaway Inlet to include the Head Jamaica Bay and Kill Van Kull to Elizabeth, N.J., and the Hudson River from the Battery to the George Washington Bridge.</t>
  </si>
  <si>
    <t>Possession of a Mate of Inland Motor Vessels of any Gross Tons License.</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</si>
  <si>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</si>
  <si>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2018-06-14T00:00:00</t>
  </si>
  <si>
    <t xml:space="preserve">PARKS UNIT </t>
  </si>
  <si>
    <t>REQUIREMENTS:  Unit Head ($91,588): Bachelor's degree and a minimum of four years of full-time experience in budgetary planning/management, financial analysis, public policy analysis or a related field; or an awarded Master's degree in and a minimum of two years of full-time experience in Business, Public Policy Administration, Finance, Economics or a field related to the specific assignment.</t>
  </si>
  <si>
    <t>Assistant General Counsel</t>
  </si>
  <si>
    <t>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t>
  </si>
  <si>
    <t>Click, "APPLY NOW" Current City Employees must apply via Employee Self-Service (ESS)</t>
  </si>
  <si>
    <t>Administration &amp; Human Resources Technology, Data &amp; Innovation</t>
  </si>
  <si>
    <t>2018-04-12T00:00:00</t>
  </si>
  <si>
    <t>Personnel Associate</t>
  </si>
  <si>
    <t>Note: Only candidates currently serving as a Permanent Staff Analyst will be considered.</t>
  </si>
  <si>
    <t>Monday to Friday, 9:00 a.m. - 5:00 p.m.</t>
  </si>
  <si>
    <t>General Counsel &amp; Executive Vice President for Legal Affairs</t>
  </si>
  <si>
    <t>Law-EVP</t>
  </si>
  <si>
    <t>2018-02-12T00:00:00</t>
  </si>
  <si>
    <t>Functional Analyst</t>
  </si>
  <si>
    <t>Please go to www.nyc.gov/careers and search for Job ID # 332703 For current City employees, please go to www.nyc.gov/ess and log into Employee Self Service.  NO PHONE CALLS, FAXES OR PERSONAL INQUIRIES PERMITTED.  NOTE: ONLY THOSE CANDIDATES UNDER CONSIDERATION WILL BE CONTACTED.</t>
  </si>
  <si>
    <t>2018-03-16T00:00:00</t>
  </si>
  <si>
    <t>Information Security Architecture &amp; Engineering Manager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</si>
  <si>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#332992 For all other applicants, please go to www.nyc.gov/jobs/search and search for Job ID#332992 -or-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</si>
  <si>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Due to the necessary technical management duties of this position in a 24/7 operation, candidate may be required to be on call and/or work various shifts such as weekends and/or nights/evenings</t>
  </si>
  <si>
    <t>Deputy Inspector General</t>
  </si>
  <si>
    <t>DEPUTY INSPECTOR GENERAL</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</si>
  <si>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Deputy Inspector General will be responsible for planning and managing fraud, corruption, and mismanagement investigations relating to City agencies, employees, contractors and other organizations that receive City funding.  The selected candidate will be expected to supervise highly confidential and sensitive investigations regarding allegations of fraud, bribery, sexual abuse, assault, and other corrupt activities involving, primarily, New York City Department of Correction officials, employees, and persons or entities doing business with this agency.  The selected candidate should have prior experience with a range of investigative techniques, including not only document review and witness interviews, but also wiretaps and controlled field operations.  This position requires schedule flexibility, and availability during non-business hours as incidents occur.  The Deputy Inspector General will supervise investigations and be responsible for ensuring investigations are conducted promptly and thoroughly, within agency standards.    The Deputy Inspector General will have primary oversight of a unit responsible for detecting and eliminating contraband within DOC facilities and investigating contraband distribution networks involving staff. The Deputy Inspector General will supervise a staff of on-loan DOC employees and be responsible for coordinating these investigations with DOI staff, including the DOI K9 unit.</t>
  </si>
  <si>
    <t>All current City Employees may apply by going to Employee Self Service (ESS) http://cityshare/ess Click on Recruiting Activities/Careers and Search for Job ID # 333034.  All other applicants, please go to www.nyc.gov/career/search and search for Job ID# 333034.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</si>
  <si>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STAFF ANALYST TRAINEE</t>
  </si>
  <si>
    <t>A baccalaureate degree from an accredited college.</t>
  </si>
  <si>
    <t>Compliance Manager, OM/WBE</t>
  </si>
  <si>
    <t>Finance, Accounting, &amp; Procurement Technology, Data &amp; Innovation Legal Affairs Policy, Research &amp; Analysis</t>
  </si>
  <si>
    <t>Administration-MO</t>
  </si>
  <si>
    <t>External Applicants, please go to www.nyc.gov/jobs and search for Job ID#: 333132 Current City Employees, please go to www.nyc.gov/ess and search for Job ID#: 333132  No Phone Calls, Faxes or Personal Inquiries permitted. Note: Only those candidates under consideration will be contacted.</t>
  </si>
  <si>
    <t>Senior Analyst, Communications &amp; Change Management</t>
  </si>
  <si>
    <t>Communications &amp; Intergovernmental Affairs Technology, Data &amp; Innovation Policy, Research &amp; Analysis</t>
  </si>
  <si>
    <t>External Affairs</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</si>
  <si>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"2" above; or                                             4.	A satisfactory equivalent combination of education and experience.</t>
  </si>
  <si>
    <t>External Applicants, please go to www.nyc.gov/jobs and search for Job ID#: 333148. Current City Employees, please go to www.nyc.gov/ess and search for Job ID#: 333148.  No phone calls, faxes, or personal inquiries permitted. Only those candidates under consideration will be contacted.</t>
  </si>
  <si>
    <t>Back End Developer</t>
  </si>
  <si>
    <t>External Applicants, please go to www.nyc.gov/jobs and search for Job ID#: 333210 Current City Employees, please go to www.nyc.gov/ess and search for Job ID#: 333210  No Phone Calls, Faxes or Personal Inquiries permitted. Note: Only those candidates under consideration will be contacted.</t>
  </si>
  <si>
    <t>Program Specialist</t>
  </si>
  <si>
    <t>Knowledge of early childhood program management and functions and experience in early childhood program management and functions.</t>
  </si>
  <si>
    <t>EEO Investigator</t>
  </si>
  <si>
    <t>Equal Employment Opportunity</t>
  </si>
  <si>
    <t>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t>
  </si>
  <si>
    <t xml:space="preserve">				 All resumes are to be submitted electronically.  Current City Employees:   Please log into Employee Self Service (ESS) at https://hrb.nycaps.nycnet, follow the Careers link and search for Job ID number 333268..  All other applicants: Please go to www.nyc.gov/careers/search and search for Job ID Number 333268.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</si>
  <si>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2018-08-12T00:00:00</t>
  </si>
  <si>
    <t>Urban Technology Security Researcher</t>
  </si>
  <si>
    <t>The preferred candidate should possess the following: 2+ years of experience, BS or MS in Computer Engineering or Electrical Engineering Reverse Engineering; Vulnerability Research; Wireless and Network Communications; Malware; Mobile/Embedded Development; RTOS Kernel development; Constraint Solving; Exploit mitigation techniques; deep knowledge in specific areas: privacy, vulnerability management, resiliency and Next Generation 9-1-1; experience in responsible vulnerability disclosure and vendor bug management is preferred.  Familiarity with at least one common IoT low-level architecture (Qualcomm, Intel, ARM, Atmel, Freescale, etc.) is important, as is the ability to conduct vulnerability research against Smart devices/IoT technologies built on that architecture. Experience with two or more embedded operating system and real-time operating systems (RTOS) (Windows 10 for IoT, VxWorks, Android Things, ARM Mbed, QNX, etc.) is required as is experience with Bluetooth, Zigbee, 802.11 and other communications protocols, and one or more IoT Platforms (AWS, Azure, GE, etc.). Familiarity with modern exploit mitigation techniques and countermeasures is strongly preferred.   Development experience is preferable, but at least some scripting experience in python or ruby, or another language is required. The successful candidate should be capable of quickly developing the tools needed to succeed in reverse engineering IoT devices and vulnerability research efforts. The strongest candidates will have a variety of low-level IoT operating systems experience as well as cross-platform vulnerability research. Candidates should have the ability to play both sides of the fence, both defeating and developing new and advanced security techniques.</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</si>
  <si>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#333313 For all other applicants, please go to www.nyc.gov/jobs/search and search for Job ID #333313 -or-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</si>
  <si>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Day - Due to the necessary technical management duties of this position in a 24/7 operation, candidate may be required to be on call.</t>
  </si>
  <si>
    <t>Incident Commander</t>
  </si>
  <si>
    <t>The preferred candidate should possess the following: - 7+ years of experience in information security incident handling and security operations - Experience with large scale, complex incidents of all types to include APT, DDOS, malicious insider, web and mobile applications, data exfiltration, etc. - Demonstrated ability to perform independent analysis of complex problems and distill relevant findings and determine root cause - Knowledge of technologies, systems and networks as well as typical gaps that could impact the ability of an organization to effectively detect and respond to cyber threats - Demonstrated knowledge of common adversary tactics, techniques, and procedures - Bachelor's degree in Information Technology, related discipline or relevant work experience - An ability to communicate complex and technical issues to diverse audiences, orally and in writing, in an easily-understood, authoritative, and actionable manner - An ability to effectively influence others to modify their opinions, plans, or behaviors - A team-focused mentality with the proven ability to work effectively with diverse stakeholders - Strong organizational skills with proven ability to manage multiple high visibility issues simultaneously - Relevant Technical Security Certifications (GCIA, GCIH, GCFA, GHFI, GNFA, GREM) a plus</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</si>
  <si>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#333344 For all other applicants, please go to www.nyc.gov/jobs/search and search for Job ID #333344 -or-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DoITT participates in E-Verify</t>
  </si>
  <si>
    <t>Senior General Counsel</t>
  </si>
  <si>
    <t>Law</t>
  </si>
  <si>
    <t>Ten (10) or more years of full-time experience working for New York City in an attorney position and title.  Demonstrable experience in a busy legal setting that required the candidate to manage a high volume of work and to coordinate the work of others while meeting statutory and court imposed deadlines.  Litigation experience, preferably in construction law, administrative law, freedom of information law (FOIL) compliance, labor and employment disputes.  Demonstrated experience in collaborating with high-level executives to complete agency-related projects, tasks and goals.</t>
  </si>
  <si>
    <t>For City Employees, please go to Employee Self Service (ESS), click on Recruiting Activities/Careers and Search for Job ID # 333352.  For all other applicants, please go to www.nyc.gov/jobs, go to Search for Open NYC Jobs and click on Non-Employee Login to search for Job ID # 333352.  Do not e-mail, mail or fax your resume to DDC directly. No phone calls will be accepted.</t>
  </si>
  <si>
    <t>2018-02-26T00:00:00</t>
  </si>
  <si>
    <t>To apply click "Apply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</si>
  <si>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Cloud Reliability Engineer</t>
  </si>
  <si>
    <t>The preferred candidate should possess the following: - Expert in knowledge of one of the following: - Enterprise antivirus and endpoint detection and response systems (McAfee, CrowdStrike, Symantec, Sophos, etc) - Reliability Engineering (DevOps) in Cloud environments (Google Cloud Platform, AWS, Azure) - Deep knowledge of cloud platform APIs and automation, SMTP routing, email security concepts - Experience with common networking protocols and services including TCP, UDP, DNS, DHCP, HTTP, and LDAP - Experience developing automated tests to validate application and infrastructure functionality, security, and performance as part of an SDLC process - Cloud templating and automation tools for deploying and managing infrastructure - Experience with configuration management and automation (Puppet, Chef, Ansible, etc) - Hands on knowledge of at least one system management platform such Microsoft SCCM - Expertise in troubleshooting workstation (Windows, Mac) and server (Windows, Linux) issues - Excellent scripting skills in at least one of the following languages: Python, Bash, Powershell, etc - Knowledge of Microsoft Windows stack (Active Directory, DNS, WMI, DHCP, etc)  - Experience administering and automating UNIX/Linux operating systems - 5+ years experience in Linux administration and troubleshooting - 5+ years experience in cybersecurity - Ability to problem solve in situations of ambiguity and to work effectively and efficiently in a high pressure environment - Support architects in designing highly scalable and automated deployments for a wide range of applications  - Ability to consider potential implications and trade-offs of design requirements - Able to work outside normal business hours to accommodate a 24/7 operation (on call hours) - Ability to achieve goals with minimal supervision; self-starter; self-motivated and a capacity to get things done - Dedication to continuous improvement - Excellent oral and written communication skills - Bachelor's degree in a Computer Science or related field or equivalent experience - Experience working in environments following ITIL processes (change management, problem management and incident management) - Security and cloud certifications a plus (CISSP, CCSP, Google Compute Platform, AWS, Azure, etc.)</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</si>
  <si>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#333361 For all other applicants, please go to www.nyc.gov/jobs/search and search for Job ID #333361 -or-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</si>
  <si>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Assistant Commissioner of Environmental Health Unit</t>
  </si>
  <si>
    <t>Quality Assurance &amp; Integrity</t>
  </si>
  <si>
    <t>For City employees: Go to Employee Self-Service (ESS) - www.nyc.gov/ess and search for Job ID# 333392  For all other applicants: Go to https://a127-jobs.nyc.gov and search for Job ID# 333392 Submission of a resume is not a guarantee that you will receive an interview. Only candidates under consideration will be contacted.</t>
  </si>
  <si>
    <t>NOVA SUPERVISOR</t>
  </si>
  <si>
    <t>SUPERVISOR I SOCIAL WORK</t>
  </si>
  <si>
    <t>151 East 151st Street</t>
  </si>
  <si>
    <t>Domestic Violence-NM</t>
  </si>
  <si>
    <t>1. A Master's Degree in Social Work from an accredited school of social work and one year of full-time satisfactory experience practicing social work utilizing one or a combination of casework, group work and community organization methodologies.  2. Certification and License Requirement: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periods extended for no more than six months. Failure to obtain the CSW or LMSW by the end of 18 months of service will result in dismissal.  3.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</si>
  <si>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Must be available on Evenings and Weekends.</t>
  </si>
  <si>
    <t>CLICK ON THE "APPLY NOW" BUTTON</t>
  </si>
  <si>
    <t>Office Administrator</t>
  </si>
  <si>
    <t>Strong written, verbal and interpersonal communication skills.  Familiarity with Outlook and Microsoft Office Suite. An interest in economic development a plus.</t>
  </si>
  <si>
    <t>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  *** PLEASE NOTE THAT ONLY APPLICANTS PERMANENT IN THE TITLE PRINCIPAL ADMIN ASSOCIATE WILL BE CONSIDERED***</t>
  </si>
  <si>
    <t>Current City Employees: Apply via Employee Self-Service (ESS).  Go to Recruiting Activities &gt; Careers and search Job ID# 333658.  Non-City Employees/External Candidates: Apply via NYC Careers. Go to www.nyc.gov/careers and search Job ID# 333658.   NOTE: ONLY THOSE CANDIDATES UNDER CONSIDERATION WILL BE CONTACTED  -AN EQUAL OPPORTUNITY EMPLOYER- Special accommodations will be provided for disabled applicants</t>
  </si>
  <si>
    <t>Urban Technology Architect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</si>
  <si>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#333803 For all other applicants, please go to www.nyc.gov/jobs/search and search for Job ID #333803 -or-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</si>
  <si>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Pub Bldgs/Various</t>
  </si>
  <si>
    <t>For City Employees, please go to Employee Self Service (ESS), click on Recruiting Activities/Careers and Search for Job ID #333770. For all other applicants, please go to www.nyc.gov/jobs, go to Search for Open NYC Jobs and click on Non-Employee Login to search for Job ID #333770. Do not e-mail, mail or fax your resume to DDC directly. No phone calls will be accepted.</t>
  </si>
  <si>
    <t xml:space="preserve">FINANCIAL &amp; PERSONNEL PLANNING SYSTEMS &amp; BUDGET PUBLICATIONS </t>
  </si>
  <si>
    <t>Office of Budget Review</t>
  </si>
  <si>
    <t>REQUIREMENTS:  Assistant Analyst ($43,618+): Bachelor's degree in Business, Economics, Finance, Mathematics or a subject related to the specific assignment with no experience required.</t>
  </si>
  <si>
    <t xml:space="preserve">HEALTH TASK FORCE </t>
  </si>
  <si>
    <t xml:space="preserve"> ASSISTANT DIRECTOR</t>
  </si>
  <si>
    <t>BUDGET ANALYST (OMB)-MANAGERIA</t>
  </si>
  <si>
    <t>0608A</t>
  </si>
  <si>
    <t>Health Task Force</t>
  </si>
  <si>
    <t>REQUIREMENTS:  Assistant Director ($131,969): Bachelor's degree and a minimum of six years of full-time experience in budgetary planning/management, financial analysis, public policy analysis or a related field; or an awarded Master's degree in Public Administration, Economics, Finance, Business or a related subject and a minimum of four years of full-time experience in Business, Public Policy Administration, Finance, Economics or a field related to the specific assignment. Applicants must also possess at least three years of supervisory experience.</t>
  </si>
  <si>
    <t>System Administrator</t>
  </si>
  <si>
    <t>External Applicants, please go to www.nyc.gov/jobs and search for Job ID#: 333857 Current City Employees, please go to www.nyc.gov/ess and search for Job ID#: 333857  No Phone Calls, Faxes or Personal Inquiries permitted. Note: Only those candidates under consideration will be contacted.</t>
  </si>
  <si>
    <t>Marlboro</t>
  </si>
  <si>
    <t>****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</si>
  <si>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5503 route 9W, Marlboro, NY 12542</t>
  </si>
  <si>
    <t>Selected candidates should have the ability to manage construction managers; complete multiple multi-trade projects on schedule; possess strong computer, organizational, verbal, and written communication skills; and must be attentive to details.</t>
  </si>
  <si>
    <t>For City Employees, please go to Employee Self Service (ESS), click on Recruiting Activities/Careers and Search for Job ID #333967. For all other applicants, please go to www.nyc.gov/jobs, go to Search for Open NYC Jobs and click on Non-Employee Login to search for Job ID #333967. Do not e-mail, mail or fax your resume to DDC directly. No phone calls will be accepted.</t>
  </si>
  <si>
    <t>WT-Reg Complnc &amp; Admin/Payroll</t>
  </si>
  <si>
    <t>* Proficiency in the following computer programs: Microsoft Access, Excel and Word. * Strong technical writing, typing skills and communication skills. * Experience using CityTime as a Timekeeper</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</si>
  <si>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</si>
  <si>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The selected candidate will be required to provide a DNA sample by swabbing.</t>
  </si>
  <si>
    <t>Note: New York City residency is required within 90 days of appointment. However, City employees in certain titles who have worked for the City for two continuous years may also be eligible to reside in Nassau, Suffolk, Putnam, Westchester, Rockland or Orange County.</t>
  </si>
  <si>
    <t>Energy Program Analyst</t>
  </si>
  <si>
    <t>WT-Energy</t>
  </si>
  <si>
    <t>* Strong demonstrated quantitative ability; experience with statistics, economic modeling, and financial analysis; academic courses or work experience related to energy management, performance tracking and analysis, environmental/public health issues, water and wastewater utility operations, or public policy. * Strong written and verbal communication skills; solid knowledge of Excel and PowerPoint; demonstrated experience of producing high-quality data analysis and reports; knowledge of visual basic application and/or other data systems desirable; knowledge of New York City/New York State energy policy desirable; and proven ability to perform under pressure and tight deadlines. * Knowledge of energy and greenhouse gas emissions accounting in the water supply, water and wastewater conveyance, and wastewater treatment sectors  * Excellent written and oral communication skills  * Business process analysis skills with strong ability to understand and assess existing processes and identify potential improvements  * Strong time management and prioritization skills  * Excellent interpersonal and team skills  Desired Computer Skills and Knowledge: * Past experience with VBA, SQL, R, and other automated data collection and analysis programming languages and software. * Advanced proficiency in Microsoft Excel  * Proficiency in Microsoft Access, Word and PowerPoint</t>
  </si>
  <si>
    <t>96-05 Horace Harding Expressway, 2nd Floor, Corona, NY 11368</t>
  </si>
  <si>
    <t xml:space="preserve">CULTURAL AFFAIRS AND LIBRARIES </t>
  </si>
  <si>
    <t>REQUIREMENTS:  Assistant Analyst ($43,618+): Bachelor's degree in Business, Finance, Economics, Public Policy Analysis/Administration, or a subject related to the specific assignment with no or one year of full-time experience in budgetary planning/management, financial analysis, public policy analysis/administration or a related field.  Analyst ($58,162+): Bachelor's degree in Business, Finance, Economics, Public Policy Analysis/Administration, or a subject related to the specific assignment and a minimum of two years of a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</si>
  <si>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The Office of Purchasing Management (OPM) is responsible for supporting the agency in the procurement of goods, services, and construction/construction-related services, which the dollar limit is $100,000 for competitive bids and $20,000 for non-competitive (micro-purchases).  OPM also utilizes established City, State Office of General Services (OGS) and Federal General Service Agreement (GSA) requirement contracts to purchase various goods and services for the agency.  The Community Coordinator will be responsible for processing purchase requisitions through various procurement methods and recommend award of goods and services in accordance with the Procurement Policy Board (PPB) rules, City Charter, and agency internal requirements. Serve as a liaison with the Department of Citywide Administrative Services (DCAS) / Office of Citywide Purchasing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Office of Citywide Purchasing (OCP).   Process purchase requisitions of highly complex commodities, checking descriptions and specifications to determine accuracy and adequacy and consults with Bureau to adjust possible discrepancies; review bid offerings, makes recommendation of award to the lowest responsible, responsive bidder or most advantageous offer as necessary; prepare recommendation of award recommendations to ensure  that proposed award meet all city and agency requirements, such as VENDEX, prevailing wage compliance, bid requirements, etc.   Serve as a liaison with the DCAS / OCP for DEP specific citywide requirement contract and goods purchases over $100,000. Review purchase requisitions and requirement contract request of highly complex commodities, checking descriptions and specifications to determine accuracy and adequacy and consults with Bureau to adjust possible discrepancies prior to submission to DCAS / OCP. Assist the DACCO as a project leader for special procurement initiatives.  Assist with the agency's Minority and Women Owned Entity (MWBE) program by educating vendors on our internal procurement process, and providing technical assistance when necessary in order to enhance their ability to compete for non-competitive micro purchases under $20,000, small purchase contracts under $100,000 and formal contracts above $100,000. Participate in vendor outreach events.  Prepare MWBE reports for management's review and approval. Conduct economic research and studies; identify, analyze and prepare reports small purchase activities.  Candidate must have the ability to review specifications from the operating bureaus; ensuring their requirements are clear, concise and meets elements of a good specification, which meets the agency goal of maximizing competition.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</si>
  <si>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</si>
  <si>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  ***PLEASE NOTE THAT ONLY APPLICANTS PERMANENT IN THE TITLE STAFF ANALYST WILL BE CONSIDERED***</t>
  </si>
  <si>
    <t>59-17 Junction Blvd, Corona NY</t>
  </si>
  <si>
    <t xml:space="preserve">INTERGOVERNMENTAL RELATIONS TASK FORCE </t>
  </si>
  <si>
    <t>2018-02-27T00:00:00</t>
  </si>
  <si>
    <t>Procurement Analyst</t>
  </si>
  <si>
    <t>Procurement</t>
  </si>
  <si>
    <t>Familiar with and knowledge of New York City's Procurement Policy Board Rules, Citywide Procurement systems such as FMS, APT, PASSport.</t>
  </si>
  <si>
    <t>Please indicate in your resume/cover letter if you are s permanent Procurement Analyst.  Search for the Job ID # 334490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</si>
  <si>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t>
  </si>
  <si>
    <t>Engineering Audit Analyst</t>
  </si>
  <si>
    <t>Office Of The Commissioner(Cr)</t>
  </si>
  <si>
    <t>IT Auditor</t>
  </si>
  <si>
    <t>EDP Audit -  Inspections</t>
  </si>
  <si>
    <t>2018-06-12T00:00:00</t>
  </si>
  <si>
    <t>ASSISTANT CORPORATION COUNSEL</t>
  </si>
  <si>
    <t>The New York City Law Department is accepting applications from applicants who graduated law school in December 2017 or will graduate in 2018 for entry level Assistant Corporation Counsel positions to start in the Fall of 2018.  These attorneys will perform basic legal tasks appropriate to their level of education and experience and, until admitted to the Bar of the State of New York, in a manner consistent with the Appellate Division practice orders.  Depending upon the division to which they are assigned, they will draft briefs, pleadings and motions, perform legal research, take depositions, interview witnesses, draft contracts, draft legislation and make court and administrative agency appearances.  Applicants may be placed in any division of the Law Department based on needs of the Law Department.  Applicants selected to be in the Tort or Family Court Divisions may be placed in offices located in any of the five New York City Boroughs.</t>
  </si>
  <si>
    <t>Applicants must have graduated from an ABA approved law school in December 2017 or in 2018.  Applicants must sit for the first available administration of the New York State Bar Exam following graduation and must sit for the Multi-State Professional Responsibility Exam (MPRE) prior to commencing employment.  Applicants must possess strong oral and written communication skills, and good interpersonal skills.</t>
  </si>
  <si>
    <t>Program Analyst</t>
  </si>
  <si>
    <t>Programs &amp; Operations</t>
  </si>
  <si>
    <t>Interested candidates should have excellent written and verbal communications skills, effective problem solving skills, and the ability to prioritize, manage time, and engage in multiple tasks in a fast paced environment. Candidates should be highly motivated and able to work well independently and as part of a team. Experience providing customer service a plus.  Intermediate knowledge of Microsoft Office a must. Considerable experience (intermediate to advanced understanding) with Access and Excel, is strongly desired. Interest in Microsoft SQL Server Management Studio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computer science, or a related program. B.A. or B.S. required.</t>
  </si>
  <si>
    <t>Data Engineer</t>
  </si>
  <si>
    <t>For City employees, please go to Employee Self Service (ESS), click on Recruiting Activities &gt; Careers, and search for Job ID #334673 For all other applicants, please go to www.nyc.gov/jobs/search and search for Job ID #334673 -or-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</si>
  <si>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Design Reviewer</t>
  </si>
  <si>
    <t>Pub Bldgs/A&amp;E-Arch</t>
  </si>
  <si>
    <t>The Department of Design and Construction, Division of Public Buildings/Architecture and Engineering Unit seeks an experienced architect. This position required familiarity with multi-discipline design; construction contracts, issues, documents; and the ability to analyze technical projects and contractual situations. The selected candidate will be responsible for project scoping; performing design and construction document reviews; reviewing documents for constructability and bid readiness; coordinating reviews with an engineering team; conducting site condition surveys; and providing technical analyses of project design quality issues. Supervision of staff may also be required.</t>
  </si>
  <si>
    <t>Preference will be given to candidates with a minimum of five years of full-time experience as a Registered Architect. The ideal candidate should have experience in new construction and renovation work in the public sector, or in institutional and commercial buildings. Previous experience should include scoping, as well as preparing and reviewing design and construction documents. Good verbal and written communication skills and knowledge of computer-aided drafting are essential. Good interpersonal skills in dealing with clients, consultants, contractors, team members and managers are required. LEED accreditation is also preferred.</t>
  </si>
  <si>
    <t>For City Employees, please go to Employee Self Service (ESS), click on Recruiting Activities/Careers and Search for Job ID #334690. For all other applicants, please go to www.nyc.gov/jobs, go to Search for Open NYC Jobs and click on Non-Employee Login to search for Job ID #334690. Do not e-mail, mail or fax your resume to DDC directly. No phone calls will be accepted.</t>
  </si>
  <si>
    <t>Senior Landscape Architect</t>
  </si>
  <si>
    <t>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AutoCAD and Revit and/or other 3-D terrain modeling and desktop-based Landscape Architectural designing and rendering programs is also required.</t>
  </si>
  <si>
    <t>For City Employees, please go to Employee Self Service (ESS), click on Recruiting Activities/Careers and Search for Job ID #334714.   For all other applicants, please go to www.nyc.gov/jobs, go to Search for Open NYC Jobs and click on Non-Employee Login to search for Job ID #334714.   Do not e-mail, mail or fax your resume to DDC directly. No phone calls will be accepted.</t>
  </si>
  <si>
    <t>Mechanical Engineer, II</t>
  </si>
  <si>
    <t>Personnel Office</t>
  </si>
  <si>
    <t>Must apply via www.nyc.gov/careers or city employees apply via Employee Self Services</t>
  </si>
  <si>
    <t>To be Determined / 35 Hours Per Week</t>
  </si>
  <si>
    <t>Assistant Press Secretary</t>
  </si>
  <si>
    <t>The candidate will  serve as Assistant Press Secretary in the Department of Transportation's Press Office; prepares a summary of important media coverage relating to the agency and transportation issues; prepares and disseminates notices regarding traffic advisories, media advisories, special events alerts, press releases, press issues, public information, and filming on bridges; assists in ensuring that information is conveyed from all areas of the agency to the media; aids in coordinating public information activities with the Mayor's Office; helps in preparing and transmitting press releases and statements on transportation issues by City Hall and DOT; supports in facilitating communication of DOT's continuously evolving policy initiatives and overall mission; attends and participates in meetings as a representative of the Department. At times during evening hours; prepares various memoranda and outreach material; performs related duties.</t>
  </si>
  <si>
    <t>Please provide a writing sample in addition to your resume.</t>
  </si>
  <si>
    <t>All resumes are to be submitted electronically.  Current City Employees:   Please log into Employee Self Service (ESS) at https://hrb.nycaps.nycnet, follow the Careers link and search for Job ID number 334806.  All other applicants: Please go to www.nyc.gov/careers/search and search for Job ID Number 334806.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</si>
  <si>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55 Water St NY, NY</t>
  </si>
  <si>
    <t>2018-08-26T00:00:00</t>
  </si>
  <si>
    <t>1400 Williamsbridge Rd., Bronx</t>
  </si>
  <si>
    <t>Bx Boro Comm Off</t>
  </si>
  <si>
    <t>Under the direction and supervision of the Bronx Borough Commissioner, the Borough Planner will attend and deliver presentations at community related meetings with community groups, associations, businesses, utility companies, religious organizations, schools and other city agencies to discuss and report on traffic and transportation issues; perform site visits to assess requests received from various sources; prepare detailed written reports of findings/recommendations as a result from site visits and track resolutions; work closely with DOT staff and City/State agencies to facilitate traffic improvements and traffic related development issues; prepare letters and reports to respond to transportation issues; coordinate with elected officials and community boards to ensure that capital projects and studies move forward effectively. Participate in technical and advisory committee meetings, and represent the Borough Commissioner on certain committees; analyze traffic accident data; attend meetings with other City agencies; perform related duties.</t>
  </si>
  <si>
    <t>Knowledge of NYC government and transportation issues and an interest in urban planning &amp; geography.  Familiarity with traffic calming techniques and devices, knowledge of basic street design principles, and excellent writing, editing and oral presentation skills. Experience using GIS products.   Ability to work in a collaborative, creative and results-oriented environment.  Familiarity with the Borough of the Bronx is helpful, but not required.</t>
  </si>
  <si>
    <t>All resumes are to be submitted electronically.  Current City Employees:   Please log into Employee Self Service (ESS) at https://hrb.nycaps.nycnet, follow the Careers link and search for Job ID number 334838.  All other applicants: Please go to www.nyc.gov/careers/search and search for Job ID Number 334838.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</si>
  <si>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2018-08-27T00:00:00</t>
  </si>
  <si>
    <t>GIS Editor</t>
  </si>
  <si>
    <t>ENGINEERING TECHNICIAN</t>
  </si>
  <si>
    <t>1.	Familiarity with water distribution and collection system features and processes.  2.	Experience working with large, complex geodatabases.  3.	Experience working with ESRI ArcGIS suite of applications and tools.  4.	Ability to interpret complex engineering construction drawings and utilize computer based digital drafting software.  5.	Experience performing complex QA (Quality Assurance) reviews of others work.  6.	Organized with ability to handle multiple priorities and complex data sets.  7.	Excellent written and oral communication skills.</t>
  </si>
  <si>
    <t>*** IN ORDER TO BE CONSIDERED FOR THIS POSITION CANDIDATES MUST BE SERVING PERMANENTLY IN THE TITLE OF ELECTRICIAN ***  The office of Facilities and Security Management is seeking to fill a position of Electrician within the Facilities Maintenance Unit to respond to electrical service tickets generated by over 84 DOT Facilities throughout the 5 boroughs in NYC. Under direction candidate should be able to work independently and with a team on all phases of electrical installation, repair and maintenance in commercial and industrial buildings. This position requires jobbing within the 5 boroughs of NYC with 60% of the work troubleshooting.</t>
  </si>
  <si>
    <t xml:space="preserve">				 All resumes are to be submitted electronically.  Current City Employees:   Please log into Employee Self Service (ESS) at https://hrb.nycaps.nycnet, follow the Careers link and search for Job ID number  334844.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ELECTRICIAN ***</t>
  </si>
  <si>
    <t>2018-09-04T00:00:00</t>
  </si>
  <si>
    <t>Paralegal</t>
  </si>
  <si>
    <t>Admin, GC, PI &amp; Exec</t>
  </si>
  <si>
    <t>Special Note:   Only candidates who are currently serving with the City as a permanent Paralegal Aide are eligible to apply.</t>
  </si>
  <si>
    <t>Applicant must be a City resident within 90 days of appointment.  Interested candidates should apply online via NYC Careers on the NYC.gov website (http://www.nyc.gov/html/careers/html/home/home.shtml). Please upload a cover letter, resume, and writing sample, combined in one document, when you are prompted to upload a resume.  No telephone calls, faxes or personal inquiries please.  Only those candidates under consideration will be contacted. For more information about OATH, visit us at:  www.nyc.gov/oath</t>
  </si>
  <si>
    <t>Policy Analyst (Data &amp; Tech.)</t>
  </si>
  <si>
    <t>Office of Data &amp; Technology</t>
  </si>
  <si>
    <t>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t>
  </si>
  <si>
    <t>2018-03-07T00:00:00</t>
  </si>
  <si>
    <t>Policy Analyst - External Affairs</t>
  </si>
  <si>
    <t>Office of External Affairs</t>
  </si>
  <si>
    <t>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t>
  </si>
  <si>
    <t>Early Head Start Coordinator</t>
  </si>
  <si>
    <t>CONSULTANT (EARLY CHILDHOOD ED</t>
  </si>
  <si>
    <t>Early Care Education</t>
  </si>
  <si>
    <t>Knowledge of Early Head Start program operation. Experience in Early Head Start program operations.</t>
  </si>
  <si>
    <t>Analyst, Budget</t>
  </si>
  <si>
    <t>External Applicants, please go to www.nyc.gov/jobs and search for Job ID#: 335091 Current City Employees, please go to www.nyc.gov/ess and search for Job ID#: 335091  No phone calls, faxes, or personal inquiries permitted. Only those candidates under consideration will be contacted.</t>
  </si>
  <si>
    <t>253 Broadway, 9th floor, New York NY 10007</t>
  </si>
  <si>
    <t>Criminalist, IB</t>
  </si>
  <si>
    <t>Police Lab/Civilian</t>
  </si>
  <si>
    <t>Candidates selected will assist and receive training in collection of evidence and in performing scientific laboratory analyses and testing of evidentiary material; perform chemical, physical, evidence and controlled substances; train in routing repairs and preventive maintenance and calibration of laboratory equipment and analytical instruments; research and be trained in proper laboratory standards and quality control procedures; review books, journals and technical manuals; and assemble data and prepare preliminary reports.</t>
  </si>
  <si>
    <t>35 Hours Weekly; Monday-Friday</t>
  </si>
  <si>
    <t>2018-05-03T00:00:00</t>
  </si>
  <si>
    <t>Data Linkage Operations and Research Manager, Bureau of Epidemiology Services</t>
  </si>
  <si>
    <t>4A</t>
  </si>
  <si>
    <t>Bureau of Epidemiology Srvcs</t>
  </si>
  <si>
    <t>The Bureau of Epidemiology Services Data Governance and Informatics Unit is responsible for developing, implementing and maintaining data governance workgroups, policies and structures to support health   data access, administration, and analytics, including collaborations within and outside the health department. The unit is also responsible for developing and supporting informatics systems, providing metadata and improving efficiencies in data access and analytics (e.g. data catalogs-maintaining and making accessible metadata to facilitate data access; Master Person Index (MPI) integrating DOHMH core administrative health data, etc.).   DUTIES WILL INCLUDE BUT NOT BE LIMITED TO:   --Use survey and administrative data, participate and cultivate expertise in the development, testing and implementation of a machine learning data matching algorithm via the ChoiceMaker application; standardize matching methodology and evaluate matching performance.   --Work with MPI development team on application requirements and enhancements, planning for expanded use over time.   --Implement and maintain MPI services for ongoing matching and development of prospective and/or just-in-time datasets for authorized users.   --Coordinate and help conduct MPI and source data queries and analyses to identify and merge duplicate records; develop strategies to identify and resolve falsely merged records.   --Work with relevant programs to assess feasibility and develop detailed work plans to onboard additional datasets into the MPI.   --Prepare documentation and guidance so that analysts can use the data.   --Coordinate with Epi-MPI development team and source data stewards to train and supervise staff in various activities, including assessing data quality submitted by providers, coverage levels and de-duplicating records.   --Develop progress reports and presentations to support the use and further development and enhancements to the MPI.</t>
  </si>
  <si>
    <t>Apply online with a cover letter to https://a127-jobs.nyc.gov/  In the Job ID search bar, enter: job ID number # 335254.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</si>
  <si>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2018-10-27T00:00:00</t>
  </si>
  <si>
    <t>All current City Employees may apply by going to Employee Self Service (ESS) http://cityshare/ess then click on Recruiting Activities/Careers and Search for the specific Job ID#.335276 All other applicants, please go to www.nyc.gov/career/search and search for the specific Job ID#.335276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</si>
  <si>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OPERATIONS DESKTOP SUPPORT TECHNICIAN</t>
  </si>
  <si>
    <t>Technology</t>
  </si>
  <si>
    <t>Recommended Certifications: MTA, MCP, MCSA</t>
  </si>
  <si>
    <t>Current City Employees: Apply via Employee Self-Service (ESS).  Go to Recruiting Activities&gt;Careers and search Job ID# 335353. Non-City Employees/External Candidates: Apply via NYC Careers. Go to www.nyc.gov/careers/search and search Job ID# 335353.  	NOTE: ONLY THOSE CANDIDATES UNDER CONSIDERATION WILL BE CONTACTED.   -AN EQUAL OPPORTUNITY EMPLOYER- Special accommodations will be provided for disabled applicants.</t>
  </si>
  <si>
    <t>2018-04-19T00:00:00</t>
  </si>
  <si>
    <t>Assistant Inspector General/Background Unit Supervisor</t>
  </si>
  <si>
    <t>SPECIAL INVESTIGATOR</t>
  </si>
  <si>
    <t>1. A four year high school diploma or its educational equivalent and four years of satisfactory full-time experience in the field of investigation, auditing, law enforcement, security, inspection, or in a related field; or 2. A baccalaureate degree from an accredited college; or 3. Education and/or experience equivalent to "1" or "2" above</t>
  </si>
  <si>
    <t>1. 18 months or more of Supervisory experience. 2. Experience with conducting background investigations. 3. Experience with investigative, legal, journalistic and/or academic research, and a proven ability to handle highly confidential and sensitive information 4. Strong writing, and editing skills, including the ability to prepare professional emails, memos, letters, and reports. 5. Excellent communication skills, including active listening, conflict resolution, and interpersonal skills. 6. Comfortable working in a fast paced environment and addressing unforeseen challenges. 7. Ability to analyze, assess, and draw conclusions from a variety of sources. 8. Excellent organizational skills, and the ability to handle multiple tasks simultaneously. 9. Experience with NYC government operations, policies and procedures, and the agencies of the City of New York.</t>
  </si>
  <si>
    <t>All current City Employees may apply by going to Employee Self Service (ESS) http://cityshare/ess Click on Recruiting Activities/Careers and Search for Job ID # 335371.  All other applicants, please go to www.nyc.gov/career/search and search for Job ID# 335371.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</si>
  <si>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GIS SPECIALIST</t>
  </si>
  <si>
    <t>THIS POSITION IS GRANT FUNDED THROUGH 8/31/2019 WITH THE POSSIBILITY OF AN EXTENSION</t>
  </si>
  <si>
    <t>M-F 9AM-5PM   The selected candidate will be assigned to an Emergency Operations Center (EOC) team, and will be expected to work non-business hours during emergency activations. The selected candidate will also participate in drills and exercises, assist with Ready NY presentations, and undertake special projects as assigned.</t>
  </si>
  <si>
    <t>HAZARD MITIGATION SPECIALIST</t>
  </si>
  <si>
    <t>Current City Employees: Apply via Employee Self-Service (ESS).  Go to Recruiting Activities&gt;Careers and search Job ID# 335452.  Non-City Employees/External Candidates: Apply via NYC Careers. Go to www.nyc.gov/careers/search and search Job ID# 335452.  	NOTE: ONLY THOSE CANDIDATES UNDER CONSIDERATION WILL BE CONTACTED.  -AN EQUAL OPPORTUNITY EMPLOYER- Special accommodations will be provided for disabled applicants.</t>
  </si>
  <si>
    <t>Auditor</t>
  </si>
  <si>
    <t>Only candidates who are permanent in the Associate Project Manager title or those who are reachable on the current Associate Project Manager list (Exam # 5013) may apply. Please include a copy of your Notice of Result card or indicate if you are already permanent in the title. Failure to do so will result in your disqualification.   The Department of Design and Construction is seeking to hire an Auditor to work within the Program Management Division, Engineering Audit Office. Under general supervision, the selected candidates will ensure capital projects comply with NYC Comptroller Directives and contract terms and specifications. Key responsibilities include: conducting field and desk audits of payment requisitions for contract work, including change orders; performing a final review and examination of prices, reimbursable costs, technical trade labor rates; multipliers; overhead factors and other related documents to certify the fairness and reasonableness of contract changes, as well as performing field inspections to verify that work is of good quality and has progressed sufficiently to warrant payment requested.</t>
  </si>
  <si>
    <t>Preference will be given to candidates with working knowledge of various types of capital construction and consultant contracts, and applicable regulations and directives of the City of New York. Must pass an OSHA 10-hr Construction Safety course and be physically capable of walking around construction sites comprised of uneven surfaces and climbing at least one flight of stairs. The candidates must also have good verbal, written and computer skills. Valid NYS Driver License is required.</t>
  </si>
  <si>
    <t>For City Employees, please go to Employee Self Service (ESS), click on Recruiting Activities/Careers and Search for Job ID #336065.   For all other applicants, please go to www.nyc.gov/jobs, go to Search for Open NYC Jobs and click on Non-Employee Login to search for Job ID #336065.   Do not e-mail, mail or fax your resume to DDC directly. No phone calls will be accepted.</t>
  </si>
  <si>
    <t>APPLICATION DEVELOPER</t>
  </si>
  <si>
    <t>Current City Employees: Apply via Employee Self-Service (ESS).  Go to Recruiting Activities &gt; Careers and search Job ID# 335465.  Non-City Employees/External Candidates: Apply via NYC Careers. Go to www.nyc.gov/careers and search Job ID# 335465.  NOTE: ONLY THOSE CANDIDATES UNDER CONSIDERATION WILL BE CONTACTED.</t>
  </si>
  <si>
    <t>MONDAY-FRIDAY  9:00AM-5:00PM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t>
  </si>
  <si>
    <t>PLAN EXAMINER</t>
  </si>
  <si>
    <t>ASSISTANT PLAN EXAMINER (BLDGS</t>
  </si>
  <si>
    <t>Waterfront Permits</t>
  </si>
  <si>
    <t>Email your resume along with a cover letter, transcripts, writing sample, and two referrals including the following subject line: Plan Examiner to: careers@sbs.nyc.gov  Internal candidates please email your resume and cover letter including the following subject line: Plan Examiner to: HRHELP2@sbs.nyc.gov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</si>
  <si>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NYC residency is required within 90 days of appointment.</t>
  </si>
  <si>
    <t>Supervisor of Network Operations and Support (PSAC)</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</si>
  <si>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Supervisor, Network Operations and Support reporting to IT Services Division. Responsibilities will include: Provide oversight of critical network monitoring and incident triage for Public Safety Networks. Supervise PSAC Network Support Engineers in their day-to-day monitoring and response to events, issues and problems.  Ensure networks and systems are available and functioning as designed at multiple Public Safety sites in New York City, including Data Centers, Answering Centers, and Remote Network Sites. Direct interaction with NYPD, FDNY and other agency stakeholders will be required to deliver technical updates in response to events and incidents within pre-established Service Level Agreements. Provide oversight of numerous network technologies and systems, including but not limited too; routers, switches, firewalls, optical networks, SIP, Session Border Controllers, Voice Gateways, probes and monitoring, VoIP, Collaboration, Wireless, 911 Telephony systems, Carrier systems and services, power, UPS, structured cabling systems, NTP, network appliances, etc. First line of management for PSAC Network Support Engineers for day-to-day supervision of work group, including work assignment and attendance monitoring; responsible for daily, weekly and monthly reporting to management; supervise off hour staff, review and coordinate technical network changes and projects.</t>
  </si>
  <si>
    <t>2018-04-10T00:00:00</t>
  </si>
  <si>
    <t>2018-04-24T00:00:00</t>
  </si>
  <si>
    <t>PERMIT RECORDS ASSISTANT</t>
  </si>
  <si>
    <t>Email your resume along with a cover letter, transcripts, writing sample, and two referrals including the following subject line: Records Assistant to: careers@sbs.nyc.gov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</si>
  <si>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DEPUTY DIRECTOR OF HUMAN CAPITAL</t>
  </si>
  <si>
    <t>ADMINISTRATIVE LABOR RELATIONS</t>
  </si>
  <si>
    <t>Human Capital &amp; Operations</t>
  </si>
  <si>
    <t>1. A master's degree from an accredited college in business or public administration, economics, labor or industrial relations, statistics or a closely related field and four years of satisfactory full-time professional experience in labor research and analysis, employee benefit design and benefit program evaluation, compensation analysis, labor economics, economic planning or a related area, 18 months of which must have been in an executive, managerial, administrative or supervisory capacity. Supervision must have included supervising staff performing professional work in labor research and analysis, employee benefit design and benefit program evaluation, compensation analysis, labor economics or economic planning; or    2. A baccalaureate degree from an accredited college and five years of professional experience, including the 18 months of executive, managerial, administrative or supervisory experience, as described in "1" above; or    3. Education and/or experience equivalent to "1" or "2" above. However, all candidates must possess a baccalaureate degree from an accredited college, and must possess the 18 months of executive, managerial, administrative or supervisory experience as described in "1" above.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</si>
  <si>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general supervision, the selected Stationary Engineer Electric (SEE) candidate will operate, inspect, repair and adjust high and low voltage electrically powered equipment, including diesel engines, generators, motors, transformers, pumps, heat exchangers, converters, rectifiers, controllers, switchboards, motor control centers, circuit breakers, heating systems, HVAC, air compressors, pneumatic and hydraulic equipment and related electromechanical equipment. The SEE will operate and maintain emergency equipment, including portable generators. The SEE must be able to demonstrate the ability to read and interpret inflow and infiltration drawings, and blueprints, schematics, wiring diagrams, and ladder logic prints as they pertain to existing and new equipment installation. The SEE must read, develop and understand Energy Control Procedures, use lock out tag out procedures and prepare standard operating/safety procedures.  The SEE may be in responsible charge of a wastewater treatment plant or collections facility. As a supervisor, the SEE will be responsible for coordinating and supervising the work of Oilers, SSTWs and other employees, conduct and review performance evaluations, maintains, creates and/or reviews staffing schedules, and creates, schedules and prioritizes Preventative Maintenance and Critical Maintenance. The SEE will coordinate and schedule vendor and contractor repairs. The SEE may interact with the public and must do so in a professional manner, and may maintain working relationships with Con Edison and other NYC agencies.  There are physical activities performed by Stationary Engineers (Electric) and environmental conditions experienced, including: working on or near high voltage (600 v or more); lifting and carrying objects weighing approximately fifty pounds; using power driven and regular hand tools; working with one's hands at arms-length overhead while standing on a ladder; working in restricted spaces on surfaces such as metal gratings; may also be required to work in temperatures ranging from 0 to 105 degrees F in varying atmosphere conditions, such as high and low humidity; working in the presence of toxic and/or corrosive chemicals; and moving parts of machinery and equipment.  CERTIFICATE REQUIREMENT: Candidates appointed to the Wastewater Treatment Plants operated by the Department of Environmental Protection must obtain certification as a Grade 3A Operator of Public Sewage Treatment Plants by the New York State Department of Environmental Conservation within eighteen (18) months of appointment. This certification must be maintained for the duration of the assignment.  LICENSE REQUIREMENT: candidates must have a motor vehicle driver license valid in the State of New York. This license must be maintained for the duration of the assignment.</t>
  </si>
  <si>
    <t>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</si>
  <si>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Grading Program Assistant Director, Bureau of Food Safety and Community Sanitation</t>
  </si>
  <si>
    <t>The Bureau of Food Safety and Community Sanitation (BFSCS) is seeking a highly motivated individual to fill an APHS II position that will function as Assistant Director in the bureau.  BFSCS promotes and protects the health and quality of life of NYC residents. The mission of the Bureau is to prevent and reduce incidence and injury caused by environmental health hazards.  The Assistant Director will represent the Department in meetings with community boards, members of the City Council, legislators and representatives of local, state and national organizations, and court proceedings, when necessary.    DUTIES WILL INCLUDE BUT NOT BE LIMITED TO:   Supervise Associate PHS, 01 in the daily activities of the program. Coordinate and deploy APHS I and PHS Is according to BFSCS mandates &amp; targets, &amp; ensure all policies and procedures are carry out efficiently &amp; effectively.   --Assign work to subordinates &amp; establish completion schedules.   --Establish time frames that aid BFSCS in meeting goals &amp; targets, assessing inspection data, developing plans for compliance, &amp; informing management of unusual conditions or circumstances.   --Schedule and perform site inspections at all facilities and premises assigned in accordance with established procedures, examine all required documents and records, field-testing as required and sample collection as indicated.   --Train staff in job procedures &amp; or skills.   --Create database and excel programs to capture valuable statistical information for senior management, and Mayor's monthly management report.   --Review and analyze inspection and quality assurance reports submitted by APHS, level 0I and made sound recommendations to senior management.   --Perform special inspections, assignments and investigations of difficult or unusual situations and takes appropriate corrective action.   --Enforce City, Department and program rules, regulations, requirements, and standards.</t>
  </si>
  <si>
    <t>MUST BE PERMANENT IN THE TITLE OF ASSOCIATE PUBLIC HEALTH SANITARIAN.</t>
  </si>
  <si>
    <t>Apply online with a cover letter to https://a127-jobs.nyc.gov/  In the Job ID search bar, enter: job ID number # 335693.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</si>
  <si>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2018-09-18T00:00:00</t>
  </si>
  <si>
    <t>Energy Analyst</t>
  </si>
  <si>
    <t>ADMINISTRATIVE SUPERVISOR OF B</t>
  </si>
  <si>
    <t>Bldg Mgnt Office</t>
  </si>
  <si>
    <t>1. Eight years of full-time experience in construction, repair, alteration and/or rehabilitation of multiple dwellings, commercial, industrial or public buildings in the capacity of general contractor, superintendent of construction, procurement specialist, evaluator responsible for cost estimation, or as a field supervisor or as an inspector, at least 18 months of which must have been in a supervisory or administrative capacity involving responsibility for a large number of buildings; or  2. Education and/or experience which is equivalent to "1" above. Education in an accredited college leading toward a baccalaureate degree in engineering, architecture, engineering technology or a closely related field will be accepted on a year-for-year basis up to a maximum of four years. However, all candidates must possess at least 18 months of the specialized supervisory or administrative experience described in "1" above.</t>
  </si>
  <si>
    <t>1. Analyze energy bills including utility rates or tariffs to gather historical energy usage data. 2. Provide high level technical calculations for capital and/or expense funding opportunities. 3. Work closely with DEM to correct any incorrect account information and estimated billings. 4. Collect and analyze field data related to energy usage and update DEM (i.e., number of computer, AC units, etc.).  5. Compare existing energy consumption levels to normative data.  6. Quantify energy consumption to establish baselines for energy use or need.  7. Provide monthly reports on energy trends that identify opportunities and anomalies. 8. Determine patterns of building use to show annual or monthly needs for heating, cooling, lighting, or other energy needs for annual agency energy budget. 9. Support peak load management/demand response program with data analysis and performance trends to participating facilities. 10. Assist in thinking both technically and creatively to analyzing and understand what energy savings endeavors are most appropriate for the agency 11. Working with Energy Management team to develop and implement a curriculum to promote behavioral changes  License Requirements A Motor Vehicle Driver License valid in the State of New York. This license must be maintained for the duration of employment.   SALARY BEING OFFERED UPTO $70,000</t>
  </si>
  <si>
    <t>Assistant Commissioner, Budget</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</si>
  <si>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We appreciate your interest and thank all applicants who apply, but only candidates under consideration will be contacted.  All appointments are subject to Office of Management and Budget (OMB) approval.</t>
  </si>
  <si>
    <t>Assistant Director of Mortuary and Transportation Services</t>
  </si>
  <si>
    <t>Community Associate</t>
  </si>
  <si>
    <t>Contract Accounting</t>
  </si>
  <si>
    <t>Ability to type at a minimum rate of 35 words per minute. Prefer knowledge of Access, Word and Excel. Very good interpersonal, oral and writing skills; detail-oriented and well organized.</t>
  </si>
  <si>
    <t>All current City Employees may apply by going to Employee Self Service (ESS) http://cityshare.nycnet/ess  Click on Recruiting Activities/Careers and Search for Job ID #335947  All other applicants, please go to www.nyc.gov/careers/search  and search for Job ID#335947  Please do not email, mail or fax your resume to DFTA directly.</t>
  </si>
  <si>
    <t>HealthCare Connections</t>
  </si>
  <si>
    <t>All current City Employees may apply by going to Employee Self Service (ESS) http://cityshare.nycnet/ess   Click on Recruiting Activities/Careers and Search for Job ID #335949  All other applicants, please go to www.nyc.gov/careers/search  and search for Job ID#335949  Please do not email, mail or fax your resume to DFTA directly.</t>
  </si>
  <si>
    <t>2018-06-29T00:00:00</t>
  </si>
  <si>
    <t>2018-12-27T00:00:00</t>
  </si>
  <si>
    <t>Family Advocate, Bureau of Children, Youth and Families</t>
  </si>
  <si>
    <t>Children, Youth, &amp; Families</t>
  </si>
  <si>
    <t>Apply online with a cover letter to https://a127-jobs.nyc.gov/.  In the Job ID search bar, enter: job ID number # 343032.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</si>
  <si>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2018-08-24T00:00:00</t>
  </si>
  <si>
    <t>City Seasonal Aide</t>
  </si>
  <si>
    <t>CITY SEASONAL AIDE</t>
  </si>
  <si>
    <t>While there are no formal education or experience requirements, certain programs may require such standards. Good physical condition is required for certain programs.</t>
  </si>
  <si>
    <t>Appointments are subject to OMB approval.  For additional information about DEP visit us at www.dep.nyc.gov</t>
  </si>
  <si>
    <t>35 hour week</t>
  </si>
  <si>
    <t>Various Locations - All Boroughs</t>
  </si>
  <si>
    <t>Senior Investment Analyst - Real Estate</t>
  </si>
  <si>
    <t>Business Intelligence Developer</t>
  </si>
  <si>
    <t>Threat Analyst</t>
  </si>
  <si>
    <t>FOR CITY EMPLOYEES ONLY  Please go to Employee Self Service (ESS), click on Recruiting Activities &gt; Careers, and search for Job ID #336195  *Candidates must have a permanent Certified IT Administrator LAN/WAN title. Please include this in your cover letter.   SUBMISSION OF A RESUME IS NOT A GUARANTEE THAT YOU WILL RECEIVE AN INTERVIEW APPOINTMENTS ARE SUBJECT TO OVERSIGHT</t>
  </si>
  <si>
    <t>Senior Developer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</si>
  <si>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#336211 For all other applicants, please go to www.nyc.gov/jobs/search and search for Job ID#336211 -or-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</si>
  <si>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Executive Project Auditor</t>
  </si>
  <si>
    <t>The Department of Design and Construction seeks to hire an Executive Project Auditor. Under the direction of the Engineering Audit Officer, with great latitude to exercise independent judgement and action, the selected candidate will serve within the Engineering Audit Office to ensure capital projects comply with NYC Comptroller Directives and contract terms and specifications. Assignments will involve large, complex, high profile capital design and construction projects and often involve non-standard contract terms. Key responsibilities include: conducting audits of payment requisitions for contract work including change orders; performing a final review and examination of prices, reimbursable costs; technical trade labor rates; multipliers; overhead factors and other related documents to certify the fairness and reasonableness of contract changes, and performing field inspections to verify that work is of good quality and has progressed sufficiently to warrant payment requested.</t>
  </si>
  <si>
    <t>Preference will be given to candidates with working knowledge of various types of fast-paced capital construction and consultant contracts, thorough knowledge of the building trades, scheduling and cost estimating, and applicable regulations and directives of the City of New York, especially Comptrollers Directives #2, 6 and 7. Must pass an OSHA 10-hr Construction Safety course and be physically capable of walking around construction sites comprised of uneven surfaces and climbing up and down at least one flight of stairs. Demonstrated ability to read and interpret engineering plans and specifications. The candidates must also have good verbal, written and computer skills. Valid NYS Driver License is required.</t>
  </si>
  <si>
    <t>For City Employees, please go to Employee Self Service (ESS), click on Recruiting Activities/Careers and Search for Job ID #336212.  For all other applicants, please go to www.nyc.gov/jobs, go to Search for Open NYC Jobs and click on Non-Employee Login to search for Job ID #336212.   Do not e-mail, mail or fax your resume to DDC directly. No phone calls will be accepted.</t>
  </si>
  <si>
    <t>Apply online with a cover letter to https://a127-jobs.nyc.gov/  In the Job ID search bar, enter: job ID number # 342008.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</si>
  <si>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2018-05-14T00:00:00</t>
  </si>
  <si>
    <t>2018-08-16T00:00:00</t>
  </si>
  <si>
    <t>Agency Chief Contracting off</t>
  </si>
  <si>
    <t>Strong computer skills, including proficiency using the Microsoft Office suite. Experience using any of the Citys various procurement systems, including the Automated Procurement Tracking System, the Financial Management System and VENDEX/PASSPort are highly desirable. Strong client service ethics, oral and written communication skills are required, as well as excellent organizational and interpersonal skills.</t>
  </si>
  <si>
    <t>For City Employees, please go to Employee Self Service (ESS), click on Recruiting Activities/Careers and Search for Job ID #336277.  For all other applicants, please go to www.nyc.gov/jobs, go to Search for Open NYC Jobs and click on Non-Employee Login to search for Job ID #336277.  Do not e-mail, mail or fax your resume to DDC directly. No phone calls will be accepted.</t>
  </si>
  <si>
    <t>INVESTIGATOR(DISCP)(ONLY FOR P</t>
  </si>
  <si>
    <t>Investigation Division</t>
  </si>
  <si>
    <t>1. A four-year high school diploma or its educational equivalent and four years of satisfactory full-time experience in one or more of the fields of accounting, auditing, correction administration, criminal justice administration and planning, forensic science, inspection, investigation, law enforcement, personnel administration, police science, and security, or in a major operational area of the agency in which the appointment is to be made; or  2. A baccalaureate degree from an accredited college; or  3. Education and/or experience equivalent to "1" or "2" above.</t>
  </si>
  <si>
    <t>For City employees: Go to Employee Self-Service (ESS) - www.nyc.gov/ess and search for Job ID# 336286 For all other applicants: Go to https://a127-jobs.nyc.gov and search for Job ID# 336286 Submission of a resume is not a guarantee that you will receive an interview. Only those candidates under consideration will be contacted.</t>
  </si>
  <si>
    <t>BUILDING INSPECTOR</t>
  </si>
  <si>
    <t>INSPECTOR (MULTI-DISCIPLINE)</t>
  </si>
  <si>
    <t>Email your resume along with a cover letter, transcripts, writing sample, and two referrals including the following subject line: Building Inspector to: careers@sbs.nyc.gov  Salary: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</si>
  <si>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Criminalist III</t>
  </si>
  <si>
    <t>TO APPLY, PLEASE SUBMIT RESUME AND COVER LETTER TO: https://a127-jobs.nyc.gov . JOB ID #336342  Please note that only candidates selected for interview will be contacted for this position.  NO PHONE CALLS PLEASE</t>
  </si>
  <si>
    <t>164-21 110 Ave. Jamaica Queens</t>
  </si>
  <si>
    <t>Stn (6) Ctrl Opr Ctr - Plt O</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</si>
  <si>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assist in the operation, maintenance, repair and inspection of facilities, equipment and lands within the Ground Water System of the City of New York.  The candidates will read gauges, meters, and scales, as well as take water samples. The candidates will perform chemical tests as required, and may determine and adjust chemical feed as needed.  The candidates will operate motor vehicles and motor powered equipment.  Additionally, the candidates will assist skilled craftsmen in their work and perform various works in support of Groundwater Operations.   PLEASE NOTE;  ******IN ORDER TO BE CONSIDERED FOR AN INTERVIEW YOU MUST HAVE FILED FOR THE WATERSHED MAINTAINER EXAM 8032***** FILING PERIOD ENDS MARCH 27TH, 2018********************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</si>
  <si>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t>
  </si>
  <si>
    <t>To apply  Click the "Apply Now" button</t>
  </si>
  <si>
    <t>City Medical Specialist</t>
  </si>
  <si>
    <t>Medical Office</t>
  </si>
  <si>
    <t>The New York City Department of Sanitation (DSNY) Medical Division is seeking a part-time City Medical Specialist which should be a New York State licensed Board Certified Physician. The Medical Specialist will examine and evaluate the health status of employees who are injured on the job or recovering from an illness to determine their fitness for duty. The DSNY is an occupational health care facility with a medical staff that monitors the medical condition of more than 8,000 employees. May conduct staff meetings, clinical conferences and training programs for the staff.  Works closely with other physicians, nurses, administrative and clerical staff.  Performs other medical specialty assignments equivalent to the typical tasks described above.</t>
  </si>
  <si>
    <t>To Be Determined</t>
  </si>
  <si>
    <t>Deputy Commissioner, Training &amp; Development</t>
  </si>
  <si>
    <t>Commissioner</t>
  </si>
  <si>
    <t>For City employees: Go to Employee Self-Service (ESS) - www.nyc.gov/ess and search for Job ID# 336381 For all other applicants: Go to http://a127-jobs.nyc.gov  and search for Job ID# 336381 Submission of a resume is not a guarantee that you will receive an interview. Only those candidates under consideration will be contacted.</t>
  </si>
  <si>
    <t>1. Selected candidates will be required to provide a DNA sample by swabbing. 2. In case of an emergency, your position may be designated as essential staff. 3. Must be permanent in the Procurement Analyst title or on the current Procurement Analyst civil service list in order to apply.</t>
  </si>
  <si>
    <t>TO APPLY, PLEASE SUBMIT RESUME AND COVER LETTER TO: https://a127-jobs.nyc.gov (JOB ID # 336388)  Please note that only candidates selected for interview will be contacted for this position.</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</si>
  <si>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#336402 For all other applicants, please go to www.nyc.gov/jobs/search and search for Job ID#336402 -or- If you do not have access to a computer, please mail resume indicating Job ID # to: Department of Information Technology and Telecommunications (DoITT) Recruitment Office - 255 Greenwich Street - 9th Floor - New York, NY 10007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</si>
  <si>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TO APPLY, PLEASE SUBMIT RESUME AND COVER LETTER TO: https://a127-jobs.nyc.gov   Please note that only candidates selected for the interview will be contacted for this position.</t>
  </si>
  <si>
    <t>Communication Specialist</t>
  </si>
  <si>
    <t>CUSTOMER INFORMATION REP</t>
  </si>
  <si>
    <t>TO APPLY, PLEASE SUBMIT RESUME AND COVER LETTER TO: https://a127-jobs.nyc.gov (JOB ID 336452)  Please note that only candidates selected for the interview will be contacted for this position.</t>
  </si>
  <si>
    <t>Senior Network Engineer</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</si>
  <si>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Network Engineer reporting to IT Services Division. Responsibilities will include:  Proactively monitor critical networks and infrastructure, triage incidents, respond to events and remediate problems related to Public Safety networks. Ensure networks and systems are available and functioning as designed at multiple Public Safety sites in New York City, including Data Centers, Answering Centers, and Remote Network sites. Direct interaction with NYPD, FDNY and other agency stakeholders will be required to deliver technical updates in response to events and incidents within pre-established Service Level Agreements. Provide Tier 1 and Tier 2 technical support of numerous network technologies and systems, including but not limited too; routers, switches, firewalls, optical networks, SIP, Session Border Controllers, Voice Gateways, probes and monitoring, VoIP, Collaboration, Wireless, 911 Telephony systems, Carrier systems and services, power, UPS, structured cabling systems, NTP, network appliances, etc.; and special projects as assigned.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</si>
  <si>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Under supervision, perform duties related to the operations, maintenance, repair and inspection of facilities, equipment and lands related to the NYC aqueduct systems and its associated shafts. Operates motor vehicles and motor-powered equipment; performs related work. Maintains and cleans water distribution shafts, appurtenant properties, etc. Performs routine repair work to concrete paths, steps, maintenance painting, etc. Cleans shrubs, weeds, snow, refuse, etc. from shaft areas. Utilizes necessary power tools and equipment safely (e.g. power saws, drills, gate devices, pumps, etc.) Loads and stores material and/or equipment as required at headquarters facilities or in the field. Assists skilled trades of various disciplines. Operates motor vehicle and forklift in conjunction with general maintenance work. Takes water samples, monitors meter equipment, etc. with regard to water distribution activities. Keeps accurate logs of activities and prepares reports to supervisors.  PLEASE NOTE; ******IN ORDER TO BE CONSIDERED FOR AN INTERVIEW YOU MUST HAVE FILED FOR THE WATERSHED MAINTAINER EXAM 8032***** FILING PERIOD ENDS MARCH 27TH, 2018********************</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</si>
  <si>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t>
  </si>
  <si>
    <t>Deputy Chief Engineer</t>
  </si>
  <si>
    <t>MUST CURRENTLY BE A CURRENT PERMANENT ADMINISTARTIVE ENGINEER WITH THE NYC OR HAVE TAKEN AND PASSED THE ADMINISTRATIVE ENGINEER EXAM #7012 or PROMOTIONAL EXAM #7516 (FOR DSNY) GIVEN ON NOVEMEBER 30, 2016</t>
  </si>
  <si>
    <t>35 Hour per week/ To be determined</t>
  </si>
  <si>
    <t>Supervising Health Nurse, Bureau of School Health/SH Nursing Services &amp; Prof Dev</t>
  </si>
  <si>
    <t>30-48 Linden Place</t>
  </si>
  <si>
    <t>**OPEN TO PERMANENT PUBLIC HEALTH NURSE ONLY. YOU MUST CLEARLY STATE YOUR CIVIL SERVICE STATUS ON YOUR RESUME OR COVER LETTER. ALL OTHER CANDIDATES WILL NOT BE CONSIDERED.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BND, and in collaboration with the Supervising Nurse/PHN III, the PHN Level II will do the following: nursing preceptor for newly hired Nurses, Public Health Advisers and Public Health Assistants.   --Supervise PH advisers.   --Participate in the interviewing process for new hires.   --Assist staff in the application of nursing and administrative procedures, provide individual guidance and support, observe and review activities.   --Utilize automated Student Health Record (ASHR) to generate reports, compile statistics, analyze workflow, assess staff ASHR competency and provide support and guidance as required,  training resource for nurses, other School Health Staff and school based Department of Education staff.   --Conducting meetings, in-service training programs and complete designated special projects.</t>
  </si>
  <si>
    <t>Apply online with a cover letter to https://a127-jobs.nyc.gov/. In the Job ID search bar, enter: job ID number # 340494.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</si>
  <si>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OMD-Administration</t>
  </si>
  <si>
    <t>New York City Residency is required for this position.</t>
  </si>
  <si>
    <t>Service Desk Agent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</si>
  <si>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Service Desk Agent reporting to the Service Management division. Responsibilities will include: Triage and support all application and connectivity issues including script management, role management, and account access problems; provide telephone and email technical support on hardware, software, network, and telephony issues; perform proper screening of calls and maintain clear documentation by utilizing Remedy Incident Management system and/or ServiceNow; train new staff; participate in Service Desk management projects that enhance the quality and efficiency of services provided; perform SharePoint Administration and troubleshooting; administer, diagnose, and resolve Smart Phone issues; create LAN Accounts utilizing Microsoft Active Directory; troubleshoot network connectivity issues; perform password and account management; fulfill Network Drive access requests; provision account access for new employees; and perform special projects and initiatives as assigned.</t>
  </si>
  <si>
    <t>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s Active Directory (AD) as related to integration of desktop systems into AD, and all aspects of Windows security to include any subsequent software releases/upgrades.</t>
  </si>
  <si>
    <t>Candidates must have a permanent Computer Aide Title. Please include this in your cover letter.</t>
  </si>
  <si>
    <t>FOR CITY EMPLOYEES ONLY  Please go to Employee Self Service (ESS), click on Recruiting Activities &gt; Careers, and search for Job ID #336733  *Candidates must have a permanent Computer Aide Title.  Please include this in your cover letter.   SUBMISSION OF A RESUME IS NOT A GUARANTEE THAT YOU WILL RECEIVE AN INTERVIEW APPOINTMENTS ARE SUBJECT TO OVERSIGHT</t>
  </si>
  <si>
    <t>Deputy Director,  IT Asset Management</t>
  </si>
  <si>
    <t>To be determined / 35 Hour per week (minimum); overtime and shift-related work may be required during peak work periods.  Due to the necessary technical management duties of this position in a 24/7 operation, candidate may be required to be on call and/or work various shifts such as weekends and/or nights/evenings.</t>
  </si>
  <si>
    <t>Senior Policy Advisor, Energy Finance and Affordability</t>
  </si>
  <si>
    <t>EXECUTIVE PROGRAM SPECIALIST (</t>
  </si>
  <si>
    <t>1.	A baccalaureate degree from an accredited college and two years of experience in community work or community centered activities in an area related to the duties described above; or 2.	 High school graduation or equivalent and six years of experience in community work or community centered activities in an area related to the duties as described above; or 3.	Education and/or experience which is equivalent to "1" or "2" above. However, all candidates must have at least one year of experience as described in "1" above.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</si>
  <si>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t>
  </si>
  <si>
    <t>253 Broadway, New York NY</t>
  </si>
  <si>
    <t>Assistant Architect</t>
  </si>
  <si>
    <t>ASSISTANT ARCHITECT</t>
  </si>
  <si>
    <t>1. A Bachelor or a Master of Architecture degree that is the first professional degree in architecture from an accredited college; or  2. A Bachelor of Science degree in architecture that is the first four years of a five-year first professional degree program in architecture from an accredited college and one year of full-time satisfactory experience in architectural work; or  3. A valid New York State Registration as an Architect.    The following are examples of four-year degrees that are NOT acceptable to meet the education requirement: Bachelor of Science in Architectural Technology; Bachelor of Professional Studies in Architecture; Bachelor of Science in Fine Arts issued by the Architectural Department of a college; Bachelor of Science in Art and Design issued by the Architectural Department of a college.    Note:  A Motor Vehicle Driver License valid in the State of New York may be required for certain assignments. If required, this license must be maintained for the duration of the assignment.</t>
  </si>
  <si>
    <t>The preferred candidate exhibits a proven history of both tactical and strategic professional experience.  The preferred candidate is a self-starter and able to initiate, plan, execute, oversee and perform quality control supporting small to medium-complexity facilities projects.  These projects could include coordinating human, financial, and material resources to achieve organizational objectives.  The preferred candidate must demonstrate strong communication and writing skills.  The candidate will collaborate with in-house trades, laborers, other Divisions within NYCDOT, other agencies, contractors.  Working knowledge of AutoCAD and Excel graphics/pivots a MUST.  Working knowledge of PowerPoint, SharePoint, MS Project, Photoshop a plus.</t>
  </si>
  <si>
    <t>All resumes are to be submitted electronically.  Current City Employees:   Please log into Employee Self Service (ESS) at https://hrb.nycaps.nycnet, follow the Careers link and search for Job ID number 336962.  All other applicants: Please go to www.nyc.gov/careers/search and search for Job ID Number 336962.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</si>
  <si>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Medicolegal Investigator I</t>
  </si>
  <si>
    <t>MEDICOLEGAL INVESTIGATOR (OCME</t>
  </si>
  <si>
    <t>Qualification Requirements 1. A New York State license as a Physician Assistant with current Registration Certificate issued by New York State. OR 2. A current New York State license to practice as a certified Registered Nurse Practitioner.  For Assignment to Level II In addition to meeting the "Qualification Requirements" above, to be assigned to Assignment Level II candidates must have one year of satisfactory full-time experience as a Medicolegal Investigator  For Assignment to Level III In addition to meeting the "Qualification Requirements" above, to be assigned to Assignment Level III, candidates must have at least four additional years of full-time satisfactory experience as a Medicolegal Investigator.   NOTE:  1- Registry or Board Certification by the American Board of Medicolegal Death Investigators (ABMDI); this certification must be obtained within one year of appointment to the title and must be maintained thereafter.  2- Possession of a Motor Vehicle Driver license valid in the State of New York at the time of appointment.  This license must be maintained for the duration of this employment.</t>
  </si>
  <si>
    <t>TO APPLY, PLEASE SUBMIT RESUME AND COVER LETTER TO: https://a127-jobs,nyc.gov.  JOB ID #337272   Please note that only candidates selected for interview will be contacted for this position.   NO PHONE CALLS PLEASE</t>
  </si>
  <si>
    <t>Not Applicable</t>
  </si>
  <si>
    <t>Assistant Training Coordinator</t>
  </si>
  <si>
    <t>*** IN ORDER TO BE CONSIDERED FOR THIS POSITION CANDIDATES MUST BE SERVING PERMANENTLY IN THE TITLE OF CLERICAL ASSOCIATE ***  The Department of Transportation seeks an incumbent Clerical Associate to schedule and coordinate training programs. Responsibilities include:  Scheduling 5,400 employees in annual compliance training to meet Human Resource/EEO/Diversity Performance Management mandate, COI/DOI mandates and Citywide Defensive Driving mandate; processing applications for Citywide Training classes from DCAS and FISA; scheduling DOT technology and professional development programs; securing training materials, equipment &amp; space for training; perform data-entry in the agency Learning Management System; maintain file system to ensure compliance guidelines are met; and manage classroom set up and take down with the instructors. Candidate will also assist with monthly New Hire Orientation program scheduling of new staff and associated speakers.</t>
  </si>
  <si>
    <t>Microsoft Office Proficient especially with Excel; Customer Service experience</t>
  </si>
  <si>
    <t>All resumes are to be submitted electronically.  Current DOT Employees:   Please log into Employee Self Service (ESS) at https://hrb.nycaps.nycnet, follow the Careers link and search for Job ID number 336968..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</si>
  <si>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Professional Development Trainer</t>
  </si>
  <si>
    <t>The Department of Transportation seeks a Professional Development Trainer to conduct and coordinate Performance Management training programs. This will include agency-wide training and follow up.  Responsibilities include:  Consulting with Agency managers and directors to determine the training needs; Designing and delivering performance based training programs, by determining content, selecting and sequencing activities, preparing course materials and managing group processes; Administering or coordinating these programs with negotiated project deadlines; Demonstrating an understanding of adult learning by utilizing a variety of techniques, including interactive workshops, train-the-trainer sessions and conference presentations; Measuring and evaluating the impact of training services and programs on individuals and groups; Setting training objectives and selecting internal and external training resources; Securing training space and equipment;  Maintaining relationships with DCAS, other City agencies, external vendors, and academia and Providing status/progress reports to the Director.</t>
  </si>
  <si>
    <t>Classroom Facilitation Experience, Instructional Design and Microsoft Office Proficient</t>
  </si>
  <si>
    <t>All resumes are to be submitted electronically.  Current City Employees:   Please log into Employee Self Service (ESS) at https://hrb.nycaps.nycnet, follow the Careers link and search for Job ID number 336985.  All other applicants: Please go to www.nyc.gov/careers/search and search for Job ID Number 336985.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</si>
  <si>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2018-09-15T00:00:00</t>
  </si>
  <si>
    <t>Under direction, works as an electrician on the installation, repair and maintenance of high or low tension electrical systems for light, heat, power and communications in or on buildings, structures and highways; may serve as a special electrician, making applications and obtaining permits and approvals required by rule, regulation and/or statute; prepares reports and maintains records; performs related work. Installs, repairs, replaces and maintains electric wiring systems and components, equipment and apparatus in or on buildings or structures in accordance with the New York City Electrical Code, pertinent plans, specifications and job orders. Installs, repairs, replaces and maintains electric wiring and equipment, traffic signals and controllers. Conducts tests on existing installations to determine faults and makes necessary repairs. Keeps job and other records. In the temporary absence of the supervisor, may perform the duties of that position. Supervises assigned personnel. When assigned as a special electrician, obtains permits for electrical work to be performed; conducts and/or witnesses tests on electrical wiring systems, equipment and/or appliances; prepares applications, reports, notices and other documents; prepares required sketches, drawings and layouts.</t>
  </si>
  <si>
    <t>Must apply via www.nyc.gov/careers or city employees apply via Employee Self Services New York City residency is required within 90 days of appointment.</t>
  </si>
  <si>
    <t>: To be determined / 35 hours per week</t>
  </si>
  <si>
    <t>Program Coordinator,  Bureau of Division Management/Center for Health Equity, Race to Justice</t>
  </si>
  <si>
    <t>CHE-BUR OF DIV MGMT</t>
  </si>
  <si>
    <t>Apply online with a cover letter to https://a127-jobs.nyc.gov/.  In the Job ID search bar, enter: job ID number # 337086.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</si>
  <si>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2018-04-20T00:00:00</t>
  </si>
  <si>
    <t>Forensic Logistics Specialist</t>
  </si>
  <si>
    <t>APPLY, PLEASE SUBMIT RESUME AND COVER LETTER TO: https://a127-jobs.nyc.gov    NO PHONE CALLS (JOB ID # 337088)  Please note that only candidates selected for the interview will be contacted for the position.</t>
  </si>
  <si>
    <t>Procurement Specialist, Bureau of Environmental Disease and Injury Prevention</t>
  </si>
  <si>
    <t>Finance, Accounting, &amp; Procurement Health</t>
  </si>
  <si>
    <t>Healthy Homes Progam</t>
  </si>
  <si>
    <t>**OPEN TO PERMANENT PROCUREMENT ANALYSTS ONLY. YOU MUST CLEARLY STATE YOUR CIVIL SERVICE STATUS ON YOUR RESUME OR COVER LETTER. FAILURE TO DO SO WILL RESULT IN YOUR DISQUALIFICATION.    The mission of the Bureau of Environmental Disease and Injury Prevention is to prevent environmental disease and injury in homes, communities and the workplace, and to protect health by promoting healthy environments and health equity.  The Bureau is comprised of four Programs - Healthy Homes, Environmental Health Assessment and Communications, Poison Control Center, and Injury and Violence Prevention.   DUTIES WILL INCLUDE BUT NOT BE LIMITED TO:   Prepares and tracks purchase requisitions and other documents as assigned   Orders supplies for the Bureau, tracks orders, and ensures supply delivery   Maintains tracking system for requisitions and purchase orders for the Bureau o Ensures funds are liquidated accurately and in a timely fashion. o Ensures purchase orders are adequately funded for Bureau expenditures and activities   Prepares, tracks, maintains, and files Receiving Reports and Inspection Reports for purchases   Communicates with vendors, Internal Accounting, and Procurement to ensure timely delivery and accurate distribution of supplies/equipment   Handles reimbursement requests and follow-up for the Bureau   Assists with other special projects and additional duties/tasks as assigned</t>
  </si>
  <si>
    <t>This position draws on experience with procurement, as well as effective communication skills. Candidates should have excellent verbal, written, interpersonal and organizational skills. Candidates will be expected to adhere to deadlines and work independently. Understanding of DOHMH policies and procedures and procurement systems are a plus.</t>
  </si>
  <si>
    <t>Apply online with a cover letter to https://a127-jobs.nyc.gov/  In the Job ID search bar, enter: job ID number # 337126.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</si>
  <si>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Supervisor of Motor Transport</t>
  </si>
  <si>
    <t>SUPERVISOR OF MOTOR TRANSPORT</t>
  </si>
  <si>
    <t>Qualification Requirements  License Requirements - a valid chauffeur's license issued by the New York State Bureau of Motor Vehicles;  AND  1. Seven (7) years of satisfactory experience in the operation or servicing of motor vehicles and/or motor driven equipment, including two (2) years of satisfactory experience in responsible charge of a motor vehicle or delivery service operation or a large phase thereof; or    2. Satisfactory completion of an approved 8th year of elementary school course of a satisfactory equivalent education, and five (5) years of satisfactory experience in the operation or servicing of motor vehicles and/or motor driven equipment, including two (2) years of satisfactory experience in responsible charge of a motor vehicle or delivery service operation or a large phase thereof; or    3. High school graduation, and three (3) years of satisfactory service in the operation or servicing of motor vehicles and/or motor driven equipment, including two (2) years of satisfactory experience in responsible charge of a motor vehicle or delivery service operation or a large phase thereof; or    4. A satisfactory equivalent.</t>
  </si>
  <si>
    <t>TO APPLY, PLEASE SUBMIT RESUME AND COVER LETTER TO: https://a127-jobs.nyc.gov  NO PHONE CALLS (JOB ID # 337128)   Please note that only candidates selected for the interview will be contacted for the position.</t>
  </si>
  <si>
    <t>Senior Construction Manager</t>
  </si>
  <si>
    <t>The ideal candidate will have demonstrated experience in green infrastructure stormwater management systems, excellent communication skills and leadership skills, ability to utilize GIs and AutoCAD. The most suitable candidate would also possess the following skills: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t>
  </si>
  <si>
    <t>The ideal candidate should have the following skills;  1.	Proficiency in Microsoft Word, Excel and AutoCAD. 2.	Ability to read and interpret design and construction drawings as well as other contract documents. 3.	Excellent communication, verbal and writing skills. 4.	Excellent administrative and inter-personal skills. 5.	Ability to conduct research, solve problems and pay attention to technical details.</t>
  </si>
  <si>
    <t>DEPUTY COMMISSIONER, WORKFORCE DEVELOPMENT</t>
  </si>
  <si>
    <t>DEPUTY COMMISSIONER (DBS)</t>
  </si>
  <si>
    <t>M6</t>
  </si>
  <si>
    <t>WDD Program Management</t>
  </si>
  <si>
    <t>Please email your resume and cover letter including the following subject line: Deputy Commissioner, Workforce Development Division to: careers@sbs.nyc.gov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</si>
  <si>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Information Representative</t>
  </si>
  <si>
    <t>COMMUNITY ASSISTANT</t>
  </si>
  <si>
    <t>1. There are no formal education or experience requirements for this position. However, the ability to understand and carry out simple instructions is required.  2. Candidates must be able to understand and be understood in English.</t>
  </si>
  <si>
    <t>Applicant must be a City resident within 90 days of appointment.  Interested candidates should apply online via NYC Careers on the NYC.gov website (http://www.nyc.gov/html/careers/html/home/home.shtml).  No telephone call, faxes or personal inquiries please. Only those candidates under consideration will be contacted.  For more information about OATH, visit us at:  www.nyc.gov/oath</t>
  </si>
  <si>
    <t>DEPUTY PRESS SECRETARY</t>
  </si>
  <si>
    <t>For City employees: Go to Employee Self-Service (ESS) - www.nyc.gov/ess and search for Job ID #: 337393  For all other applicants: Go to www.nyc.gov/careers and search for Job ID #: 337393  NOTE: ONLY THOSE CANDIDATES UNDER CONSIDERATION WILL BE CONTACTED, SUBMISSION OF A RESUME IS NOT A GUARANTEE THAT YOU WILL RECEIVE AN INTERVIEW. **NO PHONE CALLS, FAXES OR PERSONAL INQUIRIES PERMITTED. **</t>
  </si>
  <si>
    <t>9 A.M. - 5 P.M. ; ON OCCASION CANDIDATES WILL BE REQUIRED TO WORK EVENINGS AND/OR WEEKENDS TO SUPPORT THE DUTIES OF THE POSITION</t>
  </si>
  <si>
    <t>FISCAL MANAGER</t>
  </si>
  <si>
    <t>Please email your resume and cover letter with the subject line: Fiscal Manager, WDD to: careers@sbs.nyc.gov    NOTE: Only those candidates under consideration will be contacted.  If you do not have access to email, mail your cover letter &amp; resume to:   NYC Department of Small Business Services  Human Resources Unit  110 William Street  New York, New York 10038</t>
  </si>
  <si>
    <t>Computer Systems Manager (M-I)</t>
  </si>
  <si>
    <t>Info Technology</t>
  </si>
  <si>
    <t>All current City Employees may apply by going to Employee Self Service (ESS) http://cityshare.nycnet/ess   Click on Recruiting Activities/Careers and Search for Job ID # 337586  All other applicants, please go to www.nyc.gov/careers/search  and search for Job ID# 337586  Please do not email, mail or fax your resume to DFTA directly.</t>
  </si>
  <si>
    <t>2018-11-29T00:00:00</t>
  </si>
  <si>
    <t>2018-06-04T00:00:00</t>
  </si>
  <si>
    <t>The New York City Department for the Aging (DFTA) is seeking a Professional database administrator for its Microsoft SQL databases and to keep the databases up and running and provide a seamless flow of information throughout the agency considering both back-end data structure and front-end accessibility for end users. The successful candidate should have extensive knowledge in database design and use of SQL transactional coding to develop store procedures, triggers and views as well as create indexes.  The successful candidate will be part of the project team to define database structures and data requirements and work with a .Net development team.     Below are typical tasks the candidate will perform:  *Build database systems of high availability and quality depending on the need of the application and business requirements.  *Design and implement databases in accordance with end users' information needs and views, create data models, primary and secondary keys, indexes and views.  *Write, code and optimize store procedures and code in-application SQL statements and SQL procedures to extract data for processing.   *Prepare documentations and specifications such as data dictionaries, ERD diagrams, and database schema.  *Define users and enable data distribution to the right user, in appropriate format and in a timely manner.  *Conduct weekly database maintenance and optimize for high availability.  *Use high-speed transaction recovery techniques and handle common database procedures such as upgrades, backups, recoveries, migrations, etc.  *Minimize database downtime and perform query optimization to provide fast query responses.  *Provide proactive and reactive data management support and training to users.  *Determine, enforce and document database policies, procedures and standards.  *Perform tests and evaluations regularly to ensure data security, privacy and integrity.  *Monitor database performance, implement changes, and apply new patches and versions when required.  *Keep abreast of the latest database technology and continue to participate in annual training courses.</t>
  </si>
  <si>
    <t>All current City Employees may apply by going to Employee Self Service (ESS) http://cityshare.nycnet/ess   Click on Recruiting Activities/Careers and Search for Job ID #337589   All other applicants, please go to www.nyc.gov/careers/search  and search for Job ID#337589  Please do not email, mail or fax your resume to DFTA directly.</t>
  </si>
  <si>
    <t>All current City Employees may apply by going to Employee Self Service (ESS) http://cityshare.nycnet/ess  Click on Recruiting Activities/Careers and Search for Job ID #337592  All other applicants, please go to www.nyc.gov/careers/search  and search for Job ID#337592  Please do not email, mail or fax your resume to DFTA directly.</t>
  </si>
  <si>
    <t>1.	Admission to the New York State Bar; and 2.	One year of satisfactory United States legal experience subsequent to admission to any state bar.   Incumbents must remain Members of the New York State Bar in good standing for the duration of this employment.</t>
  </si>
  <si>
    <t>External Applicants, please go to www.nyc.gov/jobs and search for Job ID#: 337970. Current City Employees, please go to www.nyc.gov/ess and search for Job ID#: 337970.  No Phone Calls, Faxes or Personal Inquiries permitted. Note: Only those candidates under consideration will be contacted.</t>
  </si>
  <si>
    <t>COMPLIANCE AUDITOR</t>
  </si>
  <si>
    <t>Email your resume along with a cover letter, transcripts, writing sample, and two referrals including the following subject line: Compliance Auditor to: careers@sbs.nyc.gov  Internal candidates: please email your resume and cover letter including the following subject line: Compliance Auditor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</si>
  <si>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NYC residency is required within 90 days of appointment</t>
  </si>
  <si>
    <t>Department Advocate</t>
  </si>
  <si>
    <t xml:space="preserve">				 All resumes are to be submitted electronically.  Current City Employees:   Please log into Employee Self Service (ESS) at https://hrb.nycaps.nycnet, follow the Careers link and search for Job ID number 338792.  All other applicants: Please go to www.nyc.gov/careers/search and search for Job ID Number 338792.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</si>
  <si>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2018-09-17T00:00:00</t>
  </si>
  <si>
    <t>Investigator Level 1</t>
  </si>
  <si>
    <t>Constituent Services &amp; Community Programs Legal Affairs Public Safety, Inspections, &amp; Enforcement</t>
  </si>
  <si>
    <t>The largest civilian oversight agency in the United States, the CCRB is an independent, non-police agency. It is empowered to investigate, make findings and recommend action on complaints against New York City police officers that allege the use of excessive force, abuse of authority, discourtesy or offensive language. The board's investigations are conducted in an impartial fashion by the board's investigative staff, which is composed entirely of civilian employees. The CCRB receives and investigates approximately 5,000 complaints each year. Investigators conduct sensitive and confidential investigations of these complaints. CCRB investigators are responsible for investigating, making findings, and recommending action on complaints made by civilians that allege the use of excessive force, abuse of authority, discourtesy and offensive language by New York City police officers. Investigating complaints of police misconduct is challenging and rewarding. It is a substantive entry level position with enormous responsibility and autonomy.  Investigators as part of their job duties will:  *Receive complaints from citizens with regard to allegations of police misconduct and assess whether they are within CCRB jurisdiction. *Schedule complainants for interviews with regard to allegations of police misconduct. *Interview witnesses from diverse socio-economic and ethnic backgrounds. *Interview New York City police officers, who are represented by union attorneys. *Research and obtain documentary evidence for cases including medical and police reports. *Draft summaries of interviews. *Draft closing reports in which they must concisely describe factual findings, analysis and reasoning employed to arrive at these findings, and write recommendations to the Board.  Our investigative staff is comprised of more than 110 investigators. New investigators undergo intensive orientation training and are managed by supervisors with investigative and/or administrative experience. Investigators become knowledgeable about the criminal justice system, police department procedures, legal principles governing search and seizure law, and the circumstances under which officers can use force.</t>
  </si>
  <si>
    <t>[Minimum Qualification Requirements] A baccalaureate degree in Criminology or related field from an accredited college and a 3.0 GPA with relevant coursework is required.   This position requires a two year commitment.  Desirable Qualifications *Prior work experience. *Foreign language skills.  Essential Skills  Strong analytical writing skills. Excellent overall communication skills. Critical thinking with the ability to arrive at logical conclusions. Ability to multi-task, manage competing priorities, and meet deadlines. Ability to manage large case dockets. Conduct objective investigations of police misconduct. Ability to work as part of a team by following directions and taking instruction. A collegial, flexible and adaptable approach to work is required.</t>
  </si>
  <si>
    <t>CITY EMPLOYEES:  1) Apply through Employee Self Service (ESS) under Recruiting Activities  2) Search for Job ID# 338838  FOR ALL OTHER APPLICANTS: 1) Go to www.nyc.gov/careers/search  2) Search for Job ID# 338838  ALONG WITH RESUME AND COVER LETTER, PLEASE UPLOAD OFFICIAL TRANSCRIPT AND WRITING SAMPLE INTO ONE DOCUMENT.  NO PHONE CALLS PLEASE. ONLY THOSE CANDIDATES CONSIDERED FOR AN INTERVIEW WILL BE CONTACTED  THE CITY OF NEW YORK IS AN EQUAL EMPLOYMENT OPPORTUNITY EMPLOYER.</t>
  </si>
  <si>
    <t>Investigator (Employee Discipline) I</t>
  </si>
  <si>
    <t>INVESTIGATOR (EMPLOYEE DISCIPL</t>
  </si>
  <si>
    <t>1. A four-year high school diploma or its educational equivalent and four years of satisfactory full-time experience in one or more of the fields of accounting, auditing, correction administration, criminal justice administration and planning, forensic science, and security, or in a major operational area of the agency in which the appointment is to be made; or   2. A baccalaureate degree from an accredited college; or  3. Education and/or experience equivalent to "1" or "2" above.</t>
  </si>
  <si>
    <t xml:space="preserve">				 All resumes are to be submitted electronically.  Current City Employees:   Please log into Employee Self Service (ESS) at https://hrb.nycaps.nycnet, follow the Careers link and search for Job ID number 338796.  All other applicants: Please go to www.nyc.gov/careers/search and search for Job ID Number 338796.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</si>
  <si>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2018-03-21T00:00:00</t>
  </si>
  <si>
    <t>Assistant Commissioner of Enforcement</t>
  </si>
  <si>
    <t>ADMINISTRATIIVE TAXI &amp; LIMOUSI</t>
  </si>
  <si>
    <t>24-55 Bklyn Qns Expy Woodside</t>
  </si>
  <si>
    <t>Exec. Office USB</t>
  </si>
  <si>
    <t>1. A four year high school diploma or its equivalent, and six years of full-time experience in criminal justice or law enforcement; at least eighteen months which must have been in an administrative, managerial, executive capacity or supervising enforcement personnel. Education received at an accredited college may be substituted for the work experience cited above at the rate of one year of college for six months of experience, up to a maximum of four years of college for two years of experience. In addition, a master's degree from an accredited university may be substituted for up to one additional year of the general experience on the same basis as described above; or    2. A satisfactory equivalent of education and experience as cited above. However, all candidates must have the eighteen months of administrative, managerial, executive experience or supervising enforcement personnel as described in "1" above.</t>
  </si>
  <si>
    <t>Safety Accident Investigator</t>
  </si>
  <si>
    <t>The selected candidate will report directly to the Senior Accident Investigator of the Quality Assurance Construction Safety Bureau and interfacing through him/her on all aspects of this position.  S/he will be directly responsible for DDC's construction safety related programs, by facilitating, implementing, managing, and enforcing all DDC construction safety programs, policies, and procedures. S/he will respond to accidents/emergencies; perform accident investigations and root cause analysis; assist project team with development of an action plan to prevent or reduce the chance of reoccurrence; prepare comprehensive accident investigation reports, accident notifications and other related documentation; review the safety documents to ensure compliance with DDC safety procedures and federal, state, and local safety laws and regulations. In addition, s/he will develop and analyze data to identify critical safety issues surrounding frequency and trends at DDC construction projects; attend various construction meetings to represent Construction Safety Unit; distribute various safety advisories and topics; audit field crews/projects on a random basis and create reports for distribution to Bureau Director; document acceptable work practices and identifying areas for improvement; perform comprehensive review of health &amp; safety plans, safety questionnaires and all safety related submittals by contractors and project staff.</t>
  </si>
  <si>
    <t>OSHA Construction Industry 30 Hours certification or higher is required. Five years of construction related experience. Practical working knowledge of OSHA, NYC DOB, and MUTCD requirements, safety auditing and accident investigation process. Strong analytical, verbal, computer, and written skills are required.</t>
  </si>
  <si>
    <t>For City Employees, please go to Employee Self Service (ESS), click on Recruiting Activities/Careers and Search for Job ID #339313.   For all other applicants, please go to www.nyc.gov/jobs, go to Search for Open NYC Jobs and click on Non-Employee Login to search for Job ID #339313.   Do not e-mail, mail or fax your resume to DDC directly. No phone calls will be accepted.</t>
  </si>
  <si>
    <t xml:space="preserve">EDUCATION / DOE EXPENSE UNIT </t>
  </si>
  <si>
    <t>Education</t>
  </si>
  <si>
    <t>REQUIREMENTS:  Assistant Analyst ($43,618+): Bachelor's degree in Business, Finance, Economics, Public Policy Analysis/Administration, or a subject related to the specific assignment with no or one year of full-time experience in budgetary planning/management, financial analysis, public policy analysis/administration or a related field.  Analyst ($58,162):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t>
  </si>
  <si>
    <t>Architectural Intern</t>
  </si>
  <si>
    <t>ARCHITECTURAL INTERN</t>
  </si>
  <si>
    <t>Pub Bldgs/A&amp;E-Sust Des</t>
  </si>
  <si>
    <t>1. A Bachelor of Architecture or a Master of Architecture that is the first  professional degree in architecture from an accredited college. Any other type of architectural degree or a degree in architectural technology is not acceptable.</t>
  </si>
  <si>
    <t>Candidate must possess excellent verbal and written communication skills, demonstrate knowledge of sustainable design practices, and be able to interpret architectural and mechanical construction documents.  Preference will be given to candidates with experience in LEED project certification, energy modeling analysis, Passive House design, and/or data management and analysis.  LEED GA required, LEED AP preferred, Excel required, PowerPoint preferred, eQuest preferred, ArcGIS preferred.</t>
  </si>
  <si>
    <t>For City Employees, please go to Employee Self Service (ESS), click on Recruiting Activities/Careers and Search for Job ID #339348.  For all other applicants, please go to www.nyc.gov/jobs, go to Search for Open NYC Jobs and click on Non-Employee Login to search for Job ID #339348.  Do not e-mail, mail or fax your resume to DDC directly. No phone calls will be accepted.</t>
  </si>
  <si>
    <t>2018-05-21T00:00:00</t>
  </si>
  <si>
    <t>GRAPHIC ARTIST</t>
  </si>
  <si>
    <t>Communications &amp; Intergovernmental Affairs Social Services</t>
  </si>
  <si>
    <t>Communications/Marketing-NM</t>
  </si>
  <si>
    <t>CLICK "APPLY NOW' BUTTON</t>
  </si>
  <si>
    <t>Court Liaison Officer</t>
  </si>
  <si>
    <t>CHILD PROTECTIVE SPECIALIST (C</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</si>
  <si>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one or a combination of the following fields: social work, psychology, sociology, human services, criminal justice, education (including early childhood), nursing, or cultural anthropology, at least 12 of which must have been in one of these disciplines.    Additional Information: Section 424-a of the New York State Social Services Law requires an authorized agency to inquire whether a candidate for employment with child-care responsibilities is or has been the subject of an indicated child abuse and maltreatment report on file with the Statewide Central Register for child abuse  and maltreatment. Statewide Central Register screening will be conducted prior to considering a candidate for employment as a Child Protective Specialist. Candidates who have been the subject of an indicated child abuse and maltreatment report may be disqualified from appointment to this position.    Requirements for Assignment Level II  a. Upon satisfactory completion of six months of training and experience at Assignment Level I, an employee shall be assigned to Assignment Level II.  b. Upon completion of one year of satisfactory experience at Assignment Level II of Child Protective Specialist and satisfactory completion of the probationary period an employee shall receive no less than the minimum salary after 18 months in title.  c. To be appointed directly to Assignment Level II, a candidate must have, in addition to meeting the minimum qualification requirements set forth above, one year of satisfactory child protective casework experience.</t>
  </si>
  <si>
    <t>Preferred candidate has significate child protective experience in the field and has also appeared in court, testifying often. Candidate should be comfortable using multiple computer databases including Connections and LTS.</t>
  </si>
  <si>
    <t>Evaluation Specialist, Bureau of HIV/AIDS Prevention and Control/HIV/AIDS Prevention</t>
  </si>
  <si>
    <t>HIV/AIDS Prevention</t>
  </si>
  <si>
    <t>The Bureau of HIV/AIDS Prevention and Control (BHIV) oversees and coordinates the NYC Health Department's response to the HIV epidemic. Units within the Bureau include HIV Prevention (HIV testing, promotion of biomedical prevention), Care and Treatment (Ryan White, care coordination, research and evaluation), Epidemiology (surveillance, partner services), Clinical Operations and Technical Assistance, Social Marketing and Community Engagement (social marketing and digital media, community engagement, condom distribution), Policy &amp; External Affairs (intergovernmental affairs, policy planning). The work of the Bureau includes policy development, direct administration of programs, oversight of contracted programs, community participatory planning, provider outreach and education, research, and surveillance, all with the goal of preventing new infections and supporting New York City residents living with HIV/AIDS.   DUTIES WILL INCLUDE BUT NOT BE LIMITED TO:   --Oversee evaluation plan for training and capacity building activities including the design and development of effective data collection systems and processes for monitoring and reporting purposes.  --Conduct literature reviews and summarize findings that can inform the provision of evidenced based, high-impact prevention training and technical assistance as well as quality improvement activities.   --Participate in the analysis of survey results from a citywide evaluation of HIV clinics, with the ultimate goal of identifying clinic-level characteristics that are associated with optimal HIV care outcomes.   -- Interpret and summarize reviewed health research literature and directly analyzed data for a variety of audiences, including health department leadership, other staff, federal funders, direct service providers, affected community members, and researchers; Ultimately reports will be used to inform programmatic, training, and technical assistance activities.   --Identify and participate in grant writing and submission efforts (e.g., NIH, PCORI, HRSA-SPNS) to increase funding for the work of COTA; incumbent should be comfortable drafting aims statements/concept papers, background and significance, research questions, hypotheses and theoretical frameworks underpinning hypotheses, study design and methods, and expected applications of findings.  --Assist in the management of grants, once obtained, including development of protocols, completion of progress reports, and management of IRB approvals, as needed.   --Clean, manage, analyze and display data using analytic software packages (including SAS and potentially ArcGIS).   --Produce tables, reports, presentations and manuscripts based on findings, for public dissemination.   --Submit abstracts to national conferences and papers to peer review journals, as appropriate. Identify and develop opportunities for making contributions to the public health literature.   --Represent the BHIV, as requested, at both relevant internal and external meetings.   --Perform ad-hoc duties as may be assigned by supervisor.</t>
  </si>
  <si>
    <t>Preferred candidates will have experience in project management; strong analytical, organizational and communication skills; solid working knowledge of SAS, as well as Excel and other MS Office software; a firm grasp of public health and health or social services evaluation; keen attention to detail; and a profound appreciation for and commitment to data and program quality management. This role also demands an ability to work effectively with a diverse staff of scientists, planners, clinicians, program managers and service providers within the DOHMH and at external agencies, as well as clients who participate in community planning and/or research review processes. All Research and Evaluation Unit staff members are expected to maintain multiple projects and function effectively both independently and as part of a team.</t>
  </si>
  <si>
    <t>Apply online with a cover letter to https://a127-jobs.nyc.gov/  In the Job ID search bar, enter: job ID number # 339382.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</si>
  <si>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Investigative Consultant Level II</t>
  </si>
  <si>
    <t>185 Marcy Avenue, Brooklyn, NY 1200 Waters Place, Bronx, NY 492 First Avenue, New York, NY 974 Morris Park, Bronx, NY 90-25 161st Street, Queens, NY</t>
  </si>
  <si>
    <t>Auto Mechanic (Diesel)</t>
  </si>
  <si>
    <t>AUTO MECHANIC (DIESEL)</t>
  </si>
  <si>
    <t>Hazen St-Trans. Div., E. Elm,</t>
  </si>
  <si>
    <t>Flt. Ops. Unit-Civ</t>
  </si>
  <si>
    <t>Qualification Requirements    1. Five years of full-time satisfactory experience acquired within the last fifteen years in automotive diesel engine repair work; or    2. Not less than two and one-half years of full-time satisfactory experience as specified in "1" above acquired within the last ten years plus sufficient helper or apprentice experience or relevant education acquired in a trade or vocational high school approved by a State's Department of Education or a recognized accrediting organization, to make up the equivalent of five years of acceptable experience. Six months of acceptable experience will be credited for each year of helper or apprentice experience or relevant education.    License Requirements    At the time of appointment candidates must possess a New York State Class B Commercial Driver License ("CDL") or a Motor Vehicle Driver License valid in the State of New York and a Learner's Permit for a Class B Commercial Driver License. Appointees hired with a Learner's Permit must obtain the Class B CDL within six months of appointment. The CDL, with no restrictions that would preclude the performance of Auto Mechanic (Diesel) work, must be maintained for the duration of employment.</t>
  </si>
  <si>
    <t>Candidates must be serving as a permanent Auto Mechanic (Diesel) or have taken and passed exam #8007 in order to apply.</t>
  </si>
  <si>
    <t>For City employees: Go to Employee Self-Service (ESS) - www.nyc.gov/ess and search for Job ID# 339414 For all other applicants: Go to www.nyc.gov/careers and search for Job ID # 339414 Submission of a resume is not a guarantee that you will receive an interview. Only candidates under consider will be contacted.</t>
  </si>
  <si>
    <t>Counsels Office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</si>
  <si>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t>
  </si>
  <si>
    <t>Director of Continuous Service Improvement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</si>
  <si>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#339432 For all other applicants, please go to www.nyc.gov/jobs/search and search for Job ID #339432 -or-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</si>
  <si>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2018-04-17T00:00:00</t>
  </si>
  <si>
    <t>Senior BI Developer, Enterprise Data Services</t>
  </si>
  <si>
    <t>External Applicants, please go to www.nyc.gov/jobs and search for Job ID#: 339446 Current City Employees, please go to www.nyc.gov/ess and search for Job ID#: 339446  No Phone Calls, Faxes or Personal Inquiries permitted. Note: Only those candidates under consideration will be contacted.</t>
  </si>
  <si>
    <t>Community Assistant, Bureau of STD Prevention and Control</t>
  </si>
  <si>
    <t>STI Clinic Ops &amp; Patient Srvs</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</si>
  <si>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The Bureau of STD Control is seeking a Community Assistant to work in the STD Clinic.   DUTIES WILL INCLUDE BUT NOT BE LIMITED TO:   --Register patients in the STD Clinics by entering data and updating information on patients into the EMR system   --Answer telephones and relay messages, gives results to patients and information to the public   --Post patients results and other information in to the EMR system; mail out letters to patients for their return visit.   --Maintain document filing system in accordance with supervisor's instructions.</t>
  </si>
  <si>
    <t>Apply online with a cover letter to https://a127-jobs.nyc.gov/.  In the Job ID search bar, enter: job ID number # 339453.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</si>
  <si>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Associate Water Use Inspector II</t>
  </si>
  <si>
    <t>ASSOCIATE WATER USE INSPECTOR</t>
  </si>
  <si>
    <t>Health Building Operations &amp; Maintenance Public Safety, Inspections, &amp; Enforcement</t>
  </si>
  <si>
    <t>Water Register/Inspection QN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</si>
  <si>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The Bureau of Customer Services seeks an experienced Associate Water Use Inspector Level I to advance to the position of Associate Water Use Inspector Level II. Under the direction of the Chief Inspector, the selected candidate will  direct one or more moderate-sized Borough-wide Water Use Inspection Programs by assigning, supervising, counseling and evaluating the work of inspectors of lower rank; preparing in-service training programs; planning and directing special programs and surveys; and interpreting and enforcing the rules and regulations of the Department; assists the director of a major Borough-wide Water Use Inspection Program engaged in these activities. Reviews, evaluates, and advises on any submissions pertaining to the sale and use of water. Prepares and reviews reports and, when required, makes special inspections; directs follow-up inspections where warnings and violations have been issued based on management information service reports. Reviews and prepares reports of summons activity and violations for submission for data processing and management information service reports. Coordinates summons and violation submission to the Environmental Control Board, including personnel required to appear before the Board. Reviews cases to be submitted to the Environmental Control Board and assists at the hearings, including giving testimony. Provides technical assistance to the Administrative Law Judge of the Environmental Control Board. May assist in the planning of inspection programs based on data processing reports and management information service projections. May represent the Department at the Environmental Control Board. May be in charge of a meter testing station. May serve as assistant to a Level III Associate Water Use Inspector. May drive a motor vehicle. Learns and enforces any EH&amp;S and EEO policies promulgated by the Agency.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Climbing ladders, pits, confined spaces, lift heavy items, standing for prolonged times, all weather conditions (may change due to Summer or Winter weather advisories), kneeling, mandatory overtime, nights and weekends and may work Tuesday through Saturday schedules.</t>
  </si>
  <si>
    <t>1. Three years of satisfactory full-time mechanical experience in plumbing or in water use inspection, one year of which shall have been in a supervisory capacity; or    2. Education and/or experience equivalent to "1" above.</t>
  </si>
  <si>
    <t>96-05 Horace Harding Expressway</t>
  </si>
  <si>
    <t>Senior Inspector, Bureau of Veterinary and Pest Control Services</t>
  </si>
  <si>
    <t>22 Cortlandt Street</t>
  </si>
  <si>
    <t>off of Veter Public Health S</t>
  </si>
  <si>
    <t>The mission of the Bureau of Veterinary and Pest Control Services' Office of Veterinary Public Health Services (VPHS) is to promote and protect the health of New York City residents and visitors by ensuring an environment free from animal-borne diseases, hazards and nuisances by controlling and regulating animals.   DUTIES WILL INCLUDE BUT NOT BE LIMITED TO:   --Assign work to subordinates; establish a schedule for its completion;  --Ensure work assignments meet the deadlines and completed as per established guidelines.   --Assign, supervise, counsel and evaluate the work of subordinate staff.  --Perform special inspection assignments and/ or other animal investigation and /or inspection assigned by the office.   --Conduct inspections/investigations in difficult or usual situations, and take appropriate corrective actions.   --Investigate and respond to CTS complaints, FOIL requests and Inter-Governmental Affairs inquiries from management.   --Assist in managing multiple database systems used by VPHS to assist the enforcement unit and program with carrying out mandates.  --Tabulate and submit statistical reports concerning work performed by members of his unit and submit statistical records and other required reports concerning work performed by members of VPHS unit.   --Enforce the Department's Rules and Regulations.   --Provide clear, consistent interpretation of health codes to the public and to animal industry operators and employees that are mandated to successfully pass the Department's Small Animal Care and Handling Certificate course.  -- Assist in the development and enhancement of Unit's policies and procedures as they pertain to current health code sections applicable to the program.   --Perform other required tasks as requested by their direct supervisor and/or management.</t>
  </si>
  <si>
    <t>--Candidate should possess excellent verbal, written, interpersonal and organization skills  --Problem solving and delivering results within a team environment  --Candidate should have at least 3 years of field inspection experience  --Demonstrate  succes</t>
  </si>
  <si>
    <t>We appreciate the interest and thank all applicants who apply, but only those candidates under consideration will be contacted.  Apply online with a cover letter to https://a127-jobs.nyc.gov/.  In the Job ID search bar, enter: job ID # 339462.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</si>
  <si>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Capacity Building Assistance Specialist, Bureau of HIV/AIDS Prevention and Control</t>
  </si>
  <si>
    <t>--Must have knowledge of HIV/AIDS prevention and treatment, curriculum development and expertise in training delivery.   --Fluent in Spanish   --Preferred candidates will have the ability to handle multiple and diverse assignments; proficiency in MS Excel</t>
  </si>
  <si>
    <t>Apply online with a cover letter to https://a127-jobs.nyc.gov/  In the Job ID search bar, enter: job ID  # 339477.  We appreciate the interest and thank all applicants who apply, but only those candidates under consideration will be contacted.</t>
  </si>
  <si>
    <t>2018-03-24T00:00:00</t>
  </si>
  <si>
    <t>Fleet Administrator</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</si>
  <si>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Investigative Operations is seeking a full-time Fleet Administrator. The selected candidate will be expected to assist on all tasks related the management of vehicles owned and/or used by the Agency. Some of the tasks include, the purchase and salvaging of vehicles; coordinating maintenance; maintaining driver logs; establishing standard operating procedures; reconciling mileage sheets and E-ZPass records. In addition, the candidate will also be expected to ensure that all vehicles are in compliance with NYC DCAS standards and relevant laws.</t>
  </si>
  <si>
    <t>1.  Prior experience with managing a fleet of vehicles.   2.  Proficiency with spreadsheet applications, Word and Excel.    3.  Experience in Fleet management databases.    4.  Strong organizational skills and the ability to quickly analyze and solve problems.   5.  Excellent communication and interpersonal skills.    6.  High level of initiative and sense of urgency.</t>
  </si>
  <si>
    <t>All current City Employees may apply by going to Employee Self Service (ESS) http://cityshare/ess Click on Recruiting Activities/Careers and search for the specific Job ID #339478.  All other applicants, please go to www.nyc.gov/career/search and search for the specific Job ID #339478.  Please do not email, mail or fax your resume to DOI directly. Submissions of resumes do not guarantee an interview. Due to the high volume of resumes DOI receives for positions, only selected candidates will be contacted.  New York City residency is required within 90 days of appointment. However, City Employees in certain titles who have worked for the City for two continuous years may also be eligible to reside in Nassau, Suffolk, Putnam, Westchester, Rockland, or Orange County. To determine if the residency requirement applies to you, please discuss with the agency representative at the time of interview.  Appointments are subject to Office of Management &amp; Budget approval for budgeted headcount.</t>
  </si>
  <si>
    <t>Engineering Technician I</t>
  </si>
  <si>
    <t>Div of Field Op/Quality Assur</t>
  </si>
  <si>
    <t>Candidates must have a Motor Vehicle Driver License valid in the State of New York.</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</si>
  <si>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--Oversee and facilitate consulting in 10 school campuses.   --Mentor school administrators to support effective leadership at the intersection of social, emotional, and academic issues.   --Provide consultative support to school support staff on clinical assessments and interventions.   --Provide technical assistance in identifying qualified mental health providers and partners to establish referral network/linkages with outside agencies for both schools and DOE staff.   --Train school staff about mental health and community-based resources in their borough and how to utilize appropriate community alternatives to the ER.  --Provide presentations, workshops, and trainings to school community as needed.   --Help develop and strengthen schools' referral networks and relationships with "qualified" providers by providing school support staff with referral criteria, protocols that assure appropriate and timely interventions for mental health.   --Co-design &amp; co-implement training &amp; effective outreach for principal education, buy-in, and value, for mental health services in schools.   --Track and follow up on all requests for technical assistance; Build on existing DOE, DOHMH, and other NYC resources to address emotional needs of students.   --Provide presentations, workshops, and trainings to school community as needed; Advise schools during emergency and crisis situation sand facilitate communication and collaboration with BFSC.   --Connect schools to key city, community and other relevant resources necessary to support high risk schools and/or students.   --Act as a to lead School Mental Health Services representative at the school and have ability and interest in being the face of School Mental Health Services within the school building; and implement philosophy and objectives of program.</t>
  </si>
  <si>
    <t>Apply online with a cover letter to https://a127-jobs.nyc.gov/.  In the Job ID search bar, enter: job ID number # 339483.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</si>
  <si>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Health Economic Analyst, Office of Strategic Data Use/FDC Office</t>
  </si>
  <si>
    <t>Office of Strategic Data Use</t>
  </si>
  <si>
    <t>Apply online with a cover letter to https://a127-jobs.nyc.gov/  In the Job ID search bar, enter: job ID number # 339503.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</si>
  <si>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Labor Relations Attorney</t>
  </si>
  <si>
    <t>Labor Relations</t>
  </si>
  <si>
    <t>For City employees: Go to Employee Self-Service (ESS) - www.nyc.gov/ess and search for Job ID# 339508 For all other applicants: Go to www.nyc.gov/careers and search for Job ID # 339508 Submission of a resume is not a guarantee that you will receive an interview. Only candidates under consider will be contacted.</t>
  </si>
  <si>
    <t>ETL Lead, Enterprise Data Services</t>
  </si>
  <si>
    <t>External Applicants, please go to www.nyc.gov/jobs and search for Job ID 339511 Current City Employees, please go to www.nyc.gov/ess and search for Job ID#: 339511  No Phone Calls, Faxes or Personal Inquiries permitted. Note: Only those candidates under consideration will be contacted.</t>
  </si>
  <si>
    <t>Director - Operations &amp; Network Services</t>
  </si>
  <si>
    <t>Constituent Services &amp; Community Programs Policy, Research &amp; Analysis</t>
  </si>
  <si>
    <t>Finance, Accounting, &amp; Procurement Technology, Data &amp; Innovation</t>
  </si>
  <si>
    <t>FOR CITY EMPLOYEES ONLY Please go to Employee Self Service (ESS), click on Recruiting Activities &gt; Careers, and search for Job ID #339528  *Candidates must have a permanent Administrative Staff Analyst Title Please include this in your cover letter.  SUBMISSION OF A RESUME IS NOT A GUARANTEE THAT YOU WILL RECEIVE AN INTERVIEW  APPOINTMENTS ARE SUBJECT TO OVERSIGHT   The Department of Information Technology &amp; Telecommunications and the City of New York are equal opportunity employers. DoITT participates in E-Verify</t>
  </si>
  <si>
    <t>Day - Due to the necessary support duties of this position in a 24/7 operation, candidate may be required to work various shifts such as weekends and/or evenings.</t>
  </si>
  <si>
    <t>Senior Citywide Cybersecurity Spending Analyst</t>
  </si>
  <si>
    <t>FOR CITY EMPLOYEES ONLY Please go to Employee Self Service (ESS), click on Recruiting Activities &gt; Careers, and search for Job ID #339528  *Candidates must have a permanent Administrative Staff Analyst Title Please include this in your cover letter.  SUBMISSION OF A RESUME IS NOT A GUARANTEE THAT YOU WILL RECEIVE AN INTERVIEW  APPOINTMENTS ARE SUBJECT TO OVERSIGHT The Department of Information Technology &amp; Telecommunications and the City of New York are equal opportunity employers. DoITT participates in E-Verify</t>
  </si>
  <si>
    <t>Public Health Inspector</t>
  </si>
  <si>
    <t>1309 Fulton Ave Bronx</t>
  </si>
  <si>
    <t>The Bureau of Child Care ensures that child care services in New York City operate in compliance with the New York City Health Code and New York State Social Service regulations, and are licensed or permitted as required by law.  The Bureau routinely inspects child care center, home-based child care programs, after-school programs and summer camps to protect the health and safety of children while in the child care environment.  The Bureau seeks to hire a Public Health Sanitarian to conduct inspections fo child care programs throughout New York City to enforce pertinent laws, rules and regulations.  Conduct periodic inspections of child care programs involving visual inspection of premises review of documents and records, field testing and sample collection, as required.  Prepare reports to document inspection findings in a complete, clear, accurate and timely fashion.  Review findings and instruct operators regarding remedial measures including but not limited to proper food handling sanitation, vermin control and other areas of environmental health.  Issue Tribunal summonses and hearing notices and may close establishments in case of imminent danger.  Determine site viability related to applications for permits to open a child care program under the NYC Health Code.  Conduct special studies and surveys.  Attend and testify at Tribunal hearings representing the NYC Department of Health and Mental Hygiene.</t>
  </si>
  <si>
    <t>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t>
  </si>
  <si>
    <t>Apply online with a cover letter to https://a127-jobs.nyc.gov/.  In the Job ID search bar, enter: job ID number # 339555.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</si>
  <si>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Clerical Associate, Bureau of STD Prevention and Control/STD Clinic Ops &amp; Patient Srvs</t>
  </si>
  <si>
    <t>STI Surveillance/Epidemiology</t>
  </si>
  <si>
    <t>**OPEN TO PERMANENT CLERICAL ASSOCIATES ONLY. YOU MUST CLEARLY STATE YOUR CIVIL SERVICE STATUS ON YOUR RESUME OR COVER LETTER. FAILURE TO DO SO WILL RESULT IN YOUR DISQUALIFICATION.  The mission of the BSTDC is to improve the sexual health of all New Yorkers.  To achieve this, we provide direct clinical services and partner services; monitor disease trends; provide education and training to providers and community groups, conduct research and develop policies to improve sexual health and wellness.  The Bureau of STD control operates 8 STD clinics throughout NYC.   DUTIES WILL INCLUDE BUT NOT BE LIMITED TO:   --Provide support to the OOJ Specialist by conducting follow up and documenting OOJ activities as needed.   --As directed by OOJ Specialist, contacts providers and retrieves information needed by OOJ health departments, and communicate findings.   --Receive requests for health information from STD Field staff and Out Of Jurisdiction partners.   --Maintain an organized filing systems of requests.   --Complete documentation of requests, and efforts, especially noting date and outcome of the request.   -Determine and take appropriate action per request, such as: review internal records, contact medical providers in NYC (record search), direct request to OOJ partners or Field staff.</t>
  </si>
  <si>
    <t>Apply online with a cover letter to https://a127-jobs.nyc.gov/.  In the Job ID search bar, enter: job ID number # 339565.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</si>
  <si>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Director, Juvenile Justice Analysis and Outcomes</t>
  </si>
  <si>
    <t>Applicants must be admitted and in good standing in New York and have experience in either delinquency practice or criminal law with a minimum of four years of post-law school litigation experience.</t>
  </si>
  <si>
    <t>Preferred candidates would have trial experience as well as organizational abilities, case management skills, strong legal analytical and writing skills, and the ability to work independently and take a proactive approach to his or her assigned work load. The candidate should be proficient in Law Manager, Excel, Word, PowerPoint and other systems as well as be willing to continue their training in these areas.</t>
  </si>
  <si>
    <t>The Deputy Director of Juvenile Justice will likely be based in Manhattan, but the location is subject to change based on space availability.</t>
  </si>
  <si>
    <t>Information Systems and Quality Analyst, Bureau of HIV/AIDS Prevention and Control/HIV/AIDS Care &amp; Treatment</t>
  </si>
  <si>
    <t>HIV/AIDS Care &amp; Treatment</t>
  </si>
  <si>
    <t>**$59,708.00 Annual Rate -Flat  The Research and Evaluation Unit in the Care and Treatment Program (Bureau of HIV/AIDS Prevention and Control) has an opening for an Evaluation Specialist (Civil Service Title: City Research Scientist I). Under the lead of a Senior Analyst, the Evaluation Specialist will be responsible for: (1) developing and refining data collection tools and analyzing and interpreting data from different sources in order to contribute to process and outcomes evaluation of the Ryan White Part A (RWPA) program; (2) providing data on performance indicators and health outcomes to inform quality management/technical assistance activities; and (3) contributing to data systems specifications, documentation, and testing.   DUTIES WILL INCLUDE BUT NOT BE LIMITED TO:   --Developing analytic methods and conducting analyses aimed at assessing program reach and effectiveness and improving service delivery (including developing protocols, data collection tools, and evaluation plans).   --Integrating data from different systems, to ensure data quality/completeness and assemble a fuller picture of clients' services and outcomes, including intermediate outcomes.   --Cleaning, managing, analyzing and displaying data using analytic software packages (including SAS).   --Producing tables, reports, presentations and papers related to evaluation of the RWPA program, for dissemination to both technical and non-technical audiences.</t>
  </si>
  <si>
    <t>Apply online with a cover letter to https://a127-jobs.nyc.gov/  In the Job ID search bar, enter: job ID  # 339574.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</si>
  <si>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 Knowledge of, and demonstrated interest in, law enforcement, criminal justice, and/or civil rights issues. 2. Knowledge of the Information Technology industry a plus 3. Relationship-builder with strong interpersonal skills who effectively conveys information verbally and in writing.  4. Highly analytical thinking with demonstrated talent for identifying, scrutinizing, improving, and streamlining complex work processes.  5. MAC Environment and Excel proficiency is preferred.   6. Familiarity with New York City a plus</t>
  </si>
  <si>
    <t>All current City Employees may apply by going to Employee Self Service (ESS) http://cityshare/ess Click on Recruiting Activities/Careers and search for the specific Job ID #339591.  All other applicants, please go to www.nyc.gov/career/search and search for the specific Job ID #339591.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</si>
  <si>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Communication Manager For ThriveNYC, Office of the Executive Deputy Commissioner</t>
  </si>
  <si>
    <t>City Hall Park Chambers St Ny</t>
  </si>
  <si>
    <t>Executive Deputy Com</t>
  </si>
  <si>
    <t>The Mayor's Office of Communications leads the effort to inform, update, and engage New Yorkers about Mayor Bill de Blasio's commitments to fighting income inequality, ensuring every child gets a quality education, every community is safe, and every New Yorker has an affordable place to call home.   DUTIES WILL INCLUDE BUT NOT BE LIMITED TO:   - Assign and track incoming requests.   - Support Communications Advisor to the First Lady of New York City and DOHMH communications team with development and execution of communications strategies to advance ThriveNYC, the city's comprehensive mental health and substance misuse efforts.   - Pitch national and local media stories, write briefings, develop messaging/taking points for media interview prep and training, draft press releases and op-eds, review speeches, support development of paid ad campaign strategies, and manage events and press conferences related to ThriveNYC.   - Work closely with agency and department on all externally-facing ThriveNYC materials, including but not limited to marketing plans, public ad campaigns, training materials, public reports, etc.   - Draft/edit reports and other editorial projects related to ThriveNYC and the city's mental health and substance misuse efforts.</t>
  </si>
  <si>
    <t>Apply online with a cover letter to https://a127-jobs.nyc.gov/  In the Job ID search bar, enter: job ID number # 339593.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</si>
  <si>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The City Of New York And The Office Of The Mayor Are Equal Opportunity Employers. New York City Residency Is Required Within 90 Days Of Appointment</t>
  </si>
  <si>
    <t>Director of Investigations</t>
  </si>
  <si>
    <t>ASSOCIATE INSPECTOR (CONSUMERS</t>
  </si>
  <si>
    <t>Constituent Services &amp; Community Programs Legal Affairs Policy, Research &amp; Analysis Public Safety, Inspections, &amp; Enforcement</t>
  </si>
  <si>
    <t>1. A four-year high school diploma or its educational equivalent and four years of full-time satisfactory experience in commercial, industrial or governmental inspections, investigations, or in law enforcement; or  2. A baccalaureate degree from an accredited college and two years of full-time satisfactory experience as described in "1" above; or  3. Education and/or experience equivalent to "1" or "2" above. However, all candidates must have a four-year high school diploma or its educational equivalent.    License Requirements  Possession of a Motor Vehicle Driver License valid in the State of New York.</t>
  </si>
  <si>
    <t>42 Broadway, New York, NY</t>
  </si>
  <si>
    <t>Conflict Resolution Specialist, Bureau of Human Resources and Labor Management</t>
  </si>
  <si>
    <t>HR Central</t>
  </si>
  <si>
    <t>Masters or Baccalaureate from and accredited college Professional training and substantial experience in conflict resolution and conflict management, with an emphasis on mediation skills.  Minimum of 2 years mediation work experience.</t>
  </si>
  <si>
    <t>Apply online with a cover letter to https://a127-jobs.nyc.gov/  In the Job ID search bar, enter: job ID number # 339645.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</si>
  <si>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Automotive Service Worker</t>
  </si>
  <si>
    <t>AUTOMOTIVE SERVICE WORKER</t>
  </si>
  <si>
    <t>RRM Fleet (Harper St)</t>
  </si>
  <si>
    <t>*** In order to be considered for this position candidates must be either serving permanently in the title of Auto Service Worker within the city system or have taken the August 2017 Auto Service Worker Civil Service Exam***   Under direct supervision, the candidate will perform automotive maintenance services such as inspections, oil changes, lubrication, cleaning, tire changing, and simple repairs; battery service, checking, servicing, patching and changing tires; clean, wash and polish vehicles; clean interior of vehicles; dispense gasoline and oil; check the level, and refill automobile fluids such as coolant, oil, transmission and brake fluids;  Candidate will also assist in performing repairs, in shops and on the road. Assist in the replacement of engine parts, drivetrains, transmissions, steering gear and components, ignition, heating and cooling systems, air conditioning components, brake system, lighting system, sirens and back-up warning tone systems, etc.; operate motor vehicles to test repairs; may operate a tow truck when duties require; maintain and update vehicle service and repair records.</t>
  </si>
  <si>
    <t>Qualification Requirements  For Assignment to Level I  1. Two years of full-time satisfactory experience, acquired in an automotive repair shop or gasoline service station within the last ten years, performing automotive maintenance services, such as inspection, lubrication and oil changing; or    2. Graduation from a trade high school, vocational high school or technical high school approved by a State's Department of Education or a recognized accredited organization in a course of study in automotive maintenance and repair; or    3. An Associate Degree from an accredited college with a major in automotive technology.    License Requirements  At the time of appointment, all candidates must possess a Motor Vehicle Driver License valid in the State of New York. This license must be maintained for the duration of employment.    For certain positions, a New York State Class A Commercial Driver License (with Towing Endorsement) or a New York State Class B Commercial Driver License (with Air Brakes) is required. This license must be maintained for the duration of employment.    Note: Candidates may qualify with a Commercial Driver License Learner's Permit and must obtain the required license within 180 days of appointment.    For Assignment to Level II  In addition to meeting the qualification requirements for Assignment Level I above, either:  1. One year of service as an Automotive Service Worker - Assignment Level I; or    2. One additional year of full-time automotive mechanical experience in an automotive repair shop or gasoline service station acquired within the last ten years.</t>
  </si>
  <si>
    <t>*** In order to be considered for this position candidates must be either serving permanently in the title of Auto Service Worker within the city system or have taken the August 2017 Auto Service Worker Civil Service Exam***  All resumes are to be submitted electronically.  Current City Employees: Please log into Employee Self Service (ESS) at https://hrb.nycaps.nycnet, follow the Careers link and search for Job ID number 339565.  All other applicants: Please go to www.nyc.gov/careers/search and search for Job ID Number 339656.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</si>
  <si>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Positions may be located in any of the 5 boroughs and various shifts - including nights and weekends.</t>
  </si>
  <si>
    <t>Product Manager, Bureau of IT Strategy and Project Management</t>
  </si>
  <si>
    <t>Apply online with a cover letter to https://a127-jobs.nyc.gov/  In the Job ID search bar, enter: job ID # 339679  We appreciate the interest and thank all applicants who apply, but only those candidates under consideration will be contacted.</t>
  </si>
  <si>
    <t>32-11 Harper St., Corona, N.Y.</t>
  </si>
  <si>
    <t>*** In order to be considered for this position candidates must be either serving permanently in the title of Procurement Analyst within the city system or have taken the January 2017 Procurement Analyst Civil Service Exam and scored well. ***  All resumes are to be submitted electronically. Current City Employees: Please log into Employee Self Service (ESS) at https://hrb.nycaps.nycnet, follow the Careers link and search for Job ID number 339688 .  All other applicants please go to www.nyc.gov/careers/search and search for Job ID#339688.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</si>
  <si>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NYC - All Boroughs</t>
  </si>
  <si>
    <t>Outreach Coordinator</t>
  </si>
  <si>
    <t>Constituent Services &amp; Community Programs Communications &amp; Intergovernmental Affairs Public Safety, Inspections, &amp; Enforcement</t>
  </si>
  <si>
    <t>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t>
  </si>
  <si>
    <t>CITY EMPLOYEES:  1)	Apply through Employee Self Service (ESS) under Recruiting Activities  2)	Search for Job ID# 339695  FOR ALL OTHER APPLICANTS: 1)	Go to www.nyc.gov/careers/search 2)	Search for Job ID# 339695   NO PHONE CALLS PLEASE ONLY THOSE CANDIDATES CONSIDERED FOR AN INTERVIEW WILL BE CONTACTED</t>
  </si>
  <si>
    <t>Rubber Tire Repairer</t>
  </si>
  <si>
    <t>RUBBER TIRE REPAIRER</t>
  </si>
  <si>
    <t>Under supervision, the candidates will inspect, adjust, replace and repair tires, tubes, valves and related tire parts used on vehicles and equipment, both in the shop and on the road; they will evaluate damage and wear to wheels and to casings, tread, sidewalls of tires, inner tubes and related parts; replace and adjust related parts, including wheels rims and rings; make sectional repairs to tires, including cutting down, buffing, cementing and building up; operate tire molds of various sizes; remove and mount tires and wheels on trucks, passenger cars, other vehicles, and earth moving and other equipment; balance tires and wheels when appropriate; pick up, load, transport and unload tires and wheels; operate vehicles and equipment when necessary to perform duties. May also supervise assigned personnel and transmit orders to other personnel; as well as create and maintain reports.</t>
  </si>
  <si>
    <t>Three (3) years of full-time satisfactory experience in the repair of tires, tubes, wheels and related parts, normally used on vehicles and other equipment, in a large repair shop or garage specializing in such work.     License Requirement  For appointment to positions in certain agencies, a Motor Vehicle Driver License valid in the State of New York is required. This license must be maintained for the duration of employment.  For appointments to positions in certain agencies a valid New York State Commercial Driver License is required. This license must be maintained for the duration of employment.</t>
  </si>
  <si>
    <t>All resumes are to be submitted electronically.  Current City Employees: Please log into Employee Self Service (ESS) at https://hrb.nycaps.nycnet, follow the Careers link and search for Job ID number 339700.  All other applicants: Please go to www.nyc.gov/careers/search and search for Job ID Number 339700.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</si>
  <si>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M/WBE COMPLIANCE OFFICER</t>
  </si>
  <si>
    <t>Please email your resume and cover letter including the following subject line:  M/WBE Compliance Officer to: careers@sbs.nyc.gov  Salary:Commensurate with experience   NOTE: Only those candidates under consideration will be contacted.   If you do not have access to email, mail your cover letter &amp; resume to:   NYC Department of Small Business Services  Human Resources Unit  110 William Street, 7th Floor New York, New York 10038</t>
  </si>
  <si>
    <t>Assistant Architect - PER DIEM</t>
  </si>
  <si>
    <t>Preference given to candidates possessing a valid Drivers License; strong computer skills and writing skills needed; knowledge of ArcGIS, InDesign and Illustrator and other computer skills strongly desired.</t>
  </si>
  <si>
    <t>All resumes are to be submitted electronically.  Current City Employees:   Please log into Employee Self Service (ESS) at https://hrb.nycaps.nycnet, follow the Careers link and search for Job ID number 339704.  All other applicants: Please go to www.nyc.gov/careers/search and search for Job ID Number 339704.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</si>
  <si>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2018-09-24T00:00:00</t>
  </si>
  <si>
    <t>Engineering Technician - PER DIEM</t>
  </si>
  <si>
    <t>All resumes are to be submitted electronically.  Current City Employees:   Please log into Employee Self Service (ESS) at https://hrb.nycaps.nycnet, follow the Careers link and search for Job ID number 339711.  All other applicants: Please go to www.nyc.gov/careers/search and search for Job ID Number 339711.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</si>
  <si>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Telecommunications Associate (VOICE) 2</t>
  </si>
  <si>
    <t>The telecom technical support technician will  support mobile devices  including smartphones, tablets, laptops and hotspots and other peripherals agency wide. He/she will trouble-shoots smartphone and tablet issues, apps problems, also he/she will diagnose  anti-virus and/or spyware issue including scan, detect, quarantine, and eradicate viruses, worms, and malware on the tablets and laptops. Technicians will support PedRamp projects. He/ She will configure and support the PedRamp field staff devices , such as smartphones, PTT, tablets etc.   He/she will  troubleshot issues with mobile devices and keep upgrade OS and update the patches to the devices. The telecom support technician  will  train new staff and  interns. He/she will also maintain Active Directory user accounts including resetting password, unlocking user account and smartphone /tablet email access. Telecom support technician also serves as a backup onsite support technician to cover the telecommunication services to all the sites in five boroughs.</t>
  </si>
  <si>
    <t>1. A baccalaureate degree from an accredited college including or supplemented by 24 semester credits in voice telecommunications (telephone, radio, microwave, fiber optic and cellular service) telecommunications technology, electronics, physics, and/or planning and analysis of electronic systems, and one year of satisfactory full-time experience in the performance of analytical, planning, operational, technical, and/or administrative duties in a voice telecommunications or closely-related electronics planning, electronics management, and/or electronics service environment; or  2. An associate degree from an accredited college including or supplemented by 12 semester credits in voice telecommunications (telephone, radio, microwave, fiber optic and cellular service), telecommunications technology, electronics, physics, and/or planning and analysis of electronic systems and two years of experience as described in "1" above; or  3. A four-year high school diploma or its educational equivalent and three years of experience as described in "1" above; or  4. A satisfactory combination of education and/or experience equivalent to "1", "2" or "3" above. A college education may be substituted for experience on the basis of six months of experience as described in "1" above for each 30 semester credits of undergraduate college education including or supplemented by 6 semester credits in voice telecommunication (telephone, radio, microwave, fiber optic and cellular service), telecommunications technology, electronics, physics, and/or planning and analysis of electronic systems for a maximum of two years credit. However, all candidates must have at least a four year high school diploma or its educational equivalent and one year of the experience as described in "1" above.    Special Note - Additional Requirements for Assignment Level IV    To be eligible for placement in Assignment Level IV individuals must have, after meeting the minimum requirements, at least two additional years of full-time experience as follows:  (1) As a Telecommunications Associate (Voice)-Assignment Level I, II, and III working for the City of New York; or  (2) Performing analytical, planning, operational, technical, and/or administrative duties in a voice telecommunications, electronics planning, electronics management, and/or electronics service environment, one year of which must have been specialized work in a consultative or supervisory capacity.</t>
  </si>
  <si>
    <t>All resumes are to be submitted electronically.  Current City Employees:   Please log into Employee Self Service (ESS) at https://hrb.nycaps.nycnet, follow the Careers link and search for Job ID number 339719.  All other applicants: Please go to www.nyc.gov/careers/search and search for Job ID Number 339719..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</si>
  <si>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Human Resources Specialist</t>
  </si>
  <si>
    <t>Personnel &amp; Timekeeping</t>
  </si>
  <si>
    <t>PLEASE SUBMIT RESUME AND COVER LETTER INDICATING JOB# TO:  External Applicants: https://a127-jobs.nyc.gov/  Internal Applicants: Employee Self Service (ESS)  SUBMISSION OF APPLICATION IS NOT A GUARANTEE THAT YOU WILL RECEIVE AN INTERVIEW  APPOINTMENTS ARE SUBJECT TO OFFICE OF MANAGEMENT AND BUDGET (OMB) APPROVAL</t>
  </si>
  <si>
    <t>New York City residency is not required for this position, However, you must reside in New York State.</t>
  </si>
  <si>
    <t>Administrative Assistant</t>
  </si>
  <si>
    <t>Please note in order to be considered for this position, you must be hold a Permanent Civil Service Title for Clerical Associate. Only candidates in the permanent title of Clerical Associate will be considered.</t>
  </si>
  <si>
    <t>All current City Employees may apply by going to Employee Self Service (ESS) http://cityshare/ess  Click on Recruiting Activities/Careers and Search for Job ID #339746.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</si>
  <si>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PrePlacement Staff Nurse</t>
  </si>
  <si>
    <t>Senior Early Childhood Education Consultant, Bureau of Childcare</t>
  </si>
  <si>
    <t>The Bureau of Child Care ensures that child care services in New York City operate in compliance with the New York City Health Code and New York State Social Service regulations, and are licensed or permitted as required by law.  The Bureau actively works to improve and expand access to high quality programs which support early childhood development and learning.  The Bureau conducts monitoring visits of center-based and residential child care programs to protect the health and safety of children while in the child care environment.  The Bureau of Child Care seeks to hire a Senior Early Childhood Educational Consultant to lead a team of staff that monitors and provides technical assistance to child care programs to ensure that child care services throughout New York City operate within regulatory compliance.   DUTIES WILL INCLUDE BUT NOT BE LIMITED TO:   --Supervise and evaluate field activities of Early Childhood Educational Consultants (Level I) to ensure that staff perform site visits within established timeframes.   --Review program files in database and monitor staff maintenance of caseloads in accordance with set Bureau goals and objectives.   --Conduct monitoring (follow-up) visits and accompany staff to programs to evaluate performance.   --Conduct field visits of a special or difficult nature, issue notices of violation, and make recommendations for issuance or denial of child care permits and/or closure of programs having imminent health hazards.   --Monitor activities of staff associated with child care centers within regulatory mandates.   --Provide training and coaching for staff and providers on child care best practices involving educational programming, and appropriate organization and management techniques.   --Represent the agency at professional conferences and community planning meetings on child care services.</t>
  </si>
  <si>
    <t>Strong communication, analytic, leadership and observational skills  Excellent problem solving skills and the ability to deduce potential impacts of conditions or assess risk  Writing skills including the ability to adequately describe observations in detail  Previous experience regulating child care services  Strong computer skills including the use of mobile computing devices and proficiency with Microsoft Office.</t>
  </si>
  <si>
    <t>Apply online with a cover letter to https://a127-jobs.nyc.gov/.  In the Job ID search bar, enter: job ID number # 339794.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</si>
  <si>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t>
  </si>
  <si>
    <t>College Aide -  Bureau of Veterinary and Pest Control Services  (Vector Surveillance)</t>
  </si>
  <si>
    <t>College Aide IA (Freshman-Sophomore)   The Office of Vector Surveillance and Control (OVSC) is responsible for conducting field and laboratory activities to detect the presence of vector-borne disease (West Nile virus, Lyme Disease) pathogens and prevent transmission to humans and other hosts. This program performs research to determine the transmission cycle of vector-borne disease within the City; and devise future strategies for decreasing the impact of these diseases on City residents. OVSC also conducts educational outreach to improve public awareness of the need to prevent mosquito bites, report and/or eliminate potential mosquito and other vector breeding sites.   DUTIES WILL INCLUDE BUT NOT BE LIMITED TO:   --Assisting in standing water and larval mosquito surveillance.   --Responding to and assessing reported standing water sites in New York City.   --Distributing educational and/or spray event notification flyers.   --Data entry and compiling daily reports of work as required.   --Issuing work orders, printing notification letters directly from West Nile virus database to mail to reporters and mailing letters out in a timely manner.</t>
  </si>
  <si>
    <t>Apply online with a cover letter to https://a127-jobs.nyc.gov/.  In the Job ID search bar, enter: job ID number #339804.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</si>
  <si>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Triage Nurse, Bureau of Sexually Prevention and Control/STD Administration</t>
  </si>
  <si>
    <t>Apply online with a cover letter to https://a127-jobs.nyc.gov/.  In the Job ID search bar, enter: job ID number # 339811.  We appreciate the interest and thank all applicants who apply, but only those candidates under consideration will be contacted.</t>
  </si>
  <si>
    <t>Grant Manager, Bureau of Grants Management and Administration (BGMA)</t>
  </si>
  <si>
    <t>PUBLIC HEALTH EMERGENCY PREPAR</t>
  </si>
  <si>
    <t>Grants Management &amp; Admin</t>
  </si>
  <si>
    <t>The ideal candidate must have expertise and proven success in grant development and reporting and experience coordinating projects involving multiple stakeholders, as well as familiarity with financial concepts  Must demonstrate excellent communication (verbal &amp; written) and ability to manage large datasets of qualitative information  Must have the ability to prioritize and work in a fast-paced environment with hard deadlines; strong organizational, interpersonal, problem-solving and analytical skills. Must have strong attention to detail and be solutions-oriented with communication, collaboration and customer-service skills  Relevant experience with government agencies or knowledge of government and New York City agencies fiscal policies are desirable but not required  Fluency in MS Word, Excel, and PowerPoint is required.</t>
  </si>
  <si>
    <t>Apply online with a cover letter to https://a127-jobs.nyc.gov/.  In the Job ID search bar, enter: job ID number # 339821.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</si>
  <si>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 Custodial Assistant, Bureau of Operations</t>
  </si>
  <si>
    <t>455 First Ave., N.Y.</t>
  </si>
  <si>
    <t>Operations/Labs</t>
  </si>
  <si>
    <t>Certified as a Fire Safety Director</t>
  </si>
  <si>
    <t>Apply online with a cover letter to https://a127-jobs.nyc.gov/.  In the Job ID search bar, enter: job ID number # 339823.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</si>
  <si>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have oversight and investigative responsibility related to the Department of Transportation (DOT), the Department of Environmental Protection (DEP), the Department of Design and Construction (DDC), and the Economic Development Corporation (EDC).</t>
  </si>
  <si>
    <t>1. Prior work experience in any of the following fields:  investigation, security, law enforcement, criminal justice, and/or auditing   2. Demonstrated ability to analyze,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Demonstrated ability to write succinct and organized reports   6. Strong organizational skills and proven ability to manage time efficiently, meet deadlines, and multi-task</t>
  </si>
  <si>
    <t>All current City Employees may apply by going to Employee Self Service (ESS) http://cityshare/ess Click on Recruiting Activities/Careers and search for the specific Job ID# 339826.  All other applicants, please go to www.nyc.gov/career/search and search for the specific Job ID# 339826.  Please do not email, mail or fax your resume to DOI directly. Submissions of resumes does not guarantee an interview. Due to the high volume of resumes DOI receives for positions, only selected candidates will be contacted.  New York City residency is generally required within 90 days of appointment. However, City Employees in certain titles who have worked for the City for two continuous years may also be eligible to reside in Nassau, Suffolk, Putnam, Westchester, Rockland, or Orange County. To determine if the residency requirement applies to you, please discuss with the agency representative at the time of interview.  Appointments are subject to Office of Management &amp; Budget approval for budgeted headcount.</t>
  </si>
  <si>
    <t>2018-08-02T00:00:00</t>
  </si>
  <si>
    <t>Senior Advisor</t>
  </si>
  <si>
    <t>For City employees, please go to Employee Self Service (ESS), click on Recruiting Activities &gt; Careers, and search for Job ID #339827 For all other applicants, please go to www.nyc.gov/jobs/search and search for Job ID #339827 -or-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OVERSIGHTAPPOINTMENTS ARE SUBJECT TO OVERSIGHT  The Department of Information Technology &amp; Telecommunications and the City of New York are equal opportunity employers.  DoITT participates in E-Verify</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</si>
  <si>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</si>
  <si>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PRESIDENT BOROUGH OF MANHATTAN</t>
  </si>
  <si>
    <t>Cultural Affairs Coordinator</t>
  </si>
  <si>
    <t>Policy</t>
  </si>
  <si>
    <t>Early Childhood Education Consultant, Bureau of Childcare</t>
  </si>
  <si>
    <t>The Bureau of Child Care ensures that child care services in New York City operate in compliance with the New York City Health Code and New York State Social Service regulations, and are licensed or permitted as required by law.  The Bureau actively works to improve and expand access to high quality programs which support early childhood development and learning.  The Bureau conducts monitoring visits of center-based and residential child care programs to protect the health and safety of children while in the child care environment. The Bureau of Child Care seeks to hire Early Childhood Education Consultants to monitor and make recommendations to child care programs throughout New York City to ensure that child care services operate within regulatory compliance.   DUTIES WILL INCLUDE BUT NOT BE LIMITED TO:   --Evaluating and assessing child care programs (center-based, residential, school-based and after-school programs) to assure compliance with local, state and federal regulations and applicable performance standards.   --Providing consultation, guidance and technical assistance to prospective and current child care providers and staff concerning educational programming, appropriate organization and classroom management techniques, and other best practices within the field.   --Issuing notices of violation, and making recommendations for issuance or denial or child care permits or licenses and/or closure of programs having imminent health hazards.   --Investigating complaints about the operation of licensed child care services and allegations of unlicensed child care.   --Representing the Department at professional conferences and participating in professional development activities related to Early Childhood Education.</t>
  </si>
  <si>
    <t>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t>
  </si>
  <si>
    <t>Apply online with a cover letter to https://a127-jobs.nyc.gov/.  In the Job ID search bar, enter: job ID #  339866.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</si>
  <si>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 IN ORDER TO BE CONSIDER FOR THIS POSITION CANDIDATES MUST BE SERVING PERMANENTLY IN THE TITLE OF ELECTRICIAN***   The New York City Department of Transportation Facilities Maintenance Unit is seeking an Electrician.  Candidate must have high level of experience with control wiring and be proficient in troubleshooting, diagnosing &amp; correcting malfunctioning systems. The candidate shall also be skilled in the performance of all phases of repair and maintenance and shall demonstrate required knowledge and shall have ability to accurately read blueprints, schematics and diagrams. The candidate should be able to work independently on all electrical systems in industrial and commercial buildings without direct supervision.  This position requires jobbing within the 5 boroughs of NYC with 60% of the work troubleshooting and providing an effective response to work assigned by supervisor, or by job order, and for ensuring that the work is completed in a good workmanship-like manner.</t>
  </si>
  <si>
    <t>Candidate must have a Masters Electrical license or special license issued by NYC Department of Buildings which must be maintained throughout employment.</t>
  </si>
  <si>
    <t>*** IN ORDER TO BE CONSIDER FOR THIS POSITION CANDIDATES MUST BE SERVING PERMANENTLY IN THE TITLE OF ELECTRICIAN***</t>
  </si>
  <si>
    <t xml:space="preserve">			 All resumes are to be submitted electronically.  Current City Employees:   Please log into Employee Self Service (ESS) at https://hrb.nycaps.nycnet, follow the Careers link and search for Job ID number 340536.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 FOR THIS POSITION CANDIDATES MUST BE SERVING PERMANENTLY IN THE TITLE OF ELECTRICIAN***</t>
  </si>
  <si>
    <t>2018-10-02T00:00:00</t>
  </si>
  <si>
    <t>FLEET ASSISTANT</t>
  </si>
  <si>
    <t>Traffic Deputy Commissioner</t>
  </si>
  <si>
    <t>Preference will be given to candidates with knowledge of MS Office; excellent organizational skills; detailed orientated; experienced in document management; knowledge of vehicle procedures/databases.</t>
  </si>
  <si>
    <t>***IN ORDER TO BE CONSIDERED FOR THIS POSITION CANDIDATES MUST BE SERVING PERMANENTLY IN THE TITLE OF PRINCIPAL ADMINISTRATIVE ASSOCIATE***</t>
  </si>
  <si>
    <t>All resumes are to be submitted electronically using the following method: Current employees please log on into Employee Self Service at https://hrb.nycaps.nycnet  follow the Careers Link for Job ID: 339877.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</si>
  <si>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hours/TBD</t>
  </si>
  <si>
    <t>30-30 Thomson Ave Long Island City N.Y. 11101</t>
  </si>
  <si>
    <t>Bureau Chief Contracting Officer</t>
  </si>
  <si>
    <t>8297A</t>
  </si>
  <si>
    <t>Capital Program - IFA</t>
  </si>
  <si>
    <t>1. A baccalaureate degree from an accredited college and four years of full-time satisfactory professional experience in purchasing, procurement, contract administration or a related field, at least eighteen months of which must have been in an administrative, managerial or executive capacity or supervising professional personnel performing duties in one or more of the above fields; or    2. A combination of education and/or experience equivalent to "1" above. However, all candidates must have the eighteen months of administrative, managerial, executive or supervisory experience described in "1" above.     Possession of an acceptable professional procurement certification may be substituted for up to one year of the experience described in "1" above. However, all candidates must have the eighteen months of administrative, managerial, executive or supervisory experience described in""1" above.</t>
  </si>
  <si>
    <t>**** Only those applicants with permanent Civil Service status as a Principal Administrative Associate are eligible to apply to this JVN. If you do not have permanent civil service status as a Principal Administrative Associate, please do not apply to this position as you will not be considered for an interview.****</t>
  </si>
  <si>
    <t>Audit Nurse/Medical Records Reviewer</t>
  </si>
  <si>
    <t>A valid New York State License and current registration as a Registered Nurse. Some experience with Foster care and/or Juvenile Justice. Some experience with medical record audits.</t>
  </si>
  <si>
    <t>Senior Field Supervisor</t>
  </si>
  <si>
    <t>SENIOR FIELD SUPERVISOR (SUMME</t>
  </si>
  <si>
    <t>161 William St  New York N Y</t>
  </si>
  <si>
    <t>Summer Youth Employ Prog-Seas</t>
  </si>
  <si>
    <t>1. Sixty credits from an accredited college; or  2. Thirty credits from an accredited college and six month work experience; or  3. High School degree or evidence of having passed an examination for a high school equivalency diploma, and one year of work experience.</t>
  </si>
  <si>
    <t>Search for the Job ID #339924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</si>
  <si>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161 William St  New York NY</t>
  </si>
  <si>
    <t>NOTIFY NYC/PUBLIC WARNING SPECIALIST</t>
  </si>
  <si>
    <t>Prepare and disseminate notifications, alerts, and messages for Notify NYC; Provide ongoing system monitoring;  Ensure that public safety communications are properly processed; Ensure that data is correctly formatted; Perform quality assurance assessments of data; Perform testing and maintenance of notification systems; Prepare operational reports and analysis; Monitor multiple sources of information related to data telecommunications; Communicate with various agencies and organizations in order to confirm the scope and impact of data relating to incidents; Support the collection and analysis of data utilizing multiple sources of information, including GIS, in order to develop reporting systems; Participate in telecommunications testing; and coordinate special projects as assigned; assist with Ready New York presentations to external groups.</t>
  </si>
  <si>
    <t>Bilingual writer/speaker; strong written and verbal communication skills; excellent analytical and organizational skills; proficiency with Microsoft Outlook, Word, Excel, Access, and Power Point; report writing skills; ability to serve as an effective member of a project team.</t>
  </si>
  <si>
    <t>VARIES</t>
  </si>
  <si>
    <t>Quality Assurance Engineer</t>
  </si>
  <si>
    <t>External Applicants, please go to www.nyc.gov/jobs and search for Job ID#: 339976. Current City Employees, please go to www.nyc.gov/ess and search for Job ID#: 339976.  No phone calls, faxes, or personal inquiries permitted. Only those candidates under consideration will be contacted.</t>
  </si>
  <si>
    <t>Java Developer</t>
  </si>
  <si>
    <t>External Applicants, please go to www.nyc.gov/jobs and search for Job ID#: 339979. Current City Employees, please go to www.nyc.gov/ess and search for Job ID#: 339979.  No phone calls, faxes or personal inquiries permitted. Only those candidates under consideration will be contacted.</t>
  </si>
  <si>
    <t>Pub Bldgs/Cultural</t>
  </si>
  <si>
    <t>For City Employees, please go to Employee Self Service (ESS), click on Recruiting Activities/Careers and Search for Job ID #340003.  For all other applicants, please go to www.nyc.gov/jobs, go to Search for Open NYC Jobs and click on Non-Employee Login to search for Job ID #340003.  Do not e-mail, mail or fax your resume to DDC directly. No phone calls will be accepted.</t>
  </si>
  <si>
    <t>Community Partnerships &amp; Steam</t>
  </si>
  <si>
    <t>As a College Aide, you can work full time during the summer and then up to 17 hours during the school year. Please note you must be a student enrolled in an accredited college or graduate school to be eligible.  The NYC Department of Design and Construction is seeking 2 college aides to work in the Community Partnerships and STEAM Initiatives Division.  The college aides will assist program coordinators develop and implement activities and programs for middle school and high school aged students.  Some of the tasks may include administrative-related functions; track and maintain database system and follow up on correspondence.</t>
  </si>
  <si>
    <t>Candidates should possess excellent organizational and verbal communications skills and proficiency with MS Office.</t>
  </si>
  <si>
    <t>For City Employees, please go to Employee Self Service (ESS), click on Recruiting Activities/Careers and Search for Job ID # 340013.  For all other applicants, please go to www.nyc.gov/jobs, go to Search for Open NYC Jobs and click on Non-Employee Login to search for Job ID # 340013.  Do not e-mail, mail or fax your resume to DDC directly. No phone calls will be accepted.</t>
  </si>
  <si>
    <t>Varies on schedule</t>
  </si>
  <si>
    <t>Administrative Staff Analyst (Non-Managerial)</t>
  </si>
  <si>
    <t>TO APPLY, PLEASE SUBMIT RESUME WITH COVER LETTER TO:  Must apply via www.nyc.gov/careers or city employees apply via Employee Self Services</t>
  </si>
  <si>
    <t>To be determined / 35 Hour per week</t>
  </si>
  <si>
    <t>Infra-Coastal Resiliency</t>
  </si>
  <si>
    <t>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Photoshop, PowerPoint, LandCAD, AutoCADD, VectorWorks, and Autodesk Land Development Desktop (LDE-2) or other 3-D terrain modeling and desktop-based Landscape Architectural designing and rendering will be considered a plus.</t>
  </si>
  <si>
    <t>For City Employees, please go to Employee Self Service (ESS), click on Recruiting Activities/Careers and Search for Job ID #340023.   For all other applicants, please go to www.nyc.gov/jobs, go to Search for Open NYC Jobs and click on Non-Employee Login to search for Job ID #340023.   Do not e-mail, mail or fax your resume to DDC directly. No phone calls will be accepted.</t>
  </si>
  <si>
    <t>Director of Materials Management</t>
  </si>
  <si>
    <t>DEP DIR MTR EQ MNTC(DOS)-MGRL</t>
  </si>
  <si>
    <t>9525A</t>
  </si>
  <si>
    <t>Support Service Office</t>
  </si>
  <si>
    <t>1.	Four Years of satisfactory, full-time, responsible experience in large-scale motor vehicle repair and maintenance operations, 18 months of which must have been in an administrative, managerial or executive capacity; or 2.	Education and/or experience equivalent to "1" above.  However, all candidates must possess the 18 months of administrative, managerial or executive experience as described above.</t>
  </si>
  <si>
    <t>NYC residency is generally required within 90 days of appointment.</t>
  </si>
  <si>
    <t>SECRETARY TO THE BOARD OF CORR</t>
  </si>
  <si>
    <t>Administration &amp; Human Resources Policy, Research &amp; Analysis Public Safety, Inspections, &amp; Enforcement</t>
  </si>
  <si>
    <t>1. An associate degree from an accredited college and one year of satisfactory administrative experience; or 2. A satisfactory equivalent.</t>
  </si>
  <si>
    <t>2020-03-30T00:00:00</t>
  </si>
  <si>
    <t>Juvenile Implementation Manager</t>
  </si>
  <si>
    <t>Admin Executive Offices</t>
  </si>
  <si>
    <t>PLEASE SUBMIT RESUME, COVER LETTER   TO:          External Applicants:  https://a127-jobs.nyc.gov/                  Internal Applicants:  Employee Self Service (ESS)   SUBMISSION OF APPLICATION IS NOT A GUARANTEE THAT YOU WILL RECEIVE AN INTERVIEW</t>
  </si>
  <si>
    <t>NEW YORK STATE RESIDENCY IS REQUIRED</t>
  </si>
  <si>
    <t>ALL APPLICANTS MUST BE PERMANENT IN THE CIVIL SERVICE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</si>
  <si>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Mechanical Engineering Intern</t>
  </si>
  <si>
    <t>Technology Management</t>
  </si>
  <si>
    <t>The Fire Department, City of New York (FDNY), seeks a full-time Mechanical Engineering Intern in the Bureau of Fire Prevention. Reporting directly to the Sustainability Unit Manager, the successful candidate will: Review submitted technical documents, including those for energy storage systems, co-generation plants, and non-water fire extinguishing systems. Update the units technical database, scan projects and technical information, review technical standards, and assist in the technical standards preparation process. Write reports based on document evaluations and technical review findings. Attend meetings and prepare presentations for highly technical engineering projects. Prepare reports and make work processing recommendations to the Unit Manager and Supervisor.</t>
  </si>
  <si>
    <t>Well organized.  Excellent interpersonal skills.  Good writing and verbal skills.  Computer proficiency.  Experience with Microsoft Office software. Background in fire science, helpful. Knowledge of the Bureau of Fire Prevention, helpful.</t>
  </si>
  <si>
    <t>NOTE: This position is open to qualified persons with a disability who are eligible for the 55-a Program.  Please indicate in your cover letter that you would like to be considered for the position under the 55-a Program.</t>
  </si>
  <si>
    <t>College Aide, Bureau of Environmental Disease and Injury Prevention</t>
  </si>
  <si>
    <t>**College Aide (1st Year Graduate)   The Bureau of Environmental Disease and Injury Prevention identifies and assesses environmental and occupational health risks in New York City, and develops policies, programs and services to prevent environmental illnesses, injuries and death. The Bureau is comprised of four Programs - Healthy Homes, Environmental Health Assessment and Communications, Poison Control Center, and Injury and Violence Prevention. The mission of the Bureau of Environmental Disease and Injury Prevention is to prevent environmental disease and injury in homes, communities and the workplace, and to protect health by promoting healthy environments and health equity.   DUTIES WILL INCLUDE BUT NOT BE LIMITED TO:   1. Identify new lead poisoned cases using an internal tracking database.   2. Conduct case interviews.   3. Provide education to lead poisoned cases on how to minimize their exposures to such potential lead hazards.   4. Provide information and consultation to the public on a range of environmental topics/issues via the bureau's hotline.   5. Conduct research and produce literature reviews on emerging and established hazardous consumer products likely to be present in the NYC marketplace.   6. Assist with organizing, categorizing and storing archived literature and resources in an electronic database.</t>
  </si>
  <si>
    <t>1. Excellent verbal, written, interpersonal, and organizational skills  2. Computer literacy and the desire to learn public health skills and competencies  3. Ability to handle multiple and diverse assignments and priorities 4. Experience with phone interviews</t>
  </si>
  <si>
    <t>Apply online with a cover letter to https://a127-jobs.nyc.gov/.  In the Job ID search bar, enter: job ID number # 340396.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</si>
  <si>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2405 Amsterdam Ave., N.Y.</t>
  </si>
  <si>
    <t>Wtr Sup/179 St Pump Sta Sys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</si>
  <si>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</si>
  <si>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2018-04-23T00:00:00</t>
  </si>
  <si>
    <t>Community &amp; Industry Relations Associate - MOME</t>
  </si>
  <si>
    <t>For City employees, please go to Employee Self Service (ESS), click on Recruiting Activities &gt; Careers, and search for Job ID #340425  For all other applicants, please go to www.nyc.gov/jobs/search and search for Job ID #340425 -or-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DoITT participates in E-Verify.</t>
  </si>
  <si>
    <t>2018-06-18T00:00:00</t>
  </si>
  <si>
    <t>Probation Officer</t>
  </si>
  <si>
    <t>PROBATION OFFICER</t>
  </si>
  <si>
    <t>DSOD</t>
  </si>
  <si>
    <t>*Provisional incumbents will be required to file, pass, and must be reachable on the upcoming Probation Officer civil service examination in order to retain employment.  APPOINTMENTS ARE SUBJECT TO OFFICE OF MANAGEMENT AND BUDGET (OMB) APPROVAL.  NOTE: This position is open to qualified persons with a disability who are eligible for the 55-a Program. Please indicate on your resume or cover letter that you would like to be considered for the position under the 55-a Program."an Equal Opportunity Employer"</t>
  </si>
  <si>
    <t>PLEASE SUBMIT RESUME AND COVER LETTER TO:  External Applicants: https://a127-jobs.nyc.gov/  Internal Applicants: Employee Self Service (ESS)  SUBMISSION OF APPLICATION IS NOT A GUARANTEE THAT YOU WILL RECEIVE AN INTERVIEW</t>
  </si>
  <si>
    <t>Environmental Scientist, Bureau of Environmental Sciences and Engineering</t>
  </si>
  <si>
    <t>Public Health Engineering</t>
  </si>
  <si>
    <t>The Office prefers candidates with a background in: Environmental Science or Chemistry; Environmental, Civil, or Chemical Engineering; Aquatic Ecology, Biology or Biogeochemistry; Limnology; Lake Management; or Watershed or Water Resources Science. Experience in database management, geographic information system (GIS) analysis, engineering plan and specification review, and drinking and/or wastewater facility plan design.</t>
  </si>
  <si>
    <t>Apply online with a cover letter to https://a127-jobs.nyc.gov/.  In the Job ID search bar, enter: job ID number # 340605.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</si>
  <si>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2018-08-08T00:00:00</t>
  </si>
  <si>
    <t>2018-04-01T00:00:00</t>
  </si>
  <si>
    <t>Business Analyst,  Bureau of IT Strategy and Project Management</t>
  </si>
  <si>
    <t>Environ Surveillance &amp; Policy</t>
  </si>
  <si>
    <t>**OPEN TO PERMANENT COMPUTER PROGRAMMER ANALYSTS ONLY. YOU MUST CLEARLY STATE YOUR CIVIL SERVICE STATUS ON YOUR RESUME OR COVER LETTER. FAILURE TO DO SO WILL RESULT IN YOUR DISQUALIFICATION.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Business Analyst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Specifically, the Business Analyst will obtain expert level knowledge about various system applications for Department of Health and Mental Hygiene.   --Create elicitation plans and work with Project Managers to set timeline and meet project deadlines.   --Conduct stakeholder interviews, Joint application design (JAD) and brainstorming sessions to elicit end-user requirements for new systems and enhancement of existing systems.   --Work with project stakeholders and end-users to understand and document business process and business requirements and highlight gaps between current and desired system state.   --Analyze business functions, conducting stakeholders interviews and Use-Case modeling to capture and document system requirements.   --Review and revise system specifications until end-users and stakeholders agreement and sign-off are completed.   --Work with project stakeholders to gain thorough understanding of system functions, and provide insight to vendors on system development and implementation.   --Provide bridge between business units and technical teams to ensure requirements are fully captured and understood by all stakeholders.   --Participate in design discussions and document functional specifications.   --Partner with development lead in the development of Solution Architecture and System Design Documents.   --Liaise with development teams to explain technical/architectural complexities to project stakeholders.   --Schedule and facilitate project team meetings as needed.   --Responsible for ensuring any issues that arise from testing or implementation are escalated and resolved appropriately.   --Prepare business use cases to validate system requirements and to assist in UAT case preparation and UAT testing initiatives.   --Partner with PM/BA and provide guidance in requirements elicitation and documentation.   --Perform quality control review of project lifecycle process and project documents such as Business Requirements Document (BRD), Functional Specification Document (FSD) and other project related documents for compliance to the organization's Project Management Lifecycle Process.</t>
  </si>
  <si>
    <t>--2-4 years of overall business analyst experience.  --2 years experience collaborating with IT.  --Knowledgeable in gathering, reviewing and analyzing end-users requirements  --Adept at creating conceptual prototypes and mock-ups  --Strong workflow and m</t>
  </si>
  <si>
    <t>Apply online with a cover letter to https://a127-jobs.nyc.gov/.  In the Job ID search bar, enter: job ID number # 340431.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</si>
  <si>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90-27 Sutphin Blvd, Queens Ny</t>
  </si>
  <si>
    <t>**OPEN TO PERMANENT PUBLIC HEALTH NURSE ONLY. YOU MUST CLEARLY STATE YOUR CIVIL SERVICE STATUS ON YOUR RESUME OR COVER LETTER. FAILURE TO DO SO WILL RESULT IN YOUR DISQUALIFICATION.  The Family and Child Health Administration (FCH) is a division comprising of the Bureau of School Health (BSH), the Bureau of Maternal Infant &amp; Reproductive Health (BMIRH), the Bureau of Early intervention (BEI) and FCH Administration. BSH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DUTIES WILL INCLUDE BUT NOT BE LIMITED TO:   Under the supervision of the BND, and in collaboration with the Supervising Nurse/PHN III, the PHN Level II will do the following; nursing preceptor for newly hired Nurses, Public Health Advisers and Public Health Assistants.   - Supervise Public Health Advisers.  --Participating in the interviewing process for new hires.   --Assisting staff in the application of nursing and administrative procedures, provide individual guidance and support, observe and review activities.   --Utilizing automated Student Health Record (ASHR) to generate reports, compiling statistics, analyzing workflow, assessing staff ASHR competency and providing support and guidance as required.   -Providing training resource for nurses, other School Health Staff and school based Department of Education staff.  --Conducting meetings, in-service training programs and completing designated special projects.</t>
  </si>
  <si>
    <t>Expertise in Planning and Program Development.  Knowledge of DOHMH and DOE personnel policies and procedures.   Excellent Analytical,  interpersonal, communication and presentation skills.  Computer skills in Microsoft Excel</t>
  </si>
  <si>
    <t>Apply online with a cover letter to https://a127-jobs.nyc.gov/. In the Job ID search bar, enter: job ID number # 340435.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</si>
  <si>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Health &amp; Safety Specialist</t>
  </si>
  <si>
    <t>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t>
  </si>
  <si>
    <t>Front End Developer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</si>
  <si>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#340443 For all other applicants, please go to www.nyc.gov/jobs/search and search for Job ID #340443 -or-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t>
  </si>
  <si>
    <t>Graphic Artist 2</t>
  </si>
  <si>
    <t>Customer Service</t>
  </si>
  <si>
    <t>The Department of Transportation seeks a candidate with expertise in designing printed materials including long form reports. The preferred candidate will be excellent at communicating ideas and multitasking in a fast-paced New York City government agency. Professional and positive attitude and the ability to take direction and feedback from various sources needed. Responsible for completion of a wide variety of graphic design projects utilizing Mac OSX, Adobe Creative Suite (InDesign, Photoshop, Illustrator and Acrobat) and Microsoft Office. Other projects include brochures, postcards, flyers, signs, posters, apparel and ads. Ability to create stunning printed pieces with excellent typography skills, knowledge of new technologies and a great sense of design with a very clean and sophisticated style.</t>
  </si>
  <si>
    <t>A BFA in Graphic Design and 5-10 years of full time graphic design work experience. Knowledge of the typography, digital printing process/fiery output, large format scanners and printers helpful. Expert knowledge of Mac OSX and Adobe Creative Suite (InDesign, Photoshop, Illustrator and Acrobat).</t>
  </si>
  <si>
    <t>All resumes are to be submitted electronically.  Current City Employees:   Please log into Employee Self Service (ESS) at https://hrb.nycaps.nycnet, follow the Careers link and search for Job ID number 340447.  All other applicants: Please go to www.nyc.gov/careers/search and search for Job ID Number 340447.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</si>
  <si>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2018-10-09T00:00:00</t>
  </si>
  <si>
    <t>Sheet Metal Worker</t>
  </si>
  <si>
    <t>SHEET METAL WORKER</t>
  </si>
  <si>
    <t>MUST CURRENTLY BE A PERMANENT CIVIL SERVICE SHEET METAL WORKER FOR THE CITY OR HAVE APPLIED TO TAKE THE SHEET METAL WORKER EXAM #8024 WHICH IS SET FOR 5/29/2018   The Bureau of Building Maintenance (BBM) is responsible for the repair and maintenance of over 200 facilities throughout the five boroughs. A Sheet Metal Worker is responsible for developing patterns and templates in fabricating complex shapes and forms. Erects and repairs structures such as ducts, metal ceilings, tanks and roofs. Sets and erects sheet metal structures such as canvas connections and dampers. Repairs metal leaders and gutters. May also do simple rigging in making these repairs.</t>
  </si>
  <si>
    <t>1. Five years of full-time experience acquired within the last 15 years as a Sheet Metal Worker; or  2. Three years of such experience acquired within the last 10 years plus sufficient helper or apprentice experience or relevant education acquired in an approved trade or vocational high school to make up the equivalent of five years of acceptable experience. Six months of acceptable experience will be credited for each year of helper or apprenticeship experience or relevant education.</t>
  </si>
  <si>
    <t>To be determined / 35 hrs. per week</t>
  </si>
  <si>
    <t>City Wide</t>
  </si>
  <si>
    <t>DBA Engineer</t>
  </si>
  <si>
    <t>IT Svcs/Data Mgmt &amp; Protection</t>
  </si>
  <si>
    <t>The preferred candidate should possess the following:  5+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Oracle Database administration experience: 5+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experience in Veritas Cluster Server for Oracle; experience in database architecture and design; experience with Oracle Advanced Security Option; experience with Golden Gate for Oracle Replication.  Cloud experience: 2+ years as an Oracle DBA or SQL Server DBA; leverage outstanding knowledge of RDBMS Cloud solutions, object oriented programming, database networking technology, and database management, tuning, configuration, and troubleshooting to optimize management of SQL or Oracle databases.  Knowledge of New York City Government; excellent written and verbal communication skills; ability to handle multiple tasks under tight deadlines; demonstrated industry awareness which is current on relevant competitive products or solutions; and time and project management skills.</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</si>
  <si>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#340463 For all other applicants, please go to www.nyc.gov/jobs/search and search for Job ID#340463 -or-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</si>
  <si>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*Candidates must have a permanent Certified IT Administrator (LAN/WAN) title -or- Must be reachable on the current Certified IT Administrator (LAN/WAN) List   For City employees, please go to Employee Self Service (ESS), click on Recruiting Activities &gt; Careers, and search for Job ID #340467 For all other applicants, please go to www.nyc.gov/jobs/search and search for Job ID #340467 -or-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</si>
  <si>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IMPORTANT NOTE:  Only permanent incumbents in the Administrative Staff Analyst title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</si>
  <si>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Senior Public Health Inspector, Bureau of Veterinary and Pest Control Services</t>
  </si>
  <si>
    <t>The Bureau of Veterinary and Pest Control Services promotes and protects the health and quality of life for New York City residents and visitors by ensuring an environment free from rodents, rodent-borne diseases, health hazards and nuisances by controlling and regulating animals. The Office of Pest Control Services (PCS), in conjunction with other city, state, and federal agencies, works collaboratively in monitoring and controlling rats in New York City's neighborhoods.  PCS identifies high-risk areas and reduces rodent populations using state-of-the-art integrated pest management methods: sources reduction, stoppage, and judicious application of rodenticides.   DUTIES WILL INCLUDE BUT NOT BE LIMITED TO:   --Assign work and train Public Health Sanitarians on new procedures and job skills.   --Review and approve inspectional reports performed by inspection staff.   --Conduct quality assurance field inspection to evaluate work performance of inspection staff.   --Respond via written reports and documentation to complaints from Community Boards, Legislators, City Council Officials and meeting with Community Boards.   --Assist the Regional Director to ensure adequate office administration is in place for complaint resolution and deployment of inspectional and extermination staff.   --Route work orders to inspection staff to enhance work flow efficiency by assigning them in close geographical proximity of one another.   --Assist inspectors on troubleshooting issues on tablets and system software.</t>
  </si>
  <si>
    <t>We appreciate the interest and thank all applicants who apply, but only those candidates under consideration will be contacted.  Apply online with a cover letter to https://a127-jobs.nyc.gov/.  In the Job ID search bar, enter: job ID # 340487.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</si>
  <si>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COMMUNITY ENGAGEMENT COORDINATOR</t>
  </si>
  <si>
    <t>Database Administrator/Developer</t>
  </si>
  <si>
    <t>Has 3+ years of experience in database development and support in MS SQL Server.  Strong experience in Database Administration in SQL Server (2008R2, 2012 and 2016). Experience in troubleshooting and resolving database integrity issues, performance issues, blocking and deadlocking issues, replication issues, log shipping issues, connectivity issues, security issues etc.  Experience in Performance Tuning, Query Optimization, using Performance Monitor, SQL Profiler and other related monitoring and troubleshooting tools.  Ability to detect and troubleshoot SQL Server related CPU, memory, I/O, disk space and other resource contention.  Strong knowledge of backups, restores, recovery models, database shrink operations, DBCC commands, Clustering, Database mirroring, Replication.  Expert experience in implementing operational automation.  Strong knowledge of how indexes, index management, integrity checks, configuration, patching. How statistics work, how indexes are stored, how they can be created and managed effectively.  Knowledge of SQL Server tools ( Profiler, DTA, SSMS, SAC, SSCM, PerfMon, DMVs, system sprocs)  SQL Development  ability to write and troubleshoot SQL Code and design ( stored procs, functions, tables, views, triggers, indexes, constraints )  Solid acquaintance with windows server, security delegation, SPNs, storage components.  Documentation skills for processes and procedures ( creating KBs, runbooks, topology etc )  SQL Database Operational support to tech users. In addition, preference will be given to candidates that also have development knowledge using Oracle PL/SQL with proficiency in all the facets of debugging, tuning, and optimizing PL/SQL code.</t>
  </si>
  <si>
    <t>Director of Outreach and Intergovernmental Affairs</t>
  </si>
  <si>
    <t>DEPUTY ASSISTANT DIRECTOR (CIV</t>
  </si>
  <si>
    <t>Qualification Requirements    1. A baccalaureate degree from an accredited college and five years of recent full-time responsible professional, supervisory or administrative experience; or    2. A license to practice law in the State of New York and three years of recent fulltime responsible professional, supervisory or administrative experience; or    3. Education and/or experience equivalent to "1" or "2" above. However, all candidates must possess at least three years of professional, supervisory or administrative experience as described above.</t>
  </si>
  <si>
    <t>A baccalaureate degree or higher from an accredited college or university.  At least seven years of overall professional experience, with three or more of those years consisting of management experience.   Proven skills in coalition-building, organizing, and working in a team environment.  Strong presentation and public speaking skills.   Detail oriented with demonstrated success in managing multiple projects and setting priorities.  Keen analytic, organizational, and problem-solving skills which support and enable sound decision making.  Excellent written and verbal communication skills required, as well as strong interpersonal skills, and an ability to connect with diverse audiences and a variety of internal and external stakeholders.   Ability to work collaboratively in a positive, solution-oriented manner.</t>
  </si>
  <si>
    <t>To Apply:  For City employees, apply through Employee Self Service (ESS) under recruiting activities Search for Job ID# 340501  For all other applicants, go to www.nyc.gov\careers\search Search for Job ID# 340501  NO PHONE CALLS PLEASE ONLY THOSE CANDIDATES CONSIDERED FOR AN INTERVIEW WILL BE CONTACTED  THE CITY OF NEW YORK AND THE CCRB ARE EQUAL EMPLOYMENT OPPORTUNITY EMPLOYERS.</t>
  </si>
  <si>
    <t>Program Coordinator, Division of Prevention and Primary Care</t>
  </si>
  <si>
    <t>Prevention and Primary Care</t>
  </si>
  <si>
    <t>Hiring Rate: $59,708 (Flat Rate -Annual)  The Division of Prevention and Primary Care (PPC) works to advance population health and reduce health inequities through the introduction of innovative system changes that promote health, prevent disease and increase control. PPC builds upon a history of innovative policy and programming in clinics, communities and the City at large by bringing together the bureaus of Chronic Disease Prevention and Tobacco Control, Primary Care Information Project, and Primary Care Access and Planning. We seek a Program Coordinator to join the office of the Deputy Commissioner of Prevention and Primary Care. Reporting to the Director of Special Initiatives, the Program Coordinator will coordinate highly detailed agendas, reports, and presentations in support of the Division's mission. The Coordinator will also lead divisional projects and contribute to the division's hypertension initiative. The ideal candidate should be able to work in a fast-paced environment, have critical thinking skills, and be able to digest and interpret information quickly.   DUTIES WILL INCLUDE BUT NOT BE LIMITED TO:   --Work closely with other members of the Deputy Commissioner's team, ensuring seamless support for daily tasks, meetings, and activities, as well as high-priority projects.   --Coordinate with staff across the Division to create, refine, format, proofread, and organize presentations and reports. Contribute to research-driven manuscripts, memos, reports as well as give presentations reporting data analysis and evaluation results.   --Create and maintain filing and organizational systems to manage information flow within the Office of the Deputy Commissioner.   --Manage division-wide data gathering and reporting projects, including the Agency's Quality Performance Report (QPR).   --Maintain an up-to-date knowledge base on critical issues in public health and chronic disease prevention, including research, policy, and programmatic interventions.   --Coordinate Divisional activities, including staff meetings, divisional meetings, and guest speakers.   --Assist with and conduct assigned research and literature reviews.   --Support the division's hypertension initiative through management or implementation of special projects, as requested.   --Serve as a divisional liaison on Agency groups and projects, including Agency-wide adoption of Public Health Partners Connect, the Agency's Salesforce application. Lead the Division's Culture Committee.</t>
  </si>
  <si>
    <t>--Excellent interpersonal, collaborative and team skills; exceptional written and oral communication skills;  --keen attention to detail; ability to work independently and exercise a high degree of initiative, apply project management strategies, accompli</t>
  </si>
  <si>
    <t>Apply online with a cover letter to https://a127-jobs.nyc.gov/  In the Job ID search bar, enter: job ID number # 340517.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</si>
  <si>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Enterprise SaaS Solutions Delivery</t>
  </si>
  <si>
    <t>For DoITT Employees Only  Please go to Employee Self Service (ESS), click on Recruiting Activities &gt; Careers, and search for Job ID #340531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SUBMISSION OF A RESUME IS NOT A GUARANTEE THAT YOU WILL RECEIVE AN INTERVIEW  APPOINTMENTS ARE SUBJECT TO OVERSIGHT  The Department of Information Technology &amp; Telecommunications and the City of New York are equal opportunity employers.  DoITT participates in E-Verify</t>
  </si>
  <si>
    <t>School Culture and Environment Coordinator, Bureau of School Health/SH Mental Health</t>
  </si>
  <si>
    <t>The Office of School Health (OSH) is a joint Program of the Department of Education and the Department of Health and Mental Hygiene responsible for promoting the health of over one (1) million school children enrolled in approximately 1,700 public and non-public schools in the New York City. Services to students include case management of chronic health problems, preventive health screening, urgent care, medication administration, preventive counseling, health education, referral for care and assurance of ongoing effective treatment.   DUTIES WILL INCLUDE BUT NOT BE LIMITED TO:   --Represent the Office of School Health in ensuring the services provided by the 100 SP meets the mental health needs of the students and school administration by working closely with The Jewish Board leadership through weekly meetings, advisory, and school visits.   --Advise The Jewish Board on school selection, relationship building, and establishing protocols and procedures working in partnership with schools to ensure the schools and mental health partners collaborate effectively.   --Build relationships with District Superintendents and Field Support Centers on program implementation to ensure promotion and awareness to support the service delivery for project.  --Facilitate linkages to Performing Provider Systems (PPS) and schools for alignment of mental health care systems in each school for optimum coordination of services and interventions.   --Work with the School Behavioral Health Consultants (SBHC) in order to integrate into and engage with school culture through development of positive relationships with school community.   --Attend school-based meetings and school-wide events as needed.   --Provide oversight and coordination of the School Mental Health Action Team (SMHAT) to build internal capacity to advance racial equity and social justice in the School Mental Health Program and with community partners.   --Attend SMHAT Workgroup meeting and co-leads on an as needed basis to support in developing workgroup activities and leadership skills ensuring alignment of division and agency-wide Race to Justice activities; Assists with SMHAT planning, monitoring and evaluation efforts.   --Liaise with DFCH Core Team Members, DFCH Division Action Team and Center for Health Equity/Race to Justice staff.   --Investigate all complaints registered by schools and outside agencies; identifies PPS problems and recommend solutions, and strategies; provide technical assistance in all aspects of program for DOE staff and administration.   --Strengthen school linkages and referral channels to community mental health and substance use clinics, other addiction and mental health services.   --Provide presentations, workshops, and trainings to school community as needed.   --Co-facilitate and organize School Mental Health Annual Symposium and implements oversight of event.   --Collect and monitor data pertinent to the program.   --Prepare regular activity documentation and statistical reports on a timely basis; maintain records and statistics in accordance with program requirements.</t>
  </si>
  <si>
    <t>LMSW, LCSW, or LMHC required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t>
  </si>
  <si>
    <t>Apply online with a cover letter to https://a127-jobs.nyc.gov/.  In the Job ID search bar, enter: job ID number # 340539.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</si>
  <si>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Under the general supervision of the Director of Mediation, a Mediation Coordinator reviews complaints filed by members of the public against New York City police officers to determine the eligibility and suitability of the cases proposed for mediation.  The Mediation Coordinator manages an individual docket of cases, liaisons with complainants and police officers, shepherds cases through the established approved process, schedules mediations, coordinates mediators, and assists in the Mediation Unit training sessions.  The selected individual will receive training for mediators.</t>
  </si>
  <si>
    <t>To Apply:  For City employees, apply through Employee Self Service (ESS) under recruiting activities Search for Job ID# 340573  For all other applicants, go to www.nyc.gov\careers\search Search for Job ID# 340573  NO PHONE CALLS PLEASE ONLY THOSE CANDIDATES CONSIDERED FOR AN INTERVIEW WILL BE CONTACTED  THE CITY OF NEW YORK AND THE CCRB ARE EQUAL EMPLOYMENT OPPORTUNITY EMPLOYERS.</t>
  </si>
  <si>
    <t>Preference will be given to candidates with at least 10 years of experience in a managerial, administrative or supervisory position, and strong knowledge of design, trends, construction methodology, material application, and manufacturer-supplier appropriateness, architectural building systems, building codes and proficiency with Revit software and AutoCAD/Architectural.</t>
  </si>
  <si>
    <t>For City Employees, please go to Employee Self Service (ESS), click on Recruiting Activities/Careers and Search for Job ID #340585.    For all other applicants, please go to www.nyc.gov/jobs, go to Search for Open NYC Jobs and click on Non-Employee Login to search for Job ID #340585.    Do not e-mail, mail or fax your resume to DDC directly. No phone calls will be accepted.</t>
  </si>
  <si>
    <t>ETE Coordinator, Division Management and Systems Coordination</t>
  </si>
  <si>
    <t>Dis-Div. Mgmt. &amp; Sys Coord</t>
  </si>
  <si>
    <t>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The Division of Disease Control within the New York City (NYC) Department of Health and Mental Hygiene (DOHMH) is responsible for the identification, surveillance, treatment, control and prevention of infectious diseases in NYC. The Division includes several large programs: Bureau of Communicable Diseases, Bureau of HIV/AIDS Prevention and Control, Bureau of Immunization, Bureau of Sexually Transmitted Diseases Prevention and Control, Bureau of Tuberculosis Control and the Public Health Laboratory.   DUTIES WILL INCLUDE BUT NOT BE LIMITED TO:   --Coordinate the dissemination of Ending the Epidemic (ETE) and related infectious disease information to community stakeholders (e.g., contracted vendors, planning bodies) and the public (e.g., consumers of DOHMH-funded programs) across State.   --Develop draft reports on ETE program activities and progress on initiatives to increase viral suppression and decrease HIV infection. Present reports to senior leadership and at community forums, including individuals living with HIV.     --Coordinate logistics of convening community/public forums with other City agencies and stakeholders, including with the NYS Department of Health, National AIDS Housing Coalition, and U.S. Department of Housing and Urban Development.   --Perform administrative duties, including contract management, related to ETE initiatives to ensure programmatic goals and objectives of reducing barriers to viral suppression and HIV testing are met by contract vendors in the community.   --Prepare and give presentations on divisional priorities, including ETE and structural barriers that increase the risk of HIV or impede viral suppression, in  community settings to a variety of audiences.   --Perform fiscal and programmatic analyses to report on program implementation and impact on contracted services to community to achieve ETE goals.  --Provide trainings and technical assistance to internal and external stakeholders to promote and achieve ETE goals and objectives.   --Participate in Agency emergency preparedness and response activities.   --Perform special projects and other duties as assigned.</t>
  </si>
  <si>
    <t>Apply online with a cover letter to https://a127-jobs.nyc.gov/  In the Job ID search bar, enter: job ID number # 340586.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</si>
  <si>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ADMINISTRATIVE ASSISTANT</t>
  </si>
  <si>
    <t>Administration &amp; Human Resources Social Services</t>
  </si>
  <si>
    <t>You must be permanent in title of Principal Administrative Associate</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</si>
  <si>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--Oversee and facilitate consulting in 10 school campuses.   --Mentor school administrators to support effective leadership at the intersection of social, emotional, and academic issues.   --Provide consultative support to school support staff on clinical assessments and interventions.   --Provide technical assistance in identifying qualified mental health providers and partners to establish referral network/linkages with outside agencies for both schools and DOE staff.   --Train school staff about mental health and community-based resources in their borough and how to utilize appropriate community alternatives to the ER; Provide presentations, workshops, and trainings to school community as needed.   --Help develop and strengthen schools' referral networks and relationships with "qualified" providers by providing school support staff with referral criteria, protocols that assure appropriate and timely interventions for mental health.   --Co-design &amp; co-implement training &amp; effective outreach for principal education, buy-in, and value, for mental health services in schools.   --Track and follow up on all requests for technical assistance; Build on existing DOE, DOHMH, and other NYC resources to address emotional needs of students.   --Provide presentations, workshops, and trainings to school community as needed; Advise schools during emergency and crisis situation sand facilitate communication and collaboration with BFSC.   --Connect schools to key city, community and other relevant resources necessary to support high risk schools and/or students.   --Act as a to lead School Mental Health Services representative at the school and have ability and interest in being the face of School Mental Health Services within the school building; and implement philosophy and objectives of program.</t>
  </si>
  <si>
    <t>Apply online with a cover letter to https://a127-jobs.nyc.gov/.  In the Job ID search bar, enter: job ID number # 340616.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</si>
  <si>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Traffic Engineer</t>
  </si>
  <si>
    <t>Under direction, the selected candidate will supervise consultants or a group engaged in difficult and complex highway transportation and traffic projects, studies and investigations; supervises work in such areas as traffic estimation, generation and diversion, urban traffic characteristics, and functional efficiency of street and highway systems; supervises the forecasting of future traffic developments and patterns based on analyses of data from highway transportation and traffic studies; develops procedures and methods applicable to the conduct of highway transportation and traffic projects, studies, and investigations; prepares and supervises the preparation of reports; conducts, or directs a group conducting surveys, studies and investigations of traffic conditions to develop ways and means of reducing congestion, and accidents, and to improve the operation of street and highway transportation facilities; conducts, or directs a group conducting street and highway transportation and traffic studies on conditions, problems, changes, and improvements relating to such matters as traffic safety, access, circulation, density, flow, speeds, accidents, volume, volume/capacity analysis, roadway inventory, and the use of electronic detection, control and recording equipment; analyzes traffic volume counts and makes recommendations to increase the capacity of highways and arterial streets in a specified area of the city; recommends temporary routing and detours of traffic; reviews traffic studies; analyzes transportation and traffic data; obtains traffic and pedestrian counts; and performs traffic studies including but not limited to level of service analyses, accident analyses, parking study/analyses, queue analyses, signal warrant analyses, traffic signal timing optimization and network modeling.</t>
  </si>
  <si>
    <t>Candidates must have strong experience and background in utilizing Highway Capacity Software (HCS) and Synchro analysis for designing signal timing plans, evaluating traffic operation and traffic flow and traffic modeling; designing and reviewing traffic regulatory sign plans and/or traffic pavement marking plans. Excellent verbal and written communication skills and proficiency in Microsoft Office applications.</t>
  </si>
  <si>
    <t>For City Employees, please go to  Employee Self Service (ESS), click on Recruiting Activities/Careers and Search for Job ID #340641.   For all other applicants, please go to  www.nyc.gov/jobs, go to Search for Open NYC Jobs and click on Non-Employee Login to search for Job ID # 340641.   Do not e-mail, mail or fax your resume to DDC directly. No phone calls will be accepted.</t>
  </si>
  <si>
    <t>Data Scientist</t>
  </si>
  <si>
    <t>MODA-Mayor's Off Data Analytic</t>
  </si>
  <si>
    <t>The Mayor's Office of Data Analytics (MODA) is New York City's ideas incubator for operational analytics. MODA collaborates with City agencies to deliver measurable improvements to City services. The work touches virtually every urban issue, including safety, physical infrastructure, economic development, social services, and quality of life. Depending on the needs of the City in different situations, MODA plays the role of strategic advisor, analyst, technical resource, and data advocate to a host of internal and external clients and partners.   The successful candidate will serve as a Data Scientist reporting to the Mayor's Office of Data Analytics (MODA). The mission of MODA is to deliver actionable insight and quantitative support to New York City through data analytics. Responsibilities will include: but will typically entail producing quantitative analysis to support on-going projects, agency-specific pilot programs, requests from senior City officials, and other duties as assigned by the Chief Analytics Officer; manipulate and analyze technical data from city agencies in order to predict outcomes and prioritize inspection and audit resources; apply statistical and data mining techniques to conduct fraud detection, trend analysis, and predictive analytics using acquired data; collaborate with team members to develop novel strategies for technical analysis; develop detailed methodologies in order to allow successful projects to be transferred and automated by client agencies; and create and present compelling reports to stakeholders based upon project findings and methods; and perform special projects and initiatives as assigned.</t>
  </si>
  <si>
    <t>The successful candidate should possess the following: Strong quantitative and problem-solving skills; experience with empirical methods and data analytics including working with large, complex micro - data sets, building applied statistics or econometrics models, and/or conducting research; ability to problem solve, while balancing competing priorities, complex situations and tight deadlines; ability to think outside of the box and develop novel strategies for analysis; ability to distill complex material into actionable recommendations; excellent written and oral communication skills; energetic and resourceful, organized and results-oriented; self-starter and team player; comfortable interfacing with senior management and stakeholders; proficiency in SAS, STATA, SQL, R, SPSS (and/or other statistical software), ArcGIS (or other GIS programs), Python or other programming languages; interest in New York City policy and operations.</t>
  </si>
  <si>
    <t>For City employees, please go to Employee Self Service (ESS), click on Recruiting Activities &gt; Careers, and search for Job ID #340645 For all other applicants, please go to www.nyc.gov/jobs/search and search for Job ID #340645 -or-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OVERSIGHTAPPOINTMENTS ARE SUBJECT TO OVERSIGHT APPROVAL  DoITT Participates in E-Verify</t>
  </si>
  <si>
    <t>Radiation Equipment</t>
  </si>
  <si>
    <t>Apply online with a cover letter to https://a127-jobs.nyc.gov/.  In the Job ID search bar, enter: job ID number # 340652.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</si>
  <si>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Grant Coordinator, Brooklyn Neighborhood Health Action Center/Healthy Start Brooklyn -Center for Health Equity</t>
  </si>
  <si>
    <t>485 Throop Ave Brooklyn</t>
  </si>
  <si>
    <t>Brooklyn Health Action Center</t>
  </si>
  <si>
    <t xml:space="preserve">- 2+ years' experience with grants, contracts, and budgets. Understanding of DOHMH and/or FPHNYC policies and procedure a plus.  - 2+ years' experience in public health, especially maternal and child health.  - Understanding of and experience with health </t>
  </si>
  <si>
    <t>Apply online with a cover letter to https://a127-jobs.nyc.gov/.  In the Job ID search bar, enter: job ID number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</si>
  <si>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Payment Analyst</t>
  </si>
  <si>
    <t>Our successful candidate should possess; excellent written and verbal communications skills; proficiency in Microsoft Word and Excel; excellent interpersonal and organizational skills and the ability to manage and execute multiple sometimes competing priorities.</t>
  </si>
  <si>
    <t>ADMINISTRATIVE CLAIM EXAMINER</t>
  </si>
  <si>
    <t>Law and Adjustment</t>
  </si>
  <si>
    <t>1. A baccalaureate degree from an accredited college and four years of full-time experience investigating and settling liability claims, 18 months of which must have been in an administrative, managerial or executive capacity or supervising a staff performing the investigation and settlement of liability claims or related work;    2. Education and/or experience equivalent to "1" above. However, all candidates must have the 18 months of experience in an administrative, managerial, executive or supervisory capacity as described in "1" above.</t>
  </si>
  <si>
    <t xml:space="preserve">Analyst </t>
  </si>
  <si>
    <t xml:space="preserve"> Personnel Management and Administration </t>
  </si>
  <si>
    <t>Personnel MGMT and ADMIN</t>
  </si>
  <si>
    <t>REQUIREMENTS:  Assistant Analyst ($43,618+): Bachelor's degree in Business Administration, Human Resources, Political Science, Communications, Public Policy Analysis/Administration, or a subject related to the specific assignment with no or one year of full-time experience in human resources, communications, operations, public administration, or a related field.</t>
  </si>
  <si>
    <t>Manager, IT Inventory Management</t>
  </si>
  <si>
    <t>For DoITT Employees Only  Please go to Employee Self Service (ESS), click on Recruiting Activities &gt; Careers, and search for Job ID #340770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</si>
  <si>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Community Initiatives Coordinator, Alcohol and Drug Use Prevention, Care and Treatment</t>
  </si>
  <si>
    <t>The Bureau of Alcohol and Drug Use Prevention, Care and Treatment (BADUPCT) works to reduce morbidity and mortality related to alcohol and substance use among New Yorkers. BADUPCT develops, implements and evaluates interventions and prevention strategies through: contracting of treatment, recovery and support services; policy analysis and development; epidemiology and surveillance; dissemination of treatment and management guidelines; harm reduction initiatives; public and provider outreach and education and; community involvement and interagency collaboration.   The Community Initiatives Coordinator is responsible for providing focused attention on outreach and community organizing to the Bronx and other communities with high risk of overdose, providing community education, coordination of community-based initiatives, and implementing initiatives to promote the health and safety of individuals and communities affected by drug and alcohol use.  Under general direction from the Community Engagement Manager, with wide latitude for independent judgment and initiative, the Community Initiatives Coordinator will perform the following tasks:  Responsibilities include:  -	Direct planning, coordination, and follow-up of outreach to targeted community-based stakeholders.    -	Expand and streamline engagement with Bronx-based providers, community leaders, and stakeholders in response to the ongoing opioid epidemic.  -	Work closely with DOHMH Health Action Centers to ensure consistent and sustainable integration of substance use related health initiatives.   -	Assist with design and implementation of new interventions to reduce the health consequences of alcohol and other drugs, such as ongoing expansion of overdose prevention and innovative strategies to reduce unhealthy alcohol use.  -	Provides technical assistance to faith-based organizations to build their capacity to serve as a resource for individuals and communities affected by drug use.  -	Design and execute evaluations of interventions including maintaining records, preparing reports and tracking progress.   -	Interpret evaluation results and make recommendations/modifications to intervention design and implementation as needed.  -	Collaborate with other city agencies to address emerging needs such as improper syringe disposal.  -	Participate in disseminating relevant evaluation findings to stakeholders and in scientific, peer-reviewed literature.  -	Other duties or tasks may be assigned on an as-needed basis.</t>
  </si>
  <si>
    <t>-	Experience practicing public health and working across systems to further a public health approach to alcohol and other drug use.  -	Possess knowledge of substance use with familiarity in harm reduction approaches to improving the health of people who u</t>
  </si>
  <si>
    <t>Apply online with a cover letter to https://a127-jobs.nyc.gov/.  In the Job ID search bar, enter: job ID number # 340772.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</si>
  <si>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Strategic Partnership Liaison, Bureau of Systems Strengthening and Access</t>
  </si>
  <si>
    <t>Apply online with a cover letter to https://a127-jobs.nyc.gov/.  In the Job ID search bar, enter: job ID number # 340801.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</si>
  <si>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CRIMINALIST, LEVEL IB</t>
  </si>
  <si>
    <t>Candidate selected assists and receives training in collection of evidence and in performing scientific laboratory analyses and testing of evidentiary material.  Performs chemical, physical, evidence and controlled substances.  Trained in routing repairs and preventive maintenance and calibration of laboratory equipment and analytical instruments.  Researches and is trained in proper laboratory standards and quality control procedures.  Reviews books, journals and technical manuals; assembles data and prepares preliminary reports.</t>
  </si>
  <si>
    <t>Administrative Office Assistant</t>
  </si>
  <si>
    <t>Office Services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</si>
  <si>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be responsible for covering the reception desk, greeting and directing visitors in person and on the phone using a directory, scanning identification card and entering the information given onto an excel spreadsheet, record incoming mail and packages in the agency mail log book. They will also be responsible for sorting, stamping and distributing incoming mail, completing copy jobs and booking projects. The candidate should have knowledge of all office machines, copiers, scanners, fax machines, binding machines, postage and laminating machines.</t>
  </si>
  <si>
    <t>1.  Ability to read and analyze information. 2.  Sort and distribute incoming mail to appropriate recipients or departments. 3.  Ensure delivery of outgoing mail to courier or post office. 4.  Greeting and directing visitors in person and on the phone using a directory. 5.  Answering and directing incoming calls on a multi-line telephone. 6.  Assists with other related clerical duties such as bulk coping, bookbinding and laminating. 7.  High level of initiative, sense of urgency and is flexible.  8.  Excellent communication, organizational and tidiness skills.   9.  Customer focus and is able to handle pressure. 10. Follows Security procedure using monitoring logbook; issuing visitor badge.</t>
  </si>
  <si>
    <t>****Please note in order to be considered for this position, you must be hold a Permanent Civil Service Title for Clerical Associate. Only candidates in the permanent title of Clerical Associate will be considered.****</t>
  </si>
  <si>
    <t>2018-08-11T00:00:00</t>
  </si>
  <si>
    <t>Apply online with a cover letter to https://a127-jobs.nyc.gov/.  In the Job ID search bar, enter: job ID number # 340919.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</si>
  <si>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Administrator on Duty</t>
  </si>
  <si>
    <t>TO APPLY, PLEASE SUBMIT RESUME AND COVER LETTER TO: https://a127-jobs.nyc.gov.  JOB ID #340952  Please note that only candidates selected for the interview will be contacted for this position.</t>
  </si>
  <si>
    <t>Examining Attorney</t>
  </si>
  <si>
    <t>EXAMINING ATTORNEY</t>
  </si>
  <si>
    <t>17 Battery Place</t>
  </si>
  <si>
    <t>CCPC</t>
  </si>
  <si>
    <t>1. Graduation from an accredited law school and license to practice law in NY State is required; 2. At least three years of prosecutorial, criminal defense, or equivalent experience is required; 3. Strong written and oral communication skills; 4. Prior experience conducting investigations is highly preferred; 5. Ability to work independently and as part of a team;  6.  NYC Residency is Required</t>
  </si>
  <si>
    <t>All current City Employees may apply by going to Employee Self Service (ESS) http://cityshare/ess Click on Recruiting Activities/Careers and Search for Job ID #340953  All other applicants, please go to www.nyc.gov/career/search and search for Job ID# 340953.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</si>
  <si>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Apply online with a cover letter to https://a127-jobs.nyc.gov/  In the Job ID search bar, enter: job ID number # 340543.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</si>
  <si>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Manager, Viral Hepatitis, Bureau of Communicable Diseases</t>
  </si>
  <si>
    <t>** Hiring Rate:  59,708.00 (Flat Rate)  The Bureau of Communicable Disease tracks &gt; 73 infectious diseases in New York City.  The Viral Hepatitis Program (VHP) works to reduce morbidity and mortality associated with Hepatitis B and C in NYC.  VHP conducts surveillance, community outreach, training and organization; program development and implementation; and policy activities.    DUTIES WILL INCLUDE BUT NOT BE LIMITED TO:   --Coordinate data collection, monitoring, analysis and evaluation for viral hepatitis health department linkage to care and community navigation programs.   --Determine data collection needs, and design, implement and continuously improve data collection and monitoring tools in MAVEN, Microsoft Access and REDCap(Nphase).   --Formulate, implement, and support proper data collection policies and procedures ensuring privacy law and standards are followed, provide technical support to improve data submission and quality as needed.   --Develop process and outcome monitoring indicators and reports; train and support health department staff and community health organizations in data collection systems and ensure that data is accurately collected and reported and transmitted to Health Department, conducting quality assurance site visits as needed.   --Assist with set-up, testing, and implementation of data collection tools; perform and document procedures for data preparation including data cleaning, standardization and analysis.   --Develop data collection and evaluation methodologies, including data visualization, project criteria and requirements, and prepare monthly, quarterly, and annual data reports for distribution.   --Present data at conferences and meetings.</t>
  </si>
  <si>
    <t>Apply online with a cover letter to https://a127-jobs.nyc.gov/.  In the Job ID search bar, enter: job ID number # 340965.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</si>
  <si>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2018-05-07T00:00:00</t>
  </si>
  <si>
    <t>Special Consultant, Bureau of School Health/SH Mental Health</t>
  </si>
  <si>
    <t>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t>
  </si>
  <si>
    <t>Apply online with a cover letter to https://a127-jobs.nyc.gov/.  In the Job ID search bar, enter: job ID number # 340982.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</si>
  <si>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Associate Water Use Inspector II- Brooklyn</t>
  </si>
  <si>
    <t>248 Duffield St, Brooklyn</t>
  </si>
  <si>
    <t>Water Register/Inspect Bklyn</t>
  </si>
  <si>
    <t>Associate Water Use Inspector I-Universal Metering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</si>
  <si>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Under the direction and supervision of an Associate Water Use Inspector Level II with latitude for independent decision making and judgment, the Bureau of Customer Services Universal Metering seeks an experienced Water Use Inspector Level II to advance to the position of Associate Water Use Inspector Level I. The selected candidate will serve as a first line supervisor to Water Use Inspectors, Level I and II. The selected candidate will supervise and direct all facets of inspection work including field and office functions.   Responsibilities will include:  Field Supervision and support, plan, schedule and direct work of a group of assigned employees. Train subordinates as required and provide supervision. Perform quality control reviews of work and reports completed by subordinates; responds appropriately to performance and quality gaps. Conduct field inspections for evidence of meter defects, tampering and issues appropriate violations. Perform minor meter repairs. Assist in the preparation of reports of violations and summons notice activity and prepares violation reports. Reviews meter reading records and reports for possible inaccuracies and high or low water consumption. Provides testimony for the department before the Environmental Control Board. Directs moderate sized borough-wide Water Use Inspection Programs. Drives a motor vehicle.  Learn and enforce any EH&amp;S and EEO policies promulgated by the Agency or Bureau. Conduct annual performance evaluations, monitor time and leave, initiate disciplinary action if warranted, mentor and coach employees. May temporarily perform the duties of a Level II Associate Water Use Inspector.  Note:  Must be permanent civil service title of Water Use Inspector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Climbing ladders, pits, confined spaces, lift heavy items, standing for prolonged times, all weather conditions (may change due to Summer or Winter weather advisories), kneeling, mandatory overtime, nights and weekends and may work Tuesday through Saturday schedules.</t>
  </si>
  <si>
    <t>Appointments are subject to OMB approval.   For additional information about DEP visit us at www.nyc.gov/dep</t>
  </si>
  <si>
    <t>To apply click the "Apply button" now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</si>
  <si>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Data and Operations Analyst</t>
  </si>
  <si>
    <t>31-00 47 Ave, 3 FL, LIC NY</t>
  </si>
  <si>
    <t>Analytics</t>
  </si>
  <si>
    <t>To be determined / 35 Hour per week (minimum)</t>
  </si>
  <si>
    <t>44 Beaver Street, 5th Floor, N.Y.C.</t>
  </si>
  <si>
    <t>Senior Policy Advisor, Energy Regulatory Affairs</t>
  </si>
  <si>
    <t>Energy Group</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</si>
  <si>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</si>
  <si>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OFF OF PAYROLL ADMINISTRATION</t>
  </si>
  <si>
    <t>Ordered Deductions Analyst</t>
  </si>
  <si>
    <t>Ordered Deductions</t>
  </si>
  <si>
    <t>For City employees: Go to Employee Self-Service (ESS) - www.nyc.gov/ess. Click on Recruiting Activities &gt; Careers and search for Job ID#: 341026.  IN ORDER TO BE CONSIDERED FOR THIS POSITION, CANDIDATES MUST BE SERVING PERMANENTLY IN THE TITLE OF STAFF ANALYST. Submission of a resume is not a guarantee that you will receive an interview. Only those candidates under consideration will be contacted.</t>
  </si>
  <si>
    <t>35 hours weekly/Day</t>
  </si>
  <si>
    <t>5 Manhattan West, NY, NY  10001</t>
  </si>
  <si>
    <t>Temporary Assistant Urban Designer</t>
  </si>
  <si>
    <t>Urban Design</t>
  </si>
  <si>
    <t>COMPUTER ASSOCIATE (SOFTWARE) LEVEL II</t>
  </si>
  <si>
    <t>New York City residency is not required</t>
  </si>
  <si>
    <t>School Health Nurse Practitioner, Bureau of School Health/SH Reproductive Health</t>
  </si>
  <si>
    <t>The Office of School Health (OSH) is a joint program of the Department of Education and the Department of Health and Mental Hygiene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The School Health Nurse Practitioner, under administrative supervision of the High School Nursing Director and the clinical supervision of the High School Medical leadership team, will perform work in the planning, development and delivery of clinical services to high school students in accordance with standard adolescent medical care practice.   DUTIES WILL INCLUDE BUT NOT BE LIMITED TO:   --Work within the mandates, policies and protocols of the Office of School Health.   --Provide a full range of sexual and reproductive health services including, but not limited to, pregnancy tests, contraception, counseling and education.   --Provide physical examinations for sports, working papers and new admission requirements.   --Provide medical care for students who meet the criteria of any medical initiative put forth by the OSH, e.g. asthma, obesity, and diabetes initiative.  --Assist with clinical nursing services for students as indicated.   --Assist in development and administration of staff training and orientation for new Connecting Adolescents to Comprehensive Healthcare (CATCH) nurses.   --Stay abreast with policy statements, research and medical advances developed within the health community.  --Support the development of school education and prevention programs promoting health and wellness.   --Assist with developing nursing clinical policies and practices around reproductive health services.   --Serve in a leadership role with OSH staff in medical room.   --Participate in reproductive/family planning/Office of School Health trainings.</t>
  </si>
  <si>
    <t xml:space="preserve">- A valid NYS license as a Pediatric or Family Nurse Practitioner with a minimum of 3600 hours licensed NP experience  - Clinical experience especially in family planning and adolescent health  - Knowledge of current family planning standards of practice </t>
  </si>
  <si>
    <t>Apply online with a cover letter to https://a127-jobs.nyc.gov/.  In the Job ID search bar, enter: job ID number # 341091.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</si>
  <si>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Marine Maintenance Mechanic</t>
  </si>
  <si>
    <t>MARINE MAINTENANCE MECHANIC</t>
  </si>
  <si>
    <t>Pier A North River, N.Y.</t>
  </si>
  <si>
    <t>Pier A</t>
  </si>
  <si>
    <t>Qualification Requirements  1. Five years of full-time satisfactory experience in the repair and maintenance of gasoline and diesel engines, at least three years of which must have been in repairing and maintaining marine gasoline and diesel engines; or    2. Education and/or experience equivalent to "1" above. Education from an approved trade or vocational school or apprentice experience in the repair and maintenance of gasoline and diesel engines will be credited on the basis of 1 year of relevant education or apprentice experience equal to 6 months of acceptable experience. However, all candidates must have at least three years experience repairing and maintaining marine gasoline and diesel engines.    License Requirement  A valid TWIC issued by the USTSA is required within 30 days of appointment    Special Note  To be eligible for placement in Assignment Level II, candidates must have, in addition to the minimum qualification requirements, at least one year of experience in Assignment Level I or in a supervisory capacity</t>
  </si>
  <si>
    <t>Strong outboard engine repair and troubleshooting skills. Yamaha and Evinrude Certification a plus.  MTU and Caterpillar experience / certification a plus. Aluminum and stainless steel welding experience. Machine shop experience.  Basic knowledge of mechanical tools. The ability to operate heavy equipment such as  utility fork lift, negative fork lift, portable deck crane, milling machine, band saw, drill press, lathe, arc welder, cutting torches, pipe bender, hydraulic press, metal stamping machine, travel lift and metal working lathe.  Working knowledge of ABYC standards a plus.</t>
  </si>
  <si>
    <t>Brooklyn Navy Yard, Brooklyn, N.Y.</t>
  </si>
  <si>
    <t>Developmental Monitoring Specialist, Bureau of Early Intervention</t>
  </si>
  <si>
    <t>SR HEALTHCARE PROG PLAN ANLYST</t>
  </si>
  <si>
    <t>Early Intervention</t>
  </si>
  <si>
    <t>Early Intervention (EI) is a comprehensive interagency program that supports infants and children with developmental delays in their efforts to realize their full potential.   It reduces the likelihood of delays among at-risk children, assists and empowers families to meet their child's and their own needs, and entitles children, regardless of race, ethnicity or income, to services through the program. The Developmental Monitoring (DM) Unit of the bureau is responsible for outreach to families of children who may be eligible for early intervention and for monitoring; and follow-up with families of children who are at risk of developmental delays.   DUTIES WILL INCLUDE BUT NOT BE LIMITED TO:   --Provide guidance to primary referral source groups regarding identification of at-risk children. Presentations are delivered internally to DOHMH staff who are interacting with populations who may be eligible for Developmental Monitoring services, and externally to Hospital discharge staff and to other Community-based organizations regarding the availability and benefit of services offered through the Developmental Monitoring Unit.   --Deliver community presentations on Developmental Monitoring and the Early Intervention program.   --Maintain a caseload of referred children and families Update case information in the Developmental Monitoring database Generate reports.   --Assess hotline referrals and route to Developmental Monitoring or the Early Intervention program.    --Provide families with information on available resources Score and discuss results of Ages and Stages Questionnaire with families. Developmental Monitoring hotline calls are answered by the specialist, who assesses the information provided and decides whether to keep the child in DM or refer them to EI.</t>
  </si>
  <si>
    <t>Qualification Requirements  1. A Baccalaureate Degree from an accredited college or university in Business Administration, Engineering, or Social Sciences, Health Care Specialization, Physical Sciences or related programs; and  A minimum of four years of progressive, responsible, experience related to Health Care Program Planning, Research, Design, Operation, Evaluation and Analysis; or    2. A Master's Degree from an accredited college or university in Public Health, Public or Hospital Administration, Health Care Specialization, Business Administration or related disciplines; and   A minimum of three years progressive, responsible, experience directly related to health care program planning, research, design, operation, evaluation and analysis; or     3. A satisfactory equivalent combination or training, education and experience; and  4. Demonstrated skills in written and oral communication.</t>
  </si>
  <si>
    <t>--Knowledge of child development and handicapping conditions; knowledge of services for young children and family centered services  --Knowledge of EI regulations and philosophy, excellent communication &amp; organizational skills and the ability to work well</t>
  </si>
  <si>
    <t>Apply online with a cover letter to https://a127-jobs.nyc.gov/.  In the Job ID search bar, enter: job ID number # 341132.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</si>
  <si>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2018-08-14T00:00:00</t>
  </si>
  <si>
    <t>Network and Windows Administrator</t>
  </si>
  <si>
    <t>External Applicants, please go to www.nyc.gov/jobs and search for Job ID#: 341113. Current City Employees, please go to www.nyc.gov/ess and search for Job ID#: 341113.  No phone calls, faxes, or personal inquiries permitted. Only those candidates under consideration will be contacted.</t>
  </si>
  <si>
    <t>253 Broadway New York Ny and 4 MetroTech Brooklyn, NY</t>
  </si>
  <si>
    <t>FACILITY OPERATIONS CUSTODIAL ASSISTANT</t>
  </si>
  <si>
    <t>ADM/FAC OPS &amp; SUP Svcs</t>
  </si>
  <si>
    <t>The Financial Information Services Agency and the Office of Payroll Administration (FISA-OPA) has a vacancy for a Facility Operations Custodial Assistant.   Facility Operations utilizes the City Custodial Assistant title as our agency Facility Assistants. The facility/Custodial staff is responsible for all facility maintenance, repairs and operational support; tasks include but are not limited to:  - Print Room cleaned daily to provide a Clean and Safe work environment for our print operation staff. - Modular furniture construction and personnel relocations, moving of office equipment and furniture, changing light bulbs and performing other labor related tasks. - Performing daily visual Health and Safety inspections of entire facility, including restrooms, ensuring all outside contractor cleaning assignments are completed as required on a timely basis - Perform agency wide temperature readings - Perform daily inspections of Conference rooms, posting of room schedule - Performs daily custodial duties such as trash collection, restroom cleaning, dusting, mopping, vacuuming etc. as required - Removal of recyclable paper &amp; cardboard bins from facilities and Printroom storage to loading dock. - Work Requests and HELP line tasks as assigned - Printer Toner replacement - Conference room Setups and special accommodations - General maintenance of the overall facility as assigned, including repairs to facility. Painting, plastering, light bulb replacement, etc. - Equipment maintenance and repairs, refilling hand sanitizers, bathroom fresheners, etc. - Work Requests and HELP line calls as assigned - Cleaning of loading dock area. - Water cooler and pantry maintenance, including filter changes - Provide escort services, exterminator, Vending machine company, outside vendors/agencies - Special Facility related projects as assigned. - Assist in warehouse duties as required, large deliveries, etc.</t>
  </si>
  <si>
    <t>P09</t>
  </si>
  <si>
    <t>External applicants please visit https://a127-jobs.nyc.gov/ to apply to Job ID #341128. Current NYC employees may apply via Employee Self Service (ESS). While all complete applications will be given consideration, only candidates selected for an interview will be contacted by FISA-OPA.   FISA/OPA IS AN EQUAL OPPORTUNITY EMPLOYER.</t>
  </si>
  <si>
    <t>Triage Nurse, Bureau of STD Prevention and Control</t>
  </si>
  <si>
    <t>** OPEN TO PERMANENT PUBLIC HEALTH NURSES ONLY.  YOU MUST CLEARLY STATE YOUR CIVIL SERVICE STATUS ON YOUR RESUME OR COVER LETTER. FAILURE TO DO SO WILL RESULT IN YOUR DISQUALIFICATION.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The Triage Nurse will be responsible for the following:   --Supervise level I and II Public Health Nurses.   --Provide a welcoming and efficient introduction to the STD clinic.   --Conduct brief but sensitive problem-focused medical interviews including sexual history and questions regarding sexual orientation.   --Obtain demographic data on all patients.   --Make determination as to patients care needs based on chief complaints, symptoms, medical history and/or test results.   --Facilitate patient education about clinic flow basic protocols, including available medical and behavioral services confidentiality and partner services.   --Provide hard copies intake forms for review by clinicians, counselors and social workers.   --When necessary, accommodate partner-related concerns.</t>
  </si>
  <si>
    <t>Apply online with a cover letter to https://a127-jobs.nyc.gov/.  In the Job ID search bar, enter: job ID number # 341408.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</si>
  <si>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Data Scientist, Bureau of Primary Care Access and Planning</t>
  </si>
  <si>
    <t>Primary Care Access &amp; Planning</t>
  </si>
  <si>
    <t>The Bureau of Primary Care Access &amp; Planning (PCAP), within the Division of Prevention and Primary Care, at the NYC Department of Health &amp; Mental Hygiene (DOHMH) is seeking a City Research Scientist III to serve as a Senior Data Scientist. During this period of unprecedented health care reform, primary care remains a key anchor to advance population health and is undergoing rapid change.   PCAP has a dedicated staff working to improve access to quality, culturally appropriate primary care for New Yorkers, particularly those who are at risk for poor health outcomes. The Bureau sets and implements policy, program and research initiatives aimed at maximizing the impact of primary care on population health, including increasing health insurance coverage and reducing access barriers for vulnerable populations served by the NYC Department of Health &amp; Mental Hygiene. PCAP contains two offices: Office Health Insurance Services (OHIS) and Office of Health Planning (HP). These units work in collaboration to ensure on-the ground programmatic work and policy and data activities are continuously informing one another. Since 2000, OHIS has worked to educate the NYC uninsured population about their health insurance options and enroll individuals into coverage. Enrollers specialize in helping low-income, medically vulnerable, minority and immigrant communities. Even before the Affordable Care Act (ACA) was enacted, various public and private agencies in New York State, including DOHMH, worked to address the persistent problem of uninsured residents who are eligible for public insurance yet not enrolled. After the ACA-created New York State of Health Marketplace launched, OHIS staff were trained and designated as Certified Application Counselors (CACs) to provide assistance with enrolling individuals into public insurance programs and new Qualified Health Plans (QHPs). HP staff utilizes research, data and policy expertise to analyze components of the health system in NYC and identify barriers to obtaining insurance coverage and accessing primary care services. This includes a focus on healthcare safety net components such as Federally Qualified Health Centers (FQHCs), health insurance (including public programs such as Medicaid and the Children's Health Insurance Program), federal shortage designations (Health Professional Shortage Areas, Medically Underserved Areas, Medically Underserved Populations), and health care system utilization and efficiency. Staff have also developed expertise in and conduct research on the intersection of emergency preparedness and primary care with a focus on reducing primary care access deficits post-disaster. As part of the policy focused work, HP has been analyzing, monitoring, and weighing in on the implementation of the insurance expansion components of the Affordable Care Act and NY's state-based Marketplace from the perspective of low-income and vulnerable populations.   This position will have a portfolio of research, data analysis and evaluation responsibilities that provides support across the Bureau.   DUTIES WILL INCLUDE BUT NOT BE LIMITED TO:   --Lead program evaluation activities for OHIS including regularly scheduled quarterly and monthly productivity reports, ad hoc reports. This will include: Provide strategic interpretation of programmatic data analysis to OHIS Executive Director and managers and provide other relevant data to inform program planning.  --Oversee the development, implementation, and operations for a new data platform including complex coding, and report automation.  --Serve as key conduit to manage programmatic dialogue between lay users, IT, and analytic staff to efficiently troubleshoot and provide sound business analytic solutions.   --Ensure seamless transition of legacy OHIS data to new database. Manage and conduct quality assurance of all OHIS data, reports and solutions.   --Provide leadership for epidemiologic analysis of data using existing (including Community Health Survey, Census) or new complex surveys surveillance, or administrative databases to support agency/bureau missions to improve access to care and insurance coverage. This includes: Serving as key data expert on priority topic areas for the Bureau related to health insurance status and access to care Respond to high-level time sensitive request for data and related interpretation in a timely and strategic manner.   --Oversee the program evaluation for the Agency's prescription drug discount card, Big Apple Rx. This includes: Produce audits and ad hoc data reports and provide interpretation to Bureau leadership.   --Oversee the development, implementation and management of a new pharmaceutical data platform. Ensure Big Apple Rx vendor data, web, and dashboard solutions/services meet agency requirements.   --Produce data-driven reports and presentations, as well as author journal manuscripts relevant to the NYS Medicaid program, low-income populations and health insurance status, and other relevant topics to support planning and policy development.   --Additional duties as assigned.</t>
  </si>
  <si>
    <t>Apply online with a cover letter to https://a127-jobs.nyc.gov/.  In the Job ID search bar, enter: job ID number # 341134.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</si>
  <si>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Training, Bureau of HIV/AIDS Prevention and Control/HIV/AIDS Care &amp; Treatment</t>
  </si>
  <si>
    <t>Must have knowledge of HIV/AIDS prevention and treatment, curriculum development and expertise in training delivery. A minimum of 10 years of experience in training preferred. Demonstrated knowledge of instructional design, online instructional design, and adult learning theory. Exceptional relationship-building and influencing skills. Ability to collaborate with subject matter experts and managers in training development, delivery and modification.   Preferred candidates will have strong organizational and project management skills; advanced knowledge of high impact HIV prevention activities; an appreciation for data quality and program quality management; an ability to manage projects such as coordination of workshops/trainings and development and design of questionnaires; ability to oversee the designing of materials, handouts, questionnaires; and a diplomatic ability to navigate within institutions such as Health Departments and Community Based Organizations with different needs.  This role also demands an ability to work effectively with a diverse staff of trainers, planners, capacity-building experts, clinicians, program managers and service providers within the DOHMH and at external agencies, including the CDC.</t>
  </si>
  <si>
    <t>Apply online with a cover letter to https://a127-jobs.nyc.gov/.  In the Job ID search bar, enter: job ID number # 341148.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</si>
  <si>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Knowledge of early childhood program management and functions. Experience in early childhood program management and functions.</t>
  </si>
  <si>
    <t>2018-06-06T00:00:00</t>
  </si>
  <si>
    <t>Ombudsperson, Bureau of Food Safety and Community Sanitation</t>
  </si>
  <si>
    <t>Apply online with a cover letter to https://a127-jobs.nyc.gov/.  In the Job ID search bar, enter: job ID number # 341234.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</si>
  <si>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</si>
  <si>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2018-04-18T00:00:00</t>
  </si>
  <si>
    <t>Assistant Director,  Bureau of Mental Health/MH-Assisted Out Treatment</t>
  </si>
  <si>
    <t>**OPEN TO PERMANENT ADMINISTRATIVE STAFF ANALYSTS ONLY. YOU MUST CLEARLY STATE YOUR CIVIL SERVICE STATUS ON YOUR RESUME OR COVER LETTER.  FAILURE TO DO SO WILL RESULT IN YOUR DISQUALIFICATION.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DUTIES WILL INCLUDE BUT NOT BE LIMITED TO:   --Monitor the overall day-to-day activities for the AOT team, identify opportunities for programmatic improvements and make recommendations for changes in policy and procedures.   --Provide direct supervision, professional development support and performance review to AOT staff.   --Ensure that clinical records are maintained according to the AOT policy and procedure guidelines.   --Develop relationships with community mental health agencies, hospitals and State Office of Mental Health liaisons to insure that AOT meets the needs of the consumers served.   --Ensure that the referral/investigation process is followed according to the AOT policy and procedure.  --Ensure that SW supervisors review work completed by the AOT Case Monitors using reports from the AOT data system to guide their review.  --Ensure that administrative support functions are completed efficiently and timely (i.e. medical records are requested, court paperwork is filed, exam and court calendars are updated, consumer records are field, AOT data system is update, communication is made with Mental Hygiene Attorneys, representatives at the State Office of Mental Health, hospitals, provider programs, etc.).  --Ensure staff coverage and caseload coverage.  --Ensure that the needs of staff are met (i.e. follow up on staff concerns, submit staff reasonable request accommodations, handle leave request as well as time and attendance issue, etc.).  --Handle staff performance issues, time and leave issues, etc.  --Assess work activities and make recommendations to changes as needed.  --Contribute to updating and making changes to the AOT policy and procedure manual.   --Helping to ensure that policy guidelines are understood and adhered to by staff and community program providers.  --Provide regular reports on program performances, trends and recommendations to senior management and executive leadership.</t>
  </si>
  <si>
    <t>The ideal candidate will possess extensive knowledge of Assisted Outpatient Treatment, mental health treatment services, and the service delivery system; excellent managerial, quantitative, oral and written communication skills; experience providing program oversight; experience providing supervision.</t>
  </si>
  <si>
    <t>Apply online with a cover letter to https://a127-jobs.nyc.gov/.  In the Job ID search bar, enter: job ID number # 341258.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</si>
  <si>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Accountant (Policy &amp; Technical Accounting)</t>
  </si>
  <si>
    <t>Accounting Compliance</t>
  </si>
  <si>
    <t>Forester</t>
  </si>
  <si>
    <t>FORESTER</t>
  </si>
  <si>
    <t>Forestry</t>
  </si>
  <si>
    <t>1.	Proficiency in Microsoft Office. 2.	Excellent communication and interpersonal skills.  Experience working with the public.  3.	Ability to work independently  Applicants are encouraged to apply for the Forester Civil Service Examination (Exam No. 8035). Filing is open until April 24, 2018. For details, visit www.nyc.gov/dcas and click on "Work for the City"</t>
  </si>
  <si>
    <t>NOTE:  References will be required upon request.  MOVEMENT IN THE FACE OF CIVIL SERVICE LISTS IS PROHIBITED UNDER CIVIL SERVICE LAW.  www.nyc.gov/parks</t>
  </si>
  <si>
    <t>Parks Employees: 1) From a Parks computer: Access Employee Self Service (ESS) from the Parks Intranet under Applications or use this link: https://hrb.nycaps.nycnet/. Once in ESS, go to Recruiting then Careers and search for Job ID# 341264 Do not access ESS using nyc.gov/ess from a Parks computer.  Parks &amp; City Employees: 2) From a Non-Parks computer: Access Employee Self Service (ESS) by going to nyc.gov/ess or use this link: https://a127-ess.nyc.gov/. Once in ESS, go to Recruiting then Careers and search for Job ID# 341264. Include your ERN and Job ID# 341261 on your cover letter and resume.  All other applicants: Go to nyc.gov/careers/search and search for Job ID# 341264</t>
  </si>
  <si>
    <t>Community Associate (per-diem 35 hours weekly)</t>
  </si>
  <si>
    <t>All current City Employees may apply by going to Employee Self Service (ESS) http://cityshare.nycnet/ess  Click on Recruiting Activities/Careers and Search for Job ID #341272  All other applicants, please go to www.nyc.gov/careers/search  and search for Job ID#341272  Please do not email, mail or fax your resume to DFTA directly.</t>
  </si>
  <si>
    <t>2018-10-25T00:00:00</t>
  </si>
  <si>
    <t>Senior Counsel</t>
  </si>
  <si>
    <t>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</si>
  <si>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</si>
  <si>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Director, Distribution Operations</t>
  </si>
  <si>
    <t>***ONLY CANDIDATES WHO ARE PERMANENT IN THE CIVIL SERVICE TITLE OF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</si>
  <si>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Human Resources Associate</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</si>
  <si>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</si>
  <si>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Apply online with a cover letter to https://a127-jobs.nyc.gov/. In the Job ID search bar, enter: job ID number # 341379.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</si>
  <si>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1780 Ocean Avenue, Brooklyn, NY 11230</t>
  </si>
  <si>
    <t>SENIOR ORGANIZATIONAL DEVELOPMENT AND TRAINING SPECIALIST</t>
  </si>
  <si>
    <t>CONFIDENTIAL STRATEGY PLANNER</t>
  </si>
  <si>
    <t>A baccalaureate degree from an accredited college and two years of satisfactory, full-time experience related to the projects and policies to be studied in the particular position.</t>
  </si>
  <si>
    <t>Please click the "Apply Now" button and submit your resume and cover letter. You must include Job ID 341380 on your cover letter.  Note: This position is open to qualified persons with a disability who are eligible for the 55-a Program.  Please indicate on your resume or cover letter if you would like to be considered for the position under the 55-a Program.</t>
  </si>
  <si>
    <t>Deputy Director, Data Integrity and Analysis, Bureau of Mental Health/MH-Assisted Out Treatment</t>
  </si>
  <si>
    <t>Apply online with a cover letter to https://a127-jobs.nyc.gov/. In the Job ID search bar, enter: job ID number # 341385.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</si>
  <si>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MAINFRAME PROGRAMMER ANALYST.</t>
  </si>
  <si>
    <t>The Financial Information Services Agency and the Office of Payroll Administration (FISA-OPA) has a vacancy for a Senior Mainframe Programmer Analyst.   FISA-OPA maintains a mainframe payroll application that is integrated with the City's timekeeping and personnel application for active employees. Additionally, FISA-OPA maintains a mainframe Pension Payroll system that is integrated/interfaces with five separate pension agencies for retirees. Mainframe development work is triaged through the analyst group and as a mainframe programmer analyst, along with the Lead, the programmer analyst shall review the business/technical requirements, and provide technical guidance as well as architectural suggestions. The programmer analyst shall support the current ongoing development work of the long term, high complexity PMS replacement project. Work closely with the technical Lead and FISA-OPA analytic, testing, and operations staff to create accurate and efficient processes. The programmer analyst shall support production payroll and pension payroll activities.  Primary Responsibilities:  Work in a techno-functional capacity with a strong understanding of business processes, mainframe programming (COBOL), and relational databases to design, program, and assist in determining impact of change to programs and systems. Shall also review and analyze program specifications to determine the effort needed to make changes. The programmer analyst shall also be On-Call for overnight and weekend Payroll processes.</t>
  </si>
  <si>
    <t>Qualification Requirements  1. A baccalaureate degree from an accredited college computer science, engineering, human computer interaction, interactive media, digital and graphics design, data visualization, communication or a related field, and four years of satisfactory full-time experience related to the  area(s) required by the particular position and a specialization, in a relevant technology, process, methodology and/or domain; or, 2. An associate degree from an accredited college in computer science, engineering, human computer interaction, interactive media, digital and graphics design, data visualization, communication or (related field, and six years of satisfactory full-time experience related to the area(s) required by the particular position and a specialization in a relevant technology, process, methodology and/or domain; or, 3. A baccalaureate degree from an accredited college, and eight years of satisfactory full-time experience related to the area(s) required by the particular position and a specialization in a relevant technology, process, methodology and/or domain; or 4. Education and/or experience which is equivalent to "1", "2" or "3" above.  Direct Lines of Promotion None:    This class of positions is classified in the Non-Competitive Class</t>
  </si>
  <si>
    <t>P312</t>
  </si>
  <si>
    <t>External applicants please visit https://a127-jobs.nyc.gov/ to apply to Job ID #341402. Current NYC employees may apply via Employee Self Service (ESS). While all complete applications will be given consideration, only candidates selected for an interview will be contacted by FISA-OPA.   FISA/OPA IS AN EQUAL OPPORTUNITY EMPLOYER.</t>
  </si>
  <si>
    <t>Field Outreach Specialist, Bureau of Immunization/Immunization Registry</t>
  </si>
  <si>
    <t>Immunization Registry</t>
  </si>
  <si>
    <t>The NYC Vaccines for Children (VFC) Program distributes federally funded vaccines to private practices, hospitals and clinics to immunize children age 0 through 18 years who are covered by Medicaid, are uninsured, native American/Alaskan Eskimo, or whose insurance does not cover the cost of a vaccine.  In New York City (NYC), 74% of children receive vaccines distributed through the VFC program.  During Fiscal Year 2014, approximately 3 million vaccine doses, valued at $126 million, were distributed through the NYC VFC program to approximately 1,400 VFC-enrolled providers.   DUTIES WILL INCLUDE BUT NOT BE LIMITED TO:   --Serving as a liaison between providers and the Bureau of Immunization (BOI) via phone, fax and email.   --Enrolling new providers into the VFC program and coordinating with the Citywide Immunization Registry (CIR) and the Centers for Disease Control and Prevention (CDC) in a timely manner.   --Conducting site visits among providers enrolled in the VFC program throughout the five boroughs of NYC to assist with the installation and configuration of digital data logger (DDL) thermometers as well assisting providers with the creation of DDL summary reports.   --Assisting with the investigation and resolution of temperature excursions among vaccine storage units housing VFC vaccine.   --Providing support and training to providers using the VFC Vaccine Inventory Management (VIM) system.   --Providing support for the yearly VFC re-enrollment process.   --Documenting all activities in various internal and external tools and systems.   --Supervising college aide staff</t>
  </si>
  <si>
    <t>Apply online with a cover letter to https://a127-jobs.nyc.gov/.  In the Job ID search bar, enter: job ID number # 341423.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</si>
  <si>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Coordinator, Bureau of Children, Youth, and Families</t>
  </si>
  <si>
    <t>Hiring Rate: $59,708.00  (Flat Rate)  The Division of Mental Hygiene within the New York City of Health and Mental Hygiene is responsible for policy, programs and provider oversight related to mental health, alcohol and drug use, and developmental delays and disabilities. The Bureau of Children, Youth and Families (CYF) is responsible for planning, funding and overseeing much of NYC's comprehensive network   of child and adolescent community mental health services,   including ThriveNYC initiatives focused on children's emotional and behavioral health. CYF oversees a portfolio of over 100 programs and supports a family-driven, individualized and strength-based approach to care. CYF relies on research and surveillance to guide its decisions around planning, implementing and evaluating policies and services.   It uses a public health approach to improve mental health and address mental health-related disparities among children, youth a nd families in NYC.   DUTIES WILL INCLUDE BUT NOT BE LIMITED TO:   --Assisting with collecting data from provider agencies, including early childhood therapeutic centers and a training/technical assistance center that form the early childhood mental health network.   --Maintaining and cleaning data submitted by contracted provider agencies via excel spreadsheets and an automated online system.   --Utilizing data systems to support research and analysis functions to various audiences.   --Assisting with the monitoring of program performance, assessing programmatic needs, and improving quality of operations using data.   --Assisting with literature reviews on early childhood practices and evaluation methodologies.   --Providing technical assistance on data collection and reporting to non-technical clinical staff.   --Maintains records, writes reports and prepares and conducts presentations.   --Other duties as assigned.</t>
  </si>
  <si>
    <t>- Proficient knowledge of Microsoft Office (preferably Excel pivot tables)  - Some knowledge of data analytics and visualization software (e.g., SAS, ArcGIS, SPSS, SQL, STATA, R, AtlasTi)  - Knowledge of research methodology and/or program evaluation meth</t>
  </si>
  <si>
    <t>Apply online with a cover letter to https://a127-jobs.nyc.gov/.  In the Job ID search bar, enter: job ID number # 341430.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</si>
  <si>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Laboratory Associate, Bureau of STD Prevention and Control</t>
  </si>
  <si>
    <t>LABORATORY ASSOCIATE</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</si>
  <si>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--Obtaining and labeling blood specimens taken from patients.   --Labeling packages and storing specimens appropriately.   --Utilizing infection and safety practices.   --Maintaining phlebotomy area and instruments before and after usage.   --Following-up prescribed patient care and emergency procedure as necessary.   --Performing waived laboratory testing.</t>
  </si>
  <si>
    <t>High school diploma or its equivalent and:  1. One year of appropriate full-time experience or training in a biological, chemical, or clinical laboratory; or     2. Eight credits, including laboratory coursework, in biology, chemistry, or medical technology, from an accredited college or university; or    3. A satisfactory equivalent combination of (1) and (2) above.  However all candidates must have a high school diploma or its equivalent.</t>
  </si>
  <si>
    <t>Bilingual: English/Spanish</t>
  </si>
  <si>
    <t>Apply online with a cover letter to https://a127-jobs.nyc.gov/.  In the Job ID search bar, enter: job ID number # 342511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</si>
  <si>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2018-08-21T00:00:00</t>
  </si>
  <si>
    <t>Assistant Press Secretary,  OEA/Bureau of Communications</t>
  </si>
  <si>
    <t>With a staff of more than 6,000 and a budget of $1.6 billion, the New York City Department of Health and Mental Hygiene is the nation's premier city health agency.  Its 100-plus programs protect and promote the health of the world's most culturally and linguistically diverse city.  EAch of these programs relies on the Press Office to convey critical messages to the public.  The Office of External Affairs operates a high-volume, 24/7 press office and serves as the main point of contact for all media-community based, citywide, national and internation. We are looking to hire an Assistant Press Secretary.   DUTIES WILL INCLUDE BUT NOT BE LIMITED TO:   --Work closely with the Press Secretary and Press Team to develop proactive press strategies that align with the agency's initiatives and announcements of major public health campaigns.   --Independently prepares, edits and finalizes press materials; develop creative pitches for media outlets including, pitch to long-lead publications on key initiatives, disseminate pitches, follow-up and track media coverage using the press coverage database.   --Draft statements and responses to inquiries based on internal research, obtaining final approval from agency representatives.  --Maintain high quality, professional standards for all media responses; ensure responses are in agreement with agency standards for professionalism and accuracy.   --Keep abreast with all local newspapers including community papers and those targeting special populations.  --Develop a targeted press outreach plan for specific and community audiences.  --Contribute to the creation and updating of issue specific targeted media lists to ensure reach to target audiences.   --Coordinate the planning of press activities including; high-profile interviews, press conferences, and events.   --Track and maintain database of press coverage; and, as assigned produce morning and afternoon clips.   --Work in a 24/7 media environment, after hours and on weekends.</t>
  </si>
  <si>
    <t>Proficiency in languages other than English, a plus  Excellent judgment, editing, writing and interpersonal skills  Must work well independently and as a team member  Ability to handle multiple deadline assignments in a a fast-paced and quickly hanging environment  Prior government experiences a plus  Must be available to work after hours, weekend and during emergencies as needed and participate</t>
  </si>
  <si>
    <t>Apply online with a cover letter to https://a127-jobs.nyc.gov/.  In the Job ID search bar, enter: job ID number # 341432.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ge, prior record of arrest; or any other basis prohibited by law.   To Apply:  Please submit a resume, cover letter and three (3) references to Candidate Application</t>
  </si>
  <si>
    <t>Public Health Inspector, Bureau of Childcare</t>
  </si>
  <si>
    <t>The Bureau of Child Care ensures that child care services in New York City operate in compliance with the New York City Health Code and New York State Social Service regulations, and are licensed or permitted as required by law.  The Bureau routinely inspects child care centers, home-based child care programs, after-school programs and summer camps to protect the health and safety of children while in the child care environment. The Bureau seeks to hire Public Health Sanitarians to conduct inspections of child care programs throughout New York City to enforce pertinent laws, rules and regulations.   DUTIES WILL INCLUDE BUT NOT BE LIMITED TO:   --Conduct periodic inspections of child care programs involving visual inspection of premises, review of documents and records, field testing and sample collection, as required.   --Prepare reports to document inspection findings in a complete, clear, accurate and timely fashion.   --Review findings and instruct operators regarding remedial measures including but not limited to proper food handling, sanitation, vermin control and other areas of environmental health.   --Issue Tribunal summonses and hearing notices and may close establishments in cases of imminent danger.   --Determine site viability related to applications for permits to open a child care program under the NYC Health Code.   --Conduct special studies and surveys.   --Attend and testify at Tribunal hearings representing the NYC Department of Health and Mental Hygiene</t>
  </si>
  <si>
    <t>Apply online with a cover letter to https://a127-jobs.nyc.gov/.  In the Job ID search bar, enter: job ID number # 341446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</si>
  <si>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Neighborhood Health Promoter, Bronx Neighborhood Health Action Center/Center for Health Equity</t>
  </si>
  <si>
    <t>1826 Arthur Ave., Bronx</t>
  </si>
  <si>
    <t>Bronx Health Action Center</t>
  </si>
  <si>
    <t>The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DUTIES WILL INCLUDE BUT NOT BE LIMITED TO:   --Engage with local organizations for health promotion activities, including small businesses (i.e. barber shops, nail salons, laundry mats, bodegas and faith based organizations).   --Scan and inform availability of local resources through community canvasing.   --Facilitate health promotion activities relevant to community needs in diverse settings around chronic disease prevention, health equity.   --Capture community opinion around relevant health topics to inform strategy and interventions.   --Conduct assessments in diverse community settings to provide referrals to proper local social, legal and clinical services.   --Facilitate initial connections to NHAC services and programming, by providing community with information on services and programming.</t>
  </si>
  <si>
    <t>Existing knowledge of the community and the Neighborhood Health Action Center's catchment area  Excellent communication and presentation skills  Comfortable with doing research and writing reports  Understanding of some community health data  Ability to work with multiple community members</t>
  </si>
  <si>
    <t>Apply online with a cover letter to https://a127-jobs.nyc.gov/.  In the Job ID search bar, enter: job ID number # 341449.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</si>
  <si>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CityTime and Payroll Liaison, Bureau of Food Safety and Community Sanitation</t>
  </si>
  <si>
    <t>**OPEN TO PERMANENT CLERICAL ASSOCIATES ONLY. YOU MUST CLEARLY STATE YOUR CIVIL SERVICE STATUS ON YOUR RESUME OR COVER LETTER. FAILURE TO DO SO WILL RESULT IN YOUR DISQUALIFICATION.  The Bureau of Food Safety and Community Sanitation (FSCS) protects the public, including New York's most vulnerable citizens from a broad range of hazards that may pose a threat to health or safety.   This includes hazards related to: food safety wherever meals are served to the public, including restaurants, cafeterias, mobile food vending carts, schools, senior centers and soup kitchens; injury or illness to children attending day camps; window falls by children residing in multiple family dwellings; second-hand smoke in workplaces, including bars, restaurants, and most other enclosed public areas; and conditions at senior centers. The BFSCS also monitors compliance to regulations in other facilities, such as tattoo parlors and single room occupancy hotels.   DUTIES WILL INCLUDE BUT NOT BE LIMITED TO:   Maintain liaison with Central Office City- time unit for issues concerning BFSCS staff.   Perform difficult clerical work analyzing problems and resolving issues to ensure the efficiency and proper functioning of the Citytime and Payroll Unit.   Provide assistance to BFSCS program areas, in order to clarify and resolve conflicting timekeeping issues and discrepancies.   Review expense claim forms submitted by staff for accuracy/completeness.   Disburse paychecks and expense reimbursements. Coordinate tracking sheets for staff receiving paychecks and expenses verifying information against control data.   Data enter expense claim forms into the BFSCS database for tracking purposes.   Serve as the Bureau Liaison for the Licensed Event Notification System (LENS) for approved drivers.   Works with Health and Safety to coordinate defensive drivers. Provide users with information and details regarding the use of these specifics items.   Assist the Personnel Unit and Procurement Units as necessary.   Additional duties as assigned by the supervisor.</t>
  </si>
  <si>
    <t>Strong organizational and interpersonal skills. Knowledge of Citytime and Payroll distribution. Computer proficient.</t>
  </si>
  <si>
    <t>Apply online with a cover letter to https://a127-jobs.nyc.gov/.  In the Job ID search bar, enter: job ID number # 340783.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</si>
  <si>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Brooklyn Navy Yard, Brooklyn</t>
  </si>
  <si>
    <t>The Fire Department, City of New York (FDNY), seeks a full-time Marine Maintenance Mechanic in Marine Operations Division. Reporting directly to the Supervisor of the Marine Repair Shops, the successful candidate will: Perform repairs, mechanical overhauls and maintain boats, launches and related marine equipment. fiberglass repairs for small craft fireboats and major mechanical repairs to larger fireboats including electrical components, navigation equipment plumbing, and welding. Complete Planned, Predictive, Corrective, and Other maintenance on fireboats, launches, and related marine equipment. Fabricate engine parts using milling machine and lathe. Operate, maintain and repair fork lifts, cranes, boat lift, dewatering pumps and shop equipment. Rigs and hoists boats; maintains interior and exterior of boats and other vessels. Perform complete overhaul of various outboard motors, vessel steering components and fire pumps. Dismantle and rebuild marine generators and transmissions; align engines to shaft, installs shafts propellers, mufflers, cutlass bearings, steering and Morse control cables. Maintain auxiliary air compressors and accessories. Adjusts throttles and governors, repairs bilge, fire, and gasoline driven pumps. Inspect boats, launches and other vessels to determine seaworthiness and general operating condition. Operate boats to determine service needs and maintenance requirements. Repair, overhaul and install diesel and gasoline engines, fuel and bilge systems, marine electrical systems, water cooling systems, heat exchangers and related marine equipment. Meet the requirements, methods, and procedures to maintain standards of quality which are set by Supervisor of Marine Shops. Conduct operational test runs during and after completion of major repairs and modifications. Maintain the condition of docks and pier. Explain work requirements, methods, and procedures as needed and define the standards of quality to be met by all mechanics. Manage assigned plans and work assignments to reduce or control cost and to accomplish the work of the unit as effectively as possible. Maintain records of all maintenance and repair work, fuel dispensed, and in-service hours of each place of marine equipment to ensure proper servicing of equipment and major engine overhaul. Direct proper care, storage and use of fuel on board ship.</t>
  </si>
  <si>
    <t xml:space="preserve">POLICY and OPERSTIONS RESEARCH </t>
  </si>
  <si>
    <t>REQUIREMENTS: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and a minimum of three years of full-time experience in budgetary planning/management, financial analysis, public policy analysis or a related field, or an awarded Master's degree in Business, Public Policy Administration, Finance, Economics, or related field, and one year of relevant experience.</t>
  </si>
  <si>
    <t>Capacity Building Specialist</t>
  </si>
  <si>
    <t>ADMIN COMMUNITY RELATIONS SPEC</t>
  </si>
  <si>
    <t>1002F</t>
  </si>
  <si>
    <t>Capacity Building</t>
  </si>
  <si>
    <t>This position is open to qualified persons with a disability who are eligible for the 55-a Program. Please indicate on your resume or cover letter that you would like to be considered for the position under the 55-a Program.  The New York City Department of Youth and Community Development (DYCD) supports youth and community services through contracts with a broad network of Community-Based Organizations (CBO) throughout New York City. DYCD s central task is administering available city, state, and federal funds to a wide range of innovative, practical and quality programs that positively impact youth and communities and alleviate the effects of poverty.  The Capacity Building Specialist with the Bureau of Planning, Program Integration and Evaluation and Office of Capacity Building unit, under the direction of the Senior Director for Capacity Building, with some latitude for independent judgment, action, and decision making, will:  -Assist the Assistant Commissioner and Director of Organization Development in the coordinating, planning, and implementation of training and professional development activities for nonprofit staff of DYCD-funded organizations of over 3,000 contracts.  -Assist consultants in assessing the composition and needs of the communities served and develop culturally appropriate interventions in response to new Beacon initiative  -Lead planning processes with external and internal stakeholders to responsibly and effectively deploy training and consulting services to DYCD-funded nonprofits for the purposes of improving program quality, organizational functioning and fiscal management processes.  -Leverages knowledge in organization development or fiscal management experience to create, with the help of contracted consultants, engaging, appropriate, impactful interventions such as training, consulting, publications, and panel discussions.  -Provides oversight of consultant contracts to ensure they offer well organized, thoughtful, practitioner focused, evidence-based technical assistance services related to organizational development and fiscal management.  -Supervises administrative, legal, and financial processes to ensure that contracts are registered; consultants comply with DYCD requirements; and receive timely reimbursement for services delivered  Monitors service quality, spending and compliance  -Cultivates and supervises partnerships with consultant organizations that can support DYCD's capacity building goals  -Identifies new resources and potential partners, including opportunities for DYCD to contribute to field building  -Coordinates with DYCD Staff to identify program needs; includes coordination of internal workgroups, needs assessments, co-facilitation with consultants, sharing research, etc.</t>
  </si>
  <si>
    <t>Search for the Job ID # 341499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</si>
  <si>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 xml:space="preserve">POLICY AND OPERATIONS RESEARCH </t>
  </si>
  <si>
    <t>Community Service Aide</t>
  </si>
  <si>
    <t>1.	A four (4) year high school diploma or its educational equivalent. 2.	The ability to understand and carry out simple instructions.</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</si>
  <si>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</si>
  <si>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890 Garrison Avenue</t>
  </si>
  <si>
    <t>Micsa Home Care Svcs-Nurse Md</t>
  </si>
  <si>
    <t>890 Garrison Avenue, Bronx, NY</t>
  </si>
  <si>
    <t>DEPT. OF HOMELESS SERVICES</t>
  </si>
  <si>
    <t>EXECUTIVE DIRECTOR OF PLANNING AND PROCUREMENT FOR SINGLE ADULT CAPACITY</t>
  </si>
  <si>
    <t>1002E</t>
  </si>
  <si>
    <t>Administration &amp; Human Resources Constituent Services &amp; Community Programs Communications &amp; Intergovernmental Affairs Engineering, Architecture, &amp; Planning Finance, Accounting, &amp; Procurement Legal Affairs Building Operations &amp; Maintenance Policy, Research &amp; Analysis Public Safety, Inspections, &amp; Enforcement Social Services</t>
  </si>
  <si>
    <t>Capacity, Planning &amp; Dvlpmt</t>
  </si>
  <si>
    <t>For City Employees, please go to Employee Self Service (ESS), click on Recruiting Activities/Careers.   For all other applicants, please go to NYC Careers by using the following link http://www1.nyc.gov/jobs.  Most public libraries have computers available for use. No phone calls, faxes, e-mails and personal inquiries permitted.</t>
  </si>
  <si>
    <t>Monday - Friday. 9:00 am-5:00 pm</t>
  </si>
  <si>
    <t>33 Beaver St, New York NY 10004</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</si>
  <si>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</si>
  <si>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2018-04-14T00:00:00</t>
  </si>
  <si>
    <t>The Fire Department, City of New York (FDNY), seeks a full-time Marine Maintenance Mechanic in Marine Operations Division. Reporting directly to the Supervisor of the Marine Repair Shops, the successful candidate will: Under direct supervision perform mechanical repairs, overhaul and maintenance of boats, launches and related marine equipment. Complete Planned, Predictive, Corrective, and Other maintenance on fireboats, launches, and related marine equipment. Under general supervision, perform repairs, mechanical overhauls and fiberglass repairs for small craft fireboats and major mechanical repairs to larger fireboats including electrical components, navigation equipment plumbing, and welding. Operate, maintain and repair fork lifts, cranes, boat lifts, dewatering pumps, trailers and shop equipment. Under direct supervision rigs and hoists boats. Maintains interior and exterior of boats and other vessels. Under general supervision, inspect boats, launches and other vessels to determine seaworthiness and general operating condition. Operate boats to determine service needs and maintenance requirements. Assists Level II Marine Maintenance Mechanics/Marine Inventory staff as directed. Repairs, overhauls and install fuel and bilge systems, marine electrical systems, water cooling systems, heat exchangers and related marine equipment. Meet the requirements, methods, and procedures to maintain standards of quality which are set by Supervisor of Marine Shops. Manage assigned plans and work assignments to reduce or control cost and to accomplish the work of the unit as effectively as possible. Maintain records of all maintenance and repair work, fuel dispensed, and in-service hours of each place of marine equipment to ensure proper servicing of equipment and major engine overhaul. Direct proper care, storage and use of fuel on board ship.</t>
  </si>
  <si>
    <t>Outboard engine repair and troubleshooting skills. Yamaha and Evinrude Certification a plus.  MTU and Caterpillar experience / certification a plus. Welding experience. Machine shop experience. Basic mechanical tools. The ability to operate heavy equipment such as  utility fork lift, negative fork lift, portable deck crane, milling machine, band saw, drill press, lathe, arc welder, cutting torches, pipe bender, hydraulic press, metal stamping machine, travel lift and metal working lathe.  Familiar with ABYC standards.</t>
  </si>
  <si>
    <t xml:space="preserve">EDUCATION </t>
  </si>
  <si>
    <t>Education (MGRL)</t>
  </si>
  <si>
    <t>Assistant Director ($131,969): Bachelor's degree and a minimum of six years of full-time experience in budgetary planning/management, financial analysis, cash flow analysis, and financial publications or an awarded Master's degree in Public Administration, Economics, Finance, Business or related field and a minimum of four years of relevant experience in budgetary planning/management, financial analysis, cash flow analysis, and financial publications. Applicants must also possess at least three years of supervisory experience.</t>
  </si>
  <si>
    <t>Constituent Services &amp; Community Programs Finance, Accounting, &amp; Procurement</t>
  </si>
  <si>
    <t>Foster Grandparent Program</t>
  </si>
  <si>
    <t>All current City Employees may apply by going to Employee Self Service (ESS) http://cityshare.nycnet/ess  Click on Recruiting Activities/Careers and Search for Job ID #341535  All other applicants, please go to www.nyc.gov/careers/search  and search for Job ID#341535  Please do not email, mail or fax your resume to DFTA directly.</t>
  </si>
  <si>
    <t>Payment Analyst, Bureau of Controller/Fiscal Management</t>
  </si>
  <si>
    <t>Fiscal Management</t>
  </si>
  <si>
    <t>The New York City Department of Health and Mental Hygiene (DOHMH), a recognized leader and innovator in public health and mental hygiene services nationally and internationally, seeks a dynamic Payment Analyst to join its challenging, fast-paced Office of Fiscal Management /Bureau of the Controller in the Division of Finance.  The Office of Fiscal Management has central responsibility and authority for financial management, resource maximization.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 solving skills. Opportunities for advancement exist both within the Bureau and throughout the Department.  DUTIES WILL INCLUDE BUT NOT BE LIMITED TO:   Under the direction of the Director and Assistant Director of Programmatic Fiscal Affair, the Payment Analyst of the Office of Fiscal Management will be responsible for all payments and accounting activities for designated divisions of NYC Department of Health and Mental Hygiene.   --Ensure that all payments are made in compliance with all applicable standards and directives from the city oversight entities including the NYC Comptroller, the Policy and Procurement Board (PPB) and Financial Information Systems Agency (FISA) as well as state, federal and non-governmental entities where necessary.  --Prepare reports on expenses and outstanding obligations, including ensuring timely, accurate and comprehensive information required for claiming various forms of state, federal and non-governmental reimbursement.  -- Work in collaboration with Procurement, Contracts, Budget Office, other programs and key constituents to improve operational efficiency.</t>
  </si>
  <si>
    <t>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t>
  </si>
  <si>
    <t>Apply online with a cover letter to https://a127-jobs.nyc.gov/.  In the Job ID search bar, enter: job ID number # 313662.   We appreciate the interest and thank all applicants who apply, but only those candidates under consideration will be contacted.</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</si>
  <si>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Assistant Inspector General (AIG) will lead and conduct criminal investigations into fraud and corruption relating to City agencies, employees and contractors.  This position is within a unit that specializes in, among other things, embezzlement and fraud involving City contracts.  The AIG will be required to play a leadership role on complex investigations involving significant financial analysis and document review.  The AIG will also participate in investigations related to conflicts of interest, waste, and gross mismanagement involving City government.</t>
  </si>
  <si>
    <t>1.  A minimum of four years of experience conducting complex investigations, preferably involving white-collar crimes. 2.  Ability to conduct and lead field activities, such as search warrant operations and surveillance. 3.  Proven ability to conduct interviews, write reports, and provide testimony. 4.  Proven ability to function independently with minimal supervision and to balance an active load of multiple cases. 5.  Strong interpersonal skills. 6.  Demonstrated ethics and sound judgment.</t>
  </si>
  <si>
    <t>All current City Employees may apply by going to Employee Self Service (ESS) http://cityshare/ess Click on Recruiting Activities/Careers and search for the specific Job ID# 341646.  All other applicants, please go to www.nyc.gov/career/search and search for the specific Job ID# 341646.  Please do not email, mail or fax your resume to DOI directly. Submissions of resumes does not guarantee an interview. Due to the high volume of resumes DOI receives for positions, only selected candidates will be contacted.  New York City residency is generally required within 90 days of appointment. However, City Employees in certain titles who have worked for the City for two continuous years may also be eligible to reside in Nassau, Suffolk, Putnam, Westchester, Rockland, or Orange County. To determine if the residency requirement applies to you, please discuss with the agency representative at the time of interview.  Appointments are subject to Office of Management &amp; Budget approval for budgeted headcount.</t>
  </si>
  <si>
    <t>Traffic Device Maintainer</t>
  </si>
  <si>
    <t>TRAFFIC DEVICE MAINTAINER</t>
  </si>
  <si>
    <t>Trf Control &amp; Eng Admin</t>
  </si>
  <si>
    <t>Traffic Control &amp; Engineering seeks to hire a self-motivated candidates to prepare, install, maintain and repair traffic control devices such as signs, stanchions, supports, parking meters, pavement markings and traffic counters; operate, maintain and make minor adjustments to motor vehicles, marking machines, air compressors, pavement breakers, snow plows and other field and shop equipment. The candidates will perform manual labor in the loading and unloading of trucks and the placement of traffic devices, rigs; climbs and works from ladders and tower trucks in buckets. The candidates may be assigned to remove traffic encumbrances, operate a motor vehicle and perform other related duties. The candidates will be responsible for ensuring adherence to all agency safety rules and regulations in creating a safe work environment for themselves and colleagues, ensuring all safety equipment and gear are used and worn properly on work site. Traffic Control &amp; Engineering is responsible for administration, engineering and operations related to the installation, manufacturing, maintenance and removal of non-electronic traffic control devices and other transportation safety related fixtures citywide.</t>
  </si>
  <si>
    <t>Preference given to candidates possessing CDL Class B license.</t>
  </si>
  <si>
    <t>Must have applied for Open Competitive Exam # 8068 or Promotional Exam # 8549 for Traffic Device Maintainer which was open for filing on 12/6/17 to 12/26/17 with an Exam Date of 6/5/18.</t>
  </si>
  <si>
    <t>All resumes are to be submitted electronically using one of the following methods:  Current employees please log on into Employee Self Service at https://hrb.nycaps.nycnet and follow the Careers Link and search for Job ID # 341681 All other applicants, go to www.nyc.gov/careers/search and search for Job ID # 341681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</si>
  <si>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40 hours / Various</t>
  </si>
  <si>
    <t>SENIOR ADVISOR OF PROGRAM PLANNING AND BUDGET</t>
  </si>
  <si>
    <t>Administration &amp; Human Resources Policy, Research &amp; Analysis Social Services</t>
  </si>
  <si>
    <t>Mayor's Anti-Displ Init Nm</t>
  </si>
  <si>
    <t>Click "APPLY NOW" button</t>
  </si>
  <si>
    <t>Open Data Lead Analyst</t>
  </si>
  <si>
    <t>*CERTIFIED DATABASE ADMINISTRA</t>
  </si>
  <si>
    <t>Professional/vendor certification(s) in database administration that is required for the position to be filled. In addition, all candidates must have the following:  1. A baccalaureate degree from an accredited college, and two years of satisfactory full-time (not classroom based) experience in database administration planning, design, configuration, installation,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above; or  3. A masters degree in computer science or a related field from an accredited college may substitute for one year of experience. However, all candidates must have at least one year of satisfactory full-time (not classroom based) information technology experience as described in "1" above.  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t>
  </si>
  <si>
    <t>*** IN ORDER TO BE CONSIDERED FOR THIS POSITION CANDIDATES MUST BE SERVING IN THE TITLE OF CERTIFIED DATABASE ADMINISTRATOR ***</t>
  </si>
  <si>
    <t>All resumes are to be submitted electronically.  Current City Employees:   Please log into Employee Self Service (ESS) at https://hrb.nycaps.nycnet, follow the Careers link and search for Job ID number 341838.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IN THE TITLE OF CERTIFIED DATABASE ADMINISTRATOR ***</t>
  </si>
  <si>
    <t>2018-10-16T00:00:00</t>
  </si>
  <si>
    <t>Deputy Director of Land Use</t>
  </si>
  <si>
    <t>ADMINISTRATIVE CITY PLANNER</t>
  </si>
  <si>
    <t>Landuse</t>
  </si>
  <si>
    <t>1. A baccalaureate degree from an accredited college and four (4) years of full-time experience in city planning, at least eighteen (18) months of which must have been in a managerial capacity; or    2. Education and/or experience which is equivalent to "1" above. However, a baccalaureate degree and eighteen (18) months of managerial experience in city planning is required of all candidates. Graduate work leading to an advance degree in city planning or related field may be substituted for up to two (2) years of the non-managerial experience on a year-for-year basis. Graduation from an accredited United States Law School may be substituted for two (2) years of non-managerial  experience.</t>
  </si>
  <si>
    <t>Bookkeeper III</t>
  </si>
  <si>
    <t>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skills.</t>
  </si>
  <si>
    <t>TO APPLY, PLEASE SUBMIT RESUME AND COVER LETTER TO: https://a127-jobs.nyc.gov. JOB ID #341900  Please note that only candidates selected for interview will be contacted for this position.</t>
  </si>
  <si>
    <t>Agency Attorney</t>
  </si>
  <si>
    <t>Search for the Job ID # 341906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</si>
  <si>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t>
  </si>
  <si>
    <t>1.	Selected candidates will be required to provide a DNA sample by swabbing.</t>
  </si>
  <si>
    <t>TO APPLY, PLEASE SUBMIT RESUME AND COVER LETTER TO: https://a127-jobs.nyc.gov JOB ID#341907  Please note that only candidates selected for interview will be contacted for this position.</t>
  </si>
  <si>
    <t>Associate Public Health Sanitarian, Bureau of Childcare</t>
  </si>
  <si>
    <t>The Bureau of Child Care ensures that child care services in New York City operate in compliance with the New York City Health Code and New York State Social Service regulations, and are licensed or permitted as required by law.  The Bureau routinely monitors child care centers, home-based child care programs, after-school programs and summer camps to protect the health and safety of children while in the child care environment.  The Bureau of Child Care is seeking to hire a Associate Public Health Sanitarian Level II  to lead a team of staff that inspects and monitors child care programs to ensure that child care services throughout New York City operate within regulatory compliance.   DUTIES WILL INCLUDE BUT NOT BE LIMITED TO:   --Assign, supervise and evaluate work of Associate Public Health Sanitarians Level I and Public Health Sanitarians performing assessments and inspections.   --Train staff on regulations, inspection protocols, and procedures.  --Assure that staff performs site visits within established timeframes.  --Conduct field visits of a special or difficult nature, issue notices of violation, and make recommendations for issuance or denials of child care permits and/or closure of programs having imminent health hazards.   --Conduct monitoring (follow-up) visits and accompany field inspectors to programs to evaluate performance.   --Participate in office hearings on violations and advises subordinate staff in drawing up and presenting cases.   --Respond to oral and written inquiries from the public and other city and state agencies.</t>
  </si>
  <si>
    <t>Demonstrated leadership and supervisory abilities; Excellent written and verbal communication skills  Candidate must have a background in environmental health - child care or related field.</t>
  </si>
  <si>
    <t>Apply online with a cover letter to https://a127-jobs.nyc.gov/.  In the Job ID search bar, enter: job ID number # 341192.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</si>
  <si>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Deckhand</t>
  </si>
  <si>
    <t>DECKHAND</t>
  </si>
  <si>
    <t>F&amp;Ga Deckhands-St George</t>
  </si>
  <si>
    <t>Under supervision, performs deckhand duties in compliance with agency standard operating procedures, the Safety Management System (SMS), the Vessel Security Plan (VSP) and applicable local, state and federal rules and regulations on a municipal ferry vessel and at a ferry terminal; performs related work.   EXAMPLES OF TYPICAL TASKS:  Performs general deckhand duties, including cleaning the vessel and/or terminal areas, as directed. Performs lookout and emergency duties of the assigned duty station, such as: launching and manning rescue boats and life rafts; operating firefighting equipment; and assisting in vessel to vessel transfers, under the direction of an Officer. Operates boarding doors, gates, aprons and bridges. Handles gangways and mooring lines. Directs passenger and vehicle traffic, as assigned. Patrols deck and assigned duty station to ensure that all is in a safe and clean condition; assists passengers, as needed; reports any suspicious circumstance or object to an Officer or Ferry Terminal Supervisor. Performs heavy manual labor, such as: handling vessel and terminal supplies and trash; and loading and unloading freight. Participates in safety meetings and fire and lifeboat drills.</t>
  </si>
  <si>
    <t>Please visit www.nyc.gov/careers/search and search for Job ID Number: 341928. For current City employees, please log into Employee Self Service (ESS) at https://hrb.nycaps.nycnet and follow the Careers link. Most public libraries have computers available for use.   No phone calls, faxes or personal inquiries permitted. Only candidates selected for interview will be contacted. Residency must be established within 90 days of appointment. For more information about DOT, visit us at: www.nyc.gov/dot.</t>
  </si>
  <si>
    <t>32 hours/variable, including nights/weekends</t>
  </si>
  <si>
    <t>1 Bay Street, New York, NY 10301</t>
  </si>
  <si>
    <t>Program Manager (Community Justice Initiative), Bureau of Division Management /Center for Health Equity</t>
  </si>
  <si>
    <t>Apply online with a cover letter to https://a127-jobs.nyc.gov/.  In the Job ID search bar, enter: job ID number # 341924.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</si>
  <si>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2018-08-17T00:00:00</t>
  </si>
  <si>
    <t>Case Monitor, Bureau of Mental Health/MH - Assisted out Treatment</t>
  </si>
  <si>
    <t>** OPEN TO PERMANENT SOCIAL WORKERS ONLY.   The Bureau of Mental Health is responsible for mental health service delivery and planning for New York City residents with mental health needs. Through contracting directly with NYC service providers, the Bureau is responsible for procuring and overseeing over 700 treatment, rehabilitation, housing, case management, advocacy, and Assisted Outpatient Treatment programs comprising over $200 million. Bureau staff is responsible for managing the development, implementation, and oversight of ongoing and new contracted mental health programs. Through these contracts and through its policy, planning and advocacy work, the Bureau seeks to facilitate access and quality care and recovery for all New York City residents. The Office of Assisted Outpatient Treatment (AOT) is responsible for the management and oversight of the Assisted Outpatient Treatment Program in New York City .   The New York State Legislature passed Kendra 's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DUTIES WILL INCLUDE BUT NOT BE LIMITED TO:   --Collect and review clinical material to determine if a consumer referred to the AOT program meets criteria as presented in statute.  -- Assist in the preparation of treatment plans and legal documents required for the pursuit of a court order.   --Collaborate and interface with mental health providers and families to monitor engagement as well as consumers adherence with treatment mandated by the court.   --Assess the quality and appropriateness of care planned and provided.   --Participate in case conferences to discuss consumer eligibility for AOT as well as progress under the court order.</t>
  </si>
  <si>
    <t>Extensive, knowledge of community mental health resources; excellent interpersonal and communication skills; ability to interface with service providers from all sectors of the service system; and strong organizational skills.</t>
  </si>
  <si>
    <t>Apply online with a cover letter to https://a127-jobs.nyc.gov/.  In the Job ID search bar, enter: job ID number # 341925.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</si>
  <si>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OWEDI Evaluator</t>
  </si>
  <si>
    <t>Off Of Adm Case Work Suprt-Fps</t>
  </si>
  <si>
    <t>The preferred candidate should possess a Master's Degree in Social Work or a related field. The preferred candidate should be familiar with OWEDI initiatives in FPS' Strategic Blueprint. The candidate should be proficient in Excel and PowerPoint and be able to put together cohesive reports on OWEDI initiatives to senior leadership.</t>
  </si>
  <si>
    <t>Click" Apply Now" button.</t>
  </si>
  <si>
    <t>Apply online with a cover letter to https://a127-jobs.nyc.gov/  In the Job ID search bar, enter: job ID number # 342001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</si>
  <si>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Strategic Operations Policy Analyst</t>
  </si>
  <si>
    <t>Operations &amp; Strategic Plan</t>
  </si>
  <si>
    <t>There are no formal education or experience requirements for this title.</t>
  </si>
  <si>
    <t>Please go to www.nyc.gov/careers and search for Job ID # 343156 For current City employees, please go to www.nyc.gov/ess and log into Employee Self Service.  NO PHONE CALLS, FAXES OR PERSONAL INQUIRIES PERMITTED.  NOTE: ONLY THOSE CANDIDATES UNDER CONSIDERATION WILL BE CONTACTED.</t>
  </si>
  <si>
    <t>Policy Planning Coordinator,  Bureau of Developmental Disabilities</t>
  </si>
  <si>
    <t>MRDD Unit</t>
  </si>
  <si>
    <t>Apply online with a cover letter to https://a127-jobs.nyc.gov/.  In the Job ID search bar, enter: job ID number # 342013.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</si>
  <si>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Director of Survey</t>
  </si>
  <si>
    <t>SURVEYOR</t>
  </si>
  <si>
    <t>1. A baccalaureate degree from an accredited college or university in surveying, surveying engineering, surveying engineering technology or in similar surveying-related majors, and two years of full-time satisfactory land surveying experience; or    2. An associate degree from an accredited college or university in the surveying-related majors listed in "1" above, and four years of full-time satisfactory experience as described in "1" above; or    3. A four year high school diploma or its educational equivalent  approved by a State's Department of Education or a recognized accrediting organization and six years of full time satisfactory experience as described in "1" above; and    4. A motor vehicle driver license valid in the State of New York. This license must be maintained for the duration of employment.    In addition to meeting the "Qualification Requirements" for Assignment Level I - A above, to be assigned to Assignment Level I - B individuals must have at least one additional year of experience, for a minimum of three years of full-time  satisfactory experience as described under Qualification Requirement "1" above.    Additional Qualification Requirement For Assignment Level II In addition to meeting the "Qualification Requirements" for Assignment Level I - A above, to be assigned to Assignment Level II, individuals must have two additional years of experience for a minimum of four years of full-time satisfactory experience as described under Qualification Requirement "1" above.    Additional Qualification Requirement For Assignment Level III In addition to meeting the "Qualification Requirements" for Assignment Level I - A above, to be assigned to Assignment Level III, individuals must have three additional years of experience for a minimum of five years of full-time satisfactory experience as described under Qualification Requirement "1" above and must meet the "License Requirements" described below.   Additional License Requirement  Registration as a New York State Land Surveyor is required for appointment to Assignment Level III. To be assigned to officially sign off on land surveying work, a  Surveyor - Assignment Level II must be a registered New York State Land Surveyor.</t>
  </si>
  <si>
    <t>1. Knowledge of AutoCAD, Photoshop, PowerPoint and 3D rendering. 2. Excellent communication, interpersonal and organizational skills. 3. Proficiency in Microsoft Word and Excel. 4. Thorough understanding of ALTA/NSPS Standards, FEMA Flood Mapping, GPS Standards, NYS Land Surveying Guidelines.</t>
  </si>
  <si>
    <t>THIS POSITION YIELDS A COMPENSATION PACKAGE APPROACHING $144,000. NYC Parks offers a competitive benefits package, including pension, excellent health plans, generous vacation/sick days and a work-life balance.  To be assigned to officially sign off on land surveying work, a Surveyor - Assignment Level III must be a registered New York State Land Surveyor. This registration must be maintained for the duration of the employment.  NOTE: All resumes must be received no later than the last day of the posting period. References will be required upon request.  *Posting period extended to 07/27/18. Previous applicants are still under consideration and need not reapply.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</si>
  <si>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342017. Do not access ESS using nyc.gov/ess from a Parks computer.  Parks &amp; City Employees: 2) From a Non-Parks computer: Access Employee Self Service (ESS) by going to nyc.gov/ess or use this link: https://a127-ess.nyc.gov/. Once in ESS, go to Recruiting then Careers and search for Job ID# 342017.  Include your ERN and Job ID# 342017 on your cover letter and resume.  All other applicants: Go to nyc.gov/careers/search and search for Job ID# 342017.</t>
  </si>
  <si>
    <t>Lead CPE Technician</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</si>
  <si>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#342024  For all other applicants, please go to www.nyc.gov/jobs/search and search for Job ID #342024 -or-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DoITT participates in E-Verify</t>
  </si>
  <si>
    <t>Application Support Analyst</t>
  </si>
  <si>
    <t>IT Svcs/Telecom &amp; Network Opr</t>
  </si>
  <si>
    <t>The preferred candidate should possess the following: 3 - 5 years of relevant experience; Avaya CS1000 PBX, Cisco UCS, MPS500 and/or MPS 1000 IVRs, MPS Manager, Avaya Aura Call Center, Call Center technology, and call center production support; demonstrated solid understanding of Avaya PBX, LAN, WAN, VPN, IP telephony, as well as converging technologies directly or indirectly related to VoIP, CTI and IVR, and all relevant utilities and applications; broad and in-depth experience and knowledge of carrier based communications provisioning and protocols in public switched and private telecommunications networks; experience in infrastructure/network environments, with some experience in network engineering, network security practices and designing, planning and implementing networks and call centers; strong written and verbal communication skills; strong technical and analytical skills; ability to manage multiple tasks under tight deadlines; and to effectively manage relationships with technology vendors.</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</si>
  <si>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#342026 For all other applicants, please go to www.nyc.gov/jobs/search and search for Job ID #342026 -or-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</si>
  <si>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Day - Due to the necessary technical support duties of this position in a 24/7 operation, candidate may be required to work various shifts such as weekends and/or nights/evenings</t>
  </si>
  <si>
    <t>Emergency Field Logistics Coordinator,  Bureau of Emergency Field Operations</t>
  </si>
  <si>
    <t>EPR-EMR. Field Ops</t>
  </si>
  <si>
    <t>NYC Department of Health and Mental Hygiene(NYCDOHMH)'s Office of Emergency Preparedness and Response(OEPR)was created to promote DOHMH's and NYC's ability to prevent, prepare for, respond to, and recover from health emergencies. OEPR coordinates agency-wide emergency preparedness planning, exercises and training, evaluation of incident response, exercise performance and coordinating with community stakeholders, city, state &amp; federal partners on public health emergency planning and response.   DUTIES WILL INCLUDE BUT NOT BE LIMITED TO:   --Developing, implementing, maintaining, and evaluating the systematic policies, procedures, and protocols for managing, maintaining, distributing, and tracking OEPR-funded emergency equipment and resources (to include 800/700 MHz radios, cell phones, laptops, tablets, wireless air-cards, walkie-talkies, satellite phones, etc.) to OEPR staff and Incident Command System (ICS) Leadership representatives, as well as equipment and resources located in the agency's Department Emergency Operations Center (DEOC), Alternate DEOC, Mobile Command Vehicles (MCVs), etc.   --Developing, implementing, maintaining, and evaluating the systematic policies, procedures, and protocols for managing and deploying OEPR's fleet to include the agency's MCVs, mobile generator and trailer, and passenger vehicles.   --Coordinating, implementing and evaluating an annual inspection of all inventoried OEPR equipment and resources.   --In coordination with the Emergency Field Operations Coordinator, supporting the development of a logistical field operations plan for equipment distribution, tracking, and demobilization.   --Assisting in the development, implementation, maintenance, and evaluation of plans, policies, procedures, protocols, and exercises involving emergency communications systems (to include 800 MHz radios, VoIP/land line phones, cellular phones, MiFi devices, etc.) for the agency, as well as training OEPR staff and ICS Leadership representatives.   --Coordinating with the unit's Emergency Communications Specialist in the maintenance and testing of the agency's emergency notification system (VESTA) and the staff emergency information line (DiRAD).   --OEPR staff are activated for emergency response. It is expected that the candidate will be a key member of the incident command structure during emergency responses, which may include 24-hour availability.</t>
  </si>
  <si>
    <t>Apply online with a cover letter to https://a127-jobs.nyc.gov/.  In the Job ID search bar, enter: job ID number # 342051.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</si>
  <si>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Contract Processor, Office of Chief Information Officer/DIIT Administration</t>
  </si>
  <si>
    <t>DIIT Administration</t>
  </si>
  <si>
    <t>--Familiarity with the City's Procurement Policy Board Rules and experience with the City's procurement oversight agencies, i.e. Corporation Counsel, Mayors Office of Contracts and The New York City Comptroller's Office. Knowledge and experience in procur</t>
  </si>
  <si>
    <t>Apply online with a cover letter to https://a127-jobs.nyc.gov/.  In the Job ID search bar, enter: job ID number # 342031.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</si>
  <si>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ESM</t>
  </si>
  <si>
    <t>The preferred candidate should possess the following: 8+ years managing a production Operations team including supervisory experience; diverse experience implementing 3 or more ITIL processes; creative, innovative, flexible, resilient and strategic Operations thinker; ability to execute and perform the technical discovery, design, and deployment deliverables for the designated systems for the Operational Dashboards; experience conducting deep dive assessments and documentation of technical requirements, architecture designs, configuration, and integrations; extensive technical background covering all aspects of system implementation and integration with an enterprise IT production environment; 5+ years in the following: technical knowledge and understanding of web applications and web designing using one or more of the following: Flash, XML, JavaScript, previous system administration or design experience with Microsoft SQL, SQL queries;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 demonstrated ability to motivate, cultivate both internal ESM staff, as well as external customer relationships; excellent communication skills with strong documentation skills and strong attention to detail; strong understanding of new technology trends; operational Business Continuity Planning experience; proven experience as a data and results driven manager; ability to make critical decisions, and prioritize work accordingly; ability to manage multiple tasks under tight deadlines; and the ability to interface with executive level management.</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</si>
  <si>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#342035 For all other applicants, please go to www.nyc.gov/jobs/search and search for Job ID #342035 -or-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</si>
  <si>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Public Health Advisor, Bureau of Tuberculosis Control</t>
  </si>
  <si>
    <t>TB Clinic Operations</t>
  </si>
  <si>
    <t>The Bureau of TB Control seeks to hire a Public Health Advisor.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Interview / re-interview and educate patients infected with a communicable disease.   - Elicit contacts and other information in order to locate or identify the source of infection and prevent further spread of the disease.   - Conduct surveillance activities including administering diagnostic tests for TB and collecting/transporting specimen including but not limited to blood.   - Conduct field investigations on communicable disease patients to locate and return lost patients to medical follow-up and to assess the home environment.   - Refer patients to the appropriate diagnostic facility for medical examination and treatment.   - Observe patients with a communicable disease ingest prescribed medication.  - Make site visits to hospitals and private medical offices to conduct record reviews and extract data.  - Establish and maintain communication with co-workers, supervisors, ,managers, and community partners.  -Manage and monitor patients suspected, confirmed to have disease or are contacts of infectious patients from diagnosis thru completion treatment.   -Conduct QA activities i.e., pouch reviews and field audits for PHA level Is and Assistant PHAs; assume the duties of supervisor in his/her absence to ensure continuity of case management.   -Conduct HIV counseling, testing &amp; post-test follow-up.</t>
  </si>
  <si>
    <t>- Bilingual: English/Chinese (Mandarin/Cantonese), English/Spanish - Knowledge of Public Health or healthcare delivery; good communication and organization skills - Ability to work in a team environment, working knowledge of Microsoft suite (MS work Excel</t>
  </si>
  <si>
    <t>Apply online with a cover letter to https://a127-jobs.nyc.gov/.  In the Job ID search bar, enter: job ID number # 342057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</si>
  <si>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Energy Policy Advisor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</si>
  <si>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</si>
  <si>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Optical Network Engineer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</si>
  <si>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#342114 For all other applicants, please go to www.nyc.gov/jobs/search and search for Job ID #342114 -or-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</si>
  <si>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Inspector, Bureau of Public Health Engineering</t>
  </si>
  <si>
    <t>Only candidates who are permanent in the Public Health Sanitarian title or those who are reachable on the current Public Health Sanitarian list may apply.  Please include a copy of your Notice of Result card or indicate you are already permanent in the title.  Failure to do so will result in your disqualification.   **The Office of Public Health Engineering (PHE), through technical monitoring, surveillance and enforcement action as necessary to ensure that the drinking water, recreational water facilities and sanitary sewage conditions are in full compliance with Federal, State and City Health Code requirements are meet to protect the health and safety for all the citizens of the City of New York.     DUTIES WILL INCLUDE BUT NOT BE LIMITED TO:   --Collecting drinking water samples and/ or beach samples as directed from designated sampling locations and transporting to DOHMH laboratory for analysis.   -- Inspection of permitted facilities under the Office's jurisdiction for compliance with the New York State Sanitary and New York City Health Codes.   --Timely submission of all paper work for the identification of collected water samples, completed inspections, or other assignments under the jurisdiction of the Bureau as directed.   --Performing the appropriate inspection to facilitate the abatement of the compliant.   --Identify violations according to regulations under Office jurisdiction and serving summonses for a tribunal hearing to violators, person or agent responsible for non-compliance.</t>
  </si>
  <si>
    <t>--Valid NYS driver's license and ability to drive City Vehicle  -- Pass medical clearance if needed  --Must complete and pass agency required trainings and be in compliance with certificate and licenses requirements.</t>
  </si>
  <si>
    <t>Apply online with a cover letter to https://a127-jobs.nyc.gov/.  In the Job ID search bar, enter: job ID number # 342143.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</si>
  <si>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</si>
  <si>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 xml:space="preserve">ANALYST </t>
  </si>
  <si>
    <t xml:space="preserve"> INTERGOVERNMENTAL RELATIONS</t>
  </si>
  <si>
    <t>Communications &amp; Intergovernmental Affairs Policy, Research &amp; Analysis</t>
  </si>
  <si>
    <t>REQUIREMENTS:  Assistant Analyst ($43,618+): Bachelor's degree in Business, Finance, Economics with no or one year of full-time experience in legislative or budgetary analysis, budgetary planning/management, financial analysis, public policy analysis or a related field.  Analyst ($58,162+): Bachelor's degree and a minimum of two years of full-time experience in legislative or budgetary analysis, budgetary planning/management, financial analysis, public policy analysis or a related field, or an awarded Master's degree in Business, Public Administration, Finance, Economics or related field.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</si>
  <si>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SUMMER GRADUATE INTERN</t>
  </si>
  <si>
    <t>Bureau of Community Services</t>
  </si>
  <si>
    <t>Candidates must be currently enrolled in a graduate degree program in an accredited college, university or law school.</t>
  </si>
  <si>
    <t>All applicants may apply by going to www.nyc.gov/careers/search and search for Job ID# 342283  Please be sure to submit a resume and cover letter when applying indicating DFTA-001-Planning Division -  Summer Graduate Internship.  Please be sure to submit a resume and cover letter when applying indicating DFTA-002-External Affairs -  Summer Graduate Internship.  Please be sure to submit a resume and cover letter when applying indicating DFTA-004-Community Services -  Summer Graduate Internship.  Please be sure to submit a resume and cover letter when applying indicating DFTA-005-Emergency Preparedness -  Summer Graduate Internship.  Please be sure to submit a resume and cover letter when applying indicating DFTA-006-Long Term Care -  Summer Graduate Internship.  Please be sure to submit a resume and cover letter when applying indicating DFTA-007-Research -  Summer Graduate Internship.  Please be sure to submit a resume and cover letter when applying indicating DFTA-010-Learning Center -  Summer Graduate Internship.  Please be sure to submit a resume and cover letter when applying indicating DFTA-011-Planning &amp; Technology -  Summer Graduate Internship.  Please do not email, mail or fax your resume to DFTA directly.</t>
  </si>
  <si>
    <t>SUMMER COLLEGE INTERN</t>
  </si>
  <si>
    <t>As of June of the Program year the prospective interne must be a student matriculated in a college or be a recent college graduate (winter/spring term of the Program year).  NOTE: Appointment to this title is only valid for the duration of the Program, June - August each year.</t>
  </si>
  <si>
    <t>All applicants may apply by going to www.nyc.gov/careers/search and search for Job ID# 342295  Please be sure to submit a resume and cover letter when applying indicating DFTA-003-Volunteer Resource Center -  Summer College Internship (Undergraduate).  Please be sure to submit a resume and cover letter when applying indicating DFTA-008-Research -  Summer College Internship (Undergraduate).  Please be sure to submit a resume and cover letter when applying indicating DFTA-009-Learning Center -  Summer College Internship (Undergraduate).  Please be sure to submit a resume and cover letter when applying indicating DFTA-012-Planning &amp; Technology -  Summer College Internship (Undergraduate).  Please be sure to submit a resume and cover letter when applying indicating DFTA-013-Assigned Counsel Project-  Summer College Internship (Undergraduate).  Please do not email, mail or fax your resume to DFTA directly.</t>
  </si>
  <si>
    <t>Workforce Development Analyst</t>
  </si>
  <si>
    <t>CONTRACT SPECIALIST</t>
  </si>
  <si>
    <t>Summ Yout Employ Prog F/T Sta</t>
  </si>
  <si>
    <t>Search for the Job ID # 342305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</si>
  <si>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Network Field Technician</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</si>
  <si>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#342368 For all other applicants, please go to www.nyc.gov/jobs/search and search for Job ID #342368 -or-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</si>
  <si>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Overnight/Weekends - Due to the necessary technical support duties of this position in a 24/7 operation, candidate will be required to work various off hour shifts such as weekends and/or nights/evenings.</t>
  </si>
  <si>
    <t>Public Health Advisor, Bureau of Tuberculosis Control/TB Clinic Operations</t>
  </si>
  <si>
    <t>The Bureau of TB Control requests the job opening of two Public Health Advisors L-IIs job titles.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Interview /re-interview and educate patients infected with a communicable disease.  - Elicit contacts and other information in order to locate or identify the source of infection and prevent further spread of the disease.   - Conduct surveillance activities including administering diagnostic tests for TB and collecting/transporting specimen including but not limited to blood.  - Conduct field investigations on communicable disease patients to locate and return lost patients to medical follow-up and to assess the home environment.   - Refer patients to the appropriate diagnostic facility for medical examination and treatment.   - Observe patients with a communicable disease ingest prescribed medication.   - Make site visits to hospitals and private medical offices to conduct record reviews and extract data.   - Establish and maintain communication with co-workers, supervisors, managers, and community partners.   - Manage and monitor patients suspected, confirmed to have disease or are contacts of infectious patients from diagnosis thru completion treatment.   - Conduct QA activities i.e., pouch reviews and field audits for PHA level I and Assistant PHA's; assume the duties of supervisor in his/her absence to ensure continuity of case management.   - Conduct HIV counseling, testing &amp; post-test follow-up.</t>
  </si>
  <si>
    <t>- Bilingual: English/Chinese (Mandarin/Cantonese), English/Spanish  - Knowledge of Public Health or healthcare delivery  - Ability to work in a team environment, working knowledge of Microsoft suite (MS work Excel etc.)  - Experience working in the commun</t>
  </si>
  <si>
    <t>Apply online with a cover letter to https://a127-jobs.nyc.gov/.  In the Job ID search bar, enter: job ID number # 342445.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</si>
  <si>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-travel may be required</t>
  </si>
  <si>
    <t>Maternal, Infant and Reproductive Health Medical Specialist</t>
  </si>
  <si>
    <t>Maternal, Infant, &amp; Repr. Hlth</t>
  </si>
  <si>
    <t>The Bureau of Maternal, Infant and Reproductive Health (BMIRH) works to improve maternal, infant and sexual and reproductive health, as well as to reduce infant and maternal mortality and severe maternal morbidity in New York City. Specifically focused on neighborhoods that are facing the most significant social, economic, and health challenges, the Bureau works to increase health equity by providing evidence-based programming in breastfeeding, home visiting and reproductive services, conducting research and evaluation, and advancing policies that lead to improved health outcomes. This position resides within the Bureau's Office of the Medical Director (OMD) which is responsible for providing clinical leadership, expertise and guidance to the Maternal Community Clinical Connection. The overall goal of the Maternal Health Community Clinical Connection is to create a sustainable and replicable model that eliminates Black/White and Latina/White Racial Disparities in Severe Maternal Morbidity (SMM) and promote Safe and Respectful Maternity Care in a neighborhood and hospital facing high SMM rates. The Connection seeks to support neighborhood and hospital-specific programmatic, system, and environmental interventions to improve women's health, reduce toxic stress and trauma of people of reproductive age residing and receiving care in this neighborhood, and foster a model of community accountability.   DUTIES WILL INCLUDE BUT NOT BE LIMITED TO:   Under the direction of the Medical Director (MD), the Medical Specialist will:   --Provide clinical expertise on issues related to preconception health, including but not limited to chronic disease screening and treatment and contraceptive counseling.   --Support the implementation of the Alliance for Innovation on Maternal Health's Reduction of Peripartum Racial/Ethnic Disparities Patient Safety Bundle at the hospital partnering with the Maternal Community Clinical Connection and participate as member of the Quality Improvement team at the selected hospital.   --Support best clinical practices for respectful maternity care, in collaboration with the Bureau's Sexual and Reproductive Justice Community Engagement Group.   --Schedule and present at Grand Rounds on maternal health topics to the hospitals and providers affiliated with the Maternal Community Clinical Connection.   --Work with other DOHMH Bureaus, hospitals, medical and community providers, consultants and others to implement maternal, child and sexual and reproductive health projects.   --Prepare reports, presentations on findings and conclusions based on the causes of maternal death, preventability, and recommendations for program and policy changes to reduce these events.   --Present Bureau and other scientific information to various community and provider audiences, including at the local, state and national level.   --Provide education, training, consultation, and/or input for other DOHMH bureaus, as well as external clinical providers, professional organizations and community-based organizations on severe maternal morbidity and other associated topics in maternal, preconception and interconception health.   --Participate in the development and/or the review of medical and technical review of materials developed by the Bureau for consumers and providers and assist in the development of curriculum as needed.   --Participate in the preparation of letters, testimony and press inquiries and policy statements.</t>
  </si>
  <si>
    <t>--Five or more years of experience in a clinical setting, preferably in the fields of family medicine, internal medicine or maternal/reproductive health is required  --Obstetrics and Gynecology (must have demonstrated experience with chronic disease manag</t>
  </si>
  <si>
    <t>Apply online with a cover letter to https://a127-jobs.nyc.gov/.  In the Job ID search bar, enter: job ID number # 342514.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</si>
  <si>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IT Operations Reporting and Quality Control</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</si>
  <si>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#342525 For all other applicants, please go to www.nyc.gov/jobs/search and search for Job ID #342525 -or-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DoiTT participates in E-Verify</t>
  </si>
  <si>
    <t>Senior Project Analyst</t>
  </si>
  <si>
    <t>Prog Mgmt/Prog Control-Exec</t>
  </si>
  <si>
    <t>Proficient in Microsoft Excel, familiarity with Microsoft Access, Primavera P6, Microsoft Project, and/or Timberline; excellent analytical, organizational and communication skills; strong problem solving skills; knowledge of project schedule and cost management, and the ability to work collaboratively with a team and perform detailed work under time-sensitive deadlines.</t>
  </si>
  <si>
    <t>For City Employees, please go to Employee Self Service (ESS), click on Recruiting Activities/Careers and Search for Job ID #342641.  For all other applicants, please go to www.nyc.gov/jobs, go to Search for Open NYC Jobs and click on Non-Employee Login to search for Job ID #342641.  Do not e-mail, mail or fax your resume to DDC directly. No phone calls will be accepted.</t>
  </si>
  <si>
    <t>Assistant Commissioner of Communications and Policy</t>
  </si>
  <si>
    <t>Executive - Various</t>
  </si>
  <si>
    <t>Exceptional written and interpersonal skills. Ability to think strategically about policies and process management. Must be detail-oriented, innovative and flexible in managing multiple responsibilities and deadlines. Executive level managerial experience is preferred. Exceptional organizational and leadership abilities is required.</t>
  </si>
  <si>
    <t>For City Employees, please go to Employee Self Service (ESS), click on Recruiting Activities/Careers and Search for Job ID # 342530   For all other applicants, please go to www.nyc.gov/jobs, go to Search for Open NYC Jobs and click on Non-Employee Login to search for Job ID # 342530.   Do not e-mail, mail or fax your resume to DDC directly. No phone calls will be accepted.</t>
  </si>
  <si>
    <t>150 William Street, New York, NY 2554-2560 Linden Blvd, Bklyn NY 974 Morris Park, Brooklyn, NY 1200 Waters Place, Bronx, NY</t>
  </si>
  <si>
    <t>Information Clerk</t>
  </si>
  <si>
    <t>Clerk's Office QN</t>
  </si>
  <si>
    <t>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t>
  </si>
  <si>
    <t>1.	A four (4) year high school diploma or its educational equivalent. 2.	The ability to understand and complete instructions.</t>
  </si>
  <si>
    <t>Applicant must be a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  For more information about OATH, visit us at:  www.nyc.gov/oath</t>
  </si>
  <si>
    <t>Radiation Emergency Response Specialist, Bureau of Environmental Sciences and Engineering</t>
  </si>
  <si>
    <t>Apply online with a cover letter to https://a127-jobs.nyc.gov/.  In the Job ID search bar, enter: job ID number # 342585.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</si>
  <si>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Public Policy and Training Coordinator, Bureau of Environmental Sciences and Engineering</t>
  </si>
  <si>
    <t>**Hiring Rate: $59,708.00 (Flat Rate)  The Bureau of Environmental Sciences and Engineering (ESE) is seeking a public policy and training coordinator for the Building Water System Oversight (BWSO) program. The BWSO program is the first in the nation to implement a robust regulatory framework designed to reduce the risk of legionnaire's disease from cooling towers. The program also works closely with building owners and management companies to prevent illness that may be caused by other types of poorly maintained and managed building water systems.   DUTIES WILL INCLUDE BUT NOT BE LIMITED TO:   --Creating training materials reflective of BWSO program policy, existing regulations, current scientific.   --Creating training materials reflective of BWSO program policy, existing regulations, current scientific.   --Assisting in the production and prioritization of program policies, procedures and training deliverables including: analyzing compliance and enforcement trends o performing research associated with building water system risk management and engineering;  writing program policies and procedure with oversight by lead science advisor.   --Coordinating and conducting training sessions for all technical staff, field staff, industry stakeholders, and the general public with regard to issues surrounding program implementation and health risks associated with building water systems.   --Assisting in the performance of investigative building evaluations and cluster investigations by drafting and reviewing sampling plans, remediation plans, and maintenance program and plans.   --Attending professional educational sessions to maintain relevant knowledge base pursuant to BWSO.   --Working with external stakeholders to address policy related questions and concerns.   --Supporting program evaluation by assisting to set analysis objectives and analyzing data.  -- Assisting in the production and prioritization of program policies, procedures and training deliverables including: o analyzing compliance and enforcement trends o performing research associated with building water system risk management and engineering o writing program policies and procedure with oversight by lead science advisor.   -- Coordinating and conducting training sessions for all technical staff, field staff, industry stakeholders, and the general public with regard to issues surrounding program implementation and health risks associated with building water systems.   -- Assisting in the performance of investigative building evaluations and cluster investigations by drafting and reviewing sampling plans, remediation plans, and maintenance program and plans.   -- Attending professional educational sessions to maintain relevant knowledge base pursuant to BWSO.   -- Working with external stakeholders to address policy related questions and concerns.   -- Supporting program evaluation by assisting to set analysis objectives and analyzing data.   -- Creating training materials reflective of BWSO program policy, existing regulations, current scientific.   -- Assisting in the production and prioritization of program policies, procedures and training deliverables including: o analyzing compliance and enforcement trends o performing research associated with building water system risk management and engineering o writing program policies and procedure with oversight by lead science advisor.  -- Coordinating and conducting training sessions for all technical staff, field staff, industry stakeholders, and the general public with regard to issues surrounding program implementation and health risks associated with building water systems.   --Assisting in the performance of investigative building evaluations and cluster investigations by drafting and reviewing sampling plans, remediation plans, and maintenance program and plans.   --Attending professional educational sessions to maintain relevant knowledge base pursuant to BWSO.   --Working with external stakeholders to address policy related questions and concerns.   --Supporting program evaluation by assisting to set analysis objectives and analyzing data.</t>
  </si>
  <si>
    <t>Apply online with a cover letter to https://a127-jobs.nyc.gov/.  In the Job ID search bar, enter: job ID number # 342594.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</si>
  <si>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2018-08-22T00:00:00</t>
  </si>
  <si>
    <t>Apply online with a cover letter to https://a127-jobs.nyc.gov/  In the Job ID search bar, enter: job ID number # 342602.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</si>
  <si>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Human Resources, Environmental Health Administration</t>
  </si>
  <si>
    <t>EH Administration/Support</t>
  </si>
  <si>
    <t>**OPEN TO PERMANENT ADMINISTRATIVE STAFF ANALYSTS ONLY. YOU MUST CLEARLY STATE YOUR CIVIL SERVICE STATUS ON YOUR RESUME OR COVER LETTER.  FAILURE TO DO SO WILL RESULT IN YOUR DISQUALIFICATION.  The New York City Department of Health ad Mental Hygiene's Division of Environmental Health works to prevent and control illness and injury related to environmental and occupational health risks through outreach, education, surveillance and enforcement.  With staff of 1,000, the Division covers a broad range of subject mater, including oversight of environmental investigations, lead poisoning, injury prevention, occupational health, food safety, child care, radiation control, recreational and drinking water, air quality, climate health, vector control, veterinary public health and pest control. The Division of Environmental Health seeks a Director of Human Resources or its Bureau of Administration.   DUTIES WILL INCLUDE BUT NOT BE LIMITED TO:   --Manage the Division of Environmental Health's Human Resources Unit.   --Provide the Division with administrative leadership, strategic analysis, and innovative problem solving.   --Ensure adherence to all relevant human resource policies and procedures.   --Collaborate with Assistant Commissioners, Directors, and designees in the development of job postings and processing of employee actions.   --Represent the Division of Environmental Health at internal and external meetings, including recruiting events, Civil Service pools, and meetings with DOHMH leadership.   --Manage hiring to ensure positions are posted and filled timely.   --Prepare and submit hiring reports, salary increase requests, and coordinate miscellaneous human resources projects.</t>
  </si>
  <si>
    <t>The preferred candidate will have knowledge and understanding of New York City government's HR procedures; have superior organizational, analytic, and supervisory skills; demonstrate ability to work with people at various levels within the agency; be committed to equity and fairness; seek innovation and improvement; and possess a critical eye to streamline established processes where possible.</t>
  </si>
  <si>
    <t>Apply online with a cover letter to https://a127-jobs.nyc.gov/.  In the Job ID search bar, enter: job ID number # 342643.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</si>
  <si>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Facility Maint. SEC/CIV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</si>
  <si>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Facilities Maintenance Section is seeking a candidate to serve as an Assistant Architect who will ensure that the NYPD's programs/services and facilities are in compliance with the projects at Police Headquarters, Police Laboratory, Police Academy and the Candidate Assessment Center. The Assistant Architect will also monitor the capital budget to ensure funds are used to provide physical and programmatic accessibility throughout the City and to provide technical background and assistance in the resolution of complaints concerning building code compliance.  Under supervision the selected candidate will: - Perform architectural work of moderate difficulty and responsibility. - Supervise staff engaged in architectural design, construction supervision, inspection and testing or tracing and drafting - Engage in research, investigation, studies or examinations related to the architectural functions and activities of the department. - Prepare, develop and/or review drawings, maps, plans and interpretive detail sketches or layouts - Prepare specifications, estimates of quantities of materials required and cost estimates for architectural projects - Review shop drawings, prepare analysis of the spatial organization and efficient utilization of sites and structures. - Ensure prompt and effective resolution to matters by conducting field visits to make site determinations.</t>
  </si>
  <si>
    <t>- Experience using AUTOCAD - 2 or more years of experience in project management or architectural design</t>
  </si>
  <si>
    <t>Please include a cover letter with your application. Only those candidates under consideration will be contacted.</t>
  </si>
  <si>
    <t>Please click "To Apply"</t>
  </si>
  <si>
    <t>Trial Preparation Assistant</t>
  </si>
  <si>
    <t>For City employees, apply through Employee Self Service (ESS) under recruiting activities Search for Job ID#: 342674  For all other applicants, go to www.nyc.gov\careers\search Search for Job ID#: 342674  NO PHONE CALLS PLEASE ONLY THOSE CANDIDATES CONSIDERED FOR AN INTERVIEW WILL BE CONTACTED THE CITY OF NEW YORK AND THE CCRB ARE EQUAL OPPORTUNITY EMPLOYERS.</t>
  </si>
  <si>
    <t>Administrative Prosecution Unit (APU) Prosecutor</t>
  </si>
  <si>
    <t>CITY EMPLOYEES:   1. Apply through Employee Self Service (ESS) under Recruiting Activities  2. Search for Job ID# 342680  FOR ALL OTHER APPLICANTS:  1.Go to www.nyc.gov/careers/search  2. Search for Job ID# 342680  NO PHONE CALLS PLEASE ONLY THOSE CANDIDATES CONSIDERED FOR AN INTERVIEW WILL BE CONTACTED</t>
  </si>
  <si>
    <t>Community Liaison</t>
  </si>
  <si>
    <t>COMMUNITY PLANNING BOARD COORD</t>
  </si>
  <si>
    <t>Community Affairs</t>
  </si>
  <si>
    <t>1. A baccalaureate degree from an accredited college or university and one (1) year of satisfactory, full-time administrative experience in the field of social work, community organization work, or work in a related field; or    2. Graduation from a senior high school or its equivalent and five (5) years of satisfactory, full-time administrative experience, including one (1) year in community organization work or in a related responsible community activity; or    3. A satisfactory equivalent.</t>
  </si>
  <si>
    <t>Application Worker</t>
  </si>
  <si>
    <t>CHILD WELFARE SPECIALIST</t>
  </si>
  <si>
    <t>1200 Waters Place, Bronx Ny</t>
  </si>
  <si>
    <t>Bronx Field Office (Dcp)</t>
  </si>
  <si>
    <t>1. A baccalaureate degree from an accredited college including or supplemented by 24 semester credits in one or a combination of the following fields: social work, psychology, sociology, human services, criminal justice, education (including early childhood), nursing, or cultural anthropology, with at least 12 of these credits in one discipline.    Requirements for Assignment Level II  a. Upon satisfactory completion of six months of training and experience at Assignment Level I, an employee shall be assigned to Assignment Level II.  b. Upon completion of one year of satisfactory experience at Assignment Level II of Child Welfare Specialist and satisfactory completion of the probationary period an employee shall receive no less than the minimum salary after 18 months in title.  c. To be appointed directly to Assignment Level II, a candidate must have, in addition to meeting the minimum qualification requirements set forth above, one year of satisfactory child welfare casework experience.</t>
  </si>
  <si>
    <t>The 3 vacancies are for the following borough:   X23CPXA-Bronx- 2501 Grand Concourse  X26CPXA-Bronx-1200 Waters Place  M10OSIS-Manhattan- 110 William Street</t>
  </si>
  <si>
    <t>Junior Public Health Nurse, Bureau of STD Prevention and Control /STD Medical Services</t>
  </si>
  <si>
    <t>JUNIOR PUBLIC HEALTH NURSE</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</si>
  <si>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DUTIES WILL INCLUDE BUT NOT BE LIMITED TO:  --Provide a welcoming and efficient introduction to the STD clinic.   --Conduct  brief but sensitive problem-focused medical interview including sexual history and questions  regarding sexual orientation.   --Make determinations as to patient care needs based on chief complaints, symptoms, medical history  and/or test results.   --Facilitate patient education about clinic flow and basic protocols including available medical and behavioral  services, confidentially and partner services.   --Provide hard copy intake forms for review by clinicians, counselors and social workers.   --Responsible for medication counting and auditing.   --Provide basic nursing care including vaccinations and injections in addition to other nursing duties.</t>
  </si>
  <si>
    <t>Prior experience with public health policies and/or triage duties  Experience with electronic medical records  Preferred experience working or training in high volume primary care clinic with a diverse patient population   Including racial / ethnic minorities, LGBTQ community and immigrants  Knowledge of STD's and HIV  Bilingual Spanish/English preferred.</t>
  </si>
  <si>
    <t>Apply online with a cover letter to https://a127-jobs.nyc.gov/  In the Job ID search bar, enter: job ID number # 342713.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</si>
  <si>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NYC RESIDENCY IS NOT REQUIRED FO THIS POSITION</t>
  </si>
  <si>
    <t>2018-08-23T00:00:00</t>
  </si>
  <si>
    <t>Senior Resiliency Planner, Acquisitions</t>
  </si>
  <si>
    <t>ONS - Planning</t>
  </si>
  <si>
    <t>***PLEASE NOTE***  THE ACTUAL SALARY RANGE FOR THIS POSITION IS: $70,000 - $75,000.</t>
  </si>
  <si>
    <t>Webform Team Member</t>
  </si>
  <si>
    <t>*** IN ORDER TO BE CONSIDERED FOR THIS POSITION CANDIDATES MUST BE SERVING PERMANENTLY IN THE TITLE OF CLERICAL ASSOCIATE ***   The candidate will be a member of the Webform Team, which involves the processing and coordinating of webforms submitted through the NYCDOT website using the Agency Response Tracking System (ARTS). Duties will include, but not limited to: perform tasks including determining the work flow and operational Unit responsible for issues raised in the webform messages; assigning to the appropriate queue and determining a due date based on the type of request; following up with Operational Groups on all overdue cases and rerouting those cases, as required; monitoring workflow to determine if enhancements should be made to the system or included in the agency's Standard Operating Procedures (SOP); preparing and sending the appropriate acknowledgment to the customer within 14 calendar days, as required under the Mayors Directive; and creating TERMS and 311 Service requests, as appropriate.</t>
  </si>
  <si>
    <t>Preference given to candidates possessing knowledge of Microsoft Word, Microsoft Excel and Customer Service experience.</t>
  </si>
  <si>
    <t>All resumes are to be submitted electronically.  Current DOT Employees:   Please log into Employee Self Service (ESS) at https://hrb.nycaps.nycnet, follow the Careers link and search for Job ID number 342735.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</si>
  <si>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2018-10-22T00:00:00</t>
  </si>
  <si>
    <t>Office Of The Inspector Genera</t>
  </si>
  <si>
    <t>Office of the Inspect General</t>
  </si>
  <si>
    <t>1.	Strong writing, analytical and interpersonal skills.   2.	Investigative experience related to criminal justice, law enforcement or accountability issues.</t>
  </si>
  <si>
    <t>1.	NYCHA employees applying for promotional, title or level change opportunities must have served a period of one year in their current title and level (if applicable).   2.	Submit a cover letter expressing your interest and educational/professional qualifications for this position; resume; and writing sample (maximum 3 pages).</t>
  </si>
  <si>
    <t>Residency in New York State is required for DOI Peace Officers.</t>
  </si>
  <si>
    <t>2018-08-05T00:00:00</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</si>
  <si>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Squad 2 is seeking a Confidential Investigator. Under general supervision, with latitude for independent action and decision-making, the investigator will be responsible for managing a complex case docket involving investigations of fraud, corruption, and mismanagement relating to the Administration for Children's Services and its employees and contractors. The investigator will be tasked with obtaining documentary evidence, conducting interviews, surveillance, and undercover operations, executing arrests and search warrants, conducting policy analysis, programmatic and financial review, and audits, and preparing reports and memoranda, in which they must concisely summarize the evidence uncovered during the investigation, their factual findings and policy recommendations. Investigator will be required to liaise with officials at city agencies, work with other investigative units, prosecutorial agencies and testify at hearings and court proceedings. Investigator will also provide, on a rotating basis, coverage for the on-call complaint system. The selected candidate is expected to identify, marshal, and analyze relevant evidence, including financial records, mobile telephone records, and other records derived from law-enforcement databases and City agencies.  This position is ideally suited for a candidate who is interested in law enforcement and who is inquisitive, resourceful, and who has the ability to analyze documents, records, and data in order to identify patterns and trends.  The successful Confidential Investigator will be conscientious, creative, detailed-oriented, self-motivated, and flexible enough to perform effectively both independently and as part of a multi-disciplinary team.</t>
  </si>
  <si>
    <t>All current City Employees may apply by going to Employee Self Service (ESS) http://cityshare/ess then click on Recruiting Activities/Careers and Search for the specific Job ID# 342847. All other applicants, please go to www.nyc.gov/career/search and search for the specific Job ID# 342847.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</si>
  <si>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16 Court St</t>
  </si>
  <si>
    <t>Brooklyn Boro.Comm.</t>
  </si>
  <si>
    <t>Knowledge of NYC government and transportation issues and an interest in urban planning&amp; geography.  Experience using GIS products.  Experience using Adobe products (Illustrator, Photoshop). Strong analytic, communication and presentation skills. Familiarity with traffic calming techniques andknowledge of basic street design principles  Ability to work in a collaborative, creatic and results-oriented environment.  Familitiarity with the Borough of Brooklyn is helpful, but not required.</t>
  </si>
  <si>
    <t xml:space="preserve">				 All resumes are to be submitted electronically.  Current City Employees:   Please log into Employee Self Service (ESS) at https://hrb.nycaps.nycnet, follow the Careers link and search for Job ID number 342892..  All other applicants: Please go to www.nyc.gov/careers/search and search for Job ID Number 342892.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</si>
  <si>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2018-10-31T00:00:00</t>
  </si>
  <si>
    <t>Assistant Division Chief - Law Claims Division</t>
  </si>
  <si>
    <t>Administrative Coordinator</t>
  </si>
  <si>
    <t>Administration &amp; Human Resources Constituent Services &amp; Community Programs Communications &amp; Intergovernmental Affairs Public Safety, Inspections, &amp; Enforcement</t>
  </si>
  <si>
    <t>Preferred Skills  Bachelors Degree  Experience using Microsoft Office and Adobe Professional.  Experience performing administrative duties at an executive level; management-level budget administration; and senior-level problem-solving.  Excellent communication (written and verbal) and interpersonal skills with an ability to prioritize, negotiate and work with a variety of internal and external stakeholders.  Has the ability to multi-task in a fast-paced environment.</t>
  </si>
  <si>
    <t>To Apply: For City employees, apply through Employee Self Service (ESS) under recruiting activities Search for Job ID#: 342940  For all other applicants, go to www.nyc.gov\careers\search Search for Job ID#: 342940 NO PHONE CALLS PLEASE ONLY THOSE CANDIDATES CONSIDERED FOR AN INTERVIEW WILL BE CONTACTED THE CITY OF NEW YORK AND THE CCRB ARE EQUAL OPPORTUNITY EMPLOYERS.</t>
  </si>
  <si>
    <t>Communications Specialist</t>
  </si>
  <si>
    <t>o Exceptional writing skills; o Strong interpersonal skills; o Ability to quickly digest and synthesize large amounts of complex information; o Motivated, resourceful, self-directed; and  o Possess excellent discretion and judgment.</t>
  </si>
  <si>
    <t>Communications (Ga)</t>
  </si>
  <si>
    <t>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t>
  </si>
  <si>
    <t>Civil Engineer II</t>
  </si>
  <si>
    <t>Click the "apply button".</t>
  </si>
  <si>
    <t>CSPOA Specialist, Children, Youth, and Families</t>
  </si>
  <si>
    <t>Apply online with a cover letter to https://a127-jobs.nyc.gov/.  In the Job ID search bar, enter: job ID number # 343040.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</si>
  <si>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Constituent Services Liaison</t>
  </si>
  <si>
    <t>NMO</t>
  </si>
  <si>
    <t>Supervisor, Construction &amp; Performance</t>
  </si>
  <si>
    <t>Case Monitor Supervisor, Bureau of Mental Health/MH - Assisted out Treatment</t>
  </si>
  <si>
    <t>1. A Master's Degree in Social Work from an accredited school of social work and two years of full-time satisfactory experience practicing social work utilizing one, or a combination of, casework, group work and community organization methodologies, at least one year of which must have been in a supervisory capacity.  2.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3.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</si>
  <si>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--Extensive, knowledge of community mental health resources  --Excellent interpersonal and communication skills  --Ability to interface with service providers from all sectors of the service system; and strong organizational skills.</t>
  </si>
  <si>
    <t>Apply online with a cover letter to https://a127-jobs.nyc.gov/.  In the Job ID search bar, enter: job ID number # 343119.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</si>
  <si>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2018-08-25T00:00:00</t>
  </si>
  <si>
    <t>Assistant Program Analyst, Bureau of Mental Hygiene Administrative</t>
  </si>
  <si>
    <t>MHy Admin - Contracts/Finance</t>
  </si>
  <si>
    <t>The Division of Mental Hygiene of the New York City Department of Health and Mental Hygiene is responsible for policy, programs and providing oversight related to contracted programs for Mental Health, Alcohol and Drug Use Prevention Care and Treatment and Developmental Delays and Disabilities.  The Bureau of Administration is responsible for administering over 400 contracts with Community-based Organizations and hospitals and is also responsible for payments and verification of claims submitted by these contracted entities, tracking of all expenditures and evaluations of these contracted providers.  You will:  - Integrate and research data from different systems to create reports and conduct analysis to monitor and track programs outcomes.   - Contribute to the preparation of evaluation reports and performs analyses.   -  Translate research data and analyze findings into content for presentations and reports.  - Work collaboratively with program staff on various programmatic evaluation and research  spending analysis.  - Develop ad hoc reports and analyses as needed by Supervisor.  - -Monitor  outstanding requests for data to meet reporting  and presentations deadlines.  -Assist with the review of program plans, funding and performances evaluations of contracted community-based organizations.   .</t>
  </si>
  <si>
    <t>Excellent analytic, interpersonal, writing and communication skills Proficient in all Microsoft Office, with emphasis on Excel and Visio  Good analytical skills and ability to manipulate and interpret data</t>
  </si>
  <si>
    <t>Apply online with a cover letter to https://a127-jobs.nyc.gov/.  In the Job ID search bar, enter: job ID number # 343135.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</si>
  <si>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2018-04-28T00:00:00</t>
  </si>
  <si>
    <t>All current City Employees may apply by going to Employee Self Service (ESS) http://cityshare/ess Click on Recruiting Activities/Careers and Search for Job ID # 343136.  All other applicants, please go to www.nyc.gov/career/search and search for Job ID# 343136.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</si>
  <si>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CATCH  Public Health Adviser, Bureau of School Health/SH Reproductive Health</t>
  </si>
  <si>
    <t>PUBLIC HEALTH ADVISER (SCHOOL</t>
  </si>
  <si>
    <t>The Family and Child Health Administration (FCH) is a division comprising of the Bureau of School Health (BSH), the Bureau of Maternal Infant &amp; Reproductive Health (BMIRH), the Bureau of Early intervention (BEI) and FCH Administration. BSH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guidance of the Health Service Manager, the Public Health Adviser will perform health-related duties supporting medical and professional staff in schools, will collect and transmit medical records from assigned schools to the central Health office; will create and update school health records; establish and maintain a working relationship with school personnel.   --Transcribe medical and administrative information as received.   --Ensure that nurses and other health-related personnel in NYC schools have the equipment, medication and administrative support they need to adequately care for students.   --Participate in planning, organizing and conducting activities that promote the health of NYC school children.   --Participate in agency wide activities for Emergency Preparedness.</t>
  </si>
  <si>
    <t>Knowledge of DOHMH and DOE personnel policies and procedures. Excellent interpersonal, communication and presentation skills.</t>
  </si>
  <si>
    <t>Apply online with a cover letter to https://a127-jobs.nyc.gov/.  In the Job ID search bar, enter: job ID number # 343236.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</si>
  <si>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Operations Co-Response Unit, Office of the Executive Deputy Commissioner</t>
  </si>
  <si>
    <t>**OPEN TO PERMANENT ADMINISTRATIVE STAFF ANALYST ONLY. YOU MUST CLEARLY STATE YOUR CIVIL SERVICE STATUS ON YOUR RESUME OR COVER LETTER. FAILURE TO DO SO WILL RESULT IN YOUR DISQUALIFICATION.   New York City Department of Health and Mental Hygiene, Division of Mental Hygiene seeks one full time Director of Operations for the co-response unit, a transformative collaboration between DOHMH and the New York City Police Department (NYPD) at the intersection of health and public safety.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DUTIES WILL INCLUDE BUT NOT BE LIMITED TO:   - Work with NYPD program management, co-lead unit operations of the Co-Response Team and Health Engagement and Assessment Teams (CRT and HEAT)  as well as Triage desk.   - Travel to multiple locations throughout the 5 boroughs to conduct supervisory duties.   - Supervise Data Analyst, and assist with the development of program performance measures and data requests/ system analysis from DOHMH leadership.   - Oversee staff scheduling to ensure necessary coverage for program operations.   - Ensure programmatic compliance with mandatory DOHMH standards, policies and procedure.   - Manage unit's personnel issues, including hiring, performance, staff development and discipline.   - In collaboration with the Clinical Director, coordinate professional development and training needs for program staff.   - Work collaboratively with Executive Director to manage unit budget and fiscal reporting.   - Work with Unit Sr. leadership to develop and manage quality assurance measure for the unit and corrective action plan when needed.   - Participate in public events as needed.   - As assigned, liaise with other City agencies and manage external affairs.   - Participate in all program-related and supervisory meetings.   - Other duties or projects as assigned.</t>
  </si>
  <si>
    <t>- MA/ MS in public administration, public health, social work or related field - 3 years supervisory experience in program operations, including, but not limited to human resources, finance, and evaluation - Excellent organizational and leadership abiliti</t>
  </si>
  <si>
    <t>Apply online with a cover letter to https://a127-jobs.nyc.gov/  In the Job ID search bar, enter: job ID number # 343305.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</si>
  <si>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2018-04-29T00:00:00</t>
  </si>
  <si>
    <t>Deputy Director of Operations Co-Response Unit, Office of the Executive Deputy Commissioner</t>
  </si>
  <si>
    <t>New York Department of Health and Mental Hygiene, Division of Mental Hygiene seeks one full time Deputy Director of Operations for the Co-Response Unit, a transformative collaboration between DOHMH and the New York City Police Department (NYPD) at the intersection of health and public safety.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DUTIES WILL INCLUDE BUT NOT BE LIMITED TO:   - Work closely with Director of Operations, and other Unit leadership to coordinate and supervise daily triage, Co-Response and Health Engagement and Assessment Teams (HEAT) operations.   - Act on behalf of the Director of Operations on all matters pertaining to the workflow and logistical operations of the Unit.   - Monitors and reports on programmatic operational needs and performance, as well as provide recommendations and solutions to challenges that hinder program delivery.   - Assist with all unit fiscal matters, including but not limited to budgeting and expense monitoring.   - Keeps up-to-date on information and technology affecting functional area(s) to increase innovation and ensure compliance with reporting standards.   - Assists with the hiring and onboarding process for all new hires, and interfaces with DOHMH and NYPD administrative and HR personnel as needed.   - Travel to multiple locations throughout the 5 boroughs to supervise teams and/ or troubleshoot field and site issues as needed.   - Coordinate unit scheduling to ensure necessary coverage for all program operations.   - Participate in public events as needed.   - As assigned, liaise with other City agencies and manage external affairs.   - Participate in assigned program-related and supervisory meetings.   - Write weekly report on each team and unit performance.   - Other duties or projects as assigned.</t>
  </si>
  <si>
    <t>- A Master's degree from an accredited college or university in the school of social work, in public administration, public health or related field  - Experience managing operations and/ or projects  - Demonstrated ability to manage and supervise field st</t>
  </si>
  <si>
    <t>Apply online with a cover letter to https://a127-jobs.nyc.gov/  In the Job ID search bar, enter: job ID number # 343306.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</si>
  <si>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Analyst Co-Response Unit, Office of the Executive Deputy Commissioner</t>
  </si>
  <si>
    <t>New York City Department of Health and Mental Hygiene, Division of Mental Hygiene seeks one fulltime Data Analyst for the Co-Response Unit, a transformative collaboration between DOHMH and the New York City Police Department (NYPD) at the intersection of health and public safety.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DUTIES WILL INCLUDE BUT NOT BE LIMITED TO:   - Develop expertise in Maven, and manage/ maintain program data systems.   - Design and implement repeatable workflows for program data reporting and analysis.   - Coordinate and partner with the Office of Criminal Justice staff including the Director of Research and Planning.   - Train employees in new procedures or protocols related to data management and reporting.   - Create presentations, data visualizations and reports on program performance measure &amp; outcomes.   - Perform quality assurance functions in all aspects of data collection, coding and analysis.   - Conduct literature reviews, analyze and develop summaries/highlights of research publications as it pertains to trends in the field of Criminal Justice and Behavioral Health.   - Participate in all program-related and supervisory meetings.   - Other duties or projects as assigned.</t>
  </si>
  <si>
    <t>Apply online with a cover letter to https://a127-jobs.nyc.gov/  In the Job ID search bar, enter: job ID number # 343307.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</si>
  <si>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Division Chief, Law Division</t>
  </si>
  <si>
    <t>Equity and Inclusion Statistical Analyst</t>
  </si>
  <si>
    <t>Dep. Comm. Equity &amp; Inclu/CV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</si>
  <si>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Office of the Deputy Commissioner of Equity and Inclusion (DCEI) is responsible for the overall organizational development and implementation of the NYPD's equity and inclusion programs and strategic framework. In addition, the office is responsible for EEO compliance and governance and work/life policies and programs.  DCEI is seeking a candidate to serve as an Equity and Inclusion Statistical Analyst who will be responsible for the following:  - Perform statistical analyses on Equity and Inclusion related matters from internal and external agencies. - Draft summary write-ups, create presentations, design , analyze and coordinate spreadsheets and databases. - Develop and incorporate new metrics for performance measurements, and produce comprehensive reports to document the insights gathers from the analysis. - Develop and incorporate new metrics for performance measurement. - Supervise or conduct complex studies and surveys of management and methods related to Equity and Inclusion, monitoring compliance using quantitative analysis, cost analysis and other research techniques.</t>
  </si>
  <si>
    <t>Experience with EEO compliance and monitoring Experience performing statistical analysis Knowledge of MS Office with strong Excel  Experience with Report Writing and Presentations Experience with metrics and performance measurements</t>
  </si>
  <si>
    <t>NOTE: THIS POSITION IS OPEN TO CANDIDATES WHO ARE PERMANENT IN THE ADMINISTRATIVE STAFF ANALYST TITLE OR THOSE WHO ARE REACHABLE ON THE OPEN COMPETITIVE CIVIL SERVICE LIST. PLEASE INCLUDE YOUR EMPLOYEE ID NUMBER AND/OR LIST NUMBER WHEN APPLYING.  ONLY THOSE CANDIDATES UNDER CONSIDERATION WILL BE CONTACTED.</t>
  </si>
  <si>
    <t>Please click "Apply Now"</t>
  </si>
  <si>
    <t>Policy Analyst (Technology)</t>
  </si>
  <si>
    <t>Chief of Procurement &amp; Budget</t>
  </si>
  <si>
    <t>****Please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</si>
  <si>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</si>
  <si>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Outreach Intern</t>
  </si>
  <si>
    <t>Proficiency in written and spoken Spanish,  Arabic, Bengali, Chinese, French, Haitian Creole, Korean, Polish, Russian and Urdu</t>
  </si>
  <si>
    <t>3A</t>
  </si>
  <si>
    <t>Conduct hearings and make determinations on applications for correction of real property tax assessments. Evaluate credibility and weight of information presented in support of applications. Responsible for research, analysis and valuation of all types of properties including the most complex and highest valued parcels for administrative assessment review.  Determinations can involve any of the three recognized approaches to value in appraisal of real property. May supervise, coordinate and assign work of subordinate employees and conduct physical inspections of properties when necessary. Candidates must be experienced in using PC software, particularly Microsoft Excel and Microsoft Word.    Appointments are subject to Office of Management and Budget (OMB) approval  Preference will be given to current City employees in Assessor titles with State Board Certification</t>
  </si>
  <si>
    <t>***OPEN ONLY TO EMPLOYEES WHO ARE CURRENTLY SERVING A PERMANENT TITLE, YOU MUST CLEARLY STATE YOUR CIVIL SERVICE STATUS ON YOUR RESUME OR COVER LETTER.  ALL OTHER CANDIDATES WILL NOT BE CONSIDERED.***   To Apply:  Current City Employees:  Apply via Employee Self-Service (ESS).   Go to Recruiting Activities &gt; Careers and Search Job ID# 346063    Non-City Employees/External Candidates:  Apply via NYC Careers.   Go to http://www1.nyc.gov/jobs	&gt;  Search Job ID# 346063   NOTE:  ONLY THOSE CANDIDATES UNDER CONSIDERATION WILL BE CONTACTED</t>
  </si>
  <si>
    <t>Junior Accountant</t>
  </si>
  <si>
    <t>Fiscal</t>
  </si>
  <si>
    <t>Criminalist II</t>
  </si>
  <si>
    <t>TO APPLY, PLEASE SUBMIT RESUME AND COVER LETTER TO: https://a127-jobs.nyc.gov. JOB ID #343429  When submitting your application, please ensure that cover letter includes an unofficial copy of college transcripts and professional references.  Please note that only candidates selected for interview will be contacted for this position.</t>
  </si>
  <si>
    <t>Associate Laboratory Microbiologist, Bureau of Public Health Laboratory</t>
  </si>
  <si>
    <t>ASSOCIATE LABORATORY MICROBIOL</t>
  </si>
  <si>
    <t>Virology/Immunology</t>
  </si>
  <si>
    <t>The mission of the PHL is to safeguard the health of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Public Health Laboratory (PHL) is seeking to hire an Associate Laboratory Microbiologist I within the Virology Unit.   DUTIES WILL INCLUDE BUT NOT BE LIMITED TO:   --Training and competency assessing technologists on appropriate test methods and techniques within the Virology Unit.   --Assisting lab supervisors with routine laboratory and administrative operations.   --Performing duties related to laboratory tests and procedures at a highly complex technical level on specimens submitted to the laboratory.   --Generating reports, keeping records, and performing tasks related to laboratory testing.   --Cross-training within other sections of the PHL.   --Performing and/or overseeing administrative functions in the laboratory.   --Using the LIS to enter and verify testing results.   --Using the PHL inventory tracking system or alternative system when implemented.   --Maintaining a program of quality control, participating in a program of quality assurance, and taking corrective action when needed.   --Maintaining and monitoring general and unit specific program of biosafety and infection control.</t>
  </si>
  <si>
    <t>1. A baccalaureate degree from an accredited college or university with specialization in medical technology or in one of the chemical, physical, or biological sciences, and one year of laboratory experience at the technologist level in the appropriate laboratory specialty or specialties; or  2. Ninety college credits from an accredited college or university  including or supplemented by either (a) or (b) below, and one year of laboratory experience at the technologist level in the appropriate laboratory specialty or specialties.  (a) For those whose training was completed prior to September 15, 1963: a total of at least 24 credits in chemistry and biology courses combined, including at least nine credits in chemistry, of which six credits must be in inorganic chemistry; and including at least 12 credits in biology courses  pertinent to the medical sciences.  (b) For those whose training was completed after September 15, 1963: 16 credits in chemistry courses acceptable towards a major in chemistry, including at least six credits in inorganic chemistry; and 16 credits in biology courses acceptable towards a major in biology; and three credits in mathematics.</t>
  </si>
  <si>
    <t>Applicant must possess or be eligible for a New York State clinical Laboratory Technologist License as described in Article 165 of the New York State Education Law effective September 7, 2008. Possess clinical laboratory experience; knowledge of standard infection precaution procedures and clinical testing experience.</t>
  </si>
  <si>
    <t>Apply online with a cover letter to https://a127-jobs.nyc.gov/.  In the Job ID search bar, enter: job ID number # 343433.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</si>
  <si>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2018-08-29T00:00:00</t>
  </si>
  <si>
    <t>To be determined / 35 Hour per week (Minimum)</t>
  </si>
  <si>
    <t>TO APPLY, PLEASE SUBMIT RESUME AND COVER LETTER TO: https://a127-jobs.nyc.gov. JOB ID#343438  When submitting your application, please ensure that cover letter includes an unofficial copy of college transcripts and professional references.   Please note that only candidates selected for interview will be contacted for this position.</t>
  </si>
  <si>
    <t>Program Assistant, Office of the Executive Commissioner</t>
  </si>
  <si>
    <t>**OPEN TO PERMANENT PRINCIPAL ADMINISTRATIVE ASSOCIATES ONLY" YOU MUST CLEARLY STATE YOUR CIVIL SERVICE STATUS ON YOUR RESUME OR COVER LETTER. FAILURE TO SO WILL RESULT IN YOUR DISQUALIFICATION.  New York City Department of Health and Mental Hygiene, Division of Mental Hygiene seeks one fulltime Program Assistant for the Co-Response Unit, a transformative collaboration between DOHMH and the New York City Police Department (NYPD) at the intersection of health and public safety.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DOHMH seeks one (1) Program Assistant reporting directly to the Executive Director to provide program administrative support. The Program Assistant will:  -	Provide general administrative, clerical, and logistic support, including word processing, mailing, scanning, faxing and copying.   -	Available to provide support to other unit locations as needed.  -	Prepare detailed reports on program progress and impact as needed, as well as data entry and the collection of all Co-Response Team (CRT) related data.  -	Schedule and organize meetings, coordinate and communicate with participants, develop agendas and take meeting minutes.  -	Develop and maintain systems to organize program documents &amp; data.  -	Manage public interface with internal and external partners using customer service skills, as well as answering and routing incoming inquiries quickly and appropriately.   -	Prepare memos, letters, articles and documents for conferences, trainings, distribution, mailing or faxing as needed.  -	Maintain office supplies and assist with orders for staff equipment, including uniforms and bullet resistant vests.  -	Prepare and modify documents including correspondence, reports, drafts, memos and emails and other relevant materials.  -	Work closely and maintains collaborative relationship with all Administrative staff and Health Engagement and Assessment Teams/Co-Response Team (HEAT/ CRT) staff members.   -	Assist in resolving any administrative issues.   -	Participate in all program-related and supervisory meetings.  -	Other duties or projects as assigned.</t>
  </si>
  <si>
    <t>-	Undergraduate degree preferred   -	Prior office/administration experience and strong organizational skills are required  -	Excellent oral and written communication skills, and customer service skills are required  -	Proficiency in computer packages incl</t>
  </si>
  <si>
    <t>Apply online with a cover letter to https://a127-jobs.nyc.gov/.  In the Job ID search bar, enter: job ID number # 343446.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</si>
  <si>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PEOPLESOFT ANALYST</t>
  </si>
  <si>
    <t>OPS/Business Support</t>
  </si>
  <si>
    <t>The Financial Information Services Agency and the Office of Payroll Administration (FISA-OPA) has a vacancy for a Senior PeopleSoft Analyst to support ongoing production maintenance and system enhancements of the HR, Benefits and Payroll functions. Under the direction of the Analyst Manager, the Senior PeopleSoft Analyst shall have the primary responsibility of ensuring the quality of the software application to meet the City's functional and technical requirements and enable FISA to operate and maintain the application in a cost effective manner. The Senior PeopleSoft Systems Analyst will also be responsible for functional/data analysis, creation and review of requirements, customizations, documentation, and promotion of code using PeopleTools 8.5X. This person should have working knowledge of the following modules - PeopleSoft HR, Benefits, eHire (TAM and Candidate Gateway), eProfile, ePerformance, Employee Profiles (Accomplishments), Absence Management, Oracle Taleo and Workers Compensation. The Senior PeopleSoft Systems Analyst will work on integration of PeopleSoft modules with other systems, customizations, upgrades and patches across multiple environments. This candidate will work closely with the Project Manager, Business Analysts, Developers, Testers, and key business partners to design, develop, test, and implement product initiatives to support the New York City Automated Personnel System (NYCAPS). This person also needs to have the ability to work independently and prioritize tasks to meet project deadlines.  Primary Responsibilities: Work in a techno-functional capacity with a good understanding of business processes, relational databases and PeopleSoft table structures. Collaborate with release teams to provide analysis, design, development, and testing guidance. Analyze and document business requirements, and review functional specifications with business owners for approval. Review functional specifications with technical staff during transition to technical design.</t>
  </si>
  <si>
    <t>P556</t>
  </si>
  <si>
    <t>External applicants please visit https://a127-jobs.nyc.gov/ to apply to Job ID #343487. Current NYC employees may apply via Employee Self Service (ESS). While all complete applications will be given consideration, only candidates selected for an interview will be contacted by FISA-OPA.   FISA/OPA IS AN EQUAL OPPORTUNITY EMPLOYER.</t>
  </si>
  <si>
    <t>Assistant Deputy Director</t>
  </si>
  <si>
    <t>The Fire Department, City of New York (FDNY), seeks a full-time Assistant Deputy Director in the Bureau of Fire Prevention. Reporting directly to the Lead Engineer/Deputy Director of Engineering, the successful candidate will: Manage three sub-units within the Technology Management unit: Variance Review including rooftop, COA review unit, and Code compliance review unit.  Responsible for managing the implementation of Phase One FIRES digital plan/document submission/review process for three sub-units within Technology Management.  Manage large group of highly technical employees, consisting of associate project managers, professional/assistant/intern engineers.  Manage review and approval process of large capital projects which are of the highest priority to variety of City, State and Federal agencies.  Assist and advise Bureau of Fire Prevention executive management.</t>
  </si>
  <si>
    <t>This position is open to applicants who took and passed Exam # 5013 OC &amp; 5524 Promo, or those who are already permanent in the Associate Project Manager title. Please indicate in your cover letter whether you have taken any of these exams or are already permanent in the Associate Project Manager title. If you do not include this information in your cover letter, you will not be considered for an interview. Applicants who took an exam will be required to produce a copy of their Order Confirmation Receipt for verification if contacted for an interview.  NOTE: This position is open to qualified persons with a disability who are eligible for the 55-a Program. Please indicate in your cover letter that you would like to be considered for the position under the 55-a Program.</t>
  </si>
  <si>
    <t>CITY EMPLOYEES MUST APPLY VIA EMPLOYEE SELF SERVICE https://a127-ess.nyc.gov/</t>
  </si>
  <si>
    <t>Regional (Field) Administrative Assistant, Bureau of School Health</t>
  </si>
  <si>
    <t>**OPEN TO PERMANENT PRINCIPAL ADMINISTRATIVE ASSOCIATES. YOU MUST CLEARLY STATE YOUR CIVIL SERVICE STATUS ON YOUR RESUME OR COVER LETTER. FAILURE TO DO SO WILL RESULT IN YOUR DISQUALIFICATION.  The office of School Health (OSH) is a joint program of the Department of Education and the Department of Health and Mental Hygiene responsible for the health of 1.3 million school children enrolled in approximately 1,800 public and non-public schools in New York City.  Services to students include case management of chronic health problems, preventive health screening, urgent care, medication administration, preventive counseling, heath education, referral for care and assurance of ongoing effective treatment.  OSH has been the provider of public health services for 100 years. The OSH Medical Unit Field Administrative Assistant provides administrative support to an assigned office location.  Reports to: Administrative Director, Office of Health Services, Medical Unit.   Key Relationships : DOHMH, DOE OSH physicians, nurses, Accommodations manger, OSH Medical Unit Processors.   DUTIES WILL INCLUDE BUT NOT BE LIMITED TO:   --Visit assigned schools to troubleshoot and resolve physician concerns.   --Maintain a database of Medical Room inventory items, logs problems/concerns.   --Facilitate resolving medical room inventory concerns with the appropriate department or bureau.   -- Participate in in-school OSH initiatives to promote mandated services and campaigns.   --Organize and participate in outreach visits to school principals, community physicians/practices and other sources as appropriate.   --Coordinate IEP meetings with appropriate staff.   --Serve as support for field physicians providing city-wide mandated medical services in a school setting.   --Provide administrative and clerical support to OSH physicians in an assigned location.   --Coordinate physician's monthly and consolidated schedules. Update the schedule as needed, apprises central office and schools of changes. Communicate revision of physician schedules to appropriate staff, Central office, DOE.   --Assist with new physician orientation: physician seating, medical equipment and supplies allocation.   --Prepare for monthly regional meetings: agendas, sign in sheets, folders and documents as requested.   -- Provide support for school health special projects and events.   --Communicate with Central office problems or concerns regarding office: physical environment, IT, supplies and physician needs or concerns.   -- Maintain a call log of schools contacted for physicians scheduled medical visits.   --Manage office inventory of supplies and medical equipment.   --Track all medical session conducted in the assigned region.   --Participate in regularly scheduled meetings at the Central office.   --Maintain an updated list of physician contact information, submits to appropriate departments.   --Support city-wide initiatives, special projects and events as needed.   -- Inform the central office of supplies needed.   --Provides support in other field office locations as needed.  -- Citywide travel to different program sites or schools as needed.</t>
  </si>
  <si>
    <t>Apply online with a cover letter to https://a127-jobs.nyc.gov/.  In the Job ID search bar, enter: job ID number # 343541.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</si>
  <si>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Editorial Intern,  Office of External Affairs/Communications</t>
  </si>
  <si>
    <t>College Aide IC (1st Year Graduate)  The Mission  of the DOHMH Call Center is to deliver enhanced customer service to the people of New York City by providing a single point of entry for Department information and services.  This mission is accomplished through a state-of-the-art customer service facility designed to provide clients, and the private community with information about our services and programs, referrals, appointments and follow-up health literature and education manuals. The New York City Department of Health and Mental Hygiene (DOHMH), a recognized leader and innovator in public health and mental hygiene services seeks a dynamic, highly motivated and talented candidate to serve as a Call Agent within   the Bureau of Customer Support and Printing Services, Call Center Unit.   The Publications and Language Access team is seeking 2 Editorial Interns, for the College Aide- 1st Year Graduate positions to assist with the increasing projects within the Office of External Affairs, Bureau of Communications.   DUTIES WILL INCLUDE BUT NOT BE LIMITED TO:   The Interns responsibilities would include:  --Editing high profile materials on important public health issues for the general public, medical professionals and other public health stakeholders. Publications include brochures, fact sheets, reports and other written materials as needed.   --Assisting the Managing Editor with drafting or editing urgent/emergency materials as needed.   --Working with Publications and Language Access team members to review materials for plain language.   --Assisting the Director of Publications and Language Access with project tracking and reporting tasks.</t>
  </si>
  <si>
    <t>Strong written communications skills  Ability to communicate complex messages clearly and simply to highly diverse New York City audiences  Ability to cross-collaborate with multiple stakeholders and handle multiple deadlines in a fast-paced and quickly changing environment  Strong written, verbal and editing skills  Positive attitude and team oriented outlook.</t>
  </si>
  <si>
    <t>Apply online with a cover letter to https://a127-jobs.nyc.gov/.  In the Job ID search bar, enter: job ID number # 340795.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</si>
  <si>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Help Desk Level 1 Representative</t>
  </si>
  <si>
    <t>Citywide User Support</t>
  </si>
  <si>
    <t>For City employees: Go to Employee Self-Service (ESS) - www.nyc.gov/ess. Click on Recruiting Activities &gt; Careers and search for Job ID#: 343555. For all other applicants: Go to www.nyc.gov/careers/search and search for Job ID#: 343555.  Submission of a resume is not a guarantee that you will receive an interview. Only those candidates under consideration will be contacted.</t>
  </si>
  <si>
    <t>Projects Coordinator, Bureau of Facilities Planning and Administrative Services/Architecture Eng-Phw</t>
  </si>
  <si>
    <t>Architecture Eng-Phw</t>
  </si>
  <si>
    <t>Apply online with a cover letter to https://a127-jobs.nyc.gov/.  In the Job ID search bar, enter: job ID number # 342556.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</si>
  <si>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Please read this posting carefully to make certain you meet the minimum qualification requirements before applying to this position.  The responsibilities of the Senior Intergroup Relations Officer include, but are not limited to the following:  1.	Conduct comprehensive investigations of complaints of employment discrimination, housing discrimination, sexual harassment and retaliation. 2.	Develop investigatory plans, interview complainants, respondents and relevant witnesses; analyze documents, statements and other relevant information and including, but not limited to, conducting fact finding conferences and conciliations in complaints of employment and housing discrimination as needed. 3.	Recommend resolutions of complaints of employment and housing discrimination, sexual harassment and retaliation. 4.	Prepare detailed written reports and correspondence. 5.	Train NYCHA staff on relevant equal opportunity laws, fair housing laws, regulations, and NYCHA non-discrimination policies. 6.	Provide technical assistance to Authority management on equal opportunity issues, fair housing and NYCHA nondiscrimination policies. 7.	Assist in the collection, preparation, and analysis of statistical data related to equal employment opportunity and fair housing laws. 8.	Provide testimony at related internal and external hearings related to OEO investigations of employment and fair housing investigations of discrimination. 9.	Perform related duties as assigned.</t>
  </si>
  <si>
    <t>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t>
  </si>
  <si>
    <t>Assistant Commissioner, Division Management &amp; Systems Coordination</t>
  </si>
  <si>
    <t>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The Division of Disease Control within the New York City (NYC) Department of Health and Mental Hygiene (DOHMH) is responsible for the identification, surveillance, treatment, control and prevention of infectious diseases in NYC. The Division includes several large programs: Bureau of Communicable Diseases, Bureau of HIV/AIDS Prevention and Control, Bureau of Immunization, Bureau of Sexually Transmitted Diseases Prevention and Control, Bureau of Tuberculosis Control and the Public Health Laboratory. The Division of Disease Control is seeking a dynamic leader to co-lead the division and administer all the administrative and management aspects of the division. The individual selected must be self-motivated, a critical thinker, and have excellent leadership skills.   DUTIES WILL INCLUDE BUT NOT BE LIMITED TO:   --Serve as principal advisor to the Deputy Commissioner and assist in recommending and formulating policies for the Division.  --Ensure overall management efficiency of the division by evaluating program effectiveness, identify and resolve management problems, including resources analysis.   --Responsible for development and management of budget, personnel, procurement/contracting, travel, space management, and related matters.   --Provide managerial and operational supervision, guidance and support to bureau directors and administrative directors through management activities that provide maximum support for programmatic efforts.   --Serve as Acting Deputy Commissioner in absence of the Deputy Commissioner and represent the Deputy Commissioner on management and program matters and serve as liaison to other city, state, and federal agencies.  --Supervise staff, including indirectly supervising staff of bureaus through decision-making activities.</t>
  </si>
  <si>
    <t>NO MINIMUM QUALIFICATIONS REQUIRED FOR THIS TITLE.</t>
  </si>
  <si>
    <t>Apply online with a cover letter to https://a127-jobs.nyc.gov/.  In the Job ID search bar, enter: job ID number # 343598.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</si>
  <si>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QUALIFICATIONS:  AMENDED **  1.	A baccalaureate degree from an accredited college and a minimum of four (4) years full time responsible executive, technical or administrative experience in one or more of the following fields: public health; program management, analysis or evaluation; contract negotiations/management; business or public administration; contract community relations or related fields in a government agency, business firm, civic organization or educational institution. At least eighteen months must have been in an administrative, managerial or executive capacity; or supervising professional personnel performing work in one of the aforementioned fields; or  2.	A satisfactory equivalent combination of education and experience. However, all candidates must have a baccalaureate degree and the eighteen months of administrative, managerial or executive experience or experience supervising professional personnel as described in "1" above.</t>
  </si>
  <si>
    <t>2018-06-05T00:00:00</t>
  </si>
  <si>
    <t>Assistant Commissioner of Administration, Prevention and Primary Care</t>
  </si>
  <si>
    <t>The NYC Department of Health and Mental Hygiene, an agency recognized worldwide for being a leader in public health and at the forefront of cutting-edge health initiatives, seeks a dynamic leader to oversee the programmatic and administrative operations of all Bureaus and services within the Division of Prevention and Primary Care (PPC). PPC works to advance population health through supporting access to high quality health services and by introducing innovative community and system changes that promote disease prevention and control in New York City. This Division builds upon a history of cutting-edge policy and programming in primary health care delivery systems and communities and applies an integrated public health and clinical care approach in its work to improve population health, prevent chronic disease, and advance equitable health outcomes. In this role, which reports to the Deputy Commissioner, you will provide vision, leadership, fiscal, human resource, operation and strategic planning to the division with a $67 million budget and 300 employees. Specifically, you will:   DUTIES WILL INCLUDE BUT NOT BE LIMITED TO:   --Set the strategic direction of administration to ensure the effective execution of the Division's objectives; oversee and provide guidance in the functions of finance, human resources, contracts, procurement, operations, facilities, travel, and other administrative matters, including directly overseeing the heads of each of these areas and indirectly overseeing the 15-20 expert staff in the bureau of administration, including the engagement, development, and performance of staff.  --Serve as key advisor to the Deputy Commissioner, Assistant Commissioners, and other leadership staff in programmatic bureaus and units, providing consultation on all administrative matters.  --Ensure compliance with City rules are adhered to, such as completion of mandated trainings; audit coordination, participation in emergency preparedness activities, and civil service, contracting, and fiscal rules; and  --Represent the division as the most senior person in administration.</t>
  </si>
  <si>
    <t>--The preferred candidate will have excellent problem-solving, analytic, interpersonal skills, with demonstrated ability to work with people at various levels within and outside the agency  -- S/he will have knowledge and practical experience of the City'</t>
  </si>
  <si>
    <t>Apply online with a cover letter to https://a127-jobs.nyc.gov/.  In the Job ID search bar, enter: job ID number # 343608.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</si>
  <si>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 person serving in a mayoral agency in any of the following civil service titles shall be a resident of the city on the date that he or she assumes such title or shall establish City Residence within ninety days after such date and shall thereafter maintain City residency for as long as he or she serves in such title: agency heads including but not limited to Commissioner, First Deputy Commissioner, Executive Deputy Commissioner, Deputy Commissioner, General Counsel, Assistant Commissioner, Assistant Deputy Commissioner, Associate Commissioner, Assistant Commissioner.</t>
  </si>
  <si>
    <t>Section Chief Engineering and Contract Procurement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</si>
  <si>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</si>
  <si>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IT Security Analyst,  Office of Chief Information Officer</t>
  </si>
  <si>
    <t>The nation's leading local health department seeks an IT Security Analyst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--Work on and lead the SIEM Architecture, design and implementation; Create custom alert schema, reports and custom dashboards.   --Develop security visibility by reviewing existing applications; conducting comprehensive reviews of threats; evaluating and analyzing relevant data points.   --Resolve client Remote Access requests with Tier 2/3 support.   --Conduct security assessments through vulnerability testing and risk analysis.   --Perform both internal and external security audits.   --Analyze security breaches to identify the root cause.   --Verify the security of third-party vendors and collaborating with them to meet security requirements.   --Document results of security risk analyses and formally present to agency.   --Coordinate with business owners, project managers, incident response handlers, digital forensic experts, network engineers, system engineers and Web application engineers to explore and report on specific security risk issues in depth.</t>
  </si>
  <si>
    <t>2+ years of experience with managing, monitoring and maintaining SIEM technologies, use case creation, dashboards, tuning, and log source configuration  2+ years of experience supporting an enterprise IT Remote Access  Experience supporting an enterprise IT Antivirus System  Experience using Vulnerability Management Tool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Network/Host IPS support understanding  Preferred Certificates for the position: CISSP - Certified Information System Security Professional, CISA - Certified Information Systems Auditor, CEH - Certified Ethical Hacker, CompTIA Security+</t>
  </si>
  <si>
    <t>Apply online with a cover letter to https://a127-jobs.nyc.gov/.  In the Job ID search bar, enter: job ID number # 343720.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</si>
  <si>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Per Diem Searcher</t>
  </si>
  <si>
    <t xml:space="preserve">			 All resumes are to be submitted electronically.  Current City Employees:   Please log into Employee Self Service (ESS) at https://hrb.nycaps.nycnet, follow the Careers link and search for Job ID number 343725.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</si>
  <si>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Senior Policy Advisor</t>
  </si>
  <si>
    <t>For City employees: Go to Employee Self-Service (ESS) - www.nyc.gov/ess and search for Job ID# 343736 For all other applicants: Go to https://a127-jobs.nyc.gov and search for Job ID# 343736 Submission of a resume is not a guarantee that you will receive an interview. Only candidates under consideration will be contacted.</t>
  </si>
  <si>
    <t>ASSISTANT COMMISSIONER, NEIGHBORHOOD DEVELOPMENT</t>
  </si>
  <si>
    <t>ASSISTANT COMMISSIONER (DBS)</t>
  </si>
  <si>
    <t>Neighborhood Development</t>
  </si>
  <si>
    <t>Qualification Requirements                                               1. A baccalaureate degree from an accredited college and four years of satisfactory full-time professional experience in one or more of the following fields: business administration, marketing, public relations, journalism, law, public market operations, government contracting, urban planning, finance or grant administration, at least 18 months of which must have been in an administrative, managerial or executive capacity or in supervising personnel performing professional duties in one or more of the fields noted above; or     2. Education and/or experience equivalent to that described in "1" above. However all candidates must have the 18 months of supervisory, administrative, managerial or executive experience as described in "1" above.</t>
  </si>
  <si>
    <t>Please email your resume and cover letter including the following subject line: Assistant Commissioner, Neighborhood Development to careers@sbs.nyc.gov   Internal candidates please email your resume and cover letter including the following subject line: Assistant Commissioner, Neighborhood Development to: HRHELP2@sbs.nyc.gov    Salary: $100,000 - $120,000 per year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</si>
  <si>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Labor Law Investigator</t>
  </si>
  <si>
    <t>Central Office Supervising Nurse, Bureau of School Health/SH Nursing Services &amp; Prof Dev</t>
  </si>
  <si>
    <t>OPEN TO PERMANENT PUBLIC HEALTH NURSES ONLY. YOU MUST CLEARLY STATE YOUR CIVIL SERVICE STATUS ON YOUR RESUME OR COVER LETTER. FAILURE TO DO SO WILL RESULT IN YOUR DISQUALIFICATION.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Director of Nursing/Deputy Director and Assistant Director of Nursing, with latitude for independent judgment, the Central Office Public Health Nurse III will be responsible for the following:   --Monitor and collaborate with the Contracted Nursing Agencies to ensure compliance with agreed upon policies and procedures.   --Supervise the Office of School Central Office (CO) Support Nurse.   --Represent Office of School as the Nurse Liaison for Contract Agency Nursing services.   --Conduct Quality Improvement (QI) activities for Contracted Long Term and Short Term nursing services including school and agency visits for this purpose and data gathering and compilation.   --Develop training curriculums for Contracted Nursing Agencies.   --Coordinate and conduct Contracted Nursing Agency training, orientation sessions, and meetings as needed.   --Liaise with DOHMH internal programs regarding routine and emergency safety and health trainings for OSH staff (DOHMH Safety and Health Program) and vaccination scheduling (DOHMH Employee Health Program (EHP).   --Serve as the central office compliance liaison by coordinating with DOE Office of Safety and Occupational Health (OOSH) and DOHMH Occupational Safety and Health for mandated health trainings.   --Conduct mandated trainings for new OSH staff.   --Coordinate sharps related front-line surveys and related action item.   --Update the OSH Exposure Control Plan (ECP).   --Represent OSH Nursing on DOHMH Infection Control committees and Pharmacy committees.   --Assist with OSH initiatives and special project, i.e. Epi-pen trainings, policy updates and committees.   --Assist with Central Office activities as needed, i.e. staff development, recruitment, communicable diseases, special nursing services, etc.   --Provide ongoing feedback to supervisors.   --Serve on emergency teams which are on call for all future bioterrorism attacks within the City of New York as well as all emergencies as directed by the Commissioner of the Department of Health and Mental Hygiene.</t>
  </si>
  <si>
    <t>--Expertise in Planning and Program Development. Knowledge of DOHMH and DOE personnel policies and procedures  --Detailed-oriented, ability to multi-task, excellent communication, interpersonal, and organizational skills  candidate must be permanent   1)A</t>
  </si>
  <si>
    <t>Apply online with a cover letter to https://a127-jobs.nyc.gov/.  In the Job ID search bar, enter: job ID number # 343755.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</si>
  <si>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FRAUD INVESTIGATOR</t>
  </si>
  <si>
    <t>Public Health Detailing Specialist, Bureau of HIV/AIDS Prevention and Control/HIV/AIDS Prevention</t>
  </si>
  <si>
    <t>The Field Services Unit in the HIV Epidemiology and Field Services Program (HEFSP) is responsible for providing HIV partner services and linkage to care to HIV-diagnosed persons in New York City (NYC), including the collection, analysis, and dissemination of service data of participating patients. NYC has a large and diverse HIV epidemic, and analyses of partner and linkage to care service data in NYC inform public health policy at the local, state, and national levels.   The Field Services Unit of HEFSP is seeking a Community Coordinator. Reporting to a Field Services Manager, the Community Coordinator will: provide on-going logistical, evaluative and assessment support of the Field Services Unit to improve timely reporting of new HIV cases to the FSU, and working with New York City medical providers to improve the timeliness of the provision of HIV partner and linkage to care services to newly HIV-diagnosed patients. The Coordinator will ensure the dissemination of the Bureau of HIV Prevention materials on case reporting and best practices to promote timely diagnosis, linkage to care and partner services for New Yorkers. Major activities for the Community Coordinator include the following:      DUTIES WILL INCLUDE BUT NOT BE LIMITED TO:   --Work collaboratively with the Bureau of HIV Prevention Programs to support the development, implementation and facilitation of provider communication for HIV reporting of newly diagnosed patients within the NYC community.  -- Assist newly diagnosed HIV patients with linkage to care and community partner services.  -- Assist in the development of the HEFSP Protocol through complete implementation of deliverables to HIV patients within the NYC community.   --Ensure operational readiness, identification and provision of support services needed to deliver the HEFSP programs.  --Attend offsite community meetings and HIV learning events as required and necessary to fulfill the needs of the Unit and to support the timely meeting of the deliverables to HIV patients.     --Review New York State and New York City funded programs for free or low-cost PrEP/PEP providers, insurance eligibilities, and pharmaceutical assistance, and compile a reference document for FSU outreach workers to use in linking clients to providers.   --Continually update the reference documents with current or new procedure and medical providers.</t>
  </si>
  <si>
    <t>Good communication skills; fluent English and either Spanish or French/Creole preferred; NYS Driver's License highly desirable.</t>
  </si>
  <si>
    <t>Apply online with a cover letter to https://a127-jobs.nyc.gov/.  In the Job ID search bar, enter: job ID #  345557.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</si>
  <si>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1601 Ave. S, Brooklyn</t>
  </si>
  <si>
    <t>Apply online with a cover letter to https://a127-jobs.nyc.gov/. In the Job ID search bar, enter: job ID number # 343779.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</si>
  <si>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COORDINATOR, VENDOR SERVICES</t>
  </si>
  <si>
    <t>Please email your resume and cover letter including the following subject line: Program Coordinator, Vendor Services/ PTAC to: careers@sbs.nyc.gov  Salary: $45,000 to $50,000 per year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</si>
  <si>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Program Manager</t>
  </si>
  <si>
    <t>ASSOCIATE CONTRACT SPECIALIST</t>
  </si>
  <si>
    <t>Compass NYC</t>
  </si>
  <si>
    <t>1. A baccalaureate degree from an accredited college and two years of full-time satisfactory professional, technical or administrative experience in one or more of the following fields: program evaluation, contract negotiations/management, fiscal/financial management, or project management; or  2. A four year high school diploma, or its educational equivalent, and six years of full-time, satisfactory professional, technical or administrative work experience in one or more of the fields cited above; or  3. Education and/or experience equivalent to "1" or "2" above. College credits obtained from an accredited college may be substituted for experience on the basis of 30 college semester credits for one year of experience as described in "1" above.  However, all candidate must have at least a four-year high school diploma or its educational equivalent and at least two years of full-time experience as described in "1" above.</t>
  </si>
  <si>
    <t>Search for the Job ID # 343995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</si>
  <si>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177 E 123Rd St., N.Y.</t>
  </si>
  <si>
    <t>Lot Cleaning Operation</t>
  </si>
  <si>
    <t>MUST BE A CURRENT PERMANENT ASSOCIATE STAFF ANALYST WITH THE CITY OF NEW YORK</t>
  </si>
  <si>
    <t>Tort Attorney</t>
  </si>
  <si>
    <t>In addition to meeting the minimum qualification requirements, preference will be given to candidates with trial experience in Tort matters, experience working with SharePoint or other file sharing and organizational systems and prior experience working on projects involving the identification, retrieval, review and production of large volumes of paperless records is highly desirable.</t>
  </si>
  <si>
    <t>All resumes are to be submitted electronically.  Current City Employees:   Please log into Employee Self Service (ESS) at https://hrb.nycaps.nycnet, follow the Careers link and search for Job ID number 344016.  All other applicants: Please go to www.nyc.gov/careers/search and search for Job ID Number 344016.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</si>
  <si>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Traffic Control &amp; Engineering seeks to hire safety oriented and self-motivated candidates to prepare, install, maintain and repair traffic control devices such as signs, stanchions, supports, parking meters, pavement markings and traffic counters; operate, maintain and make minor adjustments to motor vehicles, marking machines, air compressors, pavement breakers, snow plows and other field and shop equipment. The candidates will perform manual labor in the loading and unloading of trucks and the placement of traffic devices, rigs; climbs and works from ladders and tower trucks in buckets. The candidates may be assigned to remove traffic encumbrances, operate a motor vehicle and perform other related duties. The candidates will be responsible for ensuring adherence to all agency safety rules and regulations in creating a safe work environment for themselves and colleagues, ensuring all safety equipment and gear are used and worn properly on work site. Traffic Control &amp; Engineering is responsible for administration, engineering and operations related to the installation, manufacturing, maintenance and removal of non-electronic traffic control devices and other transportation safety related fixtures citywide.</t>
  </si>
  <si>
    <t>All resumes are to be submitted electronically using one of the following methods:  Current employees please log on into Employee Self Service at https://hrb.nycaps.nycnet and follow the Careers Link and search for Job ID # 344017 All other applicants, go to www.nyc.gov/careers/search and search for Job ID # 344017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</si>
  <si>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All resumes are to be submitted electronically.  Current City Employees:   Please log into Employee Self Service (ESS) at https://hrb.nycaps.nycnet, follow the Careers link and search for Job ID number 344018.  All other applicants: Please go to www.nyc.gov/careers/search and search for Job ID Number 344018.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</si>
  <si>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Expertise in Planning and Program Development  Analytical skills   Knowledge of DOHMH and DOE personnel policies and procedures  Excellent interpersonal, communication and presentation skills   Computer skills in Microsoft Excel  Supervisory experience</t>
  </si>
  <si>
    <t>Apply online with a cover letter to https://a127-jobs.nyc.gov/. In the Job ID search bar, enter: job ID number # 344045.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</si>
  <si>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30-48 Linden Place Queens NY 11354</t>
  </si>
  <si>
    <t xml:space="preserve"> HEALTH</t>
  </si>
  <si>
    <t>Finance, Accounting, &amp; Procurement Health Policy, Research &amp; Analysis</t>
  </si>
  <si>
    <t xml:space="preserve"> SOCIAL SERVICES</t>
  </si>
  <si>
    <t>Finance, Accounting, &amp; Procurement Policy, Research &amp; Analysis Social Services</t>
  </si>
  <si>
    <t>REQUIREMENTS:  Assistant Analyst ($43,618+):  Bachelor's degree in Business, Finance, Computer Science, Information Technology, Economics, or a subject related to Social Services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Computer Science, Information Technology, Public Policy Administration, Finance, Economics, or related field.  Senior Analyst ($65,433): Bachelor's degree and a minimum of three years of full-time experience in budgetary planning/management, financial analysis, public policy analysis or a related field, or a Master's degree in Business, Computer Science, Information Technology, Public Policy Administration, Finance, Economics, or related field, and one year of relevant experience</t>
  </si>
  <si>
    <t>Purchasing Agent, Bureau of Environmental Health Administration</t>
  </si>
  <si>
    <t>**OPEN TO PERMANENT PRINCIPAL ADMINISTRATIVE ASSOCIATES. YOU MUST CLEARLY STATE YOUR CIVIL SERVICE STATUS ON YOUR RESUME OR COVER LETTER.  FAILURE TO DO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Environmental Health Administration seeks to hire an Principal Administrative Associate Level II.  DUTIES WILL INCLUDE BUT NOT BE LIMITED TO:   --Function as EH Division reviewer for Miscellaneous and Personal expenses.   --Responsible for Metro-Card distribution and inventory.   --Provide direct support to EH Division bureaus and ensure all purchase requests are processed timely.   --Review various P-Card holder purchases.   --Provide monthly summary reports for Executive Director of Administration approval.   --Prepare, revise and maintain EH Division document library and templates and ensure division wide compliance.   --Approve actions in DOHMH systems; Contrak, BMS, PAYRS and OES.   --Perform other general office duties as directed.</t>
  </si>
  <si>
    <t>Must have the ability to multi-task in a fast paced environment; Knowledge of DOHMH systems, Contraks, BMS, PAYRS a plus; Computer literate with strong working skills in Microsoft Word, Excel; Strong communication and interpersonal skills; Detailed oriented and the ability to prioritize .</t>
  </si>
  <si>
    <t>Apply online with a cover letter to https://a127-jobs.nyc.gov/.  In the Job ID search bar, enter: job ID number # 339844.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</si>
  <si>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Information Security Identity &amp; Access Manager</t>
  </si>
  <si>
    <t>The preferred candidate should possess the following: 4-6 + years of extensive experience implementing large, complex IT Security and Identity Management related initiatives; ability to manage several business units and highly complex infrastructure and services; good ability to document requirements, deliverables, dependencies and implementation timelines; ability to handle multiple projects/initiatives simultaneously and understand resource limits that may impact deliverables; strong project management skills, proven ability to effectively interface with technical and non-technical staff; excellent organization and communication skills; ability to handle multiple tasks under tight deadlines; and the ability to interface with executive level management and give senior level presentations.</t>
  </si>
  <si>
    <t>For DoITT Employees Only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Please go to Employee Self Service (ESS), click on Recruiting Activities &gt; Careers, and search for Job ID #344487 -or-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DoITT participates in E-Verify</t>
  </si>
  <si>
    <t>Complaint Response Investigator, Bureau of Childcare</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</si>
  <si>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seeks to hire a Community Coordinator (Complaint Response Investigator) to respond to allegations of provider activity that is unsafe, unhealthy or unregulated.   DUTIES WILL INCLUDE BUT NOT BE LIMITED TO:   --Performs thorough investigations of complaints associated with child care programs throughout the five boroughs.   --Conducts inspections for regulatory compliance beyond the scope of the complaint investigation for programs so being investigated.   --Conduct interviews with child care operators, staff, witness, families and children involved in complaints involving allegations of inadequate supervision, injuries, abuse and maltreatment of children while in child care.   --Examine and analyze records and files of the child care program to ensure compliance with regulations.   --Is required to attend mandated meetings at provider agencies, testify at hearings and in court proceedings throughout the five boroughs.   --Must ensure accuracy of data before information is shared electronically. Responsible for the maintenance of confidential records/files for all investigations performed.   --Must be prepared to produce all required records and evidence to substantiate related legal processes.</t>
  </si>
  <si>
    <t>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t>
  </si>
  <si>
    <t>Apply online with a cover letter to https://a127-jobs.nyc.gov/.  In the Job ID search bar, enter: job ID number # 344488.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</si>
  <si>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9:00 AM - 5:00 PM</t>
  </si>
  <si>
    <t>Clerical Associate III</t>
  </si>
  <si>
    <t>149-40 134 Street, Queens Ny</t>
  </si>
  <si>
    <t>Sewer Maintenance - Q4</t>
  </si>
  <si>
    <t>CITIWIDE</t>
  </si>
  <si>
    <t>CATCH Adviser, Bureau of School Health/SH Reproductive Health</t>
  </si>
  <si>
    <t>The Office of School Health (OSH) is a joint program of the Department of Education and the Department of Health and Mental Hygiene responsible for promoting the health of the 103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Under the guidance of the Adolescent Health Project Director, PHA will conduct health education sessions (classroom, small group or individual) to high school student population with special emphasis on adolescent sexuality and reproductive health:  --Create and update school health records, and assist in maintaining, organizing and monitoring inventory of all educational materials.  --Establish and maintain a working relationship with school personnel and develop effective means for publicizing the reproductive health education program to the school community.   --Perform simple first aid and participate in agency-wide activities for Emergency Preparedness.  --Help prepare the clinical sessions, and assist the clinical during the medical session and assist in the follow-up.</t>
  </si>
  <si>
    <t>Apply online with a cover letter to https://a127-jobs.nyc.gov/.  In the Job ID search bar, enter: job ID number # 345007.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</si>
  <si>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Public Health Assistant, Bureau of Maternal Infant and Reproductive Health/MIRH Newborn Home Visiting</t>
  </si>
  <si>
    <t>PUBLIC HEALTH ASSISTANT</t>
  </si>
  <si>
    <t>Apply online with a cover letter to https://a127-jobs.nyc.gov/.  In the Job ID search bar, enter: job ID number # 345232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</si>
  <si>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Travel between Manhattan and Bronx, NY</t>
  </si>
  <si>
    <t>C5 Program Manager, Bureau of Chronic Disease Prevention and Tobacco Control</t>
  </si>
  <si>
    <t>Chronic Disease Prevention</t>
  </si>
  <si>
    <t>The Division of Prevention and Primary Care is submitting paperwork to encumber funds for a City Research Scientist III/ C5 Program Manager in our Bureau of Chronic Disease Prevention &amp; Tobacco Control/ Cancer Prevention Program.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DUTIES WILL INCLUDE BUT NOT BE LIMITED TO:   --Provide project oversight for the Citywide Colon Cancer Control Coalition (C5) program in the Bureau of Chronic Disease Prevention and Tobacco Control.  --Manage program sustainability and growth for the C5 coalition including steering committee meetings and subcommittee meetings.   --With guidance from the Assistant Director of the Cancer Prevention and Control Program, plan, develop, implement, and evaluate cancer prevention projects.   --Strategically plan direction for C5 along with external leadership from New York City area hospitals, nonprofits, and community health centers.   --Provide expertise in research design and analysis to the Cancer Prevention and Control Program.   --Supervise and manage staff including a Project Coordinator and rotating interns.   --Manage program functions including budget and procurement, consultant contracts, and internal quarterly reporting.   --Represent C5 at community events as needed. 9. Serve as a liaison with outside offices to strengthen relationships with partners and seek out new opportunities to build partnerships.   --Participate in conferences, meetings, and seminars to disseminate the work of the Cancer Prevention and Control Program.   PREFERRED SKILLS:  * Keen ability to prioritize and handle multiple assignments. * Ability to work independently and exercise a high degree of initiative to accomplish tasks and solve problems. * Experience in public health, working knowledge of SAS, and public speaking experience. * Excellent interpersonal, collaborative and team skills a must, and strong written and oral communication skills.  ________________________________________</t>
  </si>
  <si>
    <t>Apply online with a cover letter to https://a127-jobs.nyc.gov/.  In the Job ID search bar, enter: job ID number # 345239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</si>
  <si>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2018-09-01T00:00:00</t>
  </si>
  <si>
    <t>Special Victims Unit Child Advocacy Center Assistant Corporation Counsel</t>
  </si>
  <si>
    <t>900 Sheridan Ave., Bronx</t>
  </si>
  <si>
    <t>Family Court: Bronx</t>
  </si>
  <si>
    <t>Applicants must be admitted and in good standing in New York and have substantial experience as of September 2018 in family court or criminal law, as well as litigation experience.  Applicants must be able to work independently at the CAC, as well as have strong litigation, oral and written communication skills, the ability to deal with witness and/or family members who are experiencing trauma, and a compassionate, yet firm disposition.  Applicants should be trained in forensic interviewing (or willing to be trained).</t>
  </si>
  <si>
    <t>Data Analyst, Bureau of HIV/AIDS Prevention and Control/HIV/AIDS Prevention</t>
  </si>
  <si>
    <t>Health Policy, Research &amp; Analysis</t>
  </si>
  <si>
    <t>A master's degree or PhD from an accredited college or university with a specialization in epidemiology, statistics, public health or related field. Strong project management skills are essential. Experience with scientific data collection and survey research, and an understanding of and appreciation for quality assurance and protocol adherence; experience with managing and matching large databases; superior analytic and statistical skills; a high level of expertise with Stata and/or SAS for database management, variable creation and statistical analysis; experience in using presentation and data management software such as Microsoft Excel and PowerPoint; excellent written and oral communication skills; experience writing manuscripts for peer-reviewed journals; knowledge of HIV epidemiology and prevention; strong team player skills and the ability to work harmoniously with a diverse workforce.</t>
  </si>
  <si>
    <t>Apply online with a cover letter to https://a127-jobs.nyc.gov/.  In the Job ID search bar, enter: job ID number # 345385.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</si>
  <si>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Computer Specialist (Software) Level II</t>
  </si>
  <si>
    <t>125 Worth Street, NYC</t>
  </si>
  <si>
    <t>Chief of Contract Administration</t>
  </si>
  <si>
    <t>****Only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</si>
  <si>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Mentoring Project Manager</t>
  </si>
  <si>
    <t>YMI-Cornerstone Mentoring</t>
  </si>
  <si>
    <t>Search for the Job ID # 345425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</si>
  <si>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PEOPLESOFT DEVELOPER</t>
  </si>
  <si>
    <t>The Financial Information Services Agency and the Office of Payroll Administration (FISA-OPA) has a vacancy for a PeopleSoft Developer to support ongoing production maintenance and the implementation of expanded functionality of the HR and Benefits functions.  Responsibilities include:  Under the direction of the Development lead, the PeopleSoft Developer has the primary responsibility of ensuring the quality of the software architecture, as well as any associated custom development to meet the City's functional and technical requirements. This position will work closely with the Project Manager, Technical lead, Business Analysts, Test lead and key business partners to design, develop, unit test and implement product initiatives to support production. This person will work in various teams, but will need to have the ability to work independently and prioritize tasks to meet project deadlines.</t>
  </si>
  <si>
    <t>P 577</t>
  </si>
  <si>
    <t>External applicants please visit https://a127-jobs.nyc.gov/ to apply to Job ID #345433. Current NYC employees may apply via Employee Self Service (ESS). While all complete applications will be given consideration, only candidates selected for an interview will be contacted by FISA-OPA.   FISA/OPA IS AN EQUAL OPPORTUNITY EMPLOYER.</t>
  </si>
  <si>
    <t>PUBLIC RECORDS ASSOCIATE</t>
  </si>
  <si>
    <t>Fire Records - Support Svcs</t>
  </si>
  <si>
    <t>Proficiency in MS Office, including MS Access or other database program, and digital record scanning and indexing software systems such as Kofax Express or other similar software.</t>
  </si>
  <si>
    <t>Candidates must be permanent within the title of Principal Administrative Associate.  NOTE: This position is open to qualified persons with a disability who are eligible for the 55-a Program. Please indicate in your cover letter that you would like to be considered for the position under the 55-a Program.</t>
  </si>
  <si>
    <t>Helpdesk Technician - College Aide</t>
  </si>
  <si>
    <t>COLLEGE AIDE - ASSIGNMENT LEVE</t>
  </si>
  <si>
    <t>1020B</t>
  </si>
  <si>
    <t>The New York City Department of Youth and Community Development (DYCD) supports youth and community services through contracts with a broad network of Community-Based Organizations (CBO) throughout New York City. DYCD s central task is administering available city, state, and federal funds to a wide range of innovative, practical and quality programs that positively impact youth and communities and alleviate the effects of poverty. DYCD's Information Technology Department is seeking to hire a College Aide, who, under the supervision of the Director of Helpdesk, will provides end-user: - Helpdesk/desktop support for hardware and software computer systems and peripherals.  - Support and setup audio/visual equipment and computers in several conference rooms and training rooms.  - Assist with IMAC's (Installs, Moves, Adds, &amp; Changes) with the computer systems and peripherals.</t>
  </si>
  <si>
    <t>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t>
  </si>
  <si>
    <t>College Majors:  - Computer Science - Computer Technology - Computer Engineering-  - Computer repair Electrical Engineering</t>
  </si>
  <si>
    <t>Search for the Job ID #345501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</si>
  <si>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17 hours per week (While classes are in session) Up to 35 hours r( While classes are not in session)</t>
  </si>
  <si>
    <t>General Services Associate</t>
  </si>
  <si>
    <t>General Services</t>
  </si>
  <si>
    <t>Director of Finance</t>
  </si>
  <si>
    <t>EXAMINER OF ACCOUNTS</t>
  </si>
  <si>
    <t>Management &amp; Administration</t>
  </si>
  <si>
    <t>1.	Advanced knowledge of Microsoft Excel including pivot tables, vlookup, etc. 2.	Familiarity with Citywide programs such as CHRMS, Crystal, NYCAPS, PMS, and FMS 2/3 3.	Candidate should have a policy interest in working with budgets of law enforcement and investigation operations. 4.	Ideally 5 years of full time experience in budgetary planning/ management and financial analysis or a related field. 5.	Experience presenting and discussing budgetary summary to executive staff. 6.	Knowledge of the NYC budgeting process gained from hands-on experience.  7.	Excellent communication skills, both written and verbal 8.	Excellent interpersonal skills and the ability to work in a diverse environment 9.	Ability to exercise a high level of discretion and confidentiality as well as excellent judgment in the interpretation and application of agency and City policies, objectives, and guidelines.</t>
  </si>
  <si>
    <t>All current City Employees may apply by going to Employee Self Service (ESS) http://cityshare/ess Click on Recruiting Activities/Careers and Search for Job ID #345508.  All other applicants, please go to www.nyc.gov/career/search and search for Job ID# 345508.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</si>
  <si>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Court Representative, Litigation Division</t>
  </si>
  <si>
    <t>Division Chief, Correction Claims</t>
  </si>
  <si>
    <t>Supervisor, Vault Operations, Bureau of Vital Statistics</t>
  </si>
  <si>
    <t>** Only candidates who are permanent in the Principal Administrative Associate You must clearly state your civil service status on your resume or cover letter. Failure to do so will result in your disqualification.  The Bureau of Vital Statistics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DUTIES WILL INCLUDE BUT NOT BE LIMITED TO:   - Supervise the day to day activities and workflows of Records Management stock workers.   - Perform administrative and office support activities for the Unit Director.   - Travel to ancillary vaults located in Brooklyn, Manhattan and Queens as initiated by requests for the retrieval of archived documents.   - Log and track data of documents to be archived.   - Inventory and log in data associated with various types of Record Management records, microfilm, and locations.   - Prepare and file birth, death and other related vital records documents printed from the Electronic Vital Event system for archiving.   - Produce uncertified copies of records and related documents initiated by requests from microfilm reels and other ancillary electronic systems.   - Preparation of requisitions for reproduction and distribution of BVS forms.   - Track all requests for security paper and ensure that all distributions are properly logged and adherence to secure distribution protocols.   - Ensure that all security protocols are followed to ensure the security and safeguard of security paper and vital records and related documents.   - Assist in interoffice units upon request.   - Assist in the oversight of special projects, monitor and report all backlogs affecting production targets.</t>
  </si>
  <si>
    <t>Apply online with a cover letter to https://a127-jobs.nyc.gov/.  In the Job ID search bar, enter: job ID number # 345547.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</si>
  <si>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Capital Project Administration</t>
  </si>
  <si>
    <t>ALL APPLICANTS MUST SUBMIT A RESUME AND COVER LETTER DESCRIBING THEIR QUALIFICATIONS AND RELEVANT EXPERIENCE. APPLICATIONS WITHOUT THESE MATERIALS WILL NOT BE CONSIDERED.  Please ensure that you are either a permanent employee in the civil service title listed on this posting, or, that you file for the examination when there is an open filing period. The filing period for the Administrative Project Manager civil service exam (Exam No. 8042 or 8529) is scheduled to be in June.  Taking and passing civil service exams are necessary to maintain employment with the City of New York. Please check the Department of Citywide Administrative Services (DCAS) website (http://www.nyc.gov/html/dcas/html/work/exam_monthly.shtml) for important exam filing information. For more information regarding the civil service process, please visit the DCAS website at: http://www.nyc.gov/html/dcas/html/work/work.shtml.</t>
  </si>
  <si>
    <t>Please go to www.nyc.gov/careers and search for Job ID # 345556 For current City employees, please go to www.nyc.gov/ess and log into Employee Self Service.  NO PHONE CALLS, FAXES OR PERSONAL INQUIRIES PERMITTED.  NOTE: ONLY THOSE CANDIDATES UNDER CONSIDERATION WILL BE CONTACTED.</t>
  </si>
  <si>
    <t>Public Health Advisor, Bureau of HIV/AIDS Prevention and Control/HIV/HIV/AIDS Prevention</t>
  </si>
  <si>
    <t>The Field Services Unit (FSU) of the Bureau of HIV/AIDS Prevention and Control (BHIV) is seeking to hire Public Health Advisor level II to conduct HIV case investigations and partner notification services in New York City. The FSU is program within the NYC Department of Health and Mental Hygiene (DOHMH). The FSU partners with providers at participating medical facilities to identify and interview HIV-positive persons for case investigation and partner notification services and assist HIV medical providers with outreach to out-of-care patients.   DUTIES WILL INCLUDE BUT NOT BE LIMITED TO:   - Conduct HIV case investigation and partner services including medical chart reviews to collect surveillance and background information on reported cases.   - Conduct face-to-face interviews with HIV-positive patients to investigate case reports.  - Educate patients and elicit partner names.   - Assist patients with linkage to HIV medical specialist for continuing care.   - Conduct field investigations to locate patients who are out-of-care and/or unaware of their HIV results to return them to their medical providers to receive their results.   - Conduct investigations to notify named partners of their exposure to HIV-infected patient and facilitate partner referral services.</t>
  </si>
  <si>
    <t>Patient interview, contact tracing/partner notification, medical record review, and community outreach experience  Excellent written and oral communication  fluent English and either Spanish or French/Creole preferred  NYS Driver's License highly desirable  Must be able to work alternative hours (evening and weekends).</t>
  </si>
  <si>
    <t>Apply online with a cover letter to https://a127-jobs.nyc.gov/.  In the Job ID search bar, enter: job ID number # 345573.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</si>
  <si>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Operations Customer Service Liaison, Bureau of Food Safety and Community Sanitation</t>
  </si>
  <si>
    <t>**OPEN TO PERMANENT PRINCIPAL ADMINISTRATIVE ASSOCIATES ONLY. YOU MUST CLEARLY STATE YOUR CIVIL SERVICE STATUS ON YOUR RESUME OR COVER LETTER. FAILURE TO DO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Principal Administrative Associate, Level II, for its Bureau of Food Safety and Community Sanitation.   DUTIES WILL INCLUDE BUT NOT BE LIMITED TO:   --Research &amp; update permit, inspection &amp; closing information by viewing FACTS II (FSE database), Enterprise Licensing System (Accela) and other databases.   --Maintain data provided by supervisors and compile monthly Regulatory Quality Assurance (RQA) report. Maintaining and updating the Call Monitoring queue in FACTS II.   --Research and update FSE trade name (DBA), telephone, address and other information to maintain accurate up-to-date records.   --Under the direction of the Executive Director, prepares various letters for printing, notices and orders, including Closing Orders, Authorization to Reopen, Request for Withdrawal of Notice of Violations, etc.   --Perform general office duties, on an as needed basis such as facilitating correspondence between BFSCS and clients/operators, scanning and uploading information to FACTS, etc.   --Provide support to BFSCS staff with corresponding with regards to re-openings, obstructions, withdrawals, and toilet modifications.   --Obtains chain of custody signatures when required for printed correspondence.   --Maintain a log of all incoming/outgoing correspondence (Affidavits of Service and Withdrawals).   In the absence of the Operations Manager will liaise with OATH, verify an FSE's status in Accella, request Grade Card replacement requests supplying serial number for replacement from the FACTS system and supervise front end staff activities.</t>
  </si>
  <si>
    <t>Apply online with a cover letter to https://a127-jobs.nyc.gov/.  In the Job ID search bar, enter: job ID number # 345580.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</si>
  <si>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Assistant Corporation Counsel</t>
  </si>
  <si>
    <t>60 Bay St. S.I. Ny</t>
  </si>
  <si>
    <t>Family Court: Staten Island</t>
  </si>
  <si>
    <t>The New York City Law Department is accepting applications from admitted attorneys with a minimum of two years of litigation experience for the position of Assistant Corporation Counsel (ACC) in Family Court Divisions Juvenile Delinquency Unit in Richmond County. The Juvenile Delinquency Prosecution Unit investigates juvenile delinquency matters that are referred to the office and prosecutes the matters where appropriate. Juvenile delinquency matters currently involve youth ages 7 to 15 who have been arrested for conduct that would constitute a crime if they were adults. Effective October 1, 2018, the Raise the Age Legislation will go into effect raising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Attorneys in the Family Court Divisions Juvenile Delinquency Unit carry a caseload and are responsible for all aspects of the cases from referral to disposition. This includes but is not limited to: (1) Interviewing victims, civilian witnesses and police officers, gathering and analyzing evidence, during the investigation stage of the case; thereby determining whether the case can be filed or must be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Preparing and conducting pre-trial hearings to determine the admissibility of evidence; (6) Preparing and conducting fact-finding hearings (similar to trials in adult criminal cases), which determine whether the juvenile committed the acts alleged; and (7) Preparing and conducting dispositional hearings. The Family Court Division is ideal for attorneys with a passion for juvenile justice and the ability to investigate cases, analyze and then advocate for appropriate outcomes on a case-by-case basis, and conduct hearings and trials in a fast-paced environment with the ultimate goals of rehabilitation of the youth and the enhancement of the safety of the community.</t>
  </si>
  <si>
    <t>The successful Applicant must be admitted and in good standing with the NYS Bar and must have substantial experience, preferably in criminal law, following graduation from an ABA accredited law school.  Applicants must possess excellent judgment; exceptional organizational abilities; strong leadership skills; solid knowledge of municipal criminal law, the Family Court Act and evidentiary issues;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 The ACC may be required to work evening and / or weekend hours.</t>
  </si>
  <si>
    <t>At least two years of litigation experience, preferably in criminal law and/or family law.</t>
  </si>
  <si>
    <t>Neigborhood Resiliency Specialist, Systems Partnerships/ Center for Health Equity</t>
  </si>
  <si>
    <t>SYSTEMS PARTNERSHIPS</t>
  </si>
  <si>
    <t>The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DUTIES WILL INCLUDE BUT NOT BE LIMITED TO:   --Build relationships with organizations and coalitions in Action Center neighborhoods interested in resiliency and emergency preparedness. Support community groups in developing and implementing public health strategies with regards to public health emergency preparedness and response.   --In partnership with the Office of Emergency Preparedness and Response (OEPR), the Mayor's Office of Recovery and Resiliency and NYC Emergency Management, assess emergency planning and response training needs; identify and develop an annual Action Center Neighborhood Resilience training agenda for/with Action Center facility partners and key neighborhood stakeholders.   --Determine what existing emergency preparedness trainings and certification programs can be made available.   --In partnership with the Office of Emergency Preparedness and Response (OEPR), the Mayor's Office of Recovery and Resiliency and NYC Emergency Management, assess emergency planning and response training needs; identify and develop an annual Action Center Neighborhood Resilience training agenda for/with Action Center facility partners and key neighborhood stakeholders.   --Determine what existing emergency preparedness trainings and certification programs can be made available.   --Assist with the build out of the agency's equitable community engagement response capabilities and collaborate with stakeholders to identify the role of the Action Centers during hyper-local emergencies in Action Center neighborhoods.   --Collaborate with OEPR and the Center for Health Equity's Cure Violence team to develop the structure by which the agency responds to gun violence in Cure Violence catchment areas.   --Support the Community Coordinator and Project Manager in the planning and implementation of the Be A Buddy Initiative, a two-year, community-led preparedness pilot that promotes social cohesion, aims to increase community resilience and reduce vulnerabilities to extreme weather.   --The initiative is supported by the Fund for Public Health New York, NYC Department of Health and Mental Hygiene (Center for Health Equity, Environmental Health and Office of Emergency Preparedness and Response), and the Mayor's Office of Recovery and Resiliency.</t>
  </si>
  <si>
    <t>Apply online with a cover letter to https://a127-jobs.nyc.gov/.  In the Job ID search bar, enter: job ID number # 345697.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</si>
  <si>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Employee Relations Specialist, Bureau of Human Resources and Labor Relations/Employee Relations Specialist</t>
  </si>
  <si>
    <t>Administration &amp; Human Resources Health</t>
  </si>
  <si>
    <t>OPEN TO PERMANENT CLERICAL ASSOCIATES ONLY.  YOU MUST CLEARLY STATE YOUR CIVIL SERVICE STATUS ON YOUR COVER LETTER. ALL OTHER CANCANDIDATES WILL NOT BE CONSIDERED  The Bureau of Human Resources is seeking a detailed, customer service oriented individual with exceptional written and verbal communication skills to function as an Employee Relations Specialist (Permanent Clerical Associate, 03).  DUTIES WILL INCLUDE BUT NOT BE LIMITED TO:   The role of the Employee Relations Specialist is to support the Director of Employee Relations.   Under supervision, work with Director of Employee Relations in the development and/or implementation of employee recognition programs (all planned events throughout the year) Plan and coordinate Agency Blood Drives (onsite and offsite locations).  --Prepare and distribute agency-wide communication materials for upcoming events and programs.  --Track and enter data on performance evaluations received and reach out to programs to ensure timely submissions.  --Assist with office management including receptionist coverage (including mail pick-up and delivery) as necessary.  --Organize and coordinate ongoing projects within the Bureau.  --Handle inquiries and information of confidential nature.  --Maintain inventory of supplies and materials (e.g. office supplies, etc.).   --Perform clerical functions such as scheduling, copying, faxing, data entry, and filing.  --Plan and coordinate DOHMH Community Engagements such as hiring events and Public Health Information Sessions.   --In the absence of Director of Employee Relations supervise support staff.  --Assist with logistics for summer youth programs, and volunteer programs.</t>
  </si>
  <si>
    <t>Apply online with a cover letter to https://a127-jobs.nyc.gov/.  In the Job ID search bar, enter: job ID number # 345707.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</si>
  <si>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IT Student,  Bureau of Network Technology Services</t>
  </si>
  <si>
    <t>Network Technology Services</t>
  </si>
  <si>
    <t>College Aide IIA (Information Technology, Undergraduate)  ***   The nation's leading local health department seeks a College Aide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--Assist senior network engineer with troubleshooting and projects Assist with remote on site network deployment of network device and voip phones.  --Assist with rack and stack of network equipment.  --Assist with inventory of all new and used equipment.   --Travel within 5 boroughs to HUB locations.</t>
  </si>
  <si>
    <t>Knowledge of Cisco network devices Knowledge of telecom carrier services Ability to life 40 pounds.</t>
  </si>
  <si>
    <t>Apply online with a cover letter to https://a127-jobs.nyc.gov/.  In the Job ID search bar, enter: job ID number # 345716.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</si>
  <si>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Applicant must be a City resident within 90 days of appointment.  Interested candidates should apply online via NYC Careers on the NYC.gov website (http://www.nyc.gov/html/careers/html/home/home.shtml).  Please upload a cover letter, resume, and writing sample, combined in one document, when you are prompted to upload a resume.  In addition, a writing sample should be submitted to HROATH@oath.nyc.gov.  No telephone calls, faxes or personal inquiries please.  Only those candidates under consideration will be contacted. For more information about OATH, visit us at:  www.nyc.gov/oath</t>
  </si>
  <si>
    <t>Database Developer</t>
  </si>
  <si>
    <t>To be determined / 35 Hour per week (minimum); overtime and shift-related work may be required during peak work periods.  Due to the necessary technical system support duties of this position in a 24/7 operation, candidate may be required to be on call and/or work various shifts such as weekends and/or nights/evenings.</t>
  </si>
  <si>
    <t>Security System Administrator</t>
  </si>
  <si>
    <t>Applicant must be a New York City resident within 90 days of appointment.  Interested candidates should apply online via NYC Careers on the NYC.gov website (http://www.nyc.gov/html/careers/html/home/home.shtml). No telephone calls, faxes or personal inquiries please.  Only those candidates under consideration will be contacted.</t>
  </si>
  <si>
    <t>Loan Officer - Economically Targeted Investments</t>
  </si>
  <si>
    <t>Investment Analysis</t>
  </si>
  <si>
    <t>SR. INTERNAL AUDITOR</t>
  </si>
  <si>
    <t>OPS Risk Management</t>
  </si>
  <si>
    <t>P185</t>
  </si>
  <si>
    <t>External applicants please visit https://a127-jobs.nyc.gov/ to apply to Job ID #345746. Current NYC employees may apply via Employee Self Service (ESS). While all complete applications will be given consideration, only candidates selected for an interview will be contacted by FISA-OPA.   FISA/OPA IS AN EQUAL OPPORTUNITY EMPLOYER.</t>
  </si>
  <si>
    <t>Solar Energy Project Manager</t>
  </si>
  <si>
    <t>ALL APPLICANTS MUST SUBMIT A RESUME AND COVER LETTER DESCRIBING THEIR QUALIFICATIONS AND RELEVANT EXPERIENCE. APPLICATIONS WITHOUT THESE MATERIALS WILL NOT BE CONSIDERED.  For assignment to certain positions, candidates must possess a motor vehicle driver license valid in the State of New York. The license must be maintained for the duration of employment in such position.</t>
  </si>
  <si>
    <t>Please go to www.nyc.gov/careers and search for Job ID # 345820 For current City employees, please go to www.nyc.gov/ess and log into Employee Self Service.  NO PHONE CALLS, FAXES OR PERSONAL INQUIRIES PERMITTED.  NOTE: ONLY THOSE CANDIDATES UNDER CONSIDERATION WILL BE CONTACTED.</t>
  </si>
  <si>
    <t>Project Coordinator,  Bureau of Operations</t>
  </si>
  <si>
    <t>Health Police</t>
  </si>
  <si>
    <t>College Aide (Junior - Senior) AMENDED **  The Bureau of Operations provides infrastructure and general business services to the agency, in order to support effective and efficient delivery of public health services. Under supervision, the Bureau is seeking a college Aide, Junior-Senior to perform the following duties:  DUTIES WILL INCLUDE BUT NOT BE LIMITED TO:   --Under supervision, the College Aide will be responsible for providing a variety of office administrative assignments in order to meet the program's goals and objectives.   --The College Aide will primarily assist the Deputy in completing the Peace Officer Lesson Plan. This project is estimated to take about two months to complete.   --The intern may be asked to file official documents, when needed.   --Assist the Command staff with general administrative work.  --The intern will be tasked with the handling of the HP lesson plans (revised).  --The intern will update and add the new directives to the HP and student manual.</t>
  </si>
  <si>
    <t>Apply online with a cover letter to https://a127-jobs.nyc.gov/.  In the Job ID search bar, enter: job ID number # 345747.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</si>
  <si>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Quality Child Care Manager, Family and Child Health Administration</t>
  </si>
  <si>
    <t>ADMINISTRATIVE CONSULTANT (EAR</t>
  </si>
  <si>
    <t>FCH Administration</t>
  </si>
  <si>
    <t>1. A master's degree from an accredited college with a major in early childhood education and five (5) years of full-time paid experience as the director of a school devoted largely or exclusively to nursery and/or kindergarten groups and which employs at least two licensed teachers of early childhood education, or with equivalent experience in a consultative capacity. The education background must include at least 30 semester hours in approved educational courses, of which 12 semester hours must have been in supervised student practice teaching in a nursery school, a kindergarten or in the primary grades; or  2. Education and/or experience equivalent to "1" above. However, all candidates must have a baccalaureate degree from an accredited college with a major in early childhood education.</t>
  </si>
  <si>
    <t>Apply online with a cover letter to https://a127-jobs.nyc.gov/.  In the Job ID search bar, enter: job ID number #  345752.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</si>
  <si>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Payment Specialist</t>
  </si>
  <si>
    <t>Fiscal Control Section/CV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</si>
  <si>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Fiscal Control Section, Audits and Accounts Unit is seeking a Bookkeeper Level II to who will be involved in processing various payments in one of the sub units of the Audits and Accounts Unit.  Specific duties and responsibilities will include the following:  - Handle account assignment purchase card payments - Examine all invoices of complex accounts and related records to determine processing of payment. - Compliance with purchase order/contracts via Financial Management System (FMS) - Serves as a liaison between the Audits and Accounts Unit, vendors and various internal commands. - Work with vendors to resolves any disputes. - Prepare daily reconciliation report of payments for clearing discrepancies, working with Department of Finance in the process. - Work with various commands, the prevailing wage compliance unit and DCAS to process payments in a timely manner. - Create and utilize excel spreadsheets to track payments and spending of funds.</t>
  </si>
  <si>
    <t>THIS POSITION IS OPEN TO CANDIDATES WHO ARE PERMANENT IN THE TITLE OF BOOKKEEPER OR THOSE WHO ARE ON THE CIVIL SERVICE LIST. PLEASE INDICATE YOUR CIVIL SERVICE LIST NUMBER IN YOUR COVER LETTER OR INDICATE IF YOU ARE ALREADY PERMANENT IN THE BOOKKEEPER TITLE WHEN APPLYING.</t>
  </si>
  <si>
    <t>Please click on "Apply Now"</t>
  </si>
  <si>
    <t>SENIOR SECURITY ANALYST</t>
  </si>
  <si>
    <t>P604</t>
  </si>
  <si>
    <t>External applicants please visit https://a127-jobs.nyc.gov/ to apply to Job ID #345776. Current NYC employees may apply via Employee Self Service (ESS). While all complete applications will be given consideration, only candidates selected for an interview will be contacted by FISA-OPA.   FISA/OPA IS AN EQUAL OPPORTUNITY EMPLOYER.</t>
  </si>
  <si>
    <t>Director of Case Management</t>
  </si>
  <si>
    <t>Product Owner/Project Manager</t>
  </si>
  <si>
    <t>***PLEASE NOTE*** THE CHOSEN CANDIDATE MUST TAKE THE UPCOMING COMPUTER SYSTEMS MANAGER CIVIL SERVICE EXAM IN 2018.</t>
  </si>
  <si>
    <t>2018-08-06T00:00:00</t>
  </si>
  <si>
    <t>UNIT MANAGER</t>
  </si>
  <si>
    <t>NYCERS is undergoing major transformation initiatives including, the replacement of its current pension administration system. NYCERS seeks to hire a Unit Manager for the Project Management Office (PMO) reporting directly to the Deputy Director of Project Management. The Unit Manager will be responsible for oversight of the PMO functions and staff, supporting the Deputy Director of Project Management, assuming direct responsibilities relating to strategic projects including the Legacy Replacement Project, interacting with third party vendors, tracking vendor performance, and interacting with NYCERS staff at various levels of the organization.</t>
  </si>
  <si>
    <t>Please click the "apply now" button and submit your resume and cover letter. Indicate Job ID 345812</t>
  </si>
  <si>
    <t>Group Head, Public Markets</t>
  </si>
  <si>
    <t>Accessibility Outreach Coordinator</t>
  </si>
  <si>
    <t>Interested candidates should have deep experience working on accessibility issues in New York City and strong familiarity with the key stakeholders in this space.  Candidates should also have a working knowledge of the legal framework that governs accessibility, including the Americans with Disabilities Act (ADA), and other federal, state and local laws and regulations concerning accessibility for persons with disabilities.  Candidates must have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t>
  </si>
  <si>
    <t>IT Operations Clerk</t>
  </si>
  <si>
    <t>1.	A four (4) year high school diploma or its educational equivalent  2.	The ability to understand and carry out simple instructions</t>
  </si>
  <si>
    <t>PUBLIC ADMINISTRATOR-NEW YORK</t>
  </si>
  <si>
    <t>31 Chambers St., N.Y.</t>
  </si>
  <si>
    <t>Public Adminstrator-New York</t>
  </si>
  <si>
    <t>This position requires an employee who can work closely with the office accountant to perform various bookkeeping functions.The ideal employee will work under the supervision of the office accountant to ensure that all transactions are posted and receipts and disbursements are processed efficiently and accurately. The employee will help the accountant monitor the daily financial operation of the agency, including the monitoring of  financial transactions on estate accounts. The employee will also perform monthly bank reconciliations on estate accounts, make bank deposits,  administer the opening and closing of all estate investment accounts, provide support to the accountant as the assistant liaison to banks, perform  accounting investigations on new estate cases for burials, open and inventory decedents' safe deposit boxes, compile monthly reports regarding  closed estates, assist in the preparation of the Public Administrator's annual report to the Office of the Court Administration, create spreadsheets on auction sales accounts, print and review daily balances of all estate accounts and assist the accountant with all agency audits.</t>
  </si>
  <si>
    <t>1) Manage multiple projects at one time.  2) Work under deadlines and other job pressures.  3) Adjust well to changing workloads.  4) Excellent communication skills.  5) Relate well and communicates effectively with co-workers and the public.  6) Exercise good judgment in arriving at decisions.</t>
  </si>
  <si>
    <t>Only permanent Bookkeepers and those reachable on the civil service list are eligible to apply.</t>
  </si>
  <si>
    <t>All current City Employees may apply by going to Employee Self Service (ESS) http://cityshare.nyc.net/ess Click on Recruiting Activities/Careers and research Job # 345855.</t>
  </si>
  <si>
    <t>Business Analyst, Technology Innovation &amp; Solutions</t>
  </si>
  <si>
    <t>External Applicants, please go to www.nyc.gov/jobs and search for Job ID#: 345863 Current City Employees, please go to www.nyc.gov/ess and search for Job ID#: 345863  No Phone Calls, Faxes or Personal Inquiries permitted. Note: Only those candidates under consideration will be contacted.</t>
  </si>
  <si>
    <t>External Applicants, please go to www.nyc.gov/jobs and search for Job ID#: 345877 Current City Employees, please go to www.nyc.gov/ess and search for Job ID#: 345877  No Phone Calls, Faxes or Personal Inquiries permitted. Note: Only those candidates under consideration will be contacted.</t>
  </si>
  <si>
    <t>NYACH DIRECTOR</t>
  </si>
  <si>
    <t>Please email your resume and cover letter including the following subject line: NYACH Director to: careers@sbs.nyc.gov and strager@sbs.nyc.gov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</si>
  <si>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Candidates with excellent verbal and written communication skills, knowledge of NYC Infrastructure system, and proficiency in Microsoft Access and Excel are preferred.</t>
  </si>
  <si>
    <t>For City Employees, please go to Employee Self Service (ESS), click on Recruiting Activities/Careers and Search for Job ID #345882.  For all other applicants, please go to www.nyc.gov/jobs, go to Search for Open NYC Jobs and click on Non-Employee Login to search for Job ID #345882.  Do not e-mail, mail or fax your resume to DDC directly. No phone calls will be accepted.</t>
  </si>
  <si>
    <t>Design Intern</t>
  </si>
  <si>
    <t>Preference will be given to candidates with excellent verbal and written communication skills and proficient in Microsoft applications and AutoCAD.</t>
  </si>
  <si>
    <t>For City Employees, please go to Employee Self Service (ESS), click on Recruiting Activities/Careers and Search for Job ID # 345883.  For all other applicants, please go to www.nyc.gov/jobs, go to Search for Open NYC Jobs and click on Non-Employee Login to search for Job ID# 345883.  Do not e-mail, mail or fax your resume to DDC directly. No phone calls will be accepted.</t>
  </si>
  <si>
    <t>Executive Assistant to the Commissioner</t>
  </si>
  <si>
    <t>SECRETARY TO THE CHAIRPERSON (</t>
  </si>
  <si>
    <t>For City employees: Go to Employee Self-Service (ESS) - www.nyc.gov/ess and search for Job ID #: 345998  For all other applicants: Go to www.nyc.gov/careers and search for Job ID #: 345998  NOTE: ONLY THOSE CANDIDATES UNDER CONSIDERATION WILL BE CONTACTED, SUBMISSION OF A RESUME IS NOT A GUARANTEE THAT YOU WILL RECEIVE AN INTERVIEW. **NO PHONE CALLS, FAXES OR PERSONAL INQUIRIES PERMITTED. **</t>
  </si>
  <si>
    <t>DAY, 9-5; ON OCCASION, CANDIDATES WILL BE REQUIRED TO WORK EVENING AND/OR ON WEEKENDS TO SUPPORT THE DUTIES OF THE POSITION</t>
  </si>
  <si>
    <t>Senior Counsel - Civil Litigation, Administrative Law, Employment/Labor</t>
  </si>
  <si>
    <t>1.     Relevant experience and/or demonstrated interest in the areas of labor and employment law. 2.     At least two years of experience in labor arbitration, administrative hearings and/or labor negotiations and three years post admission legal experience.</t>
  </si>
  <si>
    <t>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t>
  </si>
  <si>
    <t>Citywide Assistance Team (CAT) Coordinator, Bureau of Mental Health/Assisted Outpatient Treatment</t>
  </si>
  <si>
    <t>Apply online with a cover letter to https://a127-jobs.nyc.gov/.  In the Job ID search bar, enter: job ID number # 346028.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</si>
  <si>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2018-09-08T00:00:00</t>
  </si>
  <si>
    <t>Third Party Services Analyst</t>
  </si>
  <si>
    <t>Please click on "APPLY" now.</t>
  </si>
  <si>
    <t>Trainer</t>
  </si>
  <si>
    <t>For City employees, apply through Employee Self Service (ESS) under recruiting activities: Search for Job ID# 346064  For all other applicants, go to www.nyc.gov\careers\search Search for Job ID# 346064  NO PHONE CALLS PLEASE ONLY THOSE CANDIDATES CONSIDERED FOR AN INTERVIEW WILL BE CONTACTED  THE CITY OF NEW YORK AND THE CCRB ARE EQUAL EMPLOYMENT OPPORTUNITY EMPLOYERS.</t>
  </si>
  <si>
    <t>Human Resources Coordinator, Administration</t>
  </si>
  <si>
    <t>**OPEN TO PERMANENT PRINCIPAL ADMINISTRATIVE ASSOCIATES ONLY. YOU MUST CLEARLY STATE YOUR CIVIL SERVICE STATUS ON YOUR RESUME OR COVER LETTER. FAILURE TO DO SO WILL RESULT IN YOUR DISQUALIFICATION.   The Division of Administrative Services is seeking a Principal Administrative Associate, II to serve as Human Resources Coordinator performing the following duties:   The Human Resources (HR) Coordinator will be responsible for:  -- Onboarding of new personnel and processing personnel actions for existing staff. This will include preparing and modifying job descriptions using PATS and budget systems to post for job vacancies.  --Liaising with the hiring managers to assure all job functions are captured in the posting.  --Reviewing resumes and submitting to HR for qualification,  preparing and maintaining interview documents.  --Submitting selected candidate information timely manner.   --Additionally, the HR Coordinator will be responsible for submitting documents for salary adjustments of current personnel and leave actions such as resignations and retirements.   --Will also be tasked with assisting personnel with information and submitting documentation for temporary leaves such as Child Care Leaves and Family Medical Leave Act (FMLA) requests.   --Other personnel related responsibilities include assisting with personnel data changes and providing status reports on staffing and personnel actions.</t>
  </si>
  <si>
    <t>Apply online with a cover letter to https://a127-jobs.nyc.gov/.  In the Job ID search bar, enter: job ID number # 346069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</si>
  <si>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2018-09-07T00:00:00</t>
  </si>
  <si>
    <t>Budget Analyst, Bureau of Budget and Revenue/Budget Administration</t>
  </si>
  <si>
    <t>Budget Administration</t>
  </si>
  <si>
    <t>The New York City Department of Health and Mental Hygiene (DOHMH), a recognized leader and innovator in public health and mental hygiene services nationally and internationally, seeks a dynamic Budget Analyst.to join its challenging, fast-paced Bureau of Budget and Revenue/Administration.      As the Budget Analyst, your duties will include but will not be limited to:   --Assist in maintaining the Division's Personnel Services and Other than Personnel Services budgets.   --Assist in updating of internal budgeting systems and monitoring spending.   --Review budgets and budget modifications submitted by programs.   --Make recommendations to the program representatives for changes and corrections of errors.   --Review statistical budgetary data submitted by contract agencies.   --Prepare fiscal summary reports and analyses.   --Research the programmatic implications of proposed policies.   --Identify impact of contracts.   --Assist in the development and implementation of new policies and procedures.</t>
  </si>
  <si>
    <t>Apply online with a cover letter to https://a127-jobs.nyc.gov/  In the Job ID search bar, enter: job ID number # 346119.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</si>
  <si>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Lead Expense Management Analyst</t>
  </si>
  <si>
    <t>Please click on "APPLY" now</t>
  </si>
  <si>
    <t>Contract Specialist, Finance Administration and Planning</t>
  </si>
  <si>
    <t>Fin-Fin. Admin &amp; Planning</t>
  </si>
  <si>
    <t>With a staff of more than 6,500 and a budget of $1.6 billion, the New York City department of Health and Mental Hygiene is the nation's premier local health agency. Its 100-plus programs protect and promote the health of the world's most culturally and linguistically diverse city.   The Department is seeking to hire an exceptional, highly motivated, detail-oriented Contract Specialist, LI,  in the Bureau of the Finance Administration Unit  DUTIES WILL INCLUDE BUT NOT BE LIMITED TO:   --Serve as liaison between the bureau and vendors providing goods and services, including on-site training. Develop procurement requisitions.   --Assist with overseeing the Division's PS and OTPS Budgets.   --Assist with contract compliance for City Council initiatives, including review of standard documents (e.g., scopes and budgets).  --Analyze all documents submitted for review, including receiving reports and invoices, in order to issue prompt payment.   --Provide updates on contract status to supervisory staff.   --Ensure that funds required to process contracts and purchase orders are encumbered.   --Analyze spending trends to ensure that sufficient funding is available for the current and upcoming fiscal year.   --Assist in procuring items to comply with special accommodation/ergonomic assessments.   --Work on special projects, as needed.</t>
  </si>
  <si>
    <t>Experience with internal contracting and procurement systems (e.g., CONTRAK, CONTRAK Purchasing) Experience with internal budgeting systems(e.g., Budget Management System, OES) Experience with internal Personnel Action Triggering Systems (PATS)</t>
  </si>
  <si>
    <t>Apply online with a cover letter to https://a127-jobs.nyc.gov/.  In the Job ID search bar, enter: job ID number #  346079.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</si>
  <si>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DIRECTOR, CONSTRUCTION SAFETY TRAINING</t>
  </si>
  <si>
    <t>Please email your resume and cover letter including the following subject line: Executive Director of Construction Safety Training to: careers@sbs.nyc.gov   Salary range: Commensurate with experience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</si>
  <si>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Claiming Analyst, Bureau of Budget and Revenue</t>
  </si>
  <si>
    <t>Fed-St-Other Cat Claims &amp; Revs</t>
  </si>
  <si>
    <t>The New York City Department of Health and Mental Hygiene (DOHMH), a recognized leader and innovator in public health and mental hygiene services nationally and internationally, seeks a dynamic Claiming Analyst to join its challenging, fast-paced division of Finance.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problem-solving skills. Opportunities for advancement exist both within the Bureau and throughout the Department.   DUTIES WILL INCLUDE BUT NOT BE LIMITED TO:  As the Accountant, LI/Claiming Analyst, duties will include but not be limited to:   --Ensure that revenue is maximized according to Federal, State and City rules and regulations.   --Monitor and review expenditures and prepare claims on quarterly basis using the Agency's financial systems.   --Prepare worksheets and reports capturing and reflecting claiming details, discrepancies identified and corrective entries required to adjust accounts.   --Set up receivables in the City's Financial Management System and realize once the revenue has been received.   --Work closely with program personnel to resolve programmatic issues.   --Perform multiple types of reconciliation on a regular basis such as claim versus expense claims versus reimbursement, expense versus revenue, etc.   --Utilize analyses to determine if revenue targets will be met and advise supervisor of the results.   --Create analytical and ad-hoc reports as required.</t>
  </si>
  <si>
    <t>Apply online with a cover letter to https://a127-jobs.nyc.gov/  In the Job ID search bar, enter: job ID number # 346116.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</si>
  <si>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New York City Department of Health and Mental Hygiene (DOHMH), a recognized leader and innovator in public health and mental hygiene services nationally and internationally, seeks a dynamic Budget Analyst.to join its challenging, fast-paced Bureau of Budget and Revenue.     As the Accountant, LI/Claiming Analyst, your duties will include but will not be limited to:   --Responsible for monitoring and tracking of Federal and State aid expenditures; serve as point of contact in all communications with the three State disability offices: Mental Health, Developmental Disabilities and Substance Abuse.   --Ensure all Mental Hygiene claims are efficiently processed and meet all due dates. Maximize agency reimbursement by ensuring all expenditures are captured and reported accurately in claims.   --Work closely with internal personnel for all contract, budget and payment data; reconcile all DOHMH submitted claims after Federal and State approval.   --Accurately analyze patterns of spending and revenue while providing management with scenario analysis and trends; identify all claiming discrepancies and disallowances while providing timely resolutions.   --Create accurate billed receivables and appropriately realize payments in the City Financial Management System (FMS); responsible for accurately update monthly quarterly and year to date reports and schedules.   --Handle Federal Salary Sharing claims and requests; ensure full compliance with all Federal, State and City policies and procedures.</t>
  </si>
  <si>
    <t>Apply online with a cover letter to https://a127-jobs.nyc.gov/  In the Job ID search bar, enter: job ID number # 346128.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</si>
  <si>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Registered Dental Hygienist, Bureau of School Health</t>
  </si>
  <si>
    <t>DENTAL HYGIENIST</t>
  </si>
  <si>
    <t>The Office of School Health (OSH) is a joint Program of the Department of Education and the Department of Health and Mental Hygiene responsible for promoting the health of the 1.3 million school children enrolled in approximately 1,800 public and non 'public schools in the New York City. Services to students include case management of chronic health problems, preventive health screening, urgent care, medication administration, preventive counseling, health education, referral for care and assurance of ongoing effective treatment. OSH has been the provider of public health services in the schools for 100 years. As part of the Mayor's Community School initiative, these services have expanded to include all grades in identified community schools in NYC. The Oral Health Program within the Office of School Health is seeking a Registered Dental Hygientist to assess dental providers and programs throughout New York City Public Schools.   DUTIES WILL INCLUDE BUT NOT BE LIMITED TO:   --Coordinate and conduct quality assurance site visits in schools and other appropriate community sites that are providing dental services.   --Provide guidance on dental services taking place in NYC schools by third party vendors and improving access to care.   --Evaluate quality of services being provided by dental providers in New York City public schools and provide high level reports on findings and recommendations.   --Supervise, monitor, and coordinate assignments with quality assurance consultant(s), as well as organize and review their reports.   --Review and make recommendations on clinical guidelines used by school-based dental programs.   --Communicate directly with school-based dental providers on quality issues as well as help reduce barriers to providing care.   --Assist in the creation of contracts with school-based dental providers in NYC that will allow expansion of dental services.   --Identify and maintain knowledge on oral health policy as well as work with stakeholders in the dental hygiene community to help improve policy.   --Contribute to the writing and development of a variety of written materials including educational and outreach materials</t>
  </si>
  <si>
    <t>Apply online with a cover letter to https://a127-jobs.nyc.gov/.  In the Job ID search bar, enter: job ID number # 346134.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</si>
  <si>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 Bond Street</t>
  </si>
  <si>
    <t>Clerk's Office BK</t>
  </si>
  <si>
    <t>City Medical Specialist, Bureau of Tuberculosis Control</t>
  </si>
  <si>
    <t>TB Medical Affairs</t>
  </si>
  <si>
    <t>The Bureau of Tuberculosis Control is seeking to hire two City Medical Specialists L-IV. The mission of the Bureau of Tuberculosis Control is to prevent the spread of tuberculosis and to eliminate it as a public health problem in New York City.  The goals to achieve this mission are twofold:  1) To indentify all indviduals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Performing histories and physicals, evaluating laboratory and microbiologic data and x-rays and other radiological studies to determine if a patient needs treatment for tuberculosis.  - Supervising or formulating medical treatments and interventions, including complex regimens for patients with drug resistant and multidrug resistant TB.   - Monitoring and ensuring patient compliance during treatment.   - Participating in the implementation of patient care protocols for the care and treatment of latent TB infection or active TB disease in the BTBC chest centers.   - Overseeing work of other City Medical Specialists, healthcare providers and BTBC staff in the evaluation and treatment of tuberculosis.   - Becoming an integral member of the case management team, performing systematic reviews of patient case and contact investigation.   - Participating in contact investigation and evaluating clients for disease or preventive therapy.   - Acting as a consultant to community doctors and other healthcare providers in all aspects of tuberculosis.</t>
  </si>
  <si>
    <t>Apply online with a cover letter to https://a127-jobs.nyc.gov/.  In the Job ID search bar, enter: job ID number # 346151.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</si>
  <si>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Travel may be required</t>
  </si>
  <si>
    <t>2018-09-12T00:00:00</t>
  </si>
  <si>
    <t>Calendar Assistant</t>
  </si>
  <si>
    <t>Grant Manager, Bureau of Budget and Revenue/Budget Administration</t>
  </si>
  <si>
    <t>MANAGEMENT AUDITOR</t>
  </si>
  <si>
    <t>1. A baccalaureate degree from an accredited college or university, accredited by regional, national, professional or specialized agencies recognized as accrediting bodies by the U.S. Secretary of Education and by the Council for Higher Education Accreditation (CHEA) including or supplemented by 24 semester credits in accounting, including one course each in: advanced accounting, auditing, and cost accounting; and one of the following:  (A) one year of full-time satisfactory experience in management auditing, financial auditing, and/or information technology (IT) auditing; or  (B) a valid Certified Public Accountant license issued by the New York State Education Department; or  (C) a valid Certified Internal Auditor certificate issued by the Institute of Internal Auditors (IIA); or  2. A satisfactory combination of education and/or experience equivalent to "1" above. Education and/or experience may be substituted as follows:  (A) two years of full-time satisfactory experience in financial or managerial accounting may be substituted for the one year of experience described in "1(A)" above;  (B) undergraduate or graduate credits from an accredited college or university, accredited by regional, national, professional or specialized agencies recognized as accrediting bodies by the U.S. Secretary of Education and by the Council for Higher Education Accreditation (CHEA) in management, computer science, public administration, and/or business administration may be substituted for up to 9 semester credits in accounting, on a credit for credit basis.  However, all candidates must have a baccalaureate degree including or supplemented by 15 semester credits in accounting, including one course each in advanced accounting, auditing, and cost accounting, and one of the following: at least one year of the experience described in "1(A)" above or its equivalent; or a Certified Public Accountant license; or a Certified Internal Auditor certificate, as described in "1(B)" or "1(C)" above.  To be eligible for placement in Assignment Level II individuals must have, in addition to meeting the minimum requirements, at least one year of experience as a Management Auditor - Assignment I or at least two years of experience in management auditing, financial auditing, and/or information technology (IT) auditing.</t>
  </si>
  <si>
    <t>Proficiency in Microsoft Office with advanced experience and capabilities in Microsoft Excel.</t>
  </si>
  <si>
    <t>Apply online with a cover letter to https://a127-jobs.nyc.gov/.  In the Job ID search bar, enter: job ID number # 346241.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Director of Public Relations (Health and Medical) Tc # 60842 Minimum Qual Requirements  	1.  A Baccalaureate degree from an accredited college or university, and five (5) years of responsible experience in public relations, journalism, advertising or in other closely related fields; or   2.  A Master's degree from an accredited college or university with specialization in public health, public relations, journalism, or a related field, and three (3) years of responsible experience as above; or  3.  A satisfactory equivalent.</t>
  </si>
  <si>
    <t>2018-09-11T00:00:00</t>
  </si>
  <si>
    <t>Patrol Services Bureau Civ &amp; C</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</si>
  <si>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Patrol Services Bureau is seeking qualified candidates to serve as Community Coordinators in the following units: - Office of the Chief of Patrol - Technical Support Unit - Operational Development Unit  Under supervision, the Community Coordinators will support and conduct analysis regarding several projects given to the Office of Chief of Patrol. These projects include but are not limited to: School Crossing Guards, Neighborhood Analytics, and Community Programs.   Selected candidates will be responsible for: - Working directly with the Community to develop project plans, workshops, and events, carry out activities, track progress, an achieve deliverables. - Managing and coordinating work or parts of work done by other members of the project team. - Creating and using spreadsheets or other appropriate tools to manage tasks and keep up-to-date. - Generating various project-related documents including schedules, project plans, presentations, meeting agendas, minutes, and status reports. - Preparing and delivering informative, well-organized presentations. - Resolving and/ or escalating issues in a timely fashion. - Understanding how and when to communicate difficult/ sensitive information appropriately.</t>
  </si>
  <si>
    <t>Preference will be given to individuals with a high level of expertise and experience in the following areas:  - Ability to think creatively, embrace new approaches, and pioneer innovative solutions to intricate problems. - Strong written, verbal, and interpersonal communication skills. - Ability to write reports, correspondence, literature reviews, and memorandums. - Experience working on multiple tasks and assignments while maintaining attention to detail, and the ability to be flexible with changing demands. - Proficiency in Microsoft Word, Excel, and PowerPoint.</t>
  </si>
  <si>
    <t>Monday-Friday; Day</t>
  </si>
  <si>
    <t>Special Assistant, Bureau of the Public Health Laboratory/Microbiology</t>
  </si>
  <si>
    <t>PHL Admin &amp; Lab Support</t>
  </si>
  <si>
    <t>Hiring Rate: $59,708.00  (Flat Rate)  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is seeking to hire a qualified City Research Scientist I (CRS I) to work  as Special Assistant to the Assistant Commissioner.   DUTIES WILL INCLUDE BUT NOT BE LIMITED TO:   --Assist with developing and monitoring progress in achieving Bureau's priorities, advise Assistant Commissioner of progress and barriers to achieving priorities and develop solutions to overcome those barriers. .  --Assist with designing studies to answer high priority policy and program questions. .  --Assist with analyzing and interpreting data for special studies, write and edit manuscripts, reports and other relevant documents.   --Respond to requests from within and outside the Bureau for planning-related data and input to Bureau level reports.   --Monitor grant opportunities and coordinate submission of proposals to address Bureau's priorities.   --Assists in the planning, development, and implementation of special projects with the Bureau, including convening meetings.   --Develop and monitor plans, and report on progress, attend local, state and federal conferences and other meetings relevant to advancing Bureau's objective.   --Participate in emergency response activities relating to the Bureau, including producing data analysis reports for Bureau and Division leadership.</t>
  </si>
  <si>
    <t>Excellent interpersonal, written and communication skills  Excellent computer skills in MS Word, Excel, SPSS and SAS  Excellent research and analytical skills  Experience with large datasets  Ability to travel citywide.</t>
  </si>
  <si>
    <t>Apply online with a cover letter to https://a127-jobs.nyc.gov/.  In the Job ID search bar, enter: job ID number # 346161.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</si>
  <si>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Project Coordinator, Bureau of the Public Health Laboratory/PHL Administration</t>
  </si>
  <si>
    <t>Hiring Rate: $59,708.00  (Flat Rate)  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(PHL) is seeking to hire a City Research Scientist, Level I within Quality Management/Operations Unit.   DUTIES WILL INCLUDE BUT NOT BE LIMITED TO:   --Develop and monitor progress and barriers to achieving priorities and develop solutions to overcome those barriers.   --Advise Bureau leadership of progress and barriers to achieving priorities and develop solutions to overcome those barriers.   --Design studies to answer high priority policy and program questions.   --Analyze and interpret data for special studies.   --Write and edit manuscripts, reports and other relevant documents.   --Respond to requests from within and outside the Agency for planning related data and input to Bureau level reports.   --Monitor grant opportunities and coordinate submission of proposals to address Bureau's priorities.   --Assist in the planning, development, and implementation of special projects within the Bureau, including convening meetings, developing and monitoring plans and reporting on progress.   --Attend local, state and federal conferences and other meetings relevant to advancing Bureau's objectives.   --Perform special projects and other duties as assigned.</t>
  </si>
  <si>
    <t>Laboratory Microbiologist, Bureau of Public Health Laboratory</t>
  </si>
  <si>
    <t>LABORATORY MICROBIOLOGIST</t>
  </si>
  <si>
    <t>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(PHL) is seeking to hire a qualified Laboratory Microbiologist II.   DUTIES WILL INCLUDE BUT NOT BE LIMITED TO:   --Perform duties related to laboratory tests and procedures at a highly complex technical level on specimens submitted to the Microbiology laboratory.   --Maintain laboratory inventory supplies by checking stock to determine inventory level.   --Cross-train in other units/sections of the PHL for surge events as needed.   --Required to participate in urgent tests during off-hours as needed.   --Train personnel on appropriate test methods and techniques as needed.   --Maintain and participate in a program of quality control and quality assurance and taking corrective action when needed.   --Use a variety of identification methods, including molecular techniques, to test samples.   --Use automated equipment and specialized instrumentation.   --Perform numerous complicated tests and accurately interpreting the results.   --Contribute to team effort by accomplishing related results as needed.</t>
  </si>
  <si>
    <t>--Applicant must possess or be eligible for a New York State Clinical Laboratory Technologist License as described in Article 165 of the New York State Education Law effective August 7, 2008.   --Possess clinical laboratory experience;  --Knowledge of sta</t>
  </si>
  <si>
    <t>Apply online with a cover letter to https://a127-jobs.nyc.gov/.  In the Job ID search bar, enter: job ID number # 346192.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</si>
  <si>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Public Health Nurse, Bureau of Tuberculosis Control/TB Field Operations</t>
  </si>
  <si>
    <t>TB Field Operations</t>
  </si>
  <si>
    <t>**OPEN TO PERMANENT PUBLIC HEALTH NURSE ONLY. YOU MUST CLEARLY STATE YOUR CIVIL SERVICE STATUS ON YOUR RESUME OR COVER LETTER. ALL OTHER CANDIDATES WILL NOT BE CONSIDERED.   The Bureau of TB Control requests the job vacancy notice of two Public Health Nurse L-I Part-Time job title positions which were recently approved by a FY 19 New Needs request, Restoration of TB Clinical Services and Public Health efforts. The mission of the Bureau of Tuberculosis Control is to prevent the spread of tuberculosis and to eliminate it as a public health problem in New York City.  The goals to achieve this mission are two 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--Perform medical case management of cases including health counseling, interpretation, referral, coordination of care, and follow-up related to disease control. Make home visits to assess general health status of clients and provides guidance for treatment management, referrals and follow-up.   --Interview and triage clients and others concerned.   --Apply and conform to infectious disease control guidelines and quality assurance policies and procedures of the agency.   --Perform screening tests for disease detection (including venipuncture); reviews and reports results and makes referrals as needed; verifies and/or obtains informed consents.   --Administer oral, injectable, and intramuscular (IV)medications as prescribed by a physician.   --Conduct record reviews and participate in case management meetings.</t>
  </si>
  <si>
    <t>Knowledge of all aspects of Public Health nursing, bilingual abilities, knowledge of city, state, and federal health regulations and good interpersonal skills. Willing to work Saturdays and early evening.</t>
  </si>
  <si>
    <t>Apply online with a cover letter to https://a127-jobs.nyc.gov/. In the Job ID search bar, enter: job ID number # 346195.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</si>
  <si>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travel may be required</t>
  </si>
  <si>
    <t>Microbiology</t>
  </si>
  <si>
    <t>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(PHL) is seeking to hire a Laboratory Microbiologist II to work in our Microbiology Laboratory.   DUTIES WILL INCLUDE BUT NOT BE LIMITED TO:   --Perform duties related to laboratory tests and procedures at a complex and technical level on specimens submitted to the Microbiology Laboratory.   --Maintain laboratory inventory supplies by checking stock to determine inventory level.   --Cross training within other sections of the PHL for surge events and as needed.   --Required to participate in urgent tests during off-hours as needed.   --Train personnel on appropriate test methods and techniques as needed.   --Maintain a program of quality control, participating in a program of quality assurance and taking corrective action when needed.   --Use a variety of identification methods, including molecular techniques to test samples.   --Use automated equipment and specialized instrumentation.   --Perform numerous complicated tests and accurately interpreting the results.   --Contribute to team effort by accomplishing related results as needed.</t>
  </si>
  <si>
    <t>--Applicant must possess or be eligible for a New York State Clinical Laboratory Technologist License as described in Article 165 of the New York State Education Law effective August 7, 2008   --Possess clinical laboratory experience   --Knowledge of stan</t>
  </si>
  <si>
    <t>Apply online with a cover letter to https://a127-jobs.nyc.gov/.  In the Job ID search bar, enter: job ID number # 346205.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</si>
  <si>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Referral Coordinator, Bureau of Children, Youth, and Families</t>
  </si>
  <si>
    <t>Apply online with a cover letter to https://a127-jobs.nyc.gov/.  In the Job ID search bar, enter: job ID number # 346207.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</si>
  <si>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PROCUREMENT SPECIALIST</t>
  </si>
  <si>
    <t>****Only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</si>
  <si>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Development Manager</t>
  </si>
  <si>
    <t>External Applicants, please go to www.nyc.gov/jobs and search for Job ID#: 346248. Current City Employees, please go to www.nyc.gov/ess and search for Job ID#: 346248.  No phone calls, faxes, or personal inquiries permitted. Only those candidates under consideration will be contacted.</t>
  </si>
  <si>
    <t>Analyst, Human Resources</t>
  </si>
  <si>
    <t>External Applicants, please go to www.nyc.gov/jobs and search for Job ID#: 346249. Current City Employees, please go to www.nyc.gov/ess and search for Job ID#: 346249.  No phone calls, faxes or personal inquiries permitted. Note: Only those candidates under consideration will be contacted.</t>
  </si>
  <si>
    <t>Public Health Advisor, Bureau of Tuberculosis Control/TB Surveillance &amp; Epidemiology</t>
  </si>
  <si>
    <t>TB Surveillance &amp; Epidemiology</t>
  </si>
  <si>
    <t>The Bureau of TB Control requests the job opening of two Public Health Advisors L-IIs job titles.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Communicate with patients, providers, laboratory and other staff either in person or on the phone to conduct interviews, collect relevant information or arrange for follow-up as needed.   - Lead and plan expanded contact investigations in congregate settings.   - Assist in conducting education sessions in different sites as needed.   - Review and/or document information on relevant TB screening forms or databases (Maven) for person identified as contacts or other persons of concern.   - Manage list of exposed contacts and other spreadsheets related to ECI activities.   - Create new patient and outbreak events as needed in Maven, linking these events to the index patient, ensuring patients are screened and appropriately referred for further evaluation.   - Conduct phlebotomy on persons needing TB testing including administering diagnostic test for TB and collecting and transporting specimen as needed.  - Perform field testing activities independently or as part of a team.  - Manage list of confirmed culture-positive TB cases to ensure drug susceptibility testing and genotyping were performed and contact laboratories to send specimens as needed.   - Other duties as required.</t>
  </si>
  <si>
    <t>Apply online with a cover letter to https://a127-jobs.nyc.gov/.  In the Job ID search bar, enter: job ID number # 346251.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</si>
  <si>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Human Resources Generalist</t>
  </si>
  <si>
    <t>External Applicants, please go to www.nyc.gov/jobs and search for Job ID#: 346253. Current City Employees, please go to www.nyc.gov/ess and search for Job ID#: 346253.  No phone calls, faxes or personal inquiries permitted. Note: Only those candidates under consideration will be contacted.</t>
  </si>
  <si>
    <t>The Bureau of TB Control requests the job opening of two Public Health Advisors L-IIs job titles.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Interview /re-interview and educate patients infected with a communicable disease.  - Elicit contacts and other information in order to locate or identify the source of infection and prevent further spread of the disease.   - Conduct surveillance activities including administering diagnostic tests for TB and collecting/transporting specimen including but not limited to blood.  - Conduct field investigations on communicable disease patients to locate and return lost patients to medical follow-up and to assess the home environment.   - Refer patients to the appropriate diagnostic facility for medical examination and treatment.   - Observe patients with a communicable disease ingest prescribed medication.   - Make site visits to hospitals and private medical offices to conduct record reviews and extract data.   - Establish and maintain communication with co-workers, supervisors, managers, and community partners.   - Manage and monitor patients suspected, confirmed to have disease or are contacts of infectious patients from diagnosis thru completion treatment.   - Conduct QA activities i.e., pouch reviews and field audits for PHA level I and Assistant PHA's; assume the duties of supervisor in his/her absence to ensure continuity of case management.   - Conduct HIV counseling, testing &amp; post-test follow-up.</t>
  </si>
  <si>
    <t>- Bilingual: English/Chinese (all dialects) and/or English/Spanish any other second language would be considered  - Knowledge of Public Health or healthcare delivery; good communication and organization skills  - Ability to work in a team environment, wor</t>
  </si>
  <si>
    <t>Apply online with a cover letter to https://a127-jobs.nyc.gov/.  In the Job ID search bar, enter: job ID number # 346254.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</si>
  <si>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IT Security Officer</t>
  </si>
  <si>
    <t>External Applicants, please go to www.nyc.gov/jobs and search for Job ID#: 346255. Current City Employees, please go to www.nyc.gov/ess and search for Job ID#: 346255.  No phone calls, faxes, or personal inquiries permitted. Only those candidates under consideration will be contacted.</t>
  </si>
  <si>
    <t>Supervising Public Health Advisor, Bureau of Tuberculosis Control/TB Field Operations</t>
  </si>
  <si>
    <t>The Bureau of TB control requests the job opening of on Supervising Public Health Advisor.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--Supervise staff in different titles and levels; assign work to staff to ensure adequate coverage for all case management activities in area of responsibility; monitor all components of case management including video observations, to ensure successful treatment for each patient and contacts assigned for management.   --Conduct routine quality assurance monitoring of the TB registry to ensure compliance with documentation, timeliness, and thoroughness of case management activities and provide guidance to staff to ensure that case management activities are conducted according to applicable BTBC protocols, policies and procedures, and accomplishment of BTBC goals and objectives.   --Cultivate relations with community partners and collaborate in a way that supports the agency and Bureau' mission.   --Cultivate relations with community partners and collaborate in a way that supports the agency and Bureau's mission.   --Ensure weekly case management meetings, pouch review, cohort reviews and field audits are performed to achieve expected outcomes and provide feedback to staff and supervisor.   --Review work of staff evaluate work performances; take corrective actions as needed to achieve proficiency in conducting TB case management.</t>
  </si>
  <si>
    <t>- Extensive supervisory experience in disease surveillance activities; experience with hospital and other healthcare professionals  - Proficient in using technology such as a smart phone, initiating video conference call, downloading, and installing video</t>
  </si>
  <si>
    <t>Apply online with a cover letter to https://a127-jobs.nyc.gov/.  In the Job ID search bar, enter: job ID number # 346260.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</si>
  <si>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Associate Commissioner Adult Operations</t>
  </si>
  <si>
    <t>ADMINISTRATIVE PROBATION OFFIC</t>
  </si>
  <si>
    <t>1. Graduation from an accredited college with a baccalaureate degree with a minimum of 30 credits in the social or behavioral sciences, plus five (5) years of full-time paid experience in counseling or casework in a recognized agency adhering to acceptable standards in probation, parole, social services, psychiatric or medical social work or related field, at least two (2) years of which must have been in a responsible supervisory, administrative or consultative capacity; or    2. A satisfactory equivalent combination of education and experience. A graduate degree from an accredited institution in social work, law, sociology, psychology, criminology, education, public administration or a related field may be substituted for general experience on a year for year basis up to a maximum of two years. However, all candidates must have the required specialized baccalaureate degree and the two years of responsible supervisory, administrative or consultative  experience as described in "1" above.</t>
  </si>
  <si>
    <t>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t>
  </si>
  <si>
    <t>New York City Residency is not required for this position, however, you must reside in New York State.</t>
  </si>
  <si>
    <t>Office Assistant,  Bureau of Operations/Labs</t>
  </si>
  <si>
    <t>College Aide (Freshman --Sophomore)   The Bureau of Operations provides infrastructure and general business services to the agency, in order to support effective and efficient delivery of public health services. Under supervision, the Bureau is seeking a college Aide, Junior-Senior to perform the following duties:  DUTIES WILL INCLUDE BUT NOT BE LIMITED TO:    --Enter data into the Facility Service Request.  --Maintain, update and file records and documentation.   --Verify data/documentation for accuracy.    --Provide office support including typing, data entry, copying, faxing, filing, emails, preparing correspondence.  --Answer phones calls, relay messages to appropriate personnel, coordinate and distribute inter-office mail.   --Provide assistance with various projects upon request -Perform related duties as directed.</t>
  </si>
  <si>
    <t>Apply online with a cover letter to https://a127-jobs.nyc.gov/.  In the Job ID search bar, enter: job ID number # 346300.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</si>
  <si>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Associate Commissioner of Human Resources and Staff Development</t>
  </si>
  <si>
    <t>Admin/Hr-Executive</t>
  </si>
  <si>
    <t>The Associate Commissioner of Human Resources and Staff Development will serve in a strategic and operational role, guiding agency leadership and employees in all aspects of Human Resources management. The Associate Commissioner will lead teams serving in the areas of Personnel, Payroll, Staff Development, Health and Safety, and Data Management. The ideal candidate will be a strong leader, effective in a dynamic and fast paced environment. S/he will be responsible for monitoring the effectiveness of Human Resource programs and processes and ensure continuous staff development. In addition, the Associate Commissioner of Human Resources will: work closely with the Chief Administrative Officer and the division heads to ensure that the cost of personnel actions remain within their budgeted allocation; serve as a senior advisor to agency leaders and employees in the delivery of all HR services; implement key HR initiatives across the agency and provide expertise for the full scope of HR functions including workforce planning, talent acquisition, payroll and time management, and health and safety; advise on HR strategies and operations, organizational design, and change management to align workforce needs with the agency's goals; and, counsel senior leaders, managers and employees on the appropriate application of civil service laws, agency policies, and City policies and procedures. The Associate Commissioner will oversee the performance management process and work with department leaders to build a culture of ongoing performance feedback, coaching, and training; lead process and technology improvements to ensure standardization and consistency in all HR functions, services, and resources; and, serve as agency career counselor and a liaison to DCAS, OLR and OMB, among others, regarding personnel-related issues.</t>
  </si>
  <si>
    <t>1. Master's degree from an accredited college in business or public administration, human resources management, management science, psychology, sociology or a closely related field; and 4 years of full-time, professional experience of a nature to qualify for the duties and responsibilities of the position, at least 2 years of satisfactory full-time experience in one or more of the following: management or methods analysis; attrition reduction, organizational research or program evaluation; in personnel or public administration, recruitment, position classification; personnel relations, employee benefits, staff development, employment program planning, labor market research, HR administration supervision including payroll, training, and safety, labor relations, employee discipline pursuant to civil service laws, or a related area. 18 months of this experience must have been in an executive, administrative, managerial, consultative, or supervisory capacity. Supervision must have included supervising staff performing professional work in the areas described above; or  2. A combination of education and/or experience equivalent to "1" above. However, all candidates must have at least 18 months of administrative, managerial, executive, consultative, or supervisory experience described in "1" above.</t>
  </si>
  <si>
    <t>7+ years of progressive, executive level, Human Resources experience, with demonstrated expertise in leadership and HR program development; Familiarity with all NYC personnel policies and procedures; Excellent verbal and written communications skills; Demonstrated ability to facilitate organizational changes. Discretion, diplomacy, and interpersonal skills are a must.</t>
  </si>
  <si>
    <t>For City Employees, please go to Employee Self Service (ESS), click on Recruiting Activities/Careers and Search for Job ID # 346303.   For all other applicants, please go to www.nyc.gov/jobs, go to Search for Open NYC Jobs and click on Non-Employee Login to search for Job ID # 346303. Do not e-mail, mail or fax your resume to DDC directly.   No phone calls will be accepted.</t>
  </si>
  <si>
    <t>Director of Programmatic Fiscal Affairs,  Bureau of Controller/ Fiscal Management</t>
  </si>
  <si>
    <t>ADMINISTRATIVE ACCOUNTANT</t>
  </si>
  <si>
    <t>The New York City Department of Health and Mental Hygiene (DOHMH), a recognized leader and innovator in public health and mental hygiene services nationally and internationally, seeks a dynamic Administrative Accountant, LI/Director of Programmatic Fiscal Affairs to join its challenging, fast-paced Bureau of the Controller in the Division of Finance. The Office of Fiscal Management has central responsibility and authority for financial management, resource maximization.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 solving skills. Opportunities for advancement exist both within the Bureau and throughout the Department.   DUTIES WILL INCLUDE BUT NOT BE LIMITED TO:   --As Director of Programmatic Fiscal Affairs, you will: Under the direction of the Executive Director of Fiscal Management, supervise the operation of the accounting activities for the assigned divisions. Monitor and review contract payments and purchase order payments that are processed in accordance to Comptroller's Directives and Prompt Payment Rules.   --Ensure compliance with all applicable standards and directives from City oversight entities including the New York City Comptroller, the Policy and Procurement Board and Financial Information Systems Agency as well as state, federal and non-governmental entities where necessary.   --Assist with the development, implementation and monitoring of policies and procedures that support systems with respect to these functions.   --Train subordinates in new procedures, fiscal systems and or job skills, as needed.   --Orient new employees to office rules, policies and procedures. Meet with staff as necessary to enhance their work performance and solve work related problems.   --Prepare reports on expenses, and outstanding obligations, including ensuring timely, accurate and comprehensive information required for claiming various forms of state, federal and non-governmental reimbursement.   --Work in collaboration with Procurement, Contracts, Accounts Payable and other key constituents to improve operational efficiency.   --Participate with special projects which may be assigned as needed in the Office.</t>
  </si>
  <si>
    <t>1. A baccalaureate degree from an accredited college including or supplemented by 24 credits in accounting, including one course each in advanced accounting, auditing, and cost accounting and four years of satisfactory full-time professional accounting or auditing experience, at least 18 months of which must have been in an administrative, managerial, or executive capacity or supervising a staff performing accounting or auditing work; or  2. A valid New York State Certified Public Accountant license and at least 18 months of satisfactory full-time professional accounting or auditing experience in an administrative, managerial or executive capacity or supervising a staff performing accounting or auditing work.</t>
  </si>
  <si>
    <t>We seek candidates with:  5+ years experience in financial management including progressive supervisory and managerial responsibility; strong background in accounting is essential; public sector financial management experience (in particular City government experience).  Strong managerial skills, including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t>
  </si>
  <si>
    <t>Apply online with a cover letter to https://a127-jobs.nyc.gov/.  In the Job ID search bar, enter: job ID number # 346418.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</si>
  <si>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2018-09-13T00:00:00</t>
  </si>
  <si>
    <t>Waterfront Project Manager</t>
  </si>
  <si>
    <t>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</si>
  <si>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346343. Do not access ESS using nyc.gov/ess from a Parks computer.  Parks &amp; City Employees: 2) From a Non-Parks computer: Access Employee Self Service (ESS) by going to nyc.gov/ess or use this link:  https://a127-ess.nyc.gov/. Once in ESS, go to Recruiting then Careers and search for Job ID# 346343. Include your ERN and Job ID#  on your cover letter and resume.  All other applicants: Go to nyc.gov/careers/search and search for Job ID# 346343.</t>
  </si>
  <si>
    <t>Olmstead Center, Queens</t>
  </si>
  <si>
    <t>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</si>
  <si>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346344. Do not access ESS using nyc.gov/ess from a Parks computer.  Parks &amp; City Employees: 2) From a Non-Parks computer: Access Employee Self Service (ESS) by going to nyc.gov/ess or use this link:  https://a127-ess.nyc.gov/. Once in ESS, go to Recruiting then Careers and search for Job ID# 346344.  Include your ERN and Job ID# 346344 on your cover letter and resume.  All other applicants: Go to nyc.gov/careers/search and search for Job ID# 346344.</t>
  </si>
  <si>
    <t>Team Coach Team Leader</t>
  </si>
  <si>
    <t>SUPERVISING PROBATION OFFICER</t>
  </si>
  <si>
    <t>1. A graduate degree from an accredited college or university with a Master or higher degree in social work, education, law, sociology, psychology, criminology, rehabilitation counseling, counseling, guidance, or a closely related field of study; and one year of satisfactory full-time experience performing casework or counseling in a recognized social work/counseling setting and adhering to acceptable professional standards in the field of probation, parole, social services, psychiatric social work, or a closely related field; or    2. A Bachelor of Social Work degree from an accredited college or university and two years of satisfactory full-time experience in casework or counseling as described in "1"  above; or    3. A baccalaureate degree from an accredited college or university and three years of satisfactory full-time experience in casework or counseling as described in "1" above; or    4. A baccalaureate degree from an accredited college or university and two years of satisfactory full-time experience in the field of probation providing services for assigned individuals in intake, investigation, supervision or enforcement; or    5. A satisfactory combination of education and/or experience which is equivalent to "1", "2", "3" or "4" above. However, all candidates must have at least a baccalaureate degree from an accredited college or university. Graduate credits from an accredited college or university in the fields listed in "1" above may be substituted for up to one year of experience as described in "2" above on the basis of 30 graduate semester credits for one year of experience.</t>
  </si>
  <si>
    <t>Demonstrated understanding and commitment to taking a strength-based approach and experience working with high-risk individuals.  Capacity for creative/proactive problem-solving, conflict resolution, violence prevention.  Strong written and oral communication skills.  Capacity to think and act intentionally and strategically to help drive behavior change.  Self-motivation, initiative, sound judgment, and commitment to ongoing learning.  Ability to work as a part of a team and comfortable with change.  Demonstrated interest in/participation in community engagement efforts.  Ability to motivate, inspire and guide the ongoing professional development of staff through a collaborative/restorative approach to supervision.</t>
  </si>
  <si>
    <t>PLEASE SUBMIT RESUME, COVER LETTER   TO:  External Applicants:  https://a127-jobs.nyc.gov/                  Internal Applicants:  Employee Self Service (ESS)  SUBMISSION OF APPLICATION IS NOT A GUARANTEE THAT YOU WILL RECEIVE AN INTERVIEW</t>
  </si>
  <si>
    <t>Nutrition Consultant</t>
  </si>
  <si>
    <t>NUTRITION CONSULTANT</t>
  </si>
  <si>
    <t>Nutrition</t>
  </si>
  <si>
    <t>Familiarity with the different nutrition analysis software; ability to work with diverse populations and communicate with stakeholders of other community based organizations; strong organizational skills and the ability to multitask and prioritize workload; familiarity with the food safety and sanitation standards required by the Department of Health and Mental Hygiene; Serve Safe certified or New York City certificate in food protection is a plus; Spanish speaking preferred.</t>
  </si>
  <si>
    <t>Please be sure to submit a resume &amp; cover letter when applying.  All current City Employees may apply by going to Employee Self Service (ESS) http://cityshare.nycnet/ess Click on Recruiting Activities/Careers and Search for Job ID #346358   All other applicants, please go to www.nyc.gov/careers/search  and search for Job ID#346358  Please do not email, mail or fax your resume to DFTA directly.</t>
  </si>
  <si>
    <t>Please be sure to submit a resume &amp; cover letter when applying.  All current City Employees may apply by going to Employee Self Service (ESS) http://cityshare.nycnet/ess Click on Recruiting Activities/Careers and Search for Job ID #346364   All other applicants, please go to www.nyc.gov/careers/search  and search for Job ID#346364  Please do not email, mail or fax your resume to DFTA directly.</t>
  </si>
  <si>
    <t>Applications worker</t>
  </si>
  <si>
    <t>92-31 Union Hall St. Jamaica N</t>
  </si>
  <si>
    <t>Queens Field Office (Dcp)</t>
  </si>
  <si>
    <t>Training Specialists</t>
  </si>
  <si>
    <t>This position requires strong interpersonal, public speaking and persuasion skills.  The successful candidate will be able to work as a member of a team and have strong attention to detail.  This position also requires a comfort with computers audio-visual technology, and a customer-service mindset.</t>
  </si>
  <si>
    <t>New York City residency is generally required within 90 days of appointment. However, you must reside in New York State.</t>
  </si>
  <si>
    <t>Intelligence Unit</t>
  </si>
  <si>
    <t>Deputy Director</t>
  </si>
  <si>
    <t>EEO</t>
  </si>
  <si>
    <t>Laboratory Associate, Bureau of Public Health Laboratory</t>
  </si>
  <si>
    <t>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(PHL) is seeking to hire a qualified Laboratory Associate II.   DUTIES WILL INCLUDE BUT NOT BE LIMITED TO:   --Assign work to those in Assignment Level I and train them in laboratory procedures, review their work as required.   --Set-up standard controls and calibrations for equipment and tests as required.  -- Prepare packages, label and standardize laboratory reagents and media.   --Supervise the maintenance or maintain upkeep of designated laboratory instruments before and after usage, including minor repairs and adjustments.   --Maintain laboratory inventory supplies and equipment.   --Oversee storage and security of same.   --Perform tests employing standard controls in accordance with stipulated procedures, utilizing manual or automated techniques.  --Analyze and record results and submit written reports.  --Prepare media and other supplies for distribution throughout the building.</t>
  </si>
  <si>
    <t>Apply online with a cover letter to https://a127-jobs.nyc.gov/.  In the Job ID search bar, enter: job ID number # 333769.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</si>
  <si>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General Counsel</t>
  </si>
  <si>
    <t>Contracts &amp; Real Estate Divisi</t>
  </si>
  <si>
    <t>2018-08-13T00:00:00</t>
  </si>
  <si>
    <t>City Laborer</t>
  </si>
  <si>
    <t>CITY LABORER</t>
  </si>
  <si>
    <t>Facilities</t>
  </si>
  <si>
    <t>1. There are no formal education or experience requirements for this position.  2. There are certain medical and physical requirements.  License Requirements  Possession of a Motor Vehicle Driver License valid in the State of New York.</t>
  </si>
  <si>
    <t>License Requirements  Possession of a Motor Vehicle Driver License valid in the State of New York.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t>
  </si>
  <si>
    <t>SUBMIT RESUME, COVER LETTER,  TO:  External Applicants:  https://a127-jobs.nyc.gov/            Internal Applicants:  Employee Self Service (ESS)   SUBMISSION OF APPLICATION IS NOT A GUARANTEE THAT YOU WILL RECEIVE AN INTERVIEW  APPOINTMENTS ARE SUBJECT TO OFFICE OF MANAGEMENT AND BUDGET (OMB) APPROVAL</t>
  </si>
  <si>
    <t>New York Residency requirement is not required for this position.  However, you must reside in New York State.</t>
  </si>
  <si>
    <t>PAC-RIS Administrator, Bureau of Tuberculosis Control</t>
  </si>
  <si>
    <t>- Background in Diagnostic Imaging and a working knowledge of PACS/RIS systems integration with the electronic medical record (EMR)  - Experience with various communication protocols (i.e.TCP, HTTP, FTP, HL7, XML, DICOM, SS/TLS etc.)  - Understand PACS/RI</t>
  </si>
  <si>
    <t>Apply online with a cover letter to https://a127-jobs.nyc.gov/.  In the Job ID search bar, enter: job ID number # 346428.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</si>
  <si>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Supervisor Social Worker, Bureau of Tuberculosis Control</t>
  </si>
  <si>
    <t>The Bureau of TB Control seeks a Supervisor Social Worker L-II. The mission of the Bureau of Tuberculosis Control is to prevent the spread of tuberculosis and to eliminate it as a public health problem in New York City.  The goals to achieve this mission are two 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Provide supervision of work Social Workers and assist with ongoing training and staff development.   - Respond to referrals by clinic providers and case management of patients requiring social services.  - Conducts interviews of tuberculosis patients to identify need for social services including housing, food, health insurance.   - Provide supportive counseling to ensure adherence to TB treatment and care.   - Refer patients to community agencies, to meet the needs of the patients.   - Accurately document interviews and outcomes of social service referrals in the TB database systems.   - Analyze and prepare reports related to referrals, linkages to social support in the community, and social service needs of the patients.   - Participate in case reviews process and quality assurance measures.</t>
  </si>
  <si>
    <t>Thorough working knowledge of ACS Preventive Services system   Excellent oral and written communication skills   Excellent organizational and management skills   Supervisory experience   Work experience in community and neighborhood based programs</t>
  </si>
  <si>
    <t>Apply online with a cover letter to https://a127-jobs.nyc.gov/.  In the Job ID search bar, enter: job ID number # 346438.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</si>
  <si>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Laboratory Associate,  Bureau of Tuberculosis Control</t>
  </si>
  <si>
    <t>The Bureau of TB Control requests the job vacancy notice of one Laboratory Associate L-II job title position which was recently approved by a FY 19 New Needs request, Restoration of TB Clinical Services and Public Health efforts.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Obtain and label specimens (i.e., blood, sputum, urine, etc.).   -- Collect and verify patient identification and signature on consent/registration form.   -- Compile with infection control practices and protocol.   -- Prepare, store and preserve specimens.  -- Perform tests employing standard controls utilizing manual or automated techniques.   -- Record results or ensures that results are returned electronically from processing laboratories to the electronic medical record (EMR) and submits reports to physicians.   -- File lab test results on paper, scanning to EMR, etc.   -- Monitor/track test results ensuring that all specimen collected and referred to the testing laboratory have final results in paper or electronically; this includes following up on delayed specimen. results.   -- Train employees in lower levels or titles who are new to blood drawing as needed (Lab Assoc.-I, PHA-level staff).  -- Work collaboratively and cooperatively in a multidisciplinary team setting.   -- Order and maintain adequate supplies necessary to provide venipuncture and sputum induction services.   -- Maintain work environment in accordance with federal, state, and local rules and regulations.   -- Assist with special related tasks and projects.</t>
  </si>
  <si>
    <t>Apply online with a cover letter to https://a127-jobs.nyc.gov/.  In the Job ID search bar, enter: job ID number # 346440.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</si>
  <si>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POLICY ADVISOR, OFFICE OF CIVIL JUSTICE</t>
  </si>
  <si>
    <t>CANDIDATE MUST BE PERMANENT IN THE ADMINISTRATIVE STAFF ANALYST CIVIL SERVICE TITLE.  CLICK "APPLY NOW" BUTTON</t>
  </si>
  <si>
    <t>9am to 5pm</t>
  </si>
  <si>
    <t>X-Ray Technician, Bureau of Tuberculosis Control</t>
  </si>
  <si>
    <t>X-RAY TECHNICIAN</t>
  </si>
  <si>
    <t>The Bureau of TB Control seeks a X-ray Technician L-II P/T. The mission of the Bureau of Tuberculosis Control is to prevent the spread of tuberculosis and to eliminate it as a public health problem in New York City.  The goals to achieve this mission are two 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Complete patient's x-ray correctly using the radiation equipment and maintains safety procedures for x-ray equipment.   - Maintain the Computerized Radiology (CR) and x-ray equipment before and after usage.   - Complete all functions necessary when eVero, the digital clinic, is not connecting to the Network.   - Execute the proper Computed Radiograph/CR and Synapse protocols and follows the Program's protocols and procedures with regard to patient confidentiality while obtaining x-rays.   - Submit inventory records with monthly statistics to Supervisor and Clinic Administrative Manager (CAM)and assist with special administrative tasks and projects whenever necessary to facilitate patient care.</t>
  </si>
  <si>
    <t>A four-year high school diploma or its educational equivalent, and a valid license as a General Radiological Technologist issued by the State of New York. This license must be maintained for the duration of employment in this title.    NOTES:  1. For appointment to Assignment Level III, in addition to meeting the above  requirement, all candidates must have two years of satisfactory, full-time  experience as an X-Ray Technician, which must have been in a supervisory  capacity.  2. For assignment to the Office of the Chief Medical Examiner only, one year of  satisfactory full-time experience operating X-Ray apparatus and auxiliary  equipment may be substituted for the above-cited license.</t>
  </si>
  <si>
    <t>- Have New York State License to practice Radiologic Technology, attended an accredited School of Radiologic Technology, and two years' experience working with digital x-ray equipment to produce as low as reasonably achieve x-ray outcomes; - Have experien</t>
  </si>
  <si>
    <t>Apply online with a cover letter to https://a127-jobs.nyc.gov/.  In the Job ID search bar, enter: job ID number # 346447.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</si>
  <si>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PLAN MANAGEMENT SPECIALIST</t>
  </si>
  <si>
    <t>Current City Employees: Apply via Employee Self-Service (ESS).  Go to Recruiting Activities&gt;Careers and search Job ID# 346450.  Non-City Employees/External Candidates: Apply via NYC Careers. Go to www.nyc.gov/careers/search and search Job ID# 346450.  NOTE: ONLY THOSE CANDIDATES UNDER CONSIDERATION WILL BE CONTACTED.  -AN EQUAL OPPORTUNITY EMPLOYER- Reasonable accommodations provided for applicants with disabilities</t>
  </si>
  <si>
    <t>Constituent Services &amp; Community Programs Engineering, Architecture, &amp; Planning Public Safety, Inspections, &amp; Enforcement</t>
  </si>
  <si>
    <t>*** IN ORDER TO BE CONSIDERED FOR THIS POSITION CANDIDATES MUST BE SERVING PERMANENTLY IN THE TITLE OF CLERICAL ASSOCIATE ***  The New York City Department of Transportation Bureau of Permit Management and Construction Control - Office of Permit Management is responsible for the review and approval of all construction related roadway and/or sidewalk permit requests.  The permit office receives all permit applications and ensures that the necessary documents are included so they may begin the review process. The Office reviews applications and upon approval, issues construction permits and applies appropriate fees. Permits are issued to all utilities, plumbers, contractors, homeowners and other governmental agencies'; enabling them to work on the City's streets, which includes roadways, curbs, and sidewalks. The Office of Permit Management seeks to hire 2 Clerical Associates Level III to provide clerical support. The selected candidates under supervision, with latitude for independent judgment, perform moderately difficult clerical duties in the office of Permit Management.  Duties include: review permit applications and supporting documentation submitted by customers for accuracy; completeness and compliance with DOT requirements; data entry of permit information into on-line web permitting system; interact with the general public as related to the issuance of permits; maintain files and records; answer telephone calls from the public; interface with the office of Highway Inspection and Quality Assurance (HIQA), Office of Construction Mitigation and Coordination-Streets and the Division of Roadway Repair Maintenance; perform other related clerical duties.</t>
  </si>
  <si>
    <t xml:space="preserve">		 All resumes are to be submitted electronically.  Current City Employees:   Please log into Employee Self Service (ESS) at https://hrb.nycaps.nycnet, follow the Careers link and search for Job ID number 346452.  All other applicants: Please go to www.nyc.gov/careers/search and search for Job ID Number 346452.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CLERICAL ASSOCIATE ***</t>
  </si>
  <si>
    <t>The position is located at 55 Water Street-Concourse Level. New York, NY 10041 however, this position requires the candidate to be able to work in any of the five borough permit offices when necessary.</t>
  </si>
  <si>
    <t>2018-11-25T00:00:00</t>
  </si>
  <si>
    <t>Motor Vehicle Operator</t>
  </si>
  <si>
    <t>MOTOR VEHICLE OPERATOR</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</si>
  <si>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Employee Resources Section/Personnel Records Unit and The Property Clerk Division are seeking candidates to fill the role of Motor Vehicle Operator (MVO).  Motor Vehicle Operators (MVO's), under supervision, operate motor vehicles such as passenger cars, vans, trucks, wreckers, forklifts and tractor-trailer trucks.  They also tow and relocate vehicles for auction, assist in the loading and unloading of materials and equipment, passenger escorts to and from vehicles as well, as well as maintain vehicles and yards.  MVO's check tires, oil and fuel of vehicles and replenish fluids as necessary.  They also operate motorized equipment that is mounted on or transported by the vehicle; are responsible for tools, supplies, materials and equipment carried in or on assigned vehicles and prepare reports and update Auto Pound computer systems.  Employees in this title may be required to work rotating shifts, including nights, Saturdays, Sundays and holidays.  In the Employee Resources Section/Personnel Records Unit the MVO will be responsible for the operation and maintenance of a Police Department Van , the transportation of staff to various locations, the delivery and pick up of all Department shields, the transportation of confidential documents, personnel folders, ceremony frames,  process and retrieve personnel folder requests, index paperwork, file documents and participate in all aspects of the duties required by the Personnel Records Unit.  Specific Duties and Responsibilities include:  - Drives and maintains Department vehicle as required; transports personnel, documents and materials as directed; ensures Department vehicle has been checked for the basics (i.e. fluids, tires,    dashboard indicators) and corrects conditions as mandated .  - Maintains and ensures security in handling of priority packages; ensures the proper drop-off and delivery of confidential and sensitive material (i.e. Personnel folders, shields, medals, etc.)  - Maintains Department logs and records; keeps all records and logs on assigned vehicle; informs Management on location of the vehicle at day's end.  - Performs PRU functions as directed; acquires folders for authorized personnel; files documents as directed/needed; assists with special projects as assigned to PRU; collects Inter-   Departmental and outside mail; represents PRU at Department ceremonies; assists Management with functions performed by ERS (i.e. Retirement ceremonies, Medal Day, Gun &amp; Shield Day,    etc.).</t>
  </si>
  <si>
    <t>Education and Experience Requirements: There are no formal education or experience requirements.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</si>
  <si>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Experience driving a NYC agency vehicle Experience with vehicle records and maintenance Experience transporting staff to various locations within NYC.</t>
  </si>
  <si>
    <t>THIS POSITION IS OPEN TO CANDIDATES WHO ARE PERMANENT IN THE "MOTOR VEHICLE OPERATOR" TITLE OR THOSE WHO PASSED THE RECENT CIVIL SERVICE EXAM AND ARE ON THE CIVIL SERVICE LIST.  PLEASE INDICATE IN YOUR COVER LETTER IF YOU ARE ALREADY PERMANENT IN THE TITLE OR INCLUDE IF YOU PASSED THE RECENT EXAM AND PROVIDE YOUR LIST NUMBER IF AVAILABLE.</t>
  </si>
  <si>
    <t>Various Locations</t>
  </si>
  <si>
    <t>Digital Forensic Investigator</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</si>
  <si>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Digital Forensic Investigator will support a range of confidential investigations related to allegations of fraud and/or misconduct by conducting authorized and/or court-ordered computer searches and seizures, and retrieving, reviewing, and analyzing digital evidence and other electronic devices such as laptops, desktop computers, servers, mobile devices, tablets and CCTV systems for the Digital Forensic Unit. Duties include establishing and preserving the chain of custody of digital evidence, logging and securing property, assisting with computer related search warrants, and participating on a team of investigators and/or consultants to complete investigation activity.</t>
  </si>
  <si>
    <t>1) A Bachelor's Degree, preferably in Forensic Computing, Computer Science or Computer Security 2) Through knowledge of Digital Forensic Industry standards, chain of custody procedures, forensic methodologies, best practices and evidence handling 3) Proficiency with forensic techniques and the most commonly used forensic toolsets, such as Encase, FTK Suite, Cellebrite, XRY Complete, and Open Source Tools 4) Experience conducting forensic imaging and examinations of digital and electronic media, including, but not limited to: computer hard drives, external drives, mobile devices, network devices, and any other device that stores digital evidence</t>
  </si>
  <si>
    <t>1) At least two (2) years experience in a digital forensics field or two (2) years of equivalent graduate study in forensic computing 2) A+, Networking +, CCE, CFCE, or EnCE 3) Ability to anticipate and respond to changing priorities 4) Strong attention to detail and high concern for data accuracy 5) Strong work ethic 6) Strong communication skills and an ability to testify to findings in Grand Jury and Trial proceedings 7) Excellent organizational skills and an ability to prioritize and coordinate large numbers of separate digital investigations</t>
  </si>
  <si>
    <t>All current City Employees may apply by going to Employee Self Service (ESS) http://cityshare/ess then click on Recruiting Activities/Careers and Search for the specific Job ID#. All other applicants, please go to www.nyc.gov/career/search and search for the specific Job ID#.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</si>
  <si>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TO APPLY, PLEASE SUBMIT RESUME AND COVER LETTER TO: https://a127-jobs.nyc.gov JOB ID#346491.  Please note that only candidates selected for interview will be contacted for this position.</t>
  </si>
  <si>
    <t>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t>
  </si>
  <si>
    <t>Apply online with a cover letter to https://a127-jobs.nyc.gov/.  In the Job ID search bar, enter: job ID number # 346497.    We appreciate the interest and thank all applicants who apply, but only those candidates under consideration will be contacted.  PLEASE REFER TO THE FOLLOWING LINK:  http://www.nursefamilypartnership.org/nurses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</si>
  <si>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90-27 Parsons Blvd, Queens, NY</t>
  </si>
  <si>
    <t>DEP BT2</t>
  </si>
  <si>
    <t>1) Knowledge of the construction industry a plus. 2) Knowledge of, and demonstrated interest in, law enforcement and criminal justice. 3) Relationship-builder with strong interpersonal skills who effectively conveys information verbally and in writing. 4) Highly analytical thinker with demonstrated talent for identifying, scrutinizing, improving, and streamlining complex work processes. 5) MAC Environment and Excel proficiency is preferred. 6) Familiarity with New York City a plus. 7) Candidate must possess a valid New York State Drivers License.</t>
  </si>
  <si>
    <t>Primary work location for this position is 5503 Route 9W Marlboro, NY. Secondary location is 465 Columbus Ave, Valhalla, NY.</t>
  </si>
  <si>
    <t>All current City Employees may apply by going to Employee Self Service (ESS) http://cityshare/ess, click on Recruiting Activities/Careers and search for the specific Job ID# 346503.  All other applicants, please go to www.nyc.gov/career/search and search for the specific Job ID# 346503.   Please do not email, mail or fax your resume to DOI directly. Submissions of resumes does not guarantee an interview. Due to the high volume of resumes DOI receives for positions, only selected candidates will be contacted.</t>
  </si>
  <si>
    <t>Primary Location: 5503 Route 9W Marlboro, NY  465 Columbus Ave, Valhalla, NY</t>
  </si>
  <si>
    <t>New York Residency is not required for this position</t>
  </si>
  <si>
    <t>Assistant Director of Programmatic Fiscal Affairs, Bureau of Controller/Fiscal Management</t>
  </si>
  <si>
    <t>The New York City Department of Health and Mental Hygiene (DOHMH), a recognized leader and innovator in public health and mental hygiene services nationally and internationally, seeks a dynamic Payment Analyst to join its challenging, fast-paced Office of Fiscal Management /Bureau of the Controller in the Division of Finance.  The Office of Fiscal Management has central responsibility and authority for financial management, resource maximization.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 solving skills. Opportunities for advancement exist both within the Bureau and throughout the Department.  DUTIES WILL INCLUDE BUT NOT BE LIMITED TO:   As the Accountant, LII/ Assistant Director of Programmatic Fiscal Affairs, you will: Under the direction of the Director of Programmatic Fiscal Affairs, directly supervise the payment analysts that are responsible for all payments and accounting activities for the division of Mental Hygiene.   --Ensure compliance with all applicable standards and directives from the City oversight entities including the New York City Comptroller, the Policy and Procurement Board and Financial Information Systems Agency as well as state, federal and non-governmental entities where necessary.   --Assist with training unit subordinates in new procedures, fiscal systems and or job skills, as needed.   --Orient new unit employees to office rules, policies and procedures. Meet with staff as necessary to enhance their work performance and solve work related problems.   --Prepare reports on expenses, and outstanding obligations, including ensuring timely, accurate and comprehensive information required for claiming various forms of state, federal and non-governmental reimbursement.</t>
  </si>
  <si>
    <t>We seek candidates with: 5+ yrs experience in financial management including progressive supervisory and managerial responsibility; strong background in accounting is essential; public sector financial management experience (in particular City government experience).  --Excellent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responsive; possess effective people skills; and have the ability to work with employees at all levels</t>
  </si>
  <si>
    <t>Apply online with a cover letter to https://a127-jobs.nyc.gov/.  In the Job ID search bar, enter: job ID number # 346506.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</si>
  <si>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Truck Main Maintenance</t>
  </si>
  <si>
    <t>Supervising Public Health Advisor, Bureau of Sexually Transmitted Disease Prevention and Control/STD Clinic Ops &amp; Patient Srvs</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</si>
  <si>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DUTIES WILL INCLUDE BUT NOT BE LIMITED TO:   The Supervising Public Health Adviser to work in the Epi Unit to perform the following duties:  --Supervising and conducting patient/client advising sessions and interviews which include STD, HIV, partner notification, risk reduction education and viral hepatitis.   --Assisting the supervision of the clinic/test site HIV program.   --Conducting presentations in the waiting areas and other assigned facilities providing public health information on STD/HIV/AIDS/hepatitis and related issues as well as behavioral strategies for risk reduction and partner notification.   --Assisting in the supervision of the delegation of work and establishment of deadlines.   --Monitoring follow-up activities to assure complete, accurate, timely entries and assisting in the case review including the review of field investigations using data surveillance system (Maven).</t>
  </si>
  <si>
    <t>Apply online with a cover letter to https://a127-jobs.nyc.gov/.  In the Job ID search bar, enter: job ID number # 334157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</si>
  <si>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 travel may be required</t>
  </si>
  <si>
    <t>Program Coordinator for Early Childhood Health, Family and Child Health Administration</t>
  </si>
  <si>
    <t>** HIRING RATE: $ 59,708.00  (FLAT RATE)    The Division of Family and Child Health (DFCH)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DUTIES WILL INCLUDE BUT NOT BE LIMITED TO:   --Housed in DFCH, the Early Childhood Health and Development (ECHD) Unit focuses on children from birth to age 5, along with their families and caregivers, in effort to ensure children are thriving and ready take full advantage of daily opportunities that support their holistic and equitable well-being.   --Support research activities by compiling, organizing, summarizing and presenting information from published literature, preparing IRB applications and reports, and analyzing survey and program evaluation data.  -Reporting to the Senior Director of the Early Childhood Health and Development Unit, the Program Coordinator is responsible for supporting ECHD program, policy, and research activities.  Duties will include but not limited to:   --Serve as the point person and project manager for programmatic and policy initiatives by communicating with vendors, updating and tracking project timelines and work plans, and reporting progress in useful and thoughtful ways to inform strategic decisions.  --Collaborate and communicate with appropriate staff within DOHMH and with City agency and community partners.  --Coordinate logistics for ECHD Unit, including scheduling and preparation of meeting materials, processing procurement requests, and conducting necessary follow-up.  --Provide additional support for ECHD Unit as necessary.</t>
  </si>
  <si>
    <t>Apply online with a cover letter to https://a127-jobs.nyc.gov/.  In the Job ID search bar, enter: job ID number # 346520.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</si>
  <si>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Maternal and Infant Health Program Analyst, Bureau of Maternal Infant and Reproductive Health</t>
  </si>
  <si>
    <t>Apply online with a cover letter to https://a127-jobs.nyc.gov/.  In the Job ID search bar, enter: job ID number # 346526.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</si>
  <si>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Public Health Adviser, Bureau of School Health/SH Nursing Services &amp; Prof Dev</t>
  </si>
  <si>
    <t>259 Bristol St., Brooklyn</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</si>
  <si>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Public Health Nurse Level III and in collaboration with PHN Level II; the Public Health Adviser level I, will be responsible for the following:  --Collecting and transmitting medical records from assigned schools to the Central Health office; creating and updating school health records.   --Establishing and maintaining a working relationship with school personnel.  --Transcribing medical information as received; assisting self-directed students with their own medication.   --Performing simple first aid and documenting observations on the Medication Logs and students' medical records.   --Participating in agency-wide activities for Emergency Preparedness.</t>
  </si>
  <si>
    <t>Knowledge of DOHMH and DOE personnel policies and procedures  Excellent interpersonal, communication and presentation skills.</t>
  </si>
  <si>
    <t>Apply online with a cover letter to https://a127-jobs.nyc.gov/.   In the Job ID search bar, enter: job ID number # 346529.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</si>
  <si>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OFFICE OF THE ACTUARY</t>
  </si>
  <si>
    <t>Administrative Actuary</t>
  </si>
  <si>
    <t>ADMINISTRATIVE ACTUARY</t>
  </si>
  <si>
    <t>Actuary</t>
  </si>
  <si>
    <t>The New York City Office of the Actuary (NYCOA), an agency consisting of approximately 42 employees and having an annual budget of approximately $7 million, provides actuarial services to the City's five actuarially-funded Retirement Systems and other funds, including Variable Supplements Funds, Tax-Deferred Annuity programs, life insurance funds, closed pension funds and the New York City Health Benefits Program. The NYCOA provides actuarial information to employers, City and State legislative bodies, labor organizations, oversight agencies and active and retired members.   The New York City Office of the Actuary is seeking to fill an actuarial management-level positions.  The selected candidate will supervise a unit of Actuarial Specialists in the Actuarial Services Division.  He/She shall perform highly technical actuarial work as it relates to pensions. Areas of work may include some or all of the following:  preparation of financial information for the City's five actuarially-funding Retirement Systems and other defined benefit and OPEB plans; preparation of actuarial valuations, including collection of census data, development of actuarial liabilities and costs, and the preparation of reports and other correspondence; review of individual retirement cases for certification; modification of existing computer valuation programs to accommodate actuarial functions and changing benefit modules; review and analysis of proposed legislation to retirement laws and estimates of the cost thereof; determination of the impact of legislation, wage increases and modifications on pension expenses; review of periodic reports evaluating retirement systems; preparation of responses to inquiries from oversight agencies and legislative bodies; assistance in developing actuarial policies and procedures; acting as external liaison to retirement systems/legislative oversight offices.</t>
  </si>
  <si>
    <t>1. A baccalaureate degree from an accredited college, including or supplemented by 24 credits in actuarial science, mathematics or statistics and four years of satisfactory full-time professional experience in the actuarial aspects of an employee retirement system 18 months of which must have been in an administrative, managerial or executive capacity or supervising professional personnel performing statistical, mathematical, actuarial or related work; or    2. A baccalaureate degree from an accredited college and five years of satisfactory full-time professional experience in the actuarial aspects of an employee retirement system, 18 months of which must have been in an administrative, managerial or executive capacity or supervising professional personnel performing statistical, mathematical, actuarial or related work; or    3. Education and/or experience equivalent to "1" or "2" above. A maximum of nine credits in computer science may be substituted towards meeting the 24-credit requirement in actuarial science, mathematics or statistics as described in "1" above. Graduate study in the areas listed above may be substituted for up to one year of required non-supervisory experience on a year for year basis. However, all candidates must have a baccalaureate degree and the 18 months of experience in an administrative, managerial, executive or supervisory capacity as described in "1" and "2" above.</t>
  </si>
  <si>
    <t>All resumes are to be submitted electronically.  Current City Employees:   Please log into Employee Self Service (ESS) at https://hrb.nycaps.nycnet, follow the Careers link and search for Job ID number 346536.  If you do not have access to a personal computer: Please visit your local public library.  Most public libraries have computers available for use.  No phone calls, faxes or personal inquiries permitted. Only those applicants under consideration will be contacted.</t>
  </si>
  <si>
    <t>LGBTQ Health Project Coordinator,  Division Management &amp; Systems Coordination</t>
  </si>
  <si>
    <t>Hiring Rate: $59,708.00  (Flat Rate)   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DUTIES WILL INCLUDE BUT NOT BE LIMITED TO:   --Assist with coordination of the LGBTQ Health Care Bill of Rights project; gather research regarding policies and practices that improve the health, wellbeing and livelihood of LGBTQ New Yorkers.   --Support data collection and data analyses in relation to LGBTQ health initiatives across Disease Control, with particular focus on methods for data on sexual orientation, gender identity and gender expression (SOGIE).   --Analyze LGBTQ health policies in collaboration with the Disease Control Director of Policy.   --Assist in the development and implementation of monitoring and evaluation activities to support LGBTQ health equity projects and programming.   --Provide assistance with literature reviews as they relate to project proposals, research reports and journal articles.   --Assist in research (literature review, data collection) in relation to LGBTQ health initiatives for the Division of Disease Control.   --Contribute to health promotion materials including reports, presentations, manuscripts, digital media content, and health brochures.   --Support educational programs and initiatives coordinated by bureaus and programs within the Division of Disease Control.   --Provide support and work collaboratively on division and agency-wide health equity initiatives, including Race to Justice and Disease Control's Strategic Plan for Diversity, Inclusion, Racial Equity and Social Justice.   --Assist in supporting bureau-wide projects to improve LGBTQ health equity.   --Coordinate LGBTQ health pilot programs, study operations, events, symposia, and community sessions.   --Collaborate with the transgender health specialist to support transgender health related projects.   --Contribute to the preparation of study protocol and other materials related to human subjects protections.</t>
  </si>
  <si>
    <t>Apply online with a cover letter to https://a127-jobs.nyc.gov/.  In the Job ID search bar, enter: job ID number # 346531.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</si>
  <si>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Clinical Advisor</t>
  </si>
  <si>
    <t>SENIOR MENTAL HEALTH WORKER</t>
  </si>
  <si>
    <t>1. An associate degree or 60 credits from an accredited college, including or supplemented by 12 credits in psychology, sociology, anthropology, or related disciplines including a course involving supervised field work in a community mental health or related setting, plus one year of full-time paid experience in mental health intake, counseling or therapy, or in teaching basic mental health skills to families of developmentally disabled or emotionally disturbed individuals, or in providing mental health educational or liaison services to agency, client and community; or  2. A four-year high school diploma or its educational equivalent approved by a State's Department of education or a recognized accrediting organization, and two years of full-time experience as described in "1" above; or  3. A satisfactory equivalent combination of education and experience.  However, all candidates must possess a four-year high school diploma or its educational equivalent as described in "2" above, and must possess at least one year of full-time paid experience as described in "1" above.</t>
  </si>
  <si>
    <t>Note: $44-422             45,922 - (with license)</t>
  </si>
  <si>
    <t>New York City residency is not required for this position.  However, you must reside in New York State.</t>
  </si>
  <si>
    <t>Senior Human Resources Specialist</t>
  </si>
  <si>
    <t>Admin/Hr-Personnel</t>
  </si>
  <si>
    <t>Only candidates who are permanent in the Administrative Staff Analyst title or those who are reachable on the current Administrative Staff Analyst list (Exam 5011) may apply. Please include a copy of your Notice of Result Card or indicate if you are already permanent in the title. Failure to do so will result in your disqualification.  The Department of Design and Construction seeks a Senior Human Resources Specialist to serve as a Performance Evaluation / Classification / Staffing Specialist.  The selected candidate will work closely with hiring managers to establish and assist with goals and objectives' tracking, review and analyze job content, create and revise detailed job descriptions and positions, along with organization charts; work closely with the Director of Human Resources and the Associate Commissioner of Human Resources to ensure appropriate allocations for positions, title and budgetary; work closely with recruitment to properly classify job positions, and assess work unit needs within the confines of the organizational structure.  Additional duties will include reviewing resumes and personnel forms; determining eligibility for title changes, salary adjustments, and promotions; attending meetings with managers and directors to discuss confidential issues; on-boarding and conducting orientation sessions for newly hired employees; composing a variety of complex documents, including forms, memos, statistical and analytical reports, and correspondence when required; collecting and analyzing data to create and update process, policy, and procedure documentation for changes to existing HR processes/practices; and special projects, as deemed necessary.</t>
  </si>
  <si>
    <t>The preferred candidate will possess the ability to work on multiple projects effectively and efficiently, both independently and collaboratively with a team; excellent oral and written communication skills, as well as strong analytical, organizational, and customer service skills, and attention to detail.  Prefer candidates with knowledge of NYC personnel policies and procedures, and PMS, PRISE, CHRMS, and NYCAPS experience.</t>
  </si>
  <si>
    <t>For City Employees, please go to Employee Self Service (ESS), click on Recruiting Activities/Careers and Search for Job ID # 346566.  For all other applicants, please go to www.nyc.gov/jobs, go to Search for Open NYC Jobs and click on Non-Employee Login to search for Job ID # 346566  Do not e-mail, mail or fax your resume to DDC directly.  No phone calls will be accepted.</t>
  </si>
  <si>
    <t>30-30 Thomson Ave LIC, NY</t>
  </si>
  <si>
    <t>The Bureau of Information Technology (BIT) is responsible for the data processing functions and operations of systems that provide operational, analytical and managerial support functions, as well as IT resource management, for DSNY. Working closely with owner/client bureaus within the agency, BIT develops and implements both custom and packaged applications, and maintains the requisite technical infrastructure, using in-house project resources and hired consultants. We encourage innovation, creativity, and a think outside of the box attitude when solving complex problems and implementing new solutions.   BIT is seeking an IT, customer-focused Project Manager to perform the following functions: manage and deliver multiple Operations projects comprising of diverse technology components across various DSNY Bureaus and stakeholders managed and/or serviced by BIT; support the end-to-end project lifecycle to include requirements gathering, scope development, definition of resource needs and associated tasks; develop and maintain project budgets, oversee and manage project implementation, user acceptance testing, training and project closure; drive projects to completion through organized and proactive management of scope, issues, risks, schedule, communication, resources and budgets; develop and maintain project plans, actively manage and monitor resources assigned to tasks, working with IT managers to address resource gaps or constraints as the projects progresses; identify and manage project dependencies and risks including defining potential risk mitigation strategies; manage stakeholder relationships throughout the project including continual and frequent communication of project status, issues/risks and decisions required; manage stakeholder project expectations, address issues or concerns quickly and escalate as appropriate; coordinate and communicate schedules, tasks and project delivery expectations with internal, end user and/or external teams and vendors; manage and report regular status updates of projects to teams, IT management, stakeholders and DSNY leadership; maintain familiarity with and enforce agency and citywide project standards; and manage special technology projects and initiatives as assigned.</t>
  </si>
  <si>
    <t>The successful candidate will have: -	7+ years of project management experience; proactive management of vendor deliverables, schedule, and risks -	Proven technical project management experience delivering complex, large technical and infrastructure projects including desktop, mobile, Cloud, server, storage and/or networking services -	Excellent oral and written communication skills, including strong technical writing skills and ability to interact with all levels of an organization especially executive level management and give senior level presentations; ability to build relationships and promote a customer-oriented approach with teams  -	Ability to work independently and within a fast-paced, deadline-driven team environment  -	Behavioral competencies that demonstrate leadership, strong negotiation and conflict management skills adaptability, attention to detail, accountability and problem-solving</t>
  </si>
  <si>
    <t>NOTE: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  For more information regarding the civil service process, please visit the DCAS website at: http://www.nyc.gov/html/dcas/html/work/work.shtml</t>
  </si>
  <si>
    <t>Director of Medical and Laboratory Facilities</t>
  </si>
  <si>
    <t>1.	Selected candidates will be required to provide a DNA sample by swabbing. 2.	This is an essential staff position</t>
  </si>
  <si>
    <t>TO APPLY, PLEASE SUBMIT RESUME AND COVER LETTER TO: https://a127-jobs.nyc.gov (JOB ID # 346600)</t>
  </si>
  <si>
    <t>Senior Urban Designer</t>
  </si>
  <si>
    <t>ASSOCIATE URBAN DESIGNER</t>
  </si>
  <si>
    <t>Queens Office</t>
  </si>
  <si>
    <t>1. A baccalaureate degree in architecture from an accredited college or university and two (2) years of full-time experience in planning, design, research, investigations and/or studies related to urban design development programs; or    2. A satisfactory combination of education and/or experience which is equivalent to ""1"" above. However, a baccalaureate degree in architecture is required of all candidates. Graduate work  leading to an advanced degree in architecture, urban design or city planning maybe substituted for experience on a year-for-year basis.</t>
  </si>
  <si>
    <t>Apply online with a cover letter to https://a127-jobs.nyc.gov/.  In the Job ID search bar, enter: job ID number # 346620.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</si>
  <si>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TO APPLY, PLEASE SUBMIT RESUME WITH COVER LETTER AND WRITING SAMPLE TO:  Must apply via www.nyc.gov/careers or city employees apply via Employee Self Services.</t>
  </si>
  <si>
    <t>To be determined / 35 Hour per week (minimum); overtime and shift-related work may be required during peak work periods.</t>
  </si>
  <si>
    <t>Downtown Manhattan</t>
  </si>
  <si>
    <t>Executive Director of Case Management</t>
  </si>
  <si>
    <t>2018-07-30T00:00:00</t>
  </si>
  <si>
    <t>Project Executive</t>
  </si>
  <si>
    <t>Real Est/Portfolio Plng &amp; Mgmt</t>
  </si>
  <si>
    <t>Please go to www.nyc.gov/careers and search for Job ID # 346705 For current City employees, please go to www.nyc.gov/ess and log into Employee Self Service.  NO PHONE CALLS, FAXES OR PERSONAL INQUIRIES PERMITTED.  NOTE: ONLY THOSE CANDIDATES UNDER CONSIDERATION WILL BE CONTACTED.</t>
  </si>
  <si>
    <t>Program Supervisor</t>
  </si>
  <si>
    <t>17 Bristol Street Brooklyn Ny</t>
  </si>
  <si>
    <t>Crossroads Juvenile Center</t>
  </si>
  <si>
    <t>The preferred candidate should possess experience, education, or demonstrated interest in working with justice system-involved youth; possess experience developing and overseeing programs for adolescents; experience developing and implementing recreational activities for adolescents; working knowledge of supervision and coaching.; ability to exercise independent judgment, problem-solve and make decisions in a timely manner, and prepare written reports and documents; strong writing and oral communication skills; excellent interpersonal skills; ability to work collaboratively with a diverse, multi-disciplinary team; ability to articulate clearly and appropriately in all settings and maintain professional relationships with a variety of stakeholders.  Candidate must be flexible, a team player, and demonstrate the ability to work in a fast-paced environment.  Candidate must be willing to attend meetings and travel to ACS-operated facilities.</t>
  </si>
  <si>
    <t>Under supervision, performs common unskilled labor requiring physical strength in the support of maintenance functions on the city's elevated infrastructure. Moves, lifts and carries items of various weight and sizes. May be required to operate motor vehicles in connection with the performance of duties. Uses hand and power tools. Performs other related duties.</t>
  </si>
  <si>
    <t>All resumes are to be submitted electronically.  Current DOT Employees:    Please log into Employee Self Service (ESS) at https://hrb.nycaps.nycnet, follow the Careers link and search for Job ID number 346718.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</si>
  <si>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2018-11-18T00:00:00</t>
  </si>
  <si>
    <t>Assistant Commissioner/Chief Information Security Officer</t>
  </si>
  <si>
    <t>Administration &amp; Human Resources Technology, Data &amp; Innovation Public Safety, Inspections, &amp; Enforcement</t>
  </si>
  <si>
    <t>1.Seven+ years of network or security operational experience, including at least 2 years in a senior management/Director level position in an IT enterprise environment, or cyber security focused organization. 2.Significant and demonstrated capabilities to assess organizational cyber security hygiene, quantify cyber risk in a prioritized schema, and recommend tactical and strategic courses of action to executive leadership. 3.Experience in execution cyber security uplift in government, financial services or professional services industry. 4.Demonstrable knowledge of information security technologies, networking and network and systems architecture. 5.Deep and hands-on understanding of the current cyber threat landscape, attack methodologies, and risk mitigation/ remediation methods; experience in cyber forensics and highly complex threat analyses. 6.Possess CISSP, CISM, and/or other information security and information security management certifications. 7.Knowledge of common information security management frameworks, such as NIST or other data security standards or widely accepted information security recommended actions. 8.In-depth knowledge of complex network architecture, internet connectivity and DMZ hosting strategies. 9.Track record of applying innovation successfully in technology environments. 10.Excellent written and verbal communication skills.</t>
  </si>
  <si>
    <t>*** In order to be considered for this position candidates must be serving permanently in the title of COMPUTER SYSTEMS MANAGER or take the upcoming COMPUTER SYSTEMS MANAGER exam. ***  Filing for the PROMOTIONAL EXAM (#8531) and the OPEN COMPETITIVE EXAM (#8044) will be from 6/6/2018 to 6/26/2018.</t>
  </si>
  <si>
    <t>All current City Employees may apply by going to Employee Self Service (ESS) http://cityshare/ess  Click on Recruiting Activities/Careers and Search for Job ID # 346801.  All other applicants, please go to www.nyc.gov/career/search and search for Job ID # 346801.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</si>
  <si>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New York City Residency is  required for this position</t>
  </si>
  <si>
    <t>Tests &amp; Measurement Specialist</t>
  </si>
  <si>
    <t>TESTS AND MEASUREMENT SPECIAL</t>
  </si>
  <si>
    <t>Administration &amp; Human Resources Constituent Services &amp; Community Programs</t>
  </si>
  <si>
    <t>Executive (Exams)</t>
  </si>
  <si>
    <t>1. A master's degree in psychology or a related field from an accredited college including or supplemented by at least 12 credits in any combination of two or more of the following course areas: tests and measurement, statistics, research, personnel psychology, and computers; or  2. Completion of at least 45 credits towards a master's degree in psychology or a related field from an accredited college including or supplemented by at least 12 specialized credits as described in "1" above; or  3. A baccalaureate degree in psychology or a related field from an accredited college including or supplemented by at least 12 specialized credits as described in "1" above, and two years of satisfactory full-time professional experience in the development of personnel selection tests; or  4. Education and/or experience equivalent to "1", "2" or "3" above. However, all candidates must possess a baccalaureate degree from an accredited college and the 12 specialized credits as described in "1" above.  Special Note To be eligible for placement in Assignment Level II or III, individuals must have, after meeting the minimum requirements, either one year of experience in performing professional testing and measurement work, or possess a doctorate in psychology, statistics, educational research, or a related field.</t>
  </si>
  <si>
    <t>Applicants must have excellent English communication skills and have a strong desire to work with diverse groups of people to creatively develop exams.</t>
  </si>
  <si>
    <t>Please go to www.nyc.gov/careers or www.nyc.gov/ess for current NYC employees and search for Job ID # 346803  No phone calls, faxes or personal inquiries permitted.  Only those candidates under consideration will be contacted.</t>
  </si>
  <si>
    <t>Deputy ACCO</t>
  </si>
  <si>
    <t>HEALTH SERVICES MANAGER</t>
  </si>
  <si>
    <t>1. A baccalaureate degree from an accredited college and five years of full-time professional satisfactory experience acquired within the last fifteen years, in a health services setting such as a laboratory, hospital, or other patient care facility, or in a public health, environmental health, or mental hygiene program, at least 18 months of which must have been in a managerial capacity, consisting of managerial experience clearly demonstrating the ability to perform difficult and responsible managerial work, requiring independent decision-making concerning program management, planning, allocation of resources, and the scheduling and assignment of work     2. Education and/or experience equivalent to "1" above. Education may be substituted for experience on the basis that each 30 graduate semester credits from an accredited college in hospital administration, public health, public administration, business administration, management or administration can be substituted for one year of non-managerial experience up to a maximum of 60 semester credits for two years. However, all candidates must have a minimum of a baccalaureate degree and 18 months of managerial experience as described in "1" above.</t>
  </si>
  <si>
    <t>The ideal candidate will possess extensive management and supervisory experience in behavioral health or social services.  An advanced understanding of the behavioral health care system in New York City is required. Strong leadership abilities; ability to manage multiple priorities and motivate staff; excellent organizational skills and attention to details; ability to work well and communicate effectively; a proven ability to self-lead and to work as part of a team; and knowledge and experience in programmatic monitoring.</t>
  </si>
  <si>
    <t>Apply online with a cover letter to https://a127-jobs.nyc.gov/.  In the Job ID search bar, enter: job ID number #  346873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</si>
  <si>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Finance, Bureau of Mental Hygiene Administration</t>
  </si>
  <si>
    <t>The Division of Mental Hygiene of the New York City Department of Health and Mental Hygiene is responsible for policy, programs and provides oversight related to mental health, alcohol, and drug use prevention and treatment, developmental delays and disabilities. The Bureau of Administration is responsible for administering over 400 contracts with community-based organizations and hospitals and is also responsible for all finance-related activities for these contracts.     DUTIES WILL INCLUDE BUT NOT BE LIMITED TO:   Provides oversight of the Division's Finance Unit   Performs analyses on revenue reported by the Division's contracted agencies.   Perform trend analyses on spending by contracted agencies for all of the bureaus within the Division.   Track all finding and encumbrances for contracted programs Set up accruals at fiscal year and take down accruals timely as payments are made   Collaborate with other Divisional bureaus and Department divisions as it relates to the Division's funding for contracted programs.   Assist Division's bureaus with review and preparation of New Needs Requests Provide guidance and technical assistance on all contractual finance matters to the Division's bureaus   Respond to the Department's budget reduction exercises and efficiency plans Responsible for the update of the County Allocation Tracker (CAT)</t>
  </si>
  <si>
    <t>Apply online with a cover letter to https://a127-jobs.nyc.gov/.  In the Job ID search bar, enter: job ID number # 346886.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</si>
  <si>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***PLEASE NOTE*** Only candidates who have passed the Computer Specialist (Software) Civil Service exam or permanently serving in the Computer Specialist (Software) title will be considered.</t>
  </si>
  <si>
    <t>Staten Island Borough Director</t>
  </si>
  <si>
    <t>Staten Island Office</t>
  </si>
  <si>
    <t>Staff Counsel</t>
  </si>
  <si>
    <t>For Non-City/External Candidates: Visit the External Applicant NYC Careers site and search by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t>
  </si>
  <si>
    <t>Summer Communications Assistant</t>
  </si>
  <si>
    <t>Communications &amp; Intergovernmental Affairs Public Safety, Inspections, &amp; Enforcement</t>
  </si>
  <si>
    <t>For City employees, apply through Employee Self Service (ESS) under recruiting activities. Search for Job ID #: 346993 For all other applicants, go to www.nyc.goc/careers/search Search for Job ID #: 346993 NO PHONE CALLS PLEASE. ONLY CANDIDATES CONSIDERED FOR AN INTERVIEW WILL BE CONTACTED. THE CITY OF NEW YORK AND THE CIVILIAN COMPLAINT REVIEW BOARD ARE EQUAL EMPLOYMENT OPPORTUNITY EMPLOYERS.</t>
  </si>
  <si>
    <t>Triage Supervisor,   Office of Executive Deputy Commissioner/Mental Hygiene</t>
  </si>
  <si>
    <t>SUPERVISOR III SOCIAL WORK</t>
  </si>
  <si>
    <t>1. A Master's Degree in Social Work from an accredited school of social work and three years of full-time satisfactory experience practicing social work utilizing one, or a combination of, casework, group work and community organization methodologies, at least two years of which must have been in a supervisory capacity.  2.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3.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t>
  </si>
  <si>
    <t>.-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t>
  </si>
  <si>
    <t>Apply online with a cover letter to https://a127-jobs.nyc.gov/.  In the Job ID search bar, enter: job ID number # 347009.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</si>
  <si>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2018-06-11T00:00:00</t>
  </si>
  <si>
    <t>Triage Coordinator, Office of Executive Deputy Commissioner/Mental Hygiene</t>
  </si>
  <si>
    <t>Apply online with a cover letter to https://a127-jobs.nyc.gov/.  In the Job ID search bar, enter: job ID number # 347014.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</si>
  <si>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Co-Response Team Coordinator, Office of Executive Deputy Commissioner/Mental Hygiene</t>
  </si>
  <si>
    <t>Apply online with a cover letter to https://a127-jobs.nyc.gov/.  In the Job ID search bar, enter: job ID number # 347030.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</si>
  <si>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Community Supervisor,   Office of Executive Deputy Commissioner/Mental Hygiene</t>
  </si>
  <si>
    <t>Apply online with a cover letter to https://a127-jobs.nyc.gov/.  In the Job ID search bar, enter: job ID number # 347032.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</si>
  <si>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HEAT Coordinator, Office of Executive Deputy Commissioner/Mental Hygiene</t>
  </si>
  <si>
    <t>Apply online with a cover letter to https://a127-jobs.nyc.gov/.  In the Job ID search bar, enter: job ID number # 347033.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</si>
  <si>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HEAT Health Navigator, Office of Executive Deputy Commissioner/Mental Hygiene</t>
  </si>
  <si>
    <t>Apply online with a cover letter to https://a127-jobs.nyc.gov/.  In the Job ID search bar, enter: job ID number # 347034.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</si>
  <si>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Area Engineer, Electrical Engineering Section</t>
  </si>
  <si>
    <t>1. Familiarity with facilities, equipment and processes related to wastewater treatment. 2.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3. Knowledge of electrical codes. 4. Experience in supervising, delegating assignments, training subordinates, responding to emergencies, writing specifications, implementing policies. 5. Ability to represent the work unit to supervisors and other groups; coordinate with other work units and organizations; plan long- and short-term goals and guide the work unit to those goals; identify necessary resources to complete an assignment; supervise, guide, and evaluate staff and assess the performance of the work unit. 6. Proficiency in the following computer programs: AutoCAD, Microsoft Project, Excel and Word. 7. Strong technical writing and communication skills.</t>
  </si>
  <si>
    <t>Maintenance Facilitator</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</si>
  <si>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</si>
  <si>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SECTION 3 MANAGER</t>
  </si>
  <si>
    <t>Please email your resume and cover letter including the following subject line: Section 3 Manager to: careers@sbs.nyc.gov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</si>
  <si>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DEPUTY DIRECTOR OF HUMAN RESOURCES</t>
  </si>
  <si>
    <t>The New York City Employees' Retirement System (NYCERS) seeks a Deputy Director of Human Resources (HR). Under the direction of the Director of Human Resources the areas ofresponsibility for this position cover: personnel administration, talent acquisition and staffing, employment processing compensation, health and welfare benefits records management, safety and health, employee relations, leave policies and retention. The Deputy Director will also provide expertise, guidance and coaching for managing highly sensitive and complex Human Resources and Employee Relations matters.  This position is responsible for mentoring and managing members of the HR team, supporting their work, and ensuring functions and processes are completed timely and accurately while safeguarding confidential information. As part of the HR team the Deputy Director of Human Resources will proactively advise employees and managers on new and ongoing HR programs and initiatives. They will be a strategic partner on a variety of employee development, performance management and hiring/placement issues and will advise and coach employees on personnel-related issues and proactively assist managers in successfully handling employee relations issues.  NYCERS believes in continuous improvement, and the Deputy Director will provide advice and guidance backed up by research, metrics, and detailed reports with recommendations. The successful candidate will thrive in an environment that requires them to be a forward thinking big-picture professional who is able to operate in a fast paced, highly productive, yet lean government environment and with a significant amount of ongoing detailed work.  The Deputy Director of HR will oversee compliance with and recommend improvements to personnel policies and procedures. They will identify and implement initiatives to position NYCERS as an employer of choice, while maintaining compliance with applicable collective bargaining agreements NYC Civil Service, Federal , State and local employment and benefits laws and regulations.  The Deputy Director of HR requires connecting with people quickly in an outgoing, friendly manner. The use of persuasive communication skills to gain the interest and involvement of others in the work process is an important aspect of the job. Follow-up of delegated work must be very thorough.  Candidates with higher leadership aspirations are strongly encouraged to apply.</t>
  </si>
  <si>
    <t>*Please be advised only permanent Administrative Staff Analyst will be considered*</t>
  </si>
  <si>
    <t>Please click the "Apply Now" button and submit your resume and cover letter.</t>
  </si>
  <si>
    <t>Director, Business Enterprise Systems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</si>
  <si>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t>
  </si>
  <si>
    <t>Child Protective Manager</t>
  </si>
  <si>
    <t>974 Morris Park Bronx, NY</t>
  </si>
  <si>
    <t>Bronx Zone D (DCP)</t>
  </si>
  <si>
    <t>Director of Legislative Affairs</t>
  </si>
  <si>
    <t>BCIA/BWS</t>
  </si>
  <si>
    <t>Strong oral and written communication skills. Familiarity with legislative process of New York City and New York State. Admission to the New York State Bar preferred but not required; 10 years of recent full-time relevant experience. Master's Degree in public policy.  Strong collaborative relationships with community, business, and elected leaders.</t>
  </si>
  <si>
    <t>***PLEASE NOTE:  IN ORDER TO BE CONSIDERED FOR THIS POSITION, APPLICANTS MUST FILE FOR AND TAKE EXAM NO. 8051, ADMINISTRATIVE PUBLIC INFORMATION SPECIALIST (OPEN COMPETITIVE)  OR EXAM NO. 8533, ADMINISTRATIVE PUBLIC INFORMATION SPECIALIST (PROMOTIONAL).  FILING PERIOD 6/6/2018-6/26/2018***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</si>
  <si>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Lead Trainer,   Bureau of Division Management/CHE</t>
  </si>
  <si>
    <t>PUBLIC HEALTH EDUCATOR</t>
  </si>
  <si>
    <t>Apply online with a cover letter to https://a127-jobs.nyc.gov/.  In the Job ID search bar, enter: job ID number # 347095.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</si>
  <si>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Assistant, Harlem Neighborhood Health Action Center</t>
  </si>
  <si>
    <t>161-169 East 110 Street</t>
  </si>
  <si>
    <t>Harlem Health Action Center</t>
  </si>
  <si>
    <t>The Center for Health Equity,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DUTIES WILL INCLUDE BUT NOT BE LIMITED TO:   --Provide first line customer service to community residents to schedule and follow up on integrated pest management services.   --Assist with coordinating Asthma Workshops with Harlem residents and community partners.   --Monitor EHACE email and IPM emails for requests from community residents and partners, asthma case managers and clinical networks within the community.   --Track timeliness of contract deliverable approvals for asthma initiatives.   --Order and maintain supplies and incentives Organize and maintains shared drive documents.   --Assist with invoice intake and processing, including contacting vendors regarding community services. Assist with tracking program expenses, including integrated pest management services payment.   --Perform Data Entry.   --Schedule meetings with vendors, community partners, and maintain records of attendance. Maintain EHACE Calendar updates.</t>
  </si>
  <si>
    <t>Apply online with a cover letter to https://a127-jobs.nyc.gov/.  In the Job ID search bar, enter: job ID number # 347097.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</si>
  <si>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IT Security Engineer Manager</t>
  </si>
  <si>
    <t>External Applicants, please go to www.nyc.gov/jobs and search for Job ID#: 347101. Current City Employees, please go to www.nyc.gov/ess and search for Job ID#: 347101.  No phone calls, faxes, or personal inquiries permitted. Only those candidates under consideration will be contacted.</t>
  </si>
  <si>
    <t>INTERGOVERNMENTAL OUTREACH COORDINATOR</t>
  </si>
  <si>
    <t>THIS POSITION IS GRANT FUNDED THROUGH 08/31/2019 WITH THE POSSIBILITY OF AN EXTENSION</t>
  </si>
  <si>
    <t>M-F/ 9-5  The selected candidate must be available to work non-traditional hours to meet the program needs including evenings and weekends.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</si>
  <si>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assist in the operation, maintenance, repair and inspection of facilities, equipment and lands within the Ground Water System of the City of New York.  The candidates will read gauges, meters, and scales, as well as take water samples. The candidates will perform chemical tests as required, and may determine and adjust chemical feed as needed.  The candidates will operate motor vehicles and motor powered equipment.  Additionally, the candidates will assist skilled craftsmen in their work and perform various works in support of Groundwater Operations.   PLEASE NOTE;  ******IN ORDER TO BE CONSIDERED FOR AN INTERVIEW YOU MUST HAVE FILED FOR THE WATERSHED MAINTAINER EXAM 8032***** FILING PERIOD ENDED MARCH 27TH, 2018********************</t>
  </si>
  <si>
    <t>Chief, Construction Management Section</t>
  </si>
  <si>
    <t>Facilities Analysis</t>
  </si>
  <si>
    <t>1. Familiarity with sewage treatment and collection facilities, equipment and processes related to wastewater treatment. 2. Experience in supervising, delegating assignments, training subordinates, responding to emergencies, writing specifications, implementing policies. 3. Ability to: represent the work unit to supervisors and other groups; coordinate with other work units and organizations; plan long- and short-term goals and guide the work unit to those goals; identify necessary resources to complete an assignment; supervise, guide, and evaluate staff and assess the performance of the work unit. 4. Strong technical writing and communication skills.</t>
  </si>
  <si>
    <t>Labor Standards Investigator</t>
  </si>
  <si>
    <t>INSPECTOR (CONSUMER AFFAIRS)</t>
  </si>
  <si>
    <t>1. A four-year high school diploma or its educational equivalent and two years of full-time, satisfactory experience conducting investigations or inspections for a commercial, industrial, governmental or law enforcement employer; or  2. A baccalaureate degree from an accredited college; or  3. A satisfactory combination of education and/or experience which is equivalent to "1" above. College education may be substituted for the required experience on the basis of 60 semester credits for each year of required experience. However, all candidates must have a four-year high school diploma or its educational equivalent.    License Requirement  Possession of a Motor Vehicle Driver License valid in the State of New York at the time of appointment. This license must be maintained for the duration of employment.</t>
  </si>
  <si>
    <t>9:00 am - 5:00 pm</t>
  </si>
  <si>
    <t>Senior Case Support Associate</t>
  </si>
  <si>
    <t>9:00 AM to 5:00 PM</t>
  </si>
  <si>
    <t>42 Broadway,  New York, N.Y.</t>
  </si>
  <si>
    <t>Radio Room Operator</t>
  </si>
  <si>
    <t>OPERATIONS COMMUNICATION SPECI</t>
  </si>
  <si>
    <t>Enforcement Admin</t>
  </si>
  <si>
    <t>Central communications is an integral part of all field operations.  Radio Operators are responsible for information gathering, prioritizing and dispatching calls on an ongoing basis utilizing a computerized-base station.  Operators will be required to perform vehicle license checks utilizing information from TAMIS, TLC's database and the Department of Motor Vehicle's database and relay this information back to the field units.  Operators will also be responsible for maintaining the activity log for their particular channel and for logging all incoming calls from field units and any and all emergency calls.</t>
  </si>
  <si>
    <t>1. Six months of full-time satisfactory experience operating two-way radio equipment involving the extensive receiving, logging and sending or radio transmissions in English (Citizen Band radio experience is not acceptable); or    2. Six months of full-time satisfactory experience as a telephone dispatcher involving the extensive receiving, logging and sending of messages in English (telephone operator experience is not acceptable).    Special Note  To be eligible for placement in Assignment Level II, individuals must have at least two years of experience in Assignment Level I.</t>
  </si>
  <si>
    <t>One year of experience dealing with the public, including the obtaining of information from persons. Must have a clear, strong speaking voice. Must be computer literate. Able to keep detailed notes. Able to work under pressure and multi task.</t>
  </si>
  <si>
    <t>Revenue Assistant, Bureau of Budget and Revenue</t>
  </si>
  <si>
    <t>The New York City Department of Health and Mental Hygiene, a recognized leader and innovator in public health and mental hygiene services nationally and internationally, seeks a dynamic Revenue Assistant to join its challenging, fast-paced division of Finance. The Division of Finance has central responsibility and authority for policy analysis, program development, performance tracking and improvement, financial management, resource maximization and technical assistance.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the City agency that is revolutionizing public health and mental hygiene services. Finance positions require analytic, interpersonal communications and problem-solving skills. Opportunities for advancement exist both within the Bureau and throughout the Department   DUTIES WILL INCLUDE BUT NOT BE LIMITED TO:   --Serve as coordinating Analyst for the following Office of Revenue's unit-wide activities, including OMB exercises, internal and external requests for information and year end activities. Monitor and maintain project, reporting and deliverable timelines as needed.   --Act as the point of contact between Executive Director of Revenue and other office of Revenue Directors.   --Manage the calendar of the Executive Director of Revenue to ensure meetings do not overlap and keep an eye on upcoming projects.   --Design and layout documents and information materials as needed; prepare comprehensive reports presenting financial information for administrative leadership's review.   --Send mass communications on behalf of the Executive Director and organization; attend meetings on behalf of Executive Director to take notes and collect information.   --Assist unit directors with revenue activities, including preparation and submission of claims.   --Perform additional administrative tasks as required by the unit or other duties as assigned.</t>
  </si>
  <si>
    <t>Analytic, Interpersonal, Communication and problem-solving skills.</t>
  </si>
  <si>
    <t>Apply online with a cover letter to https://a127-jobs.nyc.gov/  In the Job ID search bar, enter: job ID number # 347128.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</si>
  <si>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SONYC</t>
  </si>
  <si>
    <t>Search for the Job ID # 347139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</si>
  <si>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Clinical Director, Co-Response, Office of Executive Deputy Commissioner</t>
  </si>
  <si>
    <t>DIRECTOR (OFFICE OF REHABILITA</t>
  </si>
  <si>
    <t>Apply online with a cover letter to https://a127-jobs.nyc.gov/.  In the Job ID search bar, enter: job ID number # 347148.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</si>
  <si>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Laboratory Technician,  Bureau of Tuberculosis Control</t>
  </si>
  <si>
    <t>Apply online with a cover letter to https://a127-jobs.nyc.gov/.  In the Job ID search bar, enter: job ID number # 347169.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</si>
  <si>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Project Officer, Bureau of HIV/AIDS Prevention and Control/HIV/AIDS Prevention</t>
  </si>
  <si>
    <t>The Bureau of HIV/AIDS Prevention and Control (BHIV) has two openings for Senior Project Officers as part of the health department's HIV testing initiative, New York Knows. New York New York Knows works to increase HIV testing, increase the linkage of HIV positive persons to care, the linkage of HIV negative persons to HIV prevention services, including PrEP, and comprehensive STD testing. The initiative is a partnership between the health department and over 250 hospitals, community health centers, community based organizations, small businesses, faith based organizations, elected officials and universities. The Senior Project Officer positions will report to and assist the Director of Jurisdictional HIV Testing Initiatives in the overall research, evaluation and coordination of the initiative. The Senior Project Officers will also coordinate and evaluate the initiative activities in one borough.   DUTIES WILL INCLUDE BUT NOT BE LIMITED TO:   --Establish and maintain working relationships with HIV testing community partners; Collect and monitor HIV testing data from community partners, assess data for quality and completeness;.   --Organize and coordinate workshops, meetings and community testing events for community partners; Evaluate impact of meetings, events, workshops in collaboration with Research and Evaluation staff.  --Provide data driven technical assistance and coordinate trainings for community partners on HIV testing and linking clients to care to prevention services.   --Monitor contracted agencies and provide technical assistance and quality management services, follow up with agencies about data reporting issues, and conduct needs assessments for contracted agencies.  --Evaluate the provision of technical assistance in collaboration with Research and Evaluation staff; Collect and disseminate best practices for technical assistance to New York Knows project officers.  --Assist in the hiring and processing of student and intern staff, as needed; Manage data requests, monitor New York Knows Salesforce directory use, evaluate program activities, and perform analyses, as needed.   --In collaboration with both the Research and Evaluation team and the Director of Jurisdictional HIV Testing Initiatives, evaluate the overall impact of New York Knows. Assist in the tracking of expenses in collaboration with BHIV administration and maintain records related to the program budget.</t>
  </si>
  <si>
    <t>The candidate should have strong interpersonal skills, and the ability to work with a variety of people including healthcare providers, faith leaders, and community members. Candidate should have past documented leadership or management experience. Candidate should be highly organized, with the ability to work on multiple projects concurrently. Candidate should exhibit proficiency in Word, Excel, and Access. Knowledge of HIV trends, and experience with HIV testing preferred. Knowledge of social media and community engagement strategies are a plus.</t>
  </si>
  <si>
    <t>Apply online with a cover letter to https://a127-jobs.nyc.gov/.  In the Job ID search bar, enter: job ID number # 347174.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</si>
  <si>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Inspector General for Policy Analysis and Investigation</t>
  </si>
  <si>
    <t>All current City Employees may apply by going to Employee Self Service (ESS) http://cityshare/ess Click on Recruiting Activities/Careers and Search for Job ID #237940.  All other applicants, please go to www.nyc.gov/career/search and search for Job ID#237940.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</si>
  <si>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2018-09-29T00:00:00</t>
  </si>
  <si>
    <t>BWT Director of Collections and Resource Recovery Operations</t>
  </si>
  <si>
    <t>Pub Bldgs/Estimating</t>
  </si>
  <si>
    <t>Thorough knowledge of cost estimating best practices and knowledge of market conditions; expert knowledge of Timberline; Supervisory experience; construction experience in public work projects and vertical construction; experience in Probabilistic Cost Estimate preferred; experience in working with contractors; excellent verbal and written communication skills; ability to work collaboratively with a team; ability to perform detailed work under time-sensitive deadlines. Candidates must have excellent organizational, interpersonal, written and oral communication skills. Appropriate AACEI or PMI certification preferred.</t>
  </si>
  <si>
    <t>For City Employees, please go to Employee Self Service (ESS), click on Recruiting Activities/Careers and Search for Job ID #347224.   For all other applicants, please go to www.nyc.gov/jobs, go to Search for Open NYC Jobs and click on Non-Employee Login to search for Job ID #347224.   Do not e-mail, mail or fax your resume to DDC directly. No phone calls will be accepted.</t>
  </si>
  <si>
    <t>All resumes are to be submitted electronically using one of the following methods: External candidates, go to www.nyc.gov/careers/search and search for the Job ID #:  347225 Current city employees,  log on into Employee Self Service at https://hrb.nycaps.nycnet  follow the Careers Link and search for Job ID #: 347225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</si>
  <si>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Investigator Trainee</t>
  </si>
  <si>
    <t>INVESTIGATOR TRAINEE (PYRL NOT</t>
  </si>
  <si>
    <t>235 E 20Th St., N.Y.</t>
  </si>
  <si>
    <t>Candidate Assess DIV/CIV/CAD</t>
  </si>
  <si>
    <t>Investigator Trainees will receive training to perform and will assist in the performing the following duties: examine and analyze records and documents; verify information concerning education, experience, and other personal qualifications bearing upon character and fitness of applicants for employment with the Police Department; and may perform related tasks.</t>
  </si>
  <si>
    <t>1. A four-year high school diploma or its educational equivalent and permanent employment in the Human Resources Administration/Department of Social Services, Department of Citywide Administrative Services, or New York City Police Department as a:  Clerical Associate;  Secretary;  Case Aide  Eligibility Specialist; * Human Resources Technician;  * Human Resources Technician (Employment Development and Training);  * Senior Human Resources Technician;  * Senior Human Resources Technician (Employment Development and Training);  or Police Administrative Aide.  * For present permanent incumbents only.  Appointment to this title will be made only through a Non-Competitive examination pursuant to Personnel Rule 6.1.9 as part of a training program authorized by the New York City Department of Citywide Administrative Services.</t>
  </si>
  <si>
    <t>Selections will be based on a review of applicants' time and leave records, disciplinary record, performance evaluations, etc.  If selected, a Commanding Officer's recommendation is needed prior to the transfer.    Shift depends on the command selected.</t>
  </si>
  <si>
    <t xml:space="preserve"> TECHNICAL SERVICES</t>
  </si>
  <si>
    <t>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and strong MS Excel skills.</t>
  </si>
  <si>
    <t>REQUIREMENTS:  Assistant Analyst ($43,618+): Bachelor's degree and or four years of relevant full-time experience in general administrative support and financial recordkeeping.  Analyst ($58,162): Bachelor's degree and or a minimum of six years of relevant full-time experience in general administrative support and financial recordkeeping; or an awarded Master's degree with one year of relevant full-time experience.</t>
  </si>
  <si>
    <t>Employee Benefits Coordinator</t>
  </si>
  <si>
    <t>Administration/Personnel Srv</t>
  </si>
  <si>
    <t>***PLEASE NOTE THAT ONLY EMPLOYEES PERMANENT IN THE TITLE PRINCIPAL ADMINISTRATIVE ASSOCIATE SHOULD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</si>
  <si>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Data Modeler/ETL Developer</t>
  </si>
  <si>
    <t>NYC residency is not required.</t>
  </si>
  <si>
    <t>2018-09-20T00:00:00</t>
  </si>
  <si>
    <t>Director of Operations</t>
  </si>
  <si>
    <t>***PLEASE NOTE THAT ONLY EMPLOYEES PERMANENT IN THE TITLE ADMINISTRATIVE MANAGER (NM)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</si>
  <si>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Community Coordinator (Per-Diem)</t>
  </si>
  <si>
    <t>Please be sure to submit a resume &amp; cover letter when applying. All current City Employees may apply by going to Employee Self Service (ESS) http://cityshare.nycnet/ess Click on Recruiting Activities/Careers and Search for Job ID # 347285 All other applicants, please go to www.nyc.gov/careers/search  and search for Job ID# 347285 Please do not email, mail or fax your resume to DFTA directly.</t>
  </si>
  <si>
    <t>Long Term Care Supervisor</t>
  </si>
  <si>
    <t>SUPERVISOR III (SOCIAL SERVICE</t>
  </si>
  <si>
    <t>Case Management/Homecare</t>
  </si>
  <si>
    <t>A baccalaureate degree from an accredited college and three years of full-time satisfactory experience in social casework, at least two years of which must have been in a supervisory capacity.</t>
  </si>
  <si>
    <t>Note: This position is open to qualified persons with a disability who are eligible for the 55-a Program.</t>
  </si>
  <si>
    <t>Please be sure to submit a resume &amp; cover letter when applying.  All current City Employees may apply by going to Employee Self Service (ESS) http://cityshare.nycnet/ess Click on Recruiting Activities/Careers and Search for Job ID #347287  All other applicants, please go to www.nyc.gov/careers/search  and search for Job ID#347287  Please do not email, mail or fax your resume to DFTA directly.</t>
  </si>
  <si>
    <t>Director of Recruitment</t>
  </si>
  <si>
    <t>***PLEASE NOTE THAT ONLY EMPLOYEES PERMANENT IN THE TITLE ADMINISTRATIVE MANAGER (NM) SHOUL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</si>
  <si>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Recruiting &amp; Onboarding Coordinator</t>
  </si>
  <si>
    <t>***PLEASE NOTE THAT ONLY EMPLOYEES PERMANENT IN THE TITLE ASSOCIATE STAFF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</si>
  <si>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Director, Clinical &amp; Scientific Affairs, Bureau of Chronic Disease and Tobacco Control</t>
  </si>
  <si>
    <t>CITY MEDICAL SPECIALIST</t>
  </si>
  <si>
    <t>Possession of a valid license to practice medicine in the State of New York; and either:  a) Valid Board Certification issued by the appropriate American Specialty Board in any specialty area required by the agency; or  b) Current approved application on file for admission to the certifying examination given by the appropriate American Specialty Board in any specialty area required by the agency.  To be assigned to Assignment Level II, individuals must have, in addition to meeting the minimum qualification requirements for Assignment Level I described above, one year of satisfactory experience practicing in the specialty area.  To be assigned to Assignment Level III, individuals must possess:  a) A valid license to practice medicine in the State of New York; and  b) A Master's degree in Public Health, or equivalent Master's degree, including or supplemented by graduate credits in epidemiology and biostatistics. Completion of Epidemic Intelligence Service program of the Center for Disease Control and Prevention may be used to substitute for this Master's degree; and  c) At least two years of satisfactory experience after receipt of the Master's degree, or equivalent, in the practice of epidemiology. Specialty Board Certification or eligibility may be substituted for one year of this experience.  To be assigned to Assignment Level IV, individuals must possess:  a) A valid license to practice medicine in the State of New York; and   b) Completion of an approved residency program in an accredited hospital, including three years of experience, in either internal medicine, or family practice, or pediatrics, or another related specialty area required by the Department of Health and Mental Hygiene; and  c) Valid board certification or board eligibility issued by the appropriate American Subspecialty Board in Infectious Disease, Pulmonary Medicine, or a related subspecialty; and  d) Completion of an approved fellowship program in an accredited hospital, including two years of experience, in either infectious diseases, or pulmonary medicine, or another related subspecialty required by the Department of Health and Mental Hygiene.</t>
  </si>
  <si>
    <t>Apply online with a cover letter to https://a127-jobs.nyc.gov/.  In the Job ID search bar, enter: job ID number # 347343.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</si>
  <si>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2018-09-21T00:00:00</t>
  </si>
  <si>
    <t>Deputy Director of Government Relations</t>
  </si>
  <si>
    <t>Government Relations</t>
  </si>
  <si>
    <t>1. Comprehensive knowledge of New York City, state and federal government, especially the legislative process.  2. Ability to work both independently and as part of a team to build and maintain partnerships. 3. Excellent writing, communication, organizational, presentation and analytical skills. 4. Master's degree in public administration or a related field. 5. Familiarity with all aspects of agency operations. 6. Proficiency in Access, Excel, PowerPoint and Word.  7. Valid New York State driver license.</t>
  </si>
  <si>
    <t>NOTE: All resumes must be received no later than the last day of the posting period. *Posting period extended to 07/20/2018. Previous applicants are still under consideration and need not reapply.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</si>
  <si>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347357. Do not access ESS using nyc.gov/ess from a Parks computer.  Parks &amp; City Employees: 2) From a Non-Parks computer: Access Employee Self Service (ESS) by going to nyc.gov/ess or use this link: https://a127-ess.nyc.gov/. Once in ESS, go to Recruiting then Careers and search for Job ID# 347357.  Include your ERN and Job ID# 347357 on your cover letter and resume.  All other applicants: Go to nyc.gov/careers/search and search for Job ID# 347357.</t>
  </si>
  <si>
    <t>Arsenal, Manhattan</t>
  </si>
  <si>
    <t>Public Health Nurse, Bureau of School Health/SH Administrative</t>
  </si>
  <si>
    <t>**30-35 hours/week -Part-time  (Citywide)  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Public Health Nurse level III / Borough Nursing Director; the PHN level I, will be responsible for the following:   --Perform as a member of a health team in the New York City schools, both public and nonpublic.   --Prepare case findings, make referrals and conduct follow-up in conjunction with audiovisual screening team, doctors and other Health care providers in the schools and community.   --Provide health education to students and staff in schools, and advise families on proper health practices.   --Supervise Public Health Advisors.   --Responsible for maintaining school records and preparing monthly reports to be used by nursing supervisors.   --Responsible for establishing contacts and collaborating working relationships with the schools administrators and community.</t>
  </si>
  <si>
    <t>Excellent interpersonal, communication and presentation skills  A Bachelor's of Science Degree in Nursing from a regional - accredited college or university or one recognized by  the New York state Department of Education   A current license and registration to practice as a Registered Nurse in New York State; this License must be  maintained for the duration of employment   Special Note: For appointment to OSH, individual must be able to perform Cardio-Pulmonary Resuscitation</t>
  </si>
  <si>
    <t>We appreciate the interest and thank all applicants who apply, but only those candidates under consideration will be contacted  Apply online with a cover letter to https://a127-jobs.nyc.gov/  In the Job ID search bar, enter: &lt;job ID number #347360.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</si>
  <si>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Budget</t>
  </si>
  <si>
    <t>Please be sure to submit a resume &amp; cover letter when applying.  All current City Employees may apply by going to Employee Self Service (ESS) http://cityshare.nycnet/ess Click on Recruiting Activities/Careers and Search for Job ID #347365  All other applicants, please go to www.nyc.gov/careers/search  and search for Job ID#347365   Please do not email, mail or fax your resume to DFTA directly.</t>
  </si>
  <si>
    <t>The Office of Strategic Financial Analysis within the Division of Finance is seeking a Contract Specialist, LI to conduct contract monitoring compliance and fiscal analysis that will provide insight and concrete recommendations on the agency's operational practices and support the Strategic Financial Analysis Unit's work in strategic planning and financial analysis.   DUTIES WILL INCLUDE BUT NOT BE LIMITED TO:    Duties will include, but will not be limited to:   --Analyze all documents submitted for review, including agency audit reports and city council contracts.   --Design evaluation strategies to assess current programmatic practices in areas such as performance based contract monitoring, uniform guidance and services allocation.   --Generate compliance reports and follows up, as required, to ensure that service allocation data for contractual services are maintained. Reviews contract data with supervisory staff.   --Make reports on contractors' performance through regular conferences with supervisory staff, and by completing standard monitoring forms.   --Ensure program compliance with fiscal and programmatic reporting requirements for service allocation to determine equitable allocation of resources for public health initiatives and programs.   --Make and record observations on the progress of fiscal and operational analysis and the expected impact of proposed City, State and Federal legislative policies.   --Provide training and technical assistance on the implementation of new fiscal operational systems and agency-wide policies.   --Serve as Liaison between the Division of Finance and Internal Audit, on the development and implementation of corrective actions for the resolution of internal and external audits.   --Develop compliance tools to investigate agency-wide spending patterns using advanced statistical analysis and/or data mining.   --Respond to ad hoc data and reporting requests and maintain records accordingly.</t>
  </si>
  <si>
    <t>Apply online with a cover letter to https://a127-jobs.nyc.gov/.  In the Job ID search bar, enter: job ID number #  347372.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</si>
  <si>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Public Health Inspector, Bureau of Veterinary and Pest Control Services/Pest Control Services</t>
  </si>
  <si>
    <t>**OPEN TO PERMANENT PUBLIC HEALTH SANITARIANS ONLY. YOU MUST CLEARLY STATE YOUR CIVIL SERVICE STATUS ON YOUR RESUME OR COVER LETTER. FAILURE TO DO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Public Health Sanitarian I for its Bureau of Veterinary and Pest Control Services. DUTIES WILL INCLUDE BUT NOT BE LIMITED TO:   --Inspect private properties, parks, business establishments, multi-family housing campuses, stores, schools, catch basins, sidewalks,&amp; any other applicable city areas for rat infestations or environmental issues conducive to rodent infestation.  --Investigate complaints regarding rodent infestations and sightings, unsanitary conditions.  --Collect field data and make notes and electronically transfers data for further processing.   --Conduct special studies and surveys as directed by the APHS.   --Issue violations and Tribunal summonses for non-compliance with the NYC Health Code and the NYS Sanitary Code, and may attend and testify at ECB hearing Evaluate presence of contracted pest control service and equipment.</t>
  </si>
  <si>
    <t>--Excellent written and oral communications skills; experience using database systems  --Be Flexible, adaptable, customer-focused, and goal-oriented with a commitment to high standards of excellence  --Excellent interpersonal, organizational, strategic th</t>
  </si>
  <si>
    <t>Apply online with a cover letter to https://a127-jobs.nyc.gov/  In the Job ID search bar, enter: job ID number # 347373.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</si>
  <si>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PAR Coordinator, Bureau of Human Resources and Labor Relations</t>
  </si>
  <si>
    <t>** OPEN TO PERMANENT PRINCIPAL ADMINISTRATIVE ASSOCIATES ONLY.  YOU MUST CLEARLY STATE YOUR CIVIL SERVICE STATUS ON YOUR RESUME OR COVER LETTER.  ALL OTHER CANDIDATES WILL NOT BE CONSIDERED.  The Bureau of Human Resources and Labor Relations, Hiring Unit is seeking a detailed, customer service orientated individual with exceptional written and verbal communication skills to function as their PAR Coordinator. Permanent PAA, L/II.   DUTIES WILL INCLUDE BUT NOT BE LIMITED TO:   --Utilize the Agency's internal human resources information system to review Planned Action Reports for civil service appointments and promotions.   --Verify and compile salary history data for current and former employees in the Payroll Management System and the Payroll Reporting Information System for Employees.   --Coordinate with the Agency's programs to ensure that PAR actions are submitted and processed in a timely manner.   --Originate employee transactions, job openings, and job offers in the NYC Automated Personnel System (NYCAPS) for Agency Head and Oversight approvals.   --Coordinate start and effective dates for civil service appointments and promotions within the Agency.   --Coordinate and negotiate release dates for current city employees commencing employment with the Agency.   --Draft job offer letters and release letters.   --Respond to inquiries from HR liaisons and provide guidance as needed.   --Research and prepare reports on personnel activities as needed. Assist with special projects and initiatives as needed.</t>
  </si>
  <si>
    <t>Apply online with a cover letter to https://a127-jobs.nyc.gov/.  In the Job ID search bar, enter: job ID number # 347381.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</si>
  <si>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Apply online with a cover letter to https://a127-jobs.nyc.gov/.  In the Job ID search bar, enter: job ID number # 347403.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</si>
  <si>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Purchasing Assistant, Bureau of Mental Hygiene Administration</t>
  </si>
  <si>
    <t>MHy Administration</t>
  </si>
  <si>
    <t>- 	Strong proficiency with Microsoft Word, Excel, and Access, as well as Outlook and Internet.  Knowledge of both FMS and OTPS budget systems a plus - 	Strong business/purchasing  background a plus - 	Ability to work with minimal supervision, set prioriti</t>
  </si>
  <si>
    <t>Apply online with a cover letter to https://a127-jobs.nyc.gov/.  In the Job ID search bar, enter: job ID number # 347408.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</si>
  <si>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2018-09-22T00:00:00</t>
  </si>
  <si>
    <t>Program Specialist, Community Cares Project, Bureau of Chronic Disease Prevention and Tobacco control</t>
  </si>
  <si>
    <t>HIRING RATE: $59,708.00  (Flat Rate)   The Bureau of Chronic Disease Prevention and Tobacco Control spearheads programs and initiatives to reduce the burden of chronic diseases by addressing underlying risk factors, such as poor nutrition, physical inactivity and tobacco use - while also working to leverage clinical tools and settings to promote public health.  Across these priority areas, BCDPTC employs evidence-based policies, programs, communications and research to advance its objectives, as well as spearheads and evaluates innovative projects in order to develop new approaches to addressing chronic disease.   DUTIES WILL INCLUDE BUT NOT BE LIMITED TO:  --	Recruit and manage a caseload of primary care health centers and endoscopy centers as part of Community Cares Project.  --	Conduct introductory meetings and establish workflows and best practices for colon cancer prevention.  --	Assist with quality improvement for cancer prevention at primary care health centers.  --	Collect data from a caseload of participating centers monthly.  --	Analyze data and write quarterly reports from data collected, and provide reports as feedback on performance to participating centers.  --	Assist with meetings and calls to facilitate partnerships between primary care centers and endoscopy centers and troubleshoot any issues that arise.  --	Conduct research including assessments of primary care health centers using a primary care survey to identify areas of practice improvement.  --	Provide survey feedback to participating centers for practice improvement.</t>
  </si>
  <si>
    <t>--	Keen ability to prioritize and handle multiple assignments  --	Ability to work independently and exercise a high degree of initiative to accomplish tasks and solve problems  --	Experience in public health and public speaking  --	Excellent interpersonal</t>
  </si>
  <si>
    <t>Apply online with a cover letter to https://a127-jobs.nyc.gov/.  In the Job ID search bar, enter: job ID number # 347411.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</si>
  <si>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Procurement Contracting Officer</t>
  </si>
  <si>
    <t>Administration &amp; Human Resources Finance, Accounting, &amp; Procurement Legal Affairs</t>
  </si>
  <si>
    <t>Note: Only candidates currently serving as a Permanent Procurement Analyst will be considered.</t>
  </si>
  <si>
    <t>Please be sure to submit a resume &amp; cover letter when applying.  All current City Employees may apply by going to Employee Self Service (ESS) http://cityshare.nycnet/ess Click on Recruiting Activities/Careers and Search for Job ID #347422  All other applicants, please go to www.nyc.gov/careers/search  and search for Job ID#347422  Please do not email, mail or fax your resume to DFTA directly.</t>
  </si>
  <si>
    <t>Fiscal Analyst</t>
  </si>
  <si>
    <t>External Applicants, please go to www.nyc.gov/jobs and search for Job ID#: 347427 Current City Employees, please go to www.nyc.gov/ess and search for Job ID#: 347427  No Phone Calls, Faxes or Personal Inquiries permitted. Note: Only those candidates under consideration will be contacted.</t>
  </si>
  <si>
    <t>Deputy Executive Director, Construction Management</t>
  </si>
  <si>
    <t>Administrative Services(Admin)</t>
  </si>
  <si>
    <t>Accountant</t>
  </si>
  <si>
    <t>External Applicants, please go to www.nyc.gov/jobs and search for Job ID#: 347434 Current City Employees, please go to www.nyc.gov/ess and search for Job ID#: 347434  No Phone Calls, Faxes or Personal Inquiries permitted. Note: Only those candidates under consideration will be contacted.</t>
  </si>
  <si>
    <t>Designated Felony Assistant Corporation Counsel</t>
  </si>
  <si>
    <t>The Major Case Unit (MCU) of the Family Court Division of the NYC Law Department is seeking an Assistant Corporation Counsel (ACC) to handle major cases in NYC Family Court in Bronx County. This ACC would handle the most serious offenses that are referred directly to our office or removed to our office from the Youth Part of the Superior Court and assigned to the Major Case Unit (MCU). This includes firearms cases as well as burglaries, robberies, serious assaults and homicides. As part of the Raise the Age initiative, this attorney will be expected to handle removals from the Youth Part of the Superior Court for both juvenile and adolescent offenders, as well as designated felonies that originate in Family Court. This ACC would be expected to participate in an on-call notification program with the police department and conduct field work including visits to police precincts, crime scenes, and hospitals as needed. This ACC would possess advanced trial advocacy skills and interviewing and litigation experience in the area of criminal or juvenile justice. Attorneys in the Family Court Divisions Juvenile Delinquency Unit carry a caseload and are responsible for all aspects of the cases from referral to disposition. This includes but is not limited to: (1) Interviewing victims, civilian witnesses and police officers, gathering and analyzing evidence, during the investigation stage of the case; thereby determining whether the case can be filed or must be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Preparing and conducting pre-trial hearings to determine the admissibility of evidence; (6) Preparing and conducting fact-finding hearings (similar to trials in adult criminal cases), which determine whether the juvenile committed the acts alleged; and (7) Preparing and conducting dispositional hearings. This ACC will handle the cases that involve a police investigation from the investigation stage through filing of a petition, presenting the case, and disposition. For this specialized position, this includes:  Litigating the case in Family Court and identifying appropriate rehabilitative services.  The ACC will coordinate with other stakeholders and city agencies including law enforcement, child welfare, medical providers and victim service providers while they investigate their cases.  The ACC may also be required to attend various inter-agency and task force meetings, prepare and present trainings both within the Family Court Division and to other agencies and stakeholders.  The ACC may be required to be on-call evening and weekend hours as part of the 24/7 MCU notification protocol.  The ACC may also be required to conduct legal research or prepare other special projects.</t>
  </si>
  <si>
    <t>Applicants must be admitted and in good standing in New York and have substantial experience as of September 2018 in family court or criminal law, as well as litigation experience. Applicants must be able to work independently, as well as have strong litigation, oral and written communication skills, the ability to deal with witness and/or family members who are experiencing trauma, and a compassionate, yet firm disposition Applicants must possess excellent judgment; exceptional organizational abilities; strong leadership skills; solid knowledge of municipal criminal law, the Family Court Act and evidentiary issues;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t>
  </si>
  <si>
    <t>At least 5 years experience as of September 2018 in family court or criminal law, as well as litigation experience.</t>
  </si>
  <si>
    <t>Please click on the "Apply Now" button. Please attach your cover letter and resume as one document under resume and a writing sample under cover letter. The cover letter should be addressed to Aimee Sklar-Calogero, Chief of Staff to the Family Court Division.</t>
  </si>
  <si>
    <t>CATCH Data and Evaluation Coordinator, Bureau of School Health/SH Reproductive Health</t>
  </si>
  <si>
    <t>The Office of School Health (OSH) is a joint Program of the Department of Education and the Department of Health and Mental Hygiene responsible for promoting the health of the 1.2 million school children enrolled in approximately 1,800 public and non 'public schools in the New York City. OSH has health records on all these students and collects vital health and wellness information in the Automated Student Health Record System. The OSH Adolescent Health Program manages, among other programs, in-school reproductive health programs at the high school level. These programs include the   1) School-Based Health Centers, which offer comprehensive primary care services that include mental health and reproductive health as critical components of adolescent health care services); 2) Connecting Adolescents to Comprehensive Healthcare (CATCH) Program which offers in-school pregnancy tests, emergency contraception, hormonal contraception and referrals for reproductive health care by OSH staff in the school medical rooms; 3) Chancellor's Initiative which is a $80Million project to develop and build over   50 SBHC's over the course of 3 years; and 4) School Based Mental Health Roadmap training initiative that offers over 60 workshops/trainings per year to over 300 mental health professionals working in NYC public schools.     DUTIES WILL INCLUDE BUT NOT BE LIMITED TO:   Under the direction of the Director of Evaluation, the CATCH Data and Evaluation Coordinator will be responsible for implementing and overseeing CATCH data management and reporting activities.   This includes, but is not limited to:   --Overseeing data management tasks for the CATCH program, including development and maintenance of effective data collection systems and conducting quality assurance activities.  --Coordinating and managing all data collection and data entry processes for CATCH clinical, health education, and social work data.   --Conducting data cleaning, merging, and matching to create analytic datasets for evaluation and reporting, including developing analytic variables and linking administrative datasets.   --Producing and interpreting standard and ad hoc data reports to support program evaluation and monitoring of CATCH program goals and metrics.   --Performing basic to advanced descriptive and inferential statistical procedures for analyses and reporting.   --Designing and delivering data presentations to program staff and internal leadership.   --Contributing to the design and production of new data systems to accommodate for program growth and streamline data collection processes.   --Assisting the Director of Evaluation and the CATCH Project Director with the identification of program evaluation priorities and translation of analytic questions, including developing appropriate methodologies, executing analyses, and summarizing results.</t>
  </si>
  <si>
    <t>Apply online with a cover letter to https://a127-jobs.nyc.gov/.  In the Job ID search bar, enter: job ID number # 347479.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</si>
  <si>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	Experience in the planning, layout and details of contract drawings, specifications, shop drawings, field inspections and investigations for clean/wastewater piping and valve applications.  2.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3.	Experience in material and equipment selection, methods used in construction, and making engineering recommendations for alterations, repairs, and testing.    4.	Preference will be given to candidates with experience with AutoCAD,  Revit, 3D BIM models and knowledge of Microsoft Office applications  5.	Demonstrates skills in written and verbal communication  6.	Strong organizational and computer skills</t>
  </si>
  <si>
    <t>****Only applicants who are permanent Civil Service Mechanical Engineers are eligible to apply to this JVN. If you do not have permanent civil service status as a Mechanical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</si>
  <si>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The Nurse-Family Partnership (NFP) Program within the Bureau of Maternal, Infant and Reproductive Health is a nationally replicated nurse home visiting program serving first-time, low-income mothers and their families from pregnancy through the child's second birthday. The NFP Program has been rigorously evaluated for over 30 years and has demonstrated significant improvements in pregnancy outcomes, parenting skills and family self-sufficiency. The NFP program began in NYC in 2003.  It is currently located in all five boroughs and is the largest urban site in the nation.   Under supervision of the NFP Harlem-site Supervisor, the NFP Nurse Home Visitor will perform the following duties:   DUTIES WILL INCLUDE BUT NOT BE LIMITED TO: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--Participate in weekly 2-hour team meetings and case conferences.</t>
  </si>
  <si>
    <t>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t>
  </si>
  <si>
    <t>Apply online with a cover letter to https://a127-jobs.nyc.gov/.  In the Job ID search bar, enter: job ID number # 347485.  We appreciate the interest and thank all applicants who apply, but only those candidates under consideration will be contacted.  PLEASE REFER TO THE FOLLOWING LINK:  http://www.nursefamilypartnership.org/nurses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</si>
  <si>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Asthma Program Social Worker, Bureau of School Health/SH Medical</t>
  </si>
  <si>
    <t>--Certified/Licensed Social Worker with a Master's Degree in Social Work   --Bilingual/Spanish speaker   --Experience working in low-income communities desired   --Experience working with families   --Excellent interpersonal, written and oral communicatio</t>
  </si>
  <si>
    <t>Apply online with a cover letter to https://a127-jobs.nyc.gov/.  In the Job ID search bar, enter: job ID number # 347492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</si>
  <si>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Wellness Advocate, Alcohol and Drug Use Prevention, Care and Treatment</t>
  </si>
  <si>
    <t>The Bureau of Alcohol and Drug Use Prevention, Care and Treatment (BADUPCT) works to reduce morbidity and mortality related to alcohol and other drug use among New Yorkers.  To accomplish this goal, BADUPCT contracts and oversees treatment, harm reduction, recovery and support services; develops policy; conducts and disseminates surveillance and epidemiology and program evaluation; develops and disseminates treatment and management guidelines; develops and implements public health initiatives; engages in public and provider outreach and education; and promotes community interagency collaboration.   The Non-fatal Overdose Response System (NORS) is a new initiative providing 24/7 support to individuals transported to hospital emergency departments (EDs) following a non-fatal overdose. The Wellness Advocate will visit patients in the ED to provide immediate support and overdose prevention training following an overdose event and offer ongoing support and linkage to care for a maximum of three months after hospital discharge.   Under the supervision of the Wellness Advocate Supervisor, the Wellness Advocates will:   -Use her/his lived experience with substance use to provide support to participants in the ED following a non-fatal opioid overdose and introduce the Relay program to participants, obtaining consent for follow up services.  -Coordinate and monitor the implementation of Relay to assigned emergency department (ED) and the referrals to community services.  -Provide technical assistance and train ED staff on program implementation, policies and procedures.  -Closely collaborates with ED staff and community partnerships on continued utilization of the Relay program.  -Conduct overdose prevention trainings with participants and their social networks including naloxone distribution.  -Contact and engage participants within 24-hours following hospital discharge.  -Provide participants with support and assist with linkage to care and community resources for a maximum of 90 days following hospital discharge. Accompany participants to appointments as required.  -Provide information on and offer appropriate referral options to harm reduction programs, medication assisted treatment, and other drug treatment and supportive services as requested.  -Maintain detailed records of participant contacts and follow-up activities.  -Collect and report program data to evaluate program performance  -Assist in the development of Relay program policies.</t>
  </si>
  <si>
    <t>Apply online with a cover letter to https://a127-jobs.nyc.gov/.  In the Job ID search bar, enter: job ID number # 347495.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</si>
  <si>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Assistant Commissioner, Division of New Construction Finance</t>
  </si>
  <si>
    <t>ADMINISTRATIVE PROJECT DIRECTO</t>
  </si>
  <si>
    <t>New Construction</t>
  </si>
  <si>
    <t>1. A baccalaureate degree from an accredited college and four years of experience in one or more of the following areas: community organization, social work, urban development projects, real estate, public administration, or a related field, of which two years must have been in a field directly related to neighborhood improvement such as housing, community organization, urban renewal or planning, or real estate. A Law Degree or graduate work in an appropriate field may be substituted for up to two years of the general experience required; or    2. Education and/or experience equivalent to "1", including part-time and/or volunteer experience.</t>
  </si>
  <si>
    <t>The position requires a strong background in real estate finance, with experience in community development a plus. All candidates should have:  - Extensive knowledge of financial tools and theory as well as facility in the use and analysis of financial models  - Excellent verbal and written communication skills  - Excellent analytical, organizational, and quantitative abilities  - Demonstrated ability to meet deadlines and manage multiple projects in a timely manner   - Demonstrated supervisory experience  - Strong track record of working with the affordable housing development industry</t>
  </si>
  <si>
    <t>Administrative Assistant (Administrative Prosecution Unit)</t>
  </si>
  <si>
    <t>Administration &amp; Human Resources Legal Affairs Public Safety, Inspections, &amp; Enforcement</t>
  </si>
  <si>
    <t>Professional demeanor and customer service abilities.  Excellent oral and written communications skills.  Excellent typing skills, familiarity with using Microsoft Outlook, Word, Excel and other computer software including databases.</t>
  </si>
  <si>
    <t>TO APPLY CITY EMPLOYEES:  1. Apply through Employee Self Service (ESS) under Recruiting Activities  2. Search for Job ID# 347499  FOR ALL OTHER APPLICANTS:  1.Go to www.nyc.gov/careers/search  2. Search for Job ID# 347499 NO PHONE CALLS PLEASE ONLY THOSE CANDIDATES CONSIDERED FOR AN INTERVIEW WILL BE CONTACTED  THE CITY OF NEW YORK AND THE CCRB ARE EQUAL EMPLOYMENT OPPORTUNITY EMPLOYERS.</t>
  </si>
  <si>
    <t>Printing Press Operator, Bureau of External Affairs</t>
  </si>
  <si>
    <t>PRINTING PRESS OPERATOR</t>
  </si>
  <si>
    <t>80 Centre St., N.Y.</t>
  </si>
  <si>
    <t>Information Support Services</t>
  </si>
  <si>
    <t>220-Titles  With over 6,000 staff and a budget of $1.6 billion, the New York City Department of Health and Mental Hygiene is the nation's premier city health agency. Its 100-plus programs protects and promote the health of the world's most culturally and linguistically diverse city.   DUTIES WILL INCLUDE BUT NOT BE LIMITED TO:    --Must be able to operate various models of printing presses.   --Operate 2 color and 4 color presses, cutters, bindery machines, booklet maker and other equipment typically found in high volume production print shops.   --Set up press for printing.  --Monitor operation of press, making necessary adjustments to meet job specifications and product uniform impressions.   --Locate and correct minor machine malfunctions and performs routine machine maintenance.   --Work under minimal supervision. Assist with other printing processes as needed as directed by supervisor and print shop crew leader.   --Understand the need for print-ready documents and accurate color matching pertaining to the the printing process and adheres to job specification.   --Collaborate with peers to complete job and handle general print shop work as a team and always supporting and respecting each other.   --Maintain safe and clean working environment by complying with safety rules, procedures and regulations.   --Display professionalism and provide good customer service at all times.   --Effectively communicate with and to management.   --Perform other job duties as assigned.</t>
  </si>
  <si>
    <t>--Have some knowledge of plate making.  --Understanding of full color work production and ability to operate a 4color press  --Able to manipulate files in iMAC and PC computers  --Ability to create plates for the press  --Working knowledge of Adobe, Photo</t>
  </si>
  <si>
    <t>Apply online with a cover letter to https://a127-jobs.nyc.gov/.  In the Job ID search bar, enter: job ID number # 347509.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</si>
  <si>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.Net Programmer/Analyst</t>
  </si>
  <si>
    <t>Evaluation Coordinator, Bureau of Alcohol and Drug Use, Prevention, Care, and Treatment</t>
  </si>
  <si>
    <t>-	S/he will have experience conducting field-based evaluations, specifically of pilot projects -	Experience developing and maintaining documentation of datasets for use by other investigators -	Proficiency with R, SQL, SAS, SUDAAN, and other statistical a</t>
  </si>
  <si>
    <t>Apply online with a cover letter to https://a127-jobs.nyc.gov/.  In the Job ID search bar, enter: job ID number # 347520.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</si>
  <si>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REZONING MANAGER</t>
  </si>
  <si>
    <t>Please email your resume and cover letter including the following subject line: Rezoning Manager to: careers@sbs.nyc.gov  Salary: $65,000 - $80,000  NOTE: Only those candidates under consideration will be contacted.   If you do not have access to email, mail your cover letter &amp; resume to:  NYC Department of Small Business Services  Human Resources Unit  110 William Street  New York, New York 10038</t>
  </si>
  <si>
    <t>Senior Program Officer, Financial Counseling &amp; Coaching Programs</t>
  </si>
  <si>
    <t>Constituent Services &amp; Community Programs Finance, Accounting, &amp; Procurement Policy, Research &amp; Analysis</t>
  </si>
  <si>
    <t>OFC of Financial Empowerment</t>
  </si>
  <si>
    <t>For Non-City/External Candidates: Visit the External Applicant NYC Careers site and search by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t>
  </si>
  <si>
    <t>Youth Development Specialist</t>
  </si>
  <si>
    <t>YOUTH DEVELOPMENT SPECIALIST</t>
  </si>
  <si>
    <t>17 Bristol Street Brooklyn NY  560 Brook Avenue, Bronx, NY</t>
  </si>
  <si>
    <t>2018-05-26T00:00:00</t>
  </si>
  <si>
    <t>Equity &amp; Special Projects Coordinator, EPR Office of the Deputy Commissioner</t>
  </si>
  <si>
    <t>EPR Office of Dep Commr</t>
  </si>
  <si>
    <t>Apply online with a cover letter to https://a127-jobs.nyc.gov/.  In the Job ID search bar, enter: job ID number # 347546.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</si>
  <si>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 xml:space="preserve"> HOUSING</t>
  </si>
  <si>
    <t>Housing/Eco Develop</t>
  </si>
  <si>
    <t>REQUIREMENTS:  Analyst ($58,162+): Bachelor's degree and a minimum of two years of full-time experience in budgetary planning/management, accounting, financial analysis, public policy analysis or a related field, or an awarded Master's degree in Business, Public Policy Administration, Finance, Economics, or a related field.  Senior Analyst ($65,433+): Bachelor's degree and a minimum of three years of full-time experience in budgetary planning/management, accounting, financial analysis, public policy analysis or a related field, or an awarded Master's degree in Business, Public Policy Administration, Finance, Economics, or a related field, and one year of relevant experience.</t>
  </si>
  <si>
    <t>ASSISTANT HIGHWAY TRANSPORTATION SPECIALIST</t>
  </si>
  <si>
    <t>All resumes are to be submitted electronically using one of the following methods: Current employees please log on into Employee Self Service at https://hrb.nycaps.nycaps.nycnet  follow the Careers Link for Job ID # 347576.  No phone calls, faxes or personal inquiries permitted.   Most public libraries have computers available for use. Only candidates selected for an interview will be contacted.  Appointments are subject to OMB approval.</t>
  </si>
  <si>
    <t>8:00am to 4:00pm/Monday thru Friday.</t>
  </si>
  <si>
    <t>Communications &amp; Intergovernmental Affairs Legal Affairs Policy, Research &amp; Analysis</t>
  </si>
  <si>
    <t>PREFERRED SKILLS Successful candidates should have experience in data entry.  Knowledge of various computer programs such as Microsoft Word and Microsoft Excel; ability to type at least 35 words per minute.  SPECIAL NOTE 1.	Selected candidates will be required to provide a DNA sample by swabbing. 2.	In case of an emergency, your position may be designated as essential staff.</t>
  </si>
  <si>
    <t>TO APPLY, PLEASE SUBMIT RESUME AND COVER LETTER TO: https://a127-jobs.nyc.gov. JOB ID #347589  Please note that only candidates selected for interview will be contacted for this position.  No phone calls or emails please.</t>
  </si>
  <si>
    <t>STI Medical Services</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</si>
  <si>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DUTIES WILL INCLUDE BUT NOT BE LIMITED TO:  --Provide a welcoming and efficient introduction to the STD clinic.   --Conduct  brief but sensitive problem-focused medical interview including sexual history and questions regarding sexual orientation.   --Make determinations as to patient care needs based on chief complaints, symptoms, medical history  and/or test results.   --Facilitate patient education about clinic flow and basic protocols including available medical and behavioral  services, confidentially and partner services.   --Provide hard copy intake forms for review by clinicians, counselors and social workers.   --Responsible for medication counting and auditing.   --Provide basic nursing care including vaccinations and injections in addition to other nursing duties.</t>
  </si>
  <si>
    <t>Apply online with a cover letter to https://a127-jobs.nyc.gov/  In the Job ID search bar, enter: job ID number # 347590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</si>
  <si>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2018-09-27T00:00:00</t>
  </si>
  <si>
    <t>POLICY ADVISOR</t>
  </si>
  <si>
    <t>Constituent Services &amp; Community Programs Communications &amp; Intergovernmental Affairs Engineering, Architecture, &amp; Planning Policy, Research &amp; Analysis</t>
  </si>
  <si>
    <t>New York City residency is required within 180 days of hire.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</si>
  <si>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MANHATTAN COMMUNITY BOARD #3</t>
  </si>
  <si>
    <t>Assistant District Manager</t>
  </si>
  <si>
    <t>ASSISTANT DISTRICT MANAGER (CO</t>
  </si>
  <si>
    <t>282 East 3Rd St.</t>
  </si>
  <si>
    <t>Manhattan Community Board #3</t>
  </si>
  <si>
    <t>Qualification Requirements  1. A baccalaureate degree from an accredited college and one year of full-time experience in community work, public administration or planning or related fields, or public information or relations; or    2. Education and/or experience equivalent to "1" above.</t>
  </si>
  <si>
    <t>Candidates should be self-starters who can prioritize competing tasks. Excellent organizational and communication skills are essential to meet deadlines on a strict schedule, as is proficiency in Microsoft Office Suite. Additional computer skills (especially internet-based research, website editing, and GIS), understanding of City government and functions and experience in community development desirable.</t>
  </si>
  <si>
    <t>PARKING ANALYST ASSISTANT</t>
  </si>
  <si>
    <t>All resumes are to be submitted electronically using one of the following methods: Please go to www.nyc.gov/careers/search and search for the Job ID#: 347653  Current employees please log on into Employee Self Service at https://hrb.nycaps.nycaps.nycnet  follow the Careers Link for Job ID # 347653.   No phone calls, faxes or personal inquiries permitted.   Most public libraries have computers available for use. Only candidates selected for an interview will be contacted.  Appointments are subject to OMB approval.</t>
  </si>
  <si>
    <t>9:00am to 5:00pm/Monday thru Friday</t>
  </si>
  <si>
    <t>Contracts Officer</t>
  </si>
  <si>
    <t>Only applicants that are currently serving as permanent Procurement Analysts will be considered. Please note that you will only be contacted if selected for an interview.  1.	Selected candidate will be required to provide a DNA sample by swabbing. 2.	In case of an emergency, your position may be designated as essential staff.</t>
  </si>
  <si>
    <t>TO APPLY, PLEASE SUBMIT RESUME AND COVER LETTER INDICATING YOUR CIVIL SERVICE STATUS TO: https://a127-jobs.nyc.gov. (JOB ID # 347669)  Please note that only candidates selected for the interview will be contacted for this position.</t>
  </si>
  <si>
    <t>The selected applicant will be required to take a Civil Service Exam for the title of Computer Systems Manager. No date as yet is set for this exam.</t>
  </si>
  <si>
    <t>2018-08-28T00:00:00</t>
  </si>
  <si>
    <t>Associate Director of Discipline</t>
  </si>
  <si>
    <t>Please go to www.nyc.gov/careers or www.nyc.gov/ess for current NYC employees and search for Job ID #347697:   NO PHONE CALLS, FAXES OR PERSONAL INQUIRIES PERMITTED. NOTE: ONLY THOSE CANDIDATES UNDER CONSIDERATION WILL BE CONTACTED</t>
  </si>
  <si>
    <t>Public Health Advisor, Bureau of Maternal Infant and Reproductive Health/MIRH Newborn Home Visiting</t>
  </si>
  <si>
    <t>Experience working with low-income families  Community outreach experience, early-childhood development, breastfeeding, and/or maternal-child health education experience  Data collection experience and proficiency with Microsoft Office applications is needed   Excellent written and oral communication skills   Fluency in English and Spanish or French preferred  NYS driver's license.</t>
  </si>
  <si>
    <t>Apply online with a cover letter to https://a127-jobs.nyc.gov/.  In the Job ID search bar, enter: job ID number # 347795.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</si>
  <si>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2018-09-28T00:00:00</t>
  </si>
  <si>
    <t>CATCH Senior Health Educator, Office of School Health/SH Reproductive Health</t>
  </si>
  <si>
    <t>The Office of School Health (OSH) is a joint program of the Department of Education and the Department of Health and Mental Hygiene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in the schools for 100 years. OSH's Adolescent Health Unit (AHU) manages, among other programs, an in-school reproductive health program, Connecting Adolescents to Comprehensive Healthcare (CATCH) tailored for high school students. CATCH offers in-school pregnancy tests, emergency and hormonal contraception, and referrals for reproductive health care. In addition CATCH provides extensive reproductive health education to students and school staff.   DUTIES WILL INCLUDE BUT NOT BE LIMITED TO:   The AHU is seeking to hire a CATCH Senior Health Educator who will report to the CATCH Health Education Supervisor.   Duties will include but not be limited to:   --Assist in the coordination of training to teachers, school staff/administration and parents regarding the CATCH program and, if desired, other areas of sexual &amp; reproductive health, such as: healthy relationships, self-efficacy in discussing sexual health topics, LGBTQ Inclusivity.   --Assist in the creation of a professional development calendar for monthly Health Educator meetings to ensure their fund of knowledge regarding adolescent pregnancy prevention interventions is current and consistent with best practices.   --Strengthen and build curricula/workshops for students, parents, and school staff in collaboration with the health education team.   --Provision of health education on reproductive health education to high school students.   --Assist in the creation and coordination of outreach materials, including flyers, posters, bulletin boards, awareness campaigns, and similar events for the program.   --Assist in the coordination and provision of outreach to all CATCH sites that do not have an existing health educator in the form of lunchroom tabling, other outreach and events, and meeting with staff and scheduling/implementing classroom sessions.   --Assist in the planning to create a standardized summer schedule with professional development (external and internal), community-based clinic tours, workshops to community organizations, and a comprehensive outreach plan for all CATCH sites.   --Assist in the planning, organizing and implementation of special health education events and campaigns within the school campuses (e.g. Teen Pregnancy Prevention Month, Healthy Relationship Month, and STI Awareness Month).   --Contribute to project program planning and evaluation by maintaining up-to-date records, filling out required statistical forms and entering program data into any electronic systems as required.   --Act as a liaison between the CATCH program and school personnel and provide information and facilitate communication and referrals to the program.   --Attend in-service training and conferences as required.   --Perform other related responsibilities as required.</t>
  </si>
  <si>
    <t>Apply online with a cover letter to https://a127-jobs.nyc.gov/.  In the Job ID search bar, enter: job ID number # 334315.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</si>
  <si>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Wellness Advocate Supervisor, Bureau of Alcohol and Drug Use, Prevention, Care, and Treatment</t>
  </si>
  <si>
    <t>COUNSELOR (ADDICTION TREATMENT</t>
  </si>
  <si>
    <t>-	Experience working with and/or supervising peers  -	Knowledge of substance use, harm reduction, and drug treatment resources   -	Excellent interpersonal and communication skills; strong organizational skills  -	Proficiency with Microsoft Word applicatio</t>
  </si>
  <si>
    <t>Apply online with a cover letter to https://a127-jobs.nyc.gov/.  In the Job ID search bar, enter: job ID number # 347719.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</si>
  <si>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Office Assistant, Bureau of Mental Health/Assisted Outpatient Treatment</t>
  </si>
  <si>
    <t>Apply online with a cover letter to https://a127-jobs.nyc.gov/.  In the Job ID search bar, enter: job ID number # 347723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</si>
  <si>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Research and Evaluation, Bureau of HIV/AIDS Prevention and Control</t>
  </si>
  <si>
    <t>Excellent written, oral and interpersonal skills; experience in quality management and improvement activities  experience in program planning and implementation; experience developing and implementing evidence-based medical and/ or social service programs for people with HIV disease; experience with grant writing and management; experience with abstract and manuscript development  strong analytical skills; solid working knowledge of statistical software (preferably SAS), as well as Excel and other MS Office software;   Firm grasp of public health and health or social services evaluation; keen attention to detail; and ability to handle multiple and diverse assignments.   Must have knowledge of HIV/AIDS; ability to handle multiple and diverse assignments with competing priorities  Prior experience with project management, provision of technical assistance, diplomatic ability to navigate within institutions with different needs, and knowledge of programmatic data collection and analysis.</t>
  </si>
  <si>
    <t>Apply online with a cover letter to https://a127-jobs.nyc.gov/.  In the Job ID search bar, enter: job ID number # 347741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</si>
  <si>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Database Administrator</t>
  </si>
  <si>
    <t>Quality Assurance Analyst</t>
  </si>
  <si>
    <t>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HPD Tech is seeking to fill a new Quality Assurance (QA) Analyst position.  The QA Analyst will report to the HPD Tech QA Manager.  Through close collaboration with business analysis and technical staff, the QA Analyst will ensure the quality of IT applications.  The QA Analyst will prepare, present, and implement test plans/cases covering both manual and automated testing in accordance with the application business requirements for new and legacy IT applications. The QA Analyst will ensure compliance by following testing best practices and standards, be accountable for providing scope of work estimates, and provide QA status to the project team.  Key Responsibilities: The successful candidate will demonstrate effective communication and interpersonal skills. Expert knowledge of automated test tools, as well as, working knowledge of a data base query language, Microsoft Word, Excel, Visio, Outlook and SharePoint is required.</t>
  </si>
  <si>
    <t>NYC Residency is not required.</t>
  </si>
  <si>
    <t>Asthma Health Educator,  Bureau of School Health/SH Medical</t>
  </si>
  <si>
    <t>The Office of School Health (OSH) is a joint Program of the Department of Education and the Department of Health and Mental Hygiene responsible for promoting the health of the 1.3 million school children enrolled in approximately 1,800 public and non-public schools in the New York City. Services to students include case management of chronic health problems, preventive health screening, urgent care, medication administration, preventive counseling, health education, referral for care and assurance of ongoing effective treatment. OSH has been the provider of public health services in the schools for 100 years.   DUTIES WILL INCLUDE BUT NOT BE LIMITED TO:   The Asthma Health Educators will be expected to provide health education, support and referrals for families of students with asthma and communicate to OSH and community providers on asthma management and social services needs of students and families.   Under the supervision of Asthma Program Consultant Social Worker, the Asthma Health Educators will:   --Provide direct education to students and families on asthma control measures.   --Participate in case management meetings with OSH physicians and nurses to consult on student and families enrolled in the program to ensure all needs are being addresses and services coordinated.   --Provide appropriate referrals for families for social support and pest control.   --Lead educational sessions for families and school staff as needed.   --Work closely with school and community-based organization staff on family engagement and school-wide education on asthma.   --Communicate to gather and share information with external providers and partners to better coordinate care for students.   --Record all activities in the electronic student health record.</t>
  </si>
  <si>
    <t>Apply online with a cover letter to https://a127-jobs.nyc.gov/  In the Job ID search bar, enter: job ID number # 347786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</si>
  <si>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Borough Outreach Director</t>
  </si>
  <si>
    <t>Public Affairs</t>
  </si>
  <si>
    <t>Please be sure to submit a resume &amp; cover letter when applying.  All current City Employees may apply by going to Employee Self Service (ESS) http://cityshare.nycnet/ess Click on Recruiting Activities/Careers and Search for Job ID #347792   All other applicants, please go to www.nyc.gov/careers/search  and search for Job ID#347792  Please do not email, mail or fax your resume to DFTA directly.</t>
  </si>
  <si>
    <t>Deputy Executive Assistant to the Commissioner &amp; Executive Assistant to the Chief Operations Officer</t>
  </si>
  <si>
    <t>Administration &amp; Human Resources Communications &amp; Intergovernmental Affairs</t>
  </si>
  <si>
    <t>Preference given to candidates that have extensive experience with Microsoft Outlook, Word, Excel and PowerPoint; previous experience interacting with high level executive staff sought; proven ability to maintain confidentiality and discretion valued; previous experience serving as the Executive Assistant to a high level manager or executive staff member helpful. Candidates should be comfortable working in a fast-paced environment. Preference given to candidates with a flexible work schedule and able to work additional hours as necessary.</t>
  </si>
  <si>
    <t>All resumes are to be submitted electronically.  Current City Employees: Please log into Employee Self Service (ESS) at https://hrb.nycaps.nycnet, follow the Careers link and search for Job ID number 347800.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 ***</t>
  </si>
  <si>
    <t>10:00am - 6:00pm</t>
  </si>
  <si>
    <t>Nursing Supervisor, Disease Control/Bureau of STD Control</t>
  </si>
  <si>
    <t>303 9Th Ave., N.Y.</t>
  </si>
  <si>
    <t>Apply online with a cover letter to https://a127-jobs.nyc.gov/.  In the Job ID search bar, enter: job ID number # 347810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</si>
  <si>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Financial Planning Senior Analyst</t>
  </si>
  <si>
    <t>CP Cap Plan-Financial Planning</t>
  </si>
  <si>
    <t>1.  Candidates may be given a skills assessment as part of the interview process. 2.  NYCHA employees applying for promotional, title or level change opportunities must have served a period of one year in their current title and level (if applicable).</t>
  </si>
  <si>
    <t>PROJECT MANAGER, NEIGHBORHOOD PLANNING</t>
  </si>
  <si>
    <t>Please email your resume and cover letter including the following subject line: Project Manager, Neighborhood Plannig to careers@sbs.nyc.gov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</si>
  <si>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Design Services</t>
  </si>
  <si>
    <t>Project Manager, Policy Development and Special Initiatives</t>
  </si>
  <si>
    <t>Housing Policy</t>
  </si>
  <si>
    <t>**PLEASE NOTE***  THE ACTUAL SALARY RANGE FOR THIS POSITION IS: $50,000 - $60,000.</t>
  </si>
  <si>
    <t>Assistant Public Information Officer</t>
  </si>
  <si>
    <t>External Affairs-Press Office</t>
  </si>
  <si>
    <t>The NYC Department of Design and Construction's Public Information Office seeks an Associate who will work closely with the Public Information Officer.  S/he will draft responses for remarks and speeches for the Commissioner, as well as draft responses to the media and public; research and draft press releases; and, may be called upon to respond to the media and public.  The selected candidate will assist with planning and coordinating logistics for project groundbreaking and ribbon-cuttings; arrange news conferences; and create and maintain lists social media opportunities.  Will monitor media coverage regularly and compile/distribute media coverage.</t>
  </si>
  <si>
    <t>Bachelor's degree preferred.  Excellent written and verbal communications skills.  Ability to work both independently and as part of a team.  Bilingual a plus.</t>
  </si>
  <si>
    <t>For City Employees, please go to Employee Self Service (ESS), click on Recruiting Activities/Careers and Search for Job ID # 347829.   For all other applicants, please go to www.nyc.gov/jobs, go to Search for Open NYC Jobs and click on Non-Employee Login to search for Job ID # 347829.  Do not e-mail, mail or fax your resume to DDC directly. No phone calls will be accepted.</t>
  </si>
  <si>
    <t>Strong oral and written communication skills. Familiarity with legislative process of New York City and New York State. Admission to the New York State Bar preferred but not required; 10 years of recent full-time relevant experience. Master's Degree in public policy.</t>
  </si>
  <si>
    <t>****PLEASE NOTE THAT ONLY EMPLOYEES PERMANENT IN THE TITLE ADMIN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</si>
  <si>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Human Resources College Aide</t>
  </si>
  <si>
    <t>For City employees: Go to Employee Self-Service (ESS) - www.nyc.gov/ess. Click on Recruiting &gt; Careers and search for Job ID#: 347835. For all other applicants: Go to www.nyc.gov/careers/search and search for Job ID#:347835. Submission of a resume is not a guarantee that you will receive an interview. Only those candidates under consideration will be contacted.</t>
  </si>
  <si>
    <t>17 1/2 hours weekly when school is in session; 35 hours weekly when school is not in session/Day shift</t>
  </si>
  <si>
    <t>Data Analyst, Bureau of Environmental Sciences and Engineering</t>
  </si>
  <si>
    <t>Hiring Rate: $59,708.00  (Flat Rate)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DUTIES WILL INCLUDE BUT NOT BE LIMITED TO:   ---Contribute to research, reporting, data visualization and/or spatial analysis using a variety of analytical software and data sources.  --Evaluate data quality, clean data in accordance with best practices, fully document tools and data collection, including standard operating procedures.  --Provide senior staff with reporting and analysis useful for assessing and presenting programmatic outcomes.    --Develop tools to aid in field operations, training staff in tool use and data collection practices; find ways to make data accessible to all staff.   --Troubleshoot internally developed tools, assist field operations in data related issues.  --Assist in managing building owner in registration platform and assist in making improvements to custom third-party mobile inspection and compliance tools.   --Provide assistance for building owners working with the Cooling Tower Registration web portal.   --Ensure all cooling tower system information is recorded in the manner required to perform inspections and enforce compliance.   --Help field inspectors troubleshoot mobile registration application.</t>
  </si>
  <si>
    <t>Apply online with a cover letter to https://a127-jobs.nyc.gov/.  In the Job ID search bar, enter: job ID number # 347840.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</si>
  <si>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Tobacco Policy and Programming, Bureau of Chronic Disease Prevention and Tobacco Control</t>
  </si>
  <si>
    <t>The Division of Prevention and primary Care is encumbering funds for a Executive Agency Counsel/ Director of Tobacco Policy and Programming in our Bureau of Chronic Diseas Prevention and Tobacco Control. The Bureau of Chronic Disease Prevention and Tobacco Control spearheads programs and initiatives to reduce the burden of chronic diseases by addressing underlying risk factors, such as poor nutrition, physical inactivity and tobacco use. The Bureau aims to reduce the leading causes of preventable deaths through innovative environmental and systems changes and groundbreaking policies that promote healthy eating, physical activity, and tobacco control. The Bureau, which is part of the Division of Prevention and Primary Care, achieves its goals through implementing neighborhood and population-level programs with an emphasis on policy, systems, and environmental changes.    DUTIES WILL INCLUDE BUT NOT BE LIMITED TO:   --Lead a team to develop and advance the bureau's tobacco control legislative and policy agenda, as well as programmatic efforts and coordination of community and stakeholder engagement.   --Manage all aspects of tobacco control policy development, including formative research, proposal development, drafting and advancing legislation, strategic planning regarding implementation and enforcement, and drafting responses to federal and state regulatory calls for comment.   --Oversee the bureau's clinical and cessation related activities, including monitoring of the literature on developing science and research.   --Advise and support tobacco control media, education, and evaluation efforts.   --Serve as a point of contact with key local and national stakeholders and develop presentations, memos and briefing materials for agency and external audience.   --Work with the Health Department's Office of External Affairs, Office of the General Counsel, and other relevant agency units to enact legislation through City Council, state legislature and other legislative bodies and collaborate closely with other internal content experts to advance educational campaigns and evaluation efforts.   --Provide strategic advice on policy proposals and other tobacco control issues to Department leadership, including the Assistant Commissioner and, the Deputy Commissioner of Prevention and Primary Care and the Commissioner of Health.   --Perform other duties as needed in support of the tobacco control policy and programming agenda.</t>
  </si>
  <si>
    <t>Apply online with a cover letter to https://a127-jobs.nyc.gov/.  In the Job ID search bar, enter: job ID number # 347898.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</si>
  <si>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Site Supervisor, Bureau of Primary Care Access and Planning</t>
  </si>
  <si>
    <t>--Experience in conducting outreach and making presentations  --Facilitated enrollment or Certified Application Counselor experience a plus  --Experience in supervising staff  --Experience in training staff  --Excellent computer skills  --NYS Driver's Lic</t>
  </si>
  <si>
    <t>Apply online with a cover letter to https://a127-jobs.nyc.gov/.  In the Job ID search bar, enter: job ID number # 347863.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</si>
  <si>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Architect</t>
  </si>
  <si>
    <t>All resumes are to be submitted electronically.  Current City Employees:   Please log into Employee Self Service (ESS) at https://hrb.nycaps.nycnet, follow the Careers link and search for Job ID number 347897.  All other applicants: Please go to www.nyc.gov/careers/search and search for Job ID Number 347897.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</si>
  <si>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2018-12-01T00:00:00</t>
  </si>
  <si>
    <t>Peace Office Program Instructor</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</si>
  <si>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Under the direct supervision of the Peace Officer Program Executive Director, the candidate selected for this position will be primarily responsible for delivering in-house training courses as part of the Peace Officer Program, including both the actual instruction and the development of the lesson plans. This candidate will need to become a certified instructor and will attend additional training courses in order to proficiently and effectively provide training to the Agency's current and in-training officers. This candidate must be a good public speaker and must have prior training experience preferably in the law enforcement field.    In addition, this candidate will be tasked with researching training courses and making recommendations.  This candidate will be responsible for evaluating training effectiveness through evaluations or surveys and make recommendations for improvements. This candidate will also be expected to work as a team player in the day to day functions of the Peace Officer Program and Academy, including but not limited to scheduling training sessions, maintaining the academy calendar, organizing, developing and updating the curriculum, maintaining and organizing records, answering telephones, drafting correspondence, creating meeting agendas, as well as scanning, shredding, and copying files.  Various special projects will also be assigned on an as needed basis.</t>
  </si>
  <si>
    <t>1. Instructor Development Course Certified 2. Bilingual 3. Demonstrated interest in law enforcement training 4. Strong computer skills including Word, Excel, and PowerPoint 5. Demonstrated ability to engage in public speaking and training of large groups of professionals 6. Strong organizational skills and a demonstrated ability to manage time efficiently, meet deadlines, multi-task and manage competing priorities 7. Demonstrated ability to liaise with other government agencies and private training vendors 8. Ability to work as part of a team</t>
  </si>
  <si>
    <t>All current City Employees may apply by going to Employee Self Service (ESS) http://cityshare/ess Click on Recruiting Activities/Careers and search for the specific Job ID #347901.  All other applicants, please go to www.nyc.gov/career/search and search for the specific Job ID #347901.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</si>
  <si>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2018-10-05T00:00:00</t>
  </si>
  <si>
    <t>Public Health Epidemiologist, Bureau of Tuberculosis Control</t>
  </si>
  <si>
    <t>PUBLIC HEALTH EPIDEMIOLOGIST</t>
  </si>
  <si>
    <t>TB Executive Office</t>
  </si>
  <si>
    <t>The Bureau requests the job opening of one Public Health Epidemiologist Level-I. The mission of the Bureau of TB Control is to prevent the spread of TB and to eliminated it as a public health problem in New York City.  The goals to achieve this mission are 1) identify all individuals with suspected and confirmed TB disease and ensure their appropriate treatment, ideally on directly observed therapy (DOT) and 2) Ensure that individuals at high risk for progression from latent TB infection to TB disease complete treatment and do not develop disease.   DUTIES WILL INCLUDE BUT NOT BE LIMITED TO:   - Examine staff utilization and perform cost analysis to better inform resource allocation and program practice decision.   - Conduct systematic program performance and evaluation using CDC's evaluation framework including setting steps and standards.   - Conduct impact evaluation to measure outcomes of projects, program, or policy by using appropriate evaluation designs; initiatives and coordinate projects.   - Perform other critical related tasks to enhancement of TB program activities and initiatives.</t>
  </si>
  <si>
    <t>Apply online with a cover letter to https://a127-jobs.nyc.gov/  In the Job ID search bar, enter: job ID number # 347906.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</si>
  <si>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Analyst (Project Manager)</t>
  </si>
  <si>
    <t>Strategic Ops &amp; Analytics</t>
  </si>
  <si>
    <t>***PLEASE NOTE***  THE ACTUAL SALARY RANGE FOR THIS POSITION IS: $55,000 - $62,000</t>
  </si>
  <si>
    <t>Clinical Supervisor, Bureau of Sexually Transmitted Disease Control</t>
  </si>
  <si>
    <t>Apply online with a cover letter to https://a127-jobs.nyc.gov/.  In the Job ID search bar, enter: job ID number # 347914.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</si>
  <si>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Case Manager, Bureau of Veterinary and Pest Control Services/Pest Control Services</t>
  </si>
  <si>
    <t>**OPEN TO PERMANENT PUBLIC HEALTH SANITARIANS ONLY. YOU MUST CLEARLY STATE YOUR CIVIL SERVICE STATUS ON YOUR RESUME OR COVER LETTER. FAILURE TO DO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Public Health Sanitarian-II (Case Manager) for its Bureau of Veterinary and Pest Control Services.   DUTIES WILL INCLUDE BUT NOT BE LIMITED TO:   Complete block, park and subway surveys in assigned rat reservoir areas. Identify public properties contributing to pest infestation.   Analyze the type of refuse contributing to the area's rat reservoirs and the role of the city and /or private properties in reducing or eliminating any identified rat reservoirs.   Prepare reports of inspections and enter the reports into computerized tracking systems.   Review reports of inspections; make recommendations on future actions, and follow up on disposition of complaints and violations.   Review past DOHMH, HPD, DSNY, and DOB violations and if needed coordinate with these agencies on joint follow-up inspections.   Review history of 311 complaints and contact complainants for details when needed.   Case Manage properties with infestation and work with supervisors to conduct additional enforcement and other activities.   Coach owner/manager on remediation steps. Work with private exterminator hired for the property.   Assist owner with a Pest Management Plan. Participate in elevated enforcement activities for noncompliant properties.   Coordinate and lead neighborhood walk through and attend ECB hearings when necessary.</t>
  </si>
  <si>
    <t>Apply online with a cover letter to https://a127-jobs.nyc.gov/  In the Job ID search bar, enter: job ID number # 347919.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</si>
  <si>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Asbestos Enforcement Inspector</t>
  </si>
  <si>
    <t>Air Resource/Asbestos</t>
  </si>
  <si>
    <t>Deputy Director of Operations</t>
  </si>
  <si>
    <t>185 Marcy Avenue, Brooklyn Ny</t>
  </si>
  <si>
    <t>Brooklyn Zone B (DCP)</t>
  </si>
  <si>
    <t>Clerical Associate, Regulatory and External Affairs</t>
  </si>
  <si>
    <t>**OPEN TO PERMANENT CLERICAL ASSOCIATES ONLY. YOU MUST CLEARLY STATE YOUR CIVIL SERVICE STATUS ON YOUR RESUME OR COVER LETTER. FAILURE TO DO SO WILL RESULT IN YOUR DISQUALIFICATION.  The Environmental Health's Regulatory and External Affairs (REA) oversees and monitors division-wide planning, policy change, training, quality assurance, and performance reporting. REA's training unit, the Health Academy, provides training and certification courses for restaurant operators, mobile food vendors, soup kitchen workers, pet facility and horse carriage operators, and tattoo artists.   DUTIES WILL INCLUDE BUT NOT BE LIMITED TO:   -- Respond to a high volume of telephone and in-person enquiries regarding the Health Academy's activities.   --Maintain registration card and electronic files and folders. Prepares certificates for issuance to clients who have successfully completed the various courses offered at the Health Academy.   --Perform research when replacement certificates are requested.   --Ensure the proper record keeping of all student records and efficient retrieval of records as needed.   --Ensure the timely preparation and delivery for mailing of Food Protection Certificates to Online candidates.   --Assist in the registration of clients for the various courses offered at the Health Academy and in the monitoring of the final examination and reschedule clients who have missed scheduled classes.</t>
  </si>
  <si>
    <t>Proficiency with Microsoft Outlook, Microsoft Word, Access and Excel  Ability to type a minimum of 55 words per minute.</t>
  </si>
  <si>
    <t>Apply online with a cover letter to https://a127-jobs.nyc.gov/.  In the Job ID search bar, enter: job ID number # 347929.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</si>
  <si>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DIRECTOR, CENTER OPERATIONS</t>
  </si>
  <si>
    <t>Business Operation</t>
  </si>
  <si>
    <t>Please email your resume and cover letter including the following subject line: ED, Center Operations to: careers@sbs.nyc.gov  Internal candidates please email your resume and cover letter including the following subject line ED, Center Operations to: HRHELP2@sbs.nyc.gov  Salary: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</si>
  <si>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DEPUTY PORTFOLIO MANAGER</t>
  </si>
  <si>
    <t>1. A valid New York State License as a Professional Engineer.  2. Six (6) years of full-time satisfactory experience in chemical engineering, civil engineering, electrical engineering, environmental engineering, mechanical engineering, or plan examining work, at least two (2) years of which must have been in an executive, managerial, or administrative capacity.</t>
  </si>
  <si>
    <t>****Only applicants who are permanent Civil Service Administrative Engineers are eligible to apply to this JVN. If you do not have permanent civil service status as an Administrative Engineer, please do not apply to this position as you will not be considered for an interview.****</t>
  </si>
  <si>
    <t>350 St. Marks Pl., Staten Isla</t>
  </si>
  <si>
    <t>Staten Island Zone A (DCP)</t>
  </si>
  <si>
    <t>MECHANICAL ENGINEER 03</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</si>
  <si>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Mechanical Engineers and environmental conditions experienced are: walking to and from inspection sites and during the course of inspections; climbing or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t>
  </si>
  <si>
    <t>MECHANICAL ENGINEER 02</t>
  </si>
  <si>
    <t>CIVIL ENGINEER 02</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</si>
  <si>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Civil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and walking in areas that are under construction and outdoors in all kinds of weather; must be able to lift at least 20 pounds of equipment when required.</t>
  </si>
  <si>
    <t>AOT Office Clerk, Bureau of  Mental Health/MH-Assisted Out Treatment</t>
  </si>
  <si>
    <t>--Ability to use Microsoft Windows. Word, Excel, Visio, and PowerPoint; experience with data related to mandated health or mental health treatment  --Good written and verbal communication skills, good organization and time management skills  --Cursory kno</t>
  </si>
  <si>
    <t>Apply online with a cover letter to https://a127-jobs.nyc.gov/.  In the Job ID search bar, enter: job ID number # 347998.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</si>
  <si>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</si>
  <si>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will assist in the operation, maintenance, repair and inspection of facilities, equipment and lands within the Pumping Systems of the City of New York.  The candidate will read gauges, meters, and scales, as well as take water samples. The candidate will perform chemical tests as required, and may determine and adjust chemical feed as needed.  The candidate will operate motor vehicles and motor powered equipment.  Additionally, the candidate will assist skilled craftsmen in their work and perform various works in support of Groundwater Operations.   PLEASE NOTE;  ******IN ORDER TO BE CONSIDERED FOR AN INTERVIEW YOU MUST HAVE FILED FOR THE WATERSHED MAINTAINER EXAM 8032***** FILING PERIOD ENDED MARCH 27TH, 2018********************</t>
  </si>
  <si>
    <t>SENIOR MAINFRAME PROGRAMMER ANALYST</t>
  </si>
  <si>
    <t>The Financial Information Services Agency and the Office of Payroll Administration (FISA-OPA) has a vacancy for a Senior Mainframe Programmer Analyst.  FISA maintains a mainframe payroll application that is integrated with the City's timekeeping and personnel application for active employees. Additionally, FISA maintains a mainframe Pension Payroll system that is integrated/interfaces with five separate pension agencies for retirees. Mainframe development work is triaged through the analyst group and as a mainframe programmer analyst, along with the Lead, the programmer analyst shall review the business/technical requirements, and provide technical guidance as well as architectural suggestions. The programmer analyst shall support the current ongoing development work of the long term, high complexity PMS replacement project. Work closely with the technical Lead and FISA analytic, testing, and operations staff to create accurate and efficient processes. The programmer analyst shall support production payroll and pension payroll activities.  Primary Responsibilities:  Work in a techno-functional capacity with a strong understanding of business processes, mainframe programming (COBOL), and relational databases to design, program, and assist in determining impact of change to programs and systems. Shall also review and analyze program specifications to determine the effort needed to make changes. The programmer analyst shall also be On-Call for overnight and weekend Payroll processes.</t>
  </si>
  <si>
    <t>1. A baccalaureate degree from an accredited college in computer science, engineering, human computer interaction, interactive media, digital and graphics design, data visualization, communication or a related field, and four years of satisfactory full-time experience related to the area(s) required by the particular position and a specialization in a relevant technology, process, methodology and/or domain; or  2. An associate degree from an accredited college in computer science, engineering, human computer interaction, interactive media, digital and graphics design, data visualization, communication or a related field, and six years of satisfactory full-time experience related to the area(s) required by the particular position and a specialization in a relevant technology, process, methodology and/or domain; or  3. A baccalaureate degree from an accredited college, and eight years of satisfactory full-time experience related to the area(s) required by the particular position and a specialization in a relevant technology, process, methodology and/or domain; or  4. Education and/or experience which is equivalent to "1", "2", or "3" above.</t>
  </si>
  <si>
    <t>P310</t>
  </si>
  <si>
    <t>External applicants please visit https://a127-jobs.nyc.gov/ to apply to Job ID #348004. Current NYC employees may apply via Employee Self Service (ESS). While all complete applications will be given consideration, only candidates selected for an interview will be contacted by FISA-OPA.   FISA/OPA IS AN EQUAL OPPORTUNITY EMPLOYER.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</si>
  <si>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</si>
  <si>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Candidates should have relevant experience drafting legislative testimony and/or advocacy position papers.  Although not required, the successful applicant will likely have one or more of the following academic or professional experiences: urban planning, transportation policy, public administration, public policy, economics, statistics, political science, or in a related degree program.</t>
  </si>
  <si>
    <t>Marketing Project Manager</t>
  </si>
  <si>
    <t>APM - Policy and Operations</t>
  </si>
  <si>
    <t>***PLEASE NOTE*** THE ACTUAL SALARY RANGE FOR THIS POSITION IS: $50,362 - $60,000.</t>
  </si>
  <si>
    <t>Police Administrative Aide</t>
  </si>
  <si>
    <t>POLICE ADMINISTRATIVE AIDE</t>
  </si>
  <si>
    <t>Under supervision, with some latitude for independent action, initiative or decision, these positions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records, reports, forms and schedules; review and verify written information; receive, send, separate and distribute mail; obtain from and transmit information to the public or Department personnel; occasionally perform cashier or messenger duties; and perform related work.  Positions are available in the following commands:  1st Precinct; 83rd Precinct; 84th Precinct; 122 Precinct</t>
  </si>
  <si>
    <t>1. A four-year high school diploma or its educational equivalent and  (a) One year of full-time satisfactory experience performing clerical, word processing or data entry duties; or  (b) One year of full-time satisfactory experience in public contact work requiring the obtaining and recording of information from persons; or  (c) Completion of 30 semester credits from an accredited college; or  (d) Two years of active military duty; or    2. A satisfactory combination of education and/or experience equivalent to 1(a), 1(b), 1(c), or 1(d) above.  However, all candidates must possess a four-year high school diploma or its educational equivalent.    Skills Requirement (title spec)  Ability to type a minimum of 35 words per minute.</t>
  </si>
  <si>
    <t>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 **  Shift depends on the command.</t>
  </si>
  <si>
    <t>Please submit your resume and cover letter, indicating which position(s) of interest; if more than one, please rank them in priority order.  Please disregard the Minimum Qualification Requirements.  Please indicate your Tax ID # in your cover letter. Please do not apply more than once to the Job Posting.</t>
  </si>
  <si>
    <t>Projects Coordinator, Administration Office</t>
  </si>
  <si>
    <t>Apply online with a cover letter to https://a127-jobs.nyc.gov/.  In the Job ID search bar, enter: job ID number # 348073.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</si>
  <si>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Director of Environmental Health Policy</t>
  </si>
  <si>
    <t>Program description ***  The Bureau of Environmental Surveillance and Policy (BESP) is seeking an Executive Director of Air Quality and Health Policy to lead its Air Quality Program. BESP is a multi-disciplinary team that works to inform and improve environmental health policy and programs through applied data and research.   The Air Quality Program focuses on influencing local environmental policy and providing public information on air quality exposures and their health impacts. The team assesses neighborhood-level exposure to air pollutants with the New York City Community Air Survey (NYCCAS), the largest community-level air quality monitoring network in the U.S. Using NYCCAS data, emissions inventories and epidemiologic studies, the Program conducts public health burden assessments and quantifies impacts of air quality control policies. As strategic leader of the Program, the candidate will collaborate across multiple city, state and federal agencies in conducting research and translating science to policy in support of engaging public health in sustainability planning. The ideal candidate will bring a strong environmental health sciences background focused in air quality coupled with substantial experience in policy development and cross-sectoral collaboration.   Reporting to the Assistant Commissioner, the Executive Director will assume oversight responsibility for NYCCAS, multiple related surveillance/research projects, and supervision of the Air Quality Program team, while operating with a wide degree of independence and autonomy.  ***  DUTIES WILL INCLUDE BUT NOT BE LIMITED TO:   --Managing, planning, and designing air monitoring activities and studies for the Health Department, including the New York City Community Air Survey, evaluation of specific interventions or emergency situations, and contributions to the City's sustainability efforts.   --Managing, planning, and designing studies of air pollution and health, emissions inventory development, dispersion, and health impact analyses to inform city air quality management policies with a public health perspective.   --Quantifying the air quality-related public health impacts of local policies and conducting relevant cost-benefit analyses of local air quality and climate action strategies using common regulatory models and tools.   --Managing and serving as the DOHMH liaison for inter-agency collaborations and agreements involving field operations, data sharing, and the development of analyses and reports that inform air quality management strategies and policies.   --Representing the Health Department in meetings with elected officials, reviewing proposed legislation and regulation, and testifying before legislative bodies including the City Council on issues related to air quality, sustainability and health.   --Overseeing work to support air pollution studies that are funded through intra-city MOUs and contracts, including the NYCCAS contract with partners at the Barry Commoner Center at CUNY's Queens College.   --Developing and delivering presentations, scientific and public reports, web content and other products to communicate air quality and health data findings within outside the agency, including interpretation of results to address policy implications.   --Supervising professional, graduate-level Air Quality Program staff (3), providing scientific and project direction and oversight.   --Assisting with emergency response preparedness work.</t>
  </si>
  <si>
    <t>Research or policy experience and strong interest in evaluating the public health impacts of air pollution or air pollution epidemiology   Experience working in environmental health, health economics, public health, or sustainability policy  Experience working with health impact assessment and/or benefit analysis software, such as BenMAP and COBRA  Experience leading environmental health research/surveillance analyses to inform policy development  Data analysis skills, including familiarity with common database, statistical, and geographic analysis software such as SAS, R, SQL, and GIS programs  Experience working in or with New York City agencies or other large governmental organizations  Strong organizational, written and oral communication skills.</t>
  </si>
  <si>
    <t>Apply online with a cover letter to https://a127-jobs.nyc.gov/. In the Job ID search bar, enter: job ID number # 348082.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</si>
  <si>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Data and Policy Analyst</t>
  </si>
  <si>
    <t>For City employees, apply through Employee Self Service (ESS) under recruiting activities Search for Job ID# 348085  For all other applicants, go to www.nyc.gov\careers\search Search for Job ID# 348085  NO PHONE CALLS PLEASE ONLY THOSE CANDIDATES CONSIDERED FOR AN INTERVIEW WILL BE CONTACTED  THE CITY OF NEW YORK AND THE CCRB ARE EQUAL EMPLOYMENT OPPORTUNITY EMPLOYERS.</t>
  </si>
  <si>
    <t>Division Contract Manager, Bureau of Division Management/CHE</t>
  </si>
  <si>
    <t>The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DUTIES WILL INCLUDE BUT NOT BE LIMITED TO:   --Work with the Director of Grants and Contract to review contracts and assist with amendments, budget modifications, extensions and renewals, and other related duties.   --Work closely with ACCO, Budget Office, Grants Office, Fiscal Management and General Counsel in a liaison capacity as it relates to grants, contracts, purchase orders and contract payments and resolve discrepancies as needed.   --Assist the Director of Grants and Contracts with providing direction and assistance to Bureaus and Programs within the Division in the development and management of grants, contracts, purchase requisitions, consultant agreements and related items.   --Consult with the Director of Grants and Contracts on issues related to grants, contracts, purchase orders and payments.   --Provide ongoing communication and follow-up regarding status of grant and contracts to the Director of Grants and Contracts.   --Track the life-cycle of Division grants and contracts to ensure that there are not gaps in service, including the development of an internal tracker system to monitor contracts and grants.   --Develop and review budget tracking sheets (i.e. Expense Reports) for CHE grants and contracts ensuring that funds are spent appropriately during the budget period.   --Assist with special assignments and projects and other related duties, as needed.   --Represent the Director at meetings, as needed.</t>
  </si>
  <si>
    <t>- 2+ years' experience in City contracting and procurement process, including an understanding of DOHMH policies and procedures.  - Extensive experience working with the following DOHMH systems: Contrak, BMS, PAYRS, OES, etc.   - Extensive experience in p</t>
  </si>
  <si>
    <t>Apply online with a cover letter to https://a127-jobs.nyc.gov/.  In the Job ID search bar, enter: job ID number # 348086.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</si>
  <si>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Director of Business Systems, Bureau of HIV/AIDS Prevention and Control</t>
  </si>
  <si>
    <t>Knowledge of HIV/AIDS services landscape in New York City. Excellent written, oral, and interpersonal skills; ability to handle multiple and diverse assignments and priorities. Experience working with professional staff and information system processes. Demonstrated experience in healthcare services delivery, health systems management, and/or public health practice. Demonstrated experience with contracts and/or grants processes, including writing or responding to RFPs; contract and budget management.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 Three (3) years of supervisory experience.</t>
  </si>
  <si>
    <t>Apply online with a cover letter to https://a127-jobs.nyc.gov/.  In the Job ID search bar, enter: job ID number # 348088.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</si>
  <si>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Accountable Manager, Resiliency Coordination and I&amp;I Initiatives</t>
  </si>
  <si>
    <t>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t>
  </si>
  <si>
    <t>****Only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</si>
  <si>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Deputy Director of Engineering</t>
  </si>
  <si>
    <t>1. Specialty in Mechanical, Electrical or Plumbing Engineering. 2. Experience with both technical design and project management duties. 3. Proficiency in AutoCAD, Microsoft Office Suite and relevant design software. 4. Excellent communication and organizational skills. 5. Driver license valid in New York State.</t>
  </si>
  <si>
    <t>ONLY CURRENT CITY EMPLOYEES ARE ELIGIBLE TO APPLY*  * This vacancy is only open to current permanent city employees serving in the Administrative Engineer civil service title or on leave from the title.  NOTE: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</si>
  <si>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348107. Do not access ESS using nyc.gov/ess from a Parks computer.  Parks &amp; City Employees: 2) From a Non-Parks computer: Access Employee Self Service (ESS) by going to nyc.gov/ess or use this link: https://a127- ess.nyc.gov/. Once in ESS, go to Recruiting then Careers and search for Job ID# 348107.  Include your ERN and Job ID# 348107 on your cover letter and resume.</t>
  </si>
  <si>
    <t>Public Health Adviser, Bureau of Sexually Transmitted Disease Control/STD Case Invstgn &amp; Partner Srv</t>
  </si>
  <si>
    <t>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DUTIES WILL INCLUDE BUT NOT BE LIMITED TO:   --Conduct confidential interviews in order to identify and bring for evaluation and/or treatment those contacts, suspects or associates at risk as well as providing education and risk reduction messages, emergency contraction and family planning referrals.   --Perform STD case management activities on designated patients in order to facilitate disease intervention; perform pouch management activities in order to expedite and ensure disease intervention for assigned patients.   --Perform confidential field investigations per bureau protocol in order to refer patients, contacts, associates and suspects for exams and/or treatments.   --Maintain liaison with health care providers and others including public and private agencies to expedite the efficient follow-up and treatment of patients at risk.   --Collect blood specimens for testing and perform HIV Rapid Screening test.</t>
  </si>
  <si>
    <t>- Applicant must have a valid NYS Driver's License and the ability to operate a motor vehicle  - Bi-Lingual: English and Spanish</t>
  </si>
  <si>
    <t>Apply online with a cover letter to https://a127-jobs.nyc.gov/.  In the Job ID search bar, enter: job ID number # 348117.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</si>
  <si>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2018-10-04T00:00:00</t>
  </si>
  <si>
    <t>APA Performance Monitor</t>
  </si>
  <si>
    <t>The Bureau of TB Control requests the job opening of two Public Health Advisors L-IIs job titles.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Elicit contacts and other information in order to locate or identify the source of infection and prevent further spread of the disease.   - Conduct surveillance activities including administering diagnostic test for TB and collecting/transporting specimen.   - Conduct field investigations on communicable disease patients: those confirmed or suspected of having disease; to test and educate persons exposed to infectious patients; to locate and return lost patients to medical follow-up; to assess the home environment.   - Refer patients to the appropriate diagnostic facility for medical examination and treatment.   - Observe patients with a communicable disease ingest prescribed medications.   - Make site visits to hospitals and private medical offices to conduct record reviews and extract data.   - Conduct QA activities i.e., pouch reviews &amp; field audits for PHA level Is and Assistant PHAs.   - Assume the duties of the supervisor in his/her temporary absence to ensure continuity of case management.  - Conduct HIV counseling, testing &amp; post-test follow-up.</t>
  </si>
  <si>
    <t>- Knowledge of Public Health or healthcare delivery; good communication and organization skills  - Ability to work in a team environment  - Working knowledge of Microsoft suite (MS work, Excel etc.)  - Experience working in the community in a social servi</t>
  </si>
  <si>
    <t>Apply online with a cover letter to https://a127-jobs.nyc.gov/.  In the Job ID search bar, enter: job ID number # 348130.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</si>
  <si>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****Only applicants who are permanent Civil Service Administrative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</si>
  <si>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Evaluation Specialist/Foodborne, Bureau of Communicable Diseases</t>
  </si>
  <si>
    <t>The NYC DOHMH Bureau of Communicable Disease (BCD) is responsible for the surveillance and control of more than 73 infectious diseases and conditions, as well as any new or re-emerging communicable disease threats.  This position will be responsible for evaluating and improving foodborne, enteric and waterborne disease epidemiologic and surveillance activities in NYC for both natural and intentional (i.e., bioterrorist) causes.    DUTIES WILL INCLUDE BUT NOT BE LIMITED TO:   --Conduct surveillance for foodborne and waterborne diseases.   --Develop and update surveillance protocols and case investigation forms related to foodborne and waterborne diseases, ensure quality of surveillance data and prepare summary reports.   --Lead and/or participate in foodborne and waterborne disease outbreak investigations.   --Design, implement and conduct special epidemiologic studies related to foodborne, enteric and waterborne diseases.   --Conduct program evaluation of foodborne and waterborne disease surveillance and epidemiology activities to improve program performance and demonstrate capacity to detect outbreaks or concerning disease trends.</t>
  </si>
  <si>
    <t>Apply online with a cover letter to https://a127-jobs.nyc.gov/.  In the Job ID search bar, enter: job ID number # 348139.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</si>
  <si>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Investigative Attorney</t>
  </si>
  <si>
    <t>All current City Employees may apply by going to Employee Self Service (ESS) http://cityshare/ess Click on Recruiting Activities/Careers and Search for Job ID # 348142.  All other applicants, please go to www.nyc.gov/career/search and search for Job ID# 348142.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</si>
  <si>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2018-10-10T00:00:00</t>
  </si>
  <si>
    <t>Account Management Analyst</t>
  </si>
  <si>
    <t>NYC FIRE PENSION FUND</t>
  </si>
  <si>
    <t>Senior Community Coordinator</t>
  </si>
  <si>
    <t>Pension Accounting</t>
  </si>
  <si>
    <t>The NYC Fire Pension Fund seeks two Community Coordinator's, reporting directly to the Director of Operations of the FDNY Pension Fund Board of Trustees (BOT) in all aspects of the units operations, the successful candidate's will:   Coordinate the 1B Medical Board and BOT. Perform Independent work in the supervision, planning, implementation, coordination, monitoring and evaluation of the 1B Medical Boards, reaching out and providing services to both active and retired firefighters, their widows and beneficiaries. Supervise and reach out to the WTC program members who applied for disability pension benefits.  File and update records. Gather information and prepare medical charts; generating statistical and other reports. Respond to inquiries from members, their families, unions, physicians, attorneys, and other agencies; processing payments; training, supervising, and monitoring assigned staff.</t>
  </si>
  <si>
    <t>Familiarity with medical terminology. Proficiency in MS Word, Excel and Access. Knowledge in scanning data management.</t>
  </si>
  <si>
    <t>Expense Management Analyst</t>
  </si>
  <si>
    <t>Environmental Review Policy Analyst,  Bureau of Environmental Surveillance and Policy</t>
  </si>
  <si>
    <t>Apply online with a cover letter to https://a127-jobs.nyc.gov/.  In the Job ID search bar, enter: job ID number # 348154.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</si>
  <si>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Data Analytics</t>
  </si>
  <si>
    <t>Asst Comm for Inn &amp; Per Mgmt</t>
  </si>
  <si>
    <t>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t>
  </si>
  <si>
    <t>NOTE: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</si>
  <si>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348157. Do not access ESS using nyc.gov/ess from a Parks computer.  Parks &amp; City Employees: 2) From a Non-Parks computer: Access Employee Self Service (ESS) by going to nyc.gov/ess or use this link: https://a127-ess.nyc.gov/. Once in ESS, go to Recruiting then Careers and search for Job ID# 348157.     Include your ERN and Job ID# 348157 on your cover letter and resume.  All other applicants: Go to nyc.gov/careers/search and search for Job ID# 348157.</t>
  </si>
  <si>
    <t>BUSINESS ANALYSTS</t>
  </si>
  <si>
    <t>IT AUTOMATION AND MONITORING E</t>
  </si>
  <si>
    <t>Citywide Sys Analysis</t>
  </si>
  <si>
    <t>1. A baccalaureate degree in computer science, engineering or a related field from an accredited college and four years of satisfactory full-time experience related to IT automation engineering, monitoring engineering, management of infrastructure; or  2. Eight years of satisfactory full-time experience related to IT automation engineering, monitoring engineering, management of infrastructure;  3. Education and/or experience which is equivalent to "1" or "2" above.</t>
  </si>
  <si>
    <t>P61, P64</t>
  </si>
  <si>
    <t>External applicants please visit https://a127-jobs.nyc.gov/ to apply to Job ID #348158. Current NYC employees may apply via Employee Self Service (ESS). While all complete applications will be given consideration, only candidates selected for an interview will be contacted by FISA-OPA.   FISA/OPA IS AN EQUAL OPPORTUNITY EMPLOYER.</t>
  </si>
  <si>
    <t>Purchasing Agent - Buyer,  Office of the Agency Chief Contracting Officer</t>
  </si>
  <si>
    <t>Acco/Contracts</t>
  </si>
  <si>
    <t>The Division of Finance within the Bureau of the Agency Chief Contracting Officer (ACCO)  is seeking to hire an exceptional, highly motivated, detail-oriented Contract Specialist, LI to function as a Purchasing Agent-Buyer.  With a staff of more than 6,500 and a budget of $1.6 billion, the New York City department of Health and Mental Hygiene is the nation's premier local health agency. Its 100-plus programs protect and promote the health of the world's most culturally and linguistically diverse city.    DUTIES WILL INCLUDE BUT NOT BE LIMITED TO:   The Contract Specialist will function as a Purchasing Agent-Buyer, and the duties will include: Carry out all procurement activities in full compliance with New York City procurement rules and laws, and in accordance with procedures established in the DOHMH ACCO's Office.   --Review purchase requisitions to ensure accuracy and clarity, and to ensure that all required documents and justifications are provided for the procurement record.  --For solicitations subject to competitive procurement methods under the New York City Procurement Policy Board Rules, develop, draft, edit and finalize solicitation documents. Issue solicitations, receive bids, accurately tally results, and prepare purchase order packages for approval. Ensure that recommended vendors conform to the agency's requirements and purchasing mandates by being responsive, responsible vendors that offer the lowest bid price.   --For purchases that do not require competition, ensure that the selected vendors conform to the agency's requirements and purchasing mandates by being responsive, responsible, and by offering fair and reasonable pricing.   --For purchases against requirements contracts, ensure that pricing coincides with the current requirements contract, and that the specifications of the work or items required by DOHMH fall within the parameters of the requirements contract.   --Ensure that requirements contractors and agency staff utilize the requirements contract in conformance with the provisions of the contract.   --Coordinate and communicate with vendors, and internal and external partners in a clear, professional and polite manner.   --Represent the agency at internal and external meetings as requested.   --Promote increased utilization of City-certified M/WBE vendors, and assist in the implementation of Mayoral and other initiatives related to procurement.   --Utilize Agency and Citywide automated systems in the processing and approval of procurement actions and contract awards.   --Work on special projects as necessary.</t>
  </si>
  <si>
    <t>Demonstrated ability to communicate clearly, accurately and concisely. Highly organized and exceptionally detail-oriented. Successful experience working under strict deadlines. Comfortable working with multiple automated systems. Experience using FMS, VENDEX, SBS's MWBE database, DCAS requirement contracts.</t>
  </si>
  <si>
    <t>Apply online with a cover letter to https://a127-jobs.nyc.gov/.  In the Job ID search bar, enter: job ID number #  348159. .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</si>
  <si>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Information Technology Manager</t>
  </si>
  <si>
    <t>Knowledge of IT Languages: HTML/JSX, CSS, JavaScript (w/ ES6 syntax), XML, JSON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t>
  </si>
  <si>
    <t>*****REVISED 6/19/2018****    ***Please visit www.nyc.gov/dcas for more information on exams you may qualify to file for.***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t>
  </si>
  <si>
    <t>100 Gold Street, New York, NY</t>
  </si>
  <si>
    <t>BUSINESS ENGINEER</t>
  </si>
  <si>
    <t>P167</t>
  </si>
  <si>
    <t>External applicants please visit https://a127-jobs.nyc.gov/ to apply to Job ID #348161. Current NYC employees may apply via Employee Self Service (ESS). While all complete applications will be given consideration, only candidates selected for an interview will be contacted by FISA-OPA.   FISA/OPA IS AN EQUAL OPPORTUNITY EMPLOYER.</t>
  </si>
  <si>
    <t>Coordinator Animal Bite Unit, Bureau of Veterinary and Pest Control Services</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</si>
  <si>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Supervising Public Health Adviser for its Bureau of Veterinary and Pest Control Services.   DUTIES WILL INCLUDE BUT NOT BE LIMITED TO:   --Oversee and support the Animal Bite Unit and its staff. Processing and following-up on all reported animal bite cases within the five boroughs of NYC.   --Collect data from animal bite victims, NYPD, hospitals, private physicians, veterinarians and others in the health community.   --Provide guidance or appropriate referrals to animal bite victims regarding rabies and collects post exposure prophylaxis (PEP) data, rabies vaccination data, etc.   --Follow-up of biting animals and/or testing of a biting animal at the Public Health Lab and provides information to bite victims.   --Coordinate with Animal Care &amp; Control the preparation of specimens for rabies virus testing and delivery by DOH Transport of specimens to the Public Health Lab in a timely fashion.   --Investigate and respond to cases of animals that tested positive for rabies. Ensures timely follow up with bite victims.   --Prepare, develop and updates procedures and policies for unit's operations and online system. Coordinates unit activities with the office and other units.   --Perform special assignments and investigations of difficult or unusual situations and takes appropriate corrective action when needed.   --Provide excellent customer service to the public, or other agencies, troubleshooting issues with database and get them corrected.</t>
  </si>
  <si>
    <t>Apply online with a cover letter to https://a127-jobs.nyc.gov/.  In the Job ID search bar, enter: job ID number # 348163.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</si>
  <si>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EEO Investigator Specialist</t>
  </si>
  <si>
    <t>HR-EEO Office</t>
  </si>
  <si>
    <t>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</si>
  <si>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All appointments are subject to OMB approval</t>
  </si>
  <si>
    <t>Senior Project Analyst - Bureau of Administration, Family and Child Health</t>
  </si>
  <si>
    <t>Apply online with a cover letter to https://a127-jobs.nyc.gov/.  In the Job ID search bar, enter: job ID number # 348180.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</si>
  <si>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Analysis Manager</t>
  </si>
  <si>
    <t>PROGRAM COORDINATOR, BUSINESS INCENTIVES PROGRAMS</t>
  </si>
  <si>
    <t>Business Incentives</t>
  </si>
  <si>
    <t>Senior Analyst, Policy &amp; Partnerships</t>
  </si>
  <si>
    <t>External Applicants, please go to www.nyc.gov/jobs and search for Job ID#: 348202. Current City Employees, please go to www.nyc.gov/ess and search for Job ID#: 348202.  No phone calls, faxes or personal inquiries permitted. Only those candidates under consideration will be contacted.</t>
  </si>
  <si>
    <t>Corrections/Probation I.G.</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</si>
  <si>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conduct highly confidential and sensitive investigations regarding allegations of fraud, bribery, sexual abuse, assault, and other corrupt activities involving, primarily, New York City Department of Correction and Department of Probation officials, employees and persons or entities doing business with these agencies. The investigator will conduct interviews, analyze a variety of financial records and other documents, prepare reports, and work with other investigative units and prosecutorial agencies.</t>
  </si>
  <si>
    <t>1. Prior experience, knowledge of and/or demonstrated interest in law enforcement, criminal justice and/or social services issues.  2. Experience collecting, analyzing, and evaluating evidence.  3. Knowledge of the Penal Law Statutes and basic understanding of criminal procedure law.  4. Excellent communication skills and an ability to present evidence in court. 5. Outstanding writing skills and an ability to convey facts and opinion clearly and concisely.</t>
  </si>
  <si>
    <t>All current City Employees may apply by going to Employee Self Service (ESS) http://cityshare/ess Click on Recruiting Activities/Careers and search for the specific Job ID #348226.  All other applicants, please go to www.nyc.gov/career/search and search for the specific Job ID #348226.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</si>
  <si>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t>
  </si>
  <si>
    <t>Penalty Processing Associate</t>
  </si>
  <si>
    <t>Correspondence Clerk</t>
  </si>
  <si>
    <t>Infra-Const-Various</t>
  </si>
  <si>
    <t>Only candidates who are permanent in the Principal Administrative Associate title or those who are reachable on the current Principal Administrative Associate list (Exam #5039) or Promotional list (Exam #5537) may apply. Please include a copy of your Notice of Result card or indicate if you are already permanent in the title. Failure to do so will result in your disqualification.   The NYC Department of Design and Construction, Division of Infrastructure is seeking Administrative Assistants; one selected candidate will be assigned to the Staten Island Borough office in 101 Tyrellan Avenue Staten Island, NY 10309, the other to the Brooklyn location/main office in Long Island City.  The selected candidates will assist in the following: city time data issues for field personnel, monthly maintenance of unit site lists, Mosaics Project Initiations and Protected Street Status, and contractor permit requests. Candidates will also maintain unit organization charts; create and maintain other unit data bases- as needed; respond to written or phoned-in homeowner complaints; and assist with permit and project searches for the purposes of responding to DDC Law unit FOILS, Litigations, and Comptroller Requests.</t>
  </si>
  <si>
    <t>Candidate must have excellent verbal and written communication skills and should have working knowledge of Microsoft Excel and Word.</t>
  </si>
  <si>
    <t>For City Employees, please go to  Employee Self Service (ESS), click on Recruiting Activities/Careers and Search for Job ID #348238.   For all other applicants, please go to  www.nyc.gov/jobs, go to Search for Open NYC Jobs and click on Non-Employee Login to search for Job ID # 348238.   Do not e-mail, mail or fax your resume to DDC directly. No phone calls will be accepted.</t>
  </si>
  <si>
    <t>Staten Island Borough Office: 101 Tyrellan Avenue, S.I., NY 10309 DDC Central Office at Long Island City: 30-30 Thomson Avenue, LIC, NY</t>
  </si>
  <si>
    <t>GI Program Specialist</t>
  </si>
  <si>
    <t>Prior experience with stormwater management techniques and/or green infrastructure design. Additionally, GIS and AutoCAD skills are preferred.</t>
  </si>
  <si>
    <t>Inspector</t>
  </si>
  <si>
    <t>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Familiar with various computer software programs.</t>
  </si>
  <si>
    <t>Director of Nutrition</t>
  </si>
  <si>
    <t>Constituent Services &amp; Community Programs Health</t>
  </si>
  <si>
    <t>** This position may require some field work.  Note: This position is open to qualified persons with a disability who are eligible for the 55-a Program.</t>
  </si>
  <si>
    <t>Please be sure to submit a resume &amp; cover letter when applying.  All current City Employees may apply by going to Employee Self Service (ESS) http://cityshare.nycnet/ess Click on Recruiting Activities/Careers and Search for Job ID #348255  All other applicants, please go to www.nyc.gov/careers/search  and search for Job ID#348255  Please do not email, mail or fax your resume to DFTA directly.</t>
  </si>
  <si>
    <t>Custodial Assistant (Part-Time)</t>
  </si>
  <si>
    <t>Principal Nutrition Consultant/Supervisor</t>
  </si>
  <si>
    <t>PRINCIPAL NUTRITION CONSULTANT</t>
  </si>
  <si>
    <t>Qualification Requirements  1. A baccalaureate degree from an accredited college with a major in foods and nutrition, food science or institutional management and six years of full-time paid experience in an institutional or community services setting in the administration or auditing of all phases of a meal program; at least two years of which was in a supervisory capacity; or    2. Education and/or experience which is equivalent to "1" above.</t>
  </si>
  <si>
    <t>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t>
  </si>
  <si>
    <t>***Differential of $1,697 for ADA Registration   Note: This position is open to qualified persons with a disability who are eligible for the 55-a Program.</t>
  </si>
  <si>
    <t>Please be sure to submit a resume &amp; cover letter when applying.  All current City Employees may apply by going to Employee Self Service (ESS) http://cityshare.nycnet/ess  Click on Recruiting Activities/Careers and Search for Job ID #348257  All other applicants, please go to www.nyc.gov/careers/search  and search for Job ID#348257  Please do not email, mail or fax your resume to DFTA directly.</t>
  </si>
  <si>
    <t>Senior Air Pollution Inspector</t>
  </si>
  <si>
    <t>Associate Air Pollution Inspr</t>
  </si>
  <si>
    <t>1. A four-year high school diploma or its educational equivalent approved by a State's Department of Education or a recognized accrediting organization and five years of full-time satisfactory experience in the inspection, operation, testing, designing or the maintenance of equipment that may emit air contaminants and/or excessive noise such as the following: air cleaning, fuel burning, industrial processing, incinerating, electrical or acoustical equipment; at least one year of which must have been in a supervisory capacity; or     2. A baccalaureate degree from an accredited college or university including or supplemented by at least 24 semester credits in mechanical, chemical, electrical, electronic, environmental, or acoustical engineering or engineering technology, chemistry, physics, industrial hygiene, public health, or a related field plus two years of experience as described in "1" above, at least one year of which must have been in a supervisory capacity.</t>
  </si>
  <si>
    <t>Fiscal Coordinator, Bureau of Communicable Diseases</t>
  </si>
  <si>
    <t>***Permanent Associate Staff Analyst ONLY.   The Bureau of Communicable Disease tracks &gt; 73 infectious diseases and investigates outbreaks in New York City.   DUTIES WILL INCLUDE BUT NOT BE LIMITED TO:   --Providing support for the Assistant/PMO in preparing grant budgets and budget modifications in accordance with ELC guidelines   --Monitoring and tracking budgets (PS and OTPS) awarded in the ELC Grant, for BCD and all other DOHMH programs funded by ELC.   --Act as Liaison to DOHMH Finance Offices in order to execute, and reconcile budget activities/discrepancies.   --Reviewing and reconciling budget/expense reports from DOHMH's multiple fiscal systems and proprietary tracking systems.   --Analyzing and reporting on complex financial reports and fiscal data.   --Assisting in various administrative duties, and special projects as needed.</t>
  </si>
  <si>
    <t>Experience in finance administration and grants management. Knowledge and experience with the City of New York budget and contractual process. A+ with experience for City of New York Finance Systems (BMS, FMS, OES, PECOS, etc). Excellent writing and communication skills. Must be proficient in Microsoft Excel, Word and Visio.</t>
  </si>
  <si>
    <t>Apply online with a cover letter to https://a127-jobs.nyc.gov/.  In the Job ID search bar, enter: job ID number # 348263.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</si>
  <si>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Special Events and Projects Coordinator, Bureau of Food Safety and Community Sanitation</t>
  </si>
  <si>
    <t>Apply online with a cover letter to https://a127-jobs.nyc.gov/.  In the Job ID search bar, enter: job ID number # 348270.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</si>
  <si>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Coordinator</t>
  </si>
  <si>
    <t>***PLEASE NOTE*** THE ACTUAL SALARY RANGE FOR THIS POSITION IS: $50,362 - $52,000.</t>
  </si>
  <si>
    <t>NYC residency is required</t>
  </si>
  <si>
    <t>Significant preference will be given to candidates with experience in transactional real estate.</t>
  </si>
  <si>
    <t>SPECIAL ADVISOR TO THE MAYOR</t>
  </si>
  <si>
    <t>Intergovernmental Affairs</t>
  </si>
  <si>
    <t>Excellent written, oral and interpersonal skills along with a strong work-ethic and the ability to work independently are imperative.</t>
  </si>
  <si>
    <t>Apply online with a cover letter to https://a127-jobs.nyc.gov/.  In the Job ID search bar, enter: job ID number # 349657.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</si>
  <si>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Medical Examiner Assistant</t>
  </si>
  <si>
    <t>TO APPLY, PLEASE SUBMIT RESUME AND COVER LETTER TO: https://a127-jobs.nyc.gov. JOB ID #348286  NO PHONE CALLS PLEASE  Please note that only candidates selected for interview will be contacted for this position.</t>
  </si>
  <si>
    <t>Forensic Pathology Technician</t>
  </si>
  <si>
    <t>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t>
  </si>
  <si>
    <t>TO APPLY, PLEASE SUBMIT RESUME AND COVER LETTER TO: https://a127-jobs.nyc.gov JOB ID #348287  NO PHONE CALLS PLEASE   Please note that only candidates selected for interview will be contacted for this position.</t>
  </si>
  <si>
    <t>Help Desk Manager</t>
  </si>
  <si>
    <t>Administration &amp; Human Resources Constituent Services &amp; Community Programs Technology, Data &amp; Innovation</t>
  </si>
  <si>
    <t>NYCAPS Central</t>
  </si>
  <si>
    <t>Please go to www.nyc.gov/careers or www.nyc.gov/ess for current NYC employees and search for Job ID 348294. No phone calls, faxes or personal inquiries permitted. Only those candidates under consideration will be contacted.</t>
  </si>
  <si>
    <t>Printing Press Operator</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</si>
  <si>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Support Services Bureau, Printing Section seeks a candidate to fill the role of Printing Press Operator. The selected candidate will be responsible for the following:  - Performance of full operation of various sheetfed, web and digital printing presses. This includes the printing of paper sheet sizes of 38" and above. - Printing various materials such as flyers, folders, books, booklets, multipage forms, posters, envelopes, pamphlets, security enhanced documents, and numerous department approved print matter    and other print related functions.</t>
  </si>
  <si>
    <t>- 5 years of printing press work experience. - Experience with 40 inch large press - Experience with sheetfed - Experience in 4 color printing - Digital printing knowledge</t>
  </si>
  <si>
    <t>Public Health Inspector, Bureau of Child Care</t>
  </si>
  <si>
    <t>**OPEN TO PERMANENT PUBLICH HEALTH SANITARIANS ONLY. YOU MUST CLEARLY STATE YOUR CIVIL SERVICE STATUS ON YOUR RESUME OR COVER LETTER. FAILURE TO DO SO WILL RESULT IN YOUR DISQUALIFICATION.   The Bureau of Child Care ensures that child care services in New York City operate in compliance with the New York City Health Code and New York State Social Service regulations, and are licensed or permitted as required by law.  The Bureau routinely inspects child care centers, home-based child care programs, after-school programs and summer camps to protect the health and safety of children while in the child care environment. The Bureau seeks to hire a Public Health Sanitarian to conduct inspections of child care programs throughout New York City to enforce pertinent laws, rules and regulations.  Conduct periodic inspections of child care programs involving visual inspection of premises, review of documents and records, field testing and sample collection, as required.  Prepare reports to document inspection findings in a complete, clear, accurate and timely fashion.  Review findings and instruct operators regarding remedial measures including but not limited to proper food handling, sanitation, vermin control and other areas of environmental health.  Issue Tribunal summonses and hearing notices and may close establishments in cases of imminent danger.  Determine site viability related to applications for permits to open a child care program under the NYC Health Code.  Conduct special studies and surveys.  Attend and testify at Tribunal hearings representing the NYC Department of Health and Mental Hygiene.</t>
  </si>
  <si>
    <t>Apply online with a cover letter to https://a127-jobs.nyc.gov/.  In the Job ID search bar, enter: job ID number # 350876.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</si>
  <si>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Investigator</t>
  </si>
  <si>
    <t>All current City Employees may apply by going to Employee Self Service (ESS) http://cityshare/ess then click on Recruiting Activities/Careers and Search for the specific Job ID# 348310. All other applicants, please go to www.nyc.gov/career/search and search for the specific Job ID# 348310.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</si>
  <si>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Advisor, NYC Opportunity, Bureau of Systems, Strengthening and Access</t>
  </si>
  <si>
    <t>Apply online with a cover letter to https://a127-jobs.nyc.gov/.  In the Job ID search bar, enter: job ID number # 348313.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</si>
  <si>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Contract Analyst, Office of Chief Information Officer/DIIT Administration</t>
  </si>
  <si>
    <t>Apply online with a cover letter to https://a127-jobs.nyc.gov/.  In the Job ID search bar, enter: job ID number # 348318.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</si>
  <si>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Distribution Specialist, Bureau of School Health/SH Field Operations</t>
  </si>
  <si>
    <t>SH Field Operations</t>
  </si>
  <si>
    <t>Apply online with a cover letter to https://a127-jobs.nyc.gov/.  In the Job ID search bar, enter: job ID number # 348330.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</si>
  <si>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Candidates for interview will be required to provide a writing sample.</t>
  </si>
  <si>
    <t>For City employees: Go to Employee Self-Service (ESS) - www.nyc.gov/ess and search for Job ID# 348347 For all other applicants: Go to https://a127-jobs.nyc.gov and search for Job ID# 348347 Submission of a resume is not a guarantee that you will receive an interview. Only candidates under consider will be contacted.</t>
  </si>
  <si>
    <t>All candidates must file for the Civil Service Examination for Administrative Public Information Specialist exams #8051 or #8533 during the filing period of 6/6/18 - 6/26/18. Candidates that do not pass the Civil Service Exam will be at risk.</t>
  </si>
  <si>
    <t>For City employees: Go to Employee Self-Service (ESS) - www.nyc.gov/ess and search for Job ID# 348351 For all other applicants: Go to www.nyc.gov/careers and search for Job ID # 348351 Submission of a resume is not a guarantee that you will receive an interview. Only candidates under consider will be contacted.</t>
  </si>
  <si>
    <t>Administration &amp; Human Resources Constituent Services &amp; Community Programs Legal Affairs Public Safety, Inspections, &amp; Enforcement</t>
  </si>
  <si>
    <t>It is preferred that the candidate has previous experience in dealing with vulnerable victims.</t>
  </si>
  <si>
    <t>TO APPLY CITY EMPLOYEES:  1. Apply through Employee Self Service (ESS) under Recruiting Activities  2. Search for Job ID# 348352  FOR ALL OTHER APPLICANTS:  1.Go to www.nyc.gov/careers/search  2. Search for Job ID# 348352 NO PHONE CALLS PLEASE ONLY THOSE CANDIDATES CONSIDERED FOR AN INTERVIEW WILL BE CONTACTED  The City of New York and the CCRB are equal employment opportunity employers.</t>
  </si>
  <si>
    <t>Digital Content Specialist</t>
  </si>
  <si>
    <t>Communications &amp; Intergovernmental Affairs Legal Affairs Public Safety, Inspections, &amp; Enforcement</t>
  </si>
  <si>
    <t>Cost Estimator</t>
  </si>
  <si>
    <t>Eng, Design Const Supp</t>
  </si>
  <si>
    <t>* This vacancy is only open to current permanent city employees serving in the Administrative Staff Analyst civil service title or on leave from the title.  NOTE: References will be required upon request.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</si>
  <si>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348397. Do not access ESS using nyc.gov/ess from a Parks computer.  Parks &amp; City Employees: 2) From a Non-Parks computer: Access Employee Self Service (ESS) by going to nyc.gov/ess or use this link: https://a127-ess.nyc.gov/. Once in ESS, go to Recruiting then Careers and search for Job ID# 348397.     Include your ERN and Job ID# 348397 on your cover letter and resume.</t>
  </si>
  <si>
    <t>Paralegal Aide, General Counsel</t>
  </si>
  <si>
    <t>**Only candidates who are permanent in the Paralegal Aide title or those who are reachable on the current Paralegal Aide list (Exam # 6001) may apply.  Please include a copy of your Notice of Result card or indicate you are already permanent in the title.  Failure to do so will result in your disqualification.  The New York City Department of Health and Mental Hygiene (DOHMH) is one of the largest public health agencies in the world.  The Office of Legal Affairs at the DOHMH provides legal support for the agency and its many public health functions serving more than 8 million New Yorkers.   DUTIES WILL INCLUDE BUT NOT BE LIMITED TO:   --Performing paralegal (legal assistant) work of varying degrees of difficulty and responsibility.   --Drafting legal papers for review by higher level staff and/or attorneys.   --Helping lawyers preparing for hearings, trials, meetings and contracts.  --Assisting the IRB Chair with reviewing protocols..   --Reviewing, inputting and organizing documents for FOIL officer.</t>
  </si>
  <si>
    <t>Apply online with a cover letter to https://a127-jobs.nyc.gov/.  In the Job ID search bar, enter: job ID number # 348406.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</si>
  <si>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Environmental Health and Safety Section Chief</t>
  </si>
  <si>
    <t>Health Policy, Research &amp; Analysis Public Safety, Inspections, &amp; Enforcement</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</si>
  <si>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Administrative Public Health Sanitarians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a hard hat; climbing over and around various objects; walking in areas that may be damp, dark, smoky or acrid; working outdoors in all kinds of weather; must be able to lift about 20 pounds of equipment when required.</t>
  </si>
  <si>
    <t>DC Labr/Civ</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</si>
  <si>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Office of Labor Relations is seeking a candidate to serve as a College Aide to work on the following:  -  Labor Relation Issues -  Data entry and filing  -  Answering telephone and responding to inquiries -  Making telephone notifications</t>
  </si>
  <si>
    <t>Please Click "Apply Now"</t>
  </si>
  <si>
    <t>ASSISTANT DIRECTOR - PMA</t>
  </si>
  <si>
    <t>Personnel Mgmt And Admin(Mgrl)</t>
  </si>
  <si>
    <t>REQUIREMENTS:  Assistant Director ($131,969+): Bachelor's degree and a minimum of seven years of full-time experience in human resources management, administration and operations, or a related field or an awarded Master's degree in Public Administration, Human Resources, or related field and a minimum of five years of relevant experience.  Applicants must also possess at least three years of supervisory experience.</t>
  </si>
  <si>
    <t>Please click on the "APPLY" now button.</t>
  </si>
  <si>
    <t>Senior Manager, Bureau of Healthcare System Readiness</t>
  </si>
  <si>
    <t>Healthcare System Readiness</t>
  </si>
  <si>
    <t>Apply online with a cover letter to https://a127-jobs.nyc.gov/.  In the Job ID search bar, enter: job ID number # 348426.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</si>
  <si>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2018-10-23T00:00:00</t>
  </si>
  <si>
    <t>Special Assistant to the Assistant Commissioner, Bureau of Maternal Infant and Reproductive Health</t>
  </si>
  <si>
    <t>Hiring Rate: $59,708.00  (Flat Rate)  The Bureau of Maternal, Infant and Reproductive Health works to improve maternal, infant and reproductive health outcomes and promote health equity in New York City. Our work is guided by a data to action approach, with promotion of evidence-based programs and activities, policy development and advocacy, and research and evaluation. We apply a racial and sexual and reproductive justice lens to our work, advocating for the human right of all people to maintain personal bodily autonomy, have children, not have children, and parent the children we have in safe and sustainable communities (definition by SisterSong Women of Color for Reproductive Justice Collective). The Special Assistant to the Assistant Commissioner will join a vibrant bureau  with a strong track record of successful program, policy   and research interventions, including implementation of the largest urban Nurse-Family Partnership program, a national home visiting program for low-income first time mothers;   community engagement to raise awareness of and increase access to reproductive health education and services, and to implement a birth justice campaign for safe and respectful maternity care; training and technical assistance to NYC hospitals to establish Baby Friendly Hospitals that support breastfeeding initiation and exclusivity, and to implement a Quality Improvement Network for Contraceptive Access;   and ongoing surveillance and reporting on maternal, infant and reproductive health outcomes.   DUTIES WILL INCLUDE BUT NOT BE LIMITED TO:   The Special Assistant will provide organizational, administrative, and programmatic support to the Assistant Commissioner of the Bureau. Responsibilities range from project management to daily trouble-shooting. With strong attention to detail and emphasis on advancing priority projects, responsibilities will include:    --Conduct research to support new proposals or initiatives, including literature reviews, and evaluation of topic-specific programmatic approaches and interventions  --Assist in drafting and developing briefs, one-pagers, talking points, presentations, letters, reports and other materials  --Coordinate and/or prepare written responses to requests from the Deputy Commissioner, Commissioner and other agency staff, as well as external requests when required.   --Synthesize information from several sources into well written, concise documents.   --Establish and maintain Knowledge Management system to assure easy access by multiple users to up-to-date information on Bureau work   --Serve as liaison between the Assistant Commissioner and the Bureau Directors (senior team), including coordinating staff to ensure timely completion of follow-up items and compiling information from Director's in response to Deputy Commissioner requests, and for agency and City reports   --Act as internal liaison with other Bureaus and Divisions, including the Press Office, and externally with community/advocacy groups, service providers, and other government agencies as needed.   --Work on special projects and events in areas of Maternal, Infant and Reproductive Health.   --Coordinate with Research and Evaluation team and senior team to produce Quarterly Performance Report and other project and performance management reports as needed.  --Attend meetings with the Assistant Commissioner to provide a record of the discussion and decisions made, and to keep track of next steps and follow-up items   --Follow-up on projects overseen and/or initiated by the Assistant Commissioner   --Coordinate internal and external meetings. Closely monitor and track tasks, deliverables and deadlines</t>
  </si>
  <si>
    <t>Apply online with a cover letter to https://a127-jobs.nyc.gov/.  In the Job ID search bar, enter: job ID number #  348430.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</si>
  <si>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DEPARTMENT OF BUILDINGS</t>
  </si>
  <si>
    <t>Principal Structural Review Engineer, Cranes and Derricks</t>
  </si>
  <si>
    <t>280 Broadway, 5th Floor, N.Y.</t>
  </si>
  <si>
    <t>Cranes &amp; Derricks</t>
  </si>
  <si>
    <t>Experience in crane operations, the design or review of plans and specifications for cranes, engineering investigations of crane incidents, and/or field assessments of stability and safety of cranes Knowledge of structural engineering analysis/design Knowledge of ASCE-7, AISC, ASCE 37, and other applicable standards Strong knowledge of NYC Building Code and/or the International Building Code Excellent written and oral communication skills Excellent Computer skills</t>
  </si>
  <si>
    <t>Only candidates with structural engineering experience will be considered</t>
  </si>
  <si>
    <t>For Non-City/External Candidates: Visit the External Applicant NYC Careers site (nyc.gov/jobs/search)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</si>
  <si>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Assistant Director of Forensic Toxicology</t>
  </si>
  <si>
    <t>ASSISTANT DIRECTOR OF TOXICOLO</t>
  </si>
  <si>
    <t>520 1St Ave., N.Y.</t>
  </si>
  <si>
    <t>OCME-Toxicology</t>
  </si>
  <si>
    <t>1.	Experience in an accredited forensic toxicology laboratory. 2.	Certification by the American Board of Forensic Toxicology. 3.	Baccalaureate/Masters of Science, or PhD degree from an accredited college with specialization in toxicology, analytical chemistry or pharmacology.</t>
  </si>
  <si>
    <t>SPECIAL NOTE  1.	If you were educated in a foreign school you must submit an evaluation of your foreign education from an approved organization with your resume. 2.	Selected candidates will be required to provide a DNA sample by swabbing.</t>
  </si>
  <si>
    <t>Please submit resume' and cover letter to Job ID #348451.  No phone calls or emails please.  Please note that only candidates selected for interview will be contacted for this position.</t>
  </si>
  <si>
    <t>Civil Engineer I</t>
  </si>
  <si>
    <t>Sexual and Reproductive Health Specialist, Bureau of Maternal, Infant and Reproductive Health</t>
  </si>
  <si>
    <t>--Proficient in Microsoft Office suite, including Word, Excel, PowerPoint and Access;  --Excellent analytical, interpersonal, written, and oral communication skills including the ability to write correspondence;  --Experience working with confidential rec</t>
  </si>
  <si>
    <t>Apply online with a cover letter to https://a127-jobs.nyc.gov/.  In the Job ID search bar, enter: job ID number # 348463.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</si>
  <si>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Taxi and Limousine Inspector - Enforcement</t>
  </si>
  <si>
    <t>TAXI AND LIMOUSINE INSPECTOR</t>
  </si>
  <si>
    <t>Enforcement Inspector</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</si>
  <si>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supervision, Enforcement Inspectors perform regulatory, enforcement, investigatory, and inspectional duties required in the regulation of the taxi and limousine industry.   Duties include: visually inspect exterior and interior of for-hire vehicles and their facilities for conformity with established standards, law, regulations and physical specifications; issue summonses for non-conformance or non-compliance with rules, regulations and related laws, codes, etc., governing personal conduct and operation of for-hire vehicles and facilities; may detain and/or arrest violators; appear and testify at criminal, civil and administrative proceedings with respect to violations of Taxi and Limousine Commission Rules and Regulations, New York State Penal Law, New York City Administrative Code, New York State Vehicle and Traffic Law, and New York City Traffic Regulations; prepare and submit reports on enforcement activities; drive a motor vehicle; may be assigned to operate a tow truck, hooking-up illegally operating and unlicensed for-hire vehicles and towing vehicles to pound; secure and voucher vehicles and evidence  Some of the physical activities performed by Enforcement Inspectors and environmental conditions experienced are: working outdoors in all kinds of weather; walking and/or standing for long periods of time in an assigned area during a tour, driving or sitting in a patrol car for long periods of time during a tour while remaining alert, climbing stairs, gripping persons to prevent escape, engaging in hand to hand struggles to subdue a suspect resisting arrest, employing self-defense tactics and handcuffing techniques, being physically active for prolonged periods of time, understanding verbal communications over the radio with background noise, reading and writing under low light conditions, and wearing a bullet-resistant vest.</t>
  </si>
  <si>
    <t>Click "APPLY NOW"  Current city employees must apply via Employee Self-Service (ESS)</t>
  </si>
  <si>
    <t>Enforcement Inspectors are required to work shifts including nights, weekends and holidays.</t>
  </si>
  <si>
    <t>*** IN ORDER TO BE CONSIDERED FOR THIS POSITION CANDIDATES MUST BE SERVING PERMANENTLY IN THE TITLE OF CLERICAL ASSOCIATE ***  The Department of Transportation Facilities Maintenance unit is seeking an incumbent Clerical Associate who will be responsible for coordinating with trade supervisors to prioritize requests within the work order system, Facilities Dude.  Ensure all work orders are completed accurately and close out completed requests.  Selected candidate will be responsible for maintaining records of vehicles trip log database, tracking and identifying drivers associated with red light and sped camera tickets.  Additional duties include and are not limited to monitoring incoming packages and field phone calls.</t>
  </si>
  <si>
    <t>Excellent written and oral skills.  Ability to communicate with all levels of staff.  Capable of working in a fast paced environment.  Computer literacy and proficiency of Microsoft applicantions and operating systems.  Ability to triage and prioritize requests.</t>
  </si>
  <si>
    <t>All resumes are to be submitted electronically.  Current DOT Employees:   Please log into Employee Self Service (ESS) at https://hrb.nycaps.nycnet, follow the Careers link and search for Job ID number 348465.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</si>
  <si>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2018-12-10T00:00:00</t>
  </si>
  <si>
    <t>Construction Project Manager II</t>
  </si>
  <si>
    <t>The ideal candidate will be a motivated individual who is familiar with building systems, including mechanical, electrical, plumbing, fire/life safety, and elevators. The candidate should be able to work both independently as well as part of a team and demonstrate the ability to work proficiently under pressure. Should be able to develop detailed project schedules. Preference will also be given to candidates who possess strong problem-solving, quantitative, analytical, and communication skills (written and verbal). Proficiency in Microsoft Word and Excel needed. Knowledge of New York City codes and regulations is a plus.</t>
  </si>
  <si>
    <t>All resumes are to be submitted electronically.  Current City Employees:   Please log into Employee Self Service (ESS) at https://hrb.nycaps.nycnet, follow the Careers link and search for Job ID number 348466.  All other applicants: Please go to www.nyc.gov/careers/search and search for Job ID Number 348466.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CONSTRUCTION PROJECT MANAGER ***</t>
  </si>
  <si>
    <t>CATCH Health Educator,  Bureau of School Health/SH Reproductive Health</t>
  </si>
  <si>
    <t>The Office of School Health (OSH) is a joint program of the Department of Education and the Department of Health and Mental Hygiene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The Office of School Health's Adolescent Health Unit (AHU) manages, among other programs, an in-school reproductive health program, Connecting Adolescents to Comprehensive Healthcare (CATCH) tailored for high school students.   Responsibilities will include but not be limited to:   --Work with health care team to implement health education activities in school settings.   --Provide health education sessions (classroom, small group or individual) to student population with special emphasis on adolescent sexuality and reproductive health.   --Develop relationships between the medical rooms and community-based clinics, facilitating adolescents in obtaining reproductive.   --Coordinate and assists with follow-up of missed appointments to the nurse, nurse practitioner or OSH physician.  --Conduct workshops in adolescent sexuality and parent/adolescent communication to adults as requested.   --Organize and monitors the inventory of all educational materials.   --Develop effective means for publicizing the reproductive health education program through the school community.   --Utilize appropriate multi-media teaching aids (e.g. audio-visual) in both publicizing and conducting the education programs.   --Assist in the planning, organizing and implementation of special health education events and campaigns within the school campuses (Teen Pregnancy Prevention Month, Healthy Relationship Month, World AIDS Day, etc..).   --Maintain effective professional relationships with school staff, colleagues and supervisors to meet the needs of the program. Assist in identifying and resolving problems and issues of concern.   --Maintain personal knowledge in order to provide up-to-date information and improved care to clients.</t>
  </si>
  <si>
    <t>--Bilingual (English/Spanish) preferred  --Experience working with adolescents  --Knowledge of adolescent sexuality and health issues preferred  -- Work effectively and enthusiastically with adolescents, adults, professionals and other personnel from a wi</t>
  </si>
  <si>
    <t>Apply online with a cover letter to https://a127-jobs.nyc.gov/.  In the Job ID search bar, enter: job ID number # 348472.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</si>
  <si>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Special Projects, Bureau of Healthcare System Readiness</t>
  </si>
  <si>
    <t>The New York City Department of Health and Mental Hygiene (DOHMH)'s Office of Emergency Preparedness and Response (OEPR) was created to promote DOHMH's and NYC's ability to prevent, prepare for, respond to, and recover from health emergencies. OEPR is responsible for coordinating agency-wide emergency preparedness planning, exercises and training, evaluation of incident response and exercise performance as well as coordinating with community stakeholders, city, state, and federal partners on public health emergency planning and response. We work with healthcare partners to optimize the provision of health services during a large-scale disaster.   OEPR's work focuses on public health through emergency preparedness and response and also recognizes the social inequities that can negatively impact our efforts to maintain and improve the health of NYC during and after a disaster. With these inequities in mind, OEPR is also working to improve its application of a social justice and racial equity lens to its emergency preparedness and response work. OEPR employees are expected to align their work with OEPR's efforts to combat the negative effects of injustice and work towards the most equitable post-disaster public health outcomes possible.   DUTIES WILL INCLUDE BUT NOT BE LIMITED TO:   --Lead DOHMH contributions to interagency plans that impact the healthcare delivery system (eg, Mass Casualty Response protocols), incorporating perspectives from DOHMH Subject Matter Experts and healthcare delivery system partners.   --Lead and manage projects related to annual public health and medical emergency preparedness priorities set by the NYC Health and Medical Executive Committee (an interagency planning and response group that serves as the steering committee for the NYC Healthcare Coalition).   --Oversee and/or contribute to the development of materials that summarize city plans and protocols for healthcare delivery system audiences.   --Develop plans for incorporating new healthcare sectors, such as home based care providers and urgent care centers, into ongoing BHSR Bureau of Healthcare System Readiness  programming and public health emergency preparedness and response plans, to support continued improved resiliency of the whole healthcare community.   --Represent BHSR and DOHMH on interagency planning workgroups dedicated to improving emergency preparedness of non-acute healthcare organizations.   --Maintain the Healthcare Facilities Directory, a DOHMH resource for storing and accessing contact and service information for healthcare facilities (currently hospitals, nursing homes, and adult care facilities); oversee further development of the HFD Healthcare Facilities Directory as required, including expansion to include new sectors.   --Maintain access to and knowledge of other situational awareness systems relevant to public health and medical emergency preparedness and response, including those provided by New York State Department of Health, Greater New York Hospital Association, and other partners; develop recommendations for integrating these systems into health department policies and procedures.   --Serve in a leadership role in the DOHMH Incident Command Structure, and complete related emergency response trainings and on-call responsibilities.   --Serve in an on-call capacity as the Administrator on Call for DOHMH.</t>
  </si>
  <si>
    <t>Apply online with a cover letter to https://a127-jobs.nyc.gov/.  In the Job ID search bar, enter: job ID number # 348477.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</si>
  <si>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2018-10-13T00:00:00</t>
  </si>
  <si>
    <t>Associate Director, Procurement Accelerators</t>
  </si>
  <si>
    <t>Procurement Acceleration</t>
  </si>
  <si>
    <t>External Applicants, please go to www.nyc.gov/jobs and search for Job ID#:348474 Current City Employees, please go to www.nyc.gov/ess and search for Job ID#: 348474  No phone calls, faxes or personal inquiries permitted. Only those candidates under consideration will be contacted.</t>
  </si>
  <si>
    <t>Planning Data Specialist</t>
  </si>
  <si>
    <t>Research Dev &amp; Plan</t>
  </si>
  <si>
    <t>Please be sure to submit a resume &amp; cover letter when applying.  All current City Employees may apply by going to Employee Self Service (ESS) http://cityshare.nycnet/ess Click on Recruiting Activities/Careers and Search for Job ID # 348486  All other applicants, please go to www.nyc.gov/careers/search  and search for Job ID# 348486  Please do not email, mail or fax your resume to DFTA directly.</t>
  </si>
  <si>
    <t>Director of Data, Analytics and Technology, Bureau of Emergency Field Operations</t>
  </si>
  <si>
    <t>NYC Department of Health and Mental Hygiene(NYCDOHMH)'s Office of Emergency Preparedness and Response(OEPR)was created to promote DOHMH's and NYC's ability to prevent, prepare for, respond to, and recover from health emergencies. OEPR coordinates agency-wide emergency preparedness planning, exercises and training, evaluation of incident response, exercise performance and coordinating with community stakeholders, city, state &amp; federal partners on public health emergency planning and response.   DUTIES WILL INCLUDE BUT NOT BE LIMITED TO:   --Provide leadership and oversight for the collection, management, and governance of data to support field operations, including the collection, cleaning, storage, and reporting on data for City staff, other non-City organization staff, surveys, training evaluation and testing, deployable assets and medications, and field operations.   --Initiate and conduct research projects related to field operations including fields such as canvassing, social equity and vulnerability, technology applications, and projects related to the bureau's programs (operations and logistics; planning, training, and community engagement; and clinical planning).   --Provide leadership and oversight for conduct and advancement of analytics supporting field operations, including the analysis, visualization, reporting, and presentations on PECO/POD staff contacts and assignments, POD/PECO facilities, vulnerability and population characteristics, PECO-related building and turf geography, operational activities, pharmacies, and the other projects that arise during the year.   --Effectively manage the Data, Analytics, and Technology Unit staff: the Citywide Staffing Analyst, the PECO Data Analyst, the Data and Technology Analyst, and the Senior Data and Technology Analyst.   --Manage the technology that supports field operations by providing leadership and oversight for the development, implementation, and maintenance of technology projects that support field operations, including projects such as the NYCAPS Emergency Staffing Module, POD Management Tool and Site Locator, PECO Canvassing Applications, Public Health Responder Program Volunteer Management, Mission Orders, Emergency Notification Systems, and other projects that arise throughout the year.   --Respond to public health emergencies in the role of Citywide Health Emergency Field Operations (CHEFO) Data Management Unit Leader and develop the unit during preparedness, and respond in other roles, as needed, for OEPR-led responses or ICS activations when the primary role is not mobilized.</t>
  </si>
  <si>
    <t>Apply online with a cover letter to https://a127-jobs.nyc.gov/.  In the Job ID search bar, enter: job ID number # 348487.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</si>
  <si>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Governance Coordinator, Bureau of HIV/AIDS Prevention and Control -Administration</t>
  </si>
  <si>
    <t>The mission of the Bureau of HIV Prevention and Control (BHIV) is to prevent new infections and reduce morbidity and mortality among HIV-infected persons. The mission of the Administration Unit of the Bureau is to provide administrative support and coordination in the area of contract administration, procurement, human resources management; fiscal administration, and contract management to enable the other units (Prevention; Cre and Treatment; Epidemiology and Field Services; External Affairs; and Clinical Operations) to function effectively and efficiently. BHIV maintains several information systems, one of which is the Electronic System for HIV/AIDS Reporting and Evaluation (eSHARE), a web-based data reporting system, permitting enhances information-sharing between funded programs within agencies and real-time access to demographic, services and outcomes data at the DOHMH. With eSHARE, BHIV has greater ability to: 1) evaluate program impact; 2) monitor service delivery according to standards of care; 3) track clients across Part A programs; 4) match clients with BHIV's HIV registry for merged analyses with surveillance data; and 5) de-duplicate clients across programs.   DUTIES WILL INCLUDE BUT NOT BE LIMITED TO:   --Maintain accurate and detailed documentation of the data model and taxonomies of the BHIV's information systems.   --Develop and maintain documentation on the dependencies of system interfaces and reports on the data model and taxonomies.   --Conduct research on the impact of changes in the taxonomies of the data model on the analytical utility of data collected.   --Act as the central coordinator for changes in the taxonomies of the data model on the analytical utility of data collected.   --Act as an advocate for the quality, coherence, flexibility and stability of the data model and taxonomies developed within BHIV, and for the integrity of the process by which decisions affecting the data model and taxonomies are made.   --Assist in the development and implementations of quality assurance protocols and procedures for data systems used by the Bureau.   --Coordinate regular meetings and assignments of the BHIV's Data Systems Workshop.</t>
  </si>
  <si>
    <t>Knowledge of HIV/AIDS services landscape in New York City. Excellent written, oral, and interpersonal skills; ability to handle multiple and diverse assignments and priorities. Experience working with professional staff and information system processes.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t>
  </si>
  <si>
    <t>Apply online with a cover letter to https://a127-jobs.nyc.gov/.  In the Job ID search bar, enter: job ID number # 348489.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</si>
  <si>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MANAGER, SCHOOL BUS GRANT PROGRAM</t>
  </si>
  <si>
    <t>Please email your resume and cover letter including the following subject line: Program Manager, SBGP to: careers@sbs.nyc.gov   Salary:  $ 50,000- $60,000   Salary Range:  Commensurate with experience  NOTE: Only those candidates under consideration will be contacted.   NYC residency is required within 90 days of appointment  If you do not have access to email, mail your cover letter &amp; resume to:  NYC Department of Small Business Services / Human Resources Unit  110 William Street / New York, New York 10038</t>
  </si>
  <si>
    <t>Sustainability Officer, Office of Development</t>
  </si>
  <si>
    <t>ADM HOUSING DEV SPEC(NON MGRL)</t>
  </si>
  <si>
    <t>8300A</t>
  </si>
  <si>
    <t>1. A baccalaureate degree from an accredited college and four years of full-time satisfactory professional experience in the development, design, construction, appraisal, financing, negotiation or disposition of real estate or in real estate law, or in urban planning, design or renewal, or analytical or coordination work related to housing programs; at least 18 months must have been in an executive, administrative or managerial capacity or supervising professional personnel performing work in the fields noted above; or  2. Education and/or experience which is equivalent to "1" above. Graduate study in the field of urban studies, city planning, business or public administration, finance, architecture, engineering or other related fields may be substituted for up to one year of the required experience on the basis of 30 credits equaling one year of experience. Graduation from an accredited law school may be substituted for one year of the required experience. However, all candidates must have three years of work experience including at least 18 months of executive, administrative, managerial or supervisory experience as described in "1" above.</t>
  </si>
  <si>
    <t>The position requires a strong background in sustainability, as well as some experience in real estate finance. All candidates should have:  Extensive knowledge of sustainability and best practices in green development  Strong knowledge of and experience with active living and health equity principles   Fundamental understanding of financial tools and theory, as well as facility in the use and analysis of financial models  Excellent verbal and written communication skills  Excellent analytical, organizational, and quantitative abilities  Excellent data analysis skills  Excellent presentation skills  Demonstrated ability to meet deadlines and manage multiple projects in a timely manner   Demonstrated ability to lead cross-divisional/Agency teams</t>
  </si>
  <si>
    <t>NYC residency is required.</t>
  </si>
  <si>
    <t>LEAD DESIGN ENGINEER - POWER GENERATION &amp; DISTRIBUTION SYSTEMS</t>
  </si>
  <si>
    <t>Apply online with a cover letter to https://a127-jobs.nyc.gov/.  In the Job ID search bar, enter: job ID number # 348502.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</si>
  <si>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Supervisor of Data Entry Unit, Bureau of School Health/SH Vision</t>
  </si>
  <si>
    <t>SH Vision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</si>
  <si>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Deputy Director of the Vision Screening Program, the Supervising Public Health Advisor performs the following duties which include but are not limited to:   --Supervise and coordinate daily activities of the Data Entry Unit.   --Provide individual guidance and support to staff entering eye examination results into ASHR.   --Observe and evaluates the performance of team members through weekly meetings and ensures quality assurance by checking work assignments entered daily.   --Monitor time and attendance of staff in the unit.   --Keep an updated list of eye care providers to assist with doctors contact information.   --Work closely with DOE and DOHMH administration and staff.   --Conduct personnel interviews and selects staff for various units within the Program.   --Provide on-going assistance regarding policies, procedures and equipment to both new and current staff.   --Train new screening supervisors and staff; assists as team supervisor until team leader is properly trained.   --Perform vision screenings when the need arises and assists other programs within the Vision Program. In the absence of Follow-up Unit Manager, assumes role of supervisor assigning daily assignments.</t>
  </si>
  <si>
    <t>Travelling throughout the five boroughs may be required Citywide</t>
  </si>
  <si>
    <t>Apply online with a cover letter to https://a127-jobs.nyc.gov/.  In the Job ID search bar, enter: job ID number # 348509.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</si>
  <si>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Office Clerk, CAT Team, Bureau of  Mental Health</t>
  </si>
  <si>
    <t>Apply online with a cover letter to https://a127-jobs.nyc.gov/.  In the Job ID search bar, enter: job ID number # 348519.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</si>
  <si>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Vendor Integrity</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</si>
  <si>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help the Inspector General of the Vendor Integrity Unit to manage the operations of the unit comprised of a professional staff of investigators that engage in the performance of confidential, highly complex and specialized investigations into allegations of corruption, official misconduct, fraud, waste and inefficiency involving City agencies, and City employees, vendors with City contracts. The selected candidate will be responsible for assisting the Inspector General with managing investigative matters involving fraud, waste, and abuse related to DOI's Independent Private Sector Inspector General (IPSIG)/Integrity Monitor program.   Duties and responsibilities may include:  1. The researching, drafting, and review of legal memorandum, agreements, subpoenas, reports, etc.  2. Draft and edit reports regarding investigative findings which include recommendations to City agencies regarding eliminating corruption vulnerabilities and inefficiency in City government operations.  3. Work with DOI's General Counsel's office to prepare and review integrity monitor agreements, procurements and inter-agency agreements.  4. Act as a liaison to prosecutors offices, other federal, state and City law enforcement or investigative agencies and other City agencies regarding the conduct of investigations, administrative and criminal referrals. 5. Provide training and guidance to investigative staff on cases, interviewing techniques, etc.  6. Perform other special projects, examinations and reviews as assigned by the Inspector General.</t>
  </si>
  <si>
    <t>1. Experience working with legal agreements and/or graduated from an accredited law school.  2. Demonstrated professional experience in a mid- high-level management position managing multiple operations.  3. Experience with NYC government operations, policies and procedures and the agencies of the City of New York; familiarity with New York State and Federal regulations related to investigative processes.  4. Strong legal analytical skills.  5. Strong writing and oral communication skills.  6. Proven ability to handle highly confidential and sensitive information.  7. Strong interpersonal and conflict resolution skills. 8. Excellent judgment.  9. Highest professional and ethical standards.</t>
  </si>
  <si>
    <t>All current City Employees may apply by going to Employee Self Service (ESS) http://cityshare/ess Click on Recruiting Activities/Careers and search for the specific Job ID #348522.  All other applicants, please go to www.nyc.gov/career/search and search for the specific Job ID #348522.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</si>
  <si>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2018-10-12T00:00:00</t>
  </si>
  <si>
    <t>Public Health Adviser Central Office, Bureau of School Health/SH Nursing Services &amp; Prof Dev</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</si>
  <si>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guidance of the Director/Deputy/Assistant Director of Nursing, the Public Health Advisor Level I will be responsible for the following duties:  --Providing clerical and administrative support to the Central Nursing Unit:  --Assisting with special nursing events.   --Collecting and transmitting medical records from the field to Central Health Office.   --Updating relevant databases and reports as needed.   --Establishing and maintaining working relationships with school personnel.   --Transcribing medical information as received.   --Collaborating with central nursing staff and participating in team development.  --Assisting with Central Office and Field staffing updates.   --Participating in all planning meetings within central office nursing unit.  --Participating in agency wide activities for Emergency Preparedness.</t>
  </si>
  <si>
    <t>Knowledge of DOHMH and DOE personnel policies and procedures; excellent interpersonal, communication and presentation skills.</t>
  </si>
  <si>
    <t>Apply online with a cover letter to https://a127-jobs.nyc.gov/.  In the Job ID search bar, enter: job ID number # 348528.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</si>
  <si>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2018-10-11T00:00:00</t>
  </si>
  <si>
    <t>DATA AND OPERATIONS ANALYST</t>
  </si>
  <si>
    <t>Business Dev &amp; Strategy</t>
  </si>
  <si>
    <t>Please email your resume and cover letter including the following subject line: Data and Operations Analyst to: careers@sbs.nyc.gov  Salary Range: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</si>
  <si>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Electrical Section</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</si>
  <si>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Electricians and environmental conditions experienced are: reading meters and instruments in dimly lit areas; climbing and descending ladders; working in areas of hot temperatures and poor ventilation; using both hands to work overhead; using hand held tools to prepare wires and conduit for installation; carrying tools and equipment up and down stairs; and distinguishing colors.</t>
  </si>
  <si>
    <t>Eligibility Coordinator / Adoption Liaison</t>
  </si>
  <si>
    <t>Thorough knowledge of eligibility procedures contained in the NYS Eligibility Manual for Child Welfare Programs (2014), especially the Title IV-E policy, as well as ACS and NYS data information systems, such as WMS/CCRS, LTS, UCMS, and Connections. Knowledge of EXCEL and Microsoft Word is a plus.</t>
  </si>
  <si>
    <t>Emergency Preparedness Data Scientist, Bureau of Environmental Surveillance and Policy</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</si>
  <si>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Environmental Surveillance and Policy seeks to hire a City Research Scientist Level II.   DUTIES WILL INCLUDE BUT NOT BE LIMITED TO:   --Using JavaScript, SQL and off the shelf products to design, develop, and test interactive data visualizations for internal and public use.  --Working with users and other stakeholders to assure visualization design meets business needs.   --Overseeing maintenance of existing data visualizations and products.   --Conducting technology reviews to assure existing technology stack is up to date and review existing methods for visualizing data.   --Conducting data management tasks, both manual and automated through code.   --Contributing to data publications and presentations for lay and scientific audiences on air quality and other environmental health topics.</t>
  </si>
  <si>
    <t>Experience accessing large data sets in relational databases  Experience creating reports using SQL Server Reporting Services, Tableau, Power View or other BI platforms a plus  Demonstrated ability to independently learn new technologies  Demonstrated ability to work in a team environment and collaborate with both technical and non-technical users  Demonstrated ability to summarize data using data visualizations  Strong oral and written communication skills Work with large data sets and relational databases using SQL  Troubleshoot existing reports;  Document and translate business logic into SQL queries;</t>
  </si>
  <si>
    <t>Apply online with a cover letter to https://a127-jobs.nyc.gov/. In the Job ID search bar, enter: job ID number # 348573.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</si>
  <si>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Social Media Marketing Manager,  OEA/Bureau of Communications</t>
  </si>
  <si>
    <t>Communications &amp; Intergovernmental Affairs Health</t>
  </si>
  <si>
    <t>The New York City Department of Health and Mental Hygiene is a world-renowned agency with a long tradition of protecting and promoting health in the nation's most culturally and linguistically diverse city. The Office of External Affairs manages many of the agency's most critical interactions with the public, from raising awareness and promoting healthy behaviors to advancing policies and responding to health emergencies. The Bureau of Communications, housed within the Office of External Affairs, serves as the agency's in-house publisher and marketer of trendsetting, culturally responsive campaigns and initiatives. The Bureau also maintains the agency's website and oversees social media outreach efforts.   The Social Media Marketing Manager's duties will include, but not be limited to:   --Researching, developing, writing, editing and analyzing social media marketing messaging on important public health issues, including HIV prevention and control and other agency priorities, with the goal of educating public health stakeholders and members of the community.   --Serve as a liaison with other city agencies, in-house programs, community-based and grassroots organizations for digital message dissemination.   --Provide assistance in the preparation of health education materials for publication and circulation within online New York City neighborhoods and communities.   --Daily management of the agency's social media channels, including creating content and responding to questions/comments from the public.   --Promoting public agency events online.   --Assisting in evaluating and identifying emerging social media tools for campaign adoption.   --Managing social media metrics and tracking growth and topic trends among affected communities in New York City.   --Managing community-based project plans, creating timelines and budgets, tracking spending and progress of digital marketing projects, and ensuring efficient implementation within low-income and underserved neighborhoods.   --Special projects as assigned by the Director of Digital Strategy.</t>
  </si>
  <si>
    <t>Apply online with a cover letter to https://a127-jobs.nyc.gov/.  In the Job ID search bar, enter: job ID number # 348616.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ge, prior record of arrest; or any other basis prohibited by law.   To Apply:  Please submit a resume, cover letter and three (3) references to Candidate Application</t>
  </si>
  <si>
    <t>16 Court Street</t>
  </si>
  <si>
    <t>Brooklyn Office</t>
  </si>
  <si>
    <t>Prosecuting Attorney</t>
  </si>
  <si>
    <t>Prosecution Division</t>
  </si>
  <si>
    <t>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t>
  </si>
  <si>
    <t>Current city employees must apply via Employee Self-Service (ESS)</t>
  </si>
  <si>
    <t>Supervising Public Health Nurse, Bureau of School Health/SH Nursing Services &amp; Prof Dev</t>
  </si>
  <si>
    <t>1230 Zerega Avenue, Bronx Ny</t>
  </si>
  <si>
    <t>OPEN TO PERMANENT PUBLIC HEALTH NURSES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Borough Nursing Director; the Public Health Nurse III will be responsible for the following: Serving as Office of School Health representative responsible for 30-35 nurses; PH Advisors; PH Assistants.   --Acting as a liaison between School System Administrators and the Office of School Health.   --Serving as a resource to the Regional school staff, parents, and community agencies.   --Overseeing and monitoring the implementation of Office of School Health programs, policies and special projects within an assigned area.  --Reviewing and approving City-time and timesheets for staff.   --Completing annual tasks and standards and performance evaluations for staff in assigned area.   --Supervising Office of School Health staff within an assigned area.   --Providing assignments and schedules for nursing and paraprofessional staff.   --Utilizing Automated Student Health Record (ASHR) to generate reports.   --Conducting in-service trainings and planning staff development activities.   --Participating in recruitment and orientation of new staff.   --Analyzing data collected in OSH management reports, i.e. walk ins, case management, special projects.  --Participating in disciplinary activities as needed.  --Conducting site visits to school to provide clinical supervision of nurses, advisors, and assistants.   --Collaborating with the OSH team (Supervising Medical Doctors, Vision team, Mental health team, etc.) to plan initiatives within the assigned area.  --Monitoring inventory of medical supplies and equipment within a designed area.  --Serving on emergency teams which are on call for all future bioterrorism attacks within the City of New York as well as all emergencies as directed by the Commissioner of the Department of Health and Mental Hygiene.</t>
  </si>
  <si>
    <t>Apply online with a cover letter to https://a127-jobs.nyc.gov/.  In the Job ID search bar, enter: job ID number # 348718.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</si>
  <si>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Special Assistant to the Deputy Commissioner/CHE</t>
  </si>
  <si>
    <t>CHE-OFF. OF DEP. COMM.</t>
  </si>
  <si>
    <t>The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DUTIES WILL INCLUDE BUT NOT BE LIMITED TO:   --Conduct assigned research, investigations and analysis at the request of the Deputy Commissioner.   --Research and draft briefing papers on public health topics as assigned.  --Provide the Deputy Commissioner with regular updates on current projects by gathering information from division leadership, prompting them for any necessary actions and documentation progress.   --Act as the Deputy Commissioner's liaison for assigned projects.   --Participate in agency meetings and inter-agency projects and initiatives as assigned.   --Work closely and collaborates with other areas of the agency, and with governmental and non-governmental health agencies and bodies.   --Monitor and track tasks, deliverables and deadlines for all tasks related to Deputy Commissioner's internal and external meetings and engagements.   --Organize and participate in site visits with the Deputy Commissioner.   --Participate in special projects and workgroups as assigned.</t>
  </si>
  <si>
    <t>Excellent communications skills (both oral and written); excellent research and analytical skills; experience with public health data; demonstrated ability to manage multiple, time-sensitive responsibilities effectively and independently in fast paced environment; facility with word processing, spreadsheet and presentation software programs; ability to build and maintain effective working relationships across programs and with outside agencies initiative, reliability and resourcefulness; team player a must. Attention to detail and excellent organizational skills are a must.</t>
  </si>
  <si>
    <t>Apply online with a cover letter to https://a127-jobs.nyc.gov/.  In the Job ID search bar, enter: job ID number # 348594.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</si>
  <si>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MANHATTAN COMMUNITY BOARD #8</t>
  </si>
  <si>
    <t>316 East 88 Street, New York N</t>
  </si>
  <si>
    <t>Manhattan Community Board #8</t>
  </si>
  <si>
    <t>Public Health Assistant, Bureau of School Health/SH Nursing Services &amp; Prof Dev</t>
  </si>
  <si>
    <t>PUBLIC HEALTH ASSISTANT (SCHOO</t>
  </si>
  <si>
    <t>Apply online with a cover letter to https://a127-jobs.nyc.gov/.  In the Job ID search bar, enter: job ID number # 348597.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</si>
  <si>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1780 Ocean Avenue, Brooklyn, NY</t>
  </si>
  <si>
    <t>SENIOR PROCUREMENT COORDINATOR</t>
  </si>
  <si>
    <t>Office Of Contracts-NM</t>
  </si>
  <si>
    <t>MUST BE PERMANENT IN THE ADMINISTRATIVE PROCUREMENT ANALYST NM TITLE  CANDIDATES:  PLEASE INDICATE 'CLEARLY' ON YOUR RESUME AND COVER LETTER  IF YOU COMPLETED EXAM #7041 FOR THE ADMINISTRATIVE PROCUREMENT  ANALAYST OPEN COMPETITIVE EXAM. Give List Number in Resume and Cover Letter   EXAM #7541 FOR THE PROMOTION TO ADMINISTRATIVE PROCUREMENT ANALYST.  Give List Number in Resume and Cover Letter  PLEASE NOTE: The filing period for these exams were in May 2017.  Once the Civil Service List is established, only those permanent in the title will be eligible for this  position.</t>
  </si>
  <si>
    <t>CLICK "APPLY BUTTON" NOW</t>
  </si>
  <si>
    <t>Work Schedule: 9AM to 5PM</t>
  </si>
  <si>
    <t>ELECTRICAL ENGINEER 02</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</si>
  <si>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Environmental Engineers and the environmental conditions experienced are: walking to and from inspection sites and walking during inspections, climbing and descending ladders and stairs to get to the area to be inspected, standing on scaffolds, standing for an extended period of time, bending and stooping during inspections, working in confined spaces, distinguishing colors, wearing protective equipment like a hard hat, climbing over and around objects, walking and working in areas that may be damp, dark, smoky, acrid, or under construction, working outdoors in all kinds of weather.</t>
  </si>
  <si>
    <t>Breastfeeding Initiatives Analyst, Bureau of Maternal Infant and Reproductive Health</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</si>
  <si>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--Perform data analyses for routine reports, data requests, evaluation projects, and other data queries and maintain records.  --Produce and present reports, abstracts and other documents for peer-reviewed journals, conferences and agency publications based on research findings.   --Collaborate closely with other BMIRH units to assure that data analyses are appropriate, and that they inform and/or are responsive to program and policy directions and recommendations.  --Stay abreast of latest research developments in breastfeeding and related topics in maternal, infant and reproductive health.   --Oversee premier and innovative breastfeeding initiatives of BMIRH's Maternal Child Health Unit.   --Supervise breastfeeding initiatives project coordinators, interns and other staff as appropriate.   --Collaborate with hospitals, medical providers and community partners to strengthen support for breastfeeding families.   --Leverage existing programming, relationships and knowledge to expand breastfeeding programming citywide.   --Utilize quality improvement strategies to coordinate and implement system level changes with stakeholders.         --Other duties as assigned.</t>
  </si>
  <si>
    <t>Apply online with a cover letter to https://a127-jobs.nyc.gov/.  In the Job ID search bar, enter: job ID number # 348613.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</si>
  <si>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ETL Developer, Enterprise Data Services</t>
  </si>
  <si>
    <t>External Applicants, please go to www.nyc.gov/jobs and search for Job ID#: 348615 Current City Employees, please go to www.nyc.gov/ess and search for Job ID#: 348615  No Phone Calls, Faxes or Personal Inquiries permitted. Note: Only those candidates under consideration will be contacted.</t>
  </si>
  <si>
    <t>On-Line Learning Instructional Design Specialist</t>
  </si>
  <si>
    <t>New York City residency is not required for this position. However, you must reside in New York State</t>
  </si>
  <si>
    <t>Social Worker,  Bureau of STD Prevention and Control</t>
  </si>
  <si>
    <t>Apply online with a cover letter to https://a127-jobs.nyc.gov/.  In the Job ID search bar, enter: job ID number # 348626.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</si>
  <si>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Triage Nurse, Bureau of STD Prevention and Control /STD Medical Services</t>
  </si>
  <si>
    <t>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The Bureau of STD Control is requesting to hire a Junior Public Health Nurse to work in the Sexual Health Clinics.   DUTIES WILL INCLUDE BUT NOT BE LIMITED TO:   --Provide a welcoming and efficient introduction to the STD clinic.   --Conduct brief but sensitive problem-focused medical interviews including sexual history and questions regarding sexual orientation.   --Obtain demographic data on all patients.   --Make determination as to patient care needs based on chief complaints, symptoms, medical history and/or test results.   --Facilitate patient education about clinic flow and basic protocols, including available medical and behavioral services, confidentiality and patient services.   Provide hard copy intake forms for review by clinicians, counselors and social workers.</t>
  </si>
  <si>
    <t>Apply online with a cover letter to https://a127-jobs.nyc.gov/  In the Job ID search bar, enter: job ID number # 349177.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</si>
  <si>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2018-10-20T00:00:00</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</si>
  <si>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Public Health Nurse Level III and in collaboration with PHN Level II; the Public Health Adviser level I, will be responsible for the following:  --Collecting and transmitting medical records from assigned schools to the Central Health office; creating and updating school health records.   --Establishing and maintaining a working relationship with school personnel.  --Transcribing medical information as received; assisting self-directed students with their own medication.  --Ensuring that students' equipment are functioning and properly used; maintaining adequate storage of student's medication.   --Performing simple first aid and documenting observations on the Medication Logs and students' medical records.   --Participating in agency-wide activities for Emergency Preparedness.</t>
  </si>
  <si>
    <t>Apply online with a cover letter to https://a127-jobs.nyc.gov/.   In the Job ID search bar, enter: job ID number # 348634.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</si>
  <si>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Family and Child Health Administration (FCH) is a division comprising of the Office of School Health (OSH), the Bureau of Maternal Infant &amp; Reproductive Health (BMIRH), the Bureau of Early intervention (BEI) and FCH Administration. OSH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supervision of the Public Health Nurse Level III and in collaboration with PHN Level II; the Public Health Adviser level I, will be responsible for the following:  Under the supervision of the Public Health Nurse Level III and in collaboration with PHN Level II; the Public Health Adviser level I, will be responsible for the following:  --Collecting and transmitting medical records from assigned schools to the Central Health office; creating and updating school health records.  --Establishing and maintaining a working relationship with school personnel.  --Transcribing medical information as received; assisting self-directed students with their own medication.  --Performing simple first aid and documenting observations on the Medication Logs and students' medical records.  --Participating in agency-wide activities for Emergency Preparedness.</t>
  </si>
  <si>
    <t>Apply online with a cover letter to https://a127-jobs.nyc.gov/.   In the Job ID search bar, enter: job ID number # 348635.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</si>
  <si>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Security Manager</t>
  </si>
  <si>
    <t>1.	The selected candidates will be required to provide DNA samples by swabbing. 2.	In case of an emergency, your position may be designated as essential staff</t>
  </si>
  <si>
    <t>TO APPLY, PLEASE SUBMIT RESUME AND COVER LETTER TO: https://a127-jobs.nyc.gov (JOB ID # 348674)   Please note that only candidates selected for the position will be contacted for this position</t>
  </si>
  <si>
    <t>Regulatory Compliance Agency Attorney</t>
  </si>
  <si>
    <t>Excellent writing, research, analytical and oral communication skills.  Science background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</si>
  <si>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t>
  </si>
  <si>
    <t>Performance Analyst</t>
  </si>
  <si>
    <t>Process Control</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</si>
  <si>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Mechanical Engineers and environmental conditions experienced are: walking to and from inspection sites and during the course of inspections; climbing or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t>
  </si>
  <si>
    <t>CityWide</t>
  </si>
  <si>
    <t>DOI Investigator</t>
  </si>
  <si>
    <t>Inspector General</t>
  </si>
  <si>
    <t>The candidate will perform highly confidential and sensitive investigations and inquiries concerning administrative misconduct and incompetence of agency officials and/or employees.     The selected candidate will:   -  Perform surveillances, interview subjects and witnesses, examine and analyze employee records and make recommendations. -  Conduct preliminary research, develop and maintain case files, prepare reports, and analyze agency records. -  Draft correspondence, file and serve documents and schedule administrative appearances. -  Interpret rules, regulations, codes and policies. -  Maintain accurate and complete records and files. -  Generate weekly and monthly management reports. -  May testify at hearings or other court proceedings. -  May supervise a unit performing disciplinary investigations. -  Handle other responsibilities as directed.</t>
  </si>
  <si>
    <t>Director of Space Planning Analysis and Management, Facility Planning and Administrative Services</t>
  </si>
  <si>
    <t>Apply online with a cover letter to https://a127-jobs.nyc.gov/.  In the Job ID search bar, enter: job ID number # 347099.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</si>
  <si>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Manager</t>
  </si>
  <si>
    <t>Special Note:   Only candidates who are currently certified with the City of New York as a permanent Administrative Staff Analyst may apply.</t>
  </si>
  <si>
    <t>Chief of Staff, Division of New Construction</t>
  </si>
  <si>
    <t>Strong preference for candidates who possess:  Excellent analytical and writing skills, interpersonal and communications skills and demonstrated ability to be a team player.    Familiarity with financial modeling and business process analysis is a plus.    Candidates should have strong organizational skills and the ability to perform complex tasks with limited supervision as well as demonstrated ability to meet deadlines and manage multiple projects in a timely manner.    Candidates must be comfortable representing the Associate Commissioner in meetings with senior agency staff   Significant experience in affordable housing development, community development, planning or public administration, or a related area is strongly preferred.</t>
  </si>
  <si>
    <t>Asset Manager for Housing Development Fund Companies (HDFC) Co-ops</t>
  </si>
  <si>
    <t>***PLEASE NOTE***  THE ACTUAL SALARY FOR THIS POSITION IS: $50,362 - $60,000.</t>
  </si>
  <si>
    <t>AMENDED IN JOB DESCRIPTION **   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The New York City Department of Health and Mental Hygiene (NYC DOHMH) Public Health Laboratory (PHL) is seeking to hire a qualified Laboratory Associate II.   DUTIES WILL INCLUDE BUT NOT BE LIMITED TO:   --Maintain storage and security of laboratory inventory supplies and equipment.   --Prepare media and other supplies for distribution throughout the building.   --Supervise the maintenance or maintain upkeep of designated laboratory instruments before and after usage, including minor repairs and adjustments.   --Will be assigned to the receiving/stock room of the laboratory.</t>
  </si>
  <si>
    <t>Instrumentation &amp; Control Supervisor</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</si>
  <si>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t>
  </si>
  <si>
    <t>35 Hours per week / May be required to work shifts including nights, Saturdays, Sundays, and holidays.</t>
  </si>
  <si>
    <t>Electrical Engineer</t>
  </si>
  <si>
    <t>E Hudson Dist Shop 60 Kensic</t>
  </si>
  <si>
    <t>465 Columbus Avenue Valhalla, NY 10595</t>
  </si>
  <si>
    <t>Technology, Data &amp; Innovation Social Services</t>
  </si>
  <si>
    <t>CANDIDATE MUST BE PERMANENT IN THE COMPUTER SPECIALIST SOFTWARE CIVIL SERVICE TITLE.  CLICK "APPLY NOW" BUTTON</t>
  </si>
  <si>
    <t>Normal Business Hours</t>
  </si>
  <si>
    <t>Under supervision, with some latitude for independent action, initiative or decision, these positions will perform responsible and difficult clerical, typing, word processing and data entry tasks, or perform administrative work of moderate difficulty involving the handling of confidential and other information and material; refer members of the public who ask for assistance to the appropriate City agency; utilize manual and automated office systems; type records, reports, forms and schedules; review and verify written information; receive, send, separate and distribute mail; obtain from and transmit information to the public or Department personnel; occasionally perform cashier or messenger duties; and perform related work.  Positions are available in the following commands:  Manhattan:  5th Precinct; 17th Precinct; 19th Precinct; Queens:  107th Precinct; Warrant Section</t>
  </si>
  <si>
    <t>Please submit your resume and cover letter.  Please disregard the Minimum Qualification Requirements.  Please indicate your Tax ID # in your cover letter. Please do not apply more than once to the Job Posting</t>
  </si>
  <si>
    <t>Mailroom Clerk</t>
  </si>
  <si>
    <t>Administration &amp; Human Resources Building Operations &amp; Maintenance Public Safety, Inspections, &amp; Enforcement</t>
  </si>
  <si>
    <t>Mail Services</t>
  </si>
  <si>
    <t>Please go to www.nyc.gov/careers or www.nyc.gov/ess for current NYC employees and search for Job ID#: 348772 NO PHONE CALLS, FAXES OR PERSONAL INQUIRIES PERMITTED. NOTE: ONLY THOSE CANDIDATES</t>
  </si>
  <si>
    <t>**OPEN TO PERMANENT PUBLIC HEALTH SANITARIANS ONLY.    The Bureau of Child Care ensures that child care services in New York City operate in compliance with the New York City Health Code and New York State Social Service regulations, and are licensed or permitted as required by law.  The Bureau routinely inspects child care center, home-based child care programs, after-school programs and summer camps to protect the health and safety of children while in the child care environment.  The Bureau seeks to hire a Public Health Sanitarian to conduct inspections fo child care programs throughout New York City to enforce pertinent laws, rules and regulations.  --Conduct periodic inspections of child care programs involving visual inspection of premises review of documents and records, field testing and sample collection, as required.  --Prepare reports to document inspection findings in a complete, clear, accurate and timely fashion.  --Review findings and instruct operators regarding remedial measures including but not limited to proper food handling sanitation, vermin control and other areas of environmental health.  --Issue Tribunal summonses and hearing notices and may close establishments in case of imminent danger.  --Determine site viability related to applications for permits to open a child care program under the NYC Health Code.  --Conduct special studies and surveys.  --Attend and testify at Tribunal hearings representing the NYC Department of Health and Mental Hygiene.</t>
  </si>
  <si>
    <t>Apply online with a cover letter to https://a127-jobs.nyc.gov/.  In the Job ID search bar, enter: job ID number # 348767.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</si>
  <si>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Quality Assurance Specialist</t>
  </si>
  <si>
    <t>Design and Construction seeks a motivated candidate to fill the position of Quality Assurance Specialist to direct audits of pavement marking installations to ensure contract compliance and coordinate quality control checks on contractor invoices to ensure accuracy and completeness. The selected candidate will assist in all reporting, analysis, operational tasks and field work duties as necessary related to quality assurance/control for the Pavement Markings Program within Design and Construction. Responsibilities include: conducting specialized inspections and testing of pavement marking installations; collection of pavement marking samples for laboratory testing; preparing measurement variance reports, conducting full analysis of variance data and providing recommendations for corrective action; schedule and assign variance inspection work to quality control inspection staff; review and evaluate variance inspection reports submitted by quality control inspectors; coordinate the execution of required corrective action; assist with processing of contractor payment packages and maintain recordkeeping requirements in relational databases. The candidate should have strong written and verbal skills, and will be asked to work collaboratively and inclusively, seeking to cultivate continued professional development and effectively communicate with all stakeholders.    The office of Design and Construction has professional engineering oversight for changes to curb line geometry and street plans for the five Boroughs. They create and maintain the official marking plans and oversee the application of all pavement markings under the Pavement Safety Markings Program including colored treatments for plazas, bus and bike lanes. The office draws on the expertise and talents of civil engineers, urban designers, sign designers, inspectors, planners, IT experts, analysts and others to help the agency achieve Vision Zero and other City goals.</t>
  </si>
  <si>
    <t>1. A four-year high school diploma or its educational equivalent approved by a State's Department of Education or a recognized accrediting organization and four years of satisfactory full-time experience purchasing or inspecting, for the purpose of ensuring adherence to purchase or contract specifications, supplies, materials and/or products such as: paints, linoleum, hoses, sand, brick, wire, shades, hardware  and tools; plumbing, electrical machine shop, building and cleaning supplies; furnishings and furniture, lumber and wood related products; metals; equipment; foods, drugs, and chemicals; fuel; textiles; printing, stationary and other sundry items; or    2. A baccalaureate degree from an accredited college or university, and one year of satisfactory full-time  experience as described in "1" above; or    3. A satisfactory combination of education and/or experience equivalent to "1" or "2" above. Undergraduate college credits may be substituted for experience on the basis that 40 semester credits from an accredited college or university may be substituted for each year of required experience. However, all candidates must have a four-year high school diploma or its educational equivalent and at least one year of satisfactory full-time experience as described in "1"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</si>
  <si>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Proficiency with relational databases (Microsoft SQL Server and/or Access) are strongly preferred. Highly detail oriented with excellent organizational, interpersonal and communication skills. Ability to multi-task and work in a team environment are strongly preferred.</t>
  </si>
  <si>
    <t>All resumes are to be submitted electronically using one of the following methods:  Current city employees please log into Employee Self Service at https://hrb.nycaps.nycnet and follow the Careers Link for Job ID#:  348768  All other applicants, please go to www.nyc.gov/careers and search for Job ID #: 348768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</si>
  <si>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8am to 4pm</t>
  </si>
  <si>
    <t>VMWare Infrastructure Manager, Bureau of Network Technology Services</t>
  </si>
  <si>
    <t>Apply online with a cover letter to https://a127-jobs.nyc.gov/.  In the Job ID search bar, enter: job ID number # 348775.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</si>
  <si>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Clerical Associate IV</t>
  </si>
  <si>
    <t>CITY-WIDE</t>
  </si>
  <si>
    <t>Director of Architecture and Engineering, Facility Planning and Administrative Services</t>
  </si>
  <si>
    <t>Apply online with a cover letter to https://a127-jobs.nyc.gov/.  In the Job ID search bar, enter: job ID number # 348786.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</si>
  <si>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Events Specialist</t>
  </si>
  <si>
    <t>1. A baccalaureate degree from an accredited college or university and full-time or volunteer related experience in the non-profit or public sector.  2. Must be detailed-oriented, well organized, have effective communication skills (written &amp; oral), be a team player and have the ability to multitask.  3. Must possess excellent troubleshooting skills, work well under pressure, and meet tight deadlines.  4. Knowledge of the Microsoft Office Suite (word, excel, power point,).</t>
  </si>
  <si>
    <t>Communications &amp; Intergovernmental Affairs Technology, Data &amp; Innovation Policy, Research &amp; Analysis Social Services</t>
  </si>
  <si>
    <t>External Applicants, please go to www.nyc.gov/jobs and search for Job ID#: 348797. Current City Employees, please go to www.nyc.gov/ess and search for Job ID#: 348797.  No phone calls, faxes, or personal inquiries permitted. Only those candidates under consideration will be contacted.</t>
  </si>
  <si>
    <t>Communications &amp; Intergovernmental Affairs Technology, Data &amp; Innovation Public Safety, Inspections, &amp; Enforcement Social Services</t>
  </si>
  <si>
    <t>External Applicants, please go to www.nyc.gov/jobs and search for Job ID#: 348799 Current City Employees, please go to www.nyc.gov/ess and search for Job ID#: 348799.  No phone calls, faxes, or personal inquiries permitted. Only those candidates under consideration will be contacted.</t>
  </si>
  <si>
    <t>Legal-Office of the Counsel</t>
  </si>
  <si>
    <t>The Fire Department, City of New York (FDNY), seeks a full-time Agency Attorney in the Bureau of Legal Affairs. Reporting directly to the Director of General Law, the successful candidate will: Review and draft contacts, agreements and memoranda of understanding. Respond to externally filed Equal Employment Opportunity Complaints filed at the Federal, State and City level. Handle matters relating to NY State civil service law. Respond to internal inquiries and serve as counsel to FDNY on assigned matters. Represent the Fire Department before federal, state and other City agencies; serve as liaison to the NYC Law Department in connection with Fire Department and related litigation. Perform other tasks and work as assigned by the Director and Deputy Directors.</t>
  </si>
  <si>
    <t>Excellent legal judgement, research and writing skills. Experience handling EEO matters. Working knowledge of Word, Excel, Access, and additional databases. Ability to work both independently and as a team. Ability to perform under pressure and respond to deadlines. Ability to work with non-legal staff and collaborate with other legal Units. Litigation experience is a plus.</t>
  </si>
  <si>
    <t>The Commercial &amp; Real Estate Litigation Division of the New York City Law Department seeks a litigator to represent the City and related entities in complex commercial litigation matters. The Division handles matters involving numerous and diverse contractual arrangements touching upon virtually every function of City government, ranging from construction contracts with private companies to build or repair the City's infrastructure, to leases of important public properties, to contracts for critically needed goods and services. The division litigates in state and federal courts and before administrative tribunals, handling multi-million dollar disputes that often raise novel legal questions and analytical, investigative and strategic challenges. The position to be filled at this time will focus primarily on construction contract litigation.</t>
  </si>
  <si>
    <t>Applicants must be a graduate of an ABA accredited law school with at least one year of legal experience. Applicants must be admitted and in good standing in New York State. Candidates must possess strong legal writing and analytical skills, as well as excellent judgment and interpersonal skills. The ideal candidate will have trial experience and/or construction litigation experience.</t>
  </si>
  <si>
    <t>Click the "Apply Now" button.  Please attach your cover letter and resume as one document under resume and a writing sample under cover letter.</t>
  </si>
  <si>
    <t>Confidential Executive Secretary</t>
  </si>
  <si>
    <t>CONFIDENTIAL SECRETARY TO THE</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</si>
  <si>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Department of Investigation is seeking a Confidential Executive Secretary to provide administrative support to the Deputy Commissioner of Operations, as well as to other Executives of the agency, and will serve as part of the Executive secretary team. Duties will include: organizing and maintaining records and computer files, drafting correspondence, scheduling meetings, answering telephones and recording messages, tracking and responding to email correspondence, and related tasks as assigned by the Office Coordinator and Executive staff. Must be capable of exercising independent judgment, maintaining the confidentiality of sensitive investigative information and be a strong team player. This position requires some evening hours.</t>
  </si>
  <si>
    <t>1. A baccalaureate degree from an accredited college and at least five years of satisfactory full-time experience in an executive secretarial capacity.  2. An associate degree from a community college with specialization in executive secretarial work, and at least five years of satisfactory full-time experience in an executive secretarial capacity.</t>
  </si>
  <si>
    <t>All current City Employees may apply by going to Employee Self Service (ESS) http://cityshare/ess then click on Recruiting Activities/Careers and Search for the specific Job ID #348820. All other applicants, please go to www.nyc.gov/career/search and search for the specific Job ID #348820.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t>
  </si>
  <si>
    <t>HUMANITARIAN LOGISTICS DISABILITY/ACCESS AND FUNCITONAL NEEDS (DAFN) SPECIALIST</t>
  </si>
  <si>
    <t>n/a</t>
  </si>
  <si>
    <t>Current City Employees: Apply via Employee Self-Service (ESS).  Go to Recruiting Activities&gt;Careers and search Job ID# 348822.  Non-City Employees/External Candidates: Apply via NYC Careers. Go to www.nyc.gov/careers/search and search Job ID# 348822  NOTE: ONLY THOSE CANDIDATES UNDER CONSIDERATION WILL BE CONTACTED.  -AN EQUAL OPPORTUNITY EMPLOYER- Special accommodations will be provided for disabled applicants</t>
  </si>
  <si>
    <t>SMH Director of Planning, Bureau of School Health</t>
  </si>
  <si>
    <t>Administration &amp; Human Resources Health Social Services</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</si>
  <si>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The SMH Director of Planning will report to the Director of School Mental Health Services, and work closely with other directors across the School Mental Health Programs Leadership team to ensure that partnership and program development, plans and processes meet the needs of the unit.   Will work closely with agency partners within the Office of School Health, DOE, DOHMH, Community Health Organizations (CBOs), and other organizations that collaborate with the SMH Program.   Specifically, the SMH Director of Planning will analyze, review, and support strategic planning and process improvements with community mental health agencies to strengthen work streams and ensure there is alignment with broader program goals;   Assist in the planning, implementation and introduction of projects for new and current mental health expansion and initiatives;   Explore and develop opportunities, partnerships and resources for the School Mental Health program to align with DOE's commitment to a significant expansion of school mental health in schools;   Coordinate with SMH senior leadership to develop new partnerships that will support new and existing mental health initiatives, including the preparation of policies, proposals, grants, and reports;   Develop a detailed project plan tracking system to monitor and track progress in all initiatives and assure that they are being conducted in accordance with SMH standards;  Engage stakeholders at multiple levels to analyze, refine, and implement policies;   Collaborate with Director on budgets (DOE/DOHMH), contracts and ensures compliance, fiscal and operational integrity in execution with voluntary mental health agencies;  Supervise the SMH Contract Manager;   Develop systems, protocols, and processes, with the goal of improving efficiency and clarity of communication of applicable policies procedures and regulations, internally and externally; implement policies to actualize these improvements;  Assist in preparing reports and other Special Projects to improve service delivery, as assigned based off of unit need.</t>
  </si>
  <si>
    <t>Strong strategic thinking, project management skills, attention to detail, and ability to proactively identify key issues and risks.   Ability to communicate effectively and confidently, both orally and in writing.  Strong customer service and problem-solving approach.   Ability to develop, plan, and implement short and long-range goals, establish priorities, organize resources, interpret needs, identify and address risks, and develop integrated, creative solutions.   Ability to communicate abstract ideas clearly, and independently manage complex project objectives.  Strong relationship management skills, including proactive partnering and consulting, with proven ability to collaborate with and achieve results through others.  Ability to troubleshoot, critical thinking-problem-solve, and anticipate issues needing resolution.  Ability to develop concise summaries, reports and presentations.  Strong attention to detail, extremely well-organized, with the ability to meet frequent and changing deadlines.  Knowledge of Word, Excel, PowerPoint and various content management systems.</t>
  </si>
  <si>
    <t>Apply online with a cover letter to https://a127-jobs.nyc.gov/.  In the Job ID search bar, enter: job ID number # 348824.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</si>
  <si>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DESIGN LEAD</t>
  </si>
  <si>
    <t>HUMANITARIAN LOGISTICS STOCKPILE SPECIALIST</t>
  </si>
  <si>
    <t>Agency Attorney 1</t>
  </si>
  <si>
    <t>Law Enforc.Bureau Executive</t>
  </si>
  <si>
    <t>For City employees: Go to Employee Self-Service (ESS) - www.nyc.gov/ess and search for Job ID #: 348826  For all other applicants: Go to www.nyc.gov/careers and search for Job ID #:348826  NOTE: ONLY THOSE CANDIDATES UNDER CONSIDERATION WILL BE CONTACTED, SUBMISSION OF A RESUME IS NOT A GUARANTEE THAT YOU WILL RECEIVE AN INTERVIEW. **NO PHONE CALLS, FAXES OR PERSONAL INQUIRIES PERMITTED. **  New York City Residency is Required Within 90 Days of Appointment.</t>
  </si>
  <si>
    <t>DAY, 9-5; ON OCCASION, CANDIDATES WILL BE REQUIRED TO WORK EVENINGS AND/OR ON WEEKENDS TO SUPPORT THE DUTIES OF THE POSITION.</t>
  </si>
  <si>
    <t>VARIOUS</t>
  </si>
  <si>
    <t>School Culture and Environment Coordinator, Bureau of School Health</t>
  </si>
  <si>
    <t>OPEN TO PERMANENT HEALTH SERVICES MANAGERS ONLY.  The Office of School Health (OSH) is a joint Program of the Department of Education and the Department of Health and Mental Hygiene responsible for promoting the health of over one (1) million school children enrolled in approximately 1,700 public and non-public schools in the New York City. Services to students include case management of chronic health problems, preventive health screening, urgent care, medication administration, preventive counseling, health education, referral for care and assurance of ongoing effective treatment.   DUTIES WILL INCLUDE BUT NOT BE LIMITED TO:   Represents the Office of School Health in ensuring the services provided by the 100 SP meets the mental health needs of the students and school administration by working closely with The Jewish Board leadership through weekly meetings, advisory, and school visits.   Advises The Jewish Board on school selection, relationship building, and establishing protocols and procedures working in partnership with schools to ensure the schools and mental health partners collaborate effectively.   Builds relationships with District Superintendents and Field Support Centers on program implementation to ensure promotion and awareness to support the service delivery for project; Facilitates linkages to Performing Provider Systems (PPS) and schools for alignment of mental health care systems in each school for optimum coordination of services and interventions.   Works with the School Behavioral Health Consultants (SBHC) in order to integrate into and engage with school culture through development of positive relationships with school community.   Attend school-based meetings and school-wide events as needed.   Provides oversight and coordination of the School Mental Health Action Team (SMHAT) to build internal capacity to advance racial equity and social justice in the School Mental Health Program and with community partners   Attends SMHAT Workgroup meeting and co-leads on an as needed basis to support in developing workgroup activities and leadership skills ensuring alignment of division and agency-wide Race to Justice activities;   Assists with SMHAT planning, monitoring and evaluation efforts   Liaises with DFCH Core Team Members, DFCH Division Action Team and Center for Health Equity/Race to Justice staff   Investigates all complaints registered by schools and outside agencies; identifies PPS problems and recommends solutions, and strategies; provides technical assistance in all aspects of program for DOE staff and administration.   Strengthens school linkages and referral channels to community mental health and substance use clinics, other addiction and mental health services.   Provides presentations, workshops, and trainings to school community as needed.   Co-facilitates and organizes School Mental Health Annual Symposium and implements oversight of event.   Collects and monitors data pertinent to the program.   Prepares regular activity documentation and statistical reports on a timely basis; maintains records and statistics in accordance with program requirements.</t>
  </si>
  <si>
    <t>Preferred LMSW, LCSW, or LMHC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t>
  </si>
  <si>
    <t>Apply online with a cover letter to https://a127-jobs.nyc.gov/.  In the Job ID search bar, enter: job ID number # 348830.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</si>
  <si>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2018-09-16T00:00:00</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</si>
  <si>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candidate selected for this position will be responsible for examining and analyzing a range of documents of assigned agencies to include DOT and DEP; conducting programmatic and financial  reviews of audits; conducting interviews with personnel of assigned agencies/contractors; preparing reports and testimony; and testifying at hearings and court proceedings. The candidate may provide on a rotating basis coverage for the on-call duty complaints system. The candidate may be required to work with other investigative units and prosecutorial agencies and provide support to other units with the IGs office.</t>
  </si>
  <si>
    <t>1. Prior work experience in any of the following fields: investigation, security, law enforcement, criminal justice, and/or auditing. 2. Demonstrated ability to analyze and assess and draw conclusions based on a multitude of complex documents/data, including but not limited to policies, procedures and financial documents. 3. Strong computer skills, including Work, Excel and databases. 4. Demonstrated ability to write succinct and organized reports.  5. Strong organizational skills and proven ability to manage time efficiently, meet deadlines and multi-task.</t>
  </si>
  <si>
    <t>All current City Employees may apply by going to Employee Self Service (ESS) http://cityshare/ess Click on Recruiting Activities/Careers and search for the specific Job ID #348835.  All other applicants, please go to www.nyc.gov/career/search and search for the specific Job ID #348835.  Please do not email, mail or fax your resume to DOI directly. Submissions of resumes does not guarantee an interview. Due to the high volume of resumes DOI receives for positions, only selected candidates will be contacted.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</si>
  <si>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2018-10-18T00:00:00</t>
  </si>
  <si>
    <t>East Asian Communities Liaison</t>
  </si>
  <si>
    <t>ASSOCIATE HUMAN RIGHTS SPECIAL</t>
  </si>
  <si>
    <t>Comm.Rel.Bureau-Central</t>
  </si>
  <si>
    <t>1. A baccalaureate degree from an accredited college and three years of full-time satisfactory professional experience in one or more of the following fields: intergroup relations, equal opportunity, human rights, community relations, labor or industrial relations, law, social service, education, housing, research, investigation, personnel administration or public relations, which included report writing as an integral part of the duties. At least two years of this experience must have been in intergroup relations, equal opportunity, or human rights, which included report writing as an integral part of the duties; or  2. A four-year high school diploma or its educational equivalent and seven years of full-time satisfactory professional experience as described in "1" above; or  3. Education and/or experience equivalent to "1" or "2" above.  However, all candidates must have a four-year high school diploma or its educational equivalent, and all candidates must have at least two years of full-time professional experience in intergroup relations, equal opportunity, or human rights.</t>
  </si>
  <si>
    <t>For City employees: Go to Employee Self-Service (ESS) - www.nyc.gov/ess and search for Job ID# 	348836   For all other applicants: Go to www.nyc.gov/careers and search for Job ID# 348836   NOTE: ONLY THOSE CANDIDATES UNDER CONSIDERATION WILL BE CONTACTED, SUBMISSION OF A RESUME IS NOT A GUARANTEE THAT YOU WILL RECEIVE AN INTERVIEW.  **NO PHONE CALLS, FAXES OR PERSONAL INQUIRIES PERMITTED. **</t>
  </si>
  <si>
    <t>DAY, 9-5; ON OCCASION, CANDIDATES WILL BE REQUIRED TO WORK EVENING AND/OR ON WEEKENDS TO SUPPORT THE DUTIES OF THE POSITION.</t>
  </si>
  <si>
    <t>Community Engagement Coordinator, Bureau of Family and Child Health Administration</t>
  </si>
  <si>
    <t>Apply online with a cover letter to https://a127-jobs.nyc.gov/.  In the Job ID search bar, enter: job ID number # 348844.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</si>
  <si>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HIGHER EDUCATION</t>
  </si>
  <si>
    <t>Please email your resume and cover letter including the following subject line: TTP Director, Higher Education to: careers@sbs.nyc.gov  Salary Range:  Commensurate with experience  NOTE: Only those candidates under consideration will be contacted.   If you do not have access to email, mail your cover letter &amp; resume to:  NYC Department of Small Business Services / Human Resources Unit 110 William Street / New York, New York 10038</t>
  </si>
  <si>
    <t>WORKFORCE1 BOROUGH MANAGER</t>
  </si>
  <si>
    <t>WF1 Operations</t>
  </si>
  <si>
    <t>Please email your resume and cover letter including the following subject line: Workforce1 Borough Manager to: careers@sbs.nyc.gov   Salary range: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</si>
  <si>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Application Support Specialist, Bureau of HIV/AIDS Prevention and Control/HIV/AIDS Administration</t>
  </si>
  <si>
    <t>--3-5 years overall experience with supporting IT applications  --Ability to troubleshoot issues in a multitier software application environment  --Ability to communicate problem and solution to the user  --Fixing issues in a timely manner  --Ability to p</t>
  </si>
  <si>
    <t>Apply online with a cover letter to https://a127-jobs.nyc.gov/.  In the Job ID search bar, enter: job ID number # 348895.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</si>
  <si>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2018-10-17T00:00:00</t>
  </si>
  <si>
    <t>Apply online with a cover letter to https://a127-jobs.nyc.gov/.  In the Job ID search bar, enter: job ID number # 348899.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</si>
  <si>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Claims Verification Unit Manager, Bureau of Mental Hygiene Administration</t>
  </si>
  <si>
    <t>The Division of Mental Hygiene (DMHy) of the New York City Department of Health and Mental Hygiene is responsible for policy, programs, and provider oversight related to mental health; alcohol and drug use and developmental delays and disabilities.  The Bureau of Administration within the Division of Mental Hygiene is responsible for the administrative over 500 contracts and 40 intra-city agreements with community-based organizations and hospitals, and responsible for payments and verification of claims submitted by these contracted entities.   Reporting to the Assistant Commissioner, the Director of Finance will be responsible for the fiscal management of a Mental Hygiene contract portfolio valued at over $400M.  - Provide leadership to the Claims Verification and Payment Units and directly supervise the staff overseeing both of these units.  - Ensure compliance with DOHMH requirements and with federal/state/city guidelines for MHy contracts.  - Make recommendations to executive management on funding or defunding contracts.   - Establish and  implement control  mechanisms to facilitate fiscal monitoring  of contractual expenditures; Oversee all  payments made to MHy contracted providers to ensure timely payment made to providers.  - Act as the point of contact for MHy on all audit reviews and  findings on contracts.      -Develop and implement policies and procedures to improve the performance of the Claims Verification and Payment Units.  -Work collaboratively with the agency's central Finance/Fiscal Offices to ensure the Division is adhering to agency policies; work collaboratively with the agency's Audit services to mitigate financial risks with regard to claim verification and payments made to the Division's contracted providers.  - Develop reports on spending and payments, and assist contracted providers on issues of payments and disallowances and ensure units remain responsive to provider inquiries.  -Work collaboratively with the Divisional Bureaus/Programs engaging them in the payment and verification process.   -Develop reports on spending and payments.</t>
  </si>
  <si>
    <t>Apply online with a cover letter to https://a127-jobs.nyc.gov/.  In the Job ID search bar, enter: job ID number # 348903.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</si>
  <si>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Payment &amp; Reporting Analyst,  Bureau of Controller</t>
  </si>
  <si>
    <t>ECONOMIST</t>
  </si>
  <si>
    <t>The New York City Department of Health and Mental Hygiene (DOHMH), a recognized leader and innovator in public health and mental hygiene services nationally and internationally, seeks a dynamic Economist, Level I/Payment &amp; Reporting Analyst, to join its challenging, fast-paced Office of Fiscal Management/Bureau of the Controller in the Division of Finance.   DUTIES WILL INCLUDE BUT NOT BE LIMITED TO:   As a Economist, Level I - Payment and Reporting Analyst of the Office of Fiscal Management, you will:   Under the direction of the Executive Director of Fiscal Management and the Director of Programmatic Fiscal Affairs, be responsible for performing fiscal research and analyses for the Quarterly Performance Reviews (QPR) and the senior management of the Division of Finance.   --Plan the collection, organization, analysis, interpretation ad presentation of the data in specified report format.   --Assist with the processing of payments and accounting activities for designated divisions of NYC Department of Health and Mental Hygiene and ensure that the payments are in accordance with the specifications of the scope of the contract or purchase order.   --Ensure that all payments are made in compliance with all applicable standards and directives from the City oversight entities including the New York City Comptroller, the Policy and Procurement Board and Financial Information Systems Agency as well as state, federal and non-governmental entities where necessary.   --Prepare reports on expenses, and outstanding obligations, including ensuring timely, accurate and comprehensive information required for claiming various forms of state, federal and non-governmental reimbursement.   --Work in collaboration with Procurement, Contracts, Budget Office, programs and other key constituents to improve operational efficiency.</t>
  </si>
  <si>
    <t>1. A master's degree from an accredited college or university  in economics, statistics, finance, management, business administration, public administration, public policy or related field; or    2. A baccalaureate degree from an accredited college or university, including or supplemented by 24 semester credits in one or more of the course areas of economics, statistics,  finance, management, mathematics, business administration, public administration, and public policy, 12 semester credits of which must have been in economics; and one year of satisfactory full-time experience in one or more of the  fields of finance; economic, fiscal or statistical research; policy analysis; or quantitative, business, market or financial analysis. Graduate semester credits in any of the areas described in "1" above may be substituted for the undergraduate  semester credits on the basis that each 3 graduate semester credits may be substituted for 6 of the required undergraduate semester credits.    Special Note  To be eligible for placement in Assignment Level II individuals must have, in addition to meeting the minimum requirements, at least one additional year of full-time experience listed in "2" above.    Special Note   To be eligible for placement in Assignment Level III individuals must have, in addition to meeting the minimum requirements, at least two additional years of full-time experience listed in "2" above.</t>
  </si>
  <si>
    <t>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t>
  </si>
  <si>
    <t>Apply online with a cover letter to https://a127-jobs.nyc.gov/.  In the Job ID search bar, enter: job ID number # 348905.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</si>
  <si>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Cook</t>
  </si>
  <si>
    <t>COOK</t>
  </si>
  <si>
    <t>Rikers Island</t>
  </si>
  <si>
    <t>Nutritional Services</t>
  </si>
  <si>
    <t>1. Two years of cooking experience. There are no formal educational requirements.  However, candidates must be able to speak, read and write English and carry out simple instructions.    2. For Department of Correction and Department of Juvenile Justice only  One year of experience in a correctional facility assisting in the cooking and preparation of food and performing related functions under the supervision of a Cook.</t>
  </si>
  <si>
    <t>For City employees: Go to Employee Self-Service (ESS) - www.nyc.gov/ess and search for Job ID# 348910 For all other applicants: Go to https://a127-jobs.nyc.gov and search for Job ID# 348910 Submission of a resume is not a guarantee that you will receive an interview. Only candidates under consideration will be contacted.</t>
  </si>
  <si>
    <t>Project Manager, Healthy Eating Unit , Bureau of Chronic Disease Prevention and Tobacco Control</t>
  </si>
  <si>
    <t>--Master's degree in public health, public policy, or public administration (preferred)  --Skilled in handling manage multiple tasks and work independently  --Excellent attention to detail, organizational skills, creative thinking, and follow through  --A</t>
  </si>
  <si>
    <t>Apply online with a cover letter to https://a127-jobs.nyc.gov/.  In the Job ID search bar, enter: job ID number # 348914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</si>
  <si>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Tax &amp; Bankruptcy LIT Div (FT)</t>
  </si>
  <si>
    <t>The New York City Law Department is accepting applications from admitted attorneys with a minimum of two years of post-law school litigation experience for the position of Assistant Corporation Counsel in the Tax and Bankruptcy Litigation Division. The Division represents the City in defending real property tax assessments, income and excise tax enforcement actions, eminent domain matters, and bankruptcy matters. In addition to litigation and transactional work, the Division counsels City agencies on tax, bankruptcy, and real estate matters.    The position available is in the Tax Certiorari area of practice.</t>
  </si>
  <si>
    <t>Applicants must be admitted to the NYS bar with a minimum of two years of post-law school litigation experience.</t>
  </si>
  <si>
    <t>The ideal candidate should have trial experience as well as experience working with expert witnesses, organizational abilities, case management skills, strong legal analytical and writing skills, proficiency in excel, and the ability to work independently and take a proactive approach to his or her assigned caseload. In addition, the ideal candidate would have experience in property valuation, vetting appraisals, and reviewing and analyzing financial documents such as income and expense sheets.</t>
  </si>
  <si>
    <t>Baccalaureate degree from an accredited college and completion of one year of evening law school study, or completion of one semester of day law school or completion of twenty law school credits and current matriculation and attendance at an accredited law school.   Maximum tenure in this position is three to five years or upon graduation from law school, whichever is sooner; employment is conditional upon continuance as a student in a degree in law.</t>
  </si>
  <si>
    <t>Candidates must currently be enrolled in law school as a matriculated second, third, or rising fourth year student. Qualified candidates selected to move forward in the application process may be required to provide writing samples, a list of references and an unofficial transcript.</t>
  </si>
  <si>
    <t>Please click the "Apply Now".</t>
  </si>
  <si>
    <t>DEPUTY DIRECTOR OF CAPITAL BUDGET</t>
  </si>
  <si>
    <t>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</si>
  <si>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</si>
  <si>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Emergency Preparedness Coordinator</t>
  </si>
  <si>
    <t>Preference will be given to candidates with the following: strong understanding of the National Incident Management System (NIMS) and the Incident Command System (ICS). Knowledge of Emergency Management concepts, theories and practices; proficient with Microsoft Office applications and web-based technologies; excellent written and verbal communication skills and possession of a driver's license valid in the State of New York.</t>
  </si>
  <si>
    <t>RESUMES MUST BE SUBMITTED ELECTRONICALLY USING ONE OF THE OPTIONS BELOW:  For current city employees, go to Employee Self Service (ESS), Recruiting Activities, Careers and search for Job ID# 348936 For all other applicants go to www.nyc.gov/careers and search for Job ID# 348936  If you do not have access to a computer, most public libraries have computers available for use.  Appointment will be subject to OMB approval. Only candidates selected for an interview will be contacted.  NO TELEPHONE INQUIRIES PLEASE.</t>
  </si>
  <si>
    <t>Mon-Fri 9am - 5pm</t>
  </si>
  <si>
    <t>Labor Compliance Officer, Labor Monitoring Unit</t>
  </si>
  <si>
    <t>Labor Monitoring Unit</t>
  </si>
  <si>
    <t>***PLEASE NOTE***  THE ACTUAL SALARY RANGE FOR THIS POSITION IS: $55,000 - $60,000.</t>
  </si>
  <si>
    <t>Regulatory Compliance</t>
  </si>
  <si>
    <t>***PLEASE NOTE***  THE ACTUAL SALARY RANGE FOR THIS POSITION IS: $55,000 - $58,066.</t>
  </si>
  <si>
    <t>SENIOR PROGRAM MANAGER, REGULATORY REFORM</t>
  </si>
  <si>
    <t>SB1 Regulatory Reform</t>
  </si>
  <si>
    <t>Please email your resume and cover letter including the following subject line: Senior Program Manager, Regulatory Reform to: careers@sbs.nyc.gov  Salary range: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</si>
  <si>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Cloud Administrator</t>
  </si>
  <si>
    <t>Senior Financial Reporting Investment Analyst</t>
  </si>
  <si>
    <t xml:space="preserve">UNIT HEAD </t>
  </si>
  <si>
    <t xml:space="preserve"> ACOUNTING SERVICES</t>
  </si>
  <si>
    <t xml:space="preserve"> INTERGOVERNMENTAL</t>
  </si>
  <si>
    <t xml:space="preserve"> CDBG/DR - POLICY</t>
  </si>
  <si>
    <t>Community Development</t>
  </si>
  <si>
    <t>REQUIREMENTS:  Assistant Analyst ($43,618+): Bachelor's degree in Business, Finance, Economics or a subject related to the specific assignment with no or one year of full-time experience in budgetary planning/management, financial analysis, public policy analysis or a related field.  Analyst ($58,162+): Bachelor's degree and a minimum of two years responsible administrative and/or budget experience; or an awarded Master's degree in Financial Management, Business, Public Administration or a field related to the specific assignment.  Senior Analyst ($65,433): Bachelor's degree and a minimum of three years of full-time experience in budgetary planning/management, financial analysis, public policy analysis or a related field, or an awarded Master's degree in Business, Public Policy Administration, Finance, Economics, or related field, and one year of relevant experience.</t>
  </si>
  <si>
    <t xml:space="preserve"> ACCOUNTING SERVICES</t>
  </si>
  <si>
    <t>QUALIFICATIONS:  The candidate must maintain confidentiality, possess strong quantitative, analytical, computer, written and oral communication skills and excellent technical accounting and auditing research skills.  The candidate must have strong ability to prioritize tasks and then act on priorities. He or she must also have a demonstrated ability to work well with others, including senior managers and accounting profession leaders; and the ability to work independently.  A CPA or CPA candidate is strongly preferred.  Proficiency with Microsoft Word and Excel is required.</t>
  </si>
  <si>
    <t>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t>
  </si>
  <si>
    <t>REQUIREMENTS:  Assistant Analyst ($43,618+):  Bachelor's degree in Business, Finance, Computer Science, Information Technology, Economics, or a subject related to Social Services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Computer Science, Information Technology, Public Policy Administration, Finance, Economics, or related field.</t>
  </si>
  <si>
    <t xml:space="preserve">ANALYSTS </t>
  </si>
  <si>
    <t xml:space="preserve"> ADMINISTRATIVE AGENCIES</t>
  </si>
  <si>
    <t>Admin Agen. And Elec Offic</t>
  </si>
  <si>
    <t>REQUIREMENTS:  Assistant Analyst ($43,618+):  Bachelor's degree in Business, Finance, Economics, Public Policy Administration or a related field with no or one year of full-time experience in budgetary planning/management, financial analysis, public policy analysis or a related field.  Analyst ($58,162): Bachelor's degree and a minimum of two years of full-time experience in budgetary planning/management, financial analysis, public policy analysis or a related field, or a Master's degree in Business, Public Policy Administration, Finance, Economics, or related field.</t>
  </si>
  <si>
    <t>Buyer</t>
  </si>
  <si>
    <t>Financial Operations</t>
  </si>
  <si>
    <t>Director of Administration, Bureau of Early Intervention</t>
  </si>
  <si>
    <t>CIVIL SERVICE TITLE: ADMINISTRATIVE STAFF ANALYST, LEVEL-02    **OPEN TO PERMANENT ADMINISTRATIVE STAFF ANALYSTS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Early Intervention (EI) is a comprehensive program that supports infants and children with developmental delays in their efforts to realize their full potential. It reduces the likelihood of delays among at risk children, assists and empowers families to meet their child's and their own needs. In order to ensure easy access to services for eligible children, EI's regional offices are staffed with qualified child development professionals as well as administrative and support staff, and are located in each of the five boroughs. The Brooklyn regional office is the largest regional office in the Early Intervention program in both the number of families served as well as staff assigned to that office. In order to ensure that EI can effectively serve eligible children and families in Brooklyn, the bureau is seeking a Director of Administration.    --Work collaboratively with the Director of Program Services to oversee the Brooklyn regional office operations to ensure that they are consistent with NYC Policies and Procedures, regulatory requirements and Departmental priorities, particularly health equity and social justice.   --Oversee operational, administrative and support functions to maintain office efficiency, including but not limited to facility management, purchasing, inventory control, scheduling, reconciliations, etc.   --Plan, direct, organize, implement, and coordinate systems to ensure effective support is provided to program staff so that service provision is of the highest quality and promote 45 day compliance.   --Supervise Assistant Directors who oversee clerical, support and administrative staff.   --Responsible for planning, organizing, and implementing administrative systems to ensure all outcomes are achieved. Initiate and direct changes to increase efficiency and meet program objectives.   --Monitor the program's performance to ensure optimum effectiveness and efficiency.   --Develop systems to review and evaluate family outcomes and promote regulatory compliance.   --Create systems to monitor, track, and improve compliance with Federal, State and Local indicators.   --In collaboration with Brooklyn Leadership Team, lead and direct process and overall quality improvement activities that improve quality of and access to services, and more efficient operations.   --Monitor the program's performance to ensure optimum effectiveness and efficiency.   --Participate in agency planning sessions and recommend new program approaches, as well as change in agency policies/procedures as deemed necessary to office operations Other duties as assigned.</t>
  </si>
  <si>
    <t>Apply online with a cover letter to https://a127-jobs.nyc.gov/.  In the Job ID search bar, enter: job ID number # 349066.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</si>
  <si>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16 Court Street, Brooklyn, NY</t>
  </si>
  <si>
    <t>2018-10-19T00:00:00</t>
  </si>
  <si>
    <t>Administrative Personnel Coordinator  - Bureau of Family and Child Health - Administration,</t>
  </si>
  <si>
    <t>**OPEN TO PERMANENT ADMINISTRATIVE STAFF ANALYSTS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Bureau of Administration provides support for the entire division around budget, contracts, procurement and human resources.   DUTIES WILL INCLUDE BUT NOT BE LIMITED TO:   Under the direction of the Deputy Director, with varying degree of latitude for independent initiative, judgment and decision, the Administrative Staff Analyst will perform the following duties:   --Oversee the personnel activities for  Office of School Health (OSH)'s IT, Mental Health Services, Operations and Nursing Programs.   --Assist with the coordination of all personnel actions, including recruitment, hiring, labor relations, employees benefits, performance evaluations, leaves and absences, tasks and standards and licensure renewals for the division.   --Prepare job descriptions, organizational charts, and other hiring-related documents for New Hires for the division; assist managers/supervisors with interviews of New Hires.   --Assist with the development and coordination of the preparation of periodic reports as well as data analysis, planning and evaluating of all personnel unit functions.   --Oversee the summer furlough of all OSH field staff and coordinate with OSH, Central Human Resources and Payroll to ensure that furloughs are completed in a timely manner.   --Work daily with Nursing Leadership and the Director of Nurse Recruitment in the recruitment of Public Health and Junior Public Health Nurses for the Office of School Health.   --Represent the unit at meetings, and handle inquiries from the various program directors, supervisors and employees within the division.   --Work with Office of Labor Relations and Employment Law Unit in regards to Administrative actions for the division.   --Ensure that the division's Operational Indicators targets are met, and conduct periodic follow ups with employees so that the division is in compliance.   --Provide technical assistance to managers/supervisors on all personnel-related matters.   --Perform other duties as required within the Administrative Staff Analyst title.</t>
  </si>
  <si>
    <t>--Excellent oral and written communication skills; excellent interpersonal skills  --Proficient in Microsoft Office; especially Excel and Visio  --Knowledge of Human Resources  --Excellent organizational skills with the ability to handle multiple projects</t>
  </si>
  <si>
    <t>Apply online with a cover letter to https://a127-jobs.nyc.gov/.  In the Job ID search bar, enter: job ID number # 349082.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</si>
  <si>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SUPERVISOR PLUMBER</t>
  </si>
  <si>
    <t>101-07 Farragut Road, Brooklyn</t>
  </si>
  <si>
    <t>DHS FMD</t>
  </si>
  <si>
    <t>1. Seven (7) years of recent, satisfactory, full-time, paid experience as a plumber, at least two (2) years of which must have been spent in duties of a supervisory nature; or  2. A satisfactory equivalent.</t>
  </si>
  <si>
    <t>For City Employees, please go to Employee Self Service (ESS), click on Recruiting Activities/Careers.   For all other applicants, please go to NYC Careers by using the following link http://www1.nyc.gov/jobs.   Most public libraries have computers available for use.   No phone calls, faxes, e-mails and personal inquiries permitted.</t>
  </si>
  <si>
    <t>Transaction Specialist</t>
  </si>
  <si>
    <t>Communications &amp; Intergovernmental Affairs Engineering, Architecture, &amp; Planning</t>
  </si>
  <si>
    <t>Asset Mgmt/Acquisition&amp;Leasing</t>
  </si>
  <si>
    <t>Please go to www.nyc.gov/careers and search for Job ID # 349106 For current City employees, please go to www.nyc.gov/ess and log into Employee Self Service.  NO PHONE CALLS, FAXES OR PERSONAL INQUIRIES PERMITTED.  NOTE: ONLY THOSE CANDIDATES UNDER CONSIDERATION WILL BE CONTACTED.</t>
  </si>
  <si>
    <t>Senior Project Manager, Bureau of Communications</t>
  </si>
  <si>
    <t>With over 6,000 staff and a budget of $1.6 billion, the New York City Department of Health and Mental Hygiene is the nation's premier city health agency. Its 100-plus programs protect and promote the health of the world's most culturally and linguistically diverse city. The mission of the Bureau of Communications is to strategically disseminate information and news about the New York City Department of Health and Mental Hygiene's (DOHMH) initiatives to the public via multiple vehicles, including advertising, publications, flyers, posters, reports, broadcasts, electronic and print media; through community-based organizations; and through the agency's websites and social media channels. The publications unit is responsible for establishing DOHMH as one of the leading providers of health information to consumers.   DUTIES WILL INCLUDE BUT NOT BE LIMITED TO:   Reporting to the Managing Editor, the Senior Project Manager duties include but are not limited to:   --Improving outreach to diverse communities via the establishment of collaborative working relationships with community-based organizations throughout New York City.   --Providing input on cultural and linguistic issues related to the development of communications materials for diverse New York City audiences with outreach to community-based organizations, other City agencies and constituents.   --Acting as liaison with programs and external partners such as community-based organizations regarding translation and other language needs for New York City residents as needed.   --Assisting in the development of resources and recommendations to improve the effectiveness of agency language services across New York City neighborhoods/communities.   --Creating program-specific implementation plans that expand access to services for New York City residents with limited English proficiency by engaging in outreach to community-based organizations.   --Researching, writing and editing public-facing materials  such as brochures, fact sheets, reports and others about important health issues for audiences including the general public, medical professionals and other public health stakeholders, as well as managing the translation of publications into appropriate languages.   --Managing editorial projects from start to finish, and working with internal subject matter experts to ensure that publications are plain-language, concise, well-written and consistent with agency style.   --Balancing a wide range of editorial projects with varying deadlines, and working closely with designers, translators and/or printers (internal and outside vendors) as needed.   --Helping programs assess cost and funding options for editorial projects, and ensuring that projects stay on budget and on time.   --During emergencies, assisting in writing and editing emergency-response communications as needed.</t>
  </si>
  <si>
    <t>Apply online with a cover letter to https://a127-jobs.nyc.gov/.  In the Job ID search bar, enter: job ID number # 349265.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ge, prior record of arrest; or any other basis prohibited by law.   To Apply:  Please submit a resume, cover letter and three (3) references to Candidate Application</t>
  </si>
  <si>
    <t>Summer Undergraduate Communications Assistant</t>
  </si>
  <si>
    <t>For City employees, apply through Employee Self Service (ESS) under recruiting activities.  Search for Job ID #: 349115  For all other applicants, go to www.nyc.goc/careers/search Search for Job ID #: 349115   NO PHONE CALLS PLEASE. ONLY CANDIDATES CONSIDERED FOR AN INTERVIEW WILL BE CONTACTED.  THE CITY OF NEW YORK AND THE CIVILIAN COMPLAINT REVIEW BOARD ARE EQUAL EMPLOYMENT OPPORTUNITY EMPLOYERS.</t>
  </si>
  <si>
    <t>Assistant Commissioner of Real Estate Services</t>
  </si>
  <si>
    <t>ASSISTANT COMMISSIONER (DCAS)</t>
  </si>
  <si>
    <t>Asset Mgmt/Executive</t>
  </si>
  <si>
    <t>1. A baccalaureate degree from an accredited college and four years of satisfactory, full-time experience of a nature to qualify for the duties of the position, at least 18 months of which must have been in an administrative, managerial or executive capacity or supervising personnel performing activities related to the duties of the position; or"  2. Education and/or experience equivalent to "1" above. However, all candidates must have the 18 months of administrative, managerial, executive or supervisory experience described in "1" above.</t>
  </si>
  <si>
    <t>Requirements:   Seven (7) to Ten (10) years of full time relevant work experience in real estate services, operations, construction, management, administration, or a related field; five of those years must be in a managerial capacity.</t>
  </si>
  <si>
    <t>Please go to www.nyc.gov/careers and search for Job ID # 349124 For current City employees, please go to www.nyc.gov/ess and log into Employee Self Service.  NO PHONE CALLS, FAXES OR PERSONAL INQUIRIES PERMITTED.  NOTE: ONLY THOSE CANDIDATES UNDER CONSIDERATION WILL BE CONTACTED.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</si>
  <si>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</si>
  <si>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**OPEN TO PERMANENT PUBLIC HEALTH SANITARIANS ONLY.  YOU MUST CLEARLY STATE YOUR CIVIL SERVICE STATUS ON YOUR COVER LETTER OR YOUR RESUME. FAILURE TO DO SO WILL RESULT IN YOUR DISQUALIFICATION.  The Bureau of Child Care ensures that child care services in New York City operate in compliance with the New York City Health Code and New York State Social Service regulations, and are licensed or permitted as required by law.  The Bureau routinely inspects child care center, home-based child care programs, after-school programs and summer camps to protect the health and safety of children while in the child care environment.  The Bureau seeks to hire a Public Health Sanitarian to conduct inspections fo child care programs throughout New York City to enforce pertinent laws, rules and regulations.  --Conduct periodic inspections of child care programs involving visual inspection of premises review of documents and records, field testing and sample collection.  --Prepare reports to document inspection findings in a complete, clear, accurate and timely fashion.  --Review findings and instruct operators regarding remedial measures including but not limited to proper food handling sanitation, vermin control and other areas of environmental health.  --Issue Tribunal summonses and hearing notices and may close establishments in case of imminent danger.  --Determine site viability related to applications for permits to open a child care program under the NYC Health Code.  --Conduct special studies and surveys.  --Attend and testify at Tribunal hearings representing the NYC Department of Health and Mental Hygiene.</t>
  </si>
  <si>
    <t>Apply online with a cover letter to https://a127-jobs.nyc.gov/.  In the Job ID search bar, enter: job ID number # 349130.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</si>
  <si>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MANAGER, BUSINESS PREPAREDNESS AND RESILIENCY PROGRAM</t>
  </si>
  <si>
    <t>Business Growth Services</t>
  </si>
  <si>
    <t>Please email your resume and cover letter including the following subject line: Program Manager, Business PREP to: careers@sbs.nyc.gov  Salary range: $50,000-$55,000  NOTE: Only those candidates under consideration will be contacted.   If you do not have access to email, mail your cover letter &amp; resume to:  NYC Department of Small Business Services  Human Resources Unit  110 William Street New York, New York 10038</t>
  </si>
  <si>
    <t>Chief Information Officer</t>
  </si>
  <si>
    <t>FMS ARCHITECT/DEVELOPER</t>
  </si>
  <si>
    <t>OPS/SS Technical Services</t>
  </si>
  <si>
    <t>P530</t>
  </si>
  <si>
    <t>External applicants please visit https://a127-jobs.nyc.gov/ to apply to Job ID #349167 Current NYC employees may apply via Employee Self Service (ESS). While all complete applications will be given consideration, only candidates selected for an interview will be contacted by FISA-OPA.   FISA/OPA IS AN EQUAL OPPORTUNITY EMPLOYER.</t>
  </si>
  <si>
    <t>Director of  Program Development and Quality, Harlem Neighborhood Health Action Center/CHE</t>
  </si>
  <si>
    <t>**OPEN TO PERMANENT HEALTH SERVICES MANAGERS ONLY. YOU MUST CLEARLY STATE YOUR CIVIL SERVICE STATUS ON YOUR RESUME OR COVER LETTER. FAILURE TO SO WILL RESULT IN YOUR DISQUALIFICATION.   The Center for Health Equity,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DUTIES WILL INCLUDE BUT NOT BE LIMITED TO:   --Provide planning and coordination support to the activities of the Harlem Action Center program units, including the development of tools for planning purposes and tracking and documentation of activities and work products.   --Conduct comprehensive clinical, social and public health research of secondary sources (e.g., published and gray literature review) to identify possible neighborhood and population health interventions that apply upstream health equity, social justice and community-partnered approaches with applicability to East and Central Harlem.   --Lead the conceptualization and design of cost effective, innovative and high quality programs that advance health equity and promote social justice, informed by Harlem residents where possible and appropriate, and proposal development for such programs/projects.   --Support quality improvement activities to ensure effective collaboration and coordination across the bureau to inform planning and implementation activities, with a focus on increased organizational improvement capability and capacity; the collection, synthesis, and use of data for assessing quality and driving improvement activities.   --Support implementation planning of new programs in coordination with unit directors and other bureau leadership, including identification and/or development of needed materials, curricula and trainings.   --Work with Action Center Coordinator and the Governance Council to support co-located Action Center partners to identify key challenges, examine the "problem statements" behind them, and define approaches that could lead to system-wide improvements using quality improvement and implementation methods.</t>
  </si>
  <si>
    <t>-- At least 5 years of healthcare industry experience, with at least two years in a senior, external-facing role  -- A strong and specific understanding of the neighborhood health landscape of East and Central Harlem  -- A clearly demonstrated understandi</t>
  </si>
  <si>
    <t>Apply online with a cover letter to https://a127-jobs.nyc.gov/.  In the Job ID search bar, enter: job ID number # 349173.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</si>
  <si>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IT Project Manager</t>
  </si>
  <si>
    <t>Prog Mgmt/Sm/Its-Application</t>
  </si>
  <si>
    <t>The Department of Design and Construction seeks to hire an IT Project Manager within the area of Information Technology Services/ Program Management.  Under the direction of the Executive Director and Senior Project Management staff, and with latitude for independent initiative and judgment, the selected candidate will function as an IT Project Manager (PM) for solutions that help govern/facilitate processing of our capital project portfolio.  Under this role, the PM will be expected to: provide  single point, end-to-end accountability for IT project oversight; create and manage IT project schedules; schedule, facilitate and participate in client and internal IT staff meetings; demonstrate solid judgment to ensure the IT development cycle requirements are met in an appropriate and timely manner; manage, review and/or create use cases and draft technical requirements pertaining to IT strategic projects, particularly where there are cross-product and cross-component considerations; review established use cases and technical specs to ensure technical standards are met; establish working relationships with our business unit, other client agencies; and technology partners; where applicable, provide consolidated project reporting for senior staff, business units and client agencies; ensure project control by managing and reporting on conflicting priorities, issues, risks, dependencies and change management; and become familiar with the needs of downstream groups to ensure successful end to end projects</t>
  </si>
  <si>
    <t>Excellent written and verbal communication skills; ability to understand business requirements and document them into a functional specification. Proficiency in one or more PM software applications (MS Project) and Visio skills to create workflows based on business needs. Strong process methodology with a preference for Agile; the ability to translate a given design and or business strategy into a detailed execution plan, and lead others to gather all pertinent information critical to the success of the project. Solid attention to detail, as well as multi-tasking skills, accuracy and quality skills, along with a high level of organizational awareness. Candidate must be structured and ordered, be concise, detailed, and well-structured at note taking, and possess strong conflict resolution and negotiation skills.</t>
  </si>
  <si>
    <t>For City Employees, please go to Employee Self Service (ESS), click on Recruiting Activities/Careers and Search for Job ID #349174.   For all other applicants, please go to www.nyc.gov/jobs, go to Search for Open NYC Jobs and click on Non-Employee Login to search for Job ID #349174.   Do not e-mail, mail or fax your resume to DDC directly. No phone calls will be accepted.</t>
  </si>
  <si>
    <t>Survey Coordinator,  Bureau of Family and Child Health Administration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</si>
  <si>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 Organize meetings with internal/external stakeholders to gather input, assist Research Director with meeting preparation and facilitation including developing tables and other materials to guide discussion, summarize inputs and incorporate into NYC KIDS analytic plan and 2019 questionnaire.   - Use Partners Connect and community engagement strategies to identify potential external stakeholders, communicate goals of NYC KIDS, and establish opportunities for interested stakeholders to participate in analysis, dissemination, and questionnaire development.   - Develop creative strategies to engage non-research stakeholders around uses for NYC KIDS data, identifying research questions relevant to their communities and priorities for future data collection.   - Collaborate with internal/external stakeholders to develop dissemination products appropriate for their communities and draft these materials to share with Division leadership and stakeholders.   - Use survey data to evaluate the impact of current DOHMH programming and identify areas of need.   - Perform data management activities to prepare data for generating prevalence estimates and future analyses.</t>
  </si>
  <si>
    <t xml:space="preserve">- Familiarity with survey design and data collection; previous experience with questionnaire construction - Previous experience engaging community members in public health education and/or research, developing related materials, and presenting to various </t>
  </si>
  <si>
    <t>Apply online with a cover letter to https://a127-jobs.nyc.gov/.  In the Job ID search bar, enter: job ID number # 349178.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</si>
  <si>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Asthma Public Health Nurse, Harlem Neighborhood Health Action Center</t>
  </si>
  <si>
    <t>Apply online with a cover letter to https://a127-jobs.nyc.gov/. In the Job ID search bar, enter: job ID number # 349186.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</si>
  <si>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EEO Attorney</t>
  </si>
  <si>
    <t>The Fire Department, City of New York (FDNY), seeks a full-time Equal Employment Opportunity (EEO) Attorney in the Bureau of Office of EEO. Reporting directly to the Assistant Commissioner and Deputy Director of EEO, the successful candidate will: Conduct investigations of complex EEO violations; conduct interviews of complainants, respondents, and witnesses; gather relevant documents and prepare written summaries of investigations and closing memos to the Assistant Commissioner for EEO, including referrals to appropriate Bureaus for action. Conduct difficult and involved negotiations on behalf of the agency; prepare legal opinions on matters of major importance to the City; research legal issues relating to EEO Law. Conduct EEO compliance inspections as well as EEO training for FDNY employees, EEO Counselors, and FDNY units as needed and assist in the development of EEO statistics and reports.</t>
  </si>
  <si>
    <t>Prior investigative and/or litigation experience,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t>
  </si>
  <si>
    <t>2018-06-30T00:00:00</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</si>
  <si>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the of highest quality drinking water to 8.5 million New York City residents and more than 1 million people in Upstate New York, and has a wastewater conveyance and treatment system capable of processing over 1.3 billon gallons of wastewater per day to protect the environment and the city's surrounding waterways.   Under supervision, the selected candidate will perform duties related to the operations, maintenance, repair and inspection of facilities, equipment and lands within the Staten Island Bluebelt System under the jurisdiction of the New York City department of Environmental Protection; operates motor vehicles and motor-powered equipment and performs related work. Candidate will manually clean catch basins in Bluebelt drainage areas; install and maintain catch basin markers; inspect, clean and maintain trash racks on riser boxes and other Bluebelt BMP drainage structures; mow, prune, cultivate and maintain lawns, shrubs, trees and grades; spread top soil and wood chips; plant landscape material; inspect, install and maintain rip-rap, signs, wooden bollards, poles, stream bank stabilization devices, erosion control fencing and other Bluebelt physical assets as required; perform litter/debris pick-up within Bluebelt properties and remove snags, both manually and mechanically, from streams; perform weeding operations within Bluebelt properties; clean and paint structures, equipment and fences; check security of structures and prevent trespassing on City property; remove snow and ice from  DEP-owned sidewalks and properties in the Bluebelt ; use rowboat to navigate and inspect various Bluebelt BMPs, ponds and streams; install and maintain bat boxes and other wildlife habitat improvement devices in Bluebelt natural areas; and inspect rodent control boxes throughout the Bluebelt; conduct basic field inspections as directed by immediate field supervisor. Prepare and record work orders on electronic devices (computer tablets).  PLEASE NOTE;  ******IN ORDER TO BE CONSIDERED FOR AN INTERVIEW YOU MUST HAVE FILED FOR THE WATERSHED MAINTAINER EXAM 8032***** FILING PERIOD ENDED MARCH 27TH, 2018********************</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</si>
  <si>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PLEASE NOTE;  ******IN ORDER TO BE CONSIDERED FOR AN INTERVIEW YOU MUST HAVE FILED FOR THE WATERSHED MAINTAINER EXAM 8032***** FILING PERIOD ENDED MARCH 27TH, 2018********************</t>
  </si>
  <si>
    <t>Chief of Strategy  - NYC Cyber Command</t>
  </si>
  <si>
    <t>For City employees, please go to Employee Self Service (ESS), click on Recruiting Activities &gt; Careers, and search for Job ID# 349217 For all other applicants, please go to www.nyc.gov/jobs/search and search for Job ID# 349217 -or-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t>
  </si>
  <si>
    <t>Executive Director of Administration, Bureau of Division Management</t>
  </si>
  <si>
    <t>The Center for Health Equity (CHE) aims to strengthen and amplify the Health Department's work to eliminate health inequities rooted in historical and contemporary injustices and discrimination, including racism. The Center advances this mission through: neighborhood-based efforts led by Neighborhood Health Action Centers in the South Bronx, East and Central Harlem, and North and Central Brooklyn; strategic partnerships with community- and faith-based organizations, residents, health care institutions, city agencies, schools and universities, and other stakeholders; research and communications that call attention to the impact of racism on health outcomes, and the need for racial and social justice approaches to eliminate health inequities; and support of an internal DOHMH transformation process to become a racial, gender, and social justice organization that has the systems, policies, practices, and capacity to measurably reduce health inequities across the city.   DUTIES WILL INCLUDE BUT NOT BE LIMITED TO:   --Provide leadership, vision and strategic planning for the Administration of the Center for Health Equity.   --Provide consultation and serve as key advisor to the Deputy Commissioner and other Assistant Commissioners on all operational, financial, contracting and personnel matters    --Build, develop and maintain working relationships and collaborative arrangements with community-based organizations, municipal agencies and other institutions.   --Oversee contracts and grants management: develop and implement contract and grants management system.   --Ensure commitment to and compliance with all applicable laws and regulations across programs and services.   --Oversee Personnel Services and Oversee Other than Personnel Services (OTPS) budgets.   --Supervise staff, including indirectly supervising staff at Action Centers.   --Administer and review all financial plans and budgets; monitor progress and changes and keep senior leadership team abreast of the organization's financial status.   Qualifications Desired:  Master in Public Administration  Minimum of 3-5 years' experience in managing personnel and multiple budget sources</t>
  </si>
  <si>
    <t>--Excellent communication and presentation skills  --Knowledge of personnel management and procedures; and knowledge of DOHMH automation systems such as the Budget Management System (BMS), Contract and Purchasing Management System (ConTrak), Payment Reque</t>
  </si>
  <si>
    <t>IT Project Manager, Bureau of IT Strategy and Project Management</t>
  </si>
  <si>
    <t>Apply online with a cover letter to https://a127-jobs.nyc.gov/.  In the Job ID search bar, enter: job ID number # 349223.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</si>
  <si>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NEW YORK CITY RESIDENCY IS NOT REQUIRED FOR THIS POSITION.</t>
  </si>
  <si>
    <t>The mission of the Public Health Laboratory is to safeguard the health of all New York City residents by providing quality laboratory testing services that address the needs of the NYC DOHMH and its community partners to prevent and respond to clinical and environmental public health concerns. This is an excellent opportunity to join our team and continue to make history at the world's first municipal public health laboratory. This position is part of the Bio threat Response testing team and molecular core team. The New York City Department of Health and Mental Hygiene (NYC DOHMH) Public Health Laboratory (PHL) is seeking to hire a qualified Laboratory Microbiologist II.   DUTIES WILL INCLUDE BUT NOT BE LIMITED TO:   --Perform duties related to laboratory tests and procedures at a highly complex technical level on specimens submitted to the Microbiology laboratory.   --Maintain laboratory inventory supplies by checking stock to determine inventory level.   --Process samples submitted by law enforcement for bio threat agent testing in the Bio Safety Level 3 (BSL-3) and Laboratory Response Network (LRN) microbiological/ molecular   testing for Bio-terrorism (BT) agents in environmental samples and clinical specimens.   --Serve on the Bio threat Response Laboratory (BTRL) after hours on-call schedule and will be considered as a first responder by the PHL.   --Trained to perform Bio-Safety Lab (BSL3) testing of foods suspected to contain select agents (such as Bacillus anthracis and Yersinia pestis) that may be associated with investigated  incidents of bioterrorism in the Microbiology laboratory.  --Required to participate in urgent tests during off-hours as needed.   --Train personnel on appropriate test methods and techniques as needed.   --Maintain and participate in a program of quality control and quality assurance and take corrective action when needed.   --Cross trained in molecular assays for detection of pandemic flu and other emerging pathogens.</t>
  </si>
  <si>
    <t>Apply online with a cover letter to https://a127-jobs.nyc.gov/.  In the Job ID search bar, enter: job ID number # 349234.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</si>
  <si>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Assistant Director of Forensic Investigations</t>
  </si>
  <si>
    <t>DEPUTY DIRECTOR OF MEDICOLEGAL</t>
  </si>
  <si>
    <t>Successful candidates should posses the following: 1. Experience managing a large diverse staff 2. Conflict resolution 3. Strong computer skills including Word and Excel  4. Must be highly organized and posses excellent oral communication and interpersonal skills</t>
  </si>
  <si>
    <t>TO APPLY, PLEASE SUBMIT RESUME AND COVER LETTER TO: https://a127-jobs,nyc.gov (JOB ID # 349242).  Please note that candidates selected for the interview will be contacted for this position</t>
  </si>
  <si>
    <t>Public Health Adviser, Bureau of School Health/SH Vision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</si>
  <si>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The Office of School Health is recruiting a Public Health Advisor, Level I for the Vision and Hearing - Optometry Program. Under the direct supervision of the Optometry Program Supervisor the Public Health Advisor I will be responsible for, but not limited to, the following:   --Schedule optometrist visits to the public schools and assisting the optometrist at each scheduled session.   --Review vision screening records.   --Select schools for optometry sessions.   --Send consent forms home to children's parents.   --Call parents to discuss their children's vision care histories.   --Establish working relationships with optometrists working on the project.   --Schedule schools on dates optometrists are available.   --Help children select eyeglass frames.   --Complete paperwork required in session.  --Check optometrists' paperwork for completeness and legibility.   --Data enter exam results in the Automated Student Health Record (ASHR) system (ASHR training will be provided).   --Work out of an office and will travel to elementary schools within a specified borough or boroughs.   --Ensure that eyeglasses are sent to the schools and distributed to the correct children.</t>
  </si>
  <si>
    <t>Apply online with a cover letter to https://a127-jobs.nyc.gov/.   In the Job ID search bar, enter: job ID number # 349243.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</si>
  <si>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Office of School Health (OSH) is a joint Program of the Department of Education and the Department of Health and Mental Hygiene responsible for promoting the health of the 1.3 million school children enrolled in approximately 1,800 public and non 'public schools in the New York City. Services to students include case management of chronic health problems, preventive health screening, urgent care, medication administration, preventive counseling, health education, referral for care and assurance of ongoing effective treatment. OSH has been the provider of public health services in the schools for 100 years. As part of the Mayor's Community School initiative, these services have expanded to include all grades in identified community schools in NYC.   DUTIES WILL INCLUDE BUT NOT BE LIMITED TO:   --Contact and schedule vision screening and Optometry services with school administrators and nurses.   --Schedule available optometrists to visit the public schools and assist the optometrist at each scheduled session.   --Send consent forms home to children's parents.   --Contact all parents to discuss their children's vision care histories.   --Establish working relationships with optometrists working on the project.   --Perform primary vision screening tests and referring students accordingly.   --Help children select eyeglass frames.   --Complete paperwork required in session.   --Check optometrists' paperwork for completeness and legibility.   --Reviewing and entering screening data, exam results into the Automated Student Health Record (ASHR).   --Ensure that eyeglasses are sent to the schools and distributed to the correct children.   --Assisting with the interpretation and explanation of OSH's policies and procedures to appropriate personnel.   --Collecting and analyzing data for submission of reports.   --Ensuring screening equipment is in good working order.   --Work out of an office/Citywide travel is required.</t>
  </si>
  <si>
    <t>Apply online with a cover letter to https://a127-jobs.nyc.gov/.   In the Job ID search bar, enter: job ID number # 349245.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</si>
  <si>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Apply online with a cover letter to https://a127-jobs.nyc.gov/.   In the Job ID search bar, enter: job ID number # 349254.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</si>
  <si>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Researcher</t>
  </si>
  <si>
    <t>227 Madison St. New York N Y</t>
  </si>
  <si>
    <t>OCME-Molecular Genetics</t>
  </si>
  <si>
    <t>OFFICE OF CHIEF MEDICAL EXAMINER CITYWIDE JOB VACANCY NOTICE GRANT FUNDED   Civil Service Title:  City Research Scientist			  Level:  I  Title Code No:  21744			  Salary:  $59,708  Office Title:  Researcher							  Work Location: 421 East 26th Street, NYC  Division/Work Unit:  Forensic Biology/Proteomics Lab			  Number of Positions: 1   Hours/Shift:  Thirty-five hours over a seven-day period.  JOB DESCRIPTION The Office of Chief Medical Examiner (OCME) is searching for a qualified candidate who will endeavor to exemplify its core values of integrity, dedication and putting the agency first.  The focus of this work will be to identify the proteomes of forensically relevant body fluids by mass spectrometry (MS) and to develop, using bioinformatics, an accurate and confirmatory assays.  The incumbent will be responsible for all bench work, from sample preparation and extraction through mass spectrometry including the analysis of MS and MS/MS data, and maintenance and organization of protein databases.    This is a grant funded two-year research project.    QUALIFICATION REQUIREMENTS For Assignment Level, I (only physical, biological and environmental sciences and public health) A master's degree from an accredited college or university with a specialization in an appropriate field of physical, biological or environmental science or in public health. For Assignment Level II To be appointed to Assignment Level II, candidates must have: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t>
  </si>
  <si>
    <t>SPECIAL NOTE  Selected candidates will be required to provide a DNA sample by swabbing.</t>
  </si>
  <si>
    <t>To apply, please submit resume' and cover letter to JOB ID#349259.    Please note that only candidates selected for interview will be contacted for this position.</t>
  </si>
  <si>
    <t>Special Initiatives Program Manager, Bureau of Chronic Disease Prevention and Tobacco control</t>
  </si>
  <si>
    <t>The Division of Prevention and Primary Care is submitting paperwork to encumber funds for a City Research Scientist II/ Special Intitiative Program Manager in our Bureau of Chronic Disease Prevention and Tobacco Control. We are looking for a highly motivated and productive professional to manage special initiatives an internationally renowned bureau. The Bureau of Chronic Disease Prevention and Tobacco Control ( BCDPTC) spearheads programs and initiatives to reduce the burden of chronic diseases by addressing underlying risk factors, such as poor nutrition, physical inactivity and tobacco use - while also working to leverage clinical tools and settings to promote public health.   Across these priority areas, BCDPTC employs evidence-based policies, programs, communications and research to advance its objectives, as well as spearheads and evaluates innovative projects in order to develop new approaches to addressing chronic disease. Under the guidance of the Director of Clinical and Scientific Affairs,  the Special Initiatives Program Manager will perform responsible work in the planning, implementation, and coordination of strategic, priority initiatives within the bureau, including the identification and incubation of new approaches and opportunities.   DUTIES WILL INCLUDE BUT NOT BE LIMITED TO:   --Lead specific projects and initiatives that require high level of engagement with other Bureaus, Divisions, and Agencies, as well as ongoing cross collaboration and deliverable development:   --Develop project work plans, presentations, briefing documents and other materials as needed.   --Serve as a liaison and advisor to department leads to solve programmatic issues/roadblocks.  --Cultivate relationships with other Bureaus, Division stakeholders and others to build strong channels of communication and mutual cooperation.   --Support and foster innovation by convening workgroups and developing processes to introduce, test and iterate new projects or ideas.   --Analyze data, conduct environmental scans and provide assessments to inform bureau initiatives.   --Develop strategies and practices to advance department-wide priorities including Race to Justice in the bureau's work: o Research, identify and implement strategies and protocols to build bureau capacity to apply Race to Justice principles to bureau processes and work streams.   --Facilitate bureau generation and/or adoption of strategies to analyze potential of bureau projects to advance health equity.   --Identify existing and develop new resources for implementation of cross-unit community engagement strategies and initiatives. o Develop forums and processes to build staff capacity to apply the agency's community engagement framework effectively in their work. Perform tasks to support the Assistant Commissioner and Bureau, including supporting editing and revision processes on specific projects, leading teams on initiatives, and overseeing implementation of special projects as needed.</t>
  </si>
  <si>
    <t>Key competencies: -Strategic thinker: distills significant amounts of information and identifies the most important points  --Flexible multi-tasker: knows how to prioritize and successfully carry out multiple assignments simultaneously, some of which may be in tension; can quickly adapt and create new work plans when a project takes a new direction   --Self-starter: can take on ambiguous, challenging projects, contribute big ideas, and see the full project through to completion with minimal direction  --Analyst: strong quantitative and qualitative analysis skills, given different types of data sets, often of varying quality  --Facilitator: able to bring together groups with different incentives to achieve a common goal or outcome.   --Advanced Proficiency in MS Office Suite, including Excel and PowerPoint   --Master's degree in public health, public policy, or public administration preferred  --Able to respond quickly to requests and work in a fast paced environment   -- Experience working with senior staff within an organization   --Outstanding written and oral communication skills  --Excellent attention to detail, organizational skills, creative thinking, and follow through  --Experience in moving multi-stakeholder projects forward successfully   --Demonstrated collaborator with a nuanced understanding of how to work with and build teams   --Excellent attention to detail, organizational skills, creative thinking, and follow through  --Familiarity with peer reviewed literature on chronic disease prevention, health equity, and strategies to close racial disparities in health is a plus.</t>
  </si>
  <si>
    <t>Apply online with a cover letter to https://a127-jobs.nyc.gov/.  In the Job ID search bar, enter: job ID number # 349260.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</si>
  <si>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Data Manager, Bureau of School Health</t>
  </si>
  <si>
    <t>139 Myrtle Ave., Brooklyn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</si>
  <si>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The Office of School Health is seeking a Data Manager who will:   --Manage the development and operations of Data Management and Case Management units.   --Collect, manage and report data from primary and secondary sources.   --Build and monitor appropriate databases to capture program evaluation and surveillance data.   --Manage and coordinate cross-program data projects, including identifying and implementing mechanisms to streamline data integration and data transfers.    --Create and submit regular reports on program evaluations, case management and quality assurance for use by management and staff.   --Ability to assess and address gaps in available data sources and management systems.   --Ensure data analysis projects are well-documented and organized, have input from appropriate stakeholders.  --Liaise with internal and external information technology experts and key stakeholders to streamline school based health data.   --Ability to interpret data for presentations, planning, policymakers and coordinators.   --Identify and rapidly respond to requests for data and systems analysis from the Bureau, Division and Agency leadership.   --Ability to troubleshoot and resolve data integration, extrapolation and analytic issues.   --Research and make recommendations to improve dental public health initiatives.'   --Provide leadership and expertise in oral health surveillance, policy development, community-based disease prevention and health promotion in addition to development, implementation and evaluation of oral health projects and initiatives.  --Provide guidance for oral health outreach and interventions.   --Assist in monitoring the progress of oral health projects and activities towards the achievement of key objects and deliverables, including identification of implementation challenges which may affect the quality of program performance.   --Contribute to the development of program planning and monitoring tools.   --Contribute to the writing and development of a variety of written materials such as policy recommendations, guidance documents, abstracts and manuscripts.   --Contribute to and coordinate the development of oral health program materials for internal and external communication.   --Implement continuous process improvement techniques to strengthen programmatic outcomes.   --Additional duties as assigned.</t>
  </si>
  <si>
    <t>At least three years of dental public health experience preferred At least  three years of supervisory experience preferred  Dental clinical experience preferred Knowledge of analysis software (e.g. SPSS, STATA or SAS) Proficient in Microsoft Suite Ability to multi-task and manage multiple projects simultaneously Ability to work independently and within a team Strong interpersonal skills Strong analytic skill Strong writing and communication skills</t>
  </si>
  <si>
    <t>Apply online with a cover letter to https://a127-jobs.nyc.gov/.  In the Job ID search bar, enter: job ID number # 349271.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</si>
  <si>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Screening Team Leader, Bureau of School Health/SH Vision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</si>
  <si>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The Office of School Health (OSH) is a joint program between the Department of Education and the Department of Health and Mental Hygiene which is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BSH has been the provider of public health services for 100 years.   DUTIES WILL INCLUDE BUT NOT BE LIMITED TO:   Under the direct supervision of the Program Director, with some latitude for independent judgment and initiative the Public Health Advisor-II will serve as a Vision Screening Team Leader supervising Public Health Advisors, Level I and perform the following duties:   Conduct site visits to elementary schools and community-based early childhood centers to observe the Public Health Advisors, Level I perform their duties;  Observe and evaluate subordinate's scheduling and screening ability, efficiency, manner of dealing with children and school personnel:  Monitor subordinate's time and attendance and complete their annual Performance Evaluations;  Meet with subordinates individually and or a group at least once per month to provide feed-back and address concerns;  Screen specific number of children throughout the year as assigned by the program director, using a refractometer (Spot device);  Ensures that the screening devices are in good working order;  Monitor ASHR system to ensure all vision screening data has been uploaded; inventory supplies and screening equipment; maintain equipment such as the Spot, postage machine, fax copy machines to ensure that they are in good working order;  Submit requisition for repairs when necessary as well as analyze statistical data for submission of reports;  Assist with interpreting and explaining of the Bureau of School Health's policies and procedures to appropriate personnel;  Assist in the planning and implementation of special projects as well as research specific areas/issues that will have an effect on the program and assist senior management with other assignments as necessary;  Perform other duties as needed.</t>
  </si>
  <si>
    <t>Apply online with a cover letter to https://a127-jobs.nyc.gov/.   In the Job ID search bar, enter: job ID number # 349277.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</si>
  <si>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travel required.</t>
  </si>
  <si>
    <t>EEO Coordinator</t>
  </si>
  <si>
    <t>Constituent Services &amp; Community Programs Legal Affairs</t>
  </si>
  <si>
    <t>Under the direction and supervision of the Agency EEO Officer, the selected candidate will assist with the development of the annual EEO training plan; coordinate, schedule, monitor EEO training and compliance; enter data and track progress using the database and other tracking tools. The coordinator will accurately input and maintain information related to inquiries, requests, complaints and other EEO indicators in the EEO Database and tracking systems; collect, analyze, and examine recruitment data. Additional responsibilities include: coordinating and scheduling information sessions, seminars, wellness events; co-facilitating introductions and employee orientations; organizing the OEEO Engagement, Inclusion and Wellness Calendar; liaising with our agency partners, professional organizations, employee resource groups and cultural committees, external guests and speakers; and assisting with the planning, promotion and implementing of all agency diversity, cultural, wellness engagement and emphasis programs, initiatives, events, and completing special assignments as needed.</t>
  </si>
  <si>
    <t>For City Employees, please go to Employee Self Service (ESS), click on Recruiting Activities/Careers and Search for Job ID # 349285.    For all other applicants, please go to www.nyc.gov/jobs, go to Search for Open NYC Jobs and click on Non-Employee Login to search for Job ID # 349285.    Do not e-mail, mail or fax your resume to DDC directly. No phone calls will be accepted.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</si>
  <si>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under supervision, performs duties related to the operation, maintenance, repair and inspection of facilities, equipment and properties; operates vital disinfection equipment; Operates, maintains and repairs water treatment equipment such as chlorinators, filters, water flow regulators such as valves, sluice gates, pumps, and water flow measuring devices such as meters; uses hand or power tools, machine tools and other types of tools and equipment. Installs, maintains and repairs equipment, fixtures, gauges, meters and other equipment. Keeps logs of operations, equipment performance, maintenance and water quality. Cleans and paints structures, equipment and fences. Checks security of structures. Mows, prunes, cultivates and maintains lawns, shrubs, trees and grades; Ensures that facilities and work methods are in compliance with environmental, health, and safety regulations and policies; using current Computerized Maintenance Management System (CMMS) stores and tracks all maintenance activities and prepares reports as needed.  License Requirement  1.	A Motor Vehicle Driver's License valid in the State of New York. This license must be maintained for the duration of employment.  2.	Must obtain and maintain a Grade 2B Water Treatment Operator License after 1 year employment. 3.	Must obtain required FDNY certificate of fitness within 6 months of employment.   Grade 2B Water Treatment Operator License strongly preferred    PLEASE NOTE;  ******IN ORDER TO BE CONSIDERED FOR AN INTERVIEW YOU MUST HAVE FILED FOR THE WATERSHED MAINTAINER EXAM 8032***** FILING PERIOD ENDED MARCH 27TH, 2018********************</t>
  </si>
  <si>
    <t>Scanning Operator, Bureau of Vital Statistics</t>
  </si>
  <si>
    <t>**College Aide, Junior - Senior   The Bureau of Vital Statistics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DUTIES WILL INCLUDE BUT NOT BE LIMITED TO:   - Prepare batches of birth, death and other related documents printed from the Electronic Vital Event (eVital) system for archiving. Produce uncertified copies of records and related documents from microfilm reels or other ancillary electronic systems initiated by requests.   - Manually file corrected birth and death records for archiving.   - Complete special assignments submitted from various units within the Bureau.   - Retrieve archived documents from ancillary vaults located in Brooklyn, Manhattan and Queens as initiated by request.   - Assist with logging and tracking data from documents to be archived.   - Utilize the eVital system to retrieve various vital event records as initiated by requests from various units within the Bureau.   - Inventory and log in data associated with various types of Record Management records.   - Cross trained and assist with interoffice unit tasks upon request.</t>
  </si>
  <si>
    <t>--Highly organized   --Proficient in Microsoft Office Applications and Type at least 45 WPM.</t>
  </si>
  <si>
    <t>2018-10-24T00:00:00</t>
  </si>
  <si>
    <t>Peer Coordinator, Bureau of Alcohol and Drug Use Prevention, Care, and Treatment</t>
  </si>
  <si>
    <t>Apply online with a cover letter to https://a127-jobs.nyc.gov/.  In the Job ID search bar, enter: job ID number # 349305.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</si>
  <si>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Steamfitter</t>
  </si>
  <si>
    <t>STEAM FITTER</t>
  </si>
  <si>
    <t>1. Five years of full-time satisfactory experience acquired within the last 15 years as a Steam Fitter; or    2. Not less than two and one-half years of such experience acquired within the last 10 years plus sufficient full-time experience as a helper or apprentice to make up a total of five years of acceptable experience. Six months of experience will be credited for each year of apprenticeship or helper experience or for each year of completed approved trade or vocational school training in the steam fitting field.</t>
  </si>
  <si>
    <t>FDNY Certificate of Fitness S12, S13 and S14</t>
  </si>
  <si>
    <t>*** IN ORDER TO BE CONSIDERED FOR THIS POSITION CANDIDATES MUST BE SERVING PERMANENTLY IN THE TITLE OF STEAM FITTER ***</t>
  </si>
  <si>
    <t>All resumes are to be submitted electronically.  Current City Employees:   Please log into Employee Self Service (ESS) at https://hrb.nycaps.nycnet, follow the Careers link and search for Job ID number 349313.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STEAM FITTER ***</t>
  </si>
  <si>
    <t>2018-12-25T00:00:00</t>
  </si>
  <si>
    <t>Community-Based Organizations Liaison, Bureau of Sexually Transmitted Disease Prevention and Control/STD Special Projects</t>
  </si>
  <si>
    <t>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DUTIES WILL INCLUDE BUT NOT BE LIMITED TO:   --Identify community resources to formalize agreements for referrals for sexual health services including STI testing, treatment, HIV testing, and family planning patients for related services.   --Assist in organizing, developing, and delivering STI/HIV and sexual health education presentations to community-based organizations (CBOs), faith-based organizations (FBOs), schools, mental health programs, adult-learning centers, government organizations, and members of priority populations.   --Establish and maintain relationships with host area officials, agencies and individuals.   --Participate in outreach events including health fairs.   --Participate in agency-wide required activities for emergency preparedness; Responds when called upon, promptly and appropriately.   --Assist in troubleshooting problems with STI/HIV and family planning services at referral.   --Prepare schedules and reports on all related activities.   --Assist with the STI/HIV case management activities when needed.</t>
  </si>
  <si>
    <t>Network Administrator</t>
  </si>
  <si>
    <t>Prog Mgmt/Sm/It-Network</t>
  </si>
  <si>
    <t>The NYC Department of Design and Construction, Information Technology Services Unit is seeking to hire an efficient, reliable Network Administrator. The Network Administrator will monitor our network to ensure network availability and security as well as perform necessary maintenance. In addition, the selected candidate will need an understanding of Cloud computing and implementation. S/he will supervise a team of Computer Support Specialists and may administer network security measures. The selected candidate must be comfortable in a diverse environment and able to analyze data to translate results into better solutions. Responsibilities include: maintaining and servicing cloud/virtualized environments, assessment of applications for migration to the cloud, performance analysis of cloud applications, and set up of cloud environments. The successful candidate will provide high level technical support for application and servers both on local and virtual platforms and document the common technical and functional requirements for specific cloud solutions.</t>
  </si>
  <si>
    <t>Preference will be given to applicants who possess experience in the following areas; commercial cloud environments (e.g. Azure/AWS); cloud infrastructure or analytics components, such as Systems Operations / Management, Database architecture, Virtualization, IP Networking, Storage, Security, ADFS Set Up and Integration with Applications; architecting, designing and programming applications in a Cloud environment (Azure/AWS); architecting highly available systems that utilize load balancing, horizontal scalability and high availability; maintaining and designing cloud based solutions that meet the project requirements to include security and compliance standards; scripting (Windows PowerShell) or programming languages; and/ or Application Firewalls, Software Defined Storage &amp; Software Defined Networking. The successful candidate must display good understanding of network engineering and security principles (e.g., protocols, routing, switching, filtering, firewall rules, etc.) as well as strong interpersonal, verbal, presentation and written communication skills.</t>
  </si>
  <si>
    <t>For City Employees, please go to Employee Self Service (ESS), click on Recruiting Activities/Careers and Search for Job ID #349325. For all other applicants, please go to NYC Careers, and search for Job ID #349325. Do not email, mail or fax your resume to DDC directly. No phone calls will be accepted.</t>
  </si>
  <si>
    <t>Medical Communications Specialist, Bureau of Public Health Training</t>
  </si>
  <si>
    <t>Bureau of PH Training</t>
  </si>
  <si>
    <t>The Bureau of Public Health Training and Information Dissemination, within the Division of Epidemiology, provides training, resources, and clinical guidance to the public health workforce. The Office of Information Dissemination supports and enhances the Division's efforts to provide timely, strategic, and high quality public health information within and outside of DOHMH. It is responsible for:   Production of clinical guidance for NYC healthcare providers  Provision of library services to agency staff and the general public   Strategic oversight of Divisional communications Programmatic oversight of healthcare provider contact data.   DUTIES WILL INCLUDE BUT NOT BE LIMITED TO:   -	Research repositories of medical and epidemiological literature and publicly available datasets and evaluate scientific literature on topics central to NYC public health, such as immunization, infectious disease, and mental health.  -	Record and analyze data on report production and generate suggestions for improvement. -	Assist in the coordination of research efforts by collaborating with DOHMH medical experts, public health program designers and external medical experts to create scientifically accurate clinical recommendations that are disseminated to primary care medical providers throughout NYC -	Write concise reports for primary care medical providers based on scientifically sound source materials. -	Develop and implement project management plans that revolve around scientific research from initial reporting through completion using custom software. -	Instruct subordinate staff including contract workers, interns, and public health/preventive medicine residents in conducting research, evaluating scientific information, and creating reports.</t>
  </si>
  <si>
    <t>Apply online with a cover letter to https://a127-jobs.nyc.gov/.  In the Job ID search bar, enter: job ID number # 349326.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</si>
  <si>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2018-11-08T00:00:00</t>
  </si>
  <si>
    <t>Adolescent Health Program Analyst, Bureau of School Health/SH Reproductive Health</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</si>
  <si>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direction of the Director of the Data and Evaluation Unit, the Adolescent Health Program Analyst will be responsible for duties including but not limited to:   --Manipulating, cleaning and merging a variety of data from different systems that capture student-level reproductive health data.   --Producing and interpreting standard and ad hoc data reports to support program evaluation and monitoring of programmatic goals.   --Creating data visualizations that facilitate monitoring, interpretation and presentation of key programmatic metrics.   --Working with School Based Health Center- Reproductive Health Project staff to maintain and update project databases.   --Participating in the preparation and writing of reports for various audiences including: research briefs, program evaluation reports, performance reports, and articles for publication in scientific peer-reviewed journals.   -- Conducting analyses to inform SBHC strategic planning and resource allocation.   --Conducting data cleaning, merging, and matching to create analytic datasets for reporting, including developing analytic variables and linking administrative datasets.   --Designing data presentations to program staff and internal leadership.   --Assisting the Director of Data and Evaluation in developing a strategic plan for how to best serve the growing needs of SBHCs.</t>
  </si>
  <si>
    <t>Apply online with a cover letter to https://a127-jobs.nyc.gov/.  In the Job ID search bar, enter: job ID number # 349332.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</si>
  <si>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Inspector, Bureau of Veterinary and Pest Control Services/Pest Control Services</t>
  </si>
  <si>
    <t>**OPEN TO PERMANENT PUBLIC HEALTH SANITARIANS ONLY. YOU MUST CLEARLY STATE YOUR CIVIL SERVICE STATUS ON YOUR RESUME OR COVER LETTER. FAILURE TO DO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Division of Environmental Health seeks a   Public Health Sanitarian I for its Bureau of Veterinary and Pest Control Services. DUTIES WILL INCLUDE BUT NOT BE LIMITED TO:   --Inspect private properties, parks, business establishments, multi-family housing campuses, stores, schools, catch basins, sidewalks,&amp; any other applicable city areas for rat infestations or environmental issues conducive to rodent infestation.  --Investigate complaints regarding rodent infestations and sightings, unsanitary conditions.  --Collect field data and make notes and electronically transfers data for further processing.   --Conduct special studies and surveys as directed by the APHS.   --Issue violations and Tribunal summonses for non-compliance with the NYC Health Code and the NYS Sanitary Code.  --May evaluate the presence of contracted pest control service and equipment. May attend and testify at ECB hearings.</t>
  </si>
  <si>
    <t>Apply online with a cover letter to https://a127-jobs.nyc.gov/  In the Job ID search bar, enter: job ID number # 349339.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</si>
  <si>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Taxi and Limousine Inspector - Safety and Emissions</t>
  </si>
  <si>
    <t>Motor Vehicle Inspectors</t>
  </si>
  <si>
    <t>The New York City Taxi and Limousine Commission (TLC) is the City agency responsible for oversight of the for-hire vehicle industries in New York City, which include yellow medallion taxis, green Boro taxis, community car services and livery cars, black cars services, luxury limousines, commuter vans and para-transit services.  Combined, TLC regulates industries that are responsible for over 800,000 daily trips.   Our role is to ensure that each passenger's riding experience is safe, comfortable and convenient and that TLC drivers are driving safely.  Under supervision, Safety and Emissions Inspectors perform vehicle inspections at the TLC Inspection Facility on taxicabs and other for-hire vehicles in accordance with TLC Rules and Regulations, New York State Department of Motor Vehicles requirements and federally mandated emissions control specifications.   Duties include: perform motor vehicle inspections on for-hire passenger vehicles in accordance with Taxi and Limousine Commission Rules and Regulations, New York State Department of Motor Vehicles requirements and federally mandated emissions control specifications; perform visual inspection of exterior and interior of for-hire vehicles; check vehicles for serviceability, cleanliness and safety; issue inspection certifications (inspection sticker/decals) for vehicles inspected; check and calibrate instruments and other equipment needed to conduct inspections; test taxi meters, cameras, Taxicab Technology System (TPEP) and other technology systems both onsite and in the field; inspection of TLC licensed facilities and equipment (example: meter shops, camera and TPEP vendors); issue notices of violation as necessary; issue, exchange, confiscate and install credentials such as decals, medallions, and other markings authorizing operations; operate motor vehicles and/or motorized and computerized equipment in the performance of assigned duties; prepare and submit reports on vehicles inspected; may operate a tow truck when duties require; maintain and update vehicle service records; perform other duties as assigned.  Some of the physical activities performed by Safety and Emissions Inspectors and environmental conditions experienced are: working in a non-temperature controlled environment; climbing in and out of inspection pits, moving heavy equipment; and crawling and working in narrow spaces.</t>
  </si>
  <si>
    <t>Safety and Emissions Inspectors are required to work shifts including nights, weekends and holidays.</t>
  </si>
  <si>
    <t>Project Manager - Multifamily Preservation Finance Programs</t>
  </si>
  <si>
    <t>HOUSING DEVELOPMENT SPECIALIST</t>
  </si>
  <si>
    <t>Preservation Programs</t>
  </si>
  <si>
    <t>1. A baccalaureate degree from an accredited college or university and two years of full-time, satisfactory professional experience in planning, analysis, coordination and/or development of housing projects or programs; or    2. Graduate study from an accredited college or university  in the field of urban studies, city planning, real estate development, public administration, public policy, finance, community organization, architecture, or urban design, may be substituted for up to one year of the required experience on the basis of 30 credits for one year.  However, all candidates must have at least a baccalaureate degree and one year of the experience described in "1" above.</t>
  </si>
  <si>
    <t>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t>
  </si>
  <si>
    <t>151 Maujer St., Brooklyn</t>
  </si>
  <si>
    <t>Apply online with a cover letter to https://a127-jobs.nyc.gov/  In the Job ID search bar, enter: job ID number # 349345.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</si>
  <si>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151 Maujer Street, Brooklyn, NY</t>
  </si>
  <si>
    <t>Chief Law Librarian</t>
  </si>
  <si>
    <t>The New York City Law Department is now accepting applications for the position of Chief Law Librarian. The Chief Law Librarian is responsible for the management of all Library resources and providing services to Law Department attorneys throughout the City.  Duties for this position include: Provide research and reference services to the Law Department, and on occasion to the Mayor's Office, the City Council, and other New York City agencies. Manage and perform investigative research using public records and social media platforms. Supervise, evaluate and guide the development of the professional and support staff.  Monitor expenditures, review and implement collection management policies, and supervise vendor relations. Maintain online storage of some Library resources, as well as physical storage of historical and other print materials. Oversee coordination of online research training. Coordinate organization of Library resources including cataloging and serials check-in. Provide leadership for all of department's activities and services include planning, developing and evaluating departmental activities and initiatives. Maintains accurate research and collection management data, statistics, reports, and policies.</t>
  </si>
  <si>
    <t>Education: B.A. or B.S, and M.L.S.; JD preferred  Experience:  at least 5 years of law library experience in a supervisory capacity.  Skills and Abilities: Ability to communicate effectively with attorneys, professional and administrative staff.  Ability to provide a high level of customer service.  Ability to work effectively both independently and as part of a team in a fast-paced, challenging environment.  Excellent verbal, written and decision making skills.  Ability to use sound judgment in resolving problems, and detail oriented.  Job Specific Skills: Ability to act with a high degree of integrity, autonomy and independence, and to be self-motivated and flexible. Ability to supervise staff with diverse skills and educational backgrounds. Knowledge of accounting and budget principles.  Technological Skills:  Knowledge of legal sources. Proficiency with various research databases including, but not limited to, Lexis, Westlaw, Accurint, CLEAR, and the Internet.  Proficiency with applications including Microsoft Outlook, Word, EXCEL and Sharepoint.  Proficiency with library software.</t>
  </si>
  <si>
    <t>Director of Evaluation</t>
  </si>
  <si>
    <t>Prog Integration Eval</t>
  </si>
  <si>
    <t>Search for the Job ID # 34357 External Candidates please go to www.nyc.gov/careers  Current NYC employees please go to www.nyc.gov/ess  ALL APPLICATIONS MUST BE SUBMITTED VIA THE ONLINE PORTALS MENTIONED ABOVE.  SUBMISSION OF AN APPLICATION DOES NOT GUARANTEE AN INTERVIEW.  ONLY CANDIDATES UNDER CONSIDERATION WILL BE CONTACTED.   *If you do not have access to a personal computer, please visit your local library*</t>
  </si>
  <si>
    <t>35 Hours Per Week (minimum)</t>
  </si>
  <si>
    <t>SPECIAL ASSISTANT TO THE DEPUTY COMMISSIONER</t>
  </si>
  <si>
    <t>Off of Human Capital Mgmt NM</t>
  </si>
  <si>
    <t>EMPLOYEES MUST BE PERMANENT IN THE PRINCIPAL ADMINISTRATIVE ASSOCIATE TITLE  OR   CANDIDATES WHO ARE REACHABLE ON THE PAA LIST   CLICK "APPLY NOW" BUTTON</t>
  </si>
  <si>
    <t>Procurement Analyst Level II</t>
  </si>
  <si>
    <t>50-16 59Th Pl., Queens</t>
  </si>
  <si>
    <t>Quartermaster Section CIV and</t>
  </si>
  <si>
    <t>This position will be required to prepare solicitation documents required for all methods of procurement of moderate complexity; review purchase specifications to determine the best method of procurement; provide technical assistance to vendors in preparing responses to bid solicitations; review bids and quotations to determine most reasonable price in relation to market conditions; provide information on vendors past performance, enter and retrieve data from FMS automated system for procurement processing.</t>
  </si>
  <si>
    <t>Prefer applicants with experience using the FMS automated procurement system.</t>
  </si>
  <si>
    <t>This lateral opportunity is open to current Procurement Analyst Level I and II's only.  Selections will be based on a review of applicants' time and leave records, disciplinary record, performance evaluations, etc.    If selected, a Commanding Officer's recommendation is needed prior to the transfer.</t>
  </si>
  <si>
    <t>Please submit your resume and cover letter.  Please indicate your Tax ID # in your cover letter.  Please do not apply more than once to the Job Posting.</t>
  </si>
  <si>
    <t>Assistant Registrar, Bureau of Childcare</t>
  </si>
  <si>
    <t>SECRETARY</t>
  </si>
  <si>
    <t>OPEN TO PERMANENT SECRETARIES ONLY. YOU MUST CLEARLY STATE YOUR CIVIL SERVICE STATUS ON YOUR RESUME OR COVER LETTER. FAILURE TO SO WILL RESULT IN YOUR DISQUALIFICATION.   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seeks a Secretary (Level III-A) for its Bureau of Child Care Bronx licensing office.   DUTIES WILL INCLUDE BUT NOT BE LIMITED TO:   --Review provider application packages for completion and accuracy.   --Answer telephone and in-person inquiries from child care providers, applicants and the general public.   --Perform data entry and maintain records and files on licensing activities.   --Interface with providers, directors, networks, and community-based organizations to provide information and technical assistance.   --Retrieve, sort and distribute mail, and prepare correspondence.   --Perform other related duties as assigned.</t>
  </si>
  <si>
    <t>Excellent oral, written and interpersonal communication skills; Highly organized, strong attention to detail and solution oriented; Dedication to customer service; Ability to multitask in a fast paced environment; PC skills including Microsoft Office.</t>
  </si>
  <si>
    <t>Apply online with a cover letter to https://a127-jobs.nyc.gov/.  In the Job ID search bar, enter: job ID number # 349384.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</si>
  <si>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Inspector General (IG) will provide overall direction to select NYC agencies and is responsible for investigating possible corruption, wrongdoing, waste and gross mismanagement within or involving City. The selected candidate will be expected to supervise highly confidential and sensitive investigations regarding allegations of fraud, bribery and other corrupt activities involving officials and persons or entities doing business with select agencies.  The selected candidate should have prior experience with a range of investigative techniques, including not only document review and witness interviews, but also wiretaps and controlled field operations.  This position requires schedule flexibility, and availability during non-business hours.  The IG offices also oversee investigations involving misconduct or illegal or improper activities by persons or entities that do business with the City of New York and seek to identify vulnerabilities and corruption hazards.  The IG manages a staff including investigators and administrative personnel. He or she also interacts with other law enforcement agencies and prosecutorial offices as well as the Department of Investigation's executive staff. Excellent writing skills are required.</t>
  </si>
  <si>
    <t>1) Ten or more years of investigative, legal or law enforcement experience, preferably at a prosecutor's office or a law enforcement agency, conducting and supervising complex criminal investigations. A broad range of criminal investigative experience, including, but not limited to, crimes involving theft, fraud, rackets and corruption. 2) 5+ years demonstrated professional experience in a mid- high-level management position managing multiple operations and supervising staff.  3) Proven innovative, proactive and collaborative leadership style.  4) Experience with NYC government operations, policies and procedures and the agencies of the City of New York; familiarity with New York State and Federal regulations related to investigative processes.  5) Strong writing and oral communication skills.  6) Proven ability to handle highly confidential and sensitive information.  7) Proficiency with MS Office 2013 Suite and experience with multiple databases; ability to identify and evaluate software packages to enhance operations.  8) Project management experience and ability to identify and optimize work flow. 9) Strong interpersonal and conflict resolution skills.</t>
  </si>
  <si>
    <t>All current City Employees may apply by going to Employee Self Service (ESS) http://cityshare/ess  Click on Recruiting Activities/Careers and Search for Job ID #349418.  All other applicants, please go to www.nyc.gov/career/search and search for Job ID# 349418.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</si>
  <si>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Director</t>
  </si>
  <si>
    <t>40 Worth St., N.Y.</t>
  </si>
  <si>
    <t>Infra-CM3 - Manhattan</t>
  </si>
  <si>
    <t>Candidate must have strong supervisory experience and management skills; excellent verbal and written communication skills; knowledge and use of computers: proficiency in Microsoft Office applications; design experience related to infrastructure works (i.e. sewer, water-mains, roadway works); familiarity with NYCDOT, NYSDOT, and NYCDEP specifications and standards; familiarity with MUTCD and AASHTO; understanding of the NYC street infrastructure system; and knowledge of current and up-to-date engineering methods and standards.</t>
  </si>
  <si>
    <t>For City Employees, please go to Employee Self Service (ESS), click on Recruiting Activities/Careers and Search for Job ID #349396.   For all other applicants, please go to www.nyc.gov/jobs, go to Search for Open NYC Jobs and click on Non-Employee Login to search for Job ID #349396.    Do not e-mail, mail or fax your resume to DDC directly. No phone calls will be accepted.</t>
  </si>
  <si>
    <t>40 Worth Street, New York, NY</t>
  </si>
  <si>
    <t>Only candidates who are permanent in the Administrative Engineer title, or those who are reachable on the current Administrative Engineer open competitive list (Exam #7012), or those who have filed for the Administrative Engineer promotional exam (#7516) may apply. Please include a copy of your Notice of Result card or indicate if you are already permanent in the title. Failure to do so will result in your disqualification.   The NYC Department of Design and Construction, Division of Infrastructure, is seeking a Deputy Director for the Pedestrian Ramps Program in Construction. The selected candidate will be responsible for an annual capital program comprised of approximately 26 projects with a total value of approximately $46 million; manage technical and professional construction staff responsible for overseeing capital-funded sewer, water main and roadway projects; review construction plans; coordinate with client agencies to resolve any operational field problems involving design; ensure contract compliance and payment of contractors; and schedule and perform final inspections. Additionally, the selected candidate will participate in various agency task-forces relating to new initiatives in change orders, project record keeping, and quality assurance.</t>
  </si>
  <si>
    <t>Preference will be given to candidates with at least four years of experience in a managerial, administrative, or supervisory position.</t>
  </si>
  <si>
    <t>For City Employees, please go to Employee Self Service (ESS), click on Recruiting Activities/Careers and Search for Job ID #349399.  For all other applicants, please go to www.nyc.gov/jobs, go to Search for Open NYC Jobs and click on Non-Employee Login to search for Job ID #349399.  Do not e-mail, mail or fax your resume to DDC directly. No phone calls will be accepted.</t>
  </si>
  <si>
    <t>Engagement Specialist</t>
  </si>
  <si>
    <t>The preferred candidate must have experience in the Child Welfare Field including working directly with children and youth. Candidates must be professional and able to work with youth of all ages including those with mental health, special needs, behavioral issues and  medically fragile.</t>
  </si>
  <si>
    <t>Click on the "Apply to" button.</t>
  </si>
  <si>
    <t>FIELD ELIGIBILITY VERIFICATION SPECIALIST</t>
  </si>
  <si>
    <t>Revenue Mgmt/Development-NM</t>
  </si>
  <si>
    <t>SECRETARY OF COMMISSIONER (CDC</t>
  </si>
  <si>
    <t>COMMISSIONER'S OFFICE</t>
  </si>
  <si>
    <t>The preferred candidate should possess the following: Established proficiency in advanced functions of Microsoft Office products such as Word, Excel, PowerPoint and Outlook (familiarity with Access and Visio also desirable); demonstrated ability to multi-task in a fast-paced environment; superior written and verbal communication skills and the proven ability to interact with all levels management; excellent organizational skills; proven ability to work independently and take initiative. Experience with City government travel is preferred.</t>
  </si>
  <si>
    <t>For City employees, please go to Employee Self Service (ESS), click on Recruiting Activities &gt; Careers, and search for Job ID# 349416 For all other applicants, please go to www.nyc.gov/jobs/search and search for Job ID# 349416 -or-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</si>
  <si>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Procurement Analyst Level III</t>
  </si>
  <si>
    <t>Prefer applicants with experience using the FMS Automated procurement system, and must be knowledgeable of City specific procurements.</t>
  </si>
  <si>
    <t>This lateral opportunity is open to current Procurement Analyst Level II &amp; III only.  Selections will be based on a review of applicants' time and leave records, disciplinary record, performance evaluations, etc.    If selected, a Commanding Officer's recommendation is needed prior to the transfer.</t>
  </si>
  <si>
    <t>Please submit your resume and cover letter.  Please do not apply more than once to the Job Posting.</t>
  </si>
  <si>
    <t>CLICK "APPLY NOW" BUTTON</t>
  </si>
  <si>
    <t>PROCUREMENT/NEGOTIATIONS ATTORNEY</t>
  </si>
  <si>
    <t>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t>
  </si>
  <si>
    <t>Click on "Apply Now" Button</t>
  </si>
  <si>
    <t>The NYC Department of Design and Construction, Division of Infrastructure is seeking Engineers-in-Charge. The selected candidates will serve as an Engineer-in-Charge for the Pedestrian Ramp Program. Duties include: conducting construct-ability review meetings to minimize delays in construction for impacted areas; ensuring that project information is compiled accurately; generating project data to aid in the resolution of field problems; coordinating and supervising a squad of Resident Engineers and Inspectors to ensure that contract and site safety regulations are adhered to; and providing information to the Design, Utility and Program Administration Units on Constructions view of issues, conditions and problems that affect contracted projects during the various stages of production. Additional responsibilities include: inspecting contracted work to ensure compliance with Agency and City policies and standards; generating cost proposals and estimates to be used for contract price negotiations; evaluating and making recommendations on design and redesign modifications of engineering structures; and attending pre-alignment meetings.</t>
  </si>
  <si>
    <t>Candidates must have strong supervisory experience and excellent verbal and written communication skills, and knowledge of the operations, design and construction of the City's infrastructure system. Knowledge of current and up-to-date engineering methods and standards is preferred.</t>
  </si>
  <si>
    <t>For City Employees, please go to Employee Self Service (ESS), click on Recruiting Activities/Careers and Search for Job ID #349426.   For all other applicants, please go to www.nyc.gov/jobs, go to Search for Open NYC Jobs and click on Non-Employee Login to search for Job ID #349426.   Do not e-mail, mail or fax your resume to DDC directly. No phone calls will be accepted.</t>
  </si>
  <si>
    <t>Citywide Services Capital Project Manager</t>
  </si>
  <si>
    <t>Randalls Island 5-Boro Shops</t>
  </si>
  <si>
    <t>Citywide Services</t>
  </si>
  <si>
    <t>NOTE: All resumes must be received no later than the last day of the posting period.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</si>
  <si>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349429 . Do not access ESS using nyc.gov/ess from a Parks computer.  Parks &amp; City Employees: 2) From a Non-Parks computer: Access Employee Self Service (ESS) by going to nyc.gov/ess or use this link:  https://a127-ess.nyc.gov/. Once in ESS, go to Recruiting then Careers and search for Job ID# 349429.  Include your ERN and Job ID# 349429 on your cover letter and resume.  All other applicants:  Go to nyc.gov/careers/search and search for Job ID# 349429.</t>
  </si>
  <si>
    <t>Grant Manager,  Bureau of Grants Management and Administration</t>
  </si>
  <si>
    <t>Apply online with a cover letter to https://a127-jobs.nyc.gov/.  In the Job ID search bar, enter: job ID number # 349437.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</si>
  <si>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Administrative Support</t>
  </si>
  <si>
    <t>HLD-Manhattan Unit</t>
  </si>
  <si>
    <t>*** PLEASE NOTE *** THE ACTUAL SALARY FOR THIS POSITION IS: $50,3625 - $57,916.</t>
  </si>
  <si>
    <t>Senior Policy Analyst, Office of The Executive Deputy Commissioner</t>
  </si>
  <si>
    <t>City Hall</t>
  </si>
  <si>
    <t>Apply online with a cover letter to https://a127-jobs.nyc.gov/  In the Job ID search bar, enter: job ID number # 349447.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</si>
  <si>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Policy Analyst, Office of The Executive Deputy Commissioner</t>
  </si>
  <si>
    <t>Apply online with a cover letter to https://a127-jobs.nyc.gov/  In the Job ID search bar, enter: job ID number # 349452.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</si>
  <si>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Stationary Engineer</t>
  </si>
  <si>
    <t>SENIOR STATIONARY ENGINEER</t>
  </si>
  <si>
    <t>1. One year of full-time experience as Stationary Engineer in charge of a high pressure plant supervising at least three stationary engineers in the operation, maintenance and adjustment of high-pressure boilers; and  2. A valid License for High Pressure Boiler Operating Engineer issued by the New York City Department of Buildings.</t>
  </si>
  <si>
    <t>Parks Employees:  From a Parks computer: Access Employee Self Service (ESS) from the Parks Intranet under Applications or use this link: https://hrb.nycaps.nycnet/. Once in ESS, go to Recruiting then Careers and search for Job ID# 349453. Do not access ESS using nyc.gov/ess from a Parks Computer.  Parks &amp; City Employees: 2) From a Non-Parks computer: Access Employee Self Service (ESS) by going to nyc.gov/ess or use this link: https://a127-ess.nyc.gov/. Once in ESS, go to Recruiting then Careers and search for Job ID# 349453.  Include your ERN and Job ID# 349453 on your cover letter and resume.  All other applicants: Go to nyc.gov/careers/search and search for Job ID# 349453.</t>
  </si>
  <si>
    <t>Auto Mechanic</t>
  </si>
  <si>
    <t>AUTO MECHANIC</t>
  </si>
  <si>
    <t>Qualification Requirements    1. Five years of full-time satisfactory experience acquired within the last fifteen years as an auto mechanic; or    2. Not less than two and one-half years of full-time satisfactory experience as specified in "1" above acquired within the last ten years plus sufficient helper or apprentice experience or relevant education acquired in a trade or vocational high school or technical school approved by a State's Department of Education or a recognized accrediting organization, to make up the equivalent of five years of acceptable experience. Six months of acceptable experience will be credited for each year of helper or apprentice experience or relevant education.    License Requirements    At the time of appointment candidates must possess a New York State Class B Commercial Driver License ("CDL") or a Motor Vehicle Driver License valid in the State of New York and a Learner's Permit for a Class B Commercial Driver License. Appointees hired with a Learner's Permit must obtain the Class B CDL within six months of appointment. The CDL, with no restrictions that would preclude the performance of Auto Mechanic work, must be maintained for the duration of employment.</t>
  </si>
  <si>
    <t>Preferred applicants have taken and passed the recent Auto Mechanic exam (Exam No. 8006 Open Competitive/ Exam No. 8511 Promotion).  1.	Computer skills. 2.	Strong customer service skills. 3.	Automotive Service Excellence (ASE) certifications and other related technical licenses and certifications.</t>
  </si>
  <si>
    <t>Parks Employees:  1.	From a Parks computer: Access Employee Self Service (ESS) from the Parks Intranet under Applications or use this link: https://hrb.nycaps.nycnet/. Once in ESS, go to Recruiting then Careers and search for Job ID# 349457. Do not access ESS using nyc.gov/ess from a Parks computer.  Parks &amp; City Employees: 2.	From a Non-Parks computer: Access Employee Self Service (ESS) by going to nyc.gov/ess or use this link: https://a127-ess.nyc.gov/. Once in ESS, go to Recruiting then Careers and search for Job ID# 349457.  Include your ERN and Job ID# 349457 on your cover letter and resume.  All other applicants: Go to nyc.gov/careers/search and search for Job ID# 349457.</t>
  </si>
  <si>
    <t>Deputy Director, Policy Development and Special Initiatives</t>
  </si>
  <si>
    <t>Accountant-2</t>
  </si>
  <si>
    <t>Fiscal Affairs</t>
  </si>
  <si>
    <t>Under the general supervision of the Supervisor of the Contract Payment Unit of Fiscal Affairs, the candidates will serve as an Accountant for Contract Payment.  He or she will be responsible for reviewing, verifying and certifying the invoice payment request documents and the supporting backup documents for payment. He or she will verify their accuracy and completion; reconcile the current payment requests with prior submissions to ensure that there are no duplicate payment requests and that all documents are billable. He or she will also review, verify and process Capital and Expense payment request for Consultant Services, Purchase Orders, and Annuity Payments; Approve payment vouchers and implement payment vouchers modification in the Financial Management System (FMS3); Oversee the accruals for Fiscal Affairs Contract Payment Unit; and prepare reports for managerial and budgetary review. The candidate will prepare and process State and Federal Reimbursement claims for Capital Grants for the rehabilitation work performed on Local bridges. He or she will verify their accuracy and completion, reconcile the current reimbursement requests with prior submissions for the Grant projects. He or she will also create billed and unbilled receivables with appropriate revenue code in the Financial Management System (FMS3).</t>
  </si>
  <si>
    <t>Excellent analytical interpersonal skills. Proficiency in Excel, Access.</t>
  </si>
  <si>
    <t>Please consider applying for the Accountant examination open for filing in June.  For more details visit http://www.nyc.gov/html/dcas/html/work/exam_monthly.shtml#oc Must have applied for the Accountant Open Competitive Exam # 8050 or Promotional Exam # 8540 which is open for filing 6/6/18 to 6/26/18 or the Accountant Qualified Incumbent Exam # 8296 which was open for filing 5/16/18 to 5/29/18</t>
  </si>
  <si>
    <t>All resumes are to be submitted electronically using one of the following methods: 349466. External applicants please go to www.nyc.gov/careers/search and search for the Job ID #:349466.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</si>
  <si>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Office Hours: 9AM-5PM</t>
  </si>
  <si>
    <t>Building &amp; Tech. Assessment</t>
  </si>
  <si>
    <t>NYC residency not required.</t>
  </si>
  <si>
    <t>Affordable Neighborhood Cooperative Program (ANCP) Project Manager</t>
  </si>
  <si>
    <t>Disposition Programs</t>
  </si>
  <si>
    <t>2018-09-25T00:00:00</t>
  </si>
  <si>
    <t>Affordable Neighborhood Cooperative Program (ANCP) Senior Project Manager</t>
  </si>
  <si>
    <t>420 East 38Th St.</t>
  </si>
  <si>
    <t>Public Health Epidemiologist, Bureau of Environmental Disease and Injury Prevention</t>
  </si>
  <si>
    <t>Apply online with a cover letter to https://a127-jobs.nyc.gov/.  In the Job ID search bar, enter: job ID number # 349478.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</si>
  <si>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2018-10-26T00:00:00</t>
  </si>
  <si>
    <t>Current NYC employees may apply via Employee Self Service (ESS): www.nyc.gov/ess - Job ID: 349488. While all complete applications will be given consideration, only candidates selected for an interview will be contacted.</t>
  </si>
  <si>
    <t>5 Manhattan West, New York, NY  10001</t>
  </si>
  <si>
    <t>1) Extensive experience in the investigative filed, including 4-8 years of experience conducting and managing complex, long-term investigations.  2) Significant experience in executing arrests, search warrants, and wiretaps, as well as conducting surveillance, participating in undercover operations, and debriefing informants.  3) Demonstrated ability to analyze, assess and draw conclusions based on a multitude of complex documents/data, including but not limited to policies, procedures and financial documents.  4) Strong computer skills, including Word, Excel and databases.  5) Demonstrated ability to write succinct and organized reports.  6) Strong organizational skills, oral communication and interviewing skills.  7) Ability to manage large case dockets and conduct objective investigations.  8) Ability to work as part of a team by following directions and taking instruction. 9) Foreign language skills are desirable.</t>
  </si>
  <si>
    <t>All current City Employees may apply by going to Employee Self Service (ESS) http://cityshare/ess  Click on Recruiting Activities/Careers and Search for Job ID # 349483.  All other applicants, please go to www.nyc.gov/career/search and search for Job ID# 349483.  PLEASE DO NOT EMAIL, MAIL OR FAX YOUR RESUME TO DOI DIRECTLY.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</si>
  <si>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Special Counsel</t>
  </si>
  <si>
    <t>Current NYC employees may apply via Employee Self Service (ESS): www.nyc.gov/ess - Job ID: 349487. While all complete applications will be given consideration, only candidates selected for an interview will be contacted.</t>
  </si>
  <si>
    <t>M/WBE Compliance Analyst</t>
  </si>
  <si>
    <t>ACCO/CONTRACTS PROCUREMENT</t>
  </si>
  <si>
    <t>For City employees, please go to Employee Self Service (ESS), click on Recruiting Activities &gt; Careers, and search for Job ID#349489 For all other applicants, please go to www.nyc.gov/jobs/search and search for Job ID#349489 -or-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APPROVAL  The Department of Information Technology &amp; Telecommunications and the City of New York are equal opportunity employers. DoITT participates in E-Verify</t>
  </si>
  <si>
    <t>Timekeeping/Payroll Associate</t>
  </si>
  <si>
    <t>Senior CRM Solutions Developer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</si>
  <si>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#349499 For all other applicants, please go to www.nyc.gov/jobs/search and search for Job ID #349499 -or-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t>
  </si>
  <si>
    <t>Preferred applicants have taken and passed the recent Electrician exam (Exam No. 8013 or Promotional Exam No. 8513).  1.	Ability to work flexible hours, nights and weekends as needed. 2.	Strong customer service, organizational and communication skills.</t>
  </si>
  <si>
    <t>License Requirement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All resumes must be received no later than the last day of the posting period. *Posting period extended to 07/23/18. Previous applicants to Job ID# 320319 are still under consideration and need not reapply.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</si>
  <si>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320319. Do not access ESS using nyc.gov/ess from a Parks computer.  Parks &amp; City Employees: 2)	From a Non-Parks computer: Access Employee Self Service (ESS) by going to nyc.gov/ess or use thislink: https://a127-ess.nyc.gov/. Once in ESS, go to Recruiting then Careers and search for Job ID# 320319. Include your ERN and Job ID# 320319 on your cover letter and resume.  All other applicants:  Go to nyc.gov/careers/search and search for Job ID# 320319.</t>
  </si>
  <si>
    <t>Sign Letterer</t>
  </si>
  <si>
    <t>LETTERER AND SIGN PAINTER</t>
  </si>
  <si>
    <t>Constituent Services &amp; Community Programs Communications &amp; Intergovernmental Affairs Technology, Data &amp; Innovation Building Operations &amp; Maintenance</t>
  </si>
  <si>
    <t>Qualification Requirements  1. Five years of satisfactory full-time, paid experience, acquired within the last ten years, as a sign painter or letterer doing layout and preparation of lettering, signs and posters, using a brush freehand, paste-on or stenciled letters, or computer graphics software, and other related sign/lettering work; or    2. A satisfactory combination of experience and/or education which is equivalent to "1" above. Six months of acceptable experience will be credited for each year of related education and/or computer training in an accredited trade or vocational school, including apprenticeship or helper experience in lettering or sign painting. However, all candidates must have at least two years and six months of the experience described in "1" above.</t>
  </si>
  <si>
    <t>1.	Proficiency in Microsoft Word, Excel, PowerPoint and Access a plus. 2.	Proficiency in Adobe Illustrator or similar vector-based design software. 3.	Knowledge of programming and operating a CNC Router for the production of routed signs. 4.	Valid New York State driver license.</t>
  </si>
  <si>
    <t>Parks Employees:	 1) From a Parks computer: Access Employee Self Service (ESS) from the Parks Intranet under Applications or use this link: https://hrb.nycaps.nycnet/. Once in ESS, go to Recruiting then Careers and search for Job ID# 349514. Do not access ESS using nyc.gov/ess from a Parks computer.  Parks &amp; City Employees: 2) From a Non-Parks computer: Access Employee Self Service (ESS) by going to nyc.gov/ess or use this link:  https://a127-ess.nyc.gov/. Once in ESS, go to Recruiting then Careers and search for Job ID# 349514 .  Include your ERN and Job ID# 349514 on your cover letter and resume.  All other applicants:  Go to nyc.gov/careers/search and search for Job ID# 349514.</t>
  </si>
  <si>
    <t>Conference Facilitator</t>
  </si>
  <si>
    <t>The preferred candidate should possess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utilize a Trauma-Informed Approach when working to children/youth; youth, parents or individual families; experience with high risk groups/ youth with exceptional social/behavioral needs; or the conduct of professional training on topics related to child and family services. The incumbent will have working knowledge of guidelines, policies and regulations relating to child welfare, safety, permanency and well-being as it relates to education; excellent written and verbal communication skills; excellent analytical, organizational and interpersonal skills and knowledge in the use of NYS Connections Comprehensive Case Management System, Microsoft Access, Excel and Word. The ability to work independently and communicate with staff of all levels as well as users and other divisions and agencies is preferred.</t>
  </si>
  <si>
    <t>Director of Capital Project Studies</t>
  </si>
  <si>
    <t>1.	A graduate degree in city/urban/transportation planning or a related field; 2.	A baccalaureate degree from an accredited college and at least eight (8) years of full-time experience in transportation planning, at least eighteen (18) months of which must have been in a program management capacity; or 3.	Education and/or experience which is equivalent to "1" above. However, a baccalaureate degree and eighteen (18) months of transportation planning program management experience is required of all candidates.</t>
  </si>
  <si>
    <t>All resumes are to be submitted electronically.  Current City Employees:   Please log into Employee Self Service (ESS) at https://hrb.nycaps.nycnet, follow the Careers link and search for Job ID number 349519.  All other applicants: Please go to www.nyc.gov/careers/search and search for Job ID Number 349519.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t>
  </si>
  <si>
    <t>APPLICATION SUPPORT ANALYST</t>
  </si>
  <si>
    <t>OPS/FS/Operations Support</t>
  </si>
  <si>
    <t>P520</t>
  </si>
  <si>
    <t>External applicants please visit https://a127-jobs.nyc.gov/ to apply to Job ID #349524. Current NYC employees may apply via Employee Self Service (ESS). While all complete applications will be given consideration, only candidates selected for an interview will be contacted by FISA-OPA.   FISA/OPA IS AN EQUAL OPPORTUNITY EMPLOYER.</t>
  </si>
  <si>
    <t>7:30pm - 8:00am 3 days per week.</t>
  </si>
  <si>
    <t>SUPERVISING ATTORNEY</t>
  </si>
  <si>
    <t>For City employees: Go to Employee Self-Service (ESS) - www.nyc.gov/ess and search for  Job ID# 349536  For all other applicants: Go to www.nyc.gov/careers and search for Job ID# 349536  Submission of a resume is not a guarantee that you will receive an interview. Only those candidates under consideration will be contacted.</t>
  </si>
  <si>
    <t>Executive Director, Regulatory Compliance</t>
  </si>
  <si>
    <t>1. A baccalaureate degree from an accredited college and four (4) years of full-time satisfactory professional experience in Public Administration, Business Administration, Accounting, Procurement, Regulatory Compliance, Banking, Finance, Economic and Workforce Development, Labor Relations, Public Policy, Urban Planning or related field and at least 18 months must have been in an executive, administrative or managerial capacity or supervising professional personnel performing work in the fields noted above; or   2. Education and/or experience which is equivalent to "1" above. Graduate study in the field of Public Administration, Business Administration, Statistics, Public Policy, Urban Planning or related field may be substituted for up to one year of the required experience on the basis of 30 credits equaling one year of experience. Graduation from an accredited law school may be substituted for one year of the required experience. However, all candidates must have five years of work experience including at least 18 months of executive, administrative, managerial or supervisory experience as described in "1" above.</t>
  </si>
  <si>
    <t>Applicants must have significant legal experience, in one or more legal areas including child welfare, juvenile delinquency, child support and criminal law.  Applicants must have excellent written, verbal and presentation skills. Admission to the New York State bar is required. This position will be based in Manhattan and will require citywide travel. This position may require work/availability in the evening hours and/or on weekends.</t>
  </si>
  <si>
    <t>Applicants must have at least eight (8) years of legal experience, in the area of child welfare, juvenile delinquency, child support and/or criminal law.</t>
  </si>
  <si>
    <t>For City employees: Go to Employee Self-Service (ESS) - www.nyc.gov/ess and search for Job ID #: 349541  For all other applicants: Go to www.nyc.gov/careers and search for Job ID #:349541  NOTE: ONLY THOSE CANDIDATES UNDER CONSIDERATION WILL BE CONTACTED, SUBMISSION OF A RESUME IS NOT A GUARANTEE THAT YOU WILL RECEIVE AN INTERVIEW. **NO PHONE CALLS, FAXES OR PERSONAL INQUIRIES PERMITTED. **  New York City Residency is Required Within 90 Days of Appointment.</t>
  </si>
  <si>
    <t>Offic Of Expedtd Prmanency-Fps</t>
  </si>
  <si>
    <t>Preferred candidate should be able to manage all overall office functions, including meeting coordination and maintains regular communication.  Maintain and update databases, email distribution lists and logs. Perform other general office functions, such as filing, answering telephones, responding to routine requests, and disseminating information to appropriate FPS team member.</t>
  </si>
  <si>
    <t>ECS Applications Sup</t>
  </si>
  <si>
    <t>Emergency Childern's Svcs(Dcp)</t>
  </si>
  <si>
    <t>KinGap Support Specialist</t>
  </si>
  <si>
    <t>Community Water System Planner</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</si>
  <si>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28 miles north of New York City.</t>
  </si>
  <si>
    <t>Planning Support</t>
  </si>
  <si>
    <t>Integration Manager</t>
  </si>
  <si>
    <t>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   For City employees, please go to Employee Self Service (ESS), click on Recruiting Activities &gt; Careers, and search for Job ID #349562 For all other applicants, please go to www.nyc.gov/jobs/search and search for Job ID #349562 -or-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</si>
  <si>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PROGRAM LIAISON</t>
  </si>
  <si>
    <t>Customized Assist Svc-NM</t>
  </si>
  <si>
    <t>CLICK ON THE "Apply NOW" BUTTON</t>
  </si>
  <si>
    <t>Unit Chief for the Interstate Child Support Unit</t>
  </si>
  <si>
    <t>The successful candidate will have at least ten (10) years of relevant experience and a demonstrated knowledge of and experience in Family Law, the Uniform Interstate Family Support Act and the Civil Practice Law and Rules.  Other necessary qualifications include strong interpersonal, oral, and written communication and leadership skills. Admission to the NYS Bar is required.</t>
  </si>
  <si>
    <t>OFFICE LIAISON</t>
  </si>
  <si>
    <t>The selected candidate must have working knowledge of the Financial Management System (FMS), Automated Procurement Tracking (APT) System, Procurement Policy Board (PPB) Rules.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</si>
  <si>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</si>
  <si>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Click on the "Apply Now" Button</t>
  </si>
  <si>
    <t>CONTRACT ADMINISTRATOR</t>
  </si>
  <si>
    <t>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</si>
  <si>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t>
  </si>
  <si>
    <t xml:space="preserve"> LABOR CONTRACT ANALYSIS</t>
  </si>
  <si>
    <t>REQUIREMENTS:  Unit Head ($91,588):  Bachelor's degree and a minimum of four years of full-time experience in budgetary planning/management, financial analysis, public policy analysis or a related field, or an awarded Master's degree in Actuarial Science, Finance, Mathematics, Business, Policy Analysis, or Economics with two or more years of experience in financial analysis, budgeting or a related field, with at least one year of relevant supervisory experience.</t>
  </si>
  <si>
    <t>City Facilities Planner</t>
  </si>
  <si>
    <t>Capital Planning</t>
  </si>
  <si>
    <t>Assistant Analyst ($43,618+): Bachelor's degree in Business, Finance, Economics, Public Policy Analysis/Administration, or a subject related to the specific assignment with no or one year of full-time experience in budgetary planning/management, financial analysis, public policy analysis/administration or a related field.  Analyst ($58,162): Bachelor's degree in Business, Finance, Economics, Public Policy Analysis/Administration, or a subject related to the specific assignment and a minimum of two years of budgetary planning/management, financial analysis, public policy analysis/administration, or a related field; or an awarded Master's degree in Financial Management, Business, Public Administration or a field related to the specific assignment.</t>
  </si>
  <si>
    <t xml:space="preserve"> FIRE, PARKS, AND SANITATION</t>
  </si>
  <si>
    <t>REQUIREMENTS: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  Supervising Analyst ($73,939): Bachelor's degree and a minimum of four years of full-time experience in budgetary planning/management, accounting, financial analysis, public policy analysis or a related field, or an awarded Master's degree in Business, Public Administration, Finance, Economics, or a related field, and two years of relevant experience.</t>
  </si>
  <si>
    <t xml:space="preserve"> MISCELLANEOUS REVENUE</t>
  </si>
  <si>
    <t>Fed, State And MIS Rev Mon</t>
  </si>
  <si>
    <t>DESIRED SKILLS:  The candidate must be a self-starter with the ability to accomplish tasks with limited supervision; have demonstrated quantitative and analytic skills; be able to handle heavy flows of data; possess excellent interpersonal skills and successfully work independently and as a member of a team.</t>
  </si>
  <si>
    <t>REQUIREMENTS:  Analyst ($58,162+): Bachelor's degree in Business, Finance, Economics or a subject related to the specific assignment and a minimum of two years of relevant full-time administrative experience in budgetary planning/management, financial analysis, public policy analysis or a related field; or an awarded Master's degree in Financial Management, Business, Public Administration, Public Policy Administration, Economics or a subject related to the specific assignment with no experience.  Senior Analyst ($65,433): Bachelor's degree in Business, Finance, Economics or a subject related to the specific assignment and a minimum of three years of relevant full-time administrative experience in budgetary planning/management, financial analysis, public policy analysis or a related field; or an awarded Master's degree in Financial Management, Business, Public Administration, Public Policy Administration, Economics or a subject related to the specific assignment and a minimum of one year of relevant full-time experience.</t>
  </si>
  <si>
    <t xml:space="preserve"> COUNSEL'S OFFICE</t>
  </si>
  <si>
    <t>General Counsels Office</t>
  </si>
  <si>
    <t>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t>
  </si>
  <si>
    <t>REQUIREMENTS:  Assistant Analyst ($43,618+): Bachelor's degree in Business, Finance, Economics or a subject related to the specific assignment with no or one year of full-time experience in budgetary planning/management, financial analysis, public policy analysis or a related field.  Analyst ($58,162): Bachelor's degree and a minimum of two years responsible administrative and/or budget experience; or an awarded Master's degree in Financial Management, Business, Public Administration or a field related to the specific assignment.</t>
  </si>
  <si>
    <t>THIS POSITION IS GRANT FUNDED THROUGH 8/31/2020 WITH THE POSSIBILITY OF AN EXTENSION</t>
  </si>
  <si>
    <t>TO APPLY, PLEASE SUBMIT RESUME AND COVER LETTER WITH THE JVN NUMBER TO:  Current City Employees: Apply via Employee Self-Service (ESS). Go to Recruiting Activities &gt; Careers and search Job ID# 349591.  Non-City Employees/External Candidates: Apply via NYC Careers. Go to www.nyc.gov/careers and search Job ID# 349591.  NOTE: ONLY THOSE CANDIDATES UNDER CONSIDERATION WILL BE CONTACTED.  -	AN EQUAL OPPORTUNITY EMPLOYER- Special accommodations will be provided for disabled applicants.</t>
  </si>
  <si>
    <t>M-F 9:00AM-5:00PM  The selected candidate will be assigned to an Emergency Operations Center (EOC) team, and will be expected to work non-business hours during emergency activations. The selected candidate will also participate in drills and exercises, assist with Ready NY presentations, and undertake special projects as assigned.</t>
  </si>
  <si>
    <t>ACCOUNTS PAYABLE COORDINATOR</t>
  </si>
  <si>
    <t>TO APPLY, PLEASE SUBMIT RESUME AND COVER LETTER WITH THE JVN NUMBER TO:  Current City Employees: Apply via Employee Self-Service (ESS). Go to Recruiting Activities &gt; Careers and search Job ID# 349594.  Non-City Employees/External Candidates: Apply via NYC Careers. Go to www.nyc.gov/careers and search Job ID# 349594.  NOTE: ONLY THOSE CANDIDATES UNDER CONSIDERATION WILL BE CONTACTED.  -	AN EQUAL OPPORTUNITY EMPLOYER-         Special accommodations will be provided for disabled applicants</t>
  </si>
  <si>
    <t>M-F/ 9AM-5PM  The selected candidate will be assigned to an Emergency Operations Center (EOC) team, and will be expected to work non-business hours during emergency activations. The selected candidate will also participate in drills and exercises, assist with Ready NY presentations, and will undertake special projects as assigned.</t>
  </si>
  <si>
    <t>Sr. Services Coordinator-Emergency Home Care Program</t>
  </si>
  <si>
    <t>132 W 125Th St., N.Y.</t>
  </si>
  <si>
    <t>DIRECTOR, HUMAN RESOURCES</t>
  </si>
  <si>
    <t>EMERGENCY PREPAREDNESS MANAGER</t>
  </si>
  <si>
    <t>THIS POSITION IS GRANT FUNDED THROUGH AUGUST 31, 2020 WITH THE POSSIBILITY OF AN EXTENSION</t>
  </si>
  <si>
    <t>Current City Employees: Apply via Employee Self-Service (ESS).  Go to Recruiting Activities&gt;Careers and search Job ID# 349611  Non-City Employees/External Candidates: Apply via NYC Careers. Go to www.nyc.gov/careers/search and search Job ID# 349611   NOTE: ONLY THOSE CANDIDATES UNDER CONSIDERATION WILL BE CONTACTED.  -	AN EQUAL OPPORTUNITY EMPLOYER- Special accommodations will be provided for disabled applicants.</t>
  </si>
  <si>
    <t>Assistant Director of Fleet and Logistics</t>
  </si>
  <si>
    <t>CITY EMPLOYEES WHO ARE INTERESTED IN THIS POSITION, PLEASE LOG INTO YOUR EMPLOYEE SELF SERVICE.  TO APPLY, PLEASE SUBMIT RESUME AND COVER LETTER TO: https://a127-jobs.nyc.gov  (JOB ID # 349621).   Please note that only candidates selected for the interview will be contacted for the position.</t>
  </si>
  <si>
    <t>UVIS Project Manager</t>
  </si>
  <si>
    <t>CITY EMPLOYEES WHO ARE INTERESTED IN THIS POSITION, PLEASE LOG INTO YOUR EMPLOYEE SELF SERVICE.  TO APPLY, PLEASE SUBMIT RESUME AND COVER LETTER TO: https://a127-jobs.nyc.gov (JOB ID # 349622)   NO PHONE CALLS  Please note that only candidates selected for the interview will be contacted for this position.</t>
  </si>
  <si>
    <t>Executive Director of Intergovernmental Affairs</t>
  </si>
  <si>
    <t>For City employees: Go to Employee Self-Service (ESS) - www.nyc.gov/ess and search for Job ID# 349623 For all other applicants: Go to www.nyc.gov/careers and search for Job ID # 349623 Submission of a resume is not a guarantee that you will receive an interview. Only candidates under consider will be contacted.</t>
  </si>
  <si>
    <t>City Medical Examiner II</t>
  </si>
  <si>
    <t>CITY MEDICAL EXAMINER (OCME)</t>
  </si>
  <si>
    <t>OCME-Pathology</t>
  </si>
  <si>
    <t>A valid license to practice medicine in the State of New York and completion of one of the following requirements:  1. Two years of an approved residency in anatomical pathology, or three years of an approved residency in anatomical and clinical pathology, and evidence of having performed at least 75 autopsies; or    A valid license to practice medicine in the State of New York and  2. An accredited residency training program in neuropathology or pediatric pathology.    SPECIAL NOTE:  To be eligible for placement in Assignment Level II, candidates must either:  1. Be certified in forensic pathology by the American Board of Pathology in addition to meeting one of the following requirements:  a. Evidence of having performed at least 350 autopsies; or  b. One year of satisfactory performance at Assignment Level I.       OR    SPECIAL NOTE:  To be eligible for placement in Assignment Level II, candidates must   2. Be certified in neuropathology or pediatric pathology by the American Board of Pathology.</t>
  </si>
  <si>
    <t>Initial Subsidies</t>
  </si>
  <si>
    <t>APPLY ONLINE</t>
  </si>
  <si>
    <t>Administrative Analyst</t>
  </si>
  <si>
    <t>***PLEASE NOTE*** THE ACTUAL SALARY RANGE FOR THIS POSITION IS $57,000 - $67,000.</t>
  </si>
  <si>
    <t>Apply online.</t>
  </si>
  <si>
    <t>Conferencing Manager</t>
  </si>
  <si>
    <t>55 West 125 St, New York, Ny</t>
  </si>
  <si>
    <t>DCP Family Team Conferencing</t>
  </si>
  <si>
    <t>Deputy Directior</t>
  </si>
  <si>
    <t>Office Of Spcl Invstgtns(Dcp)</t>
  </si>
  <si>
    <t>College Aide 1st and 2nd Year Graduate Student</t>
  </si>
  <si>
    <t>Asset Mgmt/Planning</t>
  </si>
  <si>
    <t>Students enrolled in master's degrees in city planning or regional planning, public administration, related fields; and real estate background . Candidates with New York City government experience, as well as land use experience in NYC zoning, ULURP applications and CEQR documents. Students familiar with Microsoft Office, including Access and/or computer graphics knowledge, intermediate to advanced GIS, especially ESRI ArcGIS skills, good written, oral and interpersonal communication skills.</t>
  </si>
  <si>
    <t>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t>
  </si>
  <si>
    <t>Please go to www.nyc.gov/careers and search for Job ID # 349647 For current City employees, please go to www.nyc.gov/ess and log into Employee Self Service.  NO PHONE CALLS, FAXES OR PERSONAL INQUIRIES PERMITTED.  NOTE: ONLY THOSE CANDIDATES UNDER CONSIDERATION WILL BE CONTACTED.</t>
  </si>
  <si>
    <t>Executive Director,  Office of the Executive Deputy Commissioner</t>
  </si>
  <si>
    <t>REGIONAL DIRECTOR MENTAL HEALT</t>
  </si>
  <si>
    <t>New York City Department of Health and Mental Hygiene seeks a fulltime Executive Director for the Co-Response Unit, a transformative collaboration between DOHMH and the New York City Police Department (NYPD) at the intersection of health and public safety.  Co-Response employs law enforcement, clinical and non-clinical professionals to engage and support individuals with mental health issues, substance use, co-occurring disorders and health issues who can benefit from short term engagement, support and linkage to services in the promotion of better health and criminal justice outcomes.    DUTIES WILL INCLUDE BUT NOT BE LIMITED TO:   - Provide overall program leadership and oversight.  - Represent the program to Senior Health Department staff, City Hall, Sr. NYPD staff, Other City Agencies, OMB and other external parties.  - Develop and implement long-term program vision and strategic goals.  - Oversee program's fiscal, personnel and programmatic issues.  - Manage related press issues, in coordination with DOHMH Press office.  - Oversee program performance.  - Manage overall programmatic performance measures and develop corrective action plan to address issues and challenges as needed.  - Represent the program at local, state and national convening.  - Other duties, as assigned.</t>
  </si>
  <si>
    <t>1.  Graduation from an approved medical school, a license to practice medicine in the State of New York, completion of an approved internship, and completion of an approved residency in psychiatry; and (3) years of progressively responsible administrative or executive experience in Psychiatry, in community mental health organization or in a psychiatric institution employing the integrated services of psychiatrists, psychologists and social workers; or  2.  A doctorate degree from an accredited college or university with specialization in psychology, sociology, anthropology, public health, social work, education, or related field; and five (5) of full-time experience in an administrative or executive capacity in responsible charge of a social, psychiatric or health agency, or a major division thereof; or '  3. A satisfactory equivalent.</t>
  </si>
  <si>
    <t xml:space="preserve">- Advanced degree in public administration, social work, public health or other related field preferred  - Executive experience managing programs   - Excellent organizational and leadership abilities  - Working knowledge of data analysis and performance/ </t>
  </si>
  <si>
    <t>Apply online with a cover letter to https://a127-jobs.nyc.gov/.  In the Job ID search bar, enter: job ID number # 349648.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</si>
  <si>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Archibus Systems Administrator/Developer</t>
  </si>
  <si>
    <t>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t>
  </si>
  <si>
    <t>Please go to www.nyc.gov/careers and search for Job ID # 349662 For current City employees, please go to www.nyc.gov/ess and log into Employee Self Service.  NO PHONE CALLS, FAXES OR PERSONAL INQUIRIES PERMITTED.  NOTE: ONLY THOSE CANDIDATES UNDER CONSIDERATION WILL BE CONTACTED.</t>
  </si>
  <si>
    <t>Mechanical Project Manager</t>
  </si>
  <si>
    <t>Please go to www.nyc.gov/careers and search for Job ID # 349665 For current City employees, please go to www.nyc.gov/ess and log into Employee Self Service.  NO PHONE CALLS, FAXES OR PERSONAL INQUIRIES PERMITTED.  NOTE: ONLY THOSE CANDIDATES UNDER CONSIDERATION WILL BE CONTACTED.</t>
  </si>
  <si>
    <t>Applicants must be admitted, be in good standing in New York, and have significant relevant experience by September, 2018. Other necessary qualifications include strong interpersonal, oral and written communication and leadership skills, as well as the ability to work independently.  Supervision experience, including first-chair supervision is beneficial.</t>
  </si>
  <si>
    <t>The successful candidate will have at least eight (8) years of experience in the Family Court Division or ten (10) years relevant experience in criminal and / or family law by September 2018, and a demonstrated knowledge of and experience in delinquency/criminal law.  Other necessary qualifications include strong interpersonal, oral, and written communication and leadership skills. Admission to the NYS Bar is required.</t>
  </si>
  <si>
    <t>Chief of Staff and Special Initiatives to the Deputy Division Chiefs</t>
  </si>
  <si>
    <t>Unit Chief - Bronx Services</t>
  </si>
  <si>
    <t>260 E 161St St., Bronx</t>
  </si>
  <si>
    <t>Supervisory and/or project coordination experience.  Ability to work under stringent deadlines and maintain a positive customer service perspective.  Procedural knowledge of workflow and office automation systems, including sophisticated word processing systems.  Ability to communicate clearly and effectively (orally and in writing) with staff, peers, administrators and legal personnel.  Strong presentation skills.  Experience in supervising and managing a large group (10+) of production staff members.  Quantitative analysis skill.  Agility in learning to use core functions of systems and software applications and instruct others on the same.</t>
  </si>
  <si>
    <t>Monday - Friday/ 35 hours per week.</t>
  </si>
  <si>
    <t>iOS Developer</t>
  </si>
  <si>
    <t>Please go to www.nyc.gov/careers and search for Job ID # 349674 For current City employees, please go to www.nyc.gov/ess and log into Employee Self Service.  NO PHONE CALLS, FAXES OR PERSONAL INQUIRIES PERMITTED.  NOTE: ONLY THOSE CANDIDATES UNDER CONSIDERATION WILL BE CONTACTED.</t>
  </si>
  <si>
    <t>College Aide, Human Capital Records</t>
  </si>
  <si>
    <t>280 Broadway, 6th Floor, N.Y.</t>
  </si>
  <si>
    <t>The Office of Human Capital is responsible for ensuring the Department complies with applicable labor and employment laws and City and Agency rules and policies. The unit also provides guidance to managers and employees on a variety of topics including Recruitment, Employment, Civil Service, Labor Relations, Benefits, Citywide Programs, Performance Evaluations, Salary Administration, Timekeeping, and Time and Leave Administration.   The College Aide, Human Capital Records shall provide Human Capital with compliance support and assistance with creating, reorganizing and maintaining Human Capital records, as well as collaborate with Human Capital staff in developing methods to store and maintain employee data.  Duties Include: -    Organize and file paperwork. -    Create and update files. -    Pull and sort files. -    Identify and prepare files for archiving. -    Abolish unnecessary files and paperwork. -    Create, organize and rename files on the Shared Drive. -    Execute additional projects, as assigned.</t>
  </si>
  <si>
    <t>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t>
  </si>
  <si>
    <t>For Non-City/External Candidates: Visit the External Applicant NYC Careers site www.nyc.gov/careers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</si>
  <si>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Up to 17 hours/week while school is in session Up to 35 hours/week while on break</t>
  </si>
  <si>
    <t>GRAPHIC DESIGNER</t>
  </si>
  <si>
    <t>Communications &amp; Intergovernmental Affairs Technology, Data &amp; Innovation</t>
  </si>
  <si>
    <t>Adm/Communications</t>
  </si>
  <si>
    <t>P262  PLEASE SEND PORTFOLIO LINK WITH RESUME. PORTFOLIO PRESENTATION REQUIRED DURING INTERVIEW.</t>
  </si>
  <si>
    <t>External applicants please visit https://a127-jobs.nyc.gov/ to apply to Job ID #349676. Current NYC employees may apply via Employee Self Service (ESS). While all complete applications will be given consideration, only candidates selected for an interview will be contacted by FISA-OPA.   FISA/OPA IS AN EQUAL OPPORTUNITY EMPLOYER.</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</si>
  <si>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</si>
  <si>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conduct highly confidential and sensitive investigations regarding allegations of fraud or other corrupt activities involving New York City officials, employees and persons or entities doing business with the City. The investigator will conduct interviews, prepare reports, work with other investigative units and prosecutorial agencies, and analyze a variety of financial records and other documents.</t>
  </si>
  <si>
    <t>All current City Employees may apply by going to Employee Self Service (ESS) http://cityshare/ess Click on Recruiting Activities/Careers and Search for the specific Job ID# 349679.  All other applicants, please go to www.nyc.gov/career/search and search for the specific Job ID# 349679.   Please do not email, mail or fax your resume to DOI directly. Submissions of resumes does not guarantee an interview. Due to the high volume of resumes DOI receives for positions, only selected candidates will be contacted.  New York City residency is generally required within 90 days of appointment. However, City Employees in certain titles who have worked for the City for two continuous years may also be eligible to reside in Nassau, Suffolk, Putnam, Westchester, Rockland, or Orange County.  To determine if the residency requirement applies to you, please discuss with the agency representative at the time of interview.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</si>
  <si>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Only candidates who are permanent in the Civil Engineer title, or those who are reachable on the current Open Competitive Exam (#7037) or Promotional Exam (#7537) may apply. Please include a copy of your Notice of Result card or indicate if you are already permanent in the title. Failure to do so will result in your disqualification.   The NYC Department of Design and Construction, Division of Infrastructure is seeking Engineers in Charge. Under the direction of the Director, the selected candidates will serve as Engineer in Charge for the Pedestrian Ramps program.  The selected candidates will supervise a design squad consisting of engineering and technical staff, and consultant engineering firms in carrying out in-house and consultant design of pedestrian ramp projects which may also include but not limited to the design of sewers, water mains, roadways and retaining walls.  Candidate will prepare and review contract plans, specifications, and itemized cost estimates, and ensure compliance with the latest standards and regulations; coordinate various stages of project development with interagency and private utility companies; and engage in the review of consultant design drawings, studies, and reports, payments, and the management of consultant design contracts.  Additional responsibilities include: generating updated comprehensive project reports on contracted projects; and preparing and reviewing CPM design schedules. S/he will assist the Director in preparation of consultant task orders, specific contract requirements, and participate in technical consultant selection review committee.</t>
  </si>
  <si>
    <t>For City Employees, please go to Employee Self Service (ESS), click on Recruiting Activities/Careers and Search for Job ID #349681.   For all other applicants, please go to www.nyc.gov/jobs, go to Search for Open NYC Jobs and click on Non-Employee Login to search for Job ID #349681.   Do not e-mail, mail or fax your resume to DDC directly. No phone calls will be accepted.</t>
  </si>
  <si>
    <t>Senior Design Engineer</t>
  </si>
  <si>
    <t>Only candidates who are permanent in the Civil Engineer title, or those who are reachable on the current Open Competitive Exam (#7037) or Promotional Exam (#7537) may apply. Please include a copy of your Notice of Result card or indicate if you are already permanent in the title. Failure to do so will result in your disqualification.  The NYC Department of Design and Construction, Division of Infrastructure is seeking Senior Design Engineers.  Candidates will plan and review the work of subordinates within a squad to ensure that sound engineering judgment is being utilized; prepare basic design plans for significant or complex roadway, sewer and water main projects; review and approve the work of outside consultants and contractors; ensure that all work performed is in compliance with contract drawings. In addition, candidates will perform the design and/or review of structures; make interpretive detailed sketches or layouts of intricate designs; and prepare final specifications and estimates.</t>
  </si>
  <si>
    <t>For City Employees, please go to Employee Self Service (ESS), click on Recruiting Activities/Careers and Search for Job ID #349683.   For all other applicants, please go to www.nyc.gov/jobs, go to Search for Open NYC Jobs and click on Non-Employee Login to search for Job ID #349683.   Do not e-mail, mail or fax your resume to DDC directly. No phone calls will be accepted.</t>
  </si>
  <si>
    <t>Apply online with a cover letter to https://a127-jobs.nyc.gov/.  In the Job ID search bar, enter: job ID number # 349691.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</si>
  <si>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2018-10-30T00:00:00</t>
  </si>
  <si>
    <t>Policy Analyst</t>
  </si>
  <si>
    <t>Policy, Budget &amp; Special Prg</t>
  </si>
  <si>
    <t>The Division of Tenant Resources (DTR) in the Office of Financial Management administers the fifth largest Section 8 program in the nation, serving approximately 40,000 households. The primary program administered by the Division is the federal Section 8 rent subsidy program funded and monitored by the Department of Housing and Urban Development (HUD). DTR also administers several other rent subsidy programs such as the Shelter Plus Care and Moderate Rehab Programs. Under the supervision of the Director of Policy and Regulatory Compliance in DTR, the selected candidate will be responsible for assisting in the analysis, communication and implementation of policy and procedures for these rental subsidy programs and other special programs.  The Policy Analyst, with support and supervision, will be responsible for monitoring changes to Federal, State and City policies and regulations, communicating relevant information to Section 8 staff and acting as a liaison within HPD.   Specific responsibilities include conducting research, analyzing the impact of organizational, procedural or policy changes to the Section 8 program, and contributing to the programmatic implementation of these changes. The Policy Analyst will produce related reports, memos, training materials and spreadsheets, as required. Additionally, the Policy Analyst will provide analysis and technical expertise in the planning and implementation of special projects.</t>
  </si>
  <si>
    <t>Paralegal Supervisor</t>
  </si>
  <si>
    <t>Administration &amp; Human Resources Communications &amp; Intergovernmental Affairs Legal Affairs</t>
  </si>
  <si>
    <t>The Family Court Division is currently seeking multiple Paralegal Supervisors for its' various Borough Offices. This position encompasses responsible work of varying degrees of difficulty and responsibility performed under supervision of the Borough Chief, Deputy Borough Chief, Assistant Borough Chiefs and/or attorneys:  Work closely with the Borough Chief, Deputy Borough Chief and Assistant Borough Chiefs to implement juvenile delinquency policy and protocol for paralegal and administrative services.  Supervise and train support staff and interns on all aspects of the juvenile delinquency practice.  Perform supervisory duties in a manner that utilizes all staff effectively and appropriately, and ensure that the office is running efficiently.  Ensure that all of the staff members are treated in a fair and equitable manner and foster a work environment that is inclusive and supportive of diversity.  Oversee the timely and effective processing of delinquency petitions, court filings, court orders, correspondence, minutes, and other documents. File and supervise paralegals in the filing motions, and supporting documents with court clerks and insure all filing deadlines are met.  Act as the liaison with the Court for any issues related to the practice, including but not limited to the filing and retrieval of court documents, or rescheduling of cases.  Research case information using LawManager and other databases. Perform legal research.  Prepare and provide reports to the Borough Chief and Deputy Borough Chief, including but not limited to weekly reports, and present support staff issues at staff meetings. Prepare charts.  Ensure that staff participates in scheduled trainings included but not limited to EEO trainings, and encourage professional development.  Process timesheets and leave requests for support staff and submit written performances evaluations for the staff. Provide regular feedback to staff.  Ensure that the file room is maintained in an orderly manner, and that archiving occurs on a regular basis.  Arrange for and assist in preparing witnesses for court or appearances.  Use the Law Department case management system (LawManager), Excel, Word, Sharepoint, Lexis, PowerPoint, Hotdocs and other systems.  Perform routine administrative duties including photocopying and scanning, answering telephones, managing calendars, maintaining a filing system, and ordering supplies.  Answer agency telephone promptly and courteously, Quickly and accurately assist callers or refers callers to the appropriate party. Promptly and accurately take and forward messages to appropriate parties.  Complete all required correspondence timely and accurately.  Appropriately utilize email.  Some of the physical activities performed and environmental conditions experienced include lifting and carrying boxes and files; climbing stairs; and traveling throughout the City on all types of public transportation, and/or walking in all kinds of weather, often carrying files.</t>
  </si>
  <si>
    <t>Candidates must possess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t>
  </si>
  <si>
    <t>Candidates MUST be permanent in the civil service title of Paralegal Aide.  Must be proficient in Microsoft Office applications.  A candidate chosen for a supervisor position will receive a supervisory increment of $4,000 above their base salary.</t>
  </si>
  <si>
    <t>Bronx - 900 Sheridan Avenue Brooklyn - 350 Jay Street Queens - 151-20 Jamaica Avenue Manhattan - 60 Lafayette Street Staten Island - 60 Bay Street</t>
  </si>
  <si>
    <t>SALARY CONTRACT SPECIALIST</t>
  </si>
  <si>
    <t>Administration &amp; Human Resources Finance, Accounting, &amp; Procurement Social Services</t>
  </si>
  <si>
    <t>Knowledge of NYCAPS, PMS, PRISE, CPS, CHRMS, RMDS.  Proficient in EXCEL, WORD, POWERPOINT.</t>
  </si>
  <si>
    <t>EMPLOYEES MUST BE PERMENENT IN THE ASSOCIATE STAFF ANALYST TITLE  CLICK "APPLY NOW" BUTTON</t>
  </si>
  <si>
    <t>The Bureau of TB Control seeks a X-ray Technician L-I P/T. The mission of the Bureau of Tuberculosis Control is to prevent the spread of tuberculosis and to eliminate it as a public health problem in New York City.  The goals to achieve this mission are two 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Complete patient's x-ray correctly using the radiation equipment and maintains safety procedures for x-ray equipment.   - Maintain the Computerized Radiology (CR) and x-ray equipment before and after usage.   - Complete all functions necessary when eVero, the digital clinic, is not connecting to the Network.   - Execute the proper Computed Radiograph/CR and Synapse protocols and follows the Program's protocols and procedures with regard to patient confidentiality while obtaining x-rays.   - Submit inventory records with monthly statistics to Supervisor and Clinic Administrative Manager (CAM)and assist with special administrative tasks and projects whenever necessary to facilitate patient care.</t>
  </si>
  <si>
    <t>Apply online with a cover letter to https://a127-jobs.nyc.gov/.  In the Job ID search bar, enter: job ID number # 349713.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</si>
  <si>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90 Church St, Ny Ny 12Th Floor</t>
  </si>
  <si>
    <t>City Record</t>
  </si>
  <si>
    <t>Please go to www.nyc.gov/careers or www.nyc.gov/ess for current NYC employees and search for Job ID#: 349725  NO PHONE CALLS, FAXES OR PERSONAL INQUIRIES PERMITTED.  NOTE: ONLY THOSE CANDIDATES UNDER CONSIDERATION WILL BE CONTACTED</t>
  </si>
  <si>
    <t>Green Infrastructure Forester</t>
  </si>
  <si>
    <t>The preferred selected candidate should possess the following skills;  1.	Proficiency in Microsoft Office. 2.	Excellent communication and interpersonal skills.  Experience working with the public.  3.	Ability to work independently. 4.    Valid New York State driver license.</t>
  </si>
  <si>
    <t>Regional &amp; Strategic Planning</t>
  </si>
  <si>
    <t>Knowledge of traffic count and data collection protocols and system/database development. Experience managing at least one full time employee as well as consultant contracts. Basic knowledge of AutoCAD and ArcGIS software programs, a minimum of one year experience working with IT professionals overseeing systems and database development. Ability to express ideas effectively (written and oral) and to use analytical methods/tools effectively. Experience with research, writing reports, preparing presentations, and managing consultant contracts. Must be detail-oriented, well organized, and able to work well with others. Proficient in MS Word, Excel, Access, PowerPoint, and InDesign. A background or demonstrable interest in transportation planning and policy to advance socially, economically, and environmentally sustainable urban development.</t>
  </si>
  <si>
    <t>All resumes are to be submitted electronically using one of the following methods: External applicants, go to www.nyc.gov/careers and search for Job ID #  349731 Current city employees, log into Employee Self Service at www.nyc.gov/ess and follow the Careers link and search for Job ID # 349731 No phone calls, faxes or personal inquiries permitted. Only those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</si>
  <si>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 Hours / 9 to 5</t>
  </si>
  <si>
    <t>For City employees, apply through Employee Self Service (ESS) under recruiting activities Search for Job ID#: 349733  For all other applicants, go to www.nyc.gov\careers\search Search for Job ID#: 349733  NO PHONE CALLS PLEASE ONLY THOSE CANDIDATES CONSIDERED FOR AN INTERVIEW WILL BE CONTACTED  THE CITY OF NEW YORK AND THE CCRB ARE EQUAL EMPLOYMENT OPPORTUNITY EMPLOYERS.</t>
  </si>
  <si>
    <t>BUSINESS INTEGRITY COMMISSION</t>
  </si>
  <si>
    <t>Intelligence Analyst</t>
  </si>
  <si>
    <t>The New York City Business Integrity Commission (BIC) is a regulatory and law enforcement agency with jurisdiction over the trade waste industry and the public wholesale markets.  Businesses seeking to operate in these industries must apply and be approved for a License or Registration by BIC. Under direct supervision, the candidate will be responsible for conducting background investigations of applicants.  Duties include, but are not limited to, reviewing and verifying documentation, conducting database and online searches, compiling and analyzing research, preparing intelligence reports and charts, presenting case findings, updating case files and agency databases, and liaising with other regulatory and law enforcement partners. Intel Analysts may also conduct research and analyze records to aid in criminal and civil investigations.  The ideal candidate is a critical thinker with a high regard for accuracy, has strong analytical and writing skills, and is interested in investigating organized crime and other areas of corruption.  Prior proven work experience in data mining, preferably having utilized proprietary databases (i.e. Lexis Accurint, Clear, etc.) as well as City databases (i.e. ACRIS, VENDEX, etc.), is desired.</t>
  </si>
  <si>
    <t>City employees: https://a127-ess.nyc.gov/psp/prdess/?cmd=login  Non-City candidates: https://a127-jobs.nyc.gov/   Appointments are subject to Office of Management and Budget (OMB) approval</t>
  </si>
  <si>
    <t>Boiler Inspector</t>
  </si>
  <si>
    <t>INSPECTOR (BOILERS)</t>
  </si>
  <si>
    <t>280 Broadway, 4th Floor, N.Y.</t>
  </si>
  <si>
    <t>Construction Safety/Boilers</t>
  </si>
  <si>
    <t>Working knowledge of the NYC Construction Codes Computer literacy</t>
  </si>
  <si>
    <t>For Non-City/External Candidates: Visit the External Applicant NYC Careers site www.nyc.gov/jobs/search and search for the specific Job ID # or select keyword:  "Inspector"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</si>
  <si>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40 hours (minimum)</t>
  </si>
  <si>
    <t>Construction Inspector</t>
  </si>
  <si>
    <t>INSPECTOR (CONSTRUCTION)</t>
  </si>
  <si>
    <t>Working knowledge of the NYC Construction Codes and Zoning Resolution Computer literacy</t>
  </si>
  <si>
    <t>You must have a motor vehicle driver license valid in the State of New York. If you have moving violations, license suspension or an accident record, you may be disqualified. This license must be maintained for the duration of your employment.   Candidates applying for Special Patrolman status must have NYC residency, be a US Citizen and be of good moral character.  Please Note:  This position is open to qualified persons with a disability who are eligible for the 55-a Program.  Please indicate on your resume or cover letter that you would like to be considered for the position under the 55-a Program.</t>
  </si>
  <si>
    <t>For Non-City/External Candidates: Visit the www.nyc.gov/jobs/search, Agency: Buildings, Keyword: Inspector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</si>
  <si>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CITYWIDE Unit assignment and work location are based on operational need. Transfers may occur at any time with sufficient notice</t>
  </si>
  <si>
    <t>Learning and Training Development Specialist</t>
  </si>
  <si>
    <t>Citywide Systems Training</t>
  </si>
  <si>
    <t>Current NYC employees may apply via Employee Self Service (ESS): www.nyc.gov/ess: Job ID: 349774. While all complete applications will be given consideration, only candidates selected for an interview will be contacted.</t>
  </si>
  <si>
    <t>Electrical Inspector</t>
  </si>
  <si>
    <t>INSPECTOR (ELECTRICAL FOR PAYR</t>
  </si>
  <si>
    <t>Unit assignment and work location are based on operational need. Transfers may occur at any time with sufficient notice.  Please Note:  This position is open to qualified person with a disability who are eligible for the 55-a Program.  Please indicate on your resume or cover letter that you would like to be considered for the position under the 55-a Program.</t>
  </si>
  <si>
    <t>For Non-City/External Candidates: Visit the www.nyc.gov/jobs/search, Agency: Buildings, Keyword: Inspector.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</si>
  <si>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40 Hours (Minimum)</t>
  </si>
  <si>
    <t>Citywide  Unit assignment and work location are based on operational need. Transfers may occur at any time with sufficient notice.</t>
  </si>
  <si>
    <t>Administration &amp; Human Resources Constituent Services &amp; Community Programs Communications &amp; Intergovernmental Affairs Engineering, Architecture, &amp; Planning Finance, Accounting, &amp; Procurement Policy, Research &amp; Analysis Public Safety, Inspections, &amp; Enforcement</t>
  </si>
  <si>
    <t>Excellent organizational and communication skills. Microsoft Windows, Outlook, Word, Excel, Access and Power Point</t>
  </si>
  <si>
    <t>For Non-City/External Candidates: Visit the External Applicant NYC Careers site (www.nyc.gov/jobs/search) and search for the specific Job ID #   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</si>
  <si>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Maximum of 17 hours weekly</t>
  </si>
  <si>
    <t>Citywide - various units</t>
  </si>
  <si>
    <t>Assistant Director, Health &amp; Human Services</t>
  </si>
  <si>
    <t>External Applicants, please go to www.nyc.gov/jobs and search for Job ID#: 349786 Current City Employees, please go to www.nyc.gov/ess and search for Job ID#: 349786  No phone calls, faxes or personal inquiries permitted. Only those candidates under consideration will be contacted.</t>
  </si>
  <si>
    <t>Cranes &amp; Derricks Inspector</t>
  </si>
  <si>
    <t>INSPECTOR (HOISTS AND RIGGING)</t>
  </si>
  <si>
    <t>License Requirements  1. A Motor Vehicle Driver License valid in the State of New York. This license must be maintained for the duration of employment.  2. At the time of appointment to certain positions candidates may have to qualify for appointment as Special Patrolman. The Special Patrolman status must be maintained for the duration of employment in that position.    1. Five years of full-time satisfactory experience in one or a combination of the following: as a rigger handling gear and equipment in the hoisting and rigging business; as an inspector of hoists and rigging; as a licensed crane operator; or as a crane mechanic; or  2. At least three years of experience, as described in "1" above, and a combination of the following, sufficient to equal a total of five years of acceptable experience:  (a) Education leading to a baccalaureate degree in Civil Engineering or Mechanical Engineering from an accredited college or university, accredited by regional, national, professional or specialized agencies recognized as accrediting bodies by the U.S. Secretary of Education and by the Council for Higher Education Accreditation (CHEA), which will be credited on the basis of one year of acceptable experience for each 30 semester credits of this education.  (b) Apprenticeship in the hoisting and rigging trade, which will be credited on the basis of six months of acceptable experience for each year of this apprenticeship experience.</t>
  </si>
  <si>
    <t>Experience must be with cranes Working knowledge of the NYC Construction Codes Computer literacy</t>
  </si>
  <si>
    <t>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t>
  </si>
  <si>
    <t>Senior Contract Manager</t>
  </si>
  <si>
    <t>Capital Policy &amp; Development</t>
  </si>
  <si>
    <t>Candidate must have taken/passed Exam#7019 or must be permanent in the title of Procurement Analyst.</t>
  </si>
  <si>
    <t>For City employees: Go to Employee Self-Service (ESS) - www.nyc.gov/ess and search for Job ID# 349793 For all other applicants: Go to www.nyc.gov/careers and search for Job ID # 349793 Submission of a resume is not a guarantee that you will receive an interview. Only candidates under consider will be contacted.</t>
  </si>
  <si>
    <t>Admin Project Manager</t>
  </si>
  <si>
    <t>Must Be Serving Permanently in the Title of Administrative Project Manager or Must have applied for the Administrative Project Manager Open Competitive Exam # 8042 or Promotional Exam # 8529 which is open for filing 6/6/18 to 6/26/18.</t>
  </si>
  <si>
    <t>RESUMES MUST BE SUBMITTED ELECTRONICALLY USING ONE OF THE OPTIONS BELOW: For current city employees, go to Employee Self Service (ESS), Recruiting Activities, Careers and search for Job ID# 349798.  If you do not have access to a computer, most public libraries have computers available for use. Appointment will be subject to OMB approval. Only candidates selected for an interview will be contacted. NO TELEPHONE INQUIRIES PLEASE.</t>
  </si>
  <si>
    <t>Apply online with a cover letter to https://a127-jobs.nyc.gov/  In the Job ID search bar, enter: job ID number # 349870.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</si>
  <si>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2018-11-02T00:00:00</t>
  </si>
  <si>
    <t>Assistant Environmental Engineer</t>
  </si>
  <si>
    <t>Engineering and Audits</t>
  </si>
  <si>
    <t>Preference given to candidates with the ability to understand basic design plans, sketches, cost estimates and specifications for roadway and bridges; prior experience with handling Environmental Engineering/Hazard Mitigation Contracts helpful.</t>
  </si>
  <si>
    <t>All resumes are to be submitted electronically using one of the following methods: Current employees please log on into Employee Self Service at https://hrb.nycaps.nycnet  follow the Careers Link and search for Job ID # 349801. No phone calls, faxes or personal inquiries permitted. Only applicants under consideration will be contacted. Most public libraries have computers available for use. Note:  Appointments are subject to OMB approval. For more information about DOT, visit us at: www.nyc.gov/dot.</t>
  </si>
  <si>
    <t>Office hours: 9AM-5PM</t>
  </si>
  <si>
    <t>55 Water street, NY, NY 10041</t>
  </si>
  <si>
    <t>PROGRAM MANAGER, INDUSTRIAL BUSINESS SERVICE PROVIDER</t>
  </si>
  <si>
    <t>* City Holidays are not paid until the completion of 18 months of city services*  Please email your resume and cover letter including the following subject line: Program Manager, Industrial Business Service Provider to: careers@sbs.nyc.gov   Salary range: $27.37 - $32.84 ($50,000- $60,000)  NOTE: Only those candidates under consideration will be contacted.   If you do not have access to email, mail your cover letter &amp; resume to:  NYC Department of Small Business Services  Human Resources Unit</t>
  </si>
  <si>
    <t>Fiscal Affairs Coordinator</t>
  </si>
  <si>
    <t>Excellent communication and interpersonal skills, proficiency in Excel are required. Working knowledge of City Financial Management System (FMS-3) is required.</t>
  </si>
  <si>
    <t>Must Be Serving Permanently in the Title of Accountant or Must have applied for the Accountant Open Competitive Exam # 8050 or Promotional Exam # 8540 which is open for filing 6/6/18 to 6/26/18 or the Accountant Qualified Incumbent Exam # 8296 which was open for filing 5/16/18 to 5/29/18.</t>
  </si>
  <si>
    <t>All resumes are to be submitted electronically using one of the following methods: Current employees please log on into Employee Self Service at https://hrb.nycaps.nycnet  follow the Careers Link and search for Job ID # 349807.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</si>
  <si>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Senior Detective Investigator</t>
  </si>
  <si>
    <t>SENIOR DETECTIVE INVESTIGATOR</t>
  </si>
  <si>
    <t>Detective Investigator</t>
  </si>
  <si>
    <t>1. An Associate degree or 60 credits from an accredited college, with specialization in police science, criminal justice or law enforcement and either one (1) year of full time satisfactory experience as a police officer or deputy sheriff of an authorized police department or sheriff's office or one (1) year of full time satisfactory experience performing criminal investigations in which field work comprised a substantial part of the duties; or    2. A four year high school diploma or its educational equivalent and either three (3) years of full time satisfactory experience as a police officer or duty sheriff  or three (3) year of full time paid experience performing criminal investigations in which field work comprised a substantial part of the duties; or    3. A combination of education and/or experience which is equivalent to the requirements in "1" and "2" above. However, all candidates must a high school diploma or its equivalent.                                                                     Driver License Requirement: You must have a motor vehicle driver license valid in the State of New York at the time of appointment. This license must be maintained for the duration of your employment.</t>
  </si>
  <si>
    <t>40 Hours/Week</t>
  </si>
  <si>
    <t>2018-07-01T00:00:00</t>
  </si>
  <si>
    <t>2018-07-04T00:00:00</t>
  </si>
  <si>
    <t>BND Administrative Assistant, Bureau of School Health/SH Nursing Services &amp; Prof Dev</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</si>
  <si>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Borough Nursing Director; the PHADV level I will be responsible for the following; Providing clerical and administrative support to supervisors, OSH staff, and Borough Nursing Director (BND).   --Performing responsible clerical work in various administrative and operational areas by processing, recording, checking, and maintaining records, furnishing information, and preparing reports,  Collecting, reviewing and summarizing data and information concerning all initiatives including special project's needs.   --Assisting with coordination of Regional Training.  --Working with and/or at the direction of the BND and Nursing Supervisor to maintain/update training material for OSH staff; requesting appropriate electronic and other equipment for training.   --Providing clerical support at training sites as deemed appropriate by the BND.   --Maintaining and updating New Nurse Orientation and Preceptor schedules within each region.   --Receiving and transmitting telephone messages to BND, supervisors and field staff as needed.   --Compiling and preparing all time and personnel records, and other required reports.   --Providing oversight of Supplies and Equipment for OSH staff.   --Forwarding changes in OSH Staff school assignments to Central Office Liaisons to maintain accuracy of OSH Staff Management data base.   --Compiling summer school assignments for payroll purposes including but not limited to hours of school sessions, start and end date.   --Maintaining and coordinating schedule for BND, Supervising Nurses, and field staff.   --Participating in the transferring process by assisting in arranging principals meetings and maintaining records of Principal's Letters.   --Maintaining confidentiality involving any disciplinary issues with all employees of the program.   --Forwarding HR related issues to FCH HR by advising staff to contact HR directly.   --Serving as back-up Contract Nurse Liaison and works with D75 Contract Nurse Liaisons and Central Nursing Staff in matters related to 1:1 and transportation and nursing coverage.   --Responsible for Regional Staffing updates and coordination with Central Office.   --Assisting with managing meetings, securing meeting venues, and contacting OSH staff with relevant information.   --Scheduling meetings and requesting appropriate location for such meetings.   --Assisting in copying and mailing/emailing letters, memoranda and reports.</t>
  </si>
  <si>
    <t>Apply online with a cover letter to https://a127-jobs.nyc.gov/.  In the Job ID search bar, enter: job ID number # 349842.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</si>
  <si>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 a College Aide, applicants can work up to 17 hours during the school year and then full time during the summer. Please note applicants must be a student enrolled in an accredited graduate school or college to be eligible.   The Town+Gown (T+G) built environment research program at the NYC Department of Design and Construction is seeking a College Aide to assist the Director of Town+Gown with the following tasks: managing on-going research projects; developing and managing symposium events; website and communications management; researching and writing for T+G work products; and, supporting the Master Contract and Gown Advisory Council. The selected candidate will also perform administrative tasks as directed.  									 For detailed information about T+G please see website at http://www1.nyc.gov/site/ddc/about/town-gown.page.</t>
  </si>
  <si>
    <t>Preference will be given to graduate students in management, geography/planning, economics, law, design (architecture, engineering and allied design fields), technology and public administration/policy.  Candidates should possess excellent organizational, analytical, and written and verbal communications skills.</t>
  </si>
  <si>
    <t>For City Employees, please go to  Employee Self Service (ESS), click on Recruiting Activities/Careers and Search for Job ID # 316008.  For all other applicants, please go to  www.nyc.gov/jobs, go to Search for Open NYC Jobs and click on Non-Employee Login to search for Job ID # 316008.   Do not e-mail, mail or fax your resume to DDC directly. No phone calls will be accepted.</t>
  </si>
  <si>
    <t>Varies on schedule.</t>
  </si>
  <si>
    <t>Executive Director for Administrative Services</t>
  </si>
  <si>
    <t>Housing Supervision</t>
  </si>
  <si>
    <t>2018-09-03T00:00:00</t>
  </si>
  <si>
    <t>Elevator Inspector</t>
  </si>
  <si>
    <t>INSPECTOR (ELEVATORS)</t>
  </si>
  <si>
    <t>Construction Safety/Elevators</t>
  </si>
  <si>
    <t>QEI Certification preferred  Working knowledge of the NYC Construction Codes  Computer literacy</t>
  </si>
  <si>
    <t>PREFERENCE FOR THOSE WHO CAN PROVIDE PROOF OF PASSING THE INSPECTOR (ELEVATOR) CIVIL SERVICE EXAM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This position is open to qualified persons with a disability who are eligible for the 55-a Program. Please indicate on your resume or cover letter that your would like to be considered for the position under the 55-a Program.</t>
  </si>
  <si>
    <t>For Non-City/External Candidates: Visit www.nyc.gov/jobs/search, Agency: Buildings, Keyword: Inspector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</si>
  <si>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Apply online with a cover letter to https://a127-jobs.nyc.gov/  In the Job ID search bar, enter: job ID number # 349914.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</si>
  <si>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Low Pressure Boiler Inspector</t>
  </si>
  <si>
    <t>INSPECTOR (LOW PRESSURE BOILER</t>
  </si>
  <si>
    <t>1. Three years of full-time, satisfactory experience as a boiler maker; a high pressure plant operator; an inspector, installer and/or repairer of low pressure boilers; or an operator or maintainer of boilers under the supervision of a licensed High Pressure Boiler Operating Engineer; or   2. Two years of experience as described in "1" above, in addition to 1 year of education in an accredited college leading toward a baccalaureate degree in Mechanical Engineering or Engineering Technology; or   3. Completion of a three year apprenticeship in low pressure boiler inspection.     License Requirement:   1. A Motor Vehicle Driver's License valid in the State of New York.    NOTE: At the time of appointment, candidates must qualify for appointment as Special Patrolmen.  This includes a requirement that a candidate be a United States Citizen and be of good moral character.</t>
  </si>
  <si>
    <t>For Non-City/External Candidates: Visit the External Applicant NYC Careers site www.nyc.gov/jobs/search and search for the specific Job ID # or select keyword:  "Inspector"  For Current City Employees: Visit Employee Self-Service (ESS) www.nyc.gov/ess to view and apply for available positions.  Click on Recruiting Activities, Careers, and search for the specific Job ID #   No phone calls, faxes or personal inquiries permitted.  NOTE: ONLY THOSE CANDIDATES UNDER CONSIDERATION WILL BE CONTACTED</t>
  </si>
  <si>
    <t>Plumbing Inspector</t>
  </si>
  <si>
    <t>INSPECTOR (PLUMBING)</t>
  </si>
  <si>
    <t>Experience or training in the design of Plumbing and Fire Sprinkler/Standpipe systems Working knowledge of the NYC Construction Codes Computer literacy</t>
  </si>
  <si>
    <t>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Unit assignment and work location are based on operational need. Transfers may occur at any time with sufficient notice.  Please note:  This positions is open to qualified persons with a disability who are eligible for the 55-a program.  Please indicate on your resume or cover letter that you would like to be considered for the position under the 55-a Program.</t>
  </si>
  <si>
    <t>For Non-City/External Candidates: Visit the www.nyc.gov/jobs/search, Agency: Buildings, Keyword: Inspector.  For Current City Employees: Visit www.nyc.gov/ess to view and apply for available positions. Click on Recruiting Activities, Careers, and search for the specific Job ID # No phone calls, faxes or personal inquiries permitted. NOTE: ONLY THOSE CANDIDATES UNDER CONSIDERATION WILL BE CONTACTED</t>
  </si>
  <si>
    <t>Quality Assurance Specialist, Bureau of Early Intervention</t>
  </si>
  <si>
    <t xml:space="preserve">--Excellent communication, analytical and auditing skills  --Experience using Microsoft Office programs, including Word, Excel, and PowerPoint. Excel skills must be strong. Experience with Visio a plus  --Accurate/excellent writing skill .  --Outstanding </t>
  </si>
  <si>
    <t>Apply online with a cover letter to https://a127-jobs.nyc.gov/.  In the Job ID search bar, enter: job ID number # 349959.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</si>
  <si>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Multiple Locations</t>
  </si>
  <si>
    <t>2018-11-03T00:00:00</t>
  </si>
  <si>
    <t>Executive Driver &amp; Office Assistant</t>
  </si>
  <si>
    <t>Budget Division</t>
  </si>
  <si>
    <t>For City employees: Go to Employee Self-Service (ESS) - www.nyc.gov/ess and search for Job ID #: 349977  For all other applicants: Go to www.nyc.gov/careers and search for Job ID #: 349977  NOTE: ONLY THOSE CANDIDATES UNDER CONSIDERATION WILL BE CONTACTED, SUBMISSION OF A RESUME IS NOT A GUARANTEE THAT YOU WILL RECEIVE AN INTERVIEW. **NO PHONE CALLS, FAXES OR PERSONAL INQUIRIES PERMITTED. **</t>
  </si>
  <si>
    <t>QUALITY CONTROL CASE REVIEWER</t>
  </si>
  <si>
    <t>Off Of Qual Asse-Fisc Int NM</t>
  </si>
  <si>
    <t>MUST BE PERMANENT IN THE PRINCIPAL ADMINISTRATIVE ASSOCIATE TITLE  CLICK "APPLY NOW" BUTTON</t>
  </si>
  <si>
    <t>Compliance Manager</t>
  </si>
  <si>
    <t>Citywide Equity and Inclusion</t>
  </si>
  <si>
    <t>The candidates must have a demonstrated ability in the following areas: understanding of federal, state and local laws and regulations relating to equal employment opportunity; proven work experience administering and developing investigatory policy, reasonable accommodations, and a working knowledge of mediation and alternate dispute practices; ability to collaborate with, and lead diverse teams; high-level organizational and management ability to lead change, as needed; excellent analytical skills, including knowledge of statistical methods; ability to adapt to new situations and work under pressure; superior presentation and verbal/written communication skills, including the ability to build coalitions of stakeholders and nurture relationships.</t>
  </si>
  <si>
    <t>Please go to www.nyc.gov/careers and search for Job ID # 349990 For current City employees please go to www.nyc.gov/ess, log into Employee Self Service.  Navigate to Recruiting &gt; Careers and search for Job ID#: 349990   NO PHONE CALLS, FAXES OR PERSONAL INQUIRIES PERMITTED. NOTE: ONLY THOSE CANDIDATES UNDER CONSIDERATION WILL BE CONTACTED.</t>
  </si>
  <si>
    <t>Apply online with a cover letter to https://a127-jobs.nyc.gov/.  In the Job ID search bar, enter: job ID number # 350036.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</si>
  <si>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RECORDS PRESERVATIONIST</t>
  </si>
  <si>
    <t>Please email your resume and cover letter including the following subject line: Records Preservationist to: careers@sbs.nyc.gov  Internal candidates please email your resume and cover letter including the following subject line: Records Preservationist to: HRHELP2@sbs.nyc.gov  Salary: $41 per hour + 8.68% Seasonal Employee Fringe Benefits   NOTE: TEMPORARY POSITION (September 2018)  If you do not have access to email, mail your cover letter &amp; resume to:  NYC Department of Small Business Services / Human Resources Unit  110 William Street / New York, New York 10038</t>
  </si>
  <si>
    <t>Deputy Center Director</t>
  </si>
  <si>
    <t>12 W 14Th St., N.Y.</t>
  </si>
  <si>
    <t>FIA Food Stamps-NM</t>
  </si>
  <si>
    <t>Ability to work well in a fast-paced deadline driven environment with minimal supervision Excellent written and oral communication skills Knowledge of SNAP Operations</t>
  </si>
  <si>
    <t>: Assoc. Director of Disaster Benefit Coordination</t>
  </si>
  <si>
    <t>Sandy HRO Administration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</si>
  <si>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t>
  </si>
  <si>
    <t>250 Broadway NYC</t>
  </si>
  <si>
    <t>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</si>
  <si>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Program Officer</t>
  </si>
  <si>
    <t>Constituent Services &amp; Community Programs Communications &amp; Intergovernmental Affairs Finance, Accounting, &amp; Procurement Policy, Research &amp; Analysis</t>
  </si>
  <si>
    <t>SECTION SUPERVISOR</t>
  </si>
  <si>
    <t>Constituent Services-NM</t>
  </si>
  <si>
    <t>Candidate must be a permanent civil service Principal Administrative Associate.</t>
  </si>
  <si>
    <t>Click "Apply Now" Button.</t>
  </si>
  <si>
    <t>Must be able to cover 3 sites:  Jamaica 92-31 Union Hall Street Jamaica, NY 11433  Vanderbilt 505 Clermont Ave Brooklyn, NY 11238  4 WTC NYC, 10007</t>
  </si>
  <si>
    <t>Partner Engagement Specialist, Bureau of Policy, Community Resilience and Response</t>
  </si>
  <si>
    <t>Policy, Resilience &amp; Response</t>
  </si>
  <si>
    <t>The New York City Department of Health and Mental Hygiene (DOHMH)'s Office of Emergency Preparedness and Response (OEPR) promotes DOHMH's and NYC's ability to prepare for, respond to, and recover from health emergencies. OEPR is responsible for coordinating agency-wide emergency preparedness planning, exercises and training, evaluation of incident response as well as coordinating with community stakeholders and city, state, and federal partners on public health emergency planning and response. The Community Engagement and Response Unit within OEPR is responsible for engaging community leaders and organizations as well as   vulnerable populations service providers to build stronger communities that are able to respond to and quickly recover from public health emergencies.   This position will collaborate with our Community Preparedness Program, which aims to leverage existing community and organizational networks to prepare for and mitigate the effects of emergencies on NYC residents and, following a disaster, to return to pre-emergency functioning as soon as possible.   DUTIES WILL INCLUDE BUT NOT BE LIMITED TO:   --Design and organize community engagement events to build social capital.   --Organize and manage details, logistics, coordination, and outreach for CER large and small events.  --Support messaging and outreach around events, ensure that discussions are engaged and participant-relevant.   --Serve as Project Manager for the unit's interagency advisory group on community resilience. This includes scheduling meetings, developing agenda, coordinating meeting logistics, and compiling and disseminating meeting notes.   --Lead the integration of DOHMH's Public Health Partner's Connect (PHPC) data collection system within the division to codify a process to track community engagement activities. This includes the education of staff to establish routine usage of PHPC, add new partners and track significant activities with external partners.   --Support outreach to integrate community partners into the planning of DOHMH's emergency response plans.   --Work collaboratively with appropriate local, state, and federal stakeholders to shape the direction and progress of community resilience and recovery initiatives.</t>
  </si>
  <si>
    <t>Apply online with a cover letter to https://a127-jobs.nyc.gov/.  In the Job ID search bar, enter: job ID number # 350086.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</si>
  <si>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Compliance Analyst</t>
  </si>
  <si>
    <t>***PLEASE NOTE***  THE ACTUAL SALARY FOR THIS POSITION IS $51,500.</t>
  </si>
  <si>
    <t>140 58th Street</t>
  </si>
  <si>
    <t>Traffic Control &amp; Engineering is seeking a self-motivated candidate to fill the position of Assistant Highway Transportation Specialist to perform tasks in the specialized fields of traffic control and engineering. The candidate will assist in conducting street/highway transportation studies, documenting the conditions, problems, and improvements as needed as well as conducting field investigations.  Duties include engaging in data collection, surveys, studies and investigations of traffic conditions; may recommend methods and means to improve the operation of street/ highway transportation facilities and reporting on whether existing regulations need to be revised and the need for certain traffic control measures and devices such as signage, markings and channelization devices.  The candidate should possess computer skills as duties may include data entry, using city specific transportation software (AutoCAD, ArcGIS) the preparation of relevant forms, reports, logs and correspondence. The ideal candidate should be detail oriented, accurate and a capable team player, plus have a positive attitude and possess excellent communication skills.  The candidate will be asked to work collaboratively and inclusively, seeking to cultivate continued professional development and effectively communicate with all stakeholders.    Traffic Control &amp; Engineering is responsible for administration, engineering and operations related to the installation, manufacturing, maintenance and removal of non-electronic traffic control devices and other transportation safety related fixtures citywide</t>
  </si>
  <si>
    <t>Should have excellent communication skills (verbal &amp; written). Proficiency in Microsoft Word and Excel is required.  Knowledge of AutoCAD, ArcGIS a plus.</t>
  </si>
  <si>
    <t>All resumes are to be submitted electronically using one of the following methods: Current city employees, log into Employee Self Service at https://hrb.nycaps.nycnet  follow the Careers Link and search for Job ID #  350098 All other applicants, please go to www.nyc.gov/careers/search and search for the Job ID # 350098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</si>
  <si>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35hrs / Shift TBD</t>
  </si>
  <si>
    <t>Trainer, Mental Health First Aid,  Bureau of Systems Strengthening and Access</t>
  </si>
  <si>
    <t>The Bureau of Systems Strengthening and Access (BSSA) within the Mental Health Division of the New York City Department of Health and Mental Hygiene drives innovation and scalable solutions in behavioral health policy, practice and research in support of new and existing initiatives. In addition, BSSA works to enhance the ability of the Division to respond to, and lead, substantial changes in the delivery, payment, and policy environment surrounding mental health care services; and promote community ties and mental health resilience throughout the City of New York. The Office of Community Resilience is responsible for expanding mental health responder capacity within New York City and developing and maintain systems for activation and deployment in cases of urgent need, natural disasters, etc.   The office also leads on several strategies to promote community ties and resilience as sources of mental health, such as leading a city-wide effort to implement Mental Health First Aid which has been expanded under THRIVE NYC The Office of Community Resilience is responsible for expanding mental health responder capacity within New York City and developing and maintain systems for activation and deployment in cases of urgent need, natural disasters, etc. The office also leads on several strategies to promote community ties and resilience as sources of mental health, such as leading a city-wide effort to implement Mental Health First Aid which has been expanded under THRIVE NYC.   DUTIES WILL INCLUDE BUT NOT BE LIMITED TO:   Conduct Mental Health First Aid (MHFA), Youth Mental Health First Aid (YMHFA) trainings and other Mental Health modules as introduced to New York City community organizations, Faith-Based Organizations, constituents behavioral health placement sites, primary health care and other community stakeholders up to 4 days per week at locations across the city while maintaining fidelity to the training curriculum/model.   Coordinate the promotion of collaborative networking relationships with community based organizations and the establishment of mental health resilience throughout the City of New York.   Collaborate and coordinate with other internal and external trainers as needed to assist with administrative tasks related to Citywide training including confirming logistics for upcoming trainings, data entry and community outreach and engagement as needed.   Work closely with DOHMH Action Centers and City agency partners to provide emergency and crisis support as needed.  Please note this is a Tuesday-Saturday schedule.</t>
  </si>
  <si>
    <t>- Master's degree from an accredited college in Psychology, Public Health or Social Work  - Ability to work with a diverse community Solution oriented and comfortable dealing with logistical needs on the ground during trainings  - Certified as a Mental He</t>
  </si>
  <si>
    <t>Apply online with a cover letter to https://a127-jobs.nyc.gov/.  In the Job ID search bar, enter: job ID number # 350102.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</si>
  <si>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Mobility Senior Project Manager</t>
  </si>
  <si>
    <t>Section 8, also known as the Housing Choice Voucher Program, provides federal subsidies to eligible families with low income to rent decent, safe, and affordable housing in a neighborhood of their choice.  Under the supervision of the Executive Director of Policy and Special Programs in the Division of Tenant Resources (DTR) in the Office of Financial Management and Tenant Resources, the selected candidate will be responsible for implementing a pilot Mobility Counseling program within the Section 8 Family Self Sufficiency (FSS) Program. Through the pilot, HPD will provide special services and incentives to owners located in certain neighborhoods in New York City that have been traditionally difficult for Section 8 voucher holders to access.  The pilot will provide counseling services to existing Section 8 tenants moving to these areas. Depending on the success of the pilot, HPD may continue services under a long-term iteration of the program.   The Senior Project Manager will play a major role in providing analytic, policy development and program management guidance throughout the pilot and help in the design of a long-term program if pilot is successful.  If pilot is not launched, the project manager will design and support a participating owner support unit within the Division.  In the Pilot program, the project manager will oversee outreach, enrollment, delivery of orientation workshops and delivery of pre and post-move counseling services to participants.  The Manager will also coordinate owner and broker outreach and recruitment, as well as service delivery within other DTR administrative units responsible for processing moves. The candidate will directly manage two staff members, one providing owner/broker services and another providing pre and post-move tenant services on a one-on-one and group basis.     The Project Manager will also be responsible for conducting some research to determine the needs of program participants and for developing a plan for how to better meet these needs with existing or new partners and resources.   The candidate will monitor mobility and housing choice voucher related policy changes, analyze impact and coordinate response as necessary and produce  related reports, memos, training materials and spreadsheets, as required.  The Project Manager will regularly meet with DTR Policy and Executive staff to evaluate pilot performance and service design and will be expected to make recommendations for new or improved services.  She/he will also be responsible for overseeing the collection of program data and for reporting on various metrics. She/he will provide written and/or statistical analyses as needed, and produce relevant memoranda, analytical reports and spreadsheets and/or presentation summarizing findings.    The selected candidate will represent the Executive Director of Policy and Special Programs at internal and external meetings, resolving issues of concern to service delivery, tenants, landlords, the agency and the general public. She/he will also assist with public outreach programs, ensuring that accurate information is relayed to landlords, tenants and the general public, elected officials and other governmental entities.   The Manager will be responsible for overseeing program spending and budgeting.  Though the pilot will be federally funded, long term programming may require fundraising, program re-design and research participation.  This may involve preparing proposals and responding to funding opportunities from foundations and other partners in the private sector.   She/he will be responsible for ensuring that program policies, procedures and practices are consistent with Section 8 and FSS regulations.</t>
  </si>
  <si>
    <t>A writing sample must be submitted with the Job application.</t>
  </si>
  <si>
    <t>ACCOUNTS PAYABLE INTERN</t>
  </si>
  <si>
    <t>Accounts Payable &amp; Receivable</t>
  </si>
  <si>
    <t>Please email your resume and cover letter including the following subject line: Accounts Payable Intern to: careers@sbs.nyc.gov</t>
  </si>
  <si>
    <t>Director of Behavioral Health Services</t>
  </si>
  <si>
    <t>SENIOR CONSULTANT (PUBLIC HEAL</t>
  </si>
  <si>
    <t>A baccalaureate degree issued after completion of a four-year course in an accredited college or university and a master's degree from an accredited school of social work, plus:  1. Six (6) years of full-time, paid, satisfactory experience in social work including (a) two (2) years of casework experience in a health, medical or psychiatric care agency adhering to acceptable standards; and (b) four (4) years in a supervisory, consultative, or administrative capacity or in teaching in an accredited school of social work, with at least one (1) year in a health, medical or psychiatric care agency; or  2. A satisfactory equivalent.</t>
  </si>
  <si>
    <t>TO APPLY PLEASE SUBMIT RESUME, COVER LETTER  TO:  External Applicants:  https://a127-jobs.nyc.gov/           Internal Applicants:  Employee Self Service (ESS)   SUBMISSION OF APPLICATION IS NOT A GUARANTEE THAT YOU WILL RECEIVE AN  INTERVIEW.  APPOINTMENTS ARE SUBJECT TO OFFICE OF MANAGEMENT AND BUDGET (OMB) APPROVAL</t>
  </si>
  <si>
    <t>Special Underwriting Project Manager</t>
  </si>
  <si>
    <t>***PLEASE NOTE***  THE ACTUAL SALARY FOR THIS POSITION IS: $65,000 - $75,000.</t>
  </si>
  <si>
    <t>ACCOUNTS PAYABLE OFFICER</t>
  </si>
  <si>
    <t>Please email your resume and cover letter including the following subject line: Accounts Payable Officer to: careers@sbs.nyc.gov   Salary range: Commensurate with experience  NYC residency is required within 90 days of appointment   NOTE: Only those candidates under consideration will be contacted.   If you do not have access to email, mail your cover letter &amp; resume to:  NYC Department of Small Business Services  Human Resources Unit</t>
  </si>
  <si>
    <t>Assistant Director-Grant Reimbursement</t>
  </si>
  <si>
    <t>Grant Administration</t>
  </si>
  <si>
    <t>Excellent interpersonal and communication skills are necessary to succeed on this position. Proficiency in Excel and Financial Management System (FMS) is a big plus.  Deep knowledge of eligibility criteria of various grant funding sources from the State and Federal governments is required.</t>
  </si>
  <si>
    <t>***TO BE CONSIDERED FOR THIS POSITION, THE CANDIDATE MUST BE PERMAMANTLY SERVING IN THE ADMINISTRATIVE MANAGER.***</t>
  </si>
  <si>
    <t>All resumes are to be submitted electronically using one of the following methods: Current employees please log on into Employee Self Service at https://hrb.nycaps.nycnet  follow the Careers Link and search for Job ID # 333271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</si>
  <si>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Office hours: 9AM - 5PM</t>
  </si>
  <si>
    <t>55 Water street, Ny,Ny 10041</t>
  </si>
  <si>
    <t>Senior Project Manager/Multifamily Preservation Finance Programs</t>
  </si>
  <si>
    <t>Payroll Customer Service Aide</t>
  </si>
  <si>
    <t>Check Replacement</t>
  </si>
  <si>
    <t>For City employees: Go to Employee Self-Service (ESS) - www.nyc.gov/ess. Click on Recruiting &gt; Careers and search for Job ID#: 350121 . For all other applicants: Go to www.nyc.gov/careers/search and search for Job ID#: 350121.  Submission of a resume is not a guarantee that you will receive an interview.  Only those candidates under consideration will be contacted.</t>
  </si>
  <si>
    <t>Case Monitor, Bureau of Mental Health</t>
  </si>
  <si>
    <t>-- Extensive knowledge of community mental health resources  -- Excellent interpersonal and communication skills  -- Ability to interface with service providers from all sectors of the service system; and strong organizational skills.</t>
  </si>
  <si>
    <t>Apply online with a cover letter to https://a127-jobs.nyc.gov/.  In the Job ID search bar, enter: job ID number # 350148.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</si>
  <si>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TEACHERS RETIREMENT SYSTEM</t>
  </si>
  <si>
    <t>Agency Records Officer</t>
  </si>
  <si>
    <t>ASSOCIATE PUBLIC RECORDS OFFIC</t>
  </si>
  <si>
    <t>Policy and Procedure</t>
  </si>
  <si>
    <t>1. A master's degree from an accredited college in Library Science, Archival Science, American History, Political Science or a related area, plus two years of full-time experience in archival or library science, one year of which must have been in a supervisory capacity of incumbents performing at a professional level; or  2. Education and/or experience equivalent to "1" above. However, all candidates must have a master's degree from an accredited college and the one year of supervisory experience as described in "1" above.</t>
  </si>
  <si>
    <t>If interested, please apply via ESS for NYC employees and NYC Careers for external applicants.</t>
  </si>
  <si>
    <t>Assistant Engineer - Project Engineer</t>
  </si>
  <si>
    <t>Roadsway Capital Proj Mgmt</t>
  </si>
  <si>
    <t>All resumes are to be submitted electronically using one of the following methods: Current employees please log on into Employee Self Service at https://hrb.nycaps.nycnet  follow the Careers Link and search for Job ID # 350163 External applicants please go to www.nyc.gov/careers/search and search for the Job ID #:  350163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</si>
  <si>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Laboratory Associate,  Bureau of Tuberculosis Control/TB Clinic Operations</t>
  </si>
  <si>
    <t>34-33 Junction Blvd Queens</t>
  </si>
  <si>
    <t>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Obtain and label specimens (i.e., blood, sputum, urine, etc.).   -- Collect and verify patient identification and signature on consent/registration form.   -- Comply with infection control practices and protocol.   -- Prepare, store and preserve specimens.  -- Perform tests employing standard controls utilizing manual or automated techniques.   -- Record results or ensures that results are returned electronically from processing laboratories to the electronic medical record (EMR) and submits reports to physicians.   -- File lab test results on paper, scanning to EMR, etc.   -- Monitor/track test results ensuring that all specimen collected and referred to the testing laboratory have final results in paper or electronically; this includes following up on delayed specimen. results.   -- Train employees in lower levels or titles who are new to blood drawing as needed (Lab Assoc.-I, PHA-level staff).  -- Work collaboratively and cooperatively in a multidisciplinary team setting.   -- Order and maintain adequate supplies necessary to provide venipuncture and sputum induction services.   -- Maintain work environment in accordance with federal, state, and local rules and regulations.   -- Assist with special related tasks and projects.</t>
  </si>
  <si>
    <t>Apply online with a cover letter to https://a127-jobs.nyc.gov/.  In the Job ID search bar, enter: job ID number # 350164.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</si>
  <si>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Program Counselor</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</si>
  <si>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Program Counselors who will be responsible for implementing and facilitating rehabilitative and behavioral modification treatment programs for the adolescent and young adult inmate population. Under general supervision, Program Counselors will interact daily with adolescent and young adult inmates in designated housing areas, implement rehabilitative and behavioral modification programs and services, coordinate and supervise adolescent daily living activities, enforce behavioral modification program and facility rules, actively participate in individual and group treatment activities, support and promote rehabilitation and treatment programs, attend training sessions, workshops, and staff meetings to improve knowledge, skills, and abilities, work with uniformed correctional staff and service providers to achieve rehabilitative program goals, prepare reports and document inmate treatment progress, group interaction, and positive inmate behavior, recommend modifications to treatment plans, mentor inmates exhibiting behavioral problems, encourage positive interactions, behaviors, attitudes, ethics and morals, assist inmates with deescalating conflicts, manage inmate noncompliance with program rules, accompany adolescent and young adult inmates to facility programs and activities, motivate inmates to maintain general sanitation and hygienic living quarters, support uniformed correctional staff when managing incidents in the designated housing areas to ensure safety and security of inmates.</t>
  </si>
  <si>
    <t>For City employees: Go to Employee Self-Service (ESS) - www.nyc.gov/ess and search for Job ID# 350173 For all other applicants: Go to www.nyc.gov/careers and search for Job ID # 350173 Submission of a resume is not a guarantee that you will receive an interview. Only candidates under consider will be contacted.</t>
  </si>
  <si>
    <t>Executive Driver and Office Assistant</t>
  </si>
  <si>
    <t>The NYC Office of the Actuary (NYCOA) provides actuarial services for the City's five actuarially-funded Retirement systems and other funds including Variable Supplements funds, Tax Deferred Annuity Programs, six life insurance funds, closed pension funds and the New York City Health Benefits Programs.  In addition the OA provides actuarial information to employers, city and state legislative bodies, labor organizations, oversight agencies and active retired members.  Reporting to the Chief Actuary, the Driver ill be responsible for providing driving responsibilities for this agency.  Duties: Driving the Chief Actuary to and from home, agency events and meetings. Make deliveries of documents, supplies, materials, etc. Assist in the preparation and unpacking of large deliveries, distributing to staff and placing in designated areas and properly discarding of packing materials. Take inventory of supplies and materials. Responsible for maintaining motor vehicle equipment, systems and capabilities including but not limited to inspections, safety and safe driving, etc., including all follow up documentation. Ensure the receipt of and maintain the status of automotive servicing equipment, devices and other fleet related material Keep all equipment, tools and vehicles clean, functioning and safe guarded in appropriate locations and ready for immediate use. Assist team members with special projects as needed</t>
  </si>
  <si>
    <t>Must have a valid NYS driver license and knowledge of NYC's five boroughs Ability to use driving apps (e.g. Google Maps and Waze) Ability to lift heavy items 20lbs or more Punctuality and professionalism Strong work ethic</t>
  </si>
  <si>
    <t>For City employees: Go to Employee Self-Service (ESS)- www.nyc.gov/ess and search for Job ID # 350180 For all other applicants to www.nyc.gov/careers and search for Job ID #: 350180  NOTE:  ONLY THOSE CANDIDATES UNDER CONSIDERATION WILL BE CONTACTED.  SUBMISSION OF A RESUME IS NOT A GUARANTEE THAT YOU WILL RECEIVE AN INTERVIEW.  NO PHONE CALLS, FAXES OR PERSONAL INQUIRIES PERMITTED    The City of New York is an Equal Opportunity Employer</t>
  </si>
  <si>
    <t>Public Health Nurse,  Bureau of Tuberculosis Control/ TB Clinic Operations</t>
  </si>
  <si>
    <t>The mission of the Bureau of Tuberculosis Control is to prevent the spread of tuberculosis and to eliminate it as a public health problem in New York City.  The goals to achieve this mission are two fold:  1) To indentify all indviduals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--Perform medical case management of cases including health counseling, interpretation, referral, coordination of care, and follow-up related to disease control;Make home visits to assess general health status of clients and provides guidance for treatment management, referrals and follow-up.   --Interview and triage clients and others concerned.  --Apply and conform to infectious disease control guidelines and quality assurance policies and procedures of the agency.   --Perform screening tests for disease detection (including venipuncture); reviews and reports results and makes referrals as needed; verifies and/or obtains informed consents.   --Administer oral, injectable, and intramuscular (IV)medications as prescribed by a physician.  --Conduct record reviews and participate in case management meetings.</t>
  </si>
  <si>
    <t>Apply online with a cover letter to https://a127-jobs.nyc.gov/.  In the Job ID search bar, enter: job ID number # 350187.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t>
  </si>
  <si>
    <t>Life And Safety Systems</t>
  </si>
  <si>
    <t>Project Management Professional Certification. Possess a Lean Six Sigma Certification. Proficient in Microsoft Office Suite, JIRA Software, and eCMS.  Experience with strategic planning &amp; deployment, executive coaching, and performance management. Knowledge and experience with operations planning &amp; monitoring, program &amp; portfolio management with a high level of facilitation. Self-starter and intrinsically motivated.</t>
  </si>
  <si>
    <t>This position is only open to applicants who are permanent in the title of Administrative Staff Analyst. This position is open to applicants who are already permanent in the Administrative Staff Analyst title. Please indicate in your cover letter if you are already permanent in the Administrative Staff Analyst title. If you do not include this information in your cover letter, you will not be considered for an interview. NOTE: This position is open to qualified persons with a disability who are eligible for the 55-a Program.  Please indicate in your cover letter that you would like to be considered for the position under the 55-a Program.</t>
  </si>
  <si>
    <t>Trainee, Bureau of Environmental Sciences and Engineering</t>
  </si>
  <si>
    <t>SCIENTIST (WATER ECOLOGY) TRAI</t>
  </si>
  <si>
    <t>**Civil Service Title: Water Ecologist Trainee  The Bureau of Environmental Sciences and Engineering (ESE) is looking to hire a Water Ecologist Trainees for the newly created Office of Builidng Water Supply Oversight (OBWSO).  The Trainees will be responsible for carrying out the goals of the program which will be to prevent illness caused by poorly maintained and managed builiding water supply and distribution  systems in more than 10,000 New York City buildings.  As a Trainee the candidates will train with Inspectors during inspections of building water supply and distribution systems in a program that will be responsible for implementing the first proactive inspection program for cooling towers in the United States; educating building owners and managers in best practices for managing water tanks, cooling towers, evaporative condensers, internal plumbing and waste water systems implementing and evaluating regulatory strategies to identify and mitigate risk and leading environmental investigations and mitigation efforts in response to legionellae outbreaks.   DUTIES WILL INCLUDE BUT NOT BE LIMITED TO:   Directly under supervision, is trained in performing routine water ecology, water quality testing and water quality analysis.  --Trained in conducting investigations of building water supply and distribution systems including cooling towers, water tanks, evaporative condensers, internal plumbing and waste water systems.  --Trained in reviewing building maintenance programs and plans for building cooling tower systems to ensure compliance.  --Trained in preparing reports pertaining to the findings of the field investigation.  --Trained in issuing Notice of Violations and Tribunal summons for non-compliance with NYC Health Code and NYS Sanitary Code.  --Trained in preparing and assisting in the production of reviewing field inspection reports.  --Participate in the development of procedures, and conduct field surveys associated with building water supply and distribution systems.  --Trained in reviewing plans, drawings and specifications for building water supply and distribution systems.  --Provide recommendations and take corrective action based on findings of the field investigation as needed or directed by supervisor.</t>
  </si>
  <si>
    <t>A baccalaureate degree from an accredited college with 24 semester credits in one of the following areas of study: environmental or chemical engineering, limnology, environmental science, marine science, geology, biology, earth science, chemistry, physics, or health science.    License Requirement  Candidates must possess a Motor Vehicle Driver License valid in the State of New York. This license must be maintained for the duration of employment.</t>
  </si>
  <si>
    <t xml:space="preserve">--The ideal candidate must be able to climb ladders and work in confined spaces, work in high altitudes (building roofs) in order to perform water testing  --Pass medical clearance and FIT testing for wearing proper PPE respirators    **Must complete and </t>
  </si>
  <si>
    <t>Apply online with a cover letter to https://a127-jobs.nyc.gov/.  In the Job ID search bar, enter: job ID number # 350220..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</si>
  <si>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Budget and Procurement Coordinator</t>
  </si>
  <si>
    <t>Strong analytical and computer skills, including proficiency using Microsoft Office (Word, Excel, PowerPoint, Outlook), queries and reports.  In addition, must possess excellent verbal and written communication skills; strong client service ethics; as well as key organizational and interpersonal skills.</t>
  </si>
  <si>
    <t>In order to apply, candidate must be permanent in the title of Associate Staff Analyst.</t>
  </si>
  <si>
    <t>To Apply For City employees: Go to Employee Self-Service (ESS)-www.nyc.gov/ess and search for Job ID# 276475 For all other applicants: Go to www.nyc.gov/careers and search for Job ID# 276475 Submission of a resume is not a guarantee that you will receive an interview. Only candidates under consider will be contacted.</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</si>
  <si>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t>
  </si>
  <si>
    <t>CITY RESEARCH SCIENTIST 02</t>
  </si>
  <si>
    <t>WT-Wastewater Mandates</t>
  </si>
  <si>
    <t>Click "Apply Now' button</t>
  </si>
  <si>
    <t>For City employees: Go to Employee Self-Service (ESS) - www.nyc.gov/ess and search for Job ID# 350255   For all other applicants: Go to https://a127-jobs.nyc.gov and search for Job ID# 350255 Submission of a resume is not a guarantee that you will receive an interview. Only candidates under consider will be contacted.</t>
  </si>
  <si>
    <t>Assistant Commissioner, Administrative Services</t>
  </si>
  <si>
    <t>ASSISTANT COMMISSIONER (BUILDI</t>
  </si>
  <si>
    <t>Administration &amp; Human Resources Finance, Accounting, &amp; Procurement Building Operations &amp; Maintenance Policy, Research &amp; Analysis</t>
  </si>
  <si>
    <t>Ad Exc Administration</t>
  </si>
  <si>
    <t>Apply online with a cover letter to https://a127-jobs.nyc.gov/  In the Job ID search bar, enter: job ID number # 350286.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</si>
  <si>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Account &amp; Placement Specialist</t>
  </si>
  <si>
    <t>Employment/Contract Svcs-NM</t>
  </si>
  <si>
    <t>Executive Director, Health Planning, Bureau of Primary Care Access and Planning</t>
  </si>
  <si>
    <t>4B</t>
  </si>
  <si>
    <t>The Bureau of Primary Care Access &amp; Planning (PCAP), within the Division of Prevention and Primary Care at the NYC Department of Health &amp; Mental Hygiene (DOHMH) is seeking a City Research Scientist IV-B to serve as the Executive Director of Health Planning. During this period of unprecedented health care reform, primary care remains a key anchor to advance population health but the landscape is undergoing rapid change.  PCAP has dedicated staff working to improve access to quality, culturally appropriate primary care for New Yorkers, particularly those who are at risk for poor health outcomes.  The bureau aims to create policy, program and research initiatives that maximize health insurance coverage and the impact of primary care on population health for all New Yorkers.  PCAP is comprised of two offices:  Office of Health Insurances (OHIS) and Office of Health Planning (HP).  These units work in collaboration to perform on the ground programmatic work as well as policy, data and research and to ensure these activities are continuously informing one another. OHIS staff provide outreach and education the NYC uninsured population about health insurance options and provide health insurance enrollment services through the New York State of Health Marketplace or public insurance programs.  The team specializes in helping low-income, medically vulnerable, aged, blind and disabled populations as well as minority and immigrant communities.  Services are available at 11 DOHMH Article 28 clinics, community based organizations, senior centers and other locations throughout the City. HP staff utilize research, data and policy expertise to monitor, analyze and evaluate the healthcare landscape including healthcare reform and emerging system transformation models.  Staff identify gaps, barriers and strategies to insurance coverage and primary care access for all New Yorkers with attention to health disparities among marginalized and immigrant groups.  This includes a focus on consumer engagement and education strategies, healthcare safety net and health system utilization and efficiency. The Executive Director of Health Planning oversees the Office of Health Planning to develop, manage and coach a team of multidisciplinary policy, data and research staff.  This position includes a portfolio of policy, program, health analytics, research, project and staff management responsibilities for ensuring the bureau's programmatic, research and policy activities are data-informed and consumer-centric.  The position develops strategic direction and/or provides oversight of all bureau's data, research and policy activities to drive population health and achieve health optimization including addressing social determinants of health in an integrated and systematic manner. In collaboration with other senior leadership, the Executive Director is responsible for developing priorities and resources for the bureau's overall health analytics portfolio in support of the bureau's mission and agency's priorities.  The position will oversee and/or lead the development, implementation and evaluation of grants, funding proposals and innovations or programs and a focus of the writing of scientific or peer review manuscripts.   DUTIES WILL INCLUDE BUT NOT BE LIMITED TO:   --Provide strategic direction and/or oversight to bureau, division and agency level programs and initiatives. This includes policy, data and research activities for citywide media and outreach enrollment campaigns, consumer health engagement, all payer benefit design, health analytics, research and evaluation.   --Provide strategic direction and lead health analytics efforts to address population health through improving access to health insurance and primary care in NYC. Develop PCAP's overall health analytics and research portfolio to inform health reform policy and system transformation.   --Oversee the development and recommend policy positions, public communications, and legislative and regulatory comments and identification and analysis of relevant pending and enacted policy initiatives that affect the health care landscape including local, state and federal health system reform and innovation initiatives, such as the Affordable Care Act and immigrant health.   --Proactively stay abreast of health system trends, programs and policies that impact underserved populations as well as input strategic and appropriate opportunities.   --Plan and advise on the development, implementation, and evaluation of grants, funding proposals and demonstration programs as applicable.   --Oversee and guide the development of appropriate population level surveillance, analytic methodology and robust models to identify modifiable or actionable health, social or policy determinates to improve consumer engagement, healthcare access and utilization, health disparities and outcomes, to input and support policy priorities aligned with the City's goals. This may include sound methodology (including health economic impacts, rates, pricing, costs, utilization estimates) and models (including propensity, risk adjustment, stratification, AI, predictive, attribution, prospective or retrospective payment) on emerging value-based or other payment, healthcare access or coverage models, prescription drugs access and pricing, safety net systems or programs.   --Oversee and review bureau's scientific and peer review publications. Compile high-level reports, briefing materials, presentations, manuscripts and funding proposal related documents as needed.   --Collaborate with other Divisions within the agency to identify and secure additional resources to support activities that may not currently be supported by city or grant funds</t>
  </si>
  <si>
    <t>Apply online with a cover letter to https://a127-jobs.nyc.gov/.  In the Job ID search bar, enter: job ID number # 350300.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</si>
  <si>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DATA AND OPERATIONS</t>
  </si>
  <si>
    <t>Please email your resume and cover letter including the following subject line: Director, Data &amp; Operations to: careers@sbs.nyc.gov  NOTE: Only those candidates under consideration will be contacted.   NYC residency is required within 90 days of appointment   If you do not have access to email, mail your cover letter &amp; resume to:   NYC Department of Small Business Services  Human Resources Unit  110 William Street  New York, New York 10038</t>
  </si>
  <si>
    <t>Assistant Director of Emergency Management</t>
  </si>
  <si>
    <t>CITY EMPLOYEES WHO ARE INTERESTED IN THIS POSITION, PLEASE LOG INTO YOUR EMPLOYEE SELF SERVICE. TO APPLY, PLEASE SUBMIT RESUME AND COVER LETTER TO: https://a127-jobs.nyc.gov (JOB ID 350303 ) NO PHONE CALLS  Please note that only candidates selected for the interview will be contacted for this position.</t>
  </si>
  <si>
    <t>Contract Specialist</t>
  </si>
  <si>
    <t>Minimum of four years of relevant experience, at least eighteen months of which should have been in an executive or managerial capacity. Experience supervising professional staff.; strong written and verbal communication skills including advanced knowledge of Microsoft: Excel.  Knowledge of New York City contracting processes .</t>
  </si>
  <si>
    <t>For City employees: Go to Employee Self-Service (ESS)-www.nyc.gov/ess and search for Job ID# 350313 For all other applicants: Go to www.nyc.gov/careers and search for Job ID# 350313 Submission of a resume is not a guarantee that you will receive an interview. Only candidates under consider will be contacted.</t>
  </si>
  <si>
    <t>DIRECTOR, STRATEGIC AND INITIATIVES, NYC FOOD &amp; BEVERAGE ADVISORY BOARD</t>
  </si>
  <si>
    <t>Please email your resume and cover letter with the subject line: Director, Strategic Initiatives, and NYC Food &amp; Beverage Advisory Board to: Steven Picker, Executive Director, Food &amp; Beverage Industry Partnership  at careers@sbs.nyc.gov    Salary Range: Commensurate with Experience.  NOTE: Only those candidates under consideration will be contacted.   If you do not have access to email, mail your cover letter &amp; resume to:   NYC Department of Small Business Services  Human Resources Unit  110 William Street  New York, New York 10038</t>
  </si>
  <si>
    <t>Staff Development Director</t>
  </si>
  <si>
    <t>Admin &amp; Prgrm Spprt/Cpst(Dcp)</t>
  </si>
  <si>
    <t>Click on the "Apply button" now</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</si>
  <si>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</si>
  <si>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Data Analyst, Bureau of Vital Statistics</t>
  </si>
  <si>
    <t>Hiring Rate: $59,708.00  {Flat Rate)  The Bureau of Vital Statistics (BVS) is responsible for the registration, amendment, analysis, and reporting of all vital events in New York City including births, deaths, and terminations of pregnancy. Approximately 1 million vital records are issued by BVS each year.   In 2014, there were approximately 122,084 births, 53,034 deaths, 516 infant deaths, and 78,870 spontaneous and induced terminations of pregnancy in New York City. Housed within the Health Department's Bureau of Vital Statistics, the Office of Vital Statistics consists of three units.   This is an opportunity for a highly motivated individual to join the Statistical Analysis and Reporting Unit which conducts data analyses and research activities using vital statistics and other data.   DUTIES WILL INCLUDE BUT NOT BE LIMITED TO:   - Assist with production of the Annual Summary of Vital Statistics (i.e. producing tables and figures, data-checking, and writing text).   - Respond to, prioritize, and complete assigned internal or external data requests which include conducting statistical analyses of birth, death, and other vital events.   - Collaborate with other BVS and DOHMH analysts on research projects.   - Help other analysts in the unit on ad hoc data requests or research projects.   - Other tasks as assigned.</t>
  </si>
  <si>
    <t>Apply online with a cover letter to https://a127-jobs.nyc.gov/.  In the Job ID search bar, enter: job ID number # 350826.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 Please visit the Public Service Loan Forgiveness Program site to view the eligibility requirements:   https://studentaid.ed.gov/sa/repay-loans/forgiveness-cancellation/public-service</t>
  </si>
  <si>
    <t>Asset Manager</t>
  </si>
  <si>
    <t>***PLEASE NOTE***  THE ACTUAL SALARY RANGE FOR THIS POSITION IS $50,362 - $60,000</t>
  </si>
  <si>
    <t>All current City Employees may apply by going to Employee Self Service (ESS) http://cityshare/ess  Click on Recruiting Activities/Careers and Search for Job ID # 350921.  Appointments are subject to Office of Management &amp; Budget approval for budgeted headcount.  The City of New York is an equal opportunity employer and is strongly committed to a policy of non-discrimination. We are committed to recruiting a diverse and inclusive talent pool.</t>
  </si>
  <si>
    <t>Cancer Specialist, Bureau of Chronic Disease Prevention and Tobacco control</t>
  </si>
  <si>
    <t>Hiring Rate: $59708.0000  (Flat Rate)   The Division of PPC is submitting paperwork to encumber funds for a City Research Scientist 1/ Cancer Specialist in our Bureau of Chronic Disease Prevention and Tobacco Control. We are looking for a highly motivated and productive public health professional to be a part of an internationally-renowned bureau. The Cancer Specialist will report to the Assistant Director of the Cancer Prevention and Control Program (CPCPC) and work closely with the CPCP staff to ensure that CPCP activities are aligned with bureau goals related to reducing the burden of chronic disease in New York City.   The qualified candidate will be responsible for participating in the assessment and reporting of cancer trends, the development of interventions and systems to support and promote cancer screenings, as well as the creation and presentation of a variety of materials for disseminating the work of CPCP.   DUTIES WILL INCLUDE BUT NOT BE LIMITED TO:   --Review the evidence for New York City trends in cancer incidence, mortality, and screening, chiefly for breast, cervical, and colon cancers.  --Support the Cancer Prevention and Control Program with other assignments as needed to assess cancer prevention data and programming.   --Identify strategies to promote sustainable systems to address preventive care cancer screening in healthcare settings.   --Recommend and develop evidence-based multicomponent interventions to increase cancer screenings, such as group education, mass media, and small media.   --Supervise and manage rotating interns for data analysis in cancer prevention.   --Develop position papers, letters of support, and other documents on cancer prevention as needed by the Cancer Prevention and Control Program.  --Participate in conferences, meetings, and seminars to disseminate the work of the Cancer Prevention and Control Program.   --Serve as the communications liaison for the Cancer Prevention and Control Program.</t>
  </si>
  <si>
    <t>Apply online with a cover letter to https://a127-jobs.nyc.gov/.  In the Job ID search bar, enter: job ID number # 350926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</si>
  <si>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Fort Totten, Ny</t>
  </si>
  <si>
    <t>Fire Investigations-HQ</t>
  </si>
  <si>
    <t>The Fire Department, City of New York (FDNY) seeks a full-time Administrative Assistant in the Bureau of Fire Investigation reporting directly to the Commander of the Citywide North Command, the successful candidate will: Provide administrative support to the BFI Commander and Administrative Staff. Promote and safeguard the quality and comprehensiveness of official statistics. Enter and file all case reports in borough specific journals and ensure that report fields are completed and accurately documented via BFI computer applications. Gather, prepare, and interpret data for reporting and analysis. Forward approved Fire Marshal reports to BFI Central Records Room. Maintain accurate records and files of all reports. Collect and sort payroll requests for processing to Bureau of Payroll. Update and maintain weekly and monthly statistical overtime data. Maintain and preserve a ledger for all LODI injuries, arrest synopses and reports. Maintain and organize accurate payroll and personnel folders of all FDNY BFI CWN members. Organize and maintain Command filing system.</t>
  </si>
  <si>
    <t>Must be able to travel to Ft. Totten, Queens by private vehicle. Private parking is available.  Ability to interface with various levels of FDNY personnel in addition to maintaining a high level of confidentiality and integrity. Possess excellent verbal and written communication skills. Possess computer skills along with a working knowledge of Microsoft Office programs including Access, Excel and Word.   Ability to work independently and as a member of a team while exhibiting superior organizational skills with attention to detail.</t>
  </si>
  <si>
    <t>This position is only open to applicants who are permanent in the title of Principal Administrative Associate.  NOTE: This position is open to qualified persons with a disability who are eligible for the 55-a Program. Please indicate in your cover letter that you would like to be considered for the position under the 55-a Program.</t>
  </si>
  <si>
    <t>Fort Totten, Queens, NY</t>
  </si>
  <si>
    <t>Hypertension Initiative Director, Prevention and Primary Care Administration</t>
  </si>
  <si>
    <t>Apply online with a cover letter to https://a127-jobs.nyc.gov/  In the Job ID search bar, enter: job ID number # 350942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</si>
  <si>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Policy Advisor, Infrastructure and Energy Team</t>
  </si>
  <si>
    <t>A baccalaureate degree from an accredited college and four years of full-time satisfactory professional experience in the field of urban studies, city planning, business or public administration, finance, architecture, engineering or other related fields.</t>
  </si>
  <si>
    <t>NCA CASE REVIEWER</t>
  </si>
  <si>
    <t>EMPLOYEES MUST BE PERMANENT IN THE PRINCIPAL ADMINISTRATVE ASSOCIATE TITLE   CLICK "APPLY NOW" BUTTON</t>
  </si>
  <si>
    <t>THIS POSITION REQUIRES SOME TRAVEL, AS NEEDED.</t>
  </si>
  <si>
    <t>PSYCHOLOGIST</t>
  </si>
  <si>
    <t>Legal Affairs Social Services</t>
  </si>
  <si>
    <t>1. A doctorate in clinical psychology, counseling psychology, school psychology, forensic psychology, clinical health psychology or neuro-psychology from an accredited college or university, accredited by regional, national, professional or specialized agencies recognized as accrediting bodies by the U.S. Secretary of Education and by the Council for Higher Education Accreditation (CHEA); or  2. Completion of two years of graduate work from an accredited college or university, accredited by regional, national, professional or specialized agencies recognized as accrediting bodies by the U.S. Secretary of Education and by the Council for Higher Education Accreditation (CHEA), consisting of at least 60 graduate semester credits in psychology, in an accredited graduate program leading to a doctoral degree in clinical psychology, counseling psychology, school psychology, forensic psychology, clinical health psychology or neuro-psychology, plus two years of satisfactory full-time experience, gained after admission to the accredited graduate program, in one of these areas under the supervision of a licensed psychologist or psychiatrist in a hospital, penal institution, social services agency, clinic, court, school or other agency or institution; or  3. Completion of a respecialization in clinical psychology from an accredited program, accredited by regional, national, professional or specialized agencies recognized as accrediting bodies by the U.S. Secretary of Education and by the Council for Higher Education Accreditation (CHEA) plus one year of satisfactory full-time experience as described in (2) above.  To qualify, all candidates must have completed the equivalent of three semester credits from an accredited graduate school, accredited by regional, national, professional or specialized agencies recognized as accrediting bodies by the U.S. Secretary of Education and by the Council for Higher Education Accreditation (CHEA), in each of the following: personality testing, individual intelligence testing, psychopathology or abnormal psychology, and psychological and/or behavioral intervention; and all candidates must have 240 hours of experience, under the supervision of a licensed psychologist, in each of the following: personality testing, individual intelligence testing, and psychological and/or behavioral intervention. However, experience in psychological and/or behavioral intervention may be under the supervision of a licensed psychiatrist.  Completion of an American Psychological Association (APA) approved doctoral program in professional psychology is evidence of meeting the course requirements listed above. Completion of an APA approved internship in professional psychology is evidence of meeting one year of supervised full-time experience.  Externships are part of a doctoral program and will not be accepted for meeting minimum experience requirements.  Experience gained prior to admission into the required graduate program will also not be accepted for meeting minimum experience requirements.  For assignment to Assignment Level II, individuals must have the following in addition to meeting the minimum Qualification Requirements for Assignment Level I described above:  A. A doctoral degree in clinical psychology, counseling psychology, school psychology, forensic psychology, clinical health psychology or neuro-psychology, awarded upon completion of a doctoral program in psychology registered by the New York State Department of Education and designated as licensure qualifying, or determined by the Department to be the substantial equivalent to a New York State registered program that is licensure qualifying; and   B. One additional year of satisfactory full-time experience, either working as a Psychologist for the City of New York, or in a supervisory capacity in clinical psychology, counseling psychology, school psychology, forensic psychology, clinical health psychology or neuro-psychology in an approved agency or institution. Employees who complete their doctoral degree requirements on or after October 1, 1992, must have at least one year of qualifying experience gained after the completion of all doctoral degree requirements; and  For assignment to Assignment Level III, individuals must have the following in addition to meeting the minimum Qualification Requirements for Assignment Level I described above:  A. The doctoral degree in psychology as described under the Special Note for Assignment Level II; and  B. A valid license as a Psychologist issued by the New York State Department of Education; and  C. Four years of satisfactory full-time experience in clinical psychology, counseling psychology, school psychology, forensic psychology, clinical health psychology or neuro-psychology, of which at least one year must have been under the direct supervision of a qualified psychologist or psychiatrist, and at least three years must have been in a supervisory capacity as a licensed Psychologist.  D. License Requirement for Assignment Level III  For assignment to Assignment Level III, a valid license as a Psychologist issued by the New York State Department of Education. This license must be maintained for the duration of the assignment.</t>
  </si>
  <si>
    <t>To Apply, please click the "Apply Now" button.</t>
  </si>
  <si>
    <t>Application Examiner, Bureau of Vital Statistics/Vital Statistics/Vital Records</t>
  </si>
  <si>
    <t>**OPEN TO PERMANENT CLERICAL ASSOCIATES ONLY. YOU MUST CLEARLY STATE YOUR CIVIL SERVICE STATUS ON YOUR RESUME OR COVER LETTER. FAILURE TO DO SO WILL RESULT IN YOUR DISQUALIFICATION.   The NYC Department of Health and Mental Hygiene (DOHMH) is an agency recognized worldwide for being a leader in public health.  The Bureau of Vital Statistics is responsible for registering and certifying all birth, deaths, spontaneous and induced terminations of pregnancy in NYC.  The bureau issues, analyzes and reports on 285,000 vital events each year.  The bureau is a very large customer service operation, providing death certification services on a 24/7 basis, issuing more than 900,000 certified copies of birth and death records, and fulfilling hundreds of data requests annually. The Office of Vital Records Services has an opening for a Clerical Associate IV to work in the Corrections Unit.   This position is only open to permanent Clerical Associates.   The Corrections Unit is responsible for processing over 50,000 applications annually to correct and amend birth and death certificates.   DUTIES WILL INCLUDE BUT NOT BE LIMITED TO:   - Receive and accurately examine physical and/or electronic birth and or death correction applications and supporting documents, including, Acknowledgement of Paternity, Court Ordered Filiations, Adoption Orders and Transgender amendments; ensuring documentary evidence, identification and fee(s) are appropriately submitted. Review confidential documents submitted with application for completeness.   - Accurately complete or reject amendments according to DOHMH, Vital Records guidelines.   - Adhere to established turn-around times for accurately processing applications.   - Supervise staff as assigned and ensure the accurate and timely completion of staff work.   - Respond to telephone and written inquiries from customers, including other City, State and Federal agencies.   - Deliver excellent customer service when resolving and addressing customer inquiries, including with in-person customers, via email and phone.</t>
  </si>
  <si>
    <t>Must be comfortable working in a dynamic atmosphere handling multiple concurrent activities displaying excellent attention to detail; work well with a team to meet deadlines and analyze problems and potentially difficult scenarios. Knowledge of detailed record keeping systems; excellent oral, written, administrative and customer service skills. Strong working knowledge of Microsoft Office Programs such as Word, Excel and Access. Ability to speak Spanish or a language other than English is a plus.</t>
  </si>
  <si>
    <t>Apply online with a cover letter to https://a127-jobs.nyc.gov/  In the Job ID search bar, enter: job ID number #  350955.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</si>
  <si>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Clerical Associate</t>
  </si>
  <si>
    <t>30-03 Review Avenue</t>
  </si>
  <si>
    <t>Fleet Maintenance Division</t>
  </si>
  <si>
    <t>The Fire Department, City of New York (FDNY), seeks a full-time Clerical Associate in the Bureau of Fleet Services. The successful candidate will:  Coordinate with Fleet Services supervisors and field Personnel in regards to the preventive maintenance program of light and medium duty vehicles.   Vehicles are brought in on a daily basis and need to be properly monitored to avoid an overload to shop personnel.   These repairs also have to be coordinated with field personnel so that there is no interruption with field operations.</t>
  </si>
  <si>
    <t>Knowledge of Microsoft Office.</t>
  </si>
  <si>
    <t>This position is open to applicants who are already permanent in the Clerical Associate title. NOTE: This position is open to qualified persons with a disability who are eligible for the 55-a Program. Please indicate in your cover letter that you would like to be considered for the position under the 55-a Program.</t>
  </si>
  <si>
    <t>EEO Officer</t>
  </si>
  <si>
    <t>Please follow the instructions to apply online.</t>
  </si>
  <si>
    <t>Space Planner</t>
  </si>
  <si>
    <t>SPACE ANALYST</t>
  </si>
  <si>
    <t>Under supervision: - Perform analysis and recommend opportunities to redesign existing areas to increase efficiency of space usage (seating and other usage). - Prepare office layouts (including partitions, furniture, and common areas) and other design documents for optimum space utilization. - Conduct field visits of existing and newly assigned space to determine seating and other usage opportunities, and of other NYC agencies to identify best practices for space utilization and customer service areas. - Coordinate seating inventory and assignments. - Manage multiple space planning and facilities projects simultaneously. - Perform work on other facilities projects as needed.</t>
  </si>
  <si>
    <t>This is a temporary position.</t>
  </si>
  <si>
    <t>20 hours/week minimum</t>
  </si>
  <si>
    <t>GENERAL COUNSEL</t>
  </si>
  <si>
    <t>1. A license to practice law in the State of New York; and 2. Three years of satisfactory relevant legal experience subsequent to admission to the bar.</t>
  </si>
  <si>
    <t>Recruitment Assistant</t>
  </si>
  <si>
    <t>This is a temporary, per diem position.</t>
  </si>
  <si>
    <t>For Current City Employees: Visit Employee Self-Service (ESS) to view and apply for available positions.  Click on Recruiting Activities, Careers, and search for the specific Job ID #   No phone calls, faxes or personal inquiries permitted.  NOTE: ONLY THOSE CANDIDATES UNDER CONSIDERATION WILL BE CONTACTED</t>
  </si>
  <si>
    <t>Deputy Director, Water Treatment Operations North</t>
  </si>
  <si>
    <t>199 River Road North</t>
  </si>
  <si>
    <t>Chelsea Hudsn Rvr Pump Sta C</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</si>
  <si>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Wappingers Falls is a Village in Dutchess County New York, approximately 70 miles north of New York City.</t>
  </si>
  <si>
    <t>199 River Road North Wappingers Falls, NY 12590</t>
  </si>
  <si>
    <t>1120 Croton Dam Road</t>
  </si>
  <si>
    <t>Tech Supp Sec E of Hudson Up</t>
  </si>
  <si>
    <t>1. Three years of full-time satisfactory experience as a plumber's helper or apprentice plumber or;  2. Not less than one year of experience as described in "1" above plus sufficient plumbing training of a relevant nature acquired in an approved trade school, technical school or vocational high school to make up the equivalent of three years of acceptable plumber's helper or apprentice plumber experience. The apprenticeship must be recognized by the New York State Department of Labor, the U.S. Department of Labor or any apprenticeship council which is recognized by the U.S. Department of Labor. The schooling must be approved by a state's Department of Education or a recognized accrediting organization. Each year of approved, relevant training is equivalent to six months of full-time satisfactory plumber's helper or apprentice plumber experience, up to a maximum of two years of satisfactory experience.</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</si>
  <si>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Yorktown Heights is a Town in Westchester County New York, approximately 40 miles north of New York City.</t>
  </si>
  <si>
    <t>1120 Croton Dam Road Yorktown Heights, NY 10598</t>
  </si>
  <si>
    <t>15 Skyline Drive</t>
  </si>
  <si>
    <t>Hawthorne Lab</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</si>
  <si>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t>
  </si>
  <si>
    <t>35 Hours per week / Day shift; may be required to work Saturdays, Sundays, and holidays.</t>
  </si>
  <si>
    <t>15 Skyline Drive Hawthorne, NY 10532</t>
  </si>
  <si>
    <t>370 State Rd 990V, Gilboa</t>
  </si>
  <si>
    <t>Ashokan Sect Catskill Upstate</t>
  </si>
  <si>
    <t>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Gilboa is a Town in Schoharie County, New York approximately 150 miles north of New York City.</t>
  </si>
  <si>
    <t>40 Hours per week / Shift work including nights, Saturdays, Sundays and holidays.</t>
  </si>
  <si>
    <t>370 State Rd 990V Gilboa, NY 12076</t>
  </si>
  <si>
    <t>Director of Maintenance Contracts and Bureau Budget</t>
  </si>
  <si>
    <t>Associate Investigator, Level I (Part-time)</t>
  </si>
  <si>
    <t>ASSOCIATE INVESTIGATOR (NOT PR</t>
  </si>
  <si>
    <t>License Div/Civ and Cadet</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</si>
  <si>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Candidates selected will conduct interviews and investigations of candidates applying for handgun licenses; process various applications for carrying handguns; determine and ensure applicant meets requirements for license requested; fingerprint applicant using LIVESCAN system; research various databases and contact references to substantiate information submitted by applicant; and notify applicant of approval or appeal process for denial of handgun permit.</t>
  </si>
  <si>
    <t>1. A four-year high school diploma or its educational equivalent and five years of satisfactory, full-time experience as an investigator evaluating credit worthiness, searching for assets, verifying information concerning education, experience, and other personal qualifications bearing upon character and fitness for employment, or performing investigations involving the research, compilation and/or location of evidence or information in order to build a case or uncover activities of a criminal, corrupt, unlawful or unethical nature; or  2. An associate degree or 60 semester credits from an accredited college and four years of satisfactory, full-time experience as described in "1" above; or  3. A baccalaureate degree from an accredited college and two years of satisfactory, full-time experience as described in "1" above; or  4. Education and/or experience equivalent to "1", "2", or "3" above.</t>
  </si>
  <si>
    <t>Applicants must be retired Uniformed Members of the Service (UMOS) in the rank of Detective or above. Part-time Investigators, Level I will be limited to working no more than 21 hours per week. The current cap for the 212 waiver is $30,000, at the hourly rate of $28.14 per hour and cannot exceed 1,066 hours per calendar year in order to remain within the $30,000 limit. If the retired UMOS is 65 years or older, there is no cap on what they can earn.  To ensure there are no issues regarding pension, these parameters will be strictly enforced.  Retired UMOS will continue to receive their retiree health benefits.</t>
  </si>
  <si>
    <t>Strategic Operations Manager, Office of the Executive Deputy Commissioner</t>
  </si>
  <si>
    <t>The Strategic Operations Manager will support the strategic planning priorities of ThriveNYC and manage cross-agency and other partnerships that advance that strategy.  The position will especially focus on developing initiative efficiencies, creating standard work across city agencies, managing building and supporting, tracking, and facilitating the efforts of other city agencies that advance initiatives and objectives of Thrive NYC and the NYC Mental Health Council.     DUTIES WILL INCLUDE BUT NOT BE LIMITED TO:   --Project Management:  Coordinate with appropriate City agencies and other governmental entities, will assist with policy projects during the planning and approval phases in order to ensure that appropriate goals and timelines are met.   --Interagency Coordination: Coordinate with agencies, boards, commissions, organizations, and institutions relevant to proposed research and policy initiatives, meet project goals and timelines, and review agency and interagency work product. This may include coordination of outreach to various City agencies.   --Hiring and Appointments: Responsible for assisting the Executive Director and Senior Staff with oversight of structural or organizational issues within ThriveNYC, as well as advising on key hiring or appointments.   --Personnel Management.  --Provide project-based or managerial support to team members within ThriveNYC and as assigned.   --General Support: as needed, provide administrative support and coordination, including preparation of correspondence and briefing memoranda, background research and information for the Executive Director and Senior Staff.</t>
  </si>
  <si>
    <t>--Keen attention to detail, flexibility, an ability to multi-task, and an enthusiastic work ethic; --Strong written and verbal communication skills;  --Experience which demonstrates a proven record of providing analytical and/or technical assistance for c</t>
  </si>
  <si>
    <t>Apply online with a cover letter to https://a127-jobs.nyc.gov/.  In the Job ID search bar, enter: job ID number # 351577.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</si>
  <si>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QUALIFICATIONS HIGHLY DESIRED:  Bachelor's degree from an accredited college, plus five (5) to seven (7) years professional experience.</t>
  </si>
  <si>
    <t>2018-11-07T00:00:00</t>
  </si>
  <si>
    <t>Associate Fire Protection Inspector II</t>
  </si>
  <si>
    <t>ASSOCIATE FIRE PROTECTION INSP</t>
  </si>
  <si>
    <t>Rangehood</t>
  </si>
  <si>
    <t>1. Five (5) years of full-time experience in or more of the following:  a. the manufacture or storage of explosives or flammables;  b. the development of safety standards for the manufacture or storage of such materials;   c. the inspection of premises where such materials are manufactured, stored or houses to detect potential fire and explosion hazards;   d. the design, installation, operation, repair and testing of sprinkler systems, standpipes, or other fire detection or fire extinguishing systems; or    2. Education and/or experience equivalent to "1" above. Education from an accredited college or technical institution with specialization in fire science technology, chemistry, physics or engineering may be substituted for the experience requirement on the basis of one year of education (30 credits) for one year of experience, up to a maximum of 4 years.    License Requirement  A Motor Vehicle Driver's License valid in the State of New York.</t>
  </si>
  <si>
    <t>Knowledge of the NYC Fire Code, and Rules of the City of New York. Excellent written and verbal skills. Ability to utilize Microsoft word, Access, Excel, FPIMS, and other internet based programs. Experience in performing inspections. Experience in performing inspections of Rangehood Systems that are required by the Fire Code, and/or the Rules of the City of New York, Referenced Standards, NYC Building and Mechanical Codes. Knowledge of FPIMS system. Conducts post fire inspections.</t>
  </si>
  <si>
    <t>This position is open for those who are permanent within the title of AFPI, L-I and II.   NOTE: This position is open to qualified persons with a disability who are eligible for the 55-a Program. Please indicate in your cover letter that you would like to be considered for the position under the 55-a Program.</t>
  </si>
  <si>
    <t>2018-10-08T00:00:00</t>
  </si>
  <si>
    <t>Executive Coordinator</t>
  </si>
  <si>
    <t>Sexual Abuse &amp; Harassment Prev</t>
  </si>
  <si>
    <t>For City employees: Go to Employee Self-Service (ESS) - www.nyc.gov/ess and search for Job ID# 351533 For all other applicants: Go to www.nyc.gov/careers and search for Job ID # 351533 Submission of a resume is not a guarantee that you will receive an interview. Only candidates under consider will be contacted</t>
  </si>
  <si>
    <t>Nurse Practitioner, of Sexually  Transmitted Infections</t>
  </si>
  <si>
    <t>NURSE PRACTITIONER(DEPT HEALTH</t>
  </si>
  <si>
    <t>The Bureau of of Sexually  Transmitted Infections has the mission of improving the sexual heath of all New Yorkers.  To achieve this the Bureau provides direct clinic services to people seeking sexual health care and services to sex partners; monitors disease trends; provides education and training to providers and community groups, conducts research and develop policies to improve sexual health and wellness.  The BSTI operates 8 STI clinics throughout New York City (NYC).  The Bureau of STI Control is requesting to hire a Nurse Practitioner, Level III to work in the Sexual Health Clinics.    DUTIES WILL INCLUDE BUT NOT BE LIMITED TO:   --You will be serving as a clinician within the BSTDC clinic setting under the supervision of the physician in charge of that clinic conducting contraception method counseling and medically clearing patients for who are interested in the quick start contraception program. Dispensing contraception methods accordingly.   --Be primarily assigned to provide direct patient care for those infected with HIV or at high risk to be infected with HIV. This includes: taking medical history and performing physical examinations, providing diagnosis and initiating HIV therapy, PrEP or PEP as part of a strategy to treat individuals immediately at the time of service.   --Be also assigned to obtain medical and sexual history and conducting physical examinations and treatment of patients in the STD clinics; provide referrals to clinics for other services as needed; patient management will include medication and vaccines dispensing and counseling on the prevention of STD's.   --Adhering to Bureau Standards for productivity.   --Work closely with PrEP navigators, mental health specialists and HIV case managers to provide comprehensive psychosocial and behavioral care.  Provide health education to patients.   --Direct and assist in precepting of nurse practitioners and other health care professionals - This is a 5 days per week job (35:00 hours) in addition to at least one Saturday per month (5:00 hours).</t>
  </si>
  <si>
    <t>1. A valid New York State License and current registration to practice as a Registered Professional Nurse; and   2. Completion of a Nurse Practitioner or equivalent program registered or approved by the New York State Education Department, or current certification as a Nurse Practitioner by a national certifying body recognized by the New York State Education Department.  3.  To be eligible for placement in Assignment Level II, individuals must have, after meeting the minimum requirements, a certificate to prescribe medication issued by the New York State Education Department and one year of satisfactory experience as a nurse practitioner.  4.  To be eligible for placement in Assignment Level III, individuals must have, after meeting the minimum requirements, a certificate to prescribe medication issued by the New York State Education Department and two years of satisfactory experience as a nurse practitioner.</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</si>
  <si>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t>
  </si>
  <si>
    <t>Apply online with a cover letter to https://a127-jobs.nyc.gov/  In the Job ID search bar, enter: job ID number # 351534.   We appreciate the interest and thank all applicants who apply, but only those candidates under consideration will be contacted.</t>
  </si>
  <si>
    <t>Chief of the Major Case Unit ("MCU") and Advanced Litigation Strategies</t>
  </si>
  <si>
    <t>School Mental Health Research Analyst, Bureau of School Health/SH Mental Health</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</si>
  <si>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safely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Under the direction of the School Mental Health Services Implementation Manager and in close collaboration with the Director of School Consultant Program, the School Mental Health Research Analyst will be responsible for implementing and overseeing SMH Program data management and reporting activities.   Duties will include but not limited to:   --Analyze data from large datasets, using query/analytic languages such as SAS to manipulate and clean data from databases, and applying statistical methods for analyses.   --Participate in the development and implementation of surveys and program evaluations, the qualitative and quantitative analysis of results, and assist in the creation of presentations.   --In Collaboration with evaluation and implementation specialist assist in producing routine reports, and respond to fast-paced requests for analyses.   --Review scientific literature on an on-going basis and maintain familiarity with the latest research in relevant subject areas.   --Assist with programmatic units to develop key outcomes and indicators for program performance and quality assurance.</t>
  </si>
  <si>
    <t>Apply online with a cover letter to https://a127-jobs.nyc.gov/.  In the Job ID search bar, enter: job ID number # 351552.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</si>
  <si>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Apply online with a cover letter to https://a127-jobs.nyc.gov/  In the Job ID search bar, enter: job ID number # 351557.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</si>
  <si>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Clerical Support</t>
  </si>
  <si>
    <t>CE-Bronx Office</t>
  </si>
  <si>
    <t>***PLEASE NOTE***  THE ACTUAL SALARY RANGE FOR THIS POSITION IS: $35,683 - $41,036.</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</si>
  <si>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seeks to hire a Associate Investigator (Complaint Response Investigator) to respond to allegations of provider activity that is unsafe, unhealthy or unregulated.   DUTIES WILL INCLUDE BUT NOT BE LIMITED TO:   --Perform thorough investigations of complaints associated with child care programs throughout the five boroughs.   --Conduct inspections for regulatory compliance beyond the scope of the complaint investigation for programs so being investigated.   --Conduct interviews with child care operators, staff, witness, families and children involved in complaints involving allegations of inadequate supervision, injuries, abuse and maltreatment of children while in child care.   --Examine and analyze records and files of the child care program to ensure compliance with regulations.   --Is required to attend mandated meetings at provider agencies, testify at hearings and in court proceedings throughout the five boroughs.   --Must ensure accuracy of data before information is shared electronically. Responsible for the maintenance of confidential records/files for all investigations performed.   --Must be prepared to produce all required records and evidence to substantiate related legal processes.</t>
  </si>
  <si>
    <t>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t>
  </si>
  <si>
    <t>Apply online with a cover letter to https://a127-jobs.nyc.gov/.  In the Job ID search bar, enter: job ID number # 351562.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t>
  </si>
  <si>
    <t>Moderate Rehab Program</t>
  </si>
  <si>
    <t>Tenant Resources - Exec &amp; IT</t>
  </si>
  <si>
    <t>***A writing sample will be requested at the time of the interview***</t>
  </si>
  <si>
    <t>Enhanced Unit</t>
  </si>
  <si>
    <t>GROUP PROCESSING WORKER</t>
  </si>
  <si>
    <t>ELIGIBILITY SPECIALIST</t>
  </si>
  <si>
    <t>155 West Broadway New York N Y</t>
  </si>
  <si>
    <t>Office Of Revenue/Admin-NM</t>
  </si>
  <si>
    <t>1. Completion of 60 semester credits at an accredited college; or 2. A four-year high school diploma or its educational equivalent and two years of full-time satisfactory experience in one or more of the following areas; performing the work described below: a. Interviewing, gathering information and/or preparing necessary documentation for the purpose of making decisions concerning eligibility for public assistance or unemployment, health benefits, social security, casualty, property or liability insurance, or other similar benefits; or b. Performing bookkeeping, bank teller duties, housing office teller duties, purchasing agent, assistant store manager, sales representative responsible for accounts, or customer service representative responsible for making determinations; or c. Dealing with social service agencies or aiding individuals in solving housing, social, financial or health problems as a community organization representative; or 3. A satisfactory combination of education and/or experience equivalent to "1" or "2" above. College education may be substituted for the experience in "2" above on the basis that 30 semester credits from an accredited college may be substituted for each year of required experience. However, all candidates must have at least a four year high school diploma or its educational equivalent. Special Note Work experience which provides only incidental opportunities to perform the job duties as described in "2a", "2b" and "2c" above are not acceptable for meeting the minimum qualification requirements. Examples of unacceptable work experience include, but are not limited to, experience as a token clerk, check-out clerk, sales clerk, teacher's aide, cashier, receptionist or secretary.</t>
  </si>
  <si>
    <t>MUST BE PERMANENT IN THE ELIGIBILITY SPECIALIST TITLE  CLICK "APPLY NOW" BUTTON</t>
  </si>
  <si>
    <t>Senior Advisor, Health Care Delivery</t>
  </si>
  <si>
    <t>Administration &amp; Human Resources Health Policy, Research &amp; Analysis</t>
  </si>
  <si>
    <t>Apply online with a cover letter to https://a127-jobs.nyc.gov/.  In the Job ID search bar, enter: job ID number # 351592.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</si>
  <si>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GIS AND DATA ANALYST</t>
  </si>
  <si>
    <t>Please submit resume and cover letter to:  NYC Careers at  https://a127-jobs.nyc.gov/  City employees must apply via Employee Self Service, under Recruiting Activities/Careers/136-2019-351595  While we appreciate every applicant's interest, only those under consideration will be contacted.  If you were educated in a foreign school, you must be able to submit with your resume an evaluation of your foreign education from an approved organization.  Final appointment is subject to approval by the Office of Management and Budget.</t>
  </si>
  <si>
    <t>SEARCHER (per-diem) - PAA I</t>
  </si>
  <si>
    <t>*** IN ORDER TO BE CONSIDERED FOR THIS POSITION CANDIDATES MUST BE SERVING PERMANENTLY IN THE TITLE OF PRINCIPAL ADMINISTRATIVE ASSOCIATE ***  The FOIL unit responds to approximately 7,000 requests for records each year. The FOIL Law requires prompt and complete responses to all requests. The successful candidate will perform challenging, confidential, and responsible administrative functions in the FOIL unit. FOIL records searchers are expected to achieve proficiency, after appropriate training, in performing complete electronic records searches of several databases and web applications. Duties will include, but are not limited to: under supervision review submitted FOIL requests to determine which Agency records are being requested; conduct searches for records maintained in multiple electronic databases and data sources; review the results of database searches and determine the responsiveness and accuracy of the search results; use Adobe and/or other software to conduct redactions and compile paperless search results; liaise with staff in other Agency units to promptly identify and retrieve records; communicate accurate information regarding FOIL requests to requestors via telephone and in writing; and monitor due dates on assignments so that responses are sent in a timely manner.</t>
  </si>
  <si>
    <t>Excellent verbal, communication, and computer skills, and the ability to review documents for accuracy are highly desired.</t>
  </si>
  <si>
    <t>All resumes are to be submitted electronically.  Current PER DIEM City Employees serving permanently in the title of PAA:    Please log into Employee Self Service (ESS) at https://hrb.nycaps.nycnet, follow the Careers link and search for Job ID number 351606.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BE SERVING PERMANENTLY IN THE TITLE OF PRINCIPAL ADMINISTRATIVE ASSOCIATE ***</t>
  </si>
  <si>
    <t>2019-01-09T00:00:00</t>
  </si>
  <si>
    <t>OUT OF COUNTY BUDGETING SPECIALIST</t>
  </si>
  <si>
    <t>FIA Admin Support Svcs-NM</t>
  </si>
  <si>
    <t>* Knowledgeable in WMS * Experienced in reviewing matches and referral information * Excellent in meeting deadlines</t>
  </si>
  <si>
    <t>MUST BE PERMANENT IN THE ELIGIBILITY SPECIALIST TITLE (E.S.)  CLICK "APPLY BUTTON" NOW</t>
  </si>
  <si>
    <t>HR Policy and Planning Analyst, Bureau of Human Resources and Labor Relations</t>
  </si>
  <si>
    <t>**OPEN TO PERMANENT STAFF ANALYST ONLY. YOU MUST CLEARLY STATE YOUR CIVIL SERVICE STATUS ON YOUR RESUME OR COVER LETTER. FAILURE TO SO WILL RESULT IN YOUR DISQUALIFICATION.   The Bureau of Human Resources and Labor Relations (HR Central) is seeking to hire a HR Policy and Planning Analyst who will report directly to the Assistant Commissioner.  The Candidate will assist in the development and implementation of new and existing Human Resources policies and procedures.   The purpose of this position is to clearly communicate the agency's policies and procedures to our employees and key stakeholders; reduce and mitigate risk and vulnerability at the agency; and to maintain a healthy and safe workplace environment.   DUTIES WILL INCLUDE BUT NOT BE LIMITED TO:   The following are key responsibilities of the position: develop policies and procedures for mental health disaster response to public health emergencies and effects of disasters; research policy and procedural trends affecting Human Resources and Labor Relations.  --Review and update existing policies and procedures as needed and compose.  --Maintain and clarify new policies and procedures for HR Central; assess policy impacts and partner with internal and external stakeholders to educate employees and to develop an effective communication and implementation plan.  --Lead and participate in bureau-wide efforts to improve processes and policies.  --Maintain policy/procedural manuals to reflect current agency guidelines and applicable laws and regulations.  --Assist with overseeing the bureau's confidentiality policy and procedures in keeping with agency wide mandates.  --Perform various difficult, highly sensitive and confidential personnel related tasks.  --Assist with special projects and initiatives reflective of the workforce planning and development and perform other duties as directed and assigned by management.</t>
  </si>
  <si>
    <t>Apply online with a cover letter to https://a127-jobs.nyc.gov/.  In the Job ID search bar, enter: job ID number # 351676.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</si>
  <si>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REGIONAL MANAGER</t>
  </si>
  <si>
    <t>ADMINISTRATIVE JOB OPPORTUNITY</t>
  </si>
  <si>
    <t>1024A</t>
  </si>
  <si>
    <t>FIA Operations-NM</t>
  </si>
  <si>
    <t>1. A baccalaureate degree from an accredited college, plus four years of satisfactory full-time experience performing work related to providing employment related services or economic support services to persons in need, at least eighteen months of this experience must have been in a supervisory or managerial capacity.</t>
  </si>
  <si>
    <t>THE LAND USE ANALYST</t>
  </si>
  <si>
    <t>Building Operations &amp; Maintenance Public Safety, Inspections, &amp; Enforcement Social Services</t>
  </si>
  <si>
    <t>EMPLOYEES MUST BE PERMANENT IN THE STAFF ANALYST TITLE   CLICK "APPLY NOW" BUTTON</t>
  </si>
  <si>
    <t>ADMINISTRATIVE SPACE ANALYST</t>
  </si>
  <si>
    <t>Real Estate Service - VP</t>
  </si>
  <si>
    <t>VP-Real Estate Service</t>
  </si>
  <si>
    <t>1. A baccalaureate degree from an accredited college or university and five years of full-time paid experience requiring general knowledge of construction and construction costs, electronic data processing equipment, telephone communications systems, building standards and leasing procedures, in the evaluation and layout of space in office buildings, garages and other structures used for commercial and industrial purposes, at least two years of which shall have been of a supervisory nature; or  2. High school graduation or evidence of having passed an examination for a high school equivalency diploma or the U.S. Armed Forces G.E.D. certificate with a score of at least 35 on each of the five tests and an overall score of at least 225 in the examination for the diploma or certificate, plus nine years of full-time paid experience as described in (1) above, at least two years of which shall have been of a supervisory nature; or  3. A satisfactory equivalent.  However, all candidates must be high school graduates or possess the equivalent as described in (2) above and must have at least two years of supervisory experience as described in (1) above.</t>
  </si>
  <si>
    <t>Program Coordinator, Bureau of School Health/SH Field Operations</t>
  </si>
  <si>
    <t>90-37 Parsons Blvd., Queens</t>
  </si>
  <si>
    <t>**OPEN TO PERMANENT PROCURMEENT ANALYSTS ONLY. YOU MUST CLEARLY STATE YOUR CIVIL SERVICE STATUS ON YOUR RESUME OR COVER LETTER. FAILURE TO DO SO WILL RESULT IN YOUR DISQUALIFICATION.  The Family and Child Health Administration (FCH) is a division comprising of the Office of School Health (OSH), the Bureau of Maternal Infant &amp; Reproductive Health (BMIRH), the Bureau of Early intervention (BEI) and FCH Administration. The Office of School Health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directive of the Director of Operations, the Program Coordinator will perform the following duties:  --Work with SH Program Directors to reconcile SH budget with FCH's Budget Unit.  --Collaborate with SH Program Directors to develop annual SH Spending Plan.  --Monitor expenditures, revenue, and operations of School Health.  --Ensure staff is fully trained and briefed on operational issues and deadlines, and providing periodic and appropriate feedback and guidance to staff to assure optimal performance.  --Track, update and distribute contract management reports.  --Monitor invoicing activities to ensure prompt responses to FCH for vendor payment.  --Identify potential operational issues and bring them to the attention of Program Directors in a timely manner.  --Provide technical assistance to Program Directors and field supervisors on issues pertaining to CityTime to avoid pay issues with staff.  --Work with program directors and FCH staff regarding information for Service Allocation requests.  --Assist with special projects as needed.</t>
  </si>
  <si>
    <t>Apply online with a cover letter to https://a127-jobs.nyc.gov/.  In the Job ID search bar, enter: job ID number # 351758.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</si>
  <si>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SENIOR INVESTIGATOR</t>
  </si>
  <si>
    <t>201 Bay Street, Staten Is Ny</t>
  </si>
  <si>
    <t>Office Of Investigation-NM</t>
  </si>
  <si>
    <t>MUST BE PERMANENT IN THE FRAUD INVESTIGATOR TITLE  CLICK "APPLY NOW" BUTTON</t>
  </si>
  <si>
    <t>Mon-Fri / 9am-5pm</t>
  </si>
  <si>
    <t>Early Intervention Official Designee, Bureau of Early Intervention</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</si>
  <si>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--Conduct Individualized Family Service Planning (IFSP) meetings in a manner consistent with the Early Intervention (EI) regulations and municipal policies.   --Apply regulations, rate methodology and billing rules applicable to the (IFSP)process.   --Ensure that the rights of families are upheld Chair IFSP meetings in a manner that is conducive to discussion of all relevant issues and concerns of the parent, evaluator and service coordinator.   --Interpret both State Department Of Health and Department of Health and Mental Hygiene procedures and applying them to the IFSP process.   --Apply the regulations, rate methodology and billing rules applicable to the IFSP process.  --Ensure the completion of all necessary documentation relating to the evaluation and IFSP process Review evaluations as assigned for completeness and accuracy Review and ensure the accurate completion of six month updates.   --Ensure the accurate completion of other procedures as delineated in the NYC Policy and Procedure Manual and New York State Regulations.   --Use the New York Early Intervention System (NYEIS) for data entry, case processing and monitoring, and other activities, as defined in NYC Policy and Procedure and NYS Regulations.</t>
  </si>
  <si>
    <t>Preference will be given to individuals who understand child development and handicapping conditions, in addition to having knowledge of services for young children, and of family-centered services. The candidate must have good communication and organizational skills, and the ability to work well under pressure and to meet deadlines. Knowledge of early intervention regulations is also an asset.</t>
  </si>
  <si>
    <t>Apply online with a cover letter to https://a127-jobs.nyc.gov/.  In the Job ID search bar, enter: job ID number # 351752.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</si>
  <si>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SUPERVISOR OF STOCK WORKERS 01</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</si>
  <si>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Supervisors of Stock Workers and environmental conditions experienced are: may be required to independently lift and carry objects weighing up to 70 pounds; may be required to stand up to seven hours per day; may be required, after training, to operate a fork lift, and/or other heavy machinery; may be required to handle chemicals, flammable materials, and other toxic and hazardous substances.</t>
  </si>
  <si>
    <t>TELEPHONE AGENT</t>
  </si>
  <si>
    <t>240-250-252 Livingston Street</t>
  </si>
  <si>
    <t>MUST BE PERMANENT IN THE CLERICAL ASSOCIATE TITLE  CLICK "APPLY NOW" BUTTON</t>
  </si>
  <si>
    <t>Intake &amp; Referral Coordinator, Bureau of Early Intervention</t>
  </si>
  <si>
    <t>***OPEN TO PERMANENT CLERICAL ASSOCIATES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--Provide clerical/office assistance with the implementation and execution of the Early Intervention Program process.   --Process electronic referrals with the usage of NYEIS database.   --Retrieve requested case record information with the usage of NYEIS.   --Create physical child case records.   --Prepare documents with working knowledge of word processing and spreadsheet programs using Microsoft Office.   --Prepare emails using Microsoft Outlook and documents for distribution.   --Provide clerical assistance to facilitate projects or assignments for the Early Intervention program.   --Perform other clerical/office duties, as required, and complete any other tasks as assigned by management.</t>
  </si>
  <si>
    <t>--Strong computer skills including data entry capability and use of Excel, Word and Outlook, with typing capacity of over 40 words/minute and ability to easily learn new computer applications  --Organizational skills   --Ability to monitor timelines and m</t>
  </si>
  <si>
    <t>Apply online with a cover letter to https://a127-jobs.nyc.gov/  In the Job ID search bar, enter: job ID #: 351764.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</si>
  <si>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Project Delivery Analyst</t>
  </si>
  <si>
    <t>***TO BE CONSIDERED FOR THIS POSITION, THE CANDIDATE MUST BE PERMAMANTLY SERVING IN THE ASSOCIATE STAFF ANALYST TITLE.****   The Performance and Asset Management unit seeks for the skillful analyst to support its project delivery analytical branch.   New York City Department of Transportation (NYC DOT) oversees one of the most complex urban transportation networks in the world. NYC DOT manages 789 bridges and tunnels, 6,000 miles of streets and highways, over 12,000miles of sidewalks, installs and maintain over one million of street signs, 12,700 signalized intersections, over 315,000 street lights and 69 million liner feet of street marking. The Department also runs the Staten Island Ferry which serves 22 million people annually. NYC DOT promotes the use of sustainable modes of transportation such as bus lanes, bicycle lanes, public plazas, etc. In order to maintain this vast network.  The Project Delivery Analyst will work closely with the Performance and Asset Management Director on developing project execution plans and schedules, monitor the project progress and update the schedule. The significant amount of NYC DOT projects funding comes from federal and state agencies. The Project Analyst will work with all project stakeholders ensuring the all the stakeholders requirements are upheld and projects are sufficiently funded. She/he will also work in conjunction with other City agencies such as New York City Department of Design and Construction (NYC DDC) ensuring that the project schedules are properly comprehended and monitored. Responsibilities will also include project milestone tracking and reporting to inform decision making executives on updated projects status, and other project ad-hoc reports and analysis.</t>
  </si>
  <si>
    <t>The ideal candidate will combine excellent communication, computer and critical thinking skills.</t>
  </si>
  <si>
    <t>***TO BE CONSIDERED FOR THIS POSITION, THE CANDIDATE MUST BE PERMAMANTLY SERVING IN THE ASSOCIATE STAFF ANALYST TITLE.****</t>
  </si>
  <si>
    <t>All resumes are to be submitted electronically using one of the following methods: Current employees please log on into Employee Self Service at https://hrb.nycaps.nycnet  follow the Careers Link and search for Job ID # 351774 External applicants please go to www.nyc.gov/careers/search and search for the Job ID #: 351774 No phone calls, faxes or personal inquiries permitted. Only applicants under consideration will be contacted. Most public libraries have computers available for use. Note: New hires must reside in NYC for the first two years of employment. Appointments are subject to OMB approval. For more information about DOT, visit us at: www.nyc.gov/dot.</t>
  </si>
  <si>
    <t>Office Hours: 9AM - 5PM</t>
  </si>
  <si>
    <t>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t>
  </si>
  <si>
    <t>Inspector, Bureau of Environmental Disease and Injury Prevention</t>
  </si>
  <si>
    <t>The Division of Environmental Health works to prevent and control illness and injury related to environmental and occupational health risks through outreach, education, surveillance and enforcement. With over 1,000 staff,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DUTIES WILL INCLUDE BUT NOT BE LIMITED TO:   --Conduct initial and follow-up environmental inspections of complaints and cases in all five boroughs of NYC.   --Interview families to gather information on potential lead exposures and other home health hazards.  --Provide families with educational materials on lead poisoning and other healthy homes issues.   --Enforce the appropriate laws, codes, rules, and regulations. Immediate and appropriate action will be taken when an imminent health or safety hazard is identified.   --Document and communicate outcomes of inspections and other field related activities.   --Complete appropriate forms and generate all required reports.   --Use technology to assess environmental hazards.   --Participate in and complete all required classroom and field training, including successful completion of all required exams.</t>
  </si>
  <si>
    <t>This position draws on technical and scientific skills, as well as effective communication skills. Candidates should have excellent verbal, written, interpersonal, and organizational skills. Preference will be given to the candidates with at least 1 year of field experience with inspections.</t>
  </si>
  <si>
    <t>Apply online with a cover letter to https://a127-jobs.nyc.gov/  In the Job ID search bar, enter: job ID number # 351798.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</si>
  <si>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Citywide  -travel may be required</t>
  </si>
  <si>
    <t>Para Liaison and Pre-K Support Staff,  Bureau of School Health/SH Nursing Services &amp; Prof Dev</t>
  </si>
  <si>
    <t>***OPEN TO PERMANENT CLERICAL ASSOCIATES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--Under the supervision of the Pre-K Nursing Supervisor; the Clerical Associate Level IV / Para Liaison and Pre-K Support Staff; will be responsible for the following: oversight of the paraprofessional requests and assignments in non-public and charter schools.  --Securing paras for non-public and charter schools.   --Performing as a Liaise between parents and contracted agencies as related to paraprofessional assignments.   --Providing clerical and administrative support to supervisors, nurses, and other staff.   --Performing responsible clerical work in various administrative and operational areas by processing, recording, checking, and maintaining records, furnishing information, and preparing reports.  --Collecting, reviewing and summarizing data and information concerning all initiatives including special project's needs.   --Assisting with the coordination of Pre-k Training.   --Working with and/or at the direction of the Nursing Supervisor to maintain/update training material for OSH staff. Requesting appropriate electronic and other equipment for training.   --Providing clerical support at training sites as deemed appropriate by the Nursing Supervisor.  --Maintaining and updating New Nurse Orientation and Preceptor schedules within each region.   --Receiving and transmits telephone messages to the Nursing Supervisor and field staff as needed.   --Compiling all time and personnel records, and preparing other required reports.   --Providing oversight of Supplies and Equipment for OSH staff.   --Forwarding changes in OSH Staff school assignments to Central Office Liaisons to maintain accuracy of OSH Staff Management database.   --Compiling summer school assignments for payroll purposes including but not limited to hours of school sessions, start and end date.   --Maintaining and coordinating schedule for Nursing supervisor and field staff.   --Participating in the transfer process by assisting in arranging principals meetings and maintaining records of Principal's Letters.   --Maintaining confidentiality involving any disciplinary issues with all employees of the program.   --Forwarding HR related issues to FCH HR by advising staff to contact HR directly.  --Serving as back-up Contract Nurse Liaison and works with other Contract Nurse Liaisons and Central Nursing Staff in matters related to 1:1 and transportation and nursing coverage.   --Responsible for Regional Staffing updates and coordination with Central Office.   --Assisting with managing meetings, securing meeting venues, and contacting OSH staff with relevant information.   --Scheduling meetings and appropriate venue location for such meetings.   --Assisting in copying, mailing, e-mailing letters, memoranda and reports.</t>
  </si>
  <si>
    <t>Excellent communication, interpersonal, analytical and organizational skills; Detailed oriented Ability to work under pressure and meet deadlines Computer literate with strong skills with Microsoft, Excel and Word Qualification: candidate must be permanent.</t>
  </si>
  <si>
    <t>Apply online with a cover letter to https://a127-jobs.nyc.gov/  In the Job ID search bar, enter: job ID #: 351812.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</si>
  <si>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PLEASE SUBMIT RESUME, COVER LETTER AND A WRITING SAMPLE   TO:  External Applicants:  https://a127-jobs.nyc.gov/          Internal Applicants:  Employee Self Service (ESS)  *SALARY:  Commensurate with experience   SUBMISSION OF APPLICATION IS NOT A GUARANTEE THAT YOU WILL RECEIVE AN INTERVIEW   APPOINTMENTS ARE SUBJECT TO OFFICE OF MANAGEMENT AND BUDGET (OMB) APPROVAL</t>
  </si>
  <si>
    <t>Language Access Coordinator, Bureau of Communications</t>
  </si>
  <si>
    <t>With over 6,000 staff and a budget of $1.6 billion, the New York City Department of Health and Mental Hygiene is the nation's premier city health agency.  Its 100-plus programs protect and promote the health of the world's most culturally and linguistically diverse city. The Office of External Affairs' Publications and Language Access unit works to ensure that differences in language, culture and literacy do not create barriers to health care access. The unit's main mission is to coordinate language services for the agency. The agency has more than 100 programs that protect and promote the health of the world's most culturally and linguistically diverse city. Each of those programs relies on the communications unit to create, edit, design and translate critical messages to the public.   DUTIES WILL INCLUDE BUT NOT BE LIMITED TO:   Reporting to the Language Access Manager, the Language Access Coordinator will be responsible for the following:   --Supporting the Agency in its efforts to comply with Local Law 30, including but not limited to: collecting, reviewing, editing and translating vital documents; training agency staff on language access; and working with programs and members of the Publications and Language Access Unit to create program-specific language list.   --Improving outreach to diverse communities throughout New York City via the establishment of collaborative working relationships with community-based organizations throughout New York City.   --Providing input on cultural and linguistic issues related to the development of communications materials for diverse New York City audiences with outreach to community based organizations, other City Agencies and constituents.   --Acting as liaison with programs and external partners such as community based organizations regarding translations and other language needs for New York City residents as needed.   --Assisting in the development of resources and recommendations to improve the effectiveness of agency language services across NYC neighborhoods/communities.   --Providing guidance and support for programs using interpretation services, including telephone interpretations for NYC residents.</t>
  </si>
  <si>
    <t>Proficiency in languages other than English a plus  Ability to communicate complex messages clearly and simply to highly diverse New York City audiences  Strong written, verbal and editing skills  Knowledge of data analysis  Positive attitude and team-oriented outlook  Strong organizational skills  Proficiency in Word, Excel and PowerPoint  Experience in healthcare or familiarity with healthcare content and terminology.</t>
  </si>
  <si>
    <t>Apply online with a cover letter to https://a127-jobs.nyc.gov/.  In the Job ID search bar, enter: job ID number # 351828.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ge, prior record of arrest; or any other basis prohibited by law.</t>
  </si>
  <si>
    <t>The successful applicant must be admitted and in good standing with the NYS Bar and must have substantial experience, preferably in criminal law or family law, following graduation from an ABA accredited law school.  Applicants must possess excellent judgment; exceptional organizational abilities; strong leadership skills; solid knowledge of municipal criminal law, the Family Court Act and evidentiary issues;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 The ACC may be required to work evening and / or weekend hours.</t>
  </si>
  <si>
    <t>At least two years of litigation experience, preferably in criminal law or family law.</t>
  </si>
  <si>
    <t>Applicants must be admitted and in good standing in New York and must have significant legal experience in criminal law or family law.  Additionally, applicants should have a demonstrated interest in these specialized areas of law, and must have strong oral and written communication skills, as well as litigation skills.</t>
  </si>
  <si>
    <t>Applicants must be admitted and in good standing with the New York State Bar and have at least three years of complex litigation experience following graduation from an ABA accredited Law School. Candidates must possess strong legal writing and analytical skills, as well as excellent judgment and interpersonal skills. The ideal candidate will have trial experience and/or construction litigation experience.</t>
  </si>
  <si>
    <t>Office Assistant, Office of the Agency Chief Contracting Officer</t>
  </si>
  <si>
    <t>College Aide, I (Junior-Senior)  With a staff of more than 6,500 and a budget of 1.6 billion, the NYC Department of Health &amp; Mental Hygiene is the nations's premier local health agency.  Its 100-plus programs protect and promote the health of the world's most culturally and linguistically diverse city.  The Department is seeking to hire a higly motivated, detail-oriented College Aide, Level 1B (Junior-Senior) to perform Office Assistant duties in the bureau of the Agency Chief Contracting Office (ACCO).   DUTIES WILL INCLUDE BUT NOT BE LIMITED TO:   --Under supervision, maintain ACCO's files (both paper and electronic) and databases.   --Perform general office functions such as: typing, photocopying, scanning, making calendar appointments, answering phone.     --check records for accuracy of information and for conformity with established policies and procedures.   --Perform a variety of clerical/administrative assignments I order to meet ACCO's goals and objectives, including handling routine email assignments, assisting with meeting coordination, mailings, document collation, doing pick-ups and deliveries both within the building and to/from external sites throughout New York City.   --Perform other duties as needed, including special projects.</t>
  </si>
  <si>
    <t>--Competence with basic computer applications (Microsoft Word, Excel, PowerPoint, Adobe, Database Applications), and competence with Office Equipment (Computer, Printer, Photocopier, Scanner).</t>
  </si>
  <si>
    <t>Apply online with a cover letter to https://a127-jobs.nyc.gov/.  In the Job ID search bar, enter: job ID number # 351853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</si>
  <si>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2018-11-09T00:00:00</t>
  </si>
  <si>
    <t>Assets Management</t>
  </si>
  <si>
    <t>Applicants must be permanent Associate Staff Analyst in order to apply.</t>
  </si>
  <si>
    <t>For City employees: Go to Employee Self-Service (ESS) - www.nyc.gov/ess and search for Job ID# 351856 Submission of a resume is not a guarantee that you will receive an interview. Only candidates under consider will be contacted.</t>
  </si>
  <si>
    <t>Accounting Assistant</t>
  </si>
  <si>
    <t>ASSOCIATE RETIREMENT BENEFITS</t>
  </si>
  <si>
    <t>Accounting Admin</t>
  </si>
  <si>
    <t>1. An associate degree or completion of 60 semester credits from an accredited college or university,  including or supplemented by 9 semester credits in mathematics, statistics, accounting and/or actuarial science and two years of satisfactory full-time experience performing mathematical, statistical, actuarial or accounting computations in one or more of the following: a) a retirement or employee benefits plan;  b) for customer service in a financial institution; and/or c) in a position requiring the application of law, rules and regulations and the use of statistical, actuarial or similar tables; or    2. A four-year high school diploma or its educational equivalent approved by a State's Department of Education or a recognized accrediting organization and four years of the experience described in "1" above. Each 15 semester credits from an accredited college including at least 3 credits in the areas described in "1" above may be substituted for each 6 months of experience to a maximum of 2 years experience. All candidates must have a four-year high school diploma or its educational equivalent and at least 2 years of experience as described in "1" above.</t>
  </si>
  <si>
    <t>Knowledge and experience:  - Minimum of two years experience in financial service industry, a plus - Minimum of two years of experience performing mathematical, statistical, actuarial or accounting computations in a retirement or employee benefits plan in a financial institution. - Knowledge of documenting and implementing Accounting Finance and/or Operational Procedures. - Knowledge of Investment, Accounting applications and reconciliation, a plus - Knowledge of  a project management applications, a plus - Proficient in MS Office Word and Excel  Skills necessary to succeed in this position include: - Time Management Skills - Quality of Work Product Skills - Managing Multiple Priorities Skills  - Teamwork/Collaboration Skills - Verbal Communication Skills</t>
  </si>
  <si>
    <t>Data Analytics Specialist</t>
  </si>
  <si>
    <t>Transportation</t>
  </si>
  <si>
    <t>Major Case Unit and Designated Felony Assistant Corporation Counsels</t>
  </si>
  <si>
    <t>Applicants must be admitted and in good standing in New York and have substantial experience as of September 2018 in family court or criminal law, as well as litigation experience.  Applicants must be able to work independently, as well as have strong litigation, oral and written communication skills, the ability to deal with witness and/or family members who are experiencing trauma, and a compassionate, yet firm disposition  Applicants must possess excellent judgment; exceptional organizational abilities; strong leadership skills; solid knowledge of municipal criminal law, the Family Court Act and evidentiary issues;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t>
  </si>
  <si>
    <t>Attorney</t>
  </si>
  <si>
    <t>Apply Online</t>
  </si>
  <si>
    <t>The New York City Employees' Retirement System seeks a Trainer in the Organizational Development &amp; Training Division. The successful candidate will support the division in designing, coordinating and delivering internal learning solutions comprised of traditional classroom training, web-based training, e-learning and support materials to develop a consistent learning experience that supports NYCERS employees and aligns with organizational strategic objectives.The ideal candidate will be a confident public speaker and devoted educator that employs the latest tools and resources to improve employee training and performance. The trainer will also be responsible for researching and selecting the best platform to deliver and utilize training materials. This position requires staying current with leading edge adult learning methods and working with organizational leaders to identify the needs of the business and recommending training programs to support their success.  Applicants must be a permanent Associate Staff Analyst or be reachable on the Associate Staff Analyst, Exam No. 5014 list.</t>
  </si>
  <si>
    <t>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t>
  </si>
  <si>
    <t>Please click the "apply now" button and submit your resume and cover letter. Indicate Job ID number 352087.</t>
  </si>
  <si>
    <t>Personnel Coordinator, Bureau of Mental Hygiene Administration</t>
  </si>
  <si>
    <t>Knowledge of NYC Personnel Policies and Procedures; excellent written, verbal, interpersonal, and organizational skills; knowledge of Microsoft Word, Excel and PowerPoint.</t>
  </si>
  <si>
    <t>Apply online with a cover letter to https://a127-jobs.nyc.gov/.  In the Job ID search bar, enter: job ID number # 352096.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</si>
  <si>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DEPUTY HUMAN RESOURCES BUSINESS PARTNER (DHS)</t>
  </si>
  <si>
    <t>EMPLOYEES MUST BE PERMANENT IN THE ASSOCIATE STAFF ANALYST TITLE TO APPLY  CLICK "APPLY NOW" BUTTON</t>
  </si>
  <si>
    <t>Permits &amp; Plan Review Manager</t>
  </si>
  <si>
    <t>ADMINISTRATIVE HORTICULTURIST</t>
  </si>
  <si>
    <t>Administration &amp; Human Resources Constituent Services &amp; Community Programs Building Operations &amp; Maintenance</t>
  </si>
  <si>
    <t>1. A baccalaureate degree from an accredited college with major study in horticulture, arboriculture, or landscape architecture and four years of full-time, paid experience in horticultural work of which two (2) years must have been in a supervisory, administrative, consultative, managerial, or executive capacity; or    2. A satisfactory equivalent. However, all candidates must have at least a high school diploma or evidence of having passed an examination for a high school equivalency diploma and one year of supervisory, administrative, consultative, managerial, or executive experience as described above.</t>
  </si>
  <si>
    <t>Parks Employees: 1. From a Parks computer: Access Employee Self Service (ESS) from the Parks Intranet under Applications or use this link: https://hrb.nycaps.nycnet/. Once in ESS, go to Recruiting then Careers and search for Job ID# 352156. Do not access ESS using nyc.gov/ess from a Parks computer.  Parks &amp; City Employees: 2. From a Non-Parks computer: Access Employee Self Service (ESS) by going to nyc.gov/ess or use this link: https://a127-ess.nyc.gov/. Once in ESS, go to Recruiting then Careers and search for Job ID# 352156.  Include your ERN and Job ID# 352156 on your cover letter and resume.  All other applicants: Go to nyc.gov/careers/search and search for Job ID# 352156.</t>
  </si>
  <si>
    <t>NYPD Relations Coordinator</t>
  </si>
  <si>
    <t>Constituent Services &amp; Community Programs Public Safety, Inspections, &amp; Enforcement</t>
  </si>
  <si>
    <t>Strong analytical writing skills. Excellent overall communication skills. Critical thinking with the ability to arrive at logical conclusions. Ability to multi-task, manage competing priorities, and meet deadlines. Ability to work as part of a team by following directions and taking instruction. A collegial, flexible and adaptable approach to work is required</t>
  </si>
  <si>
    <t>For City employees, apply through Employee Self Service (ESS) under recruiting activities: Search for Job ID# 352162   For all other applicants, go to www.nyc.gov\careers\search: Search for Job ID# 352162   NO PHONE CALLS PLEASE ONLY THOSE CANDIDATES CONSIDERED FOR AN INTERVIEW WILL BE CONTACTED  THE CITY OF NEW YORK AND THE CCRB ARE EQUAL EMPLOYMENT OPPORTUNITY EMPLOYERS.</t>
  </si>
  <si>
    <t>Project Development Coordinator for Aquatics</t>
  </si>
  <si>
    <t>Citywide Aquatics</t>
  </si>
  <si>
    <t>ONLY CURRENT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</si>
  <si>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352164. Do not access ESS using nyc.gov/ess from a Parks computer.  2) From a Non-Parks computer: Access Employee Self Service (ESS) by going to nyc.gov/ess or use this link: https://a127-ess.nyc.gov/. Once in ESS, go to Recruiting then Careers and search for Job ID# 352164.  Include your ERN and Job ID# 352164. on your cover letter and resume.</t>
  </si>
  <si>
    <t>Passarelle, Queens</t>
  </si>
  <si>
    <t>SENIOR PROCESSING CLERK</t>
  </si>
  <si>
    <t>EMPLOYEE MUST BE PERMANENT IN THE CLERICAL ASSOCIATE TITLE.  CLICK "APPLY NOW" BUTTON</t>
  </si>
  <si>
    <t>Public Health Statistician, Bureau of Epidemiology Services</t>
  </si>
  <si>
    <t>The Bureau of Epidemiology Services (BES) collects, analyzes and communicates data to monitor and improve the health of New Yorkers. BES provides statistical and analytic supports for public health surveillance, epidemiologic research, and program evaluation at DOHMH. The Bureau also strengthens internal capacity for research and evaluation through consultation and regular trainings for DOHMH staff. The Bureau plays a pivotal role in initiating and performing inter- and intra-agency collaboration projects, including acquiring data, designing studies and methods, analyzing data, and disseminating findings.    DUTIES WILL INCLUDE BUT NOT BE LIMITED TO:   --Provide theoretical and technical support for spatial and/or spatial/temporal analyses.   -- Lead a small area estimation project using Community Health Survey data for reliable neighborhood-level estimates.   --Develop a statistical method/practice to assess quality of electronic health records.   --Provide statistical and methodological consultation and support for analysis conducted in the agency.   --Promote data analytic capacity and best practices in the agency via training and consultation.   --Collaborate with internal and external researchers and analysts for various research and evaluation projects.   --Author reports, presentations, and scientific papers based on analyses.</t>
  </si>
  <si>
    <t>--A minimum of 5 years experiences in performing statistical analyses and scientific research  --Experience and knowledge in SAS, R, and Python  --Advanced knowledge and analytic expertise in spatial analysis and mathematics   --Advanced knowledge and exp</t>
  </si>
  <si>
    <t>Apply online with a cover letter to https://a127-jobs.nyc.gov/  In the Job ID search bar, enter: job ID number # 339828.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</si>
  <si>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Recreation Specialist</t>
  </si>
  <si>
    <t>RECREATION SPECIALIST (DEPT OF</t>
  </si>
  <si>
    <t>DEP COMM FOR PUBLIC PROGRAMS</t>
  </si>
  <si>
    <t>1. Three years of participation in an art, craft or other recreational pursuit as a teacher, performer, coach, official, contestant or demonstrator, including at least one year of experience in that art, craft or recreational pursuit to be performed on the job, as described below; or   2. Major study in that art, craft or recreational pursuit to be performed on the job, as described below, acquired in a high school, college or other appropriate institution over at least a three year period; or   3. A satisfactory equivalent combination of education and experience as described above.  However, all candidates must have at least one year of experience or education in that art, craft or recreational pursuit to be performed on the job as described below.                                                                Job assignments are limited to the following recreational activities: woodworking, weight lifting, tennis, aquatics, soccer, fencing, golf, gymnastics, ham radio, horseback riding, hockey, figure skating, martial arts, music, nature study, art, photography, dramatics, dance-roller skating, small crafts, sewing, astronomy, auto mechanics, baton twirling, bridge, chess, modern dance, dog obedience, puppetry, boxing and storytelling.</t>
  </si>
  <si>
    <t>NOTE: All resumes must be received no later than the last day of the posting period. References will be required upon request.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</si>
  <si>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352176. Do not access ESS using nyc.gov/ess from a Parks computer.  Parks &amp; City Employees: 2) From a Non-Parks computer: Access Employee Self Service (ESS) by going to nyc.gov/ess or use this link: https://a127-ess.nyc.gov/. Once in ESS, go to Recruiting then Careers and search for Job ID# 352176.  Include your ERN and Job ID# 352176 on your cover letter and resume.  All other applicants: Go to nyc.gov/careers/search and search for Job ID# 352176.</t>
  </si>
  <si>
    <t>SYSTEMS PROGRAMMER ANALYST</t>
  </si>
  <si>
    <t>Prog Acct - Comp Office NM</t>
  </si>
  <si>
    <t>MUST BE PERMANENT IN COMPUTER SPECIALIST SOFTWARE TITLE.  CLICK "APPLY NOW" TITLE</t>
  </si>
  <si>
    <t>Project Development Coordinator for Brooklyn Operations</t>
  </si>
  <si>
    <t>Prospect Pk 95 Ppw &amp;5Th St</t>
  </si>
  <si>
    <t>BK CHIEF OF OPS</t>
  </si>
  <si>
    <t>1.	Excellent administrative, organizational, supervisory and communication skills. 2.	Strong analytical and statistical experience. 3.	Familiarity with agency operations. 4.	Ability to maintain databases and generate metrics and performance reports. 5.	Proficiency in Microsoft Word, Excel, Access and PowerPoint.</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</si>
  <si>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</si>
  <si>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Year-Round Parks Employees:	   1. From a Parks computer: Access Employee Self Service (ESS) from the Parks Intranet under Applications or use this link: https://hrb.nycaps.nycnet/. Once in ESS, go to Recruiting then Careers and search for Job ID# 352196 Do not access ESS using nyc.gov/ess from a Parks computer.  2. From a Non-Parks computer: Access Employee Self Service (ESS) by going to nyc.gov/ess or use this link: https://a127-ess.nyc.gov/. Once in ESS, go to Recruiting then Careers and search for Job ID# 352196.  Include your ERN and Job ID# 352196 on your cover letter and resume.</t>
  </si>
  <si>
    <t>Litchfield Villa, Brooklyn</t>
  </si>
  <si>
    <t>Hardware Engineer (MAINFRAME)</t>
  </si>
  <si>
    <t>Candidates must have a permanent Computer Specialist (Software) title -or- Must be reachable on the current Computer Specialist (Software) List</t>
  </si>
  <si>
    <t>Candidates must have a permanent Computer Specialist (Software) title -or- Must be reachable on the current Computer Specialist (Software) List   For City employees, please go to Employee Self Service (ESS), click on Recruiting Activities &gt; Careers, and search for Job ID #352202 For all other applicants, please go to www.nyc.gov/jobs/search and search for Job ID #352202 -or- If you do not have access to a computer, please mail resume indicating Job ID # to: Department of Information Technology and Telecommunications (DoITT) Recruitment Office - 2 Metrotech Center - 4th Floor - Brooklyn, NY 11201  SUBMISSION OF A RESUME IS NOT A GUARANTEE THAT YOU WILL RECEIVE AN INTERVIEW APPOINTMENTS ARE SUBJECT TO OVERSIGHT  The Department of Information Technology &amp; Telecommunications and the City of New York are equal opportunity employers.  DoITT participates in E-Verify</t>
  </si>
  <si>
    <t>Project Development Coordinator for Operations &amp; Management Planning</t>
  </si>
  <si>
    <t>Operations and Mgmt Planning</t>
  </si>
  <si>
    <t>1. Exceptional ability to understand and interpret complex data sets.  2. Capacity to think creatively and strategically when problem solving.  3. A demonstrated ability to self-direct and effectively organize, prioritize and manage multiple engagements under tight deadlines.  4. Ethically minded with strong analytical, communication and organizational skills.  5. Valid New York State driver license.</t>
  </si>
  <si>
    <t>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</si>
  <si>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352205. Do not access ESS using nyc.gov/ess from a Parks computer.  2) From a Non-Parks computer: Access Employee Self Service (ESS) by going to nyc.gov/ess or use this link: https://a127-ess.nyc.gov/. Once in ESS, go to Recruiting then Careers and search for Job ID# 352205.  Include your ERN and Job ID# 352205. on your cover letter and resume.</t>
  </si>
  <si>
    <t>Senior Project Manager for Construction</t>
  </si>
  <si>
    <t>CP DC For Capital Projects</t>
  </si>
  <si>
    <t>ONLY CURRENT PERMANENT CONSTRUCTION PROJECT MANAGERS ARE ELIGIBLE TO APPLY*  * This vacancy is only open to current permanent employees serving in the Construction Project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</si>
  <si>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352228.  Do not access ESS using nyc.gov/ess from a Parks computer.  2) From a Non-Parks computer: Access Employee Self Service (ESS) by going to nyc.gov/ess or use this link: https://a127-ess.nyc.gov/. Once in ESS, go to Recruiting then Careers and search for Job ID# 352228.  Include your ERN and Job ID# 352228 on your cover letter and resume.</t>
  </si>
  <si>
    <t>SUPERVISOR</t>
  </si>
  <si>
    <t>The Tort Division is seeking a Claim Specialist Supervisor, for their Bronx office, to manage and supervise the Heavy Hitter cases which includes thorough follow-up with the Assistant Corporation Counsels.  The ideal candidate will perform the following duties which will include, but is not limited to:  Sending thorough emails detailing litigation events that must take place prior to the conferences or Heavy Hitter meetings.  Managing and supervising the preparation and maintenance of the trial calendar, trial assignments, follow up with updating the intake sheets on the trial cases and cases scheduled for settlement conferences.  Coordinating the post note calendar, the attorney assignment calendar, CLE, In-house trainings, and vacation calendar for all staff.  Also coordinates the 2nd seat and trial list, the settlement Blockbuster calendar with the acting administrative Judge and Final conference calendars, wherein the candidate will also follow-up with the staff regarding upcoming litigation tasks and prepares the binders/paperwork associated with those conferences.  Scheduling mid-year and evaluation meetings.  Some of the physical activities performed and environmental conditions experienced include lifting and carrying large boxes and/or heavy files; climbing stairs; and traveling throughout the City on all types of public transportation, and/or walking in all kinds of weather, often carrying heavy files.</t>
  </si>
  <si>
    <t>The candidate chosen for this position will receive a supervisory increment of $4,000.</t>
  </si>
  <si>
    <t>Please click the 'Apply Now' button.</t>
  </si>
  <si>
    <t>Deputy Director of Administration</t>
  </si>
  <si>
    <t>To apply click the "Apply Now" button.</t>
  </si>
  <si>
    <t>9a.m.- 6p.m., Monday - Friday</t>
  </si>
  <si>
    <t>ONLY CURRENT PERMANENT ASSOCIATE PROJECT MANAGERS ARE ELIGIBLE TO APPLY*  * This vacancy is only open to current permanent employees serving in the Associate Project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t>
  </si>
  <si>
    <t>Parks Employees:	 1) From a Parks computer: Access Employee Self Service (ESS) from the Parks Intranet under Applications or use this link: https://hrb.nycaps.nycnet/. Once in ESS, go to Recruiting then Careers and search for Job ID# 352243.  Do not access ESS using nyc.gov/ess from a Parks computer.  2) From a Non-Parks computer: Access Employee Self Service (ESS) by going to nyc.gov/ess or use this link: https://a127-ess.nyc.gov/. Once in ESS, go to Recruiting then Careers and search for Job ID# 352243.  Include your ERN and Job ID# 352243 on your cover letter and resume.</t>
  </si>
  <si>
    <t>Apply online with a cover letter to https://a127-jobs.nyc.gov/.  In the Job ID search bar, enter: job ID number # 352246.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</si>
  <si>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Director of Psychological Assessment</t>
  </si>
  <si>
    <t>CITY MEDICAL DIRECTOR</t>
  </si>
  <si>
    <t>Medical DIV/CIV and Cadet</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</si>
  <si>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Department is seeking an outstanding Psychiatrist to join the Psychological Assessment Section as the Executive Director.   The primary responsibilities will be to provide management, administration and coordination of pre-employment psychological screenings of police officer and civilian candidates. The preferred candidate will have demonstrated leadership and strong interpersonal skills and the ability to work in inter-professional teams.   Responsibilities for the Executive Director will include the following:  -  Management, administration and coordination of the psychological assessment of prospective candidates to the NYPD.   -  Supervision and oversight of the work activities of 40 uniformed and civilian personnel including 10-20 psychologists.  -  Provide training and supervision to psychologists for candidate assessment, candidate testing and evaluation. -  Conduct candidate evaluation, assessment and testing, engage in research projects and attend division conferences.  -  Provide support to the Legal Bureau on Civil Service Commission appeal cases, and expert testimony.</t>
  </si>
  <si>
    <t>1. Possession of a valid license to practice medicine in the State of New York plus valid Board Certification issued by the appropriate American Specialty Board in an approved medical specialty; and four years of medical practice including one year of experience in an administrative or supervisory capacity; or  2. A combination of education and/or experience equivalent to that listed in "1" above. However, all candidates must have a valid license to practice medicine in the State of New York, and one year of medical practice in an administrative or supervisory capacity.</t>
  </si>
  <si>
    <t>-  M.D or D.O Board Certified in Psychiatry -  Minimum 5 years of experience and competence in psychiatric evaluation, pre-employment mental health assessment and psychological testing.   -  Supervisory experience is a must.</t>
  </si>
  <si>
    <t>Reports to Deputy Chief Surgeon Psychiatry, Supervising Chief Surgeon.The selected candidate will be required to act as a backup for the Executive Director of Psychological Evaluation, which is located in Queens.</t>
  </si>
  <si>
    <t>Please Click "Apply Now'</t>
  </si>
  <si>
    <t>235 E 20Th St., New York, NY</t>
  </si>
  <si>
    <t>ONLY PARKS EMPLOYEES ARE ELIGIBLE TO APPLY   *Please include in your cover letter which borough (Bronx, Brooklyn, Manhattan, Queens or Staten Island) you prefer to work in.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t>
  </si>
  <si>
    <t>Parks Employees:   1. From a Parks computer: Access Employee Self Service (ESS) from the Parks Intranet under Applications or use this link: https://hrb.nycaps.nycnet/. Once in ESS, go to Recruiting then Careers and search for Job ID# 352253. Do not access ESS using nyc.gov/ess from a Parks computer.  2. From a Non-Parks computer: Access Employee Self Service (ESS) by going to nyc.gov/ess or use this link: https://a127-ess.nyc.gov/. Once in ESS, go to Recruiting then Careers and search for Job ID# 352253.  Please include in your cover letter which borough (Bronx, Brooklyn, Manhattan, Queens or Staten Island) you prefer to work in.  Include your ERN and Job ID# 352253 on your cover letter and resume.</t>
  </si>
  <si>
    <t>Vacancies in all 5 boroughs*</t>
  </si>
  <si>
    <t>Special Needs Housing</t>
  </si>
  <si>
    <t>*** THE ACTUAL SALARY FOR THIS POSITION IS $55,000 - $65,000. ***</t>
  </si>
  <si>
    <t>DEPUTY EXECUTIVE DIRECTOR - FINANCIAL SYSTEMS</t>
  </si>
  <si>
    <t>Fin Sys, DED</t>
  </si>
  <si>
    <t>P65</t>
  </si>
  <si>
    <t>Current NYC employees may apply via Employee Self Service (ESS) to Job ID # 352274. While all complete applications will be given consideration, only candidates selected for an interview will be contacted by FISA-OPA.  FISA-OPA IS AN EQUAL OPPORTUNITY EMPLOYER.</t>
  </si>
  <si>
    <t>City Medical Specialist, Bureau of Tuberculosis Control/TB Clinic Operations</t>
  </si>
  <si>
    <t>The Bureau of TB Control seeks a City Medical Specialist L-II P/T. The mission of the Bureau of Tuberculosis Control is to prevent the spread of tuberculosis and to eliminate it as a public health problem in New York City.  The goals to achieve this mission are two 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Perform histories and physicals, evaluate laboratory and microbiologic data and other radiological studies to determine if a patient needs treatment for tuberculosis disease or infection.   - Supervise or formulate medical treatments and interventions, including complex regimens for patients with drug resistant and multidrug resistant TB.  - Participate in the implementation of patient care protocols for care and treatment of latent TB infection or active TB disease in the BTBC chest centers.   - Oversee work of other City Medical Specialists, health care providers and BTBC staff in the evaluation and treatment of tuberculosis.   - Become an integral member of the case management team, perform systematic reviews of patient cases and contact investigation.   - Participate in contact investigation and evaluating clients for disease or preventative therapy.   - Act as a consultant to community doctors and other health care providers in all aspects of tuberculosis.   - Attend conferences, symposiums, seminars, and meetings as appropriate.   - Write standard and special reports as assigned.   - Participate in agency wide emergency response activities.</t>
  </si>
  <si>
    <t>Apply online with a cover letter to https://a127-jobs.nyc.gov/.  In the Job ID search bar, enter: job ID number # 352279.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</si>
  <si>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Director of Psychological Evaluation</t>
  </si>
  <si>
    <t>1 Lefrak City, Queens</t>
  </si>
  <si>
    <t>The mission of the New York City Police Department is to enhance the quality of life in New York City by working in partnership with the community to enforce the law, preserve peace, protect the people, reduce fear, and maintain order. The NYPD strives to foster a safe and fair city by incorporating Neighborhood Policing into all facets of Department operations, and solve the problems that create crime and disorder through an interdependent relationship between the people and its police, and by pioneering strategic innovation. The NYPD's Medical Division is seeking an outstanding Psychiatrist to join the team as Executive Director of the Psychological Evaluation Section.     The primary responsibilities of the Executive Director will be to provide the following:  -   	Management, administration and coordination of the fitness for duty evaluations of police officers to the NYPD.   -   	Management, administration and coordination of the psychiatric/psychological evaluations  civilians and non-civilians  to the NYPD -  	Supervision and oversight of the work activities of 40 uniformed and civilian personnel including 10-20 psychologists.  -   	Provide training and supervision to psychologists for fitness for duty evaluations, psychiatric assessments, psychological testing and evaluation. -   	Conduct candidate evaluation, assessment and testing, engage in research projects and attend division conferences.  -   	Provide medical supervision to the Counseling Services Unit. -   	Provide support to the Legal Bureau on Civil Service Commission appeal cases, and expert testimony.</t>
  </si>
  <si>
    <t>-  M.D or D.O Board Certified in Psychiatry -  Demonstrated leadership and strong interpersonal skills and the ability to work in inter-professional teams. -  Minimum 5 years of experience and competence in psychiatric evaluation, fitness for duty evaluat</t>
  </si>
  <si>
    <t>Reports to Deputy Chief Surgeon Psychiatry, Supervising Chief Surgeon. The selected candidate will be required to act as a backup for the Executive Director of Psychological Assessment.</t>
  </si>
  <si>
    <t>Public Health Engineering Director, Bureau of Environmental Sciences and Engineering</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</si>
  <si>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DUTIES WILL INCLUDE BUT NOT BE LIMITED TO:   --Oversee core and routine activities of the Office of Public Health Engineering (PHE) including field inspection, review and approval of Health Orders, pool and bottled water plan review, and administrative processes such as employee evaluation, filling vacancies, and scheduling a spending plan.  --Coordinate efforts to successfully meet all the mandates and requirements under the State Safe Drinking Water Enhancements Grant, including review and assistance of the City's Lead and Copper Program, Filtration Avoidance Determination (FAD) compliance, and capital projects engineering and construction review and approval.   --Provide principal regulatory oversight for the New York City Drinking Water Supply System including Croton Water Filtration and Treatment Plant, Croton Watershed source water protection, Catskill/Delaware treatment facilities and in-city distribution system operations.  --Lead efforts to successfully implement the annual Beach Monitoring and Surveillance Program, including oversight of beach inspection preparation, public notification and procedure, beach safety plan and regulation compliance, posting advisories and closures, Beach Grant Management, and other related activities.   --Manage and provide guidance with research, assessment, and drafting of City Health Code amendments, reenactments and revisions.   --Liaise and coordinate with other offices and agencies to effectuate PHE'S goals and missions, including New York State Department of Health Engineering staff, the New York City Department of Environmental Protection, the New York City Department of Parks and Recreation and other offices within the agency.   --Oversee PHE's management, statistical analysis including QPR, Environmental Management Information System (EMIS), Electronic Health Information Performance System (EHIPS), Safe Drinking Water Information System (SDWIS) and other required statistical reports.   --Represents the Agency on issues and concerns relative to Public Health Engineering at public forums, inter and intra agency meetings and conferences and including other venues.</t>
  </si>
  <si>
    <t>Apply online with a cover letter to https://a127-jobs.nyc.gov/.  In the Job ID search bar, enter: job ID number # 352288.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</si>
  <si>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Technical Project Manager/Product Owner</t>
  </si>
  <si>
    <t>Appraiser</t>
  </si>
  <si>
    <t>APPRAISER (REAL ESTATE)</t>
  </si>
  <si>
    <t>Under general supervision of attorneys, assists in defending Real Property Tax Article 7 proceedings and Eminent Domain Procedure Law proceedings at trial or during settlement negotiations.  Drafts and sends detailed information requests to taxpayers attorneys which may subsequently be used as exhibits in motions to compel disclosure as well as other aspects of legal proceedings.  Follows up for information, as necessary, and incorporates information received into the property valuation process.  Negotiates and participates in multiple settlement conferences by telephone and/or in-person on a weekly basis with taxpayers attorneys.  Assists Division ACCs at court appearances before Judges and other Court personnel by explaining valuation methodologies and compliance requirements of Uniform Standards of Professional Appraisal Practice (USPAP).  Testifies on behalf of the City, as necessary, on valuation issues during trials involving all property types including watershed, power generation, and other specialty properties.  Analyzes taxpayer appraisals prepared for trial and assists Division ACCs with development of cross examination of taxpayers appraiser.  Counsels, guides, and assists Law Department personnel in the preparation and review of valuation analyses and training of attorneys, assessors, and lower level appraisers.  Assists in determining issues involving full or partial exemptions from taxation.  Reviews and processes paperwork, keeps records according to Division policies and procedures.</t>
  </si>
  <si>
    <t>1. A baccalaureate degree from an accredited college and two years of satisfactory full-time experience in the appraisal of real property in which the writing of narrative reports is required; or    2. An associate degree or 60 semester credits from an accredited college and four years of satisfactory full-time experience in the appraisal of real property, of which two years must be in appraisal of real property in which the writing of narrative reports is required; or    3. A four-year high school diploma or its educational equivalent approved by a state's department education or recognized accrediting organization and six years of satisfactory full-time experience in the appraisal of real property, of which two years must be in appraisal of real property in which the writing of narrative reports is required; or    4. Education and/or experience equivalent to "1", "2" or "3" above. However,   all candidates must have a four-year high school diploma or its educational equivalent as described in "3" above and at least two years of the experience described in "1" above.    License Requirement  A Motor Vehicle Driver License valid in the State of New York. This license must be maintained for the duration of employment.    To be eligible for placement in Assignment Level II individuals must have, in addition to meeting the minimum requirements, at least one additional year of full-time experience in the appraisal of real property.    To be eligible for placement in Assignment Level III individuals must have, in addition to meeting the minimum requirements, at least two years of full-time experience in Assignment Level I and/or Assignment Level II, or at least two additional years of fulltime experience in the appraisal of real property, one year of which must have been supervising staff performing the appraisal of real property.</t>
  </si>
  <si>
    <t>Please click on "Apply Now".</t>
  </si>
  <si>
    <t>Public Health Inspector, Bureau of Food Safety and Community Sanitation</t>
  </si>
  <si>
    <t>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t>
  </si>
  <si>
    <t>Director of Special Operations, M-II</t>
  </si>
  <si>
    <t>DEPUTY DIRECTOR OF HEALTH AND</t>
  </si>
  <si>
    <t>The Director should be a pro-active, self-motivated individual who can work across technical disciplines to create integrated plans and operational teams. The ideal candidate for this position will possess: demonstrated experience in disaster response operations.</t>
  </si>
  <si>
    <t>TO APPLY, PLEASE SUBMIT RESUME AND COVER LETTER TO: https://a127-jobs,nyc.gov. JOB ID# 352344  Please note that only candidates selected for the position will be contacted for this position.</t>
  </si>
  <si>
    <t>Apply online with a cover letter to https://a127-jobs.nyc.gov/  In the Job ID search bar, enter: job ID number # 352351.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</si>
  <si>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Director of Quality Assurance for Regional Office Operations, Bureau of Early Intervention</t>
  </si>
  <si>
    <t>***OPEN TO PERMANENT ASSOCIATE STAFF ANALYSTS ONLY. YOU MUST CLEARLY STATE YOUR CIVIL SERVICE STATUS ON YOUR RESUME OR COVER LETTER. FAILURE TO DO SO WILL RESULT IN YOUR DISQUALIFICATION.  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Oversee Quality Improvement initiatives for NYC Early Intervention 5 regional offices and ensure that practice is consistent with NYC Policies, procedures, regulatory requirements and Departmental priorities, particularly a focus on health equity and social justice Supervise EIOD QA Specialists and through on-going coaching, counseling, training, establish and enforce quality standards.   --Create Quality Improvement systems to monitor, track, and improve compliance of regional office with Federal, State and Local indicators and ensure optimum effectiveness and efficiency.  --Prepare summary reports of audit findings and recommendations.   --Establish quality and reliability standards for regional offices so as to insure high quality services for families and ensure that effective processes are in place to achieve all mandates/outcomes.   --Complete quality assurance operational requirements by assisting RO's in areas cited for improvement, following up on audit results and developing tools to track, monitor and promote collaborative quality improvement.   --In collaboration with the Regional Directors lead and direct quality improvement activities that improve quality of and access to services, and more efficient operations Recommend, design, lead and/or participate in quality monitoring of EI approved agencies when required and in an effort to improve compliance with NYC policies and timelines.  --Actively seek to improve process, policies and procedures by working with team members and management to develop and implement new analytical tools to identify potential compliance gaps.   --Participate in bureau and agency planning sessions and recommends new program approaches, as well as change in policies/procedures as deemed necessary to support functions Provide technical assistance to regional offices to meet reporting requirements within defined timeframes for assigned projects including the Child Outcomes Study as well as refine delivery system and identify best practice concepts.   --Oversee collection, analysis and write up of evaluation of the project deliverables Aggregate and analyze project level qualitative and quantitative data for reporting purposes Utilize NYEIS and other data points to inform and support QA functions.</t>
  </si>
  <si>
    <t>Apply online with a cover letter to https://a127-jobs.nyc.gov/.  In the Job ID search bar, enter: job ID number # 352355.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</si>
  <si>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Executive Secretary</t>
  </si>
  <si>
    <t>Ability to type a minimum rate of 55 words per minute with 5 errors or less.</t>
  </si>
  <si>
    <t>To Apply click "Apply Now" button.</t>
  </si>
  <si>
    <t>Monday - Friday 10:00 pm - 6:00pm</t>
  </si>
  <si>
    <t>Apply online with a cover letter to https://a127-jobs.nyc.gov/.  In the Job ID search bar, enter: job ID number # 352367.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</si>
  <si>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Apply online with a cover letter to https://a127-jobs.nyc.gov/.  In the Job ID search bar, enter: job ID number # 352398.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</si>
  <si>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Manhattan/SI Enforcement</t>
  </si>
  <si>
    <t>For Non-City/External Candidates: Visit the External Applicant NYC Careers site and search by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t>
  </si>
  <si>
    <t>Varies (may include evenings and/or weekends)</t>
  </si>
  <si>
    <t>Varies (Manhattan, Brooklyn, Bronx, Queens or Staten Island)</t>
  </si>
  <si>
    <t>Sexual Health Express Associate Laboratory Microbiologist</t>
  </si>
  <si>
    <t>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Established in 1892, the New York City (NYC) Public Health Laboratory (PHL) was the world's first Municipal Bacteriological Laboratory. In the century since its first campaign to control diphtheria in NYC, the PHL has expanded services using state-of the-art technology and testing methods to rapidly and accurately provide results necessary for effective public health intervention, focusing on communicable/infectious diseases and emerging pathogens.  Our mission - to safeguard the health of all New York City residents by providing quality-laboratory testing services that address the needs of NYC's Department of health and Mental Hygiene and its community partners to prevent and respond to clinical and environmental public health concerns.  Today, PHL responds to essential and emergency public health issues and outbreaks, develops and validates new tests and technologies, performs testing on more than 100,000 clinical specimens annually, and is an essential public health hub for more than 150 laboratory professionals, research scientists, safety experts, fellows, trainers, interns and volunteers.  The Public Health Laboratory is currently seeking a public health professional to serve as an Associate Laboratory Microbiologist.   DUTIES WILL INCLUDE BUT NOT BE LIMITED TO:   --Perform duties related to laboratory tests and procedures at a highly complex technical level on specimens submitted from the Chelsea Sexual Health Express Clinic.   --Train and competency assesses technologists on appropriate test methods and techniques within the Virology Unit.   --Assist lab supervisors with routine laboratory and administrative operations.   --Generate reports, keeping records, and performs tasks related to laboratory testing.   --Cross-train within other sections of the PHL.   --Perform administrative functions in the laboratory and Chelsea Sexual Health Express Clinic.   --Use the Laboratory Information System to enter and verify test results.   --Use the PHL inventory tracking system.   --Maintain a program of quality control, participates in a program of quality assurance, and takes corrective action when needed.   --Other duties as assigned.</t>
  </si>
  <si>
    <t>Possess clinical laboratory experience; knowledge of standard infection precaution procedures and clinical testing experience. The candidate will be expected to work in more than one location as necessitated by agency's laboratory testing needs.</t>
  </si>
  <si>
    <t>Apply online with a cover letter to https://a127-jobs.nyc.gov/.  In the Job ID search bar, enter: job ID number # 352387.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</si>
  <si>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Apply online with a cover letter to https://a127-jobs.nyc.gov/.  In the Job ID search bar, enter: job ID number # 352403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</si>
  <si>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Child Care seeks to hire a Early Childhood Education Consultant (Level I)to monitor and make recommendations to child care programs throughout New York City to ensure that child care services operate within regulatory compliance.   DUTIES WILL INCLUDE BUT NOT BE LIMITED TO:   --Evaluate and assessing child care programs (center-based, residential, school-based and after-school programs) to assure compliance with local, state and federal regulations and applicable performance standards.   --Providing consultation, guidance and technical assistance to prospective and current child care providers and staff concerning educational programming, appropriate organization and classroom management techniques, and other best practices within the field   --Issue notices of violation, and making recommendations for issuance or denial or child care permits or licenses and/or closure of programs having imminent health hazards.  --Investigate complaints about the operation of licensed child care services and allegations of unlicensed child care.   --Represent the Department at professional conferences and participating in professional development activities related to Early Childhood Education.</t>
  </si>
  <si>
    <t>Apply online with a cover letter to https://a127-jobs.nyc.gov/.  In the Job ID search bar, enter: job ID #  352414.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</si>
  <si>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2018-07-14T00:00:00</t>
  </si>
  <si>
    <t>2018-11-10T00:00:00</t>
  </si>
  <si>
    <t xml:space="preserve"> CDBG-DR/PROGRAM AND POLICY</t>
  </si>
  <si>
    <t>REQUIREMENTS:  Unit Head ($91,588+): Bachelor's degree and a minimum of four years of full-time experience in public policy analysis, grant management, budgetary planning/management, or a related field; or an awarded Master's degree and a minimum of two years of full-time experience in Business, Public Policy Administration, Finance, Economics, Urban Planning or a field related to the specific assignment.  Prior Supervisory experience preferred.</t>
  </si>
  <si>
    <t>The Bureau of TB Control requests the job opening of two Public Health Advisors L-IIs job titles.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--Assist in the coordination of the Annual Medical Conference, a Continuing Medical Education event reaching at least 200 private healthcare providers with current TB data and guidelines.   --Assess TB education needs of attendees and evaluate effectiveness of conference.  --Assist in designing and implementing outreach efforts such as community and provider education, targeted materials distribution and education/empowerment of partner organizations.   --Assist in the coordination of TB Elimination Strategic plan, including planning and leading Task Force efforts.   --Promote TB awareness by collaborating in events organized by other agencies and organizations.   --Facilitate access to and maintain availability of internally-produced materials for Bureau staff, private healthcare providers, and high-risk communities; Assess usefulness and usability of materials. Train Bureau staff in proper use of materials for patient education.   --Assist in other activities of the Outreach &amp; Training Offices as needed.</t>
  </si>
  <si>
    <t>Apply online with a cover letter to https://a127-jobs.nyc.gov/.  In the Job ID search bar, enter: job ID number # 352428.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</si>
  <si>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 xml:space="preserve"> MISCELLANEOUS BUDGET</t>
  </si>
  <si>
    <t xml:space="preserve"> ECONOMIC DEVELOPMENT</t>
  </si>
  <si>
    <t>REQUIREMENTS:  Assistant Analyst ($43,618+): Bachelor's degree in Business, Finance, Economics, Public Policy Analysis/Administration, or a subject related to the specific assignment with no or one year of full-time experience in budgetary planning/management, economic development, financial analysis, public policy analysis/administration or a related field.   Analyst ($58,162+): Bachelor's degree in Business, Finance, Economics, Public Policy Analysis/Administration, or a subject related to the specific assignment and a minimum of two years of budgetary planning/management, economic development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economic development, financial analysis, public policy analysis/administration, or a related field; or an awarded Master's degree in Business, Public Policy Administration, Finance, Economics, or related field, and one year of relevant experience.</t>
  </si>
  <si>
    <t xml:space="preserve"> ADMINISTRATIVE SERVICES</t>
  </si>
  <si>
    <t>Administration &amp; Human Resources Finance, Accounting, &amp; Procurement Building Operations &amp; Maintenance</t>
  </si>
  <si>
    <t>REQUIREMENTS:  Unit Head ($91,588): Bachelor's degree and a minimum of four years of full-time experience in human resources management, administration and operations, or a related field; or an Associate Degree and a minimum of six years of full-time experience in human resources management, administration and operations, or a related field.  Applicants must also possess at least two years of supervisory experience.</t>
  </si>
  <si>
    <t xml:space="preserve"> TRANSPORTATION</t>
  </si>
  <si>
    <t>REQUIREMENTS:  Assistant Analyst ($43,618+): Bachelor's degree in Business, Finance, Economics with no or one year of full-time experience in legislative or budgetary analysis, budgetary planning/management, financial analysis, public policy analysis or a related field.  Analyst ($58,162+): Bachelor's degree and a minimum of two years of full-time experience in budgetary planning/management, financial analysis, public policy analysis or a related field; or awarded Master's degree in Business, Finance, Accounting, Economics, Public Administration or a related field.  Senior Analyst ($65,433+): Bachelor's degree and a minimum of three years of full-time experience in budgetary planning/management, financial analysis, public policy analysis or a related field; or a Master's degree in Business, Public Policy Administration, Finance, Economics, or related field, and one year of relevant experience.</t>
  </si>
  <si>
    <t>The New York City Law Department seeks applications from attorneys for the Interstate Child Support Unit of its Family Court Division. Attorneys assigned to the unit litigate child support cases in the New York State Family Court. Attorneys appear primarily before Support Magistrates and Family Court Judges. The attorney is responsible for the preparation and presentation of petitions to establish paternity and child support as well as appearing on and defending applications for modification of previously established orders. The attorney will also prepare and present enforcement matters, file and respond to motions, file objections and rebuttals, conduct discovery, including document production and inspection, prepare memorandum of law, interviews clients and witnesses, negotiate settlements and conduct hearings and trials.  The location of the position will likely be in the Manhattan office but is subject to change based upon the needs of the Division.</t>
  </si>
  <si>
    <t xml:space="preserve">ASSISTANT DIRECTOR </t>
  </si>
  <si>
    <t xml:space="preserve"> ADMINISTRATION OF JUSTICE</t>
  </si>
  <si>
    <t>Administration Justice (MGRL)</t>
  </si>
  <si>
    <t xml:space="preserve">	 1. A baccalaureate degree from an accredited college.</t>
  </si>
  <si>
    <t>REQUIREMENTS:  Assistant Director ($131,969) Bachelor's degree and a minimum of six years of full-time experience in budgetary planning/management, financial analysis, cash flow analysis, financial publications, or a Master's degree in Finance, Business, Public Administration, Public Policy, Policy Analysis, Economics, Law or a field related to the specific assignment and a minimum of four years of relevant experience.  Applicants must also possess at least two years of supervisory experience.</t>
  </si>
  <si>
    <t>Sexuality Coordinator, Bureau of Maternal Infant and Reproductive Health</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</si>
  <si>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DUTIES WILL INCLUDE BUT NOT BE LIMITED TO:   Proposed Duties and Responsibilities:   --Coordinate, plan, develop and implement programs to promote Sexual and Reproductive Health.   --Conduct training on Sexual Reproductive Health topics in the field with Community-Based -Organizations and Clinical Providers.   --Develop and implement plan to expand clinical provider assessments based on DOHMH's Sexual and Reproductive Health Best Practices.   --Develop and implement project plans centered on WSW, fertility, IVF, and/or sexual pleasure. Maintain a clearinghouse of current literature and resources around best practices in sex positivity, WSW, fertility, IVF, sexual pleasure, and other designated areas.   --Develop, draft, and revise publications including LGBTQ-focused educational materials and Sexual and Reproductive Health Best Practices.   --Assist with the development of strategies to reach LGBTQ and other traditionally marginalized groups.   --Develop, generate, and respond to reports, letters and other communications for internal and external use.   --Incorporate trauma-informed care on sexuality level in Provider spaces.   --Work with hospitals and medical providers throughout the 5 boroughs.   --Work with other bureaus/divisions and other external partners to support Sexual and Reproductive Health Best practices, LGBTQI activities and community engagement efforts.   --Assist with maintaining a sustainable data system using IT survey tools, develop reports, and troubleshoot as needed.</t>
  </si>
  <si>
    <t>Apply online with a cover letter to https://a127-jobs.nyc.gov/.  In the Job ID search bar, enter: job ID number # 352455.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</si>
  <si>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 xml:space="preserve"> CITYWIDE SAVINGS UNIT</t>
  </si>
  <si>
    <t>DESIRED SKILLS:  The candidate must be able to employ quantitative and qualitative research methods to discover potential savings in a variety of agencies. Strong computer technology skills, including a proficiency in Microsoft Office software (Word, Excel, Access, and PowerPoint) and the ability to learn new technology quickly are a must. The ideal candidate will possess strong familiarity with the New York City budget process, with specialized knowledge in one or more of the following areas: uniformed agencies, infrastructure, or skilled trades. Exceptional attention to detail, superb organizational and research skills, and the ability to communicate efficiently, effectively, diplomatically, and persuasively will be keys to success in the position. Experience with strategic decision-making is a plus.</t>
  </si>
  <si>
    <t>LINUX SYSTEMS ADMINISTRATOR</t>
  </si>
  <si>
    <t>The Financial Information Services Agency and the Office of Payroll Administration (FISA-OPA) has a vacancy for a Linux Systems Administrator to support ongoing production maintenance and enhancement to various HR/Payroll applications.  Primary Responsibilities include:  This role will be a technical position responsible for the installation, maintenance and configuration of the servers supporting infrastructure of critical citywide applications including NYCAPS, CityTime, PMS and PPMS. This person will function as the technical administrator for the group and work with various teams, and will need to have ability to work independently and prioritize tasks to meet project deadlines.</t>
  </si>
  <si>
    <t>- Strong experience in Red Hat Enterprise Linux (RHEL) - Strong experience in AIX 6.117.1 - Strong experience in Solaris 10/11 - Strong experience in RHEL 617 Linux administration, performance tuning and support experience - Strong experience with configu</t>
  </si>
  <si>
    <t>P420</t>
  </si>
  <si>
    <t>External applicants please visit https://a127-jobs.nyc.gov/ to apply to Job ID #352763. Current NYC employees may apply via Employee Self Service (ESS). While all complete applications will be given consideration, only candidates selected for an interview will be contacted by FISA-OPA.   FISA/OPA IS AN EQUAL OPPORTUNITY EMPLOYER.</t>
  </si>
  <si>
    <t>Receptionist/Data Entry Clerk</t>
  </si>
  <si>
    <t>OPS/FS/Technical Systems</t>
  </si>
  <si>
    <t>P533</t>
  </si>
  <si>
    <t>External applicants please visit https://a127-jobs.nyc.gov/ to apply to Job ID #352793. Current NYC employees may apply via Employee Self Service (ESS). While all complete applications will be given consideration, only candidates selected for an interview will be contacted by FISA-OPA.   FISA/OPA IS AN EQUAL OPPORTUNITY EMPLOYER.</t>
  </si>
  <si>
    <t>Wage Subsidy Budgeting Liaison</t>
  </si>
  <si>
    <t>EH&amp;S Trainer / Program Developer</t>
  </si>
  <si>
    <t>The selected candidate must possess a valid NYS driver's license, as this position requires the candidates to travel to different locations, most of which are difficult to access by public transportation. The candidate must knowledgeable in OSHA regulations and related health and safety laws that govern the workplace; and environmental regulations. Experience with environmental health and safety training preferred. Candidate must posses strong communication and organizational skills. Candidate must have a working knowledge of MS Office (PowerPoint, Excel, Word and Outlook).</t>
  </si>
  <si>
    <t>Wards Island Wastewater Treatment Plant Wards Island, NY 10035</t>
  </si>
  <si>
    <t>Education: JD required  Experience:  at least 5 years of law library experience in a supervisory capacity.  Skills and Abilities: Ability to communicate effectively with attorneys, professional and administrative staff.  Ability to provide a high level of customer service.  Ability to work effectively both independently and as part of a team in a fast-paced, challenging environment.  Excellent verbal, written and decision making skills.  Ability to use sound judgment in resolving problems, and detail oriented.  Job Specific Skills: Ability to act with a high degree of integrity, autonomy and independence, and to be self-motivated and flexible. Ability to supervise staff with diverse skills and educational backgrounds. Knowledge of accounting and budget principles.  Technological Skills:  Knowledge of legal sources. Proficiency with various research databases including, but not limited to, Lexis, Westlaw, Accurint, CLEAR, and the Internet.  Proficiency with applications including Microsoft Outlook, Word, EXCEL and Sharepoint.  Proficiency with library software.</t>
  </si>
  <si>
    <t>Technical Project Manager</t>
  </si>
  <si>
    <t>Information Systems-Admin</t>
  </si>
  <si>
    <t>For City employees: Go to Employee Self-Service (ESS) - www.nyc.gov/ess and search for Job ID# 352923  For all other applicants: Go to https://a127-jobs.nyc.gov and search for Job ID# 352923  Submission of a resume is not a guarantee that you will receive an interview. Only candidates under consider will be contacted.</t>
  </si>
  <si>
    <t>Social Service Representative</t>
  </si>
  <si>
    <t>SUPERVISOR I (SOCIAL SERVICES)</t>
  </si>
  <si>
    <t>A baccalaureate degree from an accredited college and one year of full-time satisfactory social casework experience.</t>
  </si>
  <si>
    <t>Program Executive</t>
  </si>
  <si>
    <t>Only candidates who are permanent in the Administrative Project Manager title, or those who can provide proof of successful registration for the June 2018 Open Competitive or Promotional Exam may apply.  Failure to do so will result in your disqualification.  The Department of Design and Construction seeks a Program Executive to be part of a team of experienced professionals engaged in guiding capital project scope development for the Public Buildings Division. The Program Executive (Mechanical Engineer) will assist in bringing clarity to the project initiation process through well-developed planning and review of client needs and existing conditions resulting in the creation of Front End Planning Reports (CPSDs). The Front End Planning (FEP) Unit has the authority to review and approve all project initiations and will promote and implement new procedures focused on improving capital project delivery for the Public Buildings Division. The team conducts surveys and interviews with client agencies, reviews reports and programs, and coordinates with estimators, risk analysts, and time schedulers. The goal is to perform a broad analysis to develop a comprehensive understanding of the capital needs of each client agency project to facilitate successful delivery in a safe, expeditious, and cost-effective manner, while maintaining the highest degree of architectural, engineering and construction quality. The unit is also responsible for oversight of consultant-produced Front End Planning Reports, or CPSDs; and will also produce investigative and/or feasibility reports for the Office of the Mayor on high priority projects and studies. The selected candidate will serve as the Senior Engineer for the mechanical discipline and should be experienced in heating, ventilating, air conditioning, plumbing, fire protection and energy conservation systems. The Engineer will be a senior team member responsible for the engineering analysis and scope review for a range of projects, working alongside other FEP Program Executives and Cost Estimators. Responsibilities will include site inspections and reports, engineering investigations; condition surveys; cost analyses; and providing technical expertise and support services for Front End Planning projects. The candidate will interface with clients, consultants, contractors, and technical staff.</t>
  </si>
  <si>
    <t>For City Employees, please go to Employee Self Service (ESS), click on Recruiting Activities/Careers and Search for Job ID #353184.  For all other applicants, please go to www.nyc.gov/jobs, go to Search for Open NYC Jobs and click on Non-Employee Login to search for Job ID #353184.  Do not email, mail or fax your resume to DDC directly.  No phone calls will be accepted.</t>
  </si>
  <si>
    <t>Child protection manager</t>
  </si>
  <si>
    <t>1274 Bedford Ave., Brooklyn</t>
  </si>
  <si>
    <t>Brooklyn Zone A (DCP)</t>
  </si>
  <si>
    <t>Click on the "Apply Button" Now</t>
  </si>
  <si>
    <t>FURNITURE PROCUREMENT ASSOCIATE</t>
  </si>
  <si>
    <t>Finance, Accounting, &amp; Procurement Social Services</t>
  </si>
  <si>
    <t>EMPLOYEES MUST BE PERMANENT IN THE PRINCIPAL ADMINISTRATIVE ASSOCIATE TITLE  CLICK "APPLY NOW" BUTTON</t>
  </si>
  <si>
    <t>Jewish Chaplain (Part-Time)</t>
  </si>
  <si>
    <t>CHAPLAIN</t>
  </si>
  <si>
    <t>Shore Rd-Chaplaincy, E. Elm, N</t>
  </si>
  <si>
    <t>Chaplaincy - Civilian</t>
  </si>
  <si>
    <t>Ecclesiastical endorsement by the official endorsing agency of the candidate's faith or denomination, and by the Committee on Chaplaincies.</t>
  </si>
  <si>
    <t>For City employees: Go to Employee Self-Service (ESS) - www.nyc.gov/ess and search for Job ID# 312647 For all other applicants:  Go to https://a127-jobs.nyc.gov and search for Job ID#  312647 Submission of a resume is not a guarantee that you will receive an interview. Only candidates under consideration will be contacted.</t>
  </si>
  <si>
    <t>INTEGRATION/SYSTEM TEST LEAD</t>
  </si>
  <si>
    <t>OPS/Operations Support</t>
  </si>
  <si>
    <t>P436</t>
  </si>
  <si>
    <t>Current NYC employees may apply via Employee Self Service (ESS) to Job ID # 354054. While all complete applications will be given consideration, only candidates selected for an interview will be contacted by FISA-OPA.  FISA-OPA IS AN EQUAL OPPORTUNITY EMPLOYER.</t>
  </si>
  <si>
    <t>Senior Director of Contract Management</t>
  </si>
  <si>
    <t>2018-10-14T00:00:00</t>
  </si>
  <si>
    <t>FMS TEST AUTOMATION ENGINEER</t>
  </si>
  <si>
    <t>OPS/Testing</t>
  </si>
  <si>
    <t>P386</t>
  </si>
  <si>
    <t>External applicants please visit https://a127-jobs.nyc.gov/ to apply to Job ID #354066. Current NYC employees may apply via Employee Self Service (ESS). While all complete applications will be given consideration, only candidates selected for an interview will be contacted by FISA-OPA.   FISA/OPA IS AN EQUAL OPPORTUNITY EMPLOYER.</t>
  </si>
  <si>
    <t>Chief Operating Officer</t>
  </si>
  <si>
    <t>Financial Services (Finance)</t>
  </si>
  <si>
    <t>The preferred candidate should possess a significant record of achievement in the management of complex government finance operations; IT system implementation expertise is a plus.</t>
  </si>
  <si>
    <t>Senior Deputy ACCO of the Office of the Agency Chief Contracting Officer</t>
  </si>
  <si>
    <t>With a staff of more than 6,000 and a budget of 1.6 billion, the New York City Department of Health and Mental Hygiene is the nation's premier local health agency.  Its 100-plus programs protect and promote the health of the world's most culturally and linguistically diverse city.  The Department is seeking to hire an exceptional, highly motivated, Senior Deputy Agency Chief Contracting Officer/Administrative Contract Specialist, M-III.   DUTIES WILL INCLUDE BUT NOT BE LIMITED TO:   --Report directly to the ACCO/Assistant Commissioner, the Senior Deputy ACCO will supervise the procurement of 1.1 billion worth of goods and services annually.   --Directly will supervise three senior staff and indirectly supervise a staff of 70 in the management of the Agency's diverse procurement portfolio, which included thousands of procurements for goods; human, professional, standard and construction services annually.   --Lead the Agency's effort to incorporate performance metrics in every human services contract.   --Work with programmatic leaders to develop performance based contracts, review contractor performance, and duplicate successful models.   --Think strategically and advise Agency leaders on the best method to procure needed goods and services.   --Manage special projects aimed at improving the quality of procurement practices within DOHMH and the relationship DOHMH has with its partners in the Agency and in the vendor community.   --Ensure the integrity of the procurement process. Advise the ACCO on decisions concerning the award, administration, renewal or termination of contracts; and appeals by a bidder from an agency decision of non-responsibility.   --Review oversight paperwork, including Responsibility Determinations, PSRs, RCAMs, RFAs and RFRs.   --Direct the collection and analysis of statistical information and reporting of procurement indicators.   --Represent the ACCO in key meetings with senior officials and negotiations with vendors.</t>
  </si>
  <si>
    <t>--Position requires superior managerial and analytical skills  --Advanced knowledge in performance based contracting performance metrics  --Excellent verbal and written communication; ability to lead successful negotiations  --Capacity to manage a wide ra</t>
  </si>
  <si>
    <t>Apply online with a cover letter to https://a127-jobs.nyc.gov/  In the Job ID search bar, enter: job ID number # 354082.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</si>
  <si>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2018-11-13T00:00:00</t>
  </si>
  <si>
    <t>Purchasing Agent</t>
  </si>
  <si>
    <t>ONLY PERMANENT PROCUREMENT ANALYSTS AND APPLICANTS WHO SCORED 100 OR GREATER ON THE MOST RECENT PROCUREMENT ANALYST OPEN COMPETITIVE EXAM WILL BE CONSIDERED. Please indicate on your resume whether you or permanent or your list number, whichever is applicable.  This position is open to qualified persons with a disability who are eligible for the 55-a Program. If you are eligible for and would like to be considered under the 55-a program, please indicate that on your resume and cover letter.</t>
  </si>
  <si>
    <t>RECEPTIONIST</t>
  </si>
  <si>
    <t>QUALIFICATIONS / REQUIREMENTS:  Receptionist ($38,000+, Commensurate with experience):  Associate Degree preferred; or High School Diploma and 3+ years of related administrative and secretarial experience.</t>
  </si>
  <si>
    <t>12-26 31St Avenue Queens, N.Y.</t>
  </si>
  <si>
    <t>Office of Quality Improvemen</t>
  </si>
  <si>
    <t>Apply online with a cover letter to https://a127-jobs.nyc.gov/.  In the Job ID search bar, enter: job ID number # 354105..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</si>
  <si>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Astoria Health Center 12-26 31st Avenue, Queens NY 11106</t>
  </si>
  <si>
    <t>TEAM SUPERVISOR</t>
  </si>
  <si>
    <t>215 Bay St, Staten Island Ny</t>
  </si>
  <si>
    <t>CLICK ON THE "Apply Now" BUTTON</t>
  </si>
  <si>
    <t xml:space="preserve"> SANITATION</t>
  </si>
  <si>
    <t>Assistant Analyst ($43,618+): Bachelor's degree in Business, Finance, Economics, Public Policy Analysis/Administration, or a subject related to the specific assignment with no or one year of full-time experience in budgetary planning/management, audit, compliance, accounting, financial analysis, public policy analysis/administration or a related field.   Analyst ($58,162+): Bachelor's degree in Business, Finance, Economics, Public Policy Analysis/Administration, or a subject related to the specific assignment and a minimum of two years responsible budgetary planning/management, financial analysis, public policy analysis/administration or a related field; or an awarded Master's degree in Financial Management, Business, Public Administration or a field related to the specific assignment.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</si>
  <si>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 xml:space="preserve"> TAX POLICY</t>
  </si>
  <si>
    <t>DESIRED SKILLS:  We are seeking an individual with strong organizational, analytic and quantitative skills. Candidate should have a strong knowledge of Economics, competency in Microsoft Office, Microsoft Excel and Microsoft Access and an understanding of statistical software (Eviews/Stata/Spss). The ideal candidate is someone who is detail oriented and able to perform multiple tasks under limited timeframes. The candidate should also have excellent interpersonal skills with proven ability to effectively interact with all levels of the organization.</t>
  </si>
  <si>
    <t>Project Manager, Neighborhood Stabilization</t>
  </si>
  <si>
    <t>ONS - Community Partnerships</t>
  </si>
  <si>
    <t>*** PLEASE NOTE: THE ACTUAL SALARY FOR THIS POSITION IS $60,000 - $65,000. ***</t>
  </si>
  <si>
    <t>Assistant Analyst ($43,618+): Bachelor's degree in Business, Finance, Economics with no or one year of full-time experience in legislative or budgetary analysis, budgetary planning/management, financial analysis, public policy analysis or a related field.  Analyst ($58,162+): Bachelor's degree and a minimum of two years of full-time experience in legislative or budgetary analysis, budgetary planning/management, financial analysis, public policy analysis or a related field, or an awarded Master's degree in Business, Public Administration, Finance, Economics or related field.  Senior Analyst ($65,433): Bachelor's degree in Business, Finance, Economics, Public Policy Analysis/Administration, or a subject related to the specific assignment and a minimum of three years of full-time experience in budgetary planning/management, financial analysis, public policy analysis/administration, or a related field; or an awarded Master's degree in Business, Public Policy Administration, Finance, Economics, or related field, and one year of relevant experience.</t>
  </si>
  <si>
    <t>Deputy Director of Operations, Office of the Executive Deputy Commissioner</t>
  </si>
  <si>
    <t>Health Policy, Research &amp; Analysis Social Services</t>
  </si>
  <si>
    <t>Apply online with a cover letter to https://a127-jobs.nyc.gov/.  In the Job ID search bar, enter: job ID #  354182.  We appreciate the interest and thank all applicants who apply, but only those candidates under consideration will be contacted.  The NYC Health Department is committed to recruiting and retaining a diverse and culturally responsive workforce. We strongly encourage people of color, people with disabilities, veterans, women, and lesbian, gay, bisexual, and transgender and gender non-conforming persons to apply.  All applicants will be considered without regard to actual or perceived race, color, national origin, religion, sexual orientation, marital or parental status, disability, sex, gender identity or expression, age, prior record of arrest; or any other basis prohibited by law.</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</si>
  <si>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Network Engineer reporting to IT Services Division.  Responsibilities will include: 	Handle all assigned Remedy requests and incidents by providing first level technical support; document steps taken for problem resolution;	Handle and complete all load balancing/rotation requests to ensure production traffic is not interrupted; 	Ensure all port configurations in support of HD requests are completed; 	Execute processes/functions on routers, switches, load balancers, etc. as required, including but not limited to QoS, multicast, NTP, VLAN configurations, TACACS, HSRP/GLBP, BGP/MPLS/ISIS/EIGRP, Content Networking and network routing; 	Work with the other support teams such as Optical Network Support, Network Field Operations, Datacenter Operations, Proxy Support, etc. in an effort to build and/or troubleshoot network related activities; 	Assist agency and internal support teams such as ITSEC, Unix, Wintel etc. in an effort to support all DoITT platforms; 	Complete all (i-Wise) RFS related activities including testing, scheduling and supporting new circuit cutovers with the requesting agencies; 	Handle special projects and initiatives as needed.</t>
  </si>
  <si>
    <t>The preferred candidate should possess the following: 	2-5 years experience with IP switched/routed based networks; 	Working knowledge of routing and switching, HSRP, GLBP, QOS, multicasting, VLANs, VTP, NTP, load balancing and optical networking; 	Excellent written and verbal communication skills; 	Ability to lead projects assigned; knowledge of IP addressing and subnetting (IPv4/6), routing protocols, including BGP, EIGRP, and OSPF; installation/troubleshooting experience of Cisco hardware/OS software, including 75xx, 72xx, 36xx, and 26xx series routers, 65xx, 37xx, and Nexus platform layer 2/3 switches, CSS, ACE, F5 and GSS load balancers; knowledge of network troubleshooting using tools such as network analyzers, sniffers, etc. IP network security utilizing Cisco ASA and/or Checkpoint platforms and working knowledge of DWDM, RPR and SONET networking and troubleshooting;	Basic knowledge of carrier type circuits such as EPL, T1, ISDN, etc. Cisco certification is desired (CCENT, CCNA, CCNP).</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</si>
  <si>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CSCL database is a centralized database under the Emergency Communications Transformation Program (ECTP) intended to support the emergency response agencies as well as all other City agencies. This database is unique in its complexity and contains over 100 feature classes and tables, among which are represented all streets, addresses, transit infrastructure, schools and other public and private facilities.    The successful candidate will serve as a GIS Analyst reporting to the Application Development Management Division. Responsibilities will include:  	Daily data maintenance and performance of both manual and automated Quality Assurance checks;  	Maintenance of geospatial data using custom CSCL Maintenance tools within ESRI s ArcGIS Desktop software;  	Daily administrative tasks specific to working with versioned data;  	Communication and coordination of edit work with other editors, both internally at DoITT and at other agencies 	And perform special projects and initiatives as assigned.</t>
  </si>
  <si>
    <t>JOB DESCRIPTION:  Under supervision, with latitude for independent action and the exercise of independent judgment, the Network Engineer I is responsible for managing and maintaining all LAN/WAN infrastructure and providing Tier III support. The candidate specific duties will include: 	Install, configure, and support all LAN/WAN infrastructure i.e. routers, switches, WAN acceleration, security and access devices 	Use monitoring tools i.e.  Cisco Prime, SolarWinds, Riverbed Cascade, Riverbed Steelheads,  IntruShield, syslog server, and Foundstone 	Monitor network utilization to ensure optimum network performance by alleviating the bottlenecks 	Apply update patches to infrastructure components  including security updates on a regular schedule 	Monitor network security logs collected by VPN and firewall devices  	Follow established Change Management policies and procedures to apply any changes to the infrastructure 	Participate in disaster recovery tests for LAN/WAN infrastructure and document the findings  	Liaise with NYC and NYS agencies network management teams to ensure proper network connectivity and service delivery of their services to ACS users 	Work closely with various teams such as telecommunications, backoffice, desktop support,  database administrators and system administrators to resolve network connectivity and performance issues  	Participate in the evaluation process of new systems and applications requirements  in related to bandwidth and security requirements 	Configure and manage firewall, VPN, SSLVPN, PPTP, proxy services, Webgateway, McAfee Web content filtering,  IPSec, encryption, Intrusion Prevention and Detection 	Manage Cisco Access Control Server (CSACS): TACACS+, Radius protocols and authentication, authorization, and accounting implementation, and Network Access Control (NAC) 	Maintain and utilize network topology diagrams using MS Visio 	Perform assigned role in infrastructure projects 	Participate in the evaluation process of infrastructure technology to support business needs   	Monitor system alerts to provide 24x7 support and high availability 	Liaise with  Cisco using Cisco Technical Assistance Center (TAC) and other vendors to troubleshoot technical issues 	Follow communications protocol for system failures/outages and file incident reports 	Escalate major hardware/software problems to senior IT staff 	Respond to Service Desk tickets for technical support ensuring timely follow up and resolution 	Prepare system configurations and management/support documentation  	Maintain inventory of LAN/WAN hardware and software assets and IP addresses 	Occasional lifting of equipment, transport equipment, and work in confined spaces i.e. network closets 	Available to work after hours and weekends as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</si>
  <si>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a seeking a City Planning Technician to support the coordination and development of city-wide initiatives including the Green Infrastructure and Stormwater Management Program (State Pollutant Discharge Elimination System Municipal Permit - SPDES No.NY0287890 MS4 Permit) and Climate Program.  The City will develop a floatables and settleable trash and debris program within the separately sewered drainage areas.   Under direct supervision, the candidate will assist in development of a methodology to determine the loading rate of floatable and settleable trash and debris, including land based sources and  develop strategies for their reduction.   The candidate will provide support for project management tasks including but not limited to monitoring project phases to ensure compliance with timelines and deliverables, report preparations and approvals, coordinate meetings with internal and external stakeholders.  Additional responsibilities include support of administrative functions such as management of project partners. The selected candidate is expected to perform typical tasks:	Coordinate and maintain databases; 	Work with the project team and others to ensure timely and accurate transfer of information and data; 	Assist in developing meeting agendas, maps, analyses, packages to advance projects forward; 	Gather, analyze, and integrate spatial data from staff and determine how best the information can be displayed using GIS.	Assist in on-going local government regulatory and department initiatives to improve operational efficiency; and	Maintain strong interpersonal skills and the ability to work with other technical divisions of the department and other city agencies.</t>
  </si>
  <si>
    <t>Reporting to the Executive Director of the ECE Office of Data Management and Analysis, the Tracking and Monitoring Data Analyst, with wide latitude for independent decision-making and action, has the following responsibilities:  	Provide hands-on technical assistance and individual guidance to contracted programs as they navigate the centralized data system known as ACCIS and Web-based Enrollment System (WES) 	Resolve data inconsistencies and correct data errors by assisting contracted programs with data entry down to the individual case level	Extract data sets from ACCIS	Create relevant and accurate statistical reports accessible to all ECE staff	Supervise or conduct complex studies and surveys of management and methods related to ECE monitoring compliance using quantitative analysis, cost analysis and other research techniques	Produce trending data, forecasts, and impacts of policy changes	Review and modify existing data requests and reports to ensure reliability and relevance	Develop and incorporate new metrics for performance measurement	Test ACCIS/successor system upgrades and modifications for reliability and accuracy	Correct data errors caused by system break-downs or policy exceptions	Develop and deliver user-friendly training on WES 	Lead and implement special projects as needed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</si>
  <si>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Payroll Supervisor reporting to the Human Resources division.        Responsibilities will include: Ensure that staff are performing their tasks as assigned. Analyze the 160/161 Pending Pay Detail Reports for personnel adjustments and contractual raise and additions to gross retroactive pay.Analyze the 700- Report (Pay Cycle Event Detailed Report) to ensure correct bi-weekly payroll.Implement pay order and user bulletin from the Office of Payroll Administration, Labor Relations and FISA (Financial Integrated Service Agency) to fulfill contractual agreements.Process Managerial Lump Sum Payments (in compliance with Managerial Pay Plan).Examine 700/160 report to determine payroll overpayment and implement recoupment procedures.Work with the Timekeeping unit and Personnel to resolve payroll/personnel issues.  Resolve payroll inquiries via phone call and e-mail communicating with various agencies (OPA, OLR, FISA, Comptroller)Pay out unused leave balances to separated employees and monitor annual leave balance thresholds.Examine and verify the bi-weekly Supplemental Payroll.Serve as W2 Coordinator and coordinator for W2 system (RACS)Serve as Security Officer and Training Coordinator for PMS, CHRMS, Eforms, Estubs. Reset and verify passwords.Perform Motor Vehicle/Parking Fringe Benefit Adjustments.Sort and Distribute bi-weekly paychecks and paystubs as well as release, stop payment and refunding of checks. Complete special projects  and reports as assigned by the Director of Payroll, Timekeeping, and Benefits. Assist Director of Payroll in monitoring and updating Additions to Gross.Perform special projects and initiatives as assigned.</t>
  </si>
  <si>
    <t>The successful candidate should possess the following:  	Knowledge of PMS, RMDS and CHRMS.	Proficient in Microsoft Office including strong skills in Excel and Word.	Strong supervisory, analytical, research and organizational skills.	Strategic thinker with ability to work at a detailed level.	Excellent interpersonal, oral and written communication skills.	Ability to handle multiple tasks and deadlines.</t>
  </si>
  <si>
    <t>The selected candidate will have extensive experience in managing a complex function within the field of Environmental, Health and Safety and must have a minimum of 5 years  experience in providing EHS compliance and/or program development support.  The candidate will demonstrate an ability to develop compliance support programs including curriculum development and delivery of training.     Excellent technical writing skills, including the ability to translate technical information into      documents or training modules that are understandable, succinct and engaging.     Excellent regulatory research skills.    Working knowledge of OSHA/PESH, EPA, NYSDEC, FDNY, DOB and all other applicable      Federal, State and local regulations; as well as industry standards and best practices.   Must possess and demonstrate the ability to collaborate and facilitate decision making within a     group setting.   Excellent interpersonal and verbal communication skills with the ability to communicate at any       level of the organization.   Must have demonstrated ability to meet deadlines.</t>
  </si>
  <si>
    <t>**OPEN TO PERMANENT PUBLIC HEALTH ADVISERS ONLY. YOU MUST CLEARLY STATE YOUR CIVIL SERVICE TITLE ON YOUR RESUME OR COVER LETTER.  ALL OTHER CANDIDATES WILL NOT BE CONSIDERED.  **PART-TIME POSITION: 35 HOURS/WEEK ONLY WHEN SCHOOL IS IN SESSION.   The mission of the BSTDC is to promote sexual health and reduce the impact of sexually transmitted infections among New Yorkers. To achieve these goals, we provide direct clinical services and partner services; monitor disease trends; partner with community groups, private providers and other agencies; perform outreach; provide education; conduct research and develop policies to improve sexual health and wellness.   BSTDC operates a high school based STD education, testing and treatment program across NYC.  In the 2015-2016 school year, we aim to reach approximately 70 high schools and provide key information about disease prevention; the opportunity for students to take free urine tests for Chlamydia and Gonorrhea; and treatment and counseling for any students testing positive.   DUTIES INCLUDE BUT NOT LIMITED TO:  Conducting education presentations on STD prevention for adolescents in the high school classroom setting, and for the NYC communities, including parents and school administrators.  Monitoring students and collect specimens in restrooms.  Conducting sorting and packaging of specimens, including preparation of materials for testing and completion of lab slips, and student paperwork.  Setting up specimen sorting space, prepare materials for testing, fill out lab slips, and check bathrooms.  Setting up treatment space, including medicine, first aid, and treatment/counseling logs.  Counseling students and complete partner elicitation to elicit contact and suspect information in order to locate the source and detect or prevent possible spread of cases related to the known infection/condition.   Locating contacts and suspects and refer them to appropriate diagnostic facilities for examination, prophylaxis and/or treatment.  Following-up with index patients and partners in the schools and in the field to ensure treatment and necessary re-testing. Overseeing re-testing of students for whom results were indeterminate.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</si>
  <si>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Payroll Data Associate reporting to the Human Resources Division. Responsibilities will include: Analyze, review and process payroll transaction on the 160/161 pending Pay Detail report;Verify the accuracy of the bi-weekly payroll by reviewing the 700 report;Prepare payroll summary for release of bi-weekly payroll to agency;Distribute Paychecks and other payroll related documents;Process one time payments and one time deductions;Process supplementary payroll;Approve payroll transactions;Process check refunds, EFT stops, and EFT reversals;Process direct deposit Eforms;Act as a Security Officer for various systems;Create and generate ad hoc reports;Respond to employees inquiries;Assist with special projects and initiatives as assigned.</t>
  </si>
  <si>
    <t>The successful candidate should possess the following: Timekeeping or Payroll experience;Knowledge of PMS, RMDS, Eforms/Estubs and CHRMS;Proficiency in MS Excel and Word;Excellent analytical skills, work ethic and attention to detail;Excellent verbal and written communications skills;Excellent telephone skills and a professional demeanor;Excellent customer service skills;Ability to work independently and meet deadlines;Ability to work well in a fast-paced environment;Ability to maintain confidentiality.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</si>
  <si>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Civil Service Advisor reporting directly to the Director of Recruitment and Civil Service Administration within the Human Resources division.  Responsibilities will include: 	Serve as Subject Matter Expert (SME) regarding all aspects of Civil Service administration, advise management on civil service best practices; 	Strategically plan the administration of civil service lists and make recommendations; 	Serve as SME regarding compliance with NYS Civil Service Law and regulations; 	Stay abreast of the most recent guidelines and procedures outlined by DCAS and advise management; 	Serve as liaison to DCAS Certification, Classification, and Exam Administration units; 	Write job descriptions and justifications; 	Perform detailed analysis of civil service lists and agency certifications and use findings to create reports for management; 	Ensure candidate eligibility for appointment or promotion from civil service lists; manage the requests for civil service lists and all appointments and compliance with all civil service laws regarding appointments, disqualifications, and notifications; provide information to employees regarding civil service exam schedules;	Coordinate civil service hiring pools; enter dispositions for processing in PRISE; 	Perform other recruitment-related duties such as the creation of job postings and advertisements;	May act in the place of the Director in his or her absence.	Perform special projects and initiatives as assigned.</t>
  </si>
  <si>
    <t>The successful candidate should possess the following: 	Exceptional knowledge of civil service law;	Strong experience with the compliance and administration of civil service lists;	Experience advising management on civil service best practices;	Strong writing skills;	Expert knowledge of PRISE, PMS and NYCAPS;	Experience in labor relations or knowledge of labor relations issues related to civil service administration;	Strong familiarity with Citywide on-boarding practices and procedures.	The ability to manage multiple tasks under tight deadlines.</t>
  </si>
  <si>
    <t>Candidates must possess one of the following Professional/vendor certification(s):	Querying MS SQL Server 2012 Certification 	Oracle Database 11g: SQL Fundamentals	ITIL v3	Remedy Skilled Professional (RSP)</t>
  </si>
  <si>
    <t>The successful candidate must have a broad range of skills, but above all, they must be curious, flexible thinkers who love learning new things and tackling challenges on a daily basis. In addition, the preferred candidate should possess the following: Proven experience in working effectively at the senior management level with internal and external stakeholders and constituencies.Applied experience with the design and implementation of pilot projects, human-centered design, and/or research methods and design.Strong oral and written communication skills, including the ability to translate complex ideas into easy to understand languageSubstantial interest and curiosity regarding the policy and operations of the City of New York.Strong organizational skills, including attention to detail Ability to balance competing priorities, complex situations and tight deadlinesAbility to think outside of the box and develop novel strategies for problem-solvingAbility to distill complex material into actionable recommendations An ideal candidate is energetic and resourceful, organized and results-oriented; a selfstarter and team player</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</si>
  <si>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Systems Access Management Engineer reporting to the IT Services Division. Responsibilities will include:	Serve as the lead on Privileged Identity Manager (PIM) from CA (formerly called Control Minder) solution;	Manage and support the CA PIM infrastructure in addition to management of the controlled access to privileged users to reduce risk of compliance failures; 	Work with the business and IT on the development and implementation standardized processes to manage privileged user, system, service, and shared accounts within the PIM solution; 	Create, manage, and oversee the privileged access control policies and corresponding roles and responsibilities of privileged account owners;	Provide guidance on compliance with privileged access policies; 	Coordinate the expansion of the functions available in the PIM solution throughout the Enterprise; 	Advanced troubleshooting of Identity and Access Management Systems;	Perform special projects and initiatives as assigned.</t>
  </si>
  <si>
    <t>The preferred candidate should possess the following: 	Previous Identity and Access Management Experience for provisioning, workflow, integration and access controls; 	3+ years of IT experience with IDM technology or 10+ years of combined IDM and experience engineering Active Directory;	3+ years of experience with CA tools such as IdentityMinder, SiteMinder and GovernanceMinder;	Certified Information Systems Security Professional (CISSP).</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</si>
  <si>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and Sewer Operations (BWSO) seeks to hire a Computer Specialist (Software) to support the I.T business and service goals of the division. Under general supervision, the selected candidate will be responsible for the design, implementation, enhancement and maintenance of Database Management Systems, Network and Server Systems, Data Communications Systems, Applications, and/or related software functions.  Essential Job Functions:  Oversee the Local area network, voice and data communications. Support enterprise applications, mobile devices/Apps and perform other data management functions. Provide support for field offices and remote devices located throughout the five boroughs. Deploy and maintain computing devices in accordance with agency I.T policy and security standards. Provide support for S.C.A.D.A (Iconics and Wonderware), Programmable Logic Controllers (PLC), Data Loggers and CMMS systems such as Avantis.   Administer SharePoint services, access rights, etc.     Create/modify Crystal report templates for compliance reporting.  Evaluate existing systems designs and streamline workflow processes for efficiency. Plan, design, test, implement, debug, troubleshoot and integrate new application systems.  Document system changes and Maintain current inventory of assets. Follow appropriate change management protocols for all system modifications.  Coordinate with third-party vendors for application support, changes and patches.  Provide end-user training for various system and application platforms. Other tasks and projects as assigned.</t>
  </si>
  <si>
    <t>The Division of Financial Services manages the primary financial functions of the agency with responsibility for planning and monitoring the agency budget of approximately $3 billion; ensuring and managing State and Federal revenues; maintaining and reconciling agency bank accounts; payment of nearly $2 billion in invoices annually; and monitoring the financial health of provider agencies by reviewing financial statements and audits. The Budget Analysis and Management Unit is responsible for managing the allocation of financial resources within ACS, which includes:  budget development, budget modifications, and expense monitoring functions for the Expense and Capital Budgets.  Under general supervision of the director of Budget, with substantial latitude for independent initiative and judgement, the Deputy Director of Budget-AOTPS/Technical/Capital will be responsible for the following:	Oversee the Other Than Personnel Services (OTPS), Technical, and Capital Budget units;	Direct the AOTPS/Technical/Capital unit staff in the participation of all OMB related exercises concerning budget development (including New Needs, PEGs, and Surplus/Needs), budget modifications, and expense monitoring functions for the expense and capital budgets;	Forecast expenditures and perform financial analysis as needed agency-wide for the expense and capital budgets.	Revamping technical budget forecasting methodologies, and developing more simplified ways to produce accurate reports;	Assisting in analyzing budget system needs for his unit as part of an overall plan to develop information systems for Budget and Financial Services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</si>
  <si>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Integration Support Engineer reporting to the Application Development Management Division. Responsibilities will include: 	Configure/support/troubleshoot WebSphere MQ components (queues, channels, etc) connecting Cityshare, Message Broker and remote Agency servers called AAPs (Agency Adapter Platforms with iWAY software);	Configure/support/troubleshoot connections to different Web Services;	Configure/support/troubleshoot Message flows in IBM WebSphere Message Broker and connection to Database;	Manage and support Broker calls to Oracle Stored Procedures;	Configure/support/troubleshoot Tivoli software to monitor all MQ components;	Proactively communicate to all agencies in case of service disruptions within the Datashare System that includes WebSphere MQ, WebSphere Message Broker and iWAY software;	Troubleshoot and debugging WMB messages flows and WMQ &amp; Adapters using different methods;	Create new WebSphere MQ Queue Manager, channels, Queues and Troubleshooting the MQ connectivity;	Perfrom special projects and initiatives as assigned.</t>
  </si>
  <si>
    <t>The preferred candidate should possess the following:	5+ years experience in an engineering role including implementation, support, and maintenance of large scale IT systems; 	In depth knowledge of IBM WebSphere MQ, IBM Message Broker &amp; IBI/iWAY software;	In depth knowledge of J2EE technologies, Web Services, JMS; 	Expertise in installing, configuring, administering and deploying highly available applications;	Strong knowledge of Sun Solaris/UNIX; 	Database experience with Oracle; 	Strong knowledge of server and application architectures; 	Strong knowledge of XML, XSL and other internet technologies; 	Ability to work in cross functional teams to provide the best solution; 	Proven background in the development and deployment of complex operational systems; 	Working knowledge of BEA Weblogic application server;	Strong written and verbal communication skills;	Excellent analytic, organization, presentation and facilitation skills; 	Ability to manage multiple tasks under tight deadlines;	Should be able to work in cross functional teams to provide the best solution; 	Ability to handle multiple tasks under tight deadlines; 	Ability to effectively interface with technologists, business owners, and end-users; 	Ability to see tasks through to completion without significant guidance;	Should be a team player who works well with technical and non-technical resources; 	Experience managing a technical team;	Experience using CVS and ANT for deployments.</t>
  </si>
  <si>
    <t>The Director of Contract Management and Program Innovation oversees contract management, program design and procurement functions within the Office of Program Innovation and Planning in the Division of Policy, Planning and Measurement. The Director supervises a multidisciplinary staff responsible for managing utilization of existing child welfare contracts, executing contract amendments other contract actions, coordinating with other ACS divisions, and designing new programs through the research and procurement process. Reporting to the Assistant Commissioner for Program Innovation and Planning, and under general direction with great latitude for independent judgment, the Director is responsible for the following job functions and duties:    	Supervise production of monthly utilization reports as well as ad-hoc analysis of foster care and preventive service utilization and outcomes in order to inform system planning and contract management efforts.	Facilitate regular cross-divisional utilization meetings, tracks concerns and emerging issues, and communicates with contractors regarding contract expectations and program availability. 	Coordinate contract amendments, renewals, terminations and awards with the Divisions of Financial Services, Administration, Child Welfare Programs and General Counsel.	Oversees Preventive Performance-Based Financing and other performance-based funding initiatives. 	Lead the design of new programming as well as the revision or renewal of existing programming through a variety of competitive solicitation approaches (requests for proposals, negotiated acquisitions, etc.) in cooperation with the Division of Administration and the affected program areas. 	Work with the Office of General Counsel to develop contracts for newly designed programs and the Division of Financial Services to develop funding models and approved budgets. 	Conduct or oversee research into contracting models and program designs used in New York and other jurisdictions in order to guide program design and development at ACS; develops or possesses content expertise in social services programming, financing strategies and nonprofit management. 	Provide general support regarding planning, contracting, procurement and oversight strategies to the Division of Policy, Planning and Measurement, as well as other Divisions and the Executive Team as requested or needed.</t>
  </si>
  <si>
    <t>Candidates must possess at least one of the following Professional/vendor certification(s):	Cisco Certified Network Professional (CCNP Routing and Switching) 	Cisco Certified Network Professional Voice (CCNP Voice) 	Cisco Certified Design Professional (CCDP) 	Cisco Certified Internetwork Expert (CCIE)</t>
  </si>
  <si>
    <t>The Division of Financial Services manages the primary financial functions of the agency with responsibility for planning and monitoring the agency budget ($2.9 billion expense budget for FY14); ensuring and managing State and Federal revenues; maintaining and reconciling agency bank accounts; payment of nearly $2 billion in invoices annually; and monitoring the financial health of provider agencies by reviewing financial statements and audits.  The Supervising Budget Analyst will report to the Deputy Director or Assistant Director of Budget.  The responsibilities of the Supervising Budget Analyst may include, but not be limited to the following functions, with some latitude for independent judgment: 	Work on complex analytic exercises relating to the Early Learn Progam Budget and assist in the development of standardized tracking, analysis and timely reporting using large volumes of data relating to the budget and delivery of services by providers.  Develop models and create expenditure forecasts using advanced Excel skills and other data base systems.	Participate in cyclical OMB related technical exercises concerning budget development (including new needs, PEGs, and    surplus/needs), budget modifications, and expenditure monitoring functions for the ACS budget.	Create and maintain internal multi-year and OMB plan cycle budget constructs and track OMB budget allocations by program and funding category.	Accurately maintain the Contract Agency Budgets.  This includes budget development, budget modifications, and expenditure monitoring functions for the budgets.	Answer inquiries and resolve budget issues for Contract Agency providers and ACS program, fiscal and audit staff.	Maintain availability of sufficient budget funds for payments to be processed within the city-wide Financial Management System (FMS).	Forecast expenditures and perform substantive financial analysis as needed.	Create and produce monthly and ad-hoc financial reports, and research and develop specific agency initiatives as directed.	Perform special projects as assigned and provide assistance to other units within Budget, as needed.</t>
  </si>
  <si>
    <t>Reporting to the Training Supervisor of Juvenile Justice (JJ) Training the Trainer will be devoted primarily to providing JJ staff with skills and knowledge of quality juvenile justice practice. The Trainer will ensure efficient and effective daily operation by providing and facilitating administrative, educative and supportive services to new and seasoned staff.  The Training Department delivers foundation and in-service training dictated by a training plan created each fiscal year. The position will provide support to ACS/DYFJ/JSA leadership, and external consultants to assure good communication and the timeliness of deliverables.   Responsibilities of this position include:     	The Trainer should be a champion of strength based practice and training, and knowledgeable on current NYC juvenile justice practice and policy.	Supervising and coaching of new and seasoned juvenile justice staff.	Expertise in competencies for juvenile justice practice and the ability to coach and develop staff.	Collaborate in all aspects of the training departments work: including scheduling, administrative tasks and quality improvement.	Have significant experience in training various components of the JC Pre-Service Training Program.	Being able to model skills, and provide evaluative and developmental feedback to participants.	Work closely with ACS, DYFJ and Close To Home to develop, coordinate and implement training for frontline staff and supervisors.	Participate in assignments as needed and attend trainings and meetings as indicated.</t>
  </si>
  <si>
    <t>The preferred candidate should possess the following: Experience on major transformation projects and successful transitions to implementation support teams; expert knowledge Windows and Linux operating systems and X86 hardware architectures; expert knowledge of Virtualization and Cloud software technologies (KVM, OpenStack, Docker Containers, Ansible; excellent understanding of IaaS and virtualization service orientated architecture designed around the delivery of Infrastructure components as a service; excellent documentation and communication skills needs to be able to clearly articulate complex IaaS / PaaS / SaaS concepts to people new to Cloud Platform Engineering; strong knowledge of software-defined datacenter technologies (compute, network, storage); experience in cloud concepts, designs, use cases, and solution knowledge; advanced knowledge of VMware tools stack - vRealize Application Services, vRealize Automation, vRealize Cloud Management Platform, SSO, vSphere Web Client, VSAN and EMC Virtual Storage Integrator; experience in design and deployment of private and hybrid clouds; experience in filing, blocking and object storage services; experience in cloud storage design and implementation; experience in converting business requirements into cloud solutions and designs; experience with Business Continuity and Disaster Recover design, planning and implementation for virtualized infrastructures; knowledge of storage and network virtualization technologies, capabilities, trends and the automated interaction with the physical infrastructure (EMC, NetApp, HP, Cisco).   In addition, any of the following professional vendor certifications are a plus: 	VMware Certified Advanced Professional;	Cloud Infrastructure Design (VCAP-CID);	VMware Certified Advanced Professional;	Cloud Infrastructure Administration (VCAP-CIA);	VMware Certified Design Expert;	Cloud (VCDX-Cloud);	Microsoft Specialist Certification in Office 365;	Microsoft Certified Specialist Developing Microsoft Azure Solution;	Microsoft Certified Specialist Implementing Microsoft Azure Infrastructure Solutions;	Certified Cloud Architect (CCA);Certified Cloud Professional (CCP);	EMC Cloud Infrastructure and Services (EMCCIS);EMC Cloud Architect Virtualized Infrastructure ;	EMC Cloud Architect IT-as-a-Service;	IBM Certified Solution Advisor;	Cloud Computing Architecture;	IBM Certified Solution Architect;	Cloud Computing Infrastructure</t>
  </si>
  <si>
    <t>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t>
  </si>
  <si>
    <t>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successful candidate should possess the following: 	Strong written and verbal communication skills;	Advanced experience with Microsoft Office programs such as Excel, Word, and PowerPoint;	Knowledge of NYC government operations;	Experience with data analysis;	Familiarity with technical concepts and technologies including SQL, Java, data integration, and business intelligence tools;	Experience preparing public presentations and addressing large crowds;	Knowledge of the Open Data ecosystem (including platforms, major cities and their accomplishments, key users, and advocates);	Independent problem solving skills;	The ability to perform tasks under tight spontaneous deadlines;	Strong leadership, time management and problem solving skills;	Experience working with different technical groups to resolve outages and data discrepancies;	Experience eliciting and documenting business requirements;	Experience leading development team to deliver technology solutions.</t>
  </si>
  <si>
    <t>Information Services Librarian 	Provide research and reference service to the Law Department, and on occasion to the Mayor's Office, the City Council, and other New York City agencies.  	Participate collaboratively with colleagues and staff to develop, promote, and provide library instruction and information literacy.  	Participate in collection development for print and electronic materials. 	Provide an interlibrary loan service for both book and other materials; Maintain records for the interlibrary loan service. 	Performing various cataloging procedures for all types of library resources. 	Compile lists of books, periodicals, articles, and audiovisual materials on particular subjects. 	Complete projects as requested.</t>
  </si>
  <si>
    <t>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t>
  </si>
  <si>
    <t>Management Information Systems (MIS)/Office of Enterprise Networking Technology, Division of Local Area Network is recruiting for one (1) Computer Specialist (Software) III to function as a Project  Specialist who will:    Support the ongoing development, implementation and administration of the    UNIX Enterprise Server Infrastructure.    Direct/manage projects in support of the ENT Server Infrastructure environments,     determining the necessary databases servers/peripherals and/or related software     for the timely implementation of the project. 	  Coordinate the design, installation, customization, testing, implementation and support    of these projects. 	  Troubleshoot problems, and coordinates the repair and maintenance of same.    Develop highly complex technical preliminary recommendations, which will be used     by the Project Director for presentation to executive staff regarding expansion and     acquisition needs.  	  Provide technical consultation and expertise by presenting detailed technical    recommendations for expansion and acquisition needs.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</si>
  <si>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Portal Support Engineer for NYC.gov of Information Technology (IT) systems and applications including NYC Business; reporting to the Application Development Management division.   Responsibilities will include: 	Perform hands-on work supporting the production and non-production J2EE Weblogic environments; 	Coordinate execution of break fixes in the production and non-production environments; 	Deploy releases in different environments (TST, STG and PRD); 	Provision users; 	Create usage reports; 	Manage production incidents (detect, analyze, resolve and document incidents); 	Cross-team coordination for resolving production incidents for NYC.gov and CityShare; 	Work with Project Managers to determine timelines and project tasks; 	Engage with the development teams to provide production management support input for the design of new applications; 	Ensure deliverables from the development teams have proper information for deployment; 	Work with development team to ensure application code matches server software stacks and specifications; 	Work with development and QA teams in planning, documenting, coordinating and executing of operational readiness testing;	Provide technical support to development and QA teams; 	Work with the compliance team and other key stakeholders to determine reporting and alerting needs; 	Prepare senior level technical reports for executive management; 	Keep systems patches up to date; 	Work on special IT projects as assigned.</t>
  </si>
  <si>
    <t>The preferred candidate must possess the following skills: 	Highly motivated and analytical with great communication and problem solving skills;	5+ years of experience in a specialized role that includes implementation, support, and maintenance of large scale n-tier web applications; 	Strong understanding of Unix, Linux, and Windows Operating systems and their utilities; 	Proven background in the development and deployment of complex operational systems; 	Familiarity with any version-control tool like CVS or Subversion;	Experience with application performance monitoring tools; 	Knowledge of JavaScript, HTML,XML, XSL and other internet technologies; 	Knowledge of scripting languages: Python or JAVA; 	Knowledge of automated deployment tools (ANT, JIRA, etc); 	Basic knowledge of Configuration Management tools (Chef, Puppet, etc); 	Basic BEA Weblogic 8.1, 9.2 Administration Skills; 	Strong knowledge of server and application architectures; 	Ability to work in cross functional teams to provide the best solution; 	Ability to handle multiple tasks under tight deadlines; 	Ability to effectively interface with technologists, business owners, and end-users; 	Demonstrated coordination, organization, creativity, flexibility, and strong analytical skills; 	Strong written and verbal communication skills; 	Experience with object oriented development using UML; 	Vignette Portal 7.3, 7.4 development experience; 	Database experience with Oracle 9i/10g; 	Experience with Sun Web Server and other J2EE application server such as Tomcat, JBOSS, WebSphere.</t>
  </si>
  <si>
    <t>Who We Are:  The NYC Department of Information Technology &amp; Telecommunication (DoITT) is New York City government 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Our Development &amp; Integration Services unit has an opportunity for an experienced Senior CRM Developer to design and implement various CRM solutions.   What You Will Do:  Reporting to the Business Solutions Delivery division, the Senior CRM Developer will contribute to various high-profile NYC IT projects. You will utilize your deep experience in CRM systems technical architecture and development to: 	Develop, technical design, configure and component test COTS solutions and custom applications like Dynamics CRM, Siebel, Salesforce, etc.;	Build sophisticated Citywide Customer Relationship Management (CRM) and xRM projects, building integrations with COTS and other agency legacy systems;	Configure and develop according to approved application design documents and in accordance with DoITT configuration, scripting and development standards and processes;	Create and executing Unit Test scripts;	Participate in transitions of the application or technical architecture components to the QA and Support teams;	Participate in integration, system, and performance testing as needed; 	Work with other teams to validate defect fixes;	Recommend design modifications to improve system performance and usability;	Critically analyze business requirements and functional design and propose alternate approaches where appropriate;	Work with other configurators, designers, and architects to make sure that the configuration and customization meet application requirements and performance goals;	Identify solutions to system performance and usability issues;	Document and track resolution of system issues.</t>
  </si>
  <si>
    <t>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Experience in developing Customer Relationship Management Systems or xRM systems such as Microsoft Dynamics CRM/AX, Siebel, Salesforce, etc.;	Strong understanding of client/server architecture in on-premise, SaaS, PaaS and IaaS Architectures;	Experience with industry leading CRM/xRM Systems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IT Certifications.</t>
  </si>
  <si>
    <t>Candidates must possess at least one of the following Professional/vendor certification(s):	Microsoft Dynamics Customization and Configuration 	Microsoft Technology Associate (MTA) 	Microsoft Certified Solutions Developer (MCSD) 	Oracle Certified Professional, Java SE Programmer 	Salesforce Advanced Developer 	Siebel Core Consultant</t>
  </si>
  <si>
    <t>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</si>
  <si>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Supply seeks to hire 2 Watershed Maintainers within the Eastern Operations Division, at facilities located in Valhalla, New York. The Watershed Maintainers (WSM) will perform duties related to the operation, maintenance and inspection of equipment, water treatment facilities, watershed areas, reservoirs and aqueduct systems of the City of New York. Specific tasks will include maintenance, inspection of power tools and operation of field equipment. The WSM will monitor and control the various process control equipment and treatment systems using various computer based controls including the Process Monitoring and Control System (PMCS) or Supervisory Control and Data Acquisition System (SCADA) within Eastern Operations. The WSMs will perform simple calculations, take water samples, maintain control room and equipment log books, complete inspection and work ticket records and maintain overall drinking water quality per regulatory and DEP requirements. May serve as member of the Emergency Response Team.  Duties also include operation of motor vehicles, snow removal equipment and other motor powered equipment. They may clean and maintain facility grounds, structures and equipment. All employees will comply with all environmental, health and safety laws, agency policies, rules and regulations.  Essential Skills   Technical Competencies:  Water Treatment Principles and Practices Mechanically inclined (plumbing, electrical or mechanical)  Non-Technical Competencies:  Conscientious Information Sharing Critical and Analytical thinking Good Record Keeping  Behavioral Indicators:  Anticipates possible problems and develops contingency plans in advance Anticipates how treatment will react to changing conditions and plans accordingly Anticipates the consequences of situation and plans accordingly Works independently</t>
  </si>
  <si>
    <t>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preferred candidate should possess the following skills: 	3+ years of experience leading and managing web development teams;	Experience in architecting and designing complex and scalable web applications; 	8+ years of development experience with at least 3 years of hands-on experience in developing web applications using Java and/or .NET; 	Exceptional analytical and problem solving skills;	Strong leadership and management skills;	Extensive hands-on experience in MVC Framework and ORM;	Experience with any relational database such as Oracle, Microsoft SQL Server or MySQL;	Experience with any application server such as JBoss, Tomcat, IIS or Oracle WebLogic server;	Experience with AJAX, HTML 5, CSS and JavaScript along with frameworks such as JQuery and/or AngularJS;	Experience in architecting high performance large web applications;	Strong knowledge of integration technologies/concepts such as SOAP, REST, WSDL, XML, JSON;	Knowledge of Lucene and/or search engines (e.g. Elasticsearch and Solr); Proficient in UNIX shell scripting;	Experience with testing frameworks and Test-Driven Development;	Knowledge of continuous integration servers such as TFS, TeamCity, Hudson, or Jenkins;	Knowledge of responsive front-end frameworks such as Zurb Foundation and Twitter Bootstrap;	Experience using various development tools such as Visual Studio, Eclipse and CVS/ Subversion/Git;	Proven background in the development and deployment of complex operational systems;	Great interpersonal skills and can be collaborative;	Be autonomous and think creatively;	Knowledge of Python or PHP is a plus;	Knowledge of iOS and Android development;	Experience with ETL tools.</t>
  </si>
  <si>
    <t>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t>
  </si>
  <si>
    <t>Preference will be given to the candidate who has two (2) or more years hands on experience in .NET Web application development utilizing C#, VB.NET, ASP.NET, and .NET Framework 4.0+. In addition, the preferred candidate should demonstrate:	Strong familiarity with CSS, HTML, JavaScript, JQuery, and SSRS.	In-depth experience with relational databases and Transact-SQL.	Knowledge of Microsoft SharePoint 2013 design and development.	Strong knowledge of Microsoft Office productivity programs such as Excel, Word, Access, and Outlook.	Strong verbal, writing, and presentation skills and the ability to present technical ideas to non-technical audiences.	Strong qualitative and quantitative analytical skills.	Strong attention to detail.</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</si>
  <si>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Supervisor for Leaves and Supplementary Benefits unit reporting to the Human Resources Division.  Responsibilities will include: 	Supervise Leaves and Supplementary Benefits Unit;	Serve as an agency s employee benefits coordinator and liaison with agency s employees, health insurance carriers/vendors, and oversight agencies (NYCAPS, OLR, DCAS, NYCERS, Law Department and OPA; 	Coordinator for unemployment, retirement, Commuter Benefits, Blood drives and other citywide campaigns;	Perform Supplementary Benefits data analysis and prepare statistical reports using various computer software programs; 	Ensure real time tracking of leaves, monitoring of FMLA compliance, and generating of specialized reports; 	Initiate actions through PMS, WCS, NYCAPS, and ESS;	Perform data entry functions into various HR spreadsheets and databases; 	Assist with new employee benefits orientations; provide preretirement counseling to agency employees; 	Perform leaves and benefits audits; assist in preparation of informational materials and maintain a comprehensive filing systems;	Coordinate special projects and initiatives as assigned.</t>
  </si>
  <si>
    <t>The successful candidate should possess the following: 	2+ years of supervisory experience3+ years of working in Benefits unit;	Proficiency in Microsoft Word and Excel; 	Knowledge of PMS, WCS, Eforms/Estubs and CHRMS;	Excellent customer service skills and attention to details; 	Strong interpersonal, organizational, analytical, written and verbal communication skills;	Ability to handle multiple tasks under tight deadlines;	Ability to maintain confidentiality</t>
  </si>
  <si>
    <t>QUALIFICATIONS:  	Strong computer technology skills including a proficiency in Adobe Creative Cloud, HTML, Microsoft Office software (Word, Excel, Access, and PowerPoint) and the ability to learn new technologies quickly.	Excellent attention to detail, effective time-management skills, good organizational use of tools and habits, and use of analytical thinking to solve problems.	Excellent interpersonal skills with the ability to maintain working relationships with the utmost professionalism.	Outstanding written and oral communications skills.	Ability to work independently, effectively and with composure often under the pressure of strict deadlines.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</si>
  <si>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Mobile Developer reporting to the Business Solutions Delivery division.  Responsibilities will include:	Lead the design and development of native mobile applications and assist in the development of mobile responsive websites;	Build native iOS applications in Objective-C and native Android applications using Java;	Write native mobile applications using best techniques, design patterns and industry standards;	Deploy iOS applications to the iTunes App Store and Android apps to Google Play;	Participate in development of mobile application design;	Collaborate with business analyst and mobile UX designer to determine detailed tasks;	Provide required application development and support for mobile apps;	Work with other technical leads to determine the system integration design;	Communicate risks and issues to project and technical management teams;	Work with testing team to find and resolve defects;	Work with Project Managers to help determine timelines and project tasks;	Be part of requirements gathering process;	Work with QA team and developers to diagnose and resolve performance related problems;	Assist other development teams building enterprise web applications;	Responsible for creating and documenting systems designs and architectures;	Mentor junior developers;	Handle special projects and initiatives as assigned.</t>
  </si>
  <si>
    <t>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8 years of development experience with at least 3 years of hands-on iOS development experience building large scale native iOS applications;	At least 3 years of experience developing integrating native mobile applications with the backend J2EE/.NET systems via web services;	Must be passionate and enthusiastic about mobile development and new mobile opportunities;	Must have exceptional analytical and problem solving skills;	Must have strong experience integrating iPhone/Android applications with facebook.com, twitter.com and other social networking platforms;	Strong hands-on experience in Objective-C/Swift, HTML5, Javascript, CSS3 and AJAX;	Strong knowledge of Android development and platform;	Strong knowledge of SOA architectures and integration technologies;	Strong database experience with Oracle or MS SQL Server or MySQL;	Experience with JBoss application server or Tomcat;	Strong knowledge of XML, XSL and other internet technologies is a must;	Excellent oral and written communication skills are required;	Solid knowledge of mobile testing tools and techniques;	Experience developing using agile principals and methodologies;	Experience with Git/SVN;	Proven background in the development and deployment of complex operational systems;	PHP, PERL and CGI is also a plus;	Experience with Cordova or similar framework is a plus.</t>
  </si>
  <si>
    <t>Candidates must possess at least one of the following Professional/vendor certification(s):	Certified Java Programmer 	Certified (Java) Business Component Developer 	Certified (Java) Web Component Developer 	MCTS: Windows Communication Foundation Development with .NET Framework 4	MCTS: Web Applications Development with .NET Framework 4 	MCTS: Accessing Data with .NET Framework 4 	MCSD: Web Applications 	MCPD: Web Developer 4 	MCPD: Enterprise Application Developer 	MCPD: Web Developer</t>
  </si>
  <si>
    <t>The Bureau of Audit seeks motivated and detail oriented individuals to serve as entry level auditors to fill positions that may be available throughout the year. The Bureau is responsible for conducting audits and other analyses of City-funded operations in accordance with the New York City Charter.  The Bureau performs two types of audits: Performance Audits and Financial Audits.  Performance audits are of City agencies as well as private organizations, public entities, and contractors doing business with the City.  Financial audits are of public and private entities that receive City funds as well as private organizations operating concessions and franchises on City-owned property.   Responsibilities include, but are not limited to, the following:   Conducts financial and performance audits of City agencies, including programs and activities funded by the City and private entities with City contracts, according to generally accepted     government auditing standards;   Evaluates systems of internal controls, management and operational efficiencies, and effectiveness;    Participates in the conduct of surveys and other research activities for audits, reviews or special projects; verifies the correctness of data and information;   Develops and completes audit plans including the drafting of memos, letters and reports that reflect audits activities and findings, and  Performs related work as directed.</t>
  </si>
  <si>
    <t>QUALIFICATIONS: 	Ability to establish and maintain relationships with agency personnel and with press representatives in order to coordinate and disseminate information.	Exceptional ability to research, analyze, condense, and communicate complex data and information.	Strong organizational, time-management, and multi-tasking skills. Must have attention to detail and the ability to meet deadlines under pressure. 	Superior written and verbal communication skills. 	Ability to communicate diplomatically and professionally.	Proficiency in Microsoft Office programs, including Word, Excel, and PowerPoint.	Must be comfortable with numbers and interested in fiscal policy.	Experience working with NYC press, NYC government and/or the public entity budget process is a plus.	Must be available to work late nights and weekends.</t>
  </si>
  <si>
    <t>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t>
  </si>
  <si>
    <t>Under general direction with wide latitude of independent initiative and judgment, performs very responsible work in the coordination, monitoring and evaluation of community development programs. The selected candidate will perform one or more of the following duties:	Learn child support laws, regulations, and procedures to perform wide range of duties on child support matters;	Review referrals for child support services and determine the appropriate actions to secure child support, enforce an existing order of support and secure the establishment of paternity and evaluate for the modification of an existing order;	Commence case file process by interviewing parents to secure the necessary information to establish an order of support or paternity;	Utilize automated systems to execute and document child support actions;	Provide litigation support to attorneys in the preparation of cases for litigation including; reviewing documents for accuracy and coordinating service of legal process;	Respond to general inquiries from the public and provide custodial parents with case status;	Work collaboratively with and serve as a liaison to other agencys including the Office of Child Support Enforcement and the Office of Court Administration;	Prepare forms and reports concerning case status and actions required;	Review and analyze data including but not limited to reviewing statistics and preparing reports, charts and graphs; preparing case summaries; and researching issues related to interstate child support;	Participate in meetings, trainings and community events to further the goals of establishing child support and paternity	Assist with custodial parent and initiating jurisdiction engagement and cooperation with court proceedings including but not limited to interviewing custodial parents and speaking with initiating jurisdictions, background checks  and coordination of the service of subpoenas;  This position may require citywide travel and may require travel to other jurisdictions including within New York State and other neighboring jurisdictions.</t>
  </si>
  <si>
    <t>The Facilities management Assistant will report to the Executive Director of Facilities Management and will assist with relocation of employees, provide delivery services throughout the five boroughs, and the other related tasks. Specific responsibilities include the following: Assist team members during employee moves and new employee set-ups Move boxes contain files and personal effects Re-configure furniture as needed Clean spaces Assist team members with handling large deliveries Assist with the unloading of trucks and vehicles Unpack items and place them in designated locations, Clean up and properly dispose of all packing materials Make deliveries and pick up items throughout the City. Assist team members with special projects as needed. Manage and maintain office kitchen areas twice a week. Maintain all communal spaces within the office.</t>
  </si>
  <si>
    <t>*** Advanced/Intermediate user of the CityTime System***  Knowledge of NYC Leave Regulations.Proficiency in MS Excel and Word.Excellent analytical skills, work ethic and attention to detail.Excellent verbal and written communications skills.Excellent telephone skills and a professional demeanor.Excellent customer service skills.Ability to work independently and meet deadlines.Ability to work well in a fast-paced environment.Ability to maintain confidentiality.</t>
  </si>
  <si>
    <t>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t>
  </si>
  <si>
    <t>NYCERS is seeking a highly skilled, hands-on Database Administrator with extensive experience on IBM DB2 LUW and Microsoft SQL Server. The Database Administrator will be part of the DBA team and will work closely with all areas of IT to insure maximum data quality and availability.  Responsibilities: Candidate must have extensive experience in DB2 LUW and Microsoft SQL Server.Serve as a subject-matter expert (SME) for software development best practices, data migration and conversion, data integrity, system integrations, system performance and tuning.Mentor development staff on integrating new database technologies with new and existing systems.Design and build data services to integrate with the Enterprise Service Bus (ESB) for data sharing needs.Develop, design, configure and document database architecture, including software, hardware and physical layout.Perform best practice database troubleshooting; fix data corruption; perform backup and disaster recovery; perform daily DBA tasksManage distributed databases, SSIS packages and SSRS.Participate in functional, performance and security testing.Assist developers and end users with implementation best practices.Handle special projects and initiatives as assigned.</t>
  </si>
  <si>
    <t>The New York City Department of Health and Mental Hygiene is a world-renowned agency with a long tradition of protecting and promoting health in the nation's most culturally and linguistically diverse city. The Office of External Affairs manages many of the agency's most critical interactions with the public, from raising awareness and promoting healthy behaviors to advancing policies and responding to health emergencies. The Bureau of Communications housed within the Office of External Affairs serves as the agency's in-house publisher, marketer of trendsetting, culturally responsive campaigns and initiatives, maintains the agency's website, and oversees new and social media outreach and efforts. Within Communications, the Health Media and Marketing (HMM) group coordinates the creative development of all media and publication education campaigns. The HMM group coordinates placement of ads and educational information in all media, including outdoor advertising, television, radio, and digital/social media channels.       The Project Manager duties will include but are not limited to:  Coordinate, develop and oversee production of public health education materials such as pamphlets and newsletters to educate the community on healthy lifestyles.  Serve as a liaison with other city agencies, in-house programs, community based and grassroots organizations.  Coordinate the creative development, placement, and evaluation of citywide public health awareness campaigns.  Provide assistance in the preparation of health education materials for publication and circulation within New York City neighborhoods and communities.  Manage community based project plans, create timelines and budgets, track spending and progress of projects, and ensure efficient implementation within low income and underserved neighborhoods.  Collaborate with health programs and/or city agencies to devise public engagement strategies based on program goals and community needs.  Develop large scale public health promotion campaigns via communications strategies, web content and online messaging, including the production ;and placement of broadcast, cable and internet media, including pre-recorded spots, live reads, banner, search ads, and related promotional activities.  Work with agency vendors to produce high-quality, accessible creative concepts and material for consumption by the general public.  Work with the in-house Media Buyer and contracted vendors to design effective media placement.  Measure the success of public health media campaigns by evaluation campaign results and its effectiveness within the targeted communities.</t>
  </si>
  <si>
    <t>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OFFICE OF CHIEF MEDICAL EXAMINER CITYWIDE JOB VACANCY NOTICE  Civil Service Title:  Computer Associate (Technical Support)	 Level:   I Title Code No:  13611	 Salary:  $47,797 - $54,967 Office Title:  Desktop Support Technician I	 Work Location: 421 East 26th Street, New York City                                      Travel Citywide Division/Work Unit:  Information Technology	 Number of Positions:  1 Hours/Shift:   35 Hours per week over a seven-day period; may include evenings, weekends &amp; holidays.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general direction of the Desktop supervisor, but with wide latitude for independent decision making, the selected candidate will be engaged in maintenance of various computer systems. Duties include but are not limited to:	Assisting in complex troubleshooting and repair activities using state-of-the-art test instruments and equipment.	Ordering and maintaining an inventory of spare parts, all desktop hardware equipment and other items.	Review and monitor ticket queues for regular reporting to Clients and Operations Management.	Imaging PCs with the correct software for individual departments.	Active Directory Administration.	Adhere to Client Corporate policies, procedures and required training.	Manage day to day activities associated with assigned tickets including change management, call monitoring, action planning, and reporting.	Maintaining an asset database and inventory of all IT related equipment.	Issue escalation / resolution.	Internal organizational communication and updates.	Interaction with relevant Project Manager on new projects involving IT.	Participate in and prioritize the activities to minimize impact on business.	Manage special projects and other duties as assigned.</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</si>
  <si>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As the City's IT leader, DoITT is engaged in a multi-year, dynamic evolution in its city wide cyber defense and information risk strategy. The Cyber Security Operations Analyst that joins this program now has the opportunity to participate directly in a significant phase of this evolution: including evaluation of and deployment for industry leading and internally grown security technologies and platforms (from beyond the perimeter to the endpoint), collaboration with analysts to provide solutions addressing the full cyber event and incident response life cycle, and working with operations to maintain integrity and confidence in the performance of NYC's technology defenses. Most importantly, the Cybersecurity Operations Analyst has the opportunity to contribute daily to New York City's defense against threats spanning the entire adversary landscape.   The Off Hours Cybersecurity Operations Analyst will have primary responsibility of building, configuring, customizing, maintaining the Security infrastructure systems, intrusion prevention threat detection systems, next generation firewalls, Netflow profilers, and vulnerability platform solutions; perform threat vulnerability assessments, mature discovered IOCs, collaborate with internal and the external intelligence community partners; gather, produce and disseminate technical threat information, maintain and operate firewall infrastructure; design customized reports and follow up with business owners to address system vulnerabilities; and perform special projects and initiatives as assigned.   From within New York City's Citywide Cyber Division's Cyber Security Division, with significant interaction with the Cyber Security Operations Center and Cyber Operations functions, the Off Hours Cybersecurity Operations Analyst will: 	Perform Cyber Operations day to day security operational duties during off hours (Weeknights &amp; Weekends shifts);	Support Cyber Infrastructure operations &amp; PSAC environment to research, evaluate and design cutting edge enterprise security solutions such as NGFW infrastructure; DNS/DNSSEC; enterprise MTA and NGFW infrastructure; and Data Loss Prevention (DLP) technology; 	Ensure IP routing, Internet and networking technologies, NAT, routing protocols, and network security, Firewalls, Proxies and VPN are working as designed;	Research and resolve complex resolution of network and firewall problems related to the implementation;	Implement appropriate assurance levels, firewall policy evaluations, next-generation threat prevention designs, SSL encryption/decryption strategies, vulnerability protection profiles, content filtering and perimeter security controls;	Monitor and manage the security infrastructure for the city of New York;	Administrate secure mail gateways, firewall policy evaluations, next-generation threat prevention designs and SSL encryption/decryption strategies; 	Participate in daily change management review meetings;	Support Cyber Operations as an expert resource to handle daily security infrastructure incidents;	Available for extended hours in the event of a major incident.</t>
  </si>
  <si>
    <t>The successful candidate should possess the following: 	5+ years' experience working in an Infrastructure Security Operations Division;	Comprehensive knowledge of next generation firewalls, Netflow protocol, remote access solutions, VPN, digital certificates, Unix/Linux experience;	Experience in developing, documenting and maintaining security procedures;	Knowledge of information security principles, including risk assessment and management, threat and vulnerability management, incident response, and identity and access management;	Key knowledge areas include an in depth understanding of network topologies and core network communications protocols;	Situational awareness and the ability to adapt to the changing threat landscape;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Certifications: GIAC-GCFA, CHFI, CCE, EnCE, CPTC, CPTE, CEH, ECSA, CISSP, CSTA, OSCP, ECSA, CEPT</t>
  </si>
  <si>
    <t>The Financial Information Services Agency and the Office of Payroll Administration (FISA-OPA) has a vacancy for an HR Payroll Systems Security Architect. This role will ensure that, the HR/Payroll Software Development Process is in compliance with FISA security standards, policies and procedures. The role will also be responsible for overseeing the Architectural Design, Code Development and Testing of New Functionality and Upgrades to Existing HRP supported city wide applications such as NYCAPS (HR Benefits), CityTime (Timekeeping), PMS (Payroll) and PPMS (Pension).  Responsibilities include: Develop and demonstrate an advanced knowledge of Systems Architecture in relation to HR/Payroll applications along with their design and implementation features Code, peer review developers code and unit test manually and with tools. Development would be primarily limited to security framework components and modules that exist external to the core business applications. Participate in the development of a company-wide software security strategy Define a Secure Life-Cycle Development Process, create, maintain and ensure proper use of Security Development Standards within different technologies Work in conjunction with Program/Project Managers to size and manage security scope and risks of new Projects and Production maintenance requests Take a leadership role and work with Project Manager, Development and Testing Team leads during software design, testing and implementation to ensure all tasks and milestones associated with security design, configuration and testing are completed Perform activities to identify vulnerabilities and gaps in the architecture, provide solutions for resolving such problems Create dataflow diagrams depicting trust boundaries Perform Threat Modeling and Security architecture review Serve as the Subject Matter Expert (SME) for application security processes Provide thought-leadership to client across business and technical project dimensions solving complex business requirements Contributes to best practice definitions</t>
  </si>
  <si>
    <t>OFFICE OF CHIEF MEDICAL EXAMINER CITYWIDE JOB VACANCY NOTICE  Civil Service Title:  Accountant	 		 Level:  I Title Code No:  40510			 Salary: $46,747 Office Title:  Accountant, I                                                                     Work Location: 421 East 26th Street, NYC Division/Work Unit:  Administration &amp; Finance		             Number of Positions: 1 Hours/Shift: Full-time 35-hour; 5 day work week.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Our ideal candidate will commit to diligently carrying out all assigned duties and responsibilities and always being prepared to step in to support the finance team. Under the direction of the Director of Audits and Accounts with latitude for independent action or decision, the incumbent will perform finance work for the Administration and Finance Unit.  Duties will include but are not limited to:               	Perform or supervise professional accounting work	Researches current accounts, previous reports, source documents, etc to develop specified information not readily available from account balances	Prepares worksheets or reports reflecting the examinations made, discrepancies noted and corrective entries required making adjustments to accounts.	Participates in and reviews audit work paper, audit reports, and conducts audits of the accounts.	Participates in and reviews the analysis and interpretation of accounting data, budgets, financial statements, and reports.	Performs key fiscal review and processing of payments and other finance tasks	Assists in preparing, reviewing and updating any assigned reports related to the Administration and Finance Unit.	Manages authorized signature lists for all OCME departments for as required	Responsible for follow-up on inquiries from vendors, and end users regarding finance matters.	Performs administrative tasks including but not limited to word processing for letters, memos, flow charts	Performs other duties as assigned in support of the Finance and Administration team</t>
  </si>
  <si>
    <t>The Mental Health Coordination Unit (MHCU) is responsible for tracking all children in ACS custody that are in acute inpatient psychiatric hospitals. The team also provides mental health technical assistance to case planners in order to help them access appropriate mental health treatment/settings for children and youth. In addition, MHCU is responsive to the needs of our partners in the mental health system, hospitals, and other stakeholders. We work closely with other divisions and offices within ACS including Family Permanency Services, Child Protection, Youth and Family Justice, Family Court Legal Services, and Office of the General Counsel. Reporting to the MHCU Director, the Mental Health Coordinator will provide informed, supportive recommendations on behalf of foster children and teens admitted to acute inpatient psychiatric hospitals. Weekend and after-hours coverage for all duties is required and will be provided on a rotational basis. Specific duties will include but will not be limited to:   Serve as a liaison for children/families, case planning entities, providers, and hospitals to ensure that all mental health care treatment needs and discharge plans are timely, individualized, appropriate, comprehensive, and realistic.  Participate in conferences and calls with foster care agencies, ACS case planning units and hospital treatment teams on an as needed basis in order to provide a combined child welfare and mental health care perspective. Assist parents/youth in ensuring that child and family concerns are addressed during conferences.  Negotiate with hospital treatment and management teams, service providers, and state/city agencies in order to help case planning agencies/entities access the most appropriate treatment settings and services for children and their families.  Organize and attend cross-systems and inter-agency forums to enhance practice, responsiveness, collaboration and understanding.  Use an electronic system to track and enter data, prepare accurate reports, and monitor activities associated with case planning/service coordination for children receiving acute inpatient psychiatric care. Provide performance-based feedback, outreach and training, support/supervision/coverage, and obtain information as needed.</t>
  </si>
  <si>
    <t>The ideal candidate will have experience in civil site design and review including grading, drainage and site layout.  Understanding concepts related to design and construction of stormwater management practices as well as a familiarity with the New York State General Permit for Stormwater Discharges from Construction Sites and the New York City Municipal Separate Storm Sewer System (MS4) Permit are preferred.   The most suitable candidate will possess the following skills:	Experience in the application of code requirements and preparation of technical reports, related design software applications, excellent communication skills and leadership skills, AutoCAD, Hydro CAD, HEC, TR-55, Civil 3D, Microsoft Office, Word and Excel applications.	NYS Driver License, Engineer in Training (EIT, one having successful completed the Fundamentals in Engineering exam) preferred. 	Ability to organize and prioritize to meet deadlines and coordinate multiple projects. 	Strong written and oral communication skills. 	Basic understanding of hydrology and hydraulics.  	Ability to use a computer to organize and analyze data. 	Ability to read and understand construction drawings. 	Knowledge of basic hydrology and hydraulic calculations. 	Ability to work well with other staff and the public.</t>
  </si>
  <si>
    <t>The Parks Enforcement Patrol (PEP) provides a uniform presence in parks, assists the public and issues summonses for violating park rules.  In addition to regular patrols, PEP conducts mounted and harbor patrols.   Under supervision, perform patrols of park facilities as part of a highly visible uniformed division.  Ensure the safety and enjoyment of park users and the protection of park property.   Issue summonses for the violation of park rules and regulations; may detain or arrest violators of City and State laws. Assist in the inspection of concessionaires to insure compliance with provisions of health and sanitary codes. Escort individuals and provide security at special events, such as marathons, parades, concerts and related presentations. Disseminate information regarding rules and regulations, health and safety hazards and park events to the public.  May be assigned to work in any borough.</t>
  </si>
  <si>
    <t>OFFICE OF CHIEF MEDICAL EXAMINER  Civil Service Title:  Criminalist Level:  II Title Code No:  21849			 Salary:  $61,377 Office Title:  Criminalist, II						 Work Location: 421 East 26 Street, NYC Division/Work Unit:  Forensic Biology			 Number of Positions: 4 Hours/Shift:  Thirty-five hours over a seven day period; may work evenings and a rotating weekend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life.Under the general direction of the Assistant Directors of the Forensic Biology Department and specifically under the supervision of a Criminalist, Level IV, selected candidate will be responsible for conducting scientific analyses performed on biological evidence brought to the Forensic Biology Department of the Office of Chief Medical Examiner for the City of New York.  Typical tasks include but are not limited to the following: 	Locates and identifies physiological material during the exam of swabs, sexual assault kits and evidence items submitted to the Department of Forensic Biology in connection with investigation of cases.	Engages in administrative, technical reviews for casework.	Ensures integrity of evidence and chain-of-custody forms.	Complies data and additional paperwork to create a case file.	Interprets DNA test results.	Prepares and signs reports which reflect the results of the scientific analyses.	Prepares, distributes, and/or files scientific results and/or documents to appropriate laboratory staff and/or locations.	Develop and searches LDIS and submits DNA profiles for database entry.	Performs technical and administrative review on written report and case file records of administratively closed, negative serology, and negative DNA cases.	Testifies concerning the results of scientific investigations before grand juries, civil jurisdiction, and criminal jurisdictions.	Participates in competency testing and proficiency testing programs.	Participates in quality assurance and quality control programs as described in the manual of the Department of Forensic Biology.	Participates in all required training programs as determined by QA/QC, training and supervisory staff	Stays abreast of emerging technological advances in areas of expertise.	Performs special assignments/projects as directed.</t>
  </si>
  <si>
    <t>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t>
  </si>
  <si>
    <t>OFFICE OF CHIEF MEDICAL EXAMINER CITYWIDE JOB VACANCY NOTICE  Civil Service Title:  Criminalist Level:  IB Title Code No:  21849			 Salary: $51,290 Office Title:  Criminalist, IB						 Work Location: 421 East 26 Street, NYC Division/Work Unit:  Forensic Biology  Number of Positions: 3 Hours/Shift:  Thirty-five hours over a seven day period; may work evenings and a rotating weekend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general direction of the Assistant Directors of the Forensic Biology Department and specifically under the supervision of a Criminalist, Level IV, selected candidate will be responsible for assisting in conducting scientific analyses performed on biological evidence brought to the Forensic Biology Department of the Office of Chief Medical Examiner for the City of New York.  Typical tasks include but are not limited to the following: 	Assists in the DNA analyses of evidentiary material such as hairs, body fluids and other biological evidence, using state-of-the-art molecular techniques.	Assists in the analyses of gunshot residue and other chemical and spectroscopic analyses; and in the anthropological examination of human remains.	Assists in the microscopic, chemical, physical, instrumental and quantitative methods of analysis of biological evidence.	Receives comprehensive training and instruction in the various techniques used in the collection, preservation, handling and receipt of evidentiary materials.	Received training in the routine preventive maintenance and calibration of laboratory equipment and analytical instruments.	Attends and participates in staff meetings, conferences and other training and development activities.	Other duties as assigned.</t>
  </si>
  <si>
    <t>*  At least two (2) or more years of full-time paid experience in public relations, journalism, corporate communications, news media;  Ideal candidate will be able to tailor messages to diverse audiences;  Must demonstrate responsiveness, reliability, and be able to handle several projects simultaneously in a fast paced and deadline-driven environment;  Exposure/familiarity with cutting-edge social media techniques is strongly preferred, as is familiarity with programs like Photoshop and InDesign. Photography and graphic design skills are a plus;    and,  Quality writing, proofreading, editing and storytelling skills are an absolute must.</t>
  </si>
  <si>
    <t>The Case Analysts will be responsible for evaluating the DCP practice and performance.  Reporting to the Supervisor/Auditor of Child Protective Audits the Case Analyst will be responsible for the following duties:  Conduct comprehensive case reviews of DCP cases, assesses the quality of case practice and assessing for fraud.   Assess for fraud through case review and where directed, via contact with individuals involved to confirm accuracy of events documented.  Flag safety and risk issues for immediate attention and follow up by DCP.     Using data from case reviews, incidents, and information systems review in CONNECTIONS, the case analysts will conduct deep data analysis on all cases that DCP investigates.  These staff can pool together various data point and perform predictive analytics.</t>
  </si>
  <si>
    <t>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in Microsoft Office software, including Word, Excel and PowerPoint,  Ability to work on multiple projects effectively and efficiently,both independently and collaboratively with a team,  Strong organizational skills and attention to detail, and excellent oral and writing skills (writing sample required).  Past child protective experience is a plus.  Furthermore, the preferred candidate should be comfortable working within well-defined deadlines for completing reviews and reports.</t>
  </si>
  <si>
    <t>The Mental Health Coordination Unit (MHCU) is responsible for tracking all children in ACS custody that are in acute inpatient psychiatric hospitals. The team also provides mental health technical assistance to case planners in order to help them access appropriate mental health treatment/settings for children and youth. In addition, MHCU is responsive to the needs of our partners in the mental health system, hospitals, and other stakeholders. We work closely with other divisions and offices within ACS including Family Permanency Services, Child Protection, Youth and Family Justice, Family Court Legal Services, and Office of the General Counsel. Reporting to the MHCU Director, the Mental Health Coordinator will provide informed, supportive recommendations on behalf of foster children and teens admitted to acute inpatient psychiatric hospitals. Weekend and after-hours coverage for all duties is required and will be provided on a rotational basis. Specific duties will include but will not be limited to:  Serve as a liaison for children/families, case planning entities, providers, and hospitals to ensure that all mental health care treatment needs and discharge plans are timely, individualized, appropriate, comprehensive, and realistic.  Participate in conferences and calls with foster care agencies, ACS case planning units and hospital treatment teams on an as needed basis in order to provide a combined child welfare and mental health care perspective. Assist parents/youth in ensuring that child and family concerns are addressed during conferences.  Negotiate with hospital treatment and management teams, service providers, and state/city agencies in order to help case planning agencies/entities access the most appropriate treatment settings and services for children and their families.  Organize and attend cross-systems and inter-agency forums to enhance practice, responsiveness, collaboration and understanding.  Use an electronic system to track and enter data, prepare accurate reports, and monitor activities associated with case planning/service coordination for children receiving acute inpatient psychiatric care.  Provide performance-based feedback, outreach and training, support/supervision/coverage, and obtain information as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</si>
  <si>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&amp; Sewer Operations seeks to hire 2 Assistant Civil Engineers for the Division of Contract Repairs &amp; Maintenance, Connections &amp; Permitting Section. Under direct supervision, with little latitude for independent judgment, the selected candidates will perform engineering work of moderate difficulty and responsibility, but will not be limited to the following: 	Reviews Applications/Plans for House Connection Proposal (HCP) 	Review applications for water and sewer connection permits	Uses databases and related applications in the analysis of data and the generation of reports.	Participates in meeting with the Design Engineer regarding HCP Application/ Plan/ Documents.   	Develop detailed knowledge of all application and permit procedures related to water and sewer connections and installations.	Provide technical engineering support to other DEP units as necessary. Prepares oral and written reports as required.	Engages in studies, investigation or examinations related to the engineering functions or activities of the department, including the connection &amp; Permitting. The candidate will interface with clients, consultants, and technical staff.  The candidate will assist the Engineer-in-Charge at meetings, developing meeting notes and presentations and preparing technical reports.  POSITIONS AVAILABLE CITI-WIDE THROUGHOUT THE 5 (FIVE) BOROUGHS</t>
  </si>
  <si>
    <t>The New York City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galloons of high quality drinking water per day to 9 million New York City residents and more than 1 million people in Upstate New York, and we collect and treat an average of 1.3 billion galloons of wastewater per day.  The Bureau of Water and Sewer Operations is seeking to hire a motivated and experienced Engineer to join our Construction team and administer water and sewer main reconstruction contracts.  The candidate will function in a supervisory capacity overseeing a staff of engineers in the field, scheduling contractor activities, communicating with City personnel of various trade classifications, and tracking and monitoring payment related tasks.     We are seeking a motivated experienced Engineer to administer water and sewer main reconstruction contracts. The candidate will function in a supervisory capacity overseeing a staff of engineers in the field, scheduling contractor activities, communicating with City personnel of various trade classifications, and tracking and monitoring payment related tasks.   Essential Job Functions include: 	Perform detailed review of highly difficult and complex construction and engineering contracts for installation, repair, rehabilitation and restoration of NYC water mains and sewers to determine the impact on NYC Water and Sewer systems; and to ensure that proposed repairs will be performed in conformance with the latest standards and requirements of NYC DEP. 	Enforce programs and policies as established by the Deputy Chief to ensure contract inspections and emergency repairs are performed in accordance with DEP standards and coordinated with other agencies, private utilities and the public.  	Administers paperwork, partial payments, change orders, time extensions and contract closeouts 	Inspects all contract work to ensure conformance with specification standards and contract drawings.  	Reviews geometry drawings that are technically complex. 	Prepares and approves estimates ensuring that payment submission contains the necessary material for verification purposes.  	Maintains communication with the Engineer In Charge as necessary, provides updates on work status, and reports events that transpired on the field.  	Prepares monthly and/or quarterly job status reports</t>
  </si>
  <si>
    <t>The Bureau of Asset Management (BAM) is responsible for the oversight of the investment portfolio of the New York City Retirement Systems (Systems). This $180 billion portfolio is managed primarily by external investment managers. In addition, approximately $10 billion of city agency funds are invested internally.  The Senior Analyst for Alternative Assets (private equity, real estate, infrastructure, opportunistic fixed income and hedge funds) reports to the head of Strategic Initiatives and works very closely with the Investment Operations Support (IOS) team. The primary function of Strategic Initiatives is to bring change, structure and improved controls to the Bureau of Asset Management. Within Strategic Initiatives' mandate is the upgrading of the operating environment through the purchase and implementation of technology tools that support the investment portfolio.  Duties and responsibilities of the position, include, but are not limited to, the following:  Document the requirements for accounting and reporting for alternative assets as defined by investment and operations staff; Work with internal staff and vendors to create templates to allow for data transfers, reporting and analytics; Create plans for populating the new alternative assets reporting system that accurately represent historical and new transactions. Provide oversight of the progress and quality of data creation     to insure the quality of the systems content; Work with alternative assets administrator and IOS to create policies and procedure for oversight of the portfolio; Upon implementation, build standardized reporting templates and train BAM staff to get maximum value from the new technology platforms; Design new IOS operating procedures which leverage the information available; Perform other related assignments and projects as may be required.</t>
  </si>
  <si>
    <t>Our growing Facilities Central section is currently in need of a responsible individual with a team player attitude to fill the position of Facilities Clerk. The successful candidate will be responsible for preparing work orders for action by the custodial staff. In addition to preparing work orders for staff, the successful candidate will also be responsible for the following tasks: 	Registering the completion of work orders in the WASP system and closing out work orders.	Recording and monitoring electronic request for conference room use and set-ups. 	Monitoring and keeping updated records of Law Department Inventory.  	Verifying monthly water delivery invoices and Verizon conferencing statements. 	Submit work order request to the building management through a portal called Building Engines. 	Activating mobile devices through DoiTT and trouble-shooting mobile device issues with customers and DoiTT.  Only candidates currently serving as a Permanent Clerical Associate Level 3 should apply.</t>
  </si>
  <si>
    <t>KNOWLEDGE, SKILLS, AND ABILITIES 	Excellent communication skills in English, both written and oral. . 	Self-starter and team player	Highly skilled in Microsoft Excel, Word and Outlook. Word processing and database entry knowledge preferred. 	Ability to learn quickly	Ability to work with minimal supervision</t>
  </si>
  <si>
    <t>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general direction of the Desktop supervisor, but with wide latitude for independent decision making, the selected candidate will be engaged in maintenance of various computer systems. Duties include but are not limited to: Assisting in complex troubleshooting and repair activities using state-of-the-art test instruments and equipment. Ordering and maintaining an inventory of spare parts, all desktop hardware equipment and other items. Review and monitor ticket queues for regular reporting to Clients and Operations Management. Imaging PCs with the correct software for individual departments. Active Directory Administration. Adhere to Client Corporate policies, procedures and required training. Manage day to day activities associated with assigned tickets including change management, call monitoring, action planning, and reporting. Maintaining an asset database and inventory of all IT related equipment. Issue escalation / resolution. Internal organizational communication and updates. Interaction with relevant Project Manager on new projects involving IT. Participate in and prioritize the activities to minimize impact on business. Manage special projects and other duties as assigned.</t>
  </si>
  <si>
    <t>QUALIFICATIONS:   The successful candidate has:  	Must possess strong computer technology skills including a proficiency in Microsoft Office software (Word, Excel, Access, and PowerPoint) and the ability to learn new technology quickly.	Proficiency in statistical and econometric analysis and program evaluation;	Exceptional attention to detail, as well as superb organizational and research skills.	Excellent interpersonal skills and the ability to maintain working relationships with staff, City officials, government agencies, the public and others with utmost professionalism.	Outstanding written and spoken communications skills.	Ability to work independently as a self-motivator and to motivate others as a leader of a team.	Ability to work calmly and proficiently under pressure and to adhere to strict deadlines.	Exceptional analytical and quantitative skills.	Must be able to work evenings and weekends as needed.</t>
  </si>
  <si>
    <t>YOU MUST INDICATE IN YOUR COVER LETTER AND RESUME YOUR CIVIL SERVICE TITLE AND WHETHER YOU ARE PERMANENT OR PROVISIONAL IN THE SPECIAL OFFICER OR SUPERVISING SPECIAL OFFICER TITLES.  OFFICE OF CHIEF MEDICAL EXAMINER CITYWIDE JOB VACANCY NOTICE  Civil Service Title: Supervising Special Officer				 Level:  I Title Code No:  70817							 New Hire: $46,012 Incumbent: $51,993 Office Title:  Sergeant				     			 Work Location: Citywide Division/Work Unit: Security		            				 Number of Positions: 1 Hours/Shift: Forty hour work week; scheduled for forty hours over seven days; rotating tours/shifts early mornings, evenings, nights, weekends or holidays included.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general supervision, directs a security unit on a specific tour of duty in an assigned area; may work in a secure detention facility. In addition to performing the tasks of a Special Officer, performs tasks such as the following:	Instruct and test subordinate job knowledge regarding duties and responsibilities.	Prepare written instructions for Level I Peace Officers.	Ensure personnel (City employees and contract) under command respond to all assignments in an expeditious manner.	Review and evaluate assigned personnel  (Interaction reports, behavior, etc.)	Conduct inspections of personnel, posts and equipment at all OCME sites.	Delegate administrative tasks (event planning, project management, vendor POC, etc.)	Review and approve subordinate time, leave and requests for compensation via CityTime.	Review all department directives and prepare applicable reports and correspondence.	Utilize Ccure to facilitate access control services: 1.	Programming employee Identification cards. 2.	Programming facility door (open/close) schedules. 3.	Generating audit reports for restricted areas.	Conduct assessments to provide recommendations for goods and services with supporting justification.	Supervise the maintenance of department records, files, controlled items (shields, parking permits, etc.)	Oversee field operations including incident response, investigations, details, special projects, large scale events, conferences, drills, and training.	Verify authorized personnel and control access at points of egress to OCME facilities and Properties</t>
  </si>
  <si>
    <t>QUALIFICATIONS:  	A baccalaureate degree from an accredited college. 	Proficient in Microsoft Office. 	Excellent oral and written communication skills. 	Demonstrated organizational skills. 	Proven ability to take on multiple tasks simultaneously and work under pressure. 	Must be able to work late nights and weekends as needed. 	At least 3 years of administrative support experience.</t>
  </si>
  <si>
    <t>The Nurse-Family Partnership (NFP) Program within the Bureau of Maternal, Infant and Reproductive Health is a nationally replicated nurse home visiting program serving first-time, low-income mothers and their families from pregnancy through the child's second birthday. The NFP Program has been rigorously evaluated for over 30 years and has demonstrated significant improvements in pregnancy outcomes, parenting skills and family self-sufficiency. The NFP program began in NYC in 2003.  It is currently located in all five boroughs and is the largest urban site in the nation.   The NFP Program is seeking experienced Haitian-Creole speaking New York State Registered Nurses to work as Nurse Home Visitors and   provide nursing services to, Haitian-Creole speaking clients residing in Manhattan in East, West and Central Harlem, Washington Heights, Inwood, the Lower East Side and other Manhattan neighborhoods.  DUTIES WILL INCLUDE BUT NOT BE LIMITED TO:   Under supervision of the NFP Nurse Supervisor, the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Perform other related duties as needed.</t>
  </si>
  <si>
    <t>The Nurse-Family Partnership (NFP) Program within the Bureau of Maternal, Infant and Reproductive Health is a nationally replicated nurse home visiting program serving first-time, low-income mothers and their families from pregnancy through the child's second birthday.  The NFP Program has been rigorously evaluated for over 30 years and has demonstrated significant improvements in pregnancy outcomes, parenting skills and family self-sufficiency. The NFP program began in NYC in 2003.  It is currently located in all five boroughs and is the largest urban site in the nation.   The NFP Targeted Citywide Initiative (TCI) Program is seeking experienced bilingual Spanish-speaking New York State Registered Nurses to work as Nurse Home Visitors and provide nursing services to Spanish-speaking TCI clients. The nurses in TCI work with teens in foster care; homeless women and girls; and women and girls involved in the criminal and juvenile justice systems. TCI nurses serve clients in all five NYC boroughs and on Rikers Island.   DUTIES WILL INCLUDE BUT NOT BE LIMITED TO:   Under supervision of the TCI NFP Nurse Supervisor, the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Perform other related duties as needed.</t>
  </si>
  <si>
    <t>The Nurse-Family Partnership (NFP) Program within the Bureau of Maternal, Infant and Reproductive Health is a nationally replicated nurse home visiting program serving first-time, low-income mothers and their families from pregnancy through the child's second birthday.  The NFP Program has been rigorously evaluated for over 30 years and has demonstrated significant improvements in pregnancy outcomes, parenting skills and family self-sufficiency. The NFP program began in NYC in 2003.  It is currently located in all five boroughs and is the largest urban site in the nation.   The NFP Program is seeking experienced bilingual Spanish-speaking New York State Registered Nurses to work as Nurse Home Visitors and provide nursing services to Spanish-speaking clients residing in Brooklyn and Queens in the following neighborhoods: Bushwick, Canarsie, Sunset Park and other Brooklyn neighborhoods, and Jamaica, Hollis, Queens Village and other Queens' neighborhoods.  DUTIES WILL INCLUDE BUT NOT BE LIMITED TO:   Under supervision of the Brooklyn and Queens NFP Nurse Supervisors, the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Perform other related duties as needed.</t>
  </si>
  <si>
    <t>HPD Tech is the IT division within HPD. HPD Tech is committed to transforming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The Project Manager (PM) will work closely with HPD's technology and business groups to ensure that efficiency and effectiveness of systems solutions are deployed in support of business objectives.  Key Responsibilities:  Roles and Responsibilities include but are not limited to:  Leads the planning and implementation of projects. Ensures requirements are translated into technology tasks. Manages resources and schedule for project/program implementation. Plans and schedule project deliverables, goals, and milestones. Directs and oversees project engineering team and manages conflicts within group. Performs team assessments and evaluations. Identifies and solves project issues by engaging stakeholders. Creates strategies for risk mitigation and contingency planning. Designs and maintain technical and project documentation. Strong organizational, presentation, and customer service skills. Collaboratively works with HPD Tech technical managers to assemble and coordinate staff dedicated to projects Assists HPD Tech senior management in the evaluation of project management tools, the assessment of project management reporting approaches and standards</t>
  </si>
  <si>
    <t>The Director for Business Program Operations will oversee programs focused on capital access, business education, and legal services. These programs will be provided through a combination of staff, the NYC Business Solutions Centers, Industrial Business Service Providers, as well as specialized program vendors. All programs will be focused on providing support services to help businesses start, operate, and expand.  The Director will be responsible for launching and managing both existing and new programs with a focus on education, access to capital, and legal services for small businesses. Innovation and ensuring the integrity of services delivered is central to this role. He/she will oversee a team of ~6 SBS employees and work with more than 50 vendor partner staff. This position will report to the Executive Director of Center Operations. Specific responsibilities will include:   Capital Access:Oversee the capital access team to drive the performance of funds and services under the SBS capital access portfolio, including: Financing Assistance Service, Contract Financing Loan Fund, Bond Collateral Assistance Funds, and additional capital access programs as required.Identify gaps in products/services (defined by unmet customer need) and opportunities to implement new and innovative products/services and/or initiatives regularly Launch new programming to connect businesses to capital, including working with lenders to create new products, professional development for staff and pipeline maintenance   Business Education:Oversee the launch and implementation of online course offerings for aspiring and existing business owners in New York City, maintaining service quality, tracking impact data, and ensuring the intervention is addressing skills and knowledge gaps using best practices in adult and online business educationCreate new educational pathways for Center customers by creating courses that align with business needs and ensuring businesses consume multiple services   Legal Services:Oversee the Commercial Lease Assistance Program and pro-bono legal services team to ensure impact and performanceManage and expand the pro-bono legal services offered to business clients   General Program and Center Management:Work with Center management and staff to train/inform them on new products and services to be delivered and administered by the agency; including but not limited to mentorship and   professional development Track and manage budget for all programs under this portfolio, working closely with other SBS teams Collaborate with Center Operations team to improve and scale services across system Ensure services delivered are quality and address the needs of the business owners we serve Identify professional development opportunities for program and Center staff that are aligned with the overall strategy and build the capacity of the system to meet strategic objectives and   program goals Support pipeline development and management for core service areas Track and report workflow and performance on a regular basis for Executive-level staff Lead Procurement for new programs, services, or purchases under this portfolioEvaluate and propose improvements to programs to maximize impact and ensure continued relevance and value-add of programs and services to business owners throughout New York CityAdditional duties as assigned</t>
  </si>
  <si>
    <t>About NYCHA  The New York City Housing Authority {NYCHA) is the nation's largest public housing authority, with an operating budget of $3.3 billion and over 11,000 employees who manage and maintain 328 developments that house over 400,000 residents. NYCHA also operates the country's largest Section 8 program, which provides rental assistance to over 200,000 additional families.  About the Position  Reporting directly to the Chair, the Chief Compliance Officer (CCO) will be responsible for the creation and leadership of an Executive Compliance Department in charge of overseeing NYCHA's regulatory compliance, which will administer compliance training for NYCHA's employees, ensure the accuracy of external reporting by NYCHA, and develop a new venue for employee and resident complaints regarding compliance issues.  The CCO's responsibilities include: 	Hiring and leading a team of compliance experts with a range of skills including, but not limited to: housing policy interpretation, operations and property management, quality housing and health &amp; safety, statistics and data analysis, and project management.	Monitoring city, state and federal regulations to ensure that NYCHA's operational policies and procedures are up-to-date.	Overseeing the revision of existing policies and procedures and the creation of new ones.	Performing meta-analysis of data from internal and external audits, quality housing inspections, work orders, violations, and other relevant sources.	Developing an annual compliance plan outlining NYCHA's risk exposure and where NYCHA will devote resources for the coming year.	Developing a robust quality assurance and quality control program utilizing internal and external third-party quality housing inspectors	Developing a multi-layered organizational design to check business practices at multiple points in their lifespans, from initial policy development to implementation and through to outcomes reporting.	Ensure that compliance is integrated into property management, both frontline staff and management.	Overseeing compliance training for frontline staff and management	Providing due diligence and policy advice to the Executive team on the business implications of pending legislation and regulatory changes.	Acting as a resource for compliance-related inquiries from Operations and Property Management	Collaborating with the Executive team on how to implement policy with compliance monitoring mechanisms	Advising and coordinating with other Executive Staff on environmental health and safety issues that impact compliance.	Establishing trust and credibility with key stakeholders to support a cooperative environment	Establishing processes designed to ensure the accuracy of external reporting and statements by NYCHA	Reporting regularly to the Chair on issues related to compliance and regulatory oversight.  Key Competencies	Integrity - imbue the Authority with strong ethical principles.	Superb Communication - ability to communicate expertly and clearly, both written and verbal, to a wide range of stakeholders.	Partnership and Collaboration - establish a strong network of relationships among peer leaders across other City, State and Federal agencies and government and external stakeholders.	Creative Problem Solving - develop innovative and impactful solutions that help address operation needs.	Strategy and Vision - Identify trends, project consequences, and plan accordingly.	Goal and Outcomes Oriented - demonstrated ability to make timely and sound decisions; establish priorities and successfully carry out multiple assignments, meeting critical deadlines and timeframes.  Please read this posting carefully to make certain you meet the qualification requirements before applying to this position.</t>
  </si>
  <si>
    <t>The Executive Director of Equity Strategies oversees the Office of Equity Strategies within the ACS Division of Child and Family Well-Being (CFWB). The Executive Director will provide leadership, oversight and guidance for the Office of Equity Strategies, including the oversight of the Director of Gender and LGBTQ Policy and Practice. The Executive Director will ensure the development and implementation of diversity, equity and inclusion goals and objectives, and will support the work of the division, as well as ACS as a whole. Responsibilities and tasks include, but are not limited to: 	Serve on the Program Leadership Team, providing knowledge and expertise regarding achievement of goals to support diversity, equity and inclusion; 	Coordinate within CFWB and ACS to compile and analyze data from contract programs and CFWB projects regarding diversity and equity-related objectives; 	Participate in and/or lead division-wide and agency strategic planning; 	Lead program planning and outreach to stakeholders under contract directed toward developing new programs and improved effectiveness of current contract services; 	Coordinate projects and work cross-divisionally within CFWB, ACS and contract program stakeholders to lead the design of equity-related training initiatives and knowledge-sharing; 	Report on progress and achievement of diversity and equity-related objectives to ensure that the work of the Office of Equity Strategies is shared across ACS and with other City Agencies; and,	Supervise and evaluate staff</t>
  </si>
  <si>
    <t>The preferred candidate should possess the following:	4-6 years of IT work experience including experience with WFM tools with a heavy focus on Quality in large multi-platform environments; 	ITIL Certification a plus; 	Excellent verbal and written communication skills; 	Demonstrated high level of analytical and problem solving skills; 	Strong negotiation and influencing skills; 	Ability to be on-call and work during off hours; 	Previous experience transforming a Helpdesk to a Service Desk environment; 	Implemented a technical training program; implemented solutions to increase first call resolution rates; 	Developed a defined methodology surrounding departmental policies, processes and procedures.</t>
  </si>
  <si>
    <t>Candidates must possess at least one of the following Professional/vendor certification(s): 	Brocade Certified SAN Administrator (BCSA)	Brocade Professional SAN Administrator (BPSA)	EMC Storage Administrator, Symmetrix Solutions (EMCSA)	EMC Storage Area Network Specialist	Netapp Certified Data Administrator (NCDA)  *Candidates Must Currently Hold a Permanent Certified IT Administrator (LAN/WAN) Title -or- Reachable on the Current Civil Service List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</si>
  <si>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MDM Architect (Airwatch) reporting to the Wireless Technologies division. Responsibilities will include: 	Oversee and service software and hardware issues for Tablets &amp; Smart phones, including Android and IOS devices Citywide; 	Serve as a software, hardware, and OS specialist to deploy, manage, track, and audit mobile devices; 	Interface with the agency wireless coordinators and device users to build out the environment into a comprehensive solution and coordinate full deployment; 	Enforce mobile device security, push software to devices and provide the organization with a real time inventory of active devices; 	Oversee mobile device administration, maintenance, installation and performance optimization using specialized skills associated with enterprise based mobile device management tools; 	Plan and execute upgrades and patches for all MDM applications and supporting tools such as databases and web based services; 	Provide direct guidance to infrastructure team resources in delivering daily operational support of the MDM environments; 	Provide direct guidance to executive management and operational teams to ensure that all mobile devices and activations are in complete compliance with policy and procedures; 	Develop, test, and document processes and procedures to test &amp; certify smart phones &amp; tablets with the MDM console; develop, test and document device and software auditing; 	Develop, test, and document processes &amp; procedures to procure, configure, deploy, track, and audit mobile devices;	Develop, test, and document device tracking and inventory management; 	Provide technical assistance and mentoring to staff; and 	Perform special projects and initiatives as assigned.</t>
  </si>
  <si>
    <t>The preferred candidate should possess the following:	5+ years of relevant work experience with mobile devices and vendors.	Knowledge of Microsoft SQL Server 2008 and 2012, Microsoft Server 2008/2012, Microsoft Office 365, PowerShell skills, Microsoft Active Directory Services, and LDAP.	Extensive experience overseeing a large enterprise customer base as it relates to MDM.	A technical understanding of a variety of mobile technologies and operating systems (Android, IOS, Windows).	Experience in large scale MDM deployments and migrations. 	High-level skills in the Microsoft Office Suite, particularly Word and Excel. 	Outstanding oral and written communication skills, strong interpersonal skills and problem solving;   	Some group IT supervisory experience would be a plus.	Excellent teamwork, time-management and organizational skills	Ability to work closely with IT Security to enforce mobile device policies and procedures in the MDM AirWatch environment.</t>
  </si>
  <si>
    <t>BRM seeks an experienced IT professional and critical thinker with the managerial capabilities and analytics skills to help understand and anticipate the overall demand for DoITT products and services, and support prioritization and strategic alignment.    The preferred candidate should possess the following: 	Prior experience collecting, organizing, scoring, and prioritizing demand or service delivery based on value to the enterprise	Both quantitative and qualitative analytics skills with the ability to use logic and reasoning to identify the strengths and weakness of alternative solutions, conclusions or approaches to problems	Effective communicator, collaborator, and influencer	Strong customer service and communication skills (verbal, written), while employing diplomacy with high-level executives and customers	Excellent time management and organizational skills	Ability to manage multiple priorities, work well under pressure, and effectively handle concurrent demands to prioritize responsibilities	Strong team player, ability to collaborate with peers effectively	Ten (10) years of professional work experience 	Five  (5) years of relevant IT experience leading a staff function or shared service organization	Four (4) years of managerial experience 	Experience establishing service management program standards and policies, and managing project leads	Knowledge of demand and project management tools and technologies	Experience working in a Governance function and/or a Program Management Office	Experience supporting IT enabled business change programs	Advanced Microsoft Excel and PowerPoint skills; advanced presentation skills 	Functional experience in the Public Sector 	Demonstrated leadership experience navigating complex organizations	Familiarity with ITIL</t>
  </si>
  <si>
    <t>Vendor Services / Procurement Technical Assistance Unit within DEFO offers free assistance to small businesses in New York City who are looking to sell their goods or services to the government. Guidance is offered through one-on-one counseling, workshops, and trainings on how to become a government contractor, finding the right contract opportunities, and competing and performing on government contracts.   SBS is seeking a Program Manger to oversee the daily activities of services focused on helping small businesses sell their goods or services to the government. This includes coordination between internal staff and partner organizations, coordinating technical assistance/direct customer service to small businesses and marketing of the program and other small business related programs, attending and monitoring workshops, and tracking success stories. The Program Manager will report directly to the Executive Director of Vendor Services/PTAC.   Job Responsibilities:Managing the administration and development new programming, including managing the program administrator vendor, in cooperation with SBS, City Hall and Agency partnersDeveloping and managing standard operating procedures (SOPs), internal and external communications, and data/reporting standards for the program Overseeing program outreach and recruiting and to that end, development of marketing materials with marketing department  Assist government agencies and prime contractors in researching small business databases for potential contracting opportunities Conduct research and make recommendations related to doing business with government agencies Conduct market research and develop marketing strategies/tactics related to government customers Conduct counseling sessions with business clients in ways to qualify for government contracts and subcontracts, researching potential opportunities, pricing, etc.  Assist clients in researching potential contracting and subcontracting opportunities  Advise clients on the registration and certification processes needed to do business with government Assist in the creation of strategies to acquire small business clients that includes retrieving information from traditional and web based communications tools such as social media and email marketing campaigns Collect and interpret business profile and program process data to inform service and program improvement and decision making Assist with developing assessment tools, performance reports and surveys for programs Recommend new program development based on program observation, data analysis and research Conduct analysis to support program marketing, recruitment and follow-up Manage a success story system, collecting and organizing success stories from MWBEs who have one contracts as a result of the support of the unit Participate in special projects and other duties as needed</t>
  </si>
  <si>
    <t>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</si>
  <si>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direction, oversees the activities of the mortuaries under the auspices of the Office of Chief Medical Examiner (OCME).  Typical tasks include but are not limited to the following: 	Assists the Mortuary Borough Supervisor in the day to day operation.	Perform all Mortuary Procedures (Autopsy, METT, and Check in, Storage, Release of Remains, and Fingerprinting). 	Prepares Incident Reports, Schedules and Statistics as needed.	Checks Case Management System (CMS) and EDRS (Electronic Death Reporting System) for all documents (Death Certificates, Burial Permits) relating to the Intake and Release of Remains.	Ensures that the Morgue is properly cleaned and sanitized Daily.	Reports all complaints, accidents and any incidents within the Mortuary to the proper personnel.	Performs all City Morgue Technician Duties as needed. 	Weigh remains, lift remains onto autopsy table and assist Medical Examiners in all autopsy procedures.	Boxes and Loads City Burial as needed.	Drives to death scenes to perform case pick up.	Required to operate a motor vehicle.	Takes Fingerprints of remains before, during or after autopsy.	Performs in-house case reconciliations.	Other duties as assigned</t>
  </si>
  <si>
    <t>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t>
  </si>
  <si>
    <t>PREFERRED SKILLS	Excellent attention to detail.	Ability to work independently.	Strong interpersonal skills.	Proficient in Excel and the ability to learn new software applications.	Willing to adhere to the City of New York workplace policies.	Ability to handle sensitive information confidentially.   SPECIAL NOTE 1.	The selected candidate will be required to submit a DNA sample by swabbing. 2.	In case of an emergency, your position may be designated as essential staff.</t>
  </si>
  <si>
    <t>YOU MUST INDICATE IN YOUR COVER LETTER AND RESUME YOUR CIVIL SERVICE TITLE AND WHETHER YOU ARE PERMANENT OR PROVISIONAL IN THE SPECIAL OFFICER OR SUPERVISING SPECIAL OFFICER TITLES.  OFFICE OF CHIEF MEDICAL EXAMINER CITYWIDE JOB VACANCY NOTICE  Civil Service Title: Supervising Special Officer				 Level:  I Title Code No:  70817							 New Hire: $46,012 Incumbent: $51,993 Office Title:  Sergeant				     			 Work Location: Citywide Division/Work Unit: Security		            				 Number of Positions: 1 Hours/Shift: Forty hour work week; scheduled for forty hours over seven days; rotating tours/shifts early mornings, evenings, nights, weekends or holidays included.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general supervision, directs a security unit on a specific tour of duty in an assigned area. In addition to performing the tasks of a Special Officer, performs tasks such as the following: 	Instruct and test subordinate job knowledge regarding duties and responsibilities.	Prepare written instructions for Level I Peace Officers.	Ensure personnel (City employees and contract workers) under command respond to all assignments in an expeditious manner.	Review and evaluate assigned personnel  (Interaction reports, behavior, etc.)	Conduct inspections of personnel, posts and equipment at all OCME sites.	Delegate administrative tasks (event planning, project management, vendor POC, etc.)	Review and approve subordinate time, leave and requests for compensation via CityTime.	Review all department directives and prepare applicable reports and correspondence.	Utilize Ccure to facilitate access control services: 1.	Programming employee Identification cards. 2.	Programming facility door (open/close) schedules. 3.	Generating audit reports for restricted areas.	Conduct assessments to provide recommendations for goods and services with supporting justification.	Supervise the maintenance of department records, files, controlled items (shields, parking permits, etc.)	Oversee field operations including incident response, investigations, details, special projects, large scale events, conferences, drills, and training.	Verify authorized personnel and control access at points of egress to OCME facilities and Properties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</si>
  <si>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services-pre-sentence investigations, intake and probation supervision. In summary, DOP ensures that people who enter our system are supervised according to their risk level and receive the support and services they need to abide by the law and be an asset to their communities.  DOP seeks to hire a Client Services Representative to assist in the day-to-day operations of a borough-based probation office.  The successful candidate, with limited latitude for independent judgment, performs liaison and related work between the agency and the individuals it serves. Specific duties will include, but are not limited to:  Greeting clients and members of the public upon their arrival at DOP offices, and responding to requests for information about DOP and its procedures.  Responding to and/or directing telephone inquiries from DOP clients and the public including responding to requests for appointment scheduling, copies of case files and related materials, address changes and court inquiries. Performing routine office tasks which may include filing and locating records, case files and related materials creating, sorting and routing of supervision case folders, scanning/organizing various documents, digital photographing of probation clients and compilation of DP-30 reports. Arranging for language interpretation services for individuals who are unable to communicate effectively in English assisting with the completion of forms such as permission to travel and providing clients information on various community-based resources.Improving communication between DOP and its clients by assisting with information requests involving the case management and other automated office systems including: researching case status, fact-finding and transfer of cases, as well as: entering court events pertaining probation supervision, logging cases, generating case numbers and face sheets and entering violation of probation (VOP) information. Assisting with ordering and maintenance of office supplies, sorting and distribution of mail, maintenance of record room and coordinating the scheduling and organization of meetings and other community activities.</t>
  </si>
  <si>
    <t>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t>
  </si>
  <si>
    <t>The New York City Department of Correction (DOC) is one of the largest municipal jail systems in the United States.  It provides for the care, custody, and control of persons accused of crimes or convicted and sentenced to one-year or less of jail time.  The DOC operates 12 inmate facilities, nine of which are located on Rikers Island.  In addition, the department operates two hospital prison wards (Bellevue and Elmhurst hospitals) and court holding facilities in Criminal, Supreme, and Family Court in each borough.    The DOC seeks to recruit a Marine Engineer to design, develop, build, install, inspect and maintain the operation of the main propulsion equipment, such as boilers, auxiliaries, electrical equipment, steering engines, pumps and fuel tanks. Duties include but are not limited to the following:	Performing maintenance, minor or emergency repair work and operation of the main propulsion equipment	Ensuring that all standing orders and agency standard operating procedures are followed	Conducting periodic rounds and inspections of machinery spaces	Ensuring that records of machinery operations and inspections are completed/maintained	Supervising vessel fueling and directs the proper care, storage and use of fuel on board ship	Ensuring that records and log books, including the oil record book and engine logbook, are maintained	Assisting with preparation of proposals, cost estimates, presentations and reports	Supporting project planning and execution efforts for research development, investigations, analyses, and testing	Assisting engineers in marine engineering tasks, and project management tasks for assigned projects	Assisting with special project as needed</t>
  </si>
  <si>
    <t>The core values of the OCME are to put the mission of the agency first, to be truly dedicated and to have integrity in every aspect of our professional life. Under general supervision, selected candidate performs difficult work with latitude for independent initiative judgment. Typical tasks that will be performed by the selected candidate include, but are not limited to the following:  Assists the Medical Examiner with the timely completion and filing of death certificates and amendments. Assist with ensuring compliance with 72 hour death certificate filing requirements.  Monitors the daily case list and ensures all identification unit tasks have been completed before release of body. Meets and communicate with families/informants, including visual identifications administered at the OCME and telephone communications/interviews.  Perform case folders, autopsy forms, and identification related paperwork for submission to medical records. Prints ID related documents for district attorney submission on homicides and motor vehicle deaths.  Performs ante mortem records searches. Performs other ID related duties as needed. Other projects as assigned</t>
  </si>
  <si>
    <t>NYC Parks is the steward of over 30,000 acres of land - 14 percent of New York City - including more than 5,000 individual properties ranging from Coney Island Beach and Central Park to community gardens and Greenstreets.  We operate more than 800 athletic fields and nearly 1,000 playgrounds, 1,800 basketball courts, 550 tennis courts, 67 public pools, 51 recreational facilities, 15 nature centers, 14 golf courses, and 14 miles of beaches.  We care for 1,200 monuments and 23 historic house museums.  We look after 600,000 street trees, and two million more in parks.  We are New York City's principal providers of recreational and athletic facilities and programs.  We are home to free concerts, world-class sports events, and cultural festivals.    MAJOR RESPONSIBILITIES  Assist in general maintenance work, including lawn mowing, edging, seeding, snow removal, cultivating, fertilizing, sod laying and hedge trimming, sweeping and raking of litter and emptying of receptacles.  Clean and maintain facilities including comfort stations.  Perform minor repair work including but not limited to plumbing, masonry, electrical, painting, carpentry, metal work and vehicle and equipment repair.  Drive vehicles and operate certain other motorized equipment.  Perform safety checks on facilities and equipment.  May move furniture, climb and perform other physical activities as required in the performance of assigned duties.</t>
  </si>
  <si>
    <t>The Financial Information Services Agency and the Office of Payroll Administration (FISA-OPA) has a vacancy for an analyst on the FISA Agency Communication (FACT) and Training Team in the Financial Systems division.   The primary responsibilities of the position are: Communicate requirements for the implementation of new functionality and provide workshop and written material that explains system functionality.  Serve as a liaison between the Financial Management System project and City agencies, ensuring agency concerns and issues are handled professionally and expediently. Identify and communicate agency concerns and issues to the Team Leader and determine how they should be addressed for follow up conversations. Plan, track, and report status of agency readiness for the deployment of accounting, budgeting, and procurement functionalities. Work extensively with agency primary contacts to provide overall assistance to agencies in areas such as agency readiness planning, issue resolution, and communicating system functionality enhancements. Provide post-deployment support, including assisting the FISA Call Center with answering, logging, and following up on calls. Conduct user assistance sessions as needed. Write announcements and other agency communications. Perform other special assignments as needed including: providing assistance, direction, and follow up activities for oversight and line agencies in completing functions for business events conducted throughout the year. Perform administrative tasks as needed. Interface with business teams and vendors to gather requirements for content of courseware training materials and then author courseware training materials. Interface with business teams and vendors to gather requirements for Computer Based Training and then develop the CBT / eLearning materials.  NOTE: Occasional travel to agencies within the 5 NYC boroughs is required during business hours.</t>
  </si>
  <si>
    <t>QUALIFICATIONS: 	Exceptional interpersonal skills and an ability to maintain working relationships with staff and other internal and external colleagues at all levels with utmost professionalism.	The candidate must be able to perform multiple tasks concurrently, under limited timeframes, and be detail oriented.  Extensive knowledge of Microsoft Word and Excel is required.  Basic knowledge of Microsoft Access, Crystal, and FMS is preferred.	Experience successfully supervising and directing a professional staff. 	Outstanding written and oral communication skills.	Ability to be a self-motivator, to motivate others, and to work independently.	Ability to work calmly and proficiently under pressure and to adhere to strict deadlines.	Flexibility to work late nights and/or weekends as needed.</t>
  </si>
  <si>
    <t>Required Skills: 	Minimum of 5 years of experience working with procurement related systems.	Analyze, map and design all the functional structures and functional acquisition initiatives and actual functions necessary for various projects in support of Procurement IT initiatives	Perform analysis, compare, functional mapping and fit/gap between data available within DCAS and the functional structures and requirements of the other technology platforms	Analyze and build packaged and ad-hoc analytical tools in a variety of settings, including the vended PASSPort iValua platform, Excel, Access, Crystal reports.	Knowledge and configuration experience within CRM, RP, SRM, Supply Chain, or Procurement Systems in effort for city to improve its spending mgmt. activities 	Develop Test/Use Cases with Microsoft Test Manager tied with requirements with Team Foundation Server within Visual Studio 	Work with vendors and stakeholders to develop functional requirements, assist in the development of the detailed functional design and configuration documents; Assist with the creation of testing plans, and provide recommendations to ensure business needs are met; Gain technical understanding of various technology tools and solutions	Provide system maintenance, configuration, administration analysis and reporting services 	Design, develop and deliver change mgmt. activities as needed; Assist in the development of business process and implementation plans documentation, conduct product demos and presentations as needed	Perform data analysis using v-lookup functions, queries, dynamic report configuration using Power BI, SSIS Reporting, PowerViewer tools 	Experience leveraging analytical ability to drive and influence business decisions	Demonstrates excellent written and verbal communication skills and presentation skills	Demonstrates self-confidence, motivation, and excellent teamwork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t>
  </si>
  <si>
    <t>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t>
  </si>
  <si>
    <t>The EEO Investigator will work under general to limited supervision and conduct investigations regarding complaints of discrimination and sexual harassment, field request for reasonable accommodations, prepare all required reports in support of the Diversity &amp; Equal Employment Opportunity Office, and provide training and education to agency employees of their rights and responsibilities under the Federal, State, City, and Agency EEO policies and Diversity and Inclusion initiatives.    Specifically, as the EEO Investigator reporting to the Chief Diversity &amp; EEO Officer, responsibilities will include but not be limited to the following: 	Composing investigative plans, which include deciding which witnesses to interview, outlining which questions to ask, and planning which documents to request and how to acquire said documents;  	Interviewing witnesses to obtain complete and thorough responses to questions; 	Writing Investigative Reports and making recommendations to the Chief Diversity Officer/EEO Director based on their investigatory findings;	Managing caseload of investigations involving complaints of discrimination, sexual harassment, and retaliation, etc.; 	Collaborating with both internal and external partners on investigations; 	Assisting in the development and delivery of all classroom and computer-based EEO and Diversity &amp; Inclusion trainings; 	Ensuring training materials are routinely updated to reflect any changes in the law;	Conduct other duties as are necessary to comply with EEO regulations, and other internal and external policies. 	Otherwise support ALL the work of DEEO, including that related to its Diversity &amp; Inclusion goals, if necessary.</t>
  </si>
  <si>
    <t>Emergency &amp; Intervention Services (EIS) provides a variety of comprehensive emergency social services to vulnerable populations.  These services address immediate and long term needs of individuals and families, and are administered through a matrix of programs that include the following programs: the Office of Domestic Violence, Emergency Food and Nutrition Assistance Services, the Home Energy Assistance Program, and Emergency Utility Intervention Programs.  NoVA (NO Violence Again) utilizes federal funding to provide counseling and referrals to domestic violence shelters, information about entitlements, and a wide range of other services including legal intervention.  The project was created to address the special needs of victims of domestic violence who reside in the Homeless Family Shelter System or who are entering the system through the Emergency Assistance Unit.  Project NOVA staff are out stationed in Department for Homeless Services Facilities.  A recent ODV initiative was the redesign of intake screening forms to more accurately identify individuals applying for shelter that may also be victims of domestic violence.  The Emergency &amp; Intervention Services (EIS) is recruiting for one (1) Supervisor I (SW) for NoVA to function as a NoVA Supervisor.  The NoVA Supervisor will:  Supervise Social Workers out stationed in DHS facilities that provide counseling and   referrals to domestic violence shelters, information about entitlements, and a wide    range of other services.  Provide regularly scheduled as well as extemporaneous clinical supervision to Social    Work staff on each of their assigned cases.  Handle emergencies or special problems either by providing guidance or by assuming responsibility for   the case.  Assign cases and regularly monitors the maintenance of current, clear and complete case records  Review completed Screening/Assessments for correctness.  Maintain internal administrative controls for tracking, and expediting as needed, the actions taken and   the forms submitted on each referral.  Collaborate with the Director on the planning and provision of staff training; instructs new staff under   direct supervision on policies and procedures.  Prepare annual staff evaluations.</t>
  </si>
  <si>
    <t>The Procurement Unit solicits and awards contracts for goods and services (professional and standardized) and manages contracts held by agency program units.  Under the supervision of the Deputy Agency Chief Contracting Officer (DACCO), the responsibilities of the Procurement Analyst include, but are not limited to: 	Processing all procurement and contract actions for assigned program units, including project development, writing and releasing solicitations, reviewing proposals, processing documents such as pre-solicitations reports, public hearing submissions, City Record ads, recommendations for award, vendor responsibility determinations and registering of contracts with Comptroller	Processing contract amendments, renewals and extensions; handling contractor performance evaluations 	Ensuring citywide procurement policies are followed in contract processing, including Minority/Women-owned Business Enterprise (M/WBE) compliance	Maintaining procurement and contract management tracking tools	Performing all contracting functions in the Automated Procurement Tracking (APT) system; the Financial Management System (FMS); and internal agency purchasing systems	Communicating with vendors to request required documents, and review submitted documents for completion and compliance with procurement rules and regulations.	Providing technical assistance to contractors to facilitate appropriate oversight approvals and clearances. 	Ensuing timely registration of contracts; accurately and efficiently manage procurements from time of assignment until registration stage. 	Identify challenges and solutions on contract matters; correspond with program and DACCO   The selected candidate will be assigned to a periodic Emergency Operations Center team and will be expected to work non-business hours during emergencies. The selected candidate will also participate in drills and exercises, assist with Ready NY presentations to external group, and will undertake other special project as assigned.</t>
  </si>
  <si>
    <t>The preferred candidate should possess the following: 	8+ years of experience, BS or MS in Computer Engineering or Electrical Engineering; 	Experience in one or more specific Urban Technology / IoT / embedded industry (i.e. Smart Cities, Connected Vehicles, home automation, business automation, health, asset tracking, smart utilities, etc.);	Experience with embedded or real-time operating systems;	Solid understanding of the IoT stack and familiarity with IoT platforms;	Technical background with IP-based wireless technology, public wireless networks, LTE/4G, and IP networking;	Understanding of the security considerations when architecting data communications subsystems for cloud-hosted IoT applications;	Excellent understanding of one cloud computing IoT stack (AWS, Azure, GE);	Work with data at the petabyte scale and designing robust systems;	Understanding of application, server, and network security and compliance requirements such as FedRAMP and HIPAA;	Strong knowledge of threats and vulnerabilities associated with application, IoT, cloud, and network security.</t>
  </si>
  <si>
    <t>The Mental Health Coordination Unit (MHCU) is responsible for tracking all children in ACS custody that are in acute inpatient psychiatric hospitals. The team also provides mental health technical assistance to case planners in order to help them access appropriate mental health treatment/settings for children and youth. In addition, MHCU is responsive to the needs of our partners in the mental health system, hospitals, and other stakeholders. We work closely with other divisions and offices within ACS including Family Permanency Services, Child Protection, Youth and Family Justice, Family Court Legal Services, and Office of the General Counsel. Reporting to the MHCU Director, the Mental Health Coordinator will provide informed, supportive recommendations on behalf of foster children and teens admitted to acute inpatient psychiatric hospitals. Weekend and after-hours coverage for all duties is required and will be provided on a rotational basis. Specific duties will include but will not be limited to:   Serve as a liaison for children/families, case planning entities, providers, and hospitals to ensure that all mental health care treatment needs and discharge plans are timely, individualized, appropriate, comprehensive, and realistic.  Participate in conferences and calls with foster care agencies, ACS case planning units and hospital treatment teams on an as needed basis in order to provide a combined child welfare and mental health care perspective. Assist parents/youth in ensuring that child and family concerns are addressed during conferences.  Negotiate with hospital treatment and management teams, service providers, and state/city agencies in order to help case planning agencies/entities access the most appropriate treatment settings and services for children and their families.  Organize and attend cross-systems and inter-agency forums to enhance practice, responsiveness, collaboration and understanding.  Use an electronic system to track and enter data, prepare accurate reports, and monitor activities associated with case planning/service coordination for children receiving acute inpatient psychiatric care.  Provide performance-based feedback, outreach and training, support/supervision/coverage, and obtain information as needed.</t>
  </si>
  <si>
    <t>QUALIFICATIONS: 	Excellent oral and written communication skills. 	Strong analytical, process and project management skills. 	Excellent interpersonal skills with proven ability to work collaboratively and effectively interact with all levels of the organization. 	Very strong technical knowledge of Microsoft Excel. 	Must be able to work evenings and weekends as needed.</t>
  </si>
  <si>
    <t>THIS POSITION IS OPEN TO EMPLOYEES CURRENTLY SERVING AS A PERMANENT COMPUTER ASSOCIATE (TECHNICAL SUPPORT) OR ON THE CURRENT CIVIL SERVICE LIST, EXAM # 7003  OFFICE OF CHIEF MEDICAL EXAMINER CITYWIDE JOB VACANCY NOTICE Civil Service Title:  Computer Associate (Technical Support), Level:   II Title Code No:  13611	 Salary:  $57,337 to 65,938 Office Title:  Desktop Support Technician	 Work Location: 421 East 26th Street, New York City  Travel Citywide Division/Work Unit:  Information Technology	Number of Positions:  1 Hours/Shift:   35 Hours per week over a seven-day period; may include evenings, weekends &amp; holidays.             The Office of Chief Medical Examiner (OCME) is searching for qualified candidates who will endeavor to exemplify its core values of integrity, dedication and putting the agency first.   Under the general direction of the Desktop supervisor, but with wide latitude for independent decision-making, the selected candidate will be engaged in maintenance of various computer systems. Duties include but are not limited to: 	Assist in complex troubleshooting and repair activities using state-of-the-art test instruments and equipment.	Order and maintain an inventory of spare parts, all desktop hardware equipment and other items.	Maintain DELL KACE	Review and monitor ticket queues for regular reporting to Clients and Operations Management.	Image PCs with the correct software for individual departments.	Active Directory Administration.	Adhere to Client Corporate policies, procedures and required training.	Manage day-to-day activities associated with assigned tickets including change management, call monitoring, action planning, and reporting.	Maintain an asset database and inventory of all IT related equipment.	Issue escalation / resolution.	Interact with relevant Project Manager on new projects involving IT.	Participate in and prioritize the activities to minimize impact on business.	Manage special projects and other duties as assigned.</t>
  </si>
  <si>
    <t>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t>
  </si>
  <si>
    <t>Candidates must demonstrate:	Outstanding interpersonal and communication skills.	Very strong computer skills, including government and legal databases, Word, Excel.	Excellent writing, legal research and analytical skills.	Strong organizational skills. 	History of volunteerism, such as service in the AmeriCorps or Peace Corps, is viewed favorable.</t>
  </si>
  <si>
    <t>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50,000 vehicles and approximately 100,000 drivers, performs safety and emissions inspections, and holds numerous hearings for violations of City and TLC rules and regulations, making it the most active taxi and limousine licensing regulatory agency in the United States. To learn more about the TLC, please visit: www.nyc.gov/taxi  The Department of Policy and External Affairs is responsible for providing policy guidance, working with relevant stakeholders, and spearheading exciting new initiatives within the TLC. It works in conjunction with the Office of the Commissioner and the various Deputy Commissioners to ensure that the agency meets the goals of the administration and fulfills its mission. This is an exciting time for the for-hire industry, which is seeing its businesses transform as more and more users turn to smartphone apps and other technologies to conduct their business.  Under the supervision of the Director of External Affairs, the Policy Analyst will participate in transportation policy development, conduct outreach to relevant industry stakeholders ,translate and write memos and reports. As well as participate in  project planning ,project implementation, data analysis, research, presentations, and perform other related assignments.   Typical tasks may include:  Transportation policy development: participate in planning and problem-solving sessions   and work with key staff and stakeholders to seek feedback on policy ideas.  Project planning and implementation: Develop work plans and timelines for projects,    identify milestones, and manage projects to completion.  Conduct outreach to relevant industry stakeholders and community groups: Developing     outreach plans to discuss and receive feedback from the various stakeholders the agency     interacts with regarding new and existing policy initiatives.   Overall support: Writing reports and policy memos, creating PowerPoint presentations,     and giving presentations to the Commission, licensees, and members of the general     public, meeting planning and management, and taking an active role in supporting the       activities of the agency. Respond to telephone and correspondence requests for       information requiring research.</t>
  </si>
  <si>
    <t>The NYC Emergency Management (NYCEM) is seeking an exceptional candidate for the Hazard Mitigation Specialist position. Hazard mitigation helps communities reduce risk from hazards by identifying vulnerabilities and developing strategies to lessen the effects of a hazard. NYCEM is seeking an experienced individual to enhance elements of the 2019 NYC Hazard Mitigation Plan, integrate the Plan with other citywide initiatives, develop mitigation tools, coordinate FEMA mitigation grant opportunities, and provide technical support and project management for other related initiatives.    Under supervision by the Director, the Specialist will:	Lead coordination with various agencies, organizations, and subject matter experts 	Work with complex data and weather-related information to track and integrate this information into a risk assessment, hazard history and consequences database, and benefit cost analysis  	Oversee a Hazard History and Consequences Tool and manage a consultant to enhance features of this tool 	Work with planning participants to identify and analyze mitigation actions 	Identify and profile hazards, assess vulnerability, and estimate potential losses	Provide analysis and recommendations on complex issues 	Develop hazard risk profiles through a collaborate working group process with many different stakeholders and competing interest	Identify technical solutions to support hazard mitigation opportunities	Support the Interim Flood Protection Measures program, which deploys temporary flood mitigation solutions throughout the city to reduce risk during coastal flood events 	Work with engineers and construction firms to provide technical review of mitigation proposals, including Interim Flood Protection Measures 	Develop and maintain up-to-date knowledge of the Disaster Mitigation Act of 2000 as part of the Stafford Act, including the requirements for both pre-disaster and post-disaster grant programs	Develop an expertise in FEMA mitigation grant funding and be able to provide guidance to agencies seeking FEMA mitigation grant funding 	Work closely with the Mayor's Office of Recovery and Resiliency on tracking projects and supporting information related hazard mitigation	Other duties as assigned  The selected candidate will be assigned to a periodic Emergency Operations Center team, will be expected to work non-business hours during emergencies and will assist with Ready New York presentations to external groups.</t>
  </si>
  <si>
    <t>NYCEM has an exciting opportunity for a motivated scientific software development professional to join the Technology and Strategic Data team at New York City Emergency Management (NYCEM).   Under the supervision of the Director of Application Development, the selected applicant will be an Application Developer (EOC Application Developer) working on a portfolio of data management, business intelligence and situational awareness applications and will work with a team of Information Technology and Geographic Information Systems (GIS) application developers to maintain and enhance existing EOC systems. That team will also work on requirements gathering, developing new applications, supporting deployed systems, maintenance and enhancements of in-house and COTS products. The Application Developer will have to work on multiple projects with competing priorities. In addition, the Application Developer will:  	Gather requirements, document specifications and participate in agile development of information management software  	Integrate citywide data sources using a service-oriented approach to deliver real-time data for analysis and decision-making support	Provide research and advice on strategic software engineering and information management issues	Develop and maintain n-tier architecture applications for ingest, analysis, reporting, dissemination of data  	Build and maintain software for migration from legacy applications	Support MIS, applications development teams and agency users with software deployments	Accept ad hoc rapid application development requests, e.g, custom dashboards 	Support enterprise application deployments	Manage scripts, models, and tools production in an enterprise environment	Assist in the maintenance and updating of in-house EOC applications	Enhance data management capabilities via the automation of tasks and implementation of custom tools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</si>
  <si>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Reporting to the Chief Plan Examiner, the Plan Examiner would be responsible for reviewing design and construction plans of moderate to large projects, and assist with permitting operations.  Some of the physical activities performed by the Plan Examiner and environmental conditions experienced may be: walking and standing for short periods of time; lifting blueprint rolls weighing 20 pounds; reading blueprints.   Responsibilities would include:Examination of applications according to NYC Building Code and Zoning Resolution, and applicable lawsInterpretation of Zoning and Building Codes for Code CompliancePerforming fieldwork to make on site determination of structural stability and safetyTestifying as needed to support violations issued for non-compliant constructionsTechnical Review of  Special Inspections Reports, coordinating required buildings inspectionsIssuance of Permits, Notices, and Certificates of Completion upon satisfactory completionManagement of Records and Information SystemsConduct research, investigations, and examinations related to NYC Construction Codes</t>
  </si>
  <si>
    <t>FOR CITY EMPLOYEES ONLY  Please go to Employee Self Service (ESS), click on Recruiting Activities &gt; Careers, and search for Job ID # 336491  *Candidates must have a permanent Certified IT Administrator LAN/WAN title. Please include this in your cover letter.  In addition, candidates must possess at least one of the following Professional/vendor certification(s) or related qualifying certification:	CCNA	CCNP  SUBMISSION OF A RESUME IS NOT A GUARANTEE THAT YOU WILL RECEIVE AN INTERVIEW APPOINTMENTS ARE SUBJECT TO OVERSIGHT APPROVAL</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</si>
  <si>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The Permit Records Assistant, reporting to the Chief Plan Examiner, will be responsible for: managing all the permit application records, tracking application status, generating periodic reports, assisting with application processing and scanning, scheduling appointments for filing/drop-off/pick-ups, and providing administrative support for the Waterfront Permits operations. The Records Assistant will be a custodian to organize, process, and maintain all permit records.  Some of the physical activities performed by the Records Assistant and environmental conditions experienced may be: walking and standing for short periods of time; lifting blueprint rolls weighing 20 pounds; reading blueprints.  Responsibilities would include:Schedule Appointments for Meetings, Application drop-off and pick-up, Inspections, and Records Review.Manage and Maintain Records, including Stamp and Label Drawings, and Scan Records for Electronic Access.Process and Track payments.Manage Archival Records and FOIL Requests, and Maintain Folder Tracking System.Package Records for off-site storage and scanning.Update Monthly Intake, and Generate Reports.Provide administrative support for the waterfront permits operations.</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</si>
  <si>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Director of Mortuary and Transportation Services, will perform administrative duties including but not limited to: 	Assumes the duties  f the Director of Mortuary and Transportation Services during his or her absence 	Assists in supervising all staff who report to the Director of Mortuary and Transportation Services	Assists in all personnel matters including new staff orientation and training, staff evaluations, overtime tracking, time and leave matters, protocol violation tracking, and Department staff scheduling and assignments	Performs administrative tasks which include coordinating proficiency training/refresher classes, drafting, revising and tracking protocol changes and updating the Department Manuals	Handles Department procurement and requisitions 	Coordinates and facilitates all Department functions for the City Burial process 	Performs user testing of CMS and attends CMS meetings as requested	Performs borough site visits and meets with Deputy MEs and borough staff	Attends administrative meetings as requested	Other duties as assigned.</t>
  </si>
  <si>
    <t>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JBoss application server or Tomcat or Oracle WebLogic;	Experience architecting and designing large web applications;	Knowledge of SOA architectures;	Strong knowledge of XML, XSL and other internet technologies is a must;	Experience in unix shell scripting;	Experience using Eclipse and Git/ Subversion/CVS for development;	Experience in development of web mapping applications using platforms and/or service from Google Maps, ESRI or Mapbox;	Must be able to work with cross functional teams to provide the best solution;	Proven background in the development and deployment of complex operational systems;	Knowledge of .NET/Python/PHP;	Knowledge of CHEF.</t>
  </si>
  <si>
    <t>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</si>
  <si>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Under the general supervision of the Compliance Auditor, the Building Inspector would be responsible for examining construction plans, reviewing technical Special Inspections reports, and performing Buildings and Waterfront Properties Inspections for compliance with NYC Building Code, and all applicable laws and requirements.  The Inspector must be experienced and able to inspect multi-disciplinary job types including site-safety, excavations, demolitions, gas testing, rough-ins and final inspections    Responsibilities would include:Conduct building and construction work inspections on Waterfront Properties for compliance with all applicable local laws, and prepare inspection reports, and activity log.Prepare inspections reports and recommendations for issuance of Notices and Certificates of Completion.Track application status, report expired work permits, and support client communications.Issue Notices of Violation, or Violations, for non-compliant and un-permitted construction activities. Maintain Reports and Records</t>
  </si>
  <si>
    <t>OFFICE OF CHIEF MEDICAL EXAMINER  Civil Service Title:  Criminalist						 Level:  III Title Code No:  21849			 Salary: $76,516  Office Title:  Criminalist, III	 	    				 Work Location: 421 East 26th Street Division/Work Unit:  Forensic Biology 			 Number of Positions: 6 Hours/Shift: Thirty-five hours over a seven day period; may work evenings and a rotating weekend day.  Possible shift may include Tuesday-Saturday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a Criminalist, Level IV and in addition to the duties and responsibilities of Criminalist II, incumbent is responsible for conducting the scientific analyses performed on physical evidence brought to the Forensic Biology department .  Duties will include but are not limited to: 	Performs a wide range of scientific analyses of simple and complex cases.	Performs administrative reviews of reports and case files, and technical reviews on laboratory assays, case files and negative reports	Acts as a forensic expert and testifies before grand juries and courts of civil and criminal justifications in the City of New York relating to the scientific analyses conducted related to responsibilities. 	May assist in development, validation and implementation of new laboratory methods and procedures, and evaluate and recommend modifications of existing testing procedures to improve forensic DNA and biological analysis.	Participates in quality control and quality assurance programs as described in the Forensic Biology manuals.	Other duties as assigned.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</si>
  <si>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This resource will work with the Senior Java Developer and Senior Integration Developer to implement automation tools to move data from back end systems to the data portal, performing Extract/Transform/Load (ETL) functions, implement data migrations at a per agency level, and provide technical assistance for existing datasets.   Responsibilities will include: 	Develop server-side and client-side components for internal and external applications using Java; 	Write Java code using OO techniques and industry standards; 	Develop code standard Java/J2EE design patterns; 	Work with Project Managers to help determine timelines and project tasks; 	Assist in evaluating open source libraries and frameworks and make recommendations; 	Deliver time lines based on function points; 	Be part of requirements gathering process; 	Maintain existing applications and systems; 	Ensure that the support staff have all the proper information for deployment and support; 	Mentor junior developers and aid in their career growth; 	Communicate project status both verbally and in writing to Project Management staff, executive management, and other stakeholders;	Perform special projects and initiatives as assigned.</t>
  </si>
  <si>
    <t>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BEA or JBoss application server or Tomcat;	Experience architecting and designing large web applications;	Experience with object oriented development using UML;	Knowledge of SOA architectures;	Strong knowledge of XML, XSL and other internet technologies is a must;	Experience in UNIX shell scripting Experience using Eclipse and GIT/ Subversion/CVS for development;	Must be able to work in cross functional teams to provide the best solution;	Proven background in the development and deployment of complex operational systems;	PHP, PERL and CGI is a plus;	Knowledge of Socrata or similar open data platform;	Knowledge of CHEF;	Experience with ETL tools;	Knowledge of Microsoft technologies, especially .Net and C# is a plus;	Knowledge of mobile development.</t>
  </si>
  <si>
    <t>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t>
  </si>
  <si>
    <t>Candidates must possess at least one of the following Professional/vendor certification(s) or related qualifying certification:	CCNA	CCNP</t>
  </si>
  <si>
    <t>FOR CITY EMPLOYEES ONLY  Please go to Employee Self Service (ESS), click on Recruiting Activities &gt; Careers, and search for Job ID # 336488  *Candidates must have a permanent Certified IT Administrator LAN/WAN title. Please include this in your cover letter.  In addition, candidates must possess at least one of the following Professional/vendor certification(s) or related qualifying certification:	CCNA	CCNP  SUBMISSION OF A RESUME IS NOT A GUARANTEE THAT YOU WILL RECEIVE AN INTERVIEW APPOINTMENTS ARE SUBJECT TO OVERSIGHT APPROVAL</t>
  </si>
  <si>
    <t>The ideal candidate will have experience in the following:  Strong technical experience with the full Esri desktop suite (ArcMap, ArcCatalog, ArcGIS Pro) Demonstrated expertise in using ArcGIS Online for open data, building web mapping applications, and mobile data collection Demonstrated skills in Python scripting using ArcPy module and/or other Python packages (pandas, numpy, sqlalchemy, etc.)  Knowledge of RDBMS helpful (SQL Server, Oracle) Proficiency in open source platforms (Carto, PostgreSQL, QGIS, PostGIS, GeoServer, etc.) helpful</t>
  </si>
  <si>
    <t>The Bureau of Information Technology (BIT) is responsible for the data processing functions and operations of systems that provide operational, analytical and managerial support functions, as well as IT resource management, for DSNY.  BIT develops and maintains application software for such systems. Working closely with owner/client bureaus within the agency, BIT develops and implements both custom and packaged applications, and maintains the requisite technical infrastructure, using in-house project resources and hired consultants. We encourage innovation, creativity, and a think outside of the box attitude when solving complex problems and implementing new solutions.  The bureau is seeking a Deputy Director, IT Asset Management who will work closely with and report to the Director of IT Administration and key IT management, to provide leadership in all IT asset management functions.  The aim is to redesign and implement processes in an IT Asset Management unit according to best practices and applying specialized knowledge of IT asset management operations. The incumbent will be responsible for providing technical and managerial support to ensure that IT management processes, policies, and procedures are in place and meet regulatory, operational, audit and reporting requirements related to IT hardware and  software asset management.   The work to achieve this requires laser focus on things such as: 1) Developing, measuring and continuously improving IT asset management processes; 2) Developing and tracking key reporting metrics to ensure adherence to effective asset management policies, procedures, and principles across the bureau and agency alike; 3) Measuring, building, maintaining and improving support staff skills, morale and effectiveness  Duties include, but are not limited to: 	Designs, implements, and enforces the IT Asset Management processes, policies and standards, work instructions and activities in compliance with the information technology infrastructure library (ITIL) V3 framework; 	Ensures that standardized methods and procedures are used for identifying, recording, maintaining, reporting on, and verifying IT asset configurations, associated documentation and relationships to dependent IT activities; 	Oversees the day-to-day management and administration of the IT Asset Management unit and staff, working with all external team members to ensure accuracy and efficiency of the inputs and outputs of the asset tracking system to other business processes; 	Ensures that changes to asset management methods and processes are properly approved and communicated to staff before being implemented; 	Updates appropriate frameworks, processes and standards to be applied to the acquisition and disposal of assets. Reviews, identifies and improves areas of deficiency, as well as leads the coordination and implementation of agreed upon changes to the process. 	Maintains precise documentation and accurate usage of the asset tracking system ensuring internal processes, procedures, tools and infrastructure are documented, maintained with accuracy, and adhered to in day to day operations. 	Tracks each assets complete life cycle that shall include but not be limited initial requisition, financial processes, contract and acquisition processes, inventory and tracking processes, software license management process, project support, warranty/service support, and disposal management; 	Supports the design, development, and implementation of automated processes for gathering, populating, and maintaining asset tracking data; 	Assists auditors to audit the activities of the team for compliance with current procedures; ensures corrective action is carried out; 	Performs special projects and initiatives as assigned.</t>
  </si>
  <si>
    <t>SBS Waterfront Permits Unit regulates construction permits related to improvements or maintenance of marine construction and waterfront properties under its jurisdiction.  Permitting operations include reviewing scope of construction, plan examinations for compliance with New York City Zoning and Building Code, issuing construction permits, conducting inspections, reviewing technical inspections reports, close-outs and issuance of certificates of completion, compliance and records management.    Reporting to the Executive Director, the Compliance Auditor would be responsible for tracking records for all permitted applications and auditing code compliance for construction projects, accuracy of third party inspections pursuant to Directive 14 and review of TR Special Inspections Reports.  The Compliance Auditor would oversee construction notifications and work closely with the Building Inspector to conduct inspections and spot check of open construction projects for site safety.  Responsibilities would include:Review and audit permitted construction applications for code compliance.Review open applications status for valid work permits, compliant work completion, appropriate inspections, close out and legal occupancy.  Oversee construction notifications, incident reports, and professional credentials.Building and construction site inspections for compliance with all applicable local laws.Issue Notices of Violation, or Violations, for non-compliant or un-permitted work.</t>
  </si>
  <si>
    <t>Tile New York City Taxi and Limousine Commission (TLC) is the City agency responsible for oversight of the for-hire vehicle industries in New York City Including yellow medallion taxis, green Boro taxis, App Based For-Hire-Vehicles, community car services and livery cars, black cars services, luxury limousines commuter vans and Para-transit services.  Combined, TLC regulates Industries that are responsible for over 1, 000,000 daily trips.   Our role is to ensure that each passenger's riding experience is safe comfortable and convenient and that TLC drivers are driving safely.  Under the direction of the Deputy Commissioner of the Uniform Services Bureau (USB) the Assistant Commissioner of Enforcement will: 	Manage, direct, coordinate and administer the Enforcement Division including all administrative staff, of the USB to achieve agency missions and goals;	Develop and propose strategies and initiatives for enforcing, monitoring and evaluating Commission rules, regulations and policies;	Analyze enforcement data and trends, developing strategic plans that enable the agency to address illegal For Hire Vehicle Operations and maximize its ability to meet its goals with available resources;	Identify and monitor complaints and trends in prioritizing enforcement deployment. 	Evaluate outcomes of TLC-issued violations upon adjudication, using this feedback to help guide enforcement protocol and strategy;	In coordination with the First Deputy Chief of Training develop and implement policies, standard operating procedures, and professional standards;	Attend meetings and interact with industry leaders, members of the public, and other governmental officials in meetings or hearings related to the Enforcement Division of the USB;	Liaison with other law enforcement agencies including NYPD, MTA and PAPD  to maximize joint enforcement operations;	Collaborate with Management Information Systems Division to continue improvement of technology and in the integration of new equipment into enforcement operations;	Develop and implement ongoing channels of communication channels with staff, identifying and addressing employee relations issues; 	Ensure that Officers are following all agency enforcement protocols;	Develop and implement recruiting programs aimed at the successful appointment and retention of highly skilled candidates;	Oversee discipline process and coordinate with General Counsel for due process. 	Performs other duties as assigned.</t>
  </si>
  <si>
    <t>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public/education policy. 	Very strong technical knowledge of Microsoft Excel. 	Ability to work evenings and weekends as needed.</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</si>
  <si>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Auto Mechanics (Diesel).  The selected candidates will overhaul diesel engines and component assemblies used in diesel powered vehicles.  The incumbents duties will include but are not limited to;	Acts as a "trouble shooter" in determining mechanical defects.	Makes minor repairs and adjustments in the field so that a vehicle may be returned to the garage or    repair shop under its own power.	Overhauls diesel engines, transmissions, and fuel systems.	Aligns wheels, adjusts tracks and repairs steering equipment.	Relines and adjusts brakes.	Conveys orders to other journeymen as directed.	Supervises machinist helpers, senior automotive service workers, automotive service workers, and    other personnel as directed.	Trains assigned machinist helpers, senior automotive service workers, automotive service workers, or    other related personnel in the performance of various maintenance and/or repair tasks.	Prepares reports and orders, and maintain records and inventories of supplies and materials.	Operates motor vehicles or equipment in the performance of assigned duties.</t>
  </si>
  <si>
    <t>The Office of Policy, Planning and Strategic Data Use (PPSDU) in the Office of the First Deputy Commissioner for the New York City Department of Health and Mental Hygiene (DOHMH) aims to amplify DOHMH's impact by serving as a resource and partner to DOHMH leadership and other stakeholders for analysis, research, planning, and coordination and by supporting the agency in being evidence-informed, strategic, and accountable. Its role is to support the overarching strategies of DOHMH, to foster organizational alignment with those strategies, and to supplement divisional capacity as needed.  PPSDU is seeking a Health Economic Analyst within the Research and Evaluation Unit to support its ongoing work.  The Health Economic Analyst is expected to take a lead in supporting health economic and health services research at DOHMH and collaborate with PPSDU and other DOHMH staff in generating and leveraging analyses to engage cross-sector partners in addressing broader determinants of community health.          The Health Economic Analyst's responsibilities include: 	Become a proficient user of health care claims/utilization data, including Medicaid data extracted from the Salient Interactive Miner and the Statewide Planning and Research Cooperative System (SPARCS) data. 	Conduct economic and statistical analyses that can inform determinants of community health and opportunities for health improvement in NYC using health care claims/utilization data and other available data sources such as Vital Statistics data, the Community Health Survey (CHS) and the American Community Survey (ACS). 	Contribute technical expertise regarding healthcare costs and other matters pertaining to health economics to other units and programs and provide technical assistance as needed. 	Liaise and build partnerships with other DOHMH programs and community partners to address emerging community health issues and to initiate innovative research and analyses to advance policy and planning efforts. 	Translate research and analysis findings into content for presentations, reports, manuscripts, and articles as needed.     	Perform other duties as assigned.</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</si>
  <si>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a Labor Relations Attorney to assist in the administration of collective bargaining agreements and labor contracts covering approximately 12,000 employees in over one hundred civil service titles. Under direction of the Director of Labor Relations and with the latitude to exercise independent judgment, the incumbent will;	Provide advice to agency uniformed and non-uniformed managers; interpret labor contracts, rules and regulations;	Serve as liaison to the department and various labor unions; conduct Step II conferences on grievances and discipline of non-uniformed employees and write determinations;	Evaluate disciplinary matters for legal sufficiency; draft charges and represent the agency at third-step grievance hearings and trials at the Office of Administrative Trials and Hearings;	Investigate and research labor related matters, grievances and related issues;	Respond to union grievances including health and safety matters;	Handle workplace violence issues;	Act as liaison with the NYC Officer of Labor Relations and handle accretion petitions, arbitrations and hearings at the Office of Collective Bargaining;	Consult with the General Counsel where appropriate concerning the legal framework of negotiation strategies;	Collaborate with the Corporation Counsel and the Department's General Counsel on litigation matters with union-related  implications;	Perform other related duties as required.</t>
  </si>
  <si>
    <t>The preferred candidate should possess the following:	Knowledge of NYC budgeting and procurement processes	Technical familiarity and interest in deepening knowledge of cybersecurity technology and processes	3+ years of experience conducting financial analysis, budget review or statistical analysis	Excellent interpersonal skills and ability to comfortably represent Cyber Command to leadership at various City agencies	Understanding of the basic concepts of PS, OTPS and capital budgets	Familiarity with procurement and contracting in New York City government	Prior experience working for OMB a plus</t>
  </si>
  <si>
    <t>The New York City Department of Health and Mental Hygiene (DOHMH), a recognized leader and innovator in public health and mental hygiene services seeks a dynamic, highly skilled individual to serve in the capacity of City Custodial Assistant within the Bureau of Operations. The mission of the Bureau of Operations is to provide infrastructure and general business services to the agency, in order to support effective and efficient delivery of public health services.  Duties will include but not be limited to: 	Sweep, damp mops, and wet mops office floors, toilets, corridors, lobbies and other assigned areas. 	Order janitorial supplies. 	Empty waste baskets and disposes of refuse.  Vacuums rugs and carpets. Replaces bulbs and fuses. 	Perform shoulder high and high dusting of walls.  	 Polish furniture and metal work. 	Wash electric light fixtures. 	Clean mirrors and glass in book cases and doors. 	Maintain lawns and shrubs; operating a low pressure heating system. 	Enforce safety requirements and protecting the building and grounds from vandalism. 	Replace broken window and door glass. 	Wash walls by hand with a brush or by using an electric machine. 	Attend to low pressure heating plant. 	May occasionally operate an elevator, move furniture or act as a watch person. 	Attend to emergencies</t>
  </si>
  <si>
    <t>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t>
  </si>
  <si>
    <t>The selected candidate should:	be experienced in navigating in the City's Financial Management, APT, and Passport systems	have excellent verbal and written communication skills; 	be able to work well with staff of diverse background;	possess excellent written, organizational, research and analytical skills; and	be proficient in Microsoft Word and Excel.</t>
  </si>
  <si>
    <t>The successful candidate will have significant experience with implementing WordPress single-and multi-site and creating custom WordPress themes and plugins from scratch. The candidate should also know how to implement and document visual displays, interactions and effective user experiences in standard graphics and business software and in HTML, CSS, JavaScript and PHP. The candidate will need to have a PHP Certification at the time the job is accepted.   The preferred candidate should possess the following skills: 	HTML5, CSS3;	CSS Frameworks (such as Bootstrap);	Sass/SCSS;	Responsive web design;	JavaScript;	JQuery;	PHP (certification is required);	WordPress template, theme and plugin development (Certification is a plus_); 	AJAX, JSON, XML, RSS;	Development for major browsers (Internet Explorer, Firefox, Chrome, Safari); 	Adobe Creative Cloud;	Omnigraffle;	Sketch;	Dreamweaver/Coda/Sublime;	Communication and presentation software (Word, Pages, Excel, Numbers, PowerPoint, Keynote); or similar products where appropriate 	User-centered focus;	Clear, direct communication and negotiation skills;	Resiliency and adaptability;	Ability to take initiative and work independently;	Ability to advance projects in environments of uncertainty;	Establishment of and adherence to standards and best practices;	Creative approach to problem solving;	Ability to take risks and explore new ideas;	Teamwork</t>
  </si>
  <si>
    <t>Candidates must have one of the following professional/vendor certifications:	PHP Certification	MCPD: Web Developer 4	MCPD: Web Developer 	MCSD: Web Applications</t>
  </si>
  <si>
    <t>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	AZURE OR AWS CERTIFICATIONS</t>
  </si>
  <si>
    <t>*** In order to be considered for this position candidates must either: 	be serving permanently in the title of  ELECTRICIAN . OR	have taken and passed the most recent ELECTRICIAN exam (DOT Promotional # 8513 or Open Competitive # 8013).   Proof of having taken the exam MUST be included with your resume and cover letter.  The New York City Department of Transportation Facilities Maintenance Unit is seeking an Electrician.  Candidate must have high level of experience with control wiring and be proficient in troubleshooting, diagnosing &amp; correcting malfunctioning systems. The candidate shall also be skilled in the performance of all phases of repair and maintenance and shall demonstrate required knowledge and shall have ability to accurately read blueprints, schematics and diagrams. The candidate should be able to work independently on all electrical systems in industrial and commercial buildings without direct supervision.  This position requires jobbing within the 5 boroughs of NYC with 60% of the work troubleshooting and providing an effective response to work assigned by supervisor, or by job order, and for ensuring that the work is completed in a good workmanship-like manner.</t>
  </si>
  <si>
    <t>*** In order to be considered for this position candidates must either: 	be serving permanently in the title of  ELECTRICIAN . OR	have taken and passed the most recent ELECTRICIAN exam (DOT Promotional # 8513 or Open Competitive # 8013).   Proof of having taken the exam MUST be included with your resume and cover letter.</t>
  </si>
  <si>
    <t xml:space="preserve">				 All resumes are to be submitted electronically.  Current City Employees:   Please log into Employee Self Service (ESS) at https://hrb.nycaps.nycnet, follow the Careers link and search for Job ID number 340532.  All other applicants: Please go to www.nyc.gov/careers/search and search for Job ID Number 340532.  If you do not have access to a personal computer: Please visit your local public library.  Most public libraries have computers available for use.  No phone calls, faxes or personal inquiries permitted. Only those applicants under consideration will be contacted. For more information about DOT, visit us at: www.nyc.gov/dot.  *** In order to be considered for this position candidates must either: 	be serving permanently in the title of  ELECTRICIAN . OR	have taken and passed the most recent ELECTRICIAN exam (DOT Promotional # 8513 or Open Competitive # 8013).   Proof of having taken the exam MUST be included with your resume and cover letter.</t>
  </si>
  <si>
    <t>QUALIFICATIONS: 	Must have excellent written and oral communications skills.	Excellent editing and proofreading skills are a must.	The ideal candidate is positive, diplomatic, and has strong interpersonal skills.	Must be able to work independently and as part of a team.	Must be able to handle multiple deadlines and work well in a fast-paced environment.	Excellent computer skills in Word, Excel and PowerPoint are desired.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</si>
  <si>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Manager of IT Inventory Management reporting to Financial Management &amp; Administration Division.  Responsibilities will include: 	Oversee fixed asset management activities including management of all agency inventory, including acceptance and disposal of IT fixed assets;	Work with procurement team and IT Vendors to establish rules of engagement for the purchase, tagging and delivery of IT hardware;	Provide necessary inventory reports for warehouse and accounting departments;	Provide operational administration for the warehouse for all computer and related assets including processing shipment returns, processing requisitions, reviewing and processing invoices for payment, scheduling deliveries and pickups, preparing reports, and coordinating special projects;	Maintain optimal Hardware stock levels to ensure timely availability of products for deployment;	Test equipment and work with IT business manager to diagnose and address problems, including contacting vendors to obtain replacements;	Manage IT Inventory team;	Design develop and deploy electronic inventory tracking tools including RFID barcode and agency wide Asset Management Software;	Maintain SharePoint site and database for tracking distribution of all computer and related inventory;	Work with ITSM and IT Infrastructure team to set operational standards for managing IT inventory receipt and tracking and minimize exposure to obsolete and excess technology stock;	Perform special projects and initiatives as assigned.</t>
  </si>
  <si>
    <t>The preferred candidate should possess the following: 	IT Inventory management experience;	Knowledge of Service Management systems;	Strong knowledge of computer equipment and RFID tagging processes;	Ability to work diplomatically;	Solid understanding of mechanical, technology, and electrical systems is a benefit;	Possess a clean NYS License</t>
  </si>
  <si>
    <t>The successful candidate should possess the following:	Strong technical skills and experience in data management and analysis, using Microsoft Access, Excel, SQL, SSMS, Tableau, or similar tools,	Strong working knowledge of Word, Excel, Access, PowerPoint and Visio,	Background in Project/Case Management procedures and methodologies,	Ability to design or reengineer Access databases,  	Strong analytical, interpersonal, and teamwork skills, 	Ability to adapt to a fluid work environment and changing needs and priorities, 	Background in implementation of re-engineering or innovation initiatives, 	Skilled in effective, clear and persuasive oral and written communications</t>
  </si>
  <si>
    <t>Reporting to Senior Management with varying degrees of latitude for independent initiative, judgment, and decision making, the successful candidate will perform professional, complex, and responsible program management, field operations work, outreach, and community engagement on Department sustainable waste management programs and initiatives including: 	Overseeing the coordinated development of informational materials, online tools, and public education strategies aimed at promoting donations of durable goods and food in New York City.	Managing online tools, workflow processes, and communications pertaining to donations; gathering and analyzing related data regularly.	Researching, evaluating, and making recommendations on program implementation and operational planning.	Preparing comprehensive reports and presentations on the status of programs and the results of research studies.	Serving as Department liaison with the reuse sector.	Coordinating within the Department and with other City Agencies to plan for and trouble-shoot donations management during disaster. 	Developing contacts within City government and with other recycling and waste management professionals.</t>
  </si>
  <si>
    <t>The Office of Payroll Administration (OPA) is recruiting an Ordered Deductions Analyst to join the Ordered Deductions Unit. The unit is responsible for processing creditor garnishments, administrative wage garnishments, information subpoenas, family court deductions, national medical support notices, IRS tax levies and repayments, bankruptcy payments and higher education loan ordered deductions.   Under general supervision, the selected candidate will perform responsible analytical activities with some latitude for independent judgment. The Ordered Deductions Analyst will:	Perform precise analysis and computations on ordered income execution and wage withholding order records; 	Ensure timely computation and compilation of financial data to calculate ordered deduction balances and refunds; 	Maintain and reconcile ordered deduction entity accounts; 	Respond to confidential inquiries from employees/third parties/agencies by ascertaining the information required and informing the inquirer;	Monitor family court payments, both electronic and manual and;	Perform special projects as assigned.</t>
  </si>
  <si>
    <t>A Baccalaureate degree and two years experience in community work or demonstrated activities related to the duties described above.  Ability to effectively communicate critical. 	Master's degree from accredited School of Social Work, Public Health, or similar degree.	Minimum two years experience in areas related to duties stated above.	Ability to multi-task.	Excellent verbal, written, and computer-based communication skills.	Experience with data entry and report development.	Bilingual-bicultural a plus.</t>
  </si>
  <si>
    <t>QUALIFICATIONS:  	Proficiency in economic, statistical, and econometric analysis and program evaluation.	Must possess knowledge of statistical software, (e.g., Stata, R, etc.) and strong computer technology skills and the ability to learn new technology quickly. 	Excellent quantitative, analytical, written, and oral communication skills.	Ability to process, analyze, and present information clearly and effectively.	Exceptional attention to detail, as well as organizational and research skills.	Collaborative and team-oriented and have the ability to work on different topics. 	Ability to work calmly and proficiently under pressure and to adhere to strict deadlines.	Must be able to work evenings and weekends as needed.</t>
  </si>
  <si>
    <t>OPEN ONLY TO EMPLOYEES WHO ARE CURRENTLY SERVING AS A PERMANENT BOOKKEEPER   OFFICE OF CHIEF MEDICAL EXAMINER CITYWIDE JOB VACANCY NOTICE  Civil Service Title:  Bookkeeper	 	             Level:  III Title Code No:  40526		 Salary: $43,473 - $55,000 Office Title:  Bookkeeper, III                                                                     Work Location: 421 East 26th Street, NYC Division/Work Unit:  Administration &amp; Finance		            Number of Positions: 1 Hours/Shift: Full-time 35-hour; 5 day work week.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Our ideal candidate will commit to diligently carrying out all assigned duties and responsibilities and always being prepared to step in to support the finance team. Under the direction of the Director of Audits and Accounts with latitude for independent action or decision, the incumbent will perform finance work for the Administration and Finance Unit.  Duties will include but are not limited to:               	Performs difficult and responsible bookkeeping work	Researches current accounts, previous reports, source documents, etc to develop specified information not readily available from account balances	Prepares worksheets or reports reflecting the examinations made, discrepancies noted and corrective entries required making adjustments to accounts.	Participates in and reviews audit work paper, audit reports, and conducts audits of the accounts.	Participates in and reviews the analysis and interpretation of accounting data, budgets, financial statements, and reports.	Performs key fiscal review and processing of payments and other finance tasks	Assists in preparing, reviewing and updating any assigned reports related to the Administration and Finance Unit.	Manages authorized signature lists for all OCME departments for as required	Responsible for follow-up on inquiries from vendors, and end users regarding finance matters.	Performs administrative tasks including but not limited to word processing for letters, memos, flow charts	Performs other duties as assigned in support of the Finance and Administration team</t>
  </si>
  <si>
    <t>Civil Service Title:  Accountant	 		 Level:  I Title Code No:  40510			 Salary: $46,747-$55,000 Office Title:  Accountant, I                                                                     Work Location: 421 East 26th Street, NYC Division/Work Unit:  Administration &amp; Finance		             Number of Positions: 1 Hours/Shift: Full-time 35-hour; 5 day work week.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Our ideal candidate will commit to diligently carrying out all assigned duties and responsibilities and always being prepared to step in to support the finance team. Under the direction of the Director of Audits and Accounts with latitude for independent action or decision, the incumbent will perform finance work for the Administration and Finance Unit.  Duties will include but are not limited to:               	Perform or supervise professional accounting work	Researches current accounts, previous reports, source documents, etc to develop specified information not readily available from account balances	Prepares worksheets or reports reflecting the examinations made, discrepancies noted and corrective entries required making adjustments to accounts.	Participates in and reviews audit work paper, audit reports, and conducts audits of the accounts.	Participates in and reviews the analysis and interpretation of accounting data, budgets, financial statements, and reports.	Performs key fiscal review and processing of payments and other finance tasks	Assists in preparing, reviewing and updating any assigned reports related to the Administration and Finance Unit.	Manages authorized signature lists for all OCME departments for as required	Responsible for follow-up on inquiries from vendors, and end users regarding finance matters.	Performs administrative tasks including but not limited to word processing for letters, memos, flow charts	Performs other duties as assigned in support of the Finance and Administration team</t>
  </si>
  <si>
    <t>Reporting to the Assistant Commissioner, the Program Evaluator will work to support the planning and execution of new initiatives and existing programs for the Office of Employment and Workforce Development Initiatives.   Responsibilities for the position are as follows:   Support the development and implementation of new workforce development programs while closely monitoring existing programs and new initiatives.  Oversees coordination, data collection and data reporting for all ACS workforce and education programs including but not limited to: CUNY DORM, First Star Program, Drivers Education Program, YAIP Plus, YA WORC, and Pinkerton/WPTI MIP, and other programs as they become available.  Work closely with AC to improve upon existing programs and contributes to the vision to create and operationalize new ones.  Provide technical support to various division heads on the workforce development and educational programs offered to foster care youth.  Work collectively with internal and external stakeholders by participating in various steering and planning committees  Plan, coordinate, and direct the implementation of new assignments by working closely with key stake holders.  Draft and present reports as it pertains to inputs and outcome measurements of assignments.  Work closely with contracted partners to help build capacity by monitoring trainings, creating evaluation tools, leading focus groups, and leading bi-weekly conference calls.  With general direction, perform organizational research, comparative analysis, and recognize existing trends as it relates to the labor market.  Provide technical assistance to strategic partners and ACS staff  Create and implement procedures and data collection tools to measure, record and track the performance of workforce initiatives  Monitors program performance utilizing quantifiable performance data.  Offers recommendations based on the trends identified through performance evaluation tools.</t>
  </si>
  <si>
    <t>Preferred Qualifications	A baccalaureate degree from an accredited college in in Energy Policy, Engineering, Environmental Policy, Environmental Science, Political Science, Public Administration, Public Policy, Urban Planning, or a closely related field;	Three to five years of relevant work experience or a satisfactory combination of education and/or relevant work experience. 	Familiarity with New York City sustainability and resiliency issues and strategic plans;	Experience with energy policy, and renewable energy technologies and business models;	Knowledge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greenhouse gas emissions accounting;	Strong organizational, program management and interpersonal skills;	Candidates should be comfortable with quantitative analysis, public speaking, advocacy group engagement, and environmental issues.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</si>
  <si>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Optical Network Engineer reporting to IT Services Division.  Responsibilities will include: 	Installation, maintenance, troubleshooting and monitoring of Optical Network equipment and circuits, in both technical facilities as well as client locations. This includes but not limited to; transport systems, management devices, dark and lit fiber, structured cable systems. Completes periodic maintenance on all network, telecommunication, and other installed equipment. 	Performs testing using various network test equipment and diagnostic procedures for all transport mediums in accordance with industry standards, procedures and vendor specifications. This includes; dark fiber, and DS1   10G services	Coordinates the testing and turn up of service with all involved clients and providers to ensure services meet all required test parameters. Share appropriate information to increase the effectiveness and efficiencies of the entire Optical organization.</t>
  </si>
  <si>
    <t>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tax policy or health policy is a plus.</t>
  </si>
  <si>
    <t>This position is open to qualified persons with a disability who are eligible for the 55-a Program. Please indicate on your resume or cover letter that you would like to be considered for the position under the 55-a Program.   The New York City Department of Youth and Community Development (DYCD) supports youth and community services through contracts with a broad network of Community-Based Organizations (CBO) throughout New York City. DYCD s central task is administering available city, state, and federal funds to a wide range of innovative, practical and quality programs that positively impact youth and communities and alleviate the effects of poverty.  Under the general supervision of the Youth Workforce Development Senior Management, with latitude for independent initiative and decision making, the Workforce Development Analyst will provide analytical, evaluation, and project management support. Specifically, the Analyst will:  Conduct evaluation, monitoring and data analysis related to DYCD Youth Employment initiatives and development of new policies.  Research best practices and use quantitative and qualitative analysis to inform the creation of new policies, programs and practices.  Synthesize complex information into presentations and reports for various audiences.  Manage written, visual and digital communications for all workforce programs; develop marketing materials and social media messages.  Work collaboratively across all DYCD workforce, youth and community development programs as well as with outside stakeholders including intergovernmental partners, community based organizations, and private sector and foundation partners.  Perform field work in all five boroughs to ensure vendor compliance with all applicable contract requirements and program performance standards.</t>
  </si>
  <si>
    <t>The mission of the Division of Environmental Health (EH) is to protect and reduce incidence of illness and injury caused by environmental health hazards and promote the health of all New Yorkers through the services provided by the seven Bureaus that comprise the Division: Division Management, Child Care, Food Safety Community Sanitation, Environmental Disease and Injury, Environmental Sciences and Engineering, Veterinary and Pest Control Services, and Environmental Surveillance and Policy. The Office of Radiological Health inspects x-ray equipment and radioactive material facilities throughout New York City to ensure compliance with public health and safety regulations. This position will be 100% Grant funded.   DUTIES WILL INCLUDE BUT NOT BE LIMITED TO:  	Research the use and application of software to perform radiological assessments for incident response, and the transitioning of DOHMH to using RadResponder and other shared data platforms to maintain data on radiological materials in NYC. Help maintain and update data on ORH radioactive materials licensees. 	Offer subject matter expertise to the Office of Emergency Preparedness and Response (OEPR) and other outside agencies to support the development of radiological remediation and mitigation plans and efforts, ensuring the ability to properly characterize the extent of contamination, monitor the efficacy of remediation efforts, and design environmental assessment plans to perform clearance for re-occupancy. 	Review and interpret technical documents, and participate in the development of written response plans. 	Support the ORH radioactive materials program by reviewing applications for radioactive materials licenses and license amendments. 	Support the maintenance and calibration of ORH radiation detection equipment.</t>
  </si>
  <si>
    <t>Preferred Skills:  Detail oriented, self-motivated, able to manage multiple projects, and meet deadlines Strong verbal and written communication skills  Preference will be given to candidates with:   Knowledge of housing development and HPD development programs Knowledge of/or experience with HUD programs Technical experience with climate adaption techniques and policies. Demonstrated analytic skills and ability to work effectively with others to obtain results promptly  Candidates with a Masters in Public Policy, Urban Planning, Public Administration, Business Administration and related fields as well as 3-5 years of relevent experience are preferred although a Bachelors degree and 5-7 years of relevant work experience is also acceptable. Strong facility with Excel, Word, and Powerpoint is strongly preferred. Please note that this is a two-year grant funded position.</t>
  </si>
  <si>
    <t>The TLC is looking for four responsible College Aides to serve as Outreach Interns. The selected candidates may be responsible for the following tasks:	Translation and Translation Review: We are looking for interns who are fluent in languages in addition to English to assist us with translation and translation review. Our most needed languages include: Spanish,  Arabic, Bengali, Chinese, French, Haitian Creole, Korean, Polish, Russian and Urdu	Vision Zero Safety Education: Interns will be responsible for conducting Vision Zero safety education to TLC licensees by visiting FHV bases and taxi garages to give presentations and distribute information about Vision Zero, the mayoral initiative to eliminate pedestrian fatalities. Interns in this department help make NYC streets safer by presenting to TLC licensees about Vision Zero and safe driving principles, having TLC licensed drivers sign the Safe Driving Pledge, and answers any questions TLC licensees may have about Vision Zero. 	Outreach on TLC Initiatives: Interns will also be responsible for distribution of TLC outreach materials citywide. This may entail attending events with drivers or passengers, visiting FHV bases and taxi garages, assisting in the development of outreach materials, and meeting with stakeholders.	Lost Property: Interns may be responsible for various tasks involving our Lost Property department. Lost Property receives inquiries from passengers of TLC-licensed vehicles about items they have left in these vehicles, and works to reunite passengers with their lost belongs.</t>
  </si>
  <si>
    <t>OFFICE OF CHIEF MEDICAL EXAMINER  Civil Service Title:  Criminalist Level:  II Title Code No:  21849			 Salary:  $61,377 Office Title:  Criminalist, II						 Work Location: 421 East 26 Street, NYC Division/Work Unit:  Forensic Biology			 Number of Positions: 6 Hours/Shift:  Thirty-five hours over a seven day period; may work evenings and a rotating weekend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life.Under the general direction of the Assistant Directors of the Forensic Biology Department and specifically under the supervision of a Criminalist, Level IV, selected candidate will be responsible for conducting scientific analyses performed on biological evidence brought to the Forensic Biology Department of the Office of Chief Medical Examiner for the City of New York.  Typical tasks include but are not limited to the following: 	Locates and identifies physiological material during the exam of swabs, sexual assault kits and evidence items submitted to the Department of Forensic Biology in connection with investigation of cases.	Engages in administrative, technical reviews for casework.	Ensures integrity of evidence and chain-of-custody forms.	Complies data and additional paperwork to create a case file.	Interprets DNA test results.	Prepares and signs reports which reflect the results of the scientific analyses.	Prepares, distributes, and/or files scientific results and/or documents to appropriate laboratory staff and/or locations.	Develop and searches LDIS and submits DNA profiles for database entry.	Performs technical and administrative review on written report and case file records of administratively closed, negative serology, and negative DNA cases.	Testifies concerning the results of scientific investigations before grand juries, civil jurisdiction, and criminal jurisdictions.	Participates in competency testing and proficiency testing programs.	Participates in quality assurance and quality control programs as described in the manual of the Department of Forensic Biology.	Participates in all required training programs as determined by QA/QC, training and supervisory staff	Stays abreast of emerging technological advances in areas of expertise.	Performs special assignments/projects as directed.</t>
  </si>
  <si>
    <t>Reporting to Senior Management with varying degrees of latitude for independent initiative, judgment, and decision making, the successful candidate will perform professional, complex, and responsible outreach, community engagement, field operations work, and project support on Department Commercial Programs including:  Overseeing the coordinated development of informational materials, online tools, and public education strategies aimed at promoting commercial recycling, organics, and waste reduction in New York City. Managing online tools, mobile survey platforms, workflow processes, and communications pertaining to program; gathering and analyzing related data regularly. Researching, evaluating, and making recommendations on program implementation and operational planning. Provide authoritative interpretation of complex problems. Provide technical assistance and training related to program implementation. Organizing and giving public trainings and events, as relevant. Preparing comprehensive reports and presentations on the status of projects and the results of research studies. Serving as Department liaison with the commercial sector. Coordinating within the Department and with other City Agencies.  Developing contacts within City government and with other recycling and waste management professionals.</t>
  </si>
  <si>
    <t>Knowledge of NYC water and sewer systems and DEP Water &amp; Sewer standards and specifications. 5 or more years of Construction and contract management experience. Minimum 2-3 years supervising engineers and inspectors. Knowledge of billing practices. Evaluate and handle multiple projects and priorities.  Proficiency in Microsoft Office programs including Excel, Word, Outlook and Project. Ability to be on call 24/7</t>
  </si>
  <si>
    <t>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public/health policy. 	Very strong technical knowledge of Microsoft Excel. 	Must be able to work evenings and weekends as needed.</t>
  </si>
  <si>
    <t>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t>
  </si>
  <si>
    <t>The Special Victims Unit (SVU) of the Family Court Division of the NYC Law Department is seeking an Assistant Corporation Counsel (ACC) to handle sex offenses in NYC Family Court.  The ACC will be located at the Bronx County Child Advocacy Center (CAC).  The CACs are child friendly locations that are for the purpose of interviewing child victims of sexual assaults and severe physical abuse.  The CAC ACC will handle the cases that involve a police investigation from the investigation stage through filing of a petition, presenting the case, and disposition.  This includes:  Litigating the case in Family Court and identifying appropriate rehabilitative services. The ACC will coordinate with the other multi-disciplinary team members co-located at the CAC, including law enforcement, child welfare, medical providers and victim service providers while they investigate these cases. This position will require the ACC to be located at the CAC for various periods of time.  While at the CAC, work hours will include coverage into the evening.   The ACC will also, at various times, be assigned to the Family Court borough office and may also handle some non-SVU cases. The ACC may also be required to attend various inter-agency meetings, prepare and present trainings both within the Family Court Division and to other agencies and stakeholders. The ACC may also be required to conduct legal research or prepare other special projects.    SVU cases often involve reluctant witnesses, evidence-based prosecutions, and require the ability to interview and present the testimony of young children.</t>
  </si>
  <si>
    <t>The Director of Capital Project Administration must have: experience in the energy efficiency sector, and with management, tracking and reporting of capital projects; experience with strategic energy and cost data analysis; understanding of energy and facilities management, strategic planning and program management; ability to manage program operations and budget; and strong organizational, communication, and interpersonal skills.  The candidate should also possess some or all of the following:  	Three to five years of program management experience;	Experience with energy efficiency retrofits in existing buildings;	Experience reviewing energy retrofit designs and participation in assessment of site feasibility;	Experience utilizing energy billing and performance and interval data in analyses;	Familiarity with energy cost, savings and greenhouse gas calculation methodology;	Familiarity with City of New York budget and contracting processes and capital funding requirements;	Familiarity with technical project management operations including project planning, scope development, design and construction management, project close-outs;	Familiarity with data visualization tools, such as Tableau or Power BI, organizational workflow applications, such as Visio, and project management software, such as Microsoft Project;	Must be well-organized, detail-oriented and flexible to handle multiple responsibilities and deadlines simultaneously;	Must have strong analytical abilities, strategic thinking and written and verbal communication skills; and	Must have advanced Excel skills.</t>
  </si>
  <si>
    <t>Candidates must demonstrate:	Excellent writing, legal research and analytical skills.	Outstanding interpersonal and communication skills.	Strong organizational skills. 	Strong management and training skills.	History of volunteerism, such as service in the AmeriCorps or Peace Corps, is viewed favorable.</t>
  </si>
  <si>
    <t>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t>
  </si>
  <si>
    <t>The Financial Information Services Agency and the Office of Payroll Administration (FISA-OPA) has a vacancy for an Sr. Internal Auditor.  The Sr. Internal Auditor will have substantial audit responsibilities and will be expected to play a lead role in the coordination of external audits. The candidate will report directly to the Director of Internal Audits. The candidate will work with agency management to identify risks and provide expertise in information control effectiveness as it pertains to the confidentiality, integrity, and availability of information systems. The candidate will work closely with the application security teams to ensure the data managed by the agency is properly controlled.  The role requires the highest level of confidentiality and independence and requires continuing education to stay current with industry best practices and the latest potential pitfalls. The Sr. Internal Auditor plays a major role in improving agency operations and services by providing the objective analysis and information needed to maintain accountability, help improve program performance and operations, reduce costs, facilitate decision making, and stimulate control improvements.   Key Responsibilities Directs, plans and authors responses to audits and inquiries from oversight agencies including the City and State Offices of the Comptroller Directs, plans and authors FISA-OPA responses to the yearly Citywide external audit Planning and execution of internal audits and may play a role in the definition and implementation of internal controls, processes, and procedures In conjunction with senior leadership, sets the internal audit program agenda Regularly reports audit findings, significant non-compliance trends, and audit unit performance to team lead and senior agency leadership Follows up on audit findings to ensure timely and proper remediation and implementation of new operational actions ill response to findings Communicates gaps in compliance with audit findings on an ongoing basis Stays abreast of agency policies and procedures and external best practices guidelines Conducts special reviews and projects as directed by the Chief Risk Officer, Director of Audits or FISA's Legal Department</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</si>
  <si>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Housed in DFCH, the Early Childhood Health and Development (ECHD) Unit focuses on children from birth to age 5, along with their families and caregivers, in effort to ensure children are thriving and ready take full advantage of daily opportunities that support their holistic and equitable well-being. The Quality Child Care Initiative is an exciting new initiative to support eligible child care programs in NYC through assessments, individualized coaching, technical assistance and small grants to enhance program quality. Reporting to the Senior Director of the Early Childhood Health and Development Unit and with wide latitude for independent judgement, the Quality Child Care Manager is the program manager for the Quality Child Care Initiative and is responsible for developing, planning and managing the program, including implementation of an operational plan, training and supervision of consultant staff, and conducting outreach and site visits.  DUTIES WILL INCLUDE BUT NOT BE LIMITED TO: 	Lead the development and implementation of the Quality Child Quality Initiative, including the planning and execution of operational plans, directing and mentoring staff, performance monitoring of participating sites, data tracking, reporting and program evaluation 	Supervise and provide guidance for a team of Early Childhood Education Consultants that work directly with child care programs, including conducting in-service training as needed  	Plan and implement an outreach plan to recruit eligible child care centers in target communities and represent the agency on site visits and information sessions  	Develop and maintain collaborative relationships with a network of child care programs and training partners  	Manage and provide oversight of program budget, agreements, contracts, and procurement  	Maintain a working knowledge of the Health Code with respect to child care centers and stay abreast of early childhood health and development literature and best practices for quality child care, educating staff and partners as appropriate 	Serve as a technical consultant to DOHMH with respect to child care quality, liaise with other City agencies, child care programs and community partners on relevant issues relevant care 	Support the Early Childhood Health and Development Unit as necessary.</t>
  </si>
  <si>
    <t>The Financial Information Services Agency and the Office of Payroll Administration (FISA-OPA) has a vacancy for a Senior Security Analyst.  The Senior Security Analyst will act as a lead for the Information Security Team. This role requires a strong technical background and familiarity of traditional and emerging security technologies and practices. The activities of this role will be split between day-to-day operations activities and providing guidance to agency stakeholders or new and existing infrastructure related projects. The candidate must be able to work independently with minimal supervision, interact effectively with IT, Security, and Business leaders.  Key Responsibilities  Align with and support the execution of the Information Security Program vision and strategy. Provide assistance in the implementation, maintenance, and monitoring of the information security program into in-scope operational areas (gap analysis, risk assessment, third party assessments, procedure/specification development, execution of recurring procedures, incident response). Identify, analyze and communicate security vulnerabilities. Serve as an information security subject matter expert and trusted advisor. Understand current as well as emerging security threats and assist in the design of application architecture to mitigate threats where possible. Stay abreast of new security technologies and assist in the integration of new technology into architecture design when appropriate. As a contributor, take ownership for assigned areas of responsibility and effectively manage workloads to meet team deadlines. Clearly and concisely communicate in both written form and verbally to leadership and Management. Review security features of newly implemented systems, ensuring they meet existing security requirements and policies. Review proposed changes to existing policy as conditions warrant. On a day to day basis, the candidate will review reports to identity threats. Reports may be generated from tools such as Net Profiler, Imperva, Fire Eye and FirePower.</t>
  </si>
  <si>
    <t>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The Technical Project Manager/ Product Owner will be responsible for working with business and technology teams across the organization to deliver customer value through implementation of agile principles, processes, and methods. This position requires an experienced Product Owner/Project Manager with a strong understanding of and hands-on experience with Agile Methods, including scrum. This individual will be responsible for managing complex programs with high visibility throughout the organization.  Key Responsibilities:   Roles and Responsibilities include but are not limited to:  An active, vocal partner in defining the strategic direction of a major product and / or product line involving several complex programs.  Leads the planning and works with all necessary departments to secure and align cross-functional delivery teams to deliver the product.  Facilitate program status meetings, track status of existing issues and identify new issues and risks.  Facilitate stream intake sessions and coordinate bringing backlog to the scrum teams.  Ensure that programs adhere to established standards and methodology practices.  Help define new development processes and industry best practices.  Make recommendations on how to best approach product development keeping in mind the business goals.  Ensure regular, active communication with adjacent programs and stakeholders.  Manage resources and schedule for project/program implementation.  Plan and schedule project deliverables, goals, and milestones.  Perform team assessments and evaluations.  Design and maintain technical and project documentation.  Strong organizational, presentation, and customer service skills.  Collaboratively works with TSD technical managers to assemble and coordinate staff dedicated to projects  Assists TSD senior management in the evaluation of project management tools, the assessment of project management reporting approaches and standards</t>
  </si>
  <si>
    <t>The successful candidate should possess the following:	Excellent writing, technical and interpersonal skills	Ability to interact with all levels of management and public	Attention to detail	Experience with MS Office (Excel, Visio, Word, etc.)	At least 1-3 years of experience as a business analyst or QA/testing analyst	Experience with SQL (select, insert, update, joins etc.)	Experience using SQL Developer, SQL Plus and FTP clients	System, Integration, Regression &amp; End to End testing experience	Exposure to Ivalua software, or an Ivalua software certification	Previous experience with CGI Advantage, FMS/3, PIP	Certifications in BABOK, PMP, CSQA, Lean Six Sigma	Experience in projects related to sourcing/procurement</t>
  </si>
  <si>
    <t>Preferred Skills:	At least 3 years of experience managing development teams preferably using Agile/Scrum	At least 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all levels of stakeholders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t>
  </si>
  <si>
    <t>Under general direction, monitors and assesses community-based meal programs for the elderly; provides technical assistance and acts as a liaison between meal programs and the Department for the Aging. 	Monitor and assess assigned meal programs for contract compliance with nutrition service standards and sanitary codes. 	Provide technical assistance and training to program personnel, sponsors and caterers in all aspects of food service management and nutritional standards including menu planning, food purchasing, preparation and storage; assess proposed new sites and caterers; make recommendations to achieve compliance with all standards. 	Review and approve menus; complete the nutrient analysis for recipes and menus. 	Create nutrition education materials and provide nutrition education for assigned programs; participate in community health fairs. 	Establish a professional relationship with educational, government, and community agencies and health care professionals; work with the Department of Health and Mental Hygiene to ensure annual inspection of meal sites and caterers; interpret mandated nutrition standards and guidelines for meal preparation. 	Provide individualized nutrition counseling to homebound elderly or congregate meal participants if needed; interview clients in their homes, on the telephone, and/or at senior centers to obtain meal patterns, food frequencies, health problems, medications, and other information that may impact nutritional status; evaluate client data and prepare individualized care plans; provide follow-up counseling as needed; complete assessment reports. 	Prepare reports and corrective action plans when required.</t>
  </si>
  <si>
    <t>***This position requires extensive field work. 	Differential of $1,697 for ADA Registration  Note: This position is open to qualified persons with a disability who are eligible for the 55-a Program.</t>
  </si>
  <si>
    <t>The Office of Legal Affairs counsels and provides legal support services to the entire agency.  The candidate will advise and represent HPD in connection with difficult and complex issues regarding labor and employment law, prevailing wages, fair housing, and conflicts of interest.   Key Responsibilities:  Counsel the agency on issues regarding labor and employment law and represent and/or advise the agency in connection with disciplinary actions, grievance proceedings, and claims of employment discrimination. Counsel the agency on fair housing matters and represent the agency in connection with claims of housing discrimination. Counsel the agency on issues regarding federal and state prevailing wage requirements. Counsel the agency on employee conflict of interest issues and serve as liaison to the New York City Conflicts of Interest Board. Advise, assist, and serve as liaison to the New York City Law Department with regard to defense of the City for various types of matters in litigation.</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</si>
  <si>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DOP has over 20 offices located throughout the 5 boroughs in DCAS managed and landlord owned properties. DOP is seeking a Laborer who will report directly to the Director of Facilities Management in the performance of maintenance repairs, floor renovations and limited custodial services.    The duties of the Laborer include, but are not limited to, assisting the Director of Facilities Management with: 	Analysis of current and proposed floor plans for the most proficient placement of cubicles and equipment in compliance with related regulations.	The move-in and move-out processes including the building of and breaking down of cubicles and the moving of office furniture and boxes.	The provision of scopes of work to Procurement for the securing of estimates from contractors. 	Overseeing the work of service providers (HVAC, electrical, construction, plumbing, locksmiths) to ensure work is performed correctly and completely.  Ensures final invoices are accurate. 	Working collaboratively with DOP staff, city/state agencies and landlords to coordinate interrelated facilities activities. 	The proper disposal of office furniture/equipment in compliance with NYC waste management and recycle regulations.	Changing cylinders/ locks and electrical ballasts/fluorescent lighting	Washing, waxing and sweeping floors.	Performing special assignments and related duties as directed.</t>
  </si>
  <si>
    <t>Civil Service Title:  Motor Vehicle Operator		         			 Title Code No: 91212		        			 Salary: $36,117 to $46,476 Office Title:  N/A						        			 Work Location: Citywide Division/Work Unit:  Mortuary/Transportation Department		        		 Number of Positions: 1 Hours/Shift: 40 hours per week; must be available 24/7: weekends &amp; holidays. Shifts may rotate and you may be assigned to any borough on any day.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Incumbent will operate all types of motor vehicles including but not limited to sedans and body transportation vans or trucks in the transport of passengers, decedents, materials, equipment or supplies throughout the NYC area.  Duties will include but are not limited to: 	Driving to scenes of death and assisting in the preparation and removal of deceased from scene of death. Will assist lifting bodies. Will assist with loading and unloading of bodies into vehicles utilizing stretchers, gurneys and body transports bags.	Transporting physicians, Medicolegal Investigators or other passengers to and from death scenes.  May roll bodies.	Transporting staff to meetings, court appearances, etc.	Transporting supplies, mail or parcel delivery and passengers as needed to various satellite facilities, city agencies, hospitals and health related facilities.	Loading and unloading supplies, equipment, mail, passengers or other materials.	Maintaining OCME vehicles in accordance with Department of Citywide Administrative Services mandates.	Logging in and out in vehicle monitoring and tracking computer.	Completing daily vehicle inspection sheet and file incident reports.	Other duties as assigned.</t>
  </si>
  <si>
    <t>The Nurse-Family Partnership (NFP) Program within the Bureau of Maternal, Infant and Reproductive Health is a nationally replicated nurse home visiting program serving first-time, low-income mothers and their families from pregnancy through the child's second birthday. The NFP Program has been rigorously evaluated for over 30 years and has demonstrated significant improvements in pregnancy outcomes, parenting skills and family self-sufficiency. The NFP program began in NYC in 2003.  It is currently located in all five boroughs and is the largest urban site in the nation.   DUTIES WILL INCLUDE BUT NOT BE LIMITED TO:   Under supervision of the NFP Nurse Supervisor, the Nurse Home Visitor will perform the following duties:  	Apply the nursing process to assess the six prescribed NFP domains, including physical, emotional, social and environmental needs of women and their families as they relate to health and life course development.  	Assist women and their families in establishing realistic goals and measurable outcomes; utilize reflective practice, stages of change, and other behavioral change approaches. 	Provide counseling to assist women &amp; their families in attaining targeted goals in areas including prenatal &amp; postpartum care, nutrition, parenting, childcare, family planning, special health problems, housing, continuing education &amp; employment. 	Evaluate women's &amp; families' progress toward target goals, revise plan of care as appropriate. 	Develop a working relationship with women and their families that promotes trust and problem solving. 	Assist client in developing supportive relationships with family members and friends during pregnancy, birth and childcare.  	Link women and family with community resources that are relevant to their specific needs. 	Consult and collaborate with other professionals providing service to women and their families. 	Record nursing activities in a timely manner and in accord with project visit and institutional guidelines. 	Participate in ongoing learning in program implementation. 	Meet with supervisor for minimum of one hour per week. 	Participate in weekly 2-hour team meetings and case conferences. 	Perform other related duties as needed.</t>
  </si>
  <si>
    <t>The successful candidate will have:	A strong understanding of Agile software development methodology, including but not limited to the creation of user stories, acceptance criteria and mock-ups or prototypes.	Experience with JIRA and Confluence for requirements management and defect tracking.	Familiarity with BPMN 2.0 and tools associated with its use.	Excellent English language written and verbal communication skills, with strong organizational and analytical skills and the ability to effectively present information.	Demonstrated project management skills and project management software skills, including planning, organizing, resource management, negotiation and conflict resolution skills.</t>
  </si>
  <si>
    <t>The candidate should possess excellent academic credentials, and preferably at least 10 years or more of experience with architectural projects. 	Proficiency in computer programs such as Word, Excel, Adobe Acrobat, Adobe Photoshop and updated versions of AutoCAD.	Bachelors or Masters degree in Architecture, Interior Design, Construction Management or related field.	Demonstrated experience and desire to work on the business, strategy and management side of a team of Architects, Engineers and Interior Designers.   	Excellent writing skills.	Comfortable with public speaking.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to effectively communicate with multiple stakeholders</t>
  </si>
  <si>
    <t xml:space="preserve">	Under administrative direction, the Program Supervisor will manage and to supervise a unit of Program Counselors and oversee the implementation and facilitation of rehabilitative and behavior management-based programs for young people remanded to and/or placed in the care and/or custody of ACS within an assigned secure detention facility, including weekends. Specific duties include, but are not limited to:   Directly manage and coordinate day-to-day implementation and facilitation of behavioral, recreational, and pro-social programing within a juvenile detention facility for youth pending court proceedings or as a sentence after a conviction for either felony or misdemeanor offenses, including activities and workshops, youth and family-focused events, daily living activities and schedules, logistical coordination internally and with external volunteers and vendors, development of internships, support for Regents exams and remediation, and after-school activities; Directly supervise a Unit of Programming staff, and actively participate in the development, coordination, and provision of orientation and in-service training, coaching, and supervision to promote and the professional development of staff. Ensure daily interaction with youth by program counselors to promote idleness reduction and positive behavior through the facilitation of group workshops and individual activities. Engage families in relevant areas of programming to better support youth interests and gains. Collaborate with other DYFJ facility staff to ensure appropriate development, implementation, and maintenance of a youth behavior management system; as well as facilitation of necessary orientation and/or coaching of staff. Maintain collaborative and ongoing relationships with the Department of Education (DOE), contracted behavioral and mental health staffs, and Department of Corrections staff (where applicable) to maintain current programing and bring in new and innovative projects in the areas of recreation, enhanced adolescent programming, social emotional learning, workforce development, and religious services.  Represent the programming unit at detention, milieu-based meetings and conferences to support the planning, development and coordination of care and behavior plans, and discharge recommendations for youth that will enable them to return to the community with reduced risk to reoffend. Ensure the required completion and maintenance of reports and other documentation requested by DYFJ administration and public partners and funding sources, statistical reports, data entry, internal monthly, quarterly and annual reports (on requests), and programming logs that are contemporaneous, accessible and used as the basis for planning, management and evaluation. Assist the Director of Programs as needed on ongoing case tracking, data collection, and reporting that informs the identification of admission trends, review of incidents, facility needs and capacity, policy development, special projects, and problematic operational issues. Conduct tours with outside guest and visitors.  In consultation with the Director of Programs, monitors employees' performance and manages disciplinary matters as warranted including recommendations for disciplinary action for noncompliance with programmatic directives.  Support the facility Executive Director, Director of Operations, and the Director of Programs in mitigating operational issues related to coverage and facility coordination.</t>
  </si>
  <si>
    <t>The New York City Department of Citywide Administrative Services (DCAS), Bureau of Examinations, seeks to appoint one (1) Tests &amp; Measurement Specialist to develop and administer civil service examinations. The Bureau of Examinations performs responsible work in the development, validation, rating and administration of civil service examinations; conduction of field observations and interviews to identify the essential functions of job titles; creation and administration of job analysis questionnaires; analyses of questionnaire data to create test plans; for employment and promotion across all City agencies.  Tests and Measurement Specialist Level 02 responsibilities include:   Conducting field observations and interviews to identify the essential functions of job titles Creating and administering job analysis questionnaires Analyzing questionnaire data to create test plans Developing, administering, and rating tests for employment and promotion in a variety of NYC government agencies.</t>
  </si>
  <si>
    <t>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The Technical Lead will work on technical projects related to the Section 8 Housing Voucher Program and will report to the Executive Director of Application Development and Integration. The Technical Lead will supervise application developers. The Technical Lead will review and approve requirements documents which define the specific functions that software applications must deliver. The Technical Lead will continually monitor development work to ensure quality and conformance to enterprise architectures and standards.  Key Responsibilities 	Understand business requirements and translate into technical documents	Design solutions using HPD frameworks	Mentor junior developers	Act as a liaison between business analysts and developers	Develop applications using Visual Studio.Net 2013 or above 	Act as Scrum Master	Design and develop Web and WCF services	Develop and deploy Web, Windows Forms Applications	Manage Team Foundation Server</t>
  </si>
  <si>
    <t>Candidates must be currently enrolled in a graduate degree program in an accredited college, university, or law school. Candidates pursuing degrees in journalism, public relations, criminal justice, communications, marketing, advertising, and political science will be considered.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Capacity and interest in honing their digital content creation skill and receiving feedback.	Ability to work independently and as a member of a team.	Discretion in handling sensitive and confidential matters.</t>
  </si>
  <si>
    <t>Under the administrative direction of the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family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Family Service Supervisors and Child Protective Specialist.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Insure that each unit within the zone is sufficiently staffed, properly equipped and trained and capable of carrying its responsibilities in accordance with applicable law, rules, regulations and policy.  Perform other related duties. Exemplify leadership skills of effective communication, modeling, coaching, educating and support to foster quality supervision to their subordinates regularly.</t>
  </si>
  <si>
    <t>The Office of Procurement Services within the Office of Administration plays a central role in the provision of non-direct service support for the Division of Mental Hygiene. It oversees the allocation  of the Division's Other  Than Personal Services (OTPS) budget, including  the processing of non- service contracts, the purchasing of goods and services in support of programmatic goals, and ensuring that all activities  meet Agency and City Procurement guidelines.  - 	Prepare CARS for contract requests in CONTRAK system.  - 	Analyze purchase requests specifications and prepare and submit  purchase requisitions.  -	Review and monitor  budgetary data  to see if funds are available.  -	Prepare receiving reports for invoices so payment can be expedited.  -	Review payment  requests  in PAYRS and expedite payment of invoices.  - 	Monitor and  reconcile Purchase; tracking Report.  -	Review and assign budget codes for the Division's travel requests.  -	Prepare and submit encumbrances for purchases against DOHMH contracts.  - 	Assist with budgetary projects as needed.  You will support  the needs of the Division by:      Processing Purchase Requisitions in ConTrak  Purchasing system.      Processing Invoice Payments in PAYRS      Contacting vendors for price quotes as needed.      Updating Blanket Order Report and P card Report      Assisting with P card Reports.      Assisting with reconciliation of the OTPS Budget.      Creating spreadsheets and reports in Excel.      Communicating with Office of Procurement and the MWBE unit to process purchase orders.      Assist with reconciliation of  purchase trackin2 report      Assigning budget information for the Division's travel requests      Maintain Software inventory list.</t>
  </si>
  <si>
    <t>The Administration for Children's Services (ACS) seeks qualified applicants for the position of Deputy Executive Director of Construction Management to play a critical role in the Office of Real Estate, Design + Construction Management. Currently, the Office of Real Estate, Design + Construction Management manages building repairs, maintenance and capital upgrades for a variety of programmatic facilities within ACS's purview, including EarlyLearn centers (early childhood education), juvenile justice facilities and various field/offices locations. This role will focus on primarily on management of facility repairs, maintenance and medium to large scale projects at EarlyLearn centers across the five boroughs. Due to the population of children and families serves, Health and Safety considerations are always paramount in the work we do.  In addition, the selected candidate will have a background in managing the full life-cycle of small to mid-scale construction-related projects, inclusive of ensuring the timely completion and oversight of all cost controls and monitoring.  Performs supervisory work over a group of construction employees, or directly oversees various projects which are priority for the agency.   Under direction of the Assistant Commissioner and with great latitude for the exercise of independent judgment or action, the selected candidate will supervise unit of skilled tradesman, and ongoing work related to facilities under ACS purview, noted above. Qualified candidates selected for this role will:  Prepare work schedules and assignments for construction employees and tradesmen, make decisions relative to methods of doing work, interpret Architectural and MEP drawings, and make inspections and check work progress.  Analyze and revise work requests, as necessary and issue related work authorizations to ACS on-call contractors.   The Deputy Executive Director of Construction Management may also be required to make recommendations and suggestions regarding the purchase of production machinery, initiate purchase of parts and equipment to ensure that an adequate supply of proper parts is maintained, contact vendors to ascertain if parts will be delivered on time.   Ensure that equipment needs are met in their assigned area; and will be responsible for the maintenance repair and safeguarding of assigned equipment.   Visit work locations and inspect all structures including all architectural, mechanical, electrical and plumbing components/systems/equipment of city-owned, city-leased, and contracted program facilities to ensure compliance with laws, codes, and approved plans &amp; specifications. Develop, recommend and implement productivity and cost saving measures; enforce health and safety precautions; keeps records, write reports, as needed.  Monitors on-going construction and repair projects from performance to project specifications. Compliance with NYC Building, Health, Department of Environmental Protection, Energy Code and Fire. Additionally, ACS EarlyLearn projects must be completed in compliance with Department of Health and Mental Hygiene Article 47 regulations, and as applicable, any and all other oversight including but not limited to New York State Office of Children and Family Services (OCFS), the Federal Office of Head Start. Knowledge of Head Start regulations, requirements and guidelines.  Reviews project schedules and construction documents for Architectural, HVAC, electrical, plumbing, fire protection, and security systems. Processes invoices, inspects work, and reviews shop drawing documents. May review change orders, recommends changes to new or major construction. Prepares time-lines and cost estimates of construction, renovation, and repair projects.  Meets with City agencies, contractors and sub-contractors. Conducts pre-construction meetings with contractors.</t>
  </si>
  <si>
    <t>Housing Preservation &amp; Development Technology (HPD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Under the supervision of the Senior Director of Application Development and Support, the Senior Programmer/Analyst will be responsible for investigating, analyzing, designing, programming and implementing new cost effective technology solutions related to existing HPD computer systems. Senior Programmer/Analyst will multi-task in a matrix organizational. The position requires candidates who are self-starters in a fast paced environment.  Key Responsibilities include but are not limited to:  	Understand business requirements and translate into technical documents	Develop and deploy Web, Windows Forms Applications using Visual Studio.Net 2013 or above	Design and develop Web and WCF services, Web API	Develop analytical reports on various housing project statistics	Full stack development of applications	Work with DB, UI/UX, and QA teams	Actively attend team meetings, participate and contribute in the development process</t>
  </si>
  <si>
    <t>Division/Program Description:  The Bureau of Alcohol and Drug Use Prevention, Care and Treatment (BADUPCT) works to reduce morbidity and mortality related to alcohol and substance use among New Yorkers.  BADUPCT develops, implements, and evaluates interventions and prevention strategies through: contracting of treatment, recovery and support services; policy analysis and development; epidemiology and surveillance; dissemination of treatment and management guidelines; harm reduction initiatives; public and provider outreach and education and; community involvement and interagency collaboration. The Research and Surveillance unit conducts alcohol and drug related surveillance, program evaluation and research, maintains databases, designs research protocols, produces reports, writes scientific articles for peer review journals, and facilitates program and policy development.  Job Description The Bureau seeks an Evaluation Coordinator who will report to the Evaluation Manager to assist with the evaluation of new initiatives, specifically the Relay program.  Under direction, with wide latitude for the exercise of independent judgment and initiative, the Evaluation Coordinator will:	Coordinate evaluation activities, including but not limited to, drafting IRB and study protocols, designing survey instruments, databases, and supporting documentation, developing project workflows and processes, and implementing evaluation studies.	Conduct literature reviews as needed.	Conduct interviews with study participants.	Maintain and review records of collected evaluation data.	Collect data for evaluation studies and conduct analyses related to the evaluation studies.	Conduct analyses of Medicaid data.	Conceptualize and prepare reports for senior managers and publications based on findings from analyses.	Work closely with Bureau leadership and staff to collaborate on and coordinate analysis and research.</t>
  </si>
  <si>
    <t>QUALIFICATIONS: 	Exceptional organizational, research, and analytical skills.	Strong problem solving and data management skills.	Must possess strong computer technology skills, including a proficiency in Microsoft Office Excel, and the ability to learn new technology quickly.	Excellent interpersonal skills and the ability to maintain working relationships with OMB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t>
  </si>
  <si>
    <t>OPEN ONLY TO EMPLOYEES WHO ARE CURRENTLY SERVING AS A PERMANENT CLERICAL ASSOCIATE OR WHO ARE ON THE CURRENT CIVIL SERVICE LIST, EXAM #3016.  OFFICE OF CHIEF MEDICAL EXAMINER CITYWIDE JOB VACANCY NOTICE  Civil Service Title:  Clerical Associate			 Level:  III Title Code No:  10251			 Salary:  $33,875 - $38,956		 Office Title:  Clerical Associate			 Work Location: 421 East 26 Street, NYC Division/Work Unit:  Division of Laboratories			 Number of Positions: 4 Hours/Shift:  Thirty-five hours over a five day period; intermittent overtime may be necessary.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supervision, selected candidate performs moderately difficult work with latitude for independent judgment. Typical tasks include but are not limited to the following: 	Maintains case file folders	Retrieves and file case files folders	Enters data into various laboratories databases.	Copies and certifies case file folder	Answers telephone, monitors and responds to emails	Other duties as assigned.</t>
  </si>
  <si>
    <t>Under general direction, with wide latitude for independent initiative and judgment, the incumbent will: 	Perform outreach to older adults in the community; and represent the Department including its policies and positions at borough, district and community meetings, and at other events as assigned. 	Understand current community perspectives on aging-related issues and needs; and communicate these to DFTA management in order to inform the Department of emerging issues that impact older New Yorkers. 	Organize, participate in, and provide support for special projects and initiatives of the Department. 	Perform all duties, administrative tasks, and all other related work as assigned, in a timely and professional manner.</t>
  </si>
  <si>
    <t>FISA-OPA seeks to hire a College Aide to work in the Human Resources and Access Control Unit. We offer flexible hours to accommodate class schedules and the possibility of promotion to full time employment upon graduation.  Under supervision of administrative professionals, performs beginner level data entry and processing work. The selected individual will be responsible for:	Performing data entry and data analysis utilizing Citywide systems.	Performs filing	Types correspondence	Performs diverse clerical/administrative assistant duties	Performs special projects on an as-needed basis.</t>
  </si>
  <si>
    <t>The Executive Director for Center Operations will lead the development and implementation of large-scale improvements designed to support service delivery and improve performance. The responsibilities of the Executive Director are both strategic, in setting the direction and goals for the programs and services, and operational, in monitoring the contracts and performance of vendors. The Executive Director will also have proven leadership experience and the ability to provide excellent customer service to a variety of clients/vendors.   The Executive Director for Center Operations manages the business education, financing assistance, legal assistance, recruitment, and training as well as other strategic initiatives. The Executive Director ensures quality service delivery, manages budgets, and supports pipeline development through outreach, targeted marketing and business development activities. The Executive Director is also responsible for managing the data required, including outputs and impact to internal and external stakeholders. The Executive Director oversees a team currently composed of 8+ SBS employees, and more than 50 vendor partner staff, and reports to the Assistant Commissioner of Business Operations. Specific responsibilities include:   Primary Responsibilities: Support the development and refinement of the NYC Business Solutions system and other strategic initiatives to increase the number of outcomes achieved and the impact customers will have on the larger New York City economy. These duties include: Participate with, and support, Executive Staff in managing and implementing Agency strategic planLead staff with alignment to strategic plan through development of project plans, metrics and tools leading to a system-wide change to services and programs. Develop operational plans that incorporate goals and objectives, including components that require assessment and deliberation of services. Oversee the efficient and effective day-to-day operation of the NYC Business Solutions portfolio and other initiatives, including the design, development, execution and evaluation that can be effectively communicated to Executive Staff and other stakeholders. Build, develop and maintain working relationships and collaborative arrangements with community based organizations, and other institutions, to establish trust and adopt Agency tools and resources. Guiding teams to create and execute effective business development plans for all programs Conducting an annual goal-setting process for each program, including setting targets, monitoring progress and proposing adjustments Identifying gaps in products/services (defined by unmet customer need) and opportunities to implement new and innovative products/services and/or initiatives Lead procurement efforts for different initiatives as needed, including drafting of RFPs and Scopes of Work, vendor evaluation and negotiation, and participating in the contracting process.Evaluate and propose improvements to programs to maximize impact and ensure continued relevance and value-add of programs and services to business owners throughout New York City Proactively address challenges in the internal and external environment related to programs and services.Ensure commitment to and compliance with all applicable laws and regulations across programs and servicesMonitoring the performance of staff on an on-going basis and conducting an annual performance reviewCoach and mentor staff as appropriate to improve performanceManaging the hiring and onboarding of staff, as required Perform special projects and initiatives as assigned and required.As required, represent the Agency at community activities and events</t>
  </si>
  <si>
    <t>Under the administrative direction of the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family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Family Service Supervisors and Child Protective Specialist.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Insure that each unit within the zone is sufficiently staffed, properly equipped and trained and capable of carrying its responsibilities in accordance with applicable law, rules, regulations and policy.  Perform other related duties.  Exemplify leadership skills of effective communication, modeling, coaching, educating and support to foster quality supervision to their subordinates regularly.</t>
  </si>
  <si>
    <t>Under the administrative direction of the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family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Family Service Supervisors and Child Protective Specialist.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Insure that each unit within the zone is sufficiently staffed, properly equipped and trained and capable of carrying its responsibilities in accordance with applicable law, rules, regulations and policy.  Perform other related duties.  Exemplify leadership skills of effective communication, modeling, coaching, educating and support to foster quality supervision to their subordinates regularly.</t>
  </si>
  <si>
    <t>Reporting to the APA Supervising Manager the Performance Evaluator will be responsible for the following:   Utilize performance indicators and data concerning service delivery in preventive or foster care programs to identify program-specific and systemic strengths and weaknesses.  Develop written performance reports, including performance composites or profiles.  Conduct performance reviews of electronic and original case records.  Gather qualitative data to assess the performance of provider agencies by conducting site visits and foster parent home visits, reviewing records and conducting surveys and interviews concerning service quality.  Compile and analyze performance data and feedback and consult with Supervising Performance Monitors.  Monitor provider agency improvement efforts and utilize a broad range of accountability tools.  Conduct informative and educational meetings with provider agencies to discuss performance and findings.  Perform other related duties as required.</t>
  </si>
  <si>
    <t>The Bureau of Asset Management (BAM) is responsible for oversight of the Investment Portfolios of the New York City Retirement Systems (Systems) totaling over $194.7 billion in assets as of December 31, 2017. The portfolio is managed primarily by external Investment Managers and is largely invested in publicly-traded securities with additional allocations to private equity, real assets, hedge funds, and opportunistic fixed income investments.  The primary function of IOS is to provide operational oversight and support to ensure that Investment Managers, the Custodian, Administrators and other Third-Party investment related service providers are performing their duties appropriately as they relate to the New York City Retirement System. The Account Management team within IOS performs specific activities related to the opening, closing and maintenance of accounts related to the assets of the New York City Retirement System held in designated portfolios at the Custodian bank.   Account Management Analyst reports to the Group Head of Account Management team. Duties and responsibilities of the Account Management Analyst include, but are not limited to, the following:  Performs various operational processing tasks related to NYC Retirement System accounts at the Custodian Bank including: opening, closing and maintaining all accounts at the Custodian;   Reconciliation and monitoring of NYC Retirement System accounts;   Initiation of transfers in Custodian bank payment system;  Communicates data regarding account information;  Documents Account Management processes;  Performs other related duties and functions as may be required.</t>
  </si>
  <si>
    <t>The Bureau of Asset Management (BAM) is responsible for oversight of the Investment Portfolios of the New York City Retirement Systems (Systems) totaling over $194.7 billion in assets as of December 31, 2017. The portfolio is managed primarily by external Investment Managers and is largely invested in publicly-traded securities with additional allocations to private equity, real assets, hedge funds, and opportunistic fixed income investments.  The Expense Management team is responsible for the verification of Investment Manager and other External Service Provider invoices related to the New York City Retirement System Investment Portfolio fees and the verification of accounting records related to Investment Manager fees.    Reporting directly to the Expense Management Lead, responsibilities of the position include, but are not limited to, the following:    Receives and verifies Investment Manager and other External Service Provider invoices;  Ensures that current Schedule A contracts are available for verification of invoices;  Prepares invoice verification worksheets for verification of fees;   Initiates payment of fees in the payment processing system;  Verifies accruals of fees in the accounting records;  Performs other related duties and functions as may be required.</t>
  </si>
  <si>
    <t>The Financial Information Services Agency and the Office of Payroll Administration (FISA-OPA) has two vacancies for Business Analysts to support the City of New York Citywide Timekeeping system (CityTime), and other citywide systems such as the City's Payroll Management System (PMS). Under the general supervision of the manager of the Citywide Systems Business Analysis Unit, the primary responsibilities of the position are:  Analyze, research and document business requirements that includes, as needed, creating business, domain and activity models/diagrams. Conduct requirements gathering sessions with representatives from applicable uniformed and civilian NYC agencies, oversight agencies, and any other applicable users. Develops and maintains standards and guidelines for implementing CityTime automation and monitoring. Investigate and propose recommendations for resolutions of business and software issues. The Business Analyst may also participate in application testing activities. Provide direct expertise to HR-Payroll support teams in city business processing and functionality, such as pay cycle and pay rules processing, agency/user implementation setup and management; uniformed agency rules and practices, reporting, etc. Oversees major tool implementations and/or upgrades, including continued support, documentation and training. Plan, manage and provide regular status updates for new work and projects that may involve other agency activities to meet delivery deadlines.</t>
  </si>
  <si>
    <t>The Financial Information Services Agency and the Office of Payroll Administration (FISA-OPA) has a vacancy for a  Business Engineer to support City of New York citywide systems that include the Payroll Management System (PMS), the CityTime Application (CT), the Pension Payroll Management System (PPMS), the Workers Compensation System (WCS), the HR self-service system (NYCAPS-ESS), and other FISA-OPA functions /systems such as the City's tax filing systems (W2, 941, RACS).   Under the general supervision of the manager of the Business Support Unit, the primary responsibilities of the positions are:  Analyze research and document business requirements that includes, as needed, creating business, domain and activity models/diagrams. Develops and maintains standards and guidelines for implementing IT automation and monitoring  Conduct requirements gathering sessions with representatives from applicable Uniformed and Civilian NYC agencies, Pension Agencies, Oversight Agencies, the Department of Education, the NYC Housing Authority, the Office of Payroll Administration's Bureau of Payroll Operations and any other applicable users. Investigate and propose recommendations for resolution of business and software issues. Assist others in application testing planning, coordination, and execution activities. Assists in the development and review of technical specifications for automation and monitoring solutions. Plan, manage and provide regular status updates for new work and projects that may involve other agency activities to meet delivery deadlines.</t>
  </si>
  <si>
    <t>The Office of the Comptroller seeks to hire a part-time Custodial Assistant who will be responsible for the daily cleaning of general office space located throughout the agency. Custodial Assistant should display attention to detail, provide courteous customer service and possess ability to discreetly handle duties without interrupting staff.  Custodial Assistant may work up to 30 hours per week and may be required to work shifts including nights, weekends, and holidays, as needed.   Duties and responsibilities of the Custodial Assistant include but are not limited to:   Performs cleaning of  assigned general office space; duties include wiping and dusting desk surfaces, window sills, cubicle furniture tops, file cabinet tops, and computers;  Vacuums all assigned floor space on a regular basis;  Ensures conference rooms are tidy and kept neat, chairs are neatly arranged; and conference rooms are vacuumed and conference room tables are regularly wiped down;  Cleans and disinfects countertops and sinks located within assigned pantry areas; mops pantry areas; wipes and disinfects surfaces such as the refrigerator door handles and microwave doors;  Advises Facility Director of any conditions that may need additional attention such as carpet stains or broken chairs, etc. and/or convey any messages staff members may have for Facilities     division and/or advise staff members to contact Facility Manager;   Assists with events which include moving tables and chairs for set up and breakdown; moving boxes of materials to and from events; and attending events to provide assistance as needed;  Assists with take down and removal of office furniture and other items for disposal; assists with re-arranging cubicle panels as required; and performs other related duties and assignments as    may be required.</t>
  </si>
  <si>
    <t>Under administrative direction, coordinates the activities of subordinate personnel in monitoring, auditing and assessing a citywide program of community-based sites for the provision of meals to the elderly, as well as in the provision of individual nutrition counseling; trains and provides guidance to subordinate personnel.  Assign and supervise Nutrition Consultants; plan and conduct in-service training and development programs; review documents and findings prepared by subordinate personnel; evaluate performance of subordinate personnel.  Determine the nature and extent of program site needs; coordinate services with other aspects of agency and site programs.  Provide orientation, consultation, and training to Nutrition Consultants on menu planning; food purchasing, storage, and preparation; budgeting and cost control; therapeutic diets; medical nutrition therapy and nutrition education; and other activities necessary for running and effective program.   Interpret mandated nutritional standards and guidelines for meal preparation.  Establish and maintain mechanisms to evaluate and assess the effects of the program on the target population.  Maintain a professional relationship with educational, research, and governmental groups including the NYC Department of Health &amp; Mental Hygiene (DOHMH) in order to participate in a mutually beneficial exchange of information regarding nutrition and program techniques; represent the Department for the Aging at meetings and professional conferences.  Prepare reports and documents and needed and participate in special projects as assigned.  Monitor senior centers and home delivered meal programs, and/or provide in-home nutrition counseling as needed.</t>
  </si>
  <si>
    <t>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Must be familiar with current various computer software programs, and be able to adapt to, and grow with our future web based programs and applications.</t>
  </si>
  <si>
    <t>**Only candidates who are permanent in the Principal Administrative Associate title. You must clearly state your civil service status on your resume or cover letter. Failure to do so will result in your disqualification  The Division of Family and Child Health (DFCH)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DFCH is comprised of the Bureau of Early Intervention, the Bureau of Maternal Infant and Reproductive Health, the Bureau of School Health, and DFCH Administration. The Bureau of School Health works with federal, state and local agencies to prevent or contain and communicable or environmental threat to the city's school children; ensures the all school children have access to and receive ongoing medical care, including any which should occur in school; provides health education to promote the adoption of healthy behaviors early in life and advocates for the health and well-being of the children and adolescents of New York City.  DUTIES WILL INCLUDE BUT NOT BE LIMITED TO:   The Program Distribution Specialist will report directly to the Deputy Director of Field Operations and will complete the following tasks:   Act as liaison between field staff and supervisors in ensuring that timesheets and envelopes are distributed to staff timely, and ensure that said timesheets are received by Payroll timely. Work with division HR in resolving Citytime problems with field staff.  Consult with division HR in ensuring that staff personal information in EDB is up to date.  Assist with the requests and deliveries of items for all schools, particularly ink, and forms for medical rooms.   Assist with the maintenance of school medical room telephone lines, and the delivery of mobile phones to field staff.   Organize and maintain tracking systems to ensure that all deliveries to schools have been completed successfully.   Serve as a liaison in assisting Division staff with administrative issues.   Perform the various functions of the other members of the administrative team in their absence.   Able to meet strict program deadlines.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</si>
  <si>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Press Officers. The candidates will work closely with the Deputy Commissioner of Public Information and will be responsible for handling all inquiries from the press. The incumbents will be required to handle high volume inquiries from reporters, members of the public, stakeholders, and is responsible for communicating complex, confidential and nuanced issues with clarity and accuracy. The Press Officers job duties and responsibilities will include, but not be limited to: 	Serve as the lead contacts for the NYC Department of Correction in responding to calls from the press;	Actively pitch positive news stories to reporters from local and citywide publications and websites;	Compose press releases, advisories, speeches, talking points, related presentations, and information;	Prepare senior leaders for media interviews and public events;	Maintain and expand an extensive list of media contacts, build relationships with reporters and media    outlet to ensure accurate  coverage of DOC initiatives;	Help to plan and manage frequent events for staff and stakeholders;	Participating in on-call weekly rotation on nights and weekends responding to press inquiries;	Write and edit content for in-house communication tools including websites, social media platforms,    publications and newsletters;	Respond to a variety of public information inquiries;	Effectively communicate to internal and external parties;	Perform related work and special projects.</t>
  </si>
  <si>
    <t>A Baccalaureate degree from an accredited college with 24 credits in English, journalism, advertising, digital marketing, or similar field, plus at least 1 year of full-time experience in digital content production and/or social media management.  Graduate study in English, journalism, advertising, or digital marketing may be substituted for the one year of required experience.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Understands how to combine copy, photos, graphics, and/or video to create a compelling story.Capacity and interest in honing their digital content creation skills and receiving feedback.Ability to work independently and as a member of a team.Familiarity with content management systems and basic HTML/CSS.Discretion in handling sensitive and confidential matters.Possesses knowledge of graphic design principles and graphic design skills.Demonstrates an interest in public safety and criminal justice issues.  Preferred SkillsSpanish language proficiency Video production/editing skills</t>
  </si>
  <si>
    <t>To Apply:   We invite you submit work samples/portfolio for review. Your sample work product may include:          Digital ad copy          Social media posts         Email campaigns/newsletters          Digital creative assets and/or infographics           Live event photography         Video (highlighting an event or initiative)         Motion graphics   Please include no more than three (3) examples in your portfolio.  For City employees, apply through Employee Self Service (ESS) under recruiting activities. Search for Job ID #: 348355 For all other applicants, go to www.nyc.goc/careers/search Search for Job ID #: 348355 NO PHONE CALLS PLEASE. ONLY CANDIDATES CONSIDERED FOR AN INTERVIEW WILL BE CONTACTED. THE CITY OF NEW YORK AND THE CIVILIAN COMPLAINT REVIEW BOARD ARE EQUAL EMPLOYMENT OPPORTUNITY EMPLOYERS.</t>
  </si>
  <si>
    <t>Under supervision of the Chief Plan Examiner, perform extremely difficult and complex engineering analysis of structures and building equipment systems related to cranes and derricks and train and supervise examiners performing related work: Review designs and calculations for out-rigging staging and crane installations, operations and prototypes. Examine plans for the design and operation of crane equipment for compliance with the NYC Construction Code and other pertinent laws and rules. Manage a program to cross-train examiners in Development plan examination units and supervise examiners when they are assigned to assist the Cranes &amp; Derricks unit with a surge in workload or special projects.Interpret the Construction Code and other rules, regulations and legislation as they apply to proposed building construction related to cranes and derricks.Engage in research, investigations, studies and reviews related to hoists and crane incidents.Explain and enforce rules and laws in support of compliant development.Testify as needed to support violations issued for non-compliant construction, alteration, and repairs.Perform fieldwork to make on site determination of structural stability and safety of cranes and building structures.Train examiners in the Cranes &amp; Derricks unit.Additional duties and projects as needed.</t>
  </si>
  <si>
    <t>Candidates must have: 	At least two years of satisfactory full-time professional experience in data management and analysis, social services program planning evaluation or in a related area. 	Advanced knowledge of, and high proficiency with, Microsoft Excel and Word; proficiency in other Microsoft Office programs a plus. 	High proficiency with, Crystal Reports, SPSS and/or SQL; knowledge of other statistical and database programs/software (i.e.: Access) a plus. 	Excellent analytic, communication (written and oral) and interpersonal skills. 	The ability to work quickly and accurately under pressure. 	A strong interest in public administration, particularly in human services, is preferred.</t>
  </si>
  <si>
    <t>The Analyst for Data and Operations will support internal operations across a wide portfolio of programs serving business owners in New York City. The Analyst will support the creation of templates, processes, and other tools to support quality assurance, budget management, pipeline development, performance and impact tracking and project implementation. The Analyst will also support reporting and technology needs across the division, as well as data and research requests from the Executive Office, City Hall, and other stakeholders as directed. Specific responsibilities include: Assist with the maintenance and enhancement of data-tracking systems, especially related to tracking impact and information necessary to measuring key performance indicatorsHelp develop tools to support division-wide projects and priorities, and train staff Assist with technology initiatives, ranging from the creation of new tools to customer relationship managementSupport the creation of new performance indicators and methods of measurement, including working with institutional partners to gather necessary informationConduct policy and best practice research around common division tasksAssist with data analysis related to business development for SBS-based and center-based programsWork independently to solve project problems, including identifying and documenting options and Conduct qualitative and quantitative analyses to support the development of new policiesUse quantitative, qualitative and best practice research to inform the creation of new policies and practicesSynthesize complex information into presentations and reports for various audiencesRespond to time-sensitive requests from City Hall, SBS Executive Staff, elected officials, press and the publicExecute all tasks necessary to carry out program initiatives successfully Conduct policy and program researchOther tasks and duties as needed</t>
  </si>
  <si>
    <t>The Family and Child Health Administration is a division comprising of the Bureau of School Health (BSH), the Bureau of Maternal Infant &amp; Reproductive Health (BMIRH) and the Bureau of Early intervention (BEI). BSH promotes the health of the 1.3 million school children enrolled in approximately 1,800 public and non-public schools in New York City. Services to students include management of chronic health problems, preventive health screenings, urgent care, medication administration, preventive counseling and health education.   DUTIES WILL INCLUDE BUT NOT BE LIMITED TO:   Under the guidance of the Public Health Nurse the Public Health Assistant will: 	 Assist the Physician in performing physical examinations.  	Collect and transmit medical information from assigned school.  	Create, update school medical records and issues forms for mandate physical examination.  	Participate in agency wide activities for Emergency Preparedness.</t>
  </si>
  <si>
    <t>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t>
  </si>
  <si>
    <t>The Division of Asset Management is responsible for ensuring the longevity and affordability of units the agency has created and preserved. Its programs are geared to proactively identify at-risk buildings and portfolios and to stabilize struggling and mismanaged assets. The Division tracks information on the physical and financial condition of properties, as well as oversees compliance with regulatory agreements ensuring affordability. Working with owners, partners, and HPD's Office of Development, the division helps reposition projects using a variety of approaches including financial assistance, management changes, and ownership changes.   Under general supervision, the Asset Manager will be responsible for working directly with cooperative housing development fund companies (HDFCs) to promote and ensure the responsible ownership and administration of these affordable housing projects/buildings.   The Asset Manager for HDFC Coops will work directly with cooperative housing development fund companies (HDFCs) to promote and ensure the responsible ownership and administration of these affordable housing projects.   She/he will analyze and track annual regulatory agreement submissions from the HDFCs; monitor the municipal arrears data for the HDFCs; recommend and pursue corrective actions for HDFCs that become financially distressed; meet with boards of directors and shareholders at HPD and attends meetings at the HDFCs when necessary.   She/he will also review and approve reserve withdrawal request by HDFCs with accounts held by HPD and provide technical assistance in the form of phone calls, e-mails and in writing to HDFC residents and other parties.   In addition, she/he will be coordinate HPD's efforts to implement systemic and policy changes for the HDFC portfolio, coordinate with internal and external stakeholders (including City Council members and Borough Presidents' offices), conduct needs assessments, review and suggest regulatory changes, attend and speak at public events.</t>
  </si>
  <si>
    <t>The Department of Social Services/ Management Information Systems (MIS)/ Office of Enterprise Networking, Division of Windows Software Infrastructure is recruiting for one (1) Computer Specialist (Software), Level III, to function as Project Specialist, who will:  Manage projects in support of the ENT Server Infrastructure environments including determining   the necessary database servers, web servers and related software for the timely implementation    of projects; coordinates the architecture, installation, customization, testing, implementation and    support of these projects; troubleshoot problems and coordinate the repair and maintenance of    same.  Participate in the installation, configuration and management of Windows web servers and related    software.   Utilize monitoring and performance tools to ensure prompt problem identification and expedited    resolution.   Web server administration including troubleshooting and actively working incident management     responses related to Windows operating system and applications.  Coordinate and plan Windows web server migrations.  Advise on technical requirements for web server farm architecture and software installation for    new application deployments.  Provide technical assistance to customer area staff relaying technical information on the    capabilities of software like SharePoint, Office 365, IIS, Exchange, Enterprise Vault.</t>
  </si>
  <si>
    <t>The DCAS Mailroom operation screens all incoming mail that arrives at the David N. Dinkins Municipal Building at One Centre Street, and provides delivery of incoming mail to DCAS Lines of Service throughout the building. Additionally, the Mailroom receives outgoing mail from all DCAS Lines of Service and assures that it is properly posted and mailed out.   Job Description  The selected candidate will fill the position within the LOS Administration/Mail Services. Under supervision, the selected candidate will be responsible for performing the following: 	Receiving and processing incoming and outgoing mail/packages	Delivering mail and packages to individuals and drop off points within the Agency as well as outside of the building	Delivering mail and packages to other City Agencies according to established procedures and deadlines	Operating mailing machines and generating end of the month reports	Maintaining Mailroom Log Activity books, forms, and recording receipt of registered mail	Coordinating incoming and outgoing deliveries with the United States Postal Service, UPS, FedEx, messengers, and other courier services	Screening mail for contraband, hazardous devices or contaminants	Answering inquiries regarding mailroom policies	May be assigned other clerical duties/tasks as needed.</t>
  </si>
  <si>
    <t>Management Information Systems (MIS)/Office of Enterprise Networking Technology, Office of Server Infrastructure/Division of Windows Resources Administration is recruiting for one (1) Computer Specialist (Software) III, to function as a Project Specialist, who will:  Take responsible for the ongoing hardware and software design and implementation functions     related to the Enterprise Networking Technology (ENT) Server Infrastructure.   Mentor staff, instruct, guide and check the work of juniors; manage one or more ongoing projects    of technical complexity.  Direct/manage projects in support of the ENT Server Infrastructure environments, determining the    necessary databases servers/peripherals and/or related software for the timely implementation of    the project.  Coordinate the design, installation, customization, testing, implementation and support of these    projects.  Troubleshoot problems, and coordinate the repair and maintenance of same; develop highly complex     technical preliminary recommendations, which will be used by the Project Director for presentation to     executive staff regarding expansion and acquisition needs.  Provide technical consultation and expertise by presenting detailed technical recommendations for    expansion and acquisition needs.</t>
  </si>
  <si>
    <t>We will consider a combination/range in the following skills/ experience:  Software development within the Microsoft stack (browser, mobile, cross-platform); Use of the MS Azure Dashboard to implement cloud and hybrid infrastructure solutions; Datacenter operations including storage and server provisioning and management (physical/virtual); Cloud resource and scalability management; Infrastructure architecting.  Technical Certifications:  Professional certification in any IT discipline will be considered, but preference is given for the following: MSCA Cloud Platform, AWS Operations, Google Cloud, VMware Certified Professional (Versions 5 &amp; 6)</t>
  </si>
  <si>
    <t>The Bureau of Asset Management (BAM) is responsible for oversight of the investment portfolio of the New York City Retirement Systems (Systems). This $180 billion portfolio is managed primarily by external investment managers. In addition, approximately $10 billion of city agency funds are invested internally.  The Financial Reporting Investment Senior Analyst will report to the Director of Financial Management, a group which reports directly to the Assistant Comptroller for Asset Management. Duties and responsibilities of the position include, but are not limited to, the following:  Coordinates BAM work plans, with respect to the distribution of accounting data and schedules to the Bureau of Accountancy (BOA) and/or Reconciliation units within BOA to ensure the timely    delivery of financial data;  Performs data analysis of investment holdings as directed by Director of Financial Management;  Effectively communicates with custody banks for pension funds and city related investments;   Interacts with other public fund investment counterparts and uses MS office tool to create analytic tools which are used to provide operational oversight of transactions, holdings and accounts;  Performs calculations and compilations of financial data, assesses data quality, performs reconciliations and automates various reconciliations by downloading data from core applications to    analytic tools;  Prepares various asset, liability, revenue and expenditure schedules;   Assists in the preparation of financial reports for the various pension and pension related funds;   Conducts research to support data analysis or resolve discrepancies;  Applies statistical techniques in the analysis of detailed financial or other data; and,   Performs other related functions and assignments as may be required.</t>
  </si>
  <si>
    <t>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t>
  </si>
  <si>
    <t>DESIRED QUALIFICATIONS: 	Exceptional organizational, research, and analytical skills.	Exceptional interpersonal skills and the ability to maintain working relationships with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	Must possess strong computer technology skills including a proficiency in Microsoft Office software (Word, Excel, Access, PowerPoint) and the ability to learn new technology quickly.	Prior experience with Federal grant management, such as HUD CDBG-DR or FEMA.</t>
  </si>
  <si>
    <t>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t>
  </si>
  <si>
    <t>The Department of Homeless Services (DHS) is one of the largest organizations of its kind committed to preventing and addressing homelessness in New York City. Collaborating with other public agencies and not-for-profit partners, DHS works to prevent homelessness before it occurs, reduce street homelessness and assist New Yorkers to transition from shelter into appropriate permanent housing.   DHS is seeking one (1) Supervisor Plumber who will:  Supervise and be responsible for the work of plumbers, plumber's helpers and other assigned    personnel in altering, repairing, extending and maintaining plumbing, drainage and gas systems;  Make decisions relative to methods of doing related work;  Prepare work schedules and makes work assignments;  Make inspections of equipment, fixtures and piping systems in order to be able to properly    maintain, alter and repair same;  Prepare job orders and requisitions for tools, materials and equipment;  Make inspections and checks work in progress;  Keep records, files and obtains permits and approvals on related work;  Serve as a licensed plumber, filing applications, obtaining permits and approvals which    may be required by rule, regulation and/or statute; performs related work.</t>
  </si>
  <si>
    <t>The Real Estate Services (RES) Line of Service of the Department of Citywide Administrative Services (DCAS) is the real estate arm of the City of New York and consists of six distinct units: Portfolio Planning and Management (PPM), Leasing, Design &amp; Project Management (D&amp;PM), Real Estate Operations, Land Use and Planning, and Financial Services. The RES Line of Service meets the different real estate needs of City agencies including the following: lease negotiation; architectural design and project management for construction and renovation of over 22 million square feet of privately owned space and 15 million square feet of City-owned space; acquisition and disposition of real estate; zoning and land use analyses; enforcement of space standards in office design; equitable allocation of city-owned and leased space for agency use.  Job responsibilities include, but are not limited to:   Responsibilities included: 	Assisting in the Identification of sites to address client Agency program requirements;	Preparing market analysis reports, and supporting the analytical needs of the unit;	Preparing and maintaining project and document tracking reports to assist the unit in lease negotiation and execution;	Assisting in the negotiation of cost effective commercial leases and licenses on behalf of the City;	Preparing and maintaining project schedules, project status reports, and evaluation reports;	Performing difficult work in the preparation of City Planning documents required for execution and funding;	Communicating with client agencies to keep the them updated on project status, next steps, and budgets;	Effectively communicating with Leasing team members to ensure that projects are progressing on time, within budget and meeting the programmatic needs of the client agencies;	Other duties as assigned by supervisor in support of the mission of DCAS Real Estate Services Line of Service.</t>
  </si>
  <si>
    <t>The candidate should possess excellent academic credentials, and preferably at least seven (7) to ten (10) years or more of experience with increasing responsibility in project management, with specific experience related to leasing, as well as design and construction projects.  	Expertise in one or more of the following program areas: commercial real estate, space management, leasing, and design/construction.	Superior negotiation skills with an extensive background in leasing and lease negotiation. 	Ability to review and validate business terms of transaction documentation.	Strong interpersonal skills and ability to interact with stakeholders at all levels.	Knowledge of portfolio management data systems.	Experience with creating project-related documents including schedules, project plans, presentations, and status reports to manage people and tasks, and keep such tools up-to-date.	A team player with excellent interpersonal skills capable of interacting effectively with colleagues and clients in a collaborative, matrix organization.	Demonstrated track record for flexibility and urgency in prioritizing and organizing projects including flexibility with prioritization and planning when unexpected events occur.	Strong problem solving and troubleshooting skills with the ability to exercise mature judgment.	An understanding and interest in urban issues, especially New York City policy and operations, is preferred.</t>
  </si>
  <si>
    <t>The Financial Information Services Agency and the Office of Payroll Administration (FISA-OPA) has a vacancy for an FMS Architect/Developer.  The FMS Architect/Developer will be a member of the FMS Technical Systems team reporting to the Director of Application Supporting Services. FMS is a financial management system developed on two separate platforms. The accounting system is a Web based application. The candidate will be responsible for support, maintenance and new development. Technical knowledge should include Java and J2EE, Web based development and UNIX based scripting (mainframe knowledge is a plus). In addition to developing/modifying software components, configuring third party software, packaging code for deployment, troubleshooting technical application issues across environments, and performing-ad-hoc technical tasks as directed by the manager of the FMS Application development group, the candidate will also conduct technical reviews of peer work, prepare formal evaluations of vendor deliverables and author technical designs. Candidate will also be required to be part of a rotation for nightly production support (on call) every few weeks. The details of the position responsibilities are as follows:  Ensure that the FMS application software, as designed and developed by FISA's vendors, meets the City's functional and technical requirements by conducting reviews and formal evaluations of the vendor's application architecture/technical solutions and development work for quality, completeness, and adherence to FISA and industry standards for Web-based development; Develop new components and enhancements to the suite financial management systems in the FMS suite of applications adhering to FISA and New York City development standards. Identify, review and analyze vendor deliverables to ensure that they meet key technical/non-functional requirements for the performance, operability, and maintainability of the application software. Serve as an escalation point for the resolution of production application issues when application issues are encountered in the software: 1) during the online day by users, and 2) support staff and in the evening during the execution of the batch cycle. The candidate will similarly support software testing tracks in non-production application environments by providing batch cycle and technical software support. Design and Execute technical tests as necessary to ensure that vendor and FISA software deliveries address the business and technical problems in a manner consistent with FISA standards for quality and completeness. Review and provide feedback on functional business designs in terms of technical feasibility and impact on performance, operability, and maintainability - and completeness of solution; Support FISA Business Units by helping to troubleshoot job flow and application execution problems during the simulation and production executions of FMS business events. The same assistance will be performed as end user software issues are reported and escalated to development by level 2 user support teams. Gather production operation requirements and incorporate the requirements into the products authored by the FISA development team. Coordinate with the Financial Systems Production Operations Units to implement new software processes into the staging and production environments. The candidate is expected to be able to work independently and interact with other Financial system team members including Operations, Business Unit and Testing as directed by the FMS Development Team lead.</t>
  </si>
  <si>
    <t>The preferred candidate should possess the following: 	7+ years of experience conducting planning for large-scale enterprise organizations; 	4+ years of experience executing strategic planning for large-scale enterprise organizations; 	Significant knowledge of the government of City of New York, including its agencies, departments, offices, and programs; 	Significant and demonstrated capabilities in crisis management and emergency management in support of senior executives; 	Significant track record of overseeing innovative and effective large-scale education and training programs; 	Understanding of current cyber threat landscape, attack methodologies, and risk mitigation/remediation methods;	Superior management and leadership experience in a highly collaborative and entrepreneurial organization, directing or leading a complex and sophisticated operational teams as well as implementing initiatives, services, processes, protocols, or plans with demonstrated results that create lasting impact; 	Excellent verbal &amp; written communication skills;	Demonstrated experience working with technical and non-technical personnel on challenge, complex initiatives and efforts;	Outstanding collaboration and team building skills;	Excellent organization, presentation and facilitation skills;	Familiarity and ease with human centered design practices to influence the creation, implementation, and ongoing development of initiatives, services, processes, protocols, and plans.</t>
  </si>
  <si>
    <t>The Division of Preservation Finance seeks a Project Manager for Multifamily Preservation Finance Programs. The Division of Preservation Finance administers multiple rehabilitation loan programs for the preservation and extension of affordability of privately-owned multifamily properties throughout New York City.  The Multifamily Preservation Finance Programs report to the Executive Director, and includes the  Participation Loan Program (PLP), Housing Preservation Opportunities Program (HPO), Multifamily Housing Rehabilitation Loan Program (HRP), Green Housing Preservation Program (GHPP), and the Lead Hazard Reduction Program (PPP).    The Multifamily Preservation Finance Programs unit develops plans, strategies, and tools for effective affordable housing preservation initiatives, as well as analyzes, negotiates, and executes preservation projects. Gap financing and/or tax exemptions are provided to projects with the goal of ensuring financial and physical viability in addition to long term affordability. The unit also seeks to identify properties showing signs of financial and/or physical distress for outreach and pipeline development, including residential properties that are in foreclosure or mortgage default where there is an opportunity for a new qualified purchaser to purchase the debt and/ or the deed.   A Project Manager in is position will have the opportunity to work across all of the programs in the Multifamily Preservation Finance Programs unit, reporting to the Executive Director and under the supervision of the Directors and Deputy Directors on projects in the respective programs. The Project Manager will be responsible for managing the intake, assessment, and underwriting of projects applying for financing and/or tax benefits, as well as managing projects through closing. The Project Manager will also assist in monitoring construction progress through completion, and converting the loan from construction to permanent debt.   Primary responsibilities will include but will not be limited to:   Performing general project management duties for a range of preservation transactions, as needed, including acquisitions, construction loan closings, troubleshooting projects in construction, facilitating project closings, project completion and loan conversions, and preparing recommendations for work-outs.   Reviewing and analyzing mortgage notes, regulatory agreements and other related documents requiring understanding and applying of complex regulations;  Advanced financial modeling with an emphasis on affordability analysis, real estate tax benefit analysis, and cash flow projections;   Reviewing legal documents and coordinating loan closings with other HPD divisions and programs;  Ensuring timely completion of  transactions;  Reviewing, analyzing, and commenting on underwriting and preservation proposals submitted by project sponsors and making recommendations to senior staff about feasibility, and facilitating approvals necessary for closings, including credit approval;  Producing detailed reports, memoranda, presentations, and written correspondence regarding projects, programs, new initiatives, or other special projects, as needed;   Engaging in programmatic policy discussions;  Acting as a liaison with developers, financial institutions, community groups, and other governmental agencies to preserve affordable housing;</t>
  </si>
  <si>
    <t>The ideal candidate must be a proactive and self-motivated individual with the ability to on teams and have: 	Expertise and proven success in grant development and reporting, as well as familiarity with financial concepts 	Experience coordinating projects involving multiple stakeholders 	Excellent communication (verbal &amp; written) 	Ability to manage large datasets of qualitative information 	Ability to prioritize and work in a fast-paced environment with hard deadlines	Strong organizational, interpersonal, problem-solving and analytical skills	Relevant experience with government agencies or knowledge of government and New York City agencies fiscal policies are desirable but not required. 	Fluency in MS Word, Excel, and PowerPoint is required.</t>
  </si>
  <si>
    <t>Technical Services is a division of Citywide Services created to meet the construction and equipment repair needs of NYC Parks. Our division has grown and adapted to meet Parks' ever increasing needs in skilled trades, machinery repair, specialized park maintenance and storage for our citywide programs. We have also been leaders in developing and implementing dozens of sustainability projects to meet the goals outlined in PlaNYC. The Senior Stationary Engineers oversee the Stationary Engineers in this division to ensure our high-profile recreation centers and facilities are running smoothly (including, but not limited to: cooling tower compliance, public safety, inspection, operation, repair and maintenance of HVAC/R equipment, chiller plants, dehumidification units, emergency generators, packaged AC units and sprinkler/standpipe systems).  Major Responsibilities 	Under direction, is in responsible charge of the operation, maintenance and repair of all assigned facilities.  	Responsible for the operation, maintenance and repair of mechanical, electrical, plumbing, fire protection, life safety and emergency  power equipment in swimming pools, skating rinks and other Parks facilities.  	Serve as project manager for service contracts for heating, ventilating, air conditioning and refrigeration equipment, building control systems and water treatment.       Supervise subordinate personnel; determine and direct work procedures.       Serve as a compliance liaison to regulatory agencies for Parks facilities; ensure that mechanical equipment is compliant with all regulatory codes (Fire Department of New York, New York City Department of Buildings, New York City Department of Health and Mental Hygiene, etc.).       May inspect low-pressure boilers in accordance with a unified inspection procedure instituted by the New York City Department of Buildings.       Supervise the operation of control consoles in control rooms.       Maintain inventory; prepare equipment and material requisitions required for operation, maintenance and repair.       Keep records and generate reports as required.</t>
  </si>
  <si>
    <t>Major Responsibilities	Under supervision, overhaul, repair and maintain engines and component assemblies used in automotive, construction and special equipment powered by internal combustion engines, motors and motor-power equipment. 	Supervise machinist helpers, automotive service workers and other personnel as directed; train assigned machinist helpers, automotive service workers or other related personnel in the performance of various maintenance and/or repair tasks.  	Maintain records and inventories of parts, components, supplies and materials; update computer tracking system as needed and maintain work orders and other records.	Maintain clean and safe work bays; some of the physical activities performed by Auto Mechanics and environmental conditions experienced are: working in a non-temperature controlled environment; climbing ladders; moving heavy automotive parts; carrying heavy tool boxes; crawling and working in narrow spaces; working in the vicinity of hazardous, flammable materials and solvents and engine exhaust fumes.</t>
  </si>
  <si>
    <t>The preferred candidate should possess the following: 	Knowledge of the City's procurement rules, the M/WBE program, and Local Law 1; 	Skills in applying analytical and evaluative methods and techniques in developing new procedures and approaches to identify and resolve significant Financial/Administrative issues and problems of a unique nature; 	Strong experience performing financial data analysis; 	Strong knowledge of Microsoft Office programs such as Excel and Access; 	Proven client management experience; 	Strong written and verbal communication, coordination, analytical, organizational and presentation skills; 	Ability to manage multiple tasks under tight deadlines.</t>
  </si>
  <si>
    <t>PREFERRED EXPERIENCE, KNOWLEDGE, ABILITIES AND SKILLS   	Five years of timekeeping  experience	Ability to maintain  discretion and  confidentiality 	Knowledge of Citywide Time and Leave Regulations AND Payroll Reports (700, 160, etc.)	Working knowledge of PMS, CityTime, PI, RMDS, CHRMS, WCS and NYCAPS a must	Excellent organizational skills including; accuracy,  the ability to prioritize, meet deadlines, ask critical questions and maintain consistent attention to details 	Ability to work on multiple priority projects	Excellent listening, verbal and writing skills</t>
  </si>
  <si>
    <t>The Financial Information Services Agency and the Office of Payroll Administration (FISA-OPA) has a vacancy for an Application Support Analyst.  Reporting directly to FISA's Financial Systems Director of Job Administration, the Application Support Analyst will perform a set of production and non-production support activities. The primary role of the Application Support Analyst is to:  Perform Tier 2 production support for FMS supported production applications. The primary system to be supported will be accounting, budget, and procurement systems; running on Java based multi-tiered distributed application platform, using z/OS, AIX, Oracle, WebSphere etc. Investigate production issues and document problems using Clear Quest and/or other software reporting tool. Review changes to production job flows and communicate modifications to the job submission team. Verify the accuracy of software migrations to non-production and production. Support testing environments by ensuring scheduler, batch processes, cycle flows are setup as well as run and troubleshoot problems during testing.  The Application Support Analyst will perform the following tasks: Participate in the processing of a daily batch cycle on one or more FISA production systems by performing quality assurance checks at critical points in the job flow and gathering management metrics for production executions. Coordinate with production control and operational counterparts including DBA, Operations, and Tech Support Provide rapid response to problems, solving or escalating the problem as necessary Write and/or review operational procedures Document operational problems following standards and procedures Create and execute procedures to verify that software components were successfully and completely migrated to production Set up and/or review jobs and scripts Coordinate the use of testing environments including their configuration and data content Assist the testing staff with resolution of issues and running shell scripts and JCL jobs Report on the status of problems at daily production review meetings  The Application Support Analyst will operate within a team that includes 2-3 Job Administration analysts. This is intended to facilitate the communication between the Level 1 escalation (from the Job Administration Analyst) to the L2 escalation (the Application Support Analyst). As necessary, the Application Support analyst might be required to perform Job Administration duties as well- as directed by the Director of the Job Administration team.</t>
  </si>
  <si>
    <t>- Strongly preferred - Experience with Advantage Financial applications Strong to moderate experience in AIX/Unix including scripting and debugging shell scripts Strong to moderate experience in Oracle database Moderate experience in JAVA/Unix</t>
  </si>
  <si>
    <t>The preferred candidate should possess the following:	5+ years experience executing technical discovery, design, and deployment deliverables for the designated systems for the Operational Dashboards;	Conduct deep dive assessments and documentation of technical requirements, architecture designs, configuration, and integrations;	Extensive technical background covering all aspects of system implementation and integration with an enterprise IT production environment;	Knowledge of the Edge Technologies AppBoard and enPortal products or a similar dashboard 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t>
  </si>
  <si>
    <t>QUALIFICATIONS: 	Exceptional analytical and quantitative skills and demonstrated attention to detail.	Must be able to manage multiple, often-competing priorities and adhere to strict deadlines.  	Strong familiarity in Microsoft Office (including Word, Excel, and PowerPoint) is necessary.	Excellent written and verbal communication skills.	Strong organizational and time-management skills.	Must be able to work evenings and weekends as needed.</t>
  </si>
  <si>
    <t>QUALIFICATIONS: 	Strong analytic and quantitative skills and demonstrated attention to detail. 	Ability to prioritize tasks and meet deadlines. 	Able to work effectively individually and/or in a team environment. 	Effective written, verbal, and interpersonal communication skills.	Strong familiarity in Microsoft Office (including Word, Excel, and PowerPoint) is necessary. 	Must be able to work late nights and weekends as needed.</t>
  </si>
  <si>
    <t>The candidate will be responsible for, but not limited to, the following: Family Team Conferencing primary function is the facilitation of a continuum of conferences and other related duties as required in support an integration of divisional best practices.  Supervise a team of Child and Family Specialists daily.  Ensure all Conference Requests are screened and assigned to a facilitator timely.  Ensure all Safety and Risk concerns are fully identified and addressed by the Facilitator in the Family Team Conference.  Consistently apply and uphold agency policy consistent with Conferencing mandates.  Maintain fidelity to the Family Team Conference Model/ Utilizing consensus decision making however when appropriate initiating a high level review process when the conference decision falls outside of safety and or policy.  Complete administrative functions including performing area data analysis.  Coordinate and collaborate with Child Welfare Programs divisions and outside stakeholders including community organizations to support the integrity and purpose of conferencing.  Exemplify leadership skills of effective communication, modeling, coaching, educating and support to foster quality supervision to subordinates on a regular basis, utilizing the Kadushian model of supervision. Attend Inter/Intra-agency meetings to share information and develop policies and procedures</t>
  </si>
  <si>
    <t>The Deputy Director of Operations (DDO) in OSI will be responsible to implement change initiatives underway at OSI, as well as to perform the duties typical of any DCP DDO: Under the administrative direction of the Deputy Commissioner, Associate Commissioner and Assistant Commissioner of Child Protection, with wide latitude for the exercise of independent action and decision-making, the Deputy Director of Operations has the overall responsibility for the units. The Deputy Director will be responsible for administering programs designed to assess the needs of families, and for the provision of services such as intensive preventive services or foster care placement outside of the home. The Deputy Director of Operations will also be responsible for the following:   Direct a number of Child Protective Services Managers and is accountable for the activities of several units of Child Protective Specialists providing a broad range of protective, preventive and family services within an ACS Borough Office.  Ensure that each unit within a specified zone is sufficiently staffed, properly equipped, trained and capable of carrying out its responsibilities in accordance with applicable law, rules, regulations and policy.  Oversee the implementation of agency policy and operational systems within the borough to ensure the effective and efficient delivery of services.  Implement and monitor the necessary management controls, including but not limited to a variety of statistics, and accountable for the evaluation of subordinate. Take the necessary steps to improve the quality of services and carry out other administrative assignment as needed. Conduct high risk review on all high priority cases. Responsible for resolving procedural and operational problems within an assigned zone.  Design and oversee the implementation of creative solutions to case related problems within the zone.  Make decision under pressure without prior approval of superiors.  Exemplify leadership skills of effective communication, modeling, coaching, educating and support to foster quality supervision to subordinates on a regular basis.</t>
  </si>
  <si>
    <t>The Real Estate Services (RES) Line of Service of the Department of Citywide Administrative Services (DCAS) is the real estate arm of the City of New York and consists of six distinct units: Portfolio Planning and Management (PPM), Leasing, Design &amp; Project Management (D&amp;PM), Real Estate Operations (REO), Planning, and Financial Services. The RES Line of Service meets the different real estate needs of City agencies including: lease negotiation, architectural design and project management, acquisition and disposition of real estate, zoning and land use analyses, enforcement of space standards in office design, and overseeing the equitable allocation of over 22 million square feet of privately owned leased space and 15 million square feet of City-owned space for agency use.   The Planning Unit provides oversight for the City's real estate portfolio, including tracking, records maintenance, evaluation and reallocation of the 15,000 tax lots owned by the City.  It provides guidance on land use matters and the process to implement real estate transactions. Oversight responsibilities include evaluation of properties for use by City agencies and preparation of ULURP and CEQR applications. Land Use Planning extensively uses GIS, database, and graphics technology.   Job responsibilities include, but are not limited to:   The College Aide will assist the City Planners in: Conducting a review of the DCAS real estate inventory for repurposing or to be offered to other City agencies . Reviewing and providing edits to ACS, DFTA, DSNY, NYPD and other City Agency Acquisition/Site Selection ULURP applications . Draft environmental review analyses and documents required for select City discretionary actions . Preparing advanced GIS analyses and GIS maps. Data reconciliation efforts.</t>
  </si>
  <si>
    <t>The New York Department of Citywide Administrative Services (DCAS) seeks a Archibus Systems Administrator\Developer reporting to Business Support under the Assistant Commissioner.  Under the IT leadership, the ARCHIBUS Administrator will assist with the implementation of new space management systems that will replace current aging homegrown applications.  In this role, the system administrator will focus on the implementation and maintenance of out of the box web-based applications which comprise the full suite of ARCHIBUS products and services.  The system administrator will work with key stakeholders, vendors and management staff to help shape Archibus deployment with a key focus on out of the box functionality. This role requires customer focus, a deep understanding of the product or similar ERP systems, excellent written and verbal communication skills, and a good level of technical proficiency.    Responsibilities include but are not limited to: 	Work with vendors to design, develop, configure and deploy Archibus application to various user groups	Support the roll out of application products, features and enhancements	Demonstrate ability to effectively recommend solutions via configuration	Work with business analysis and business owners to understand business needs and develop appropriate solutions	Perform end-to-end testing of the application, including any server components with which the app might interface	Provide support to business development team and third level user support 	Act as a subject matter expert for Application implementation	Provide system maintenance, configuration, administration analysis and reporting services 	Assist in the development of business process documents, implementation plans and user support process	Lead and assist teammates in technical or functional advisor roles	Communicate effectively in a clear, concise and approachable manner	Assist in the tracking of work progress and quality for escalation and issue resolution</t>
  </si>
  <si>
    <t>Required Skills: 	2 or more years of Xamarin development experience	Design, build and deploy applications for the iOS platform	Ensure the performance, quality, and responsiveness of applications	Collaborate with a team to define, design, and ship new features	Write Unit and UI tests to identify bugs and performance issue	Research and suggest new mobile products, features, and technologies	Experience building and supporting a cross-platform Xamarin mobile app	Knowledge of Entity Framework (or similar ORM tooling), C# and LINQ	Proficient with relational database systems such as SQL Server 	Experience with offline storage, threading, and performance tuning	Familiarity with RESTful APIs to connect iOS applications to back-end services	Knowledge of other web technologies and UI/UX standards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t>
  </si>
  <si>
    <t>The Financial Information Services Agency and the Office of Payroll Administration (FISA-OPA) has a vacancy for an graphic designer.  The Communications group at FISA-OPA is looking for an entry-level graphic designer. The designer would work within a small team including a content producer, web editor, videographer and SharePoint administrator, and an events coordinator.   Responsibilities include: Developing design solutions for Agency collateral print materials including brochures, booklets, flyers, posters, exhibition signage Creating digital design assets for public-facing Agency website with over 350,000 annual visitors Creating design assets for all additional Citywide web-based communication sites such as CityShare, Payroll Community, and the Time and Leave Library - which are maintained or partially maintained by FISA-OPA and are regularly accessed by various City agencies for vital business needs Creating public-facing outreach videos, web assets, and print assets for Citywide Training events, EEO programs, and MWBE initiatives Photograph all Agency events Create design assets for internal newsletter, surveys, Share Point site Create internal division and department videos for new employees, including new employee orientation videos, and training and instructional videos Assist in the development and maintenance of Agency branding and identity solutions in alignment with City Hall logo, identity, and brand guidelines Assist in maintaining all design equipment, including printers, large-format plotters, large-format trimmers, cameras, video cameras, and additional photography equipment</t>
  </si>
  <si>
    <t>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t>
  </si>
  <si>
    <t>The Department of Citywide Administrative Services (DCAS) seeks to hire a College Aide to work within the office of The City Record. The City Record newspaper is the official journal of the City of New York.  It is published each weekday except legal holidays.  The City Record includes notices from New York City agencies about:  public hearings and meetings, court notices, property disposition, procurement (solicitation and awards), agency rules, and special material which include changes in personnel.  The qualified candidate will work as an Assistant to the Editor.  Responsibilities will include but not be limited to the following: 	Proofreading daily City Record and New Ads	Answering phones, responding to calls needing instructions in preparing ads	Assist and provide information when necessary	Track all incoming ads in Microsoft Excel 	Prepare the City Record Monthly Index	Prepare ads and send to printer when needed	Send new ads to fax customers	Send sample copies of paper to potential customers	Prepare weekly mailing list and send to print shop for City Record subscribers.	Complete monthly indicator	Filing	Data Entry</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</si>
  <si>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the condition, design, operation and installation of steam boilers and other pressure vessels for conformity with NYC Construction Codes, Department rules, other pertinent laws and rules, and approved plans and specifications.  Under general supervision:	Performs technical inspections of the condition, design, operation and installation of steam boilers and other pressure vessels for compliance with the NYC Construction Code, Zoning Resolution, other pertinent laws and rules, and approved plans and specifications.	Responds to, reports and investigates accidents, incidents and complaints for conformity with NYC Construction Codes, Department rules, other pertinent laws and rules, and approved plans and specifications.	Examines boiler shells, tubes, rivets, braces and steam domes and connections for defects, scale and corrosion.	Calculates the strength of braces.	Makes hydrostatic tests to determine safe working pressures.	Inspects arches and furnace walls.	Tests injectors, safety valves and other equipment.	Checks the safety condition of runways, ladders and stairways in boiler rooms.	Inspects new installations of boilers and auxiliary equipment.	Studies drawings to obtain details for inspections.	Issues violations, summonses and stop work orders.	Verifies licenses of onsite workers.	When issuing violations, advises the recipient of the nature of the violating condition.	Testifies as needed, including at ECB, depositions, and court. 	Maintains records and makes reports.	Explains and enforces laws and rules relevant to the field.	May assign, supervise, review and evaluate work of subordinates. 	May train subordinates in their duties.	May review applications relevant to the field.	May assist supervisor.	May operate a motor vehicle in the performance of assigned duties.  Some of the physical activities performed by Inspectors (Boilers) and environmental conditions experienced are:   Walking to and from inspections sites and during the course of inspections, Climbing and descending ladders or stairs to get to areas to be inspected; Standing for extended periods of time; Working in confined areas, Bending and stooping during inspections; Walking  in areas that may be damp, dark, dusty, smoky or acrid; Working outdoors in all kinds of weather; carrying books, equipment or papers.  Special Working Conditions: Inspectors may be required to work shifts including nights, Saturdays, Sundays, and holidays.  Candidates must pass a drug screening in order to be appointed.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</si>
  <si>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construction, repairs or alteration of structures for conformity with NYC Construction Codes, Department rules, other pertinent laws and rules, and approved plans and specifications. Under general supervision:  Performs technical inspections of construction work pursuant to applications filed with the Department of Buildings. These applications involve the erection, alteration, and repair of structures throughout the city. The inspector is to determine if construction work is being done safely and in conformance with approved applications, plans, and specifications in accordance with the NYC Construction Code, Zoning Resolution, or other pertinent laws and rules enforced by the Department of Buildings.	Responds to, reports and investigates accidents, incidents and complaints for conformity with NYC Construction Codes, Department rules, other pertinent laws and rules, and approved plans and specifications. Studies drawings to obtain details for inspections.	Issues violations, summonses and stop work orders. 	Verifies licenses of onsite workers. 	When issuing violations, advises the recipient of the nature of the violating condition. 	Testifies as needed, including at ECB, depositions, and court. 	Maintains records and makes reports.	Explains and enforces laws and rules relevant to the field. 	May assign, supervise, review and evaluate work of subordinates. 	May train subordinates in their duties.	May review applications relevant to the field.	May assist supervisor.	Operates a motor vehicle in the performance of assigned duties.   Some of the physical activities performed by Inspectors (Construction) and environmental conditions experienced are: walking to and from inspection sites and, during the course of inspections, climbing and descending ladders and stairs to get to areas to be inspected; standing on scaffolds to inspect work; standing for extended periods of time; working in confined areas; wearing hard hats; bending and stooping during inspections; climbing over and around various objects; walking in areas that may be damp, dark, dusty, smoky or acrid; and working outdoors in all kinds of weather.  Special Working Conditions: Inspectors (Construction) may be required to work shifts including nights, Saturdays, Sundays, and holidays.  Candidates must successfully pass a drug screening to be appointed.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</si>
  <si>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electrical installations, repairs or alterations for conformity with NYC Construction Codes, Electrical Code, Department rules, other pertinent laws and rules, and approved plans and specifications.  Under general supervision: 	Performs technical inspections electrical installations in connection with light, heat or power for buildings and other structures for compliance with the New York building and electrical codes, other pertinent laws and rules, and approved plans and specifications.	Makes periodic inspections of electrical wiring in combustible occupancies and places of public assembly. 	Performs joint inspections with FDNY at scenes of fires and other accidents regarding potential electrical defect. 	Inspects scenes of fires or accidents to determine whether violations of NYC Construction Codes, Electrical Code, Department rules, and other pertinent laws and rules are present.	Investigates complaints of defective electrical installations which are reported as fire, shock or other hazard and issues verbal or written instructions for correction. 	Studies drawings to obtain details for inspections.	Explains and enforces electrical standards, and laws and rules relevant to the field.	Issues violations, summonses, and stop work orders. 	Verifies licenses of onsite workers. 	When issuing violations, advises the recipient of the nature of the violating condition. 	Testifies as needed, including at ECB, depositions, and court. 	Maintains records and makes reports. 	May assign, supervise, review and evaluate work of subordinates. 	May review applications relevant to the field. 	May assist supervisor.  Some of the physical activities performed by Inspectors (Electrical) and environmental conditions experienced are: driving vehicles to and from inspection sites; walking to and from inspection sites and during inspections; climbing and descending ladders and stairs to get to areas which must be inspected; standing for extended periods of time; maintaining balance while walking over narrow walkways or areas that are elevated; climbing around and over various objects; and working in areas that may be damp, dusty, dark, smoky or acrid.  Special Working Conditions: Inspectors (Electrical) may be required to work shifts including nights, Saturdays, Sundays, and holidays.  Candidates must successfully pass a drug screening in order to be appointed.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</si>
  <si>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The NYC Department of Buildings has great opportunities for matriculating college students. College Aides assist various work units Agency-wide and gain valuable experience and knowledge in all aspects of business and city government.  Under supervision, this position is responsible for:	Answering telephones and responding to in-person inquiries.	Data entry and filing.	Typing correspondence.	Certain analytical functions.	Scheduling appointments.	Diverse clerical/administrative assistant duties.	Special projects.</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</si>
  <si>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the condition and safety of cranes, machinery and equipment used in hoisting and rigging for conformity with NYC Construction Codes, Department rules, other pertinent laws and rules, and approved plans and specifications.  Under general supervision:Performs technical inspections of cranes, derricks, work platforms, and other hoist and rigging equipment for compliance with the NYC Construction Code, Department rules, other pertinent laws and rules and approved plans and specifications.Responds to, reports and investigates accidents, incidents and complaints for conformity with NYC Construction Codes, Department rules, other pertinent laws and rules, and approved plans and specifications.Inspects and may test slings, ropes, cables, blocks, poles, derricks, outriggers, cable-ways, cranes, lifting devices, and other associated appurtenances for safety conditions.Patrols district to observe hoisting and rigging operations.Studies drawings to obtain details for inspections.Issues violations, summonses and stop work orders.Verifies licenses of onsite workers.When issuing violations, advises the recipient of the nature of the violating condition.Testifies as needed, including at ECB, depositions, and court. Maintains records and makes reports.Explains and enforces laws and rules relevant to the field.May assign, supervise, review and evaluate work of subordinates. May train subordinates in their duties.May review applications relevant to the field.May assist supervisor.Operates a motor vehicle in the performance of assigned duties.  Some of the physical activities performed by Inspectors (Hoists and Rigging) and environmental conditions experienced are: Walking to and from inspection sites, and during the course of inspections, climbing and descending ladders and stairs to get to areas of inspection; standing on scaffolds to inspect work; standing for extended periods of time; working in confined areas; wearing hard hats; bending and stooping during inspections; climbing over and around various objects; walking in areas that may be damp, dark, dusty, smoky or acrid; and working outdoors in all kinds of weather  Special Working Conditions: Inspectors may be required to work shifts including nights, Saturdays, Sundays, and holidays.  Candidates must successfully pass a drug screening in order to be appointed.</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</si>
  <si>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a Senior Contract Manager. The selected candidates responsibilities will include but are not limited 	Process the purchasing of goods &amp; services &amp; construction &amp; construction- related services to ensure    that services are procured in a timely manner to meet the goals &amp; objectives of the agency;	 Review of procurement documents verifying descriptions &amp; specifications for accuracy &amp; adequacy    ensuring conformity &amp; oversight compliance; 	Prepare encumbrances, purchase orders, and requisitions in compliance with Procurement Policy    Board Rules and Chapter 13 of the NYC Charter &amp; applicable oversights; 	Consult with appropriate agency staff to address inconsistencies/discrepancies  in procurement     documents;	Examine relevant publications,  internet  and various sources to become familiar with market    conditions;   	Entering and retrieving data from automatic information  systems, specifically PASSPort , FMS, APT    and DCAS/DMSS Direct Order and Storehouse requisitions;  	Maintain and update procurement status reports;	Perform related duties as assigned.</t>
  </si>
  <si>
    <t>NYC Department of Small Business Services (SBS) manages a sector-focused business support initiative to deliver direct assistance to firms in Manufacturing, Construction, Transportation, Wholesale and Distribution sectors. Through a network of non-profit organizations referred to as the Industrial Business Service Providers (IBSPs), firms within these sectors are provided with support and connections to city services. Current services include Navigating Government, Training, Incentives, and Financing.   The Program Manager oversees the day-to-day operation of this initiative designed to sustain and enhance the level of service delivery provided to industrial and manufacturing businesses. The responsibilities of the Program Manager will include working with vendors ensuring delivery of contract goals and other contract deliverables, developing and sharing of best practices and processes while creating quality, consistency and accountability across all providers. This is an exciting opportunity to manage day-to-day operations, and partnership development for IBSP Program.  Roles and Responsibilities:  Reporting to the Director of Center Operations, the Program Manager will monitor program performance and ensure the success of the services provided through the Industrial Business Service Providers and collection of all necessary data. Specific responsibilities include, but are not limited to:  Manage IBSP program operations:  Uphold/enforce established program policies and procedures  Monitor and manage vendor performance towards goals  Review and provide feedback on business development plans from providers Analyze and evaluate strategies, activities and business pipeline Ensure that monthly financial reports are submitted on time Ensure accurate and timely data input into CRM Propose annual program and contract goals Working with the Director, support contract renewals and other procurement requirements Provide support to operations of Industrial Business Service Providers Oversee hiring and training of vendor staff Hold vendor performance check-ins and meetings as required Train &amp; support vendors on correct service delivery and data management  Ensure alignment of business pipeline and performance targets Build and maintain relationships with service providers, City agencies, community-based organizations, and other external stakeholders to document the needs of industrial businessesMaintain quality assurance systems to ensure intended program outputs and outcomes are met Propose and Manage Key Performance Indicators &amp; program goals Manage program goals towards MMR and other key performance indicators Working with the Director, liaise with Marketing and Communications to ensure program promotion  Proactively identify program improvements or risks and escalate as necessary to Senior Program Manager  Conduct research as needed on market trends Assist with other operational tasks and projects as required Reporting - Produce operations and performance reports: Create and run customized reports responsive to the ad hoc needs of Executive Staff and City Hall  Compile performance and outcome data for community events, partners and executive staff Ensure reporting is sound, accurate and reflects program goals  Support the development of new performance indicators and methods of measurement  Conduct quantitative analyses to support the development of new procedures and policies Assist with other operational tasks and projects as required</t>
  </si>
  <si>
    <t>The Richmond County District Attorney (RCDA) is seeking two (2) full time senior detective investigators to join its Detective Investigator Squad. Under the supervision of the Chief Investigator, the senior detective investigators assignments may include the following tasks: 	Conduct investigations on a wide variety of matters, including but not limited to: cold case homicides; organized crime; narcotics; identity theft; financial crimes; violent crime; special victim cases; domestic violence; welfare fraud; child abuse; gangs; hate crimes; firearms; 	Assist in transporting witnesses for grand jury/court appearances;	Conduct surveillances, and assist prosecutors with trial preparation;	Interview witnesses and arrange for witness protection at the direction of the Chief Investigator;	Other duties as assigned.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</si>
  <si>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construction, alteration, capacity and safety of passenger, freight and sidewalk elevators, escalators, dumb-waiters and amusement devices for conformity with NYC Construction Codes, Department rules, other pertinent laws and rules, and approved plans and specifications.  Under general supervision: 	Performs technical inspections of construction, alteration, and safety of elevators, escalators, amusement rides, and other related devices for compliance with the NYC Construction Code, Zoning Resolution, other pertinent laws and rules, and approved plans and specifications. 	Responds to, reports and investigates accidents, incidents and complaints for conformity with NYC Construction Codes, Department rules, other pertinent laws and rules, and approved plans and specifications. 	Witnesses safety tests on high-speed elevators. 	Performs spot-checks and audits on elevators, escalator and amusement devices.	Studies drawings to obtain details for inspections. 	Makes surveys of changes of occupancy where it pertains to safety features of the elevators. 	Issues violations, summonses and stop work orders. 	Verifies licenses of onsite workers. 	When issuing violations, advises the recipient of the nature of the violating condition. 	Testifies as needed, including at ECB, depositions, and court. 	Maintains records and makes reports. 	Explains and enforces laws and rules relevant to the field. 	May assign, supervise, review and evaluate work of subordinates. 	May train subordinates in their duties. 	May review applications relevant to the field. 	May assist supervisor. 	May operate a motor vehicle in the performance of assigned duties.   Some of the physical activities performed by Inspectors (Elevator), and environmental conditions experienced are: Standing for extended periods of time; walking during the course of inspections, ascending and descending ladders and stairs to get to areas of inspection; climbing to exterior roof of elevator car or into elevator pit; bending and stooping during inspections; climbing over and around various objects; walking in areas that may be damp, dark, dusty, smoky or acrid; distinguishing colors; being exposed to high places, working in confined spaces with moving objects, and working outdoors in all types of weather.  Special Working Conditions: Inspectors (Elevator) may be required to work shifts including nights, Saturdays, Sundays, and holidays.  Candidates must pass a drug screening in order to be appointed.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</si>
  <si>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the condition, design, operation and installation of steam boilers and other pressure vessels for conformity with NYC Construction Codes, Department rules, other pertinent laws and rules, and approved plans and specifications.  Under general supervision:	Performs technical inspections of the condition, design, operation and installation of steam boilers and other pressure vessels for compliance with the NYC Construction Code, Zoning Resolution, other pertinent laws and rules, and approved plans and specifications.	Responds to, reports and investigates accidents, incidents and complaints for conformity with NYC Construction Codes, Department rules, other pertinent laws and rules, and approved plans and specifications.	Examines boiler shells, tubes, rivets, braces and steam domes, and connections for defects, scale and corrosion.	Makes hydrostatic tests to determine safe working pressures.	Inspects arches and furnace walls.	Tests safety valves and other equipment.	Inspects new installations of boilers and auxiliary equipment.	Studies drawings to obtain details for inspections.	Issues violations, summonses and stop work orders.	Verifies licenses of onsite workers.	When issuing violations, advises the recipient of the nature of the violating condition.	Testifies as needed, including at ECB, depositions, and court. 	Maintains records and makes reports.	Explains and enforces laws and rules relevant to the field.	May assign, supervise, review and evaluate work of subordinates. 	May train subordinates in their duties.	May review applications relevant to the field.	May assist supervisor.	May operate a motor vehicle in the performance of assigned duties.  Some of the physical activities performed by Inspectors (Boilers) and environmental conditions experienced are:   Walking to and from inspections sites and during the course of inspections, Climbing and descending ladders or stairs to get to areas to be inspected; Standing for extended periods of time; Working in confined areas, Bending and stooping during inspections; Walking  in areas that may be damp, dark, dusty, smoky or acrid; Working outdoors in all kinds of weather; carrying books, equipment or papers.  Special Working Conditions: Inspectors may be required to work shifts including nights, Saturdays, Sundays, and holidays.  Obtain New York State Certificate of Competence within 2 years.  Candidates must pass a drug screening in order to be appointed.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</si>
  <si>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This position performs work in the inspection of plumbing installations, repairs or alterations for conformity with NYC Construction Codes, Department rules, other pertinent laws and rules, and approved plans and specifications.  Under general supervision: Performs technical inspections of installations and repairs of plumbing, gas and fire suppression systems (including sprinklers and standpipes) for compliance with the NYC Construction Code, Zoning Resolution, other pertinent laws and rules, and approved plans and specifications. Such systems include underground, roughing-in, finish, equipment, fixtures, components, fire pumps and house connections and appurtenances.  Responds to, reports and investigates accidents, incidents and complaints for conformity with NYC Construction Codes, Department rules, other pertinent laws and rules, and approved plans and specifications. Witnesses tests on drainage, water, air, gas, sprinkler, standpipe and fire pump for violations of the plumbing or fire suppression codes, or illegal practices. Studies drawings to obtain details for inspections. Issues violations, summonses and stop work orders. Verifies licenses of onsite workers. When issuing violations, advises the recipient of the nature of the violating condition. Testifies as needed, including at ECB, depositions, and court.  Maintains records and makes reports. Explains and enforces laws and rules relevant to the field. May assign, supervise, review and evaluate work of subordinates.  May train subordinates in their duties. May review applications relevant to the field. May assist supervisor. May operate a motor vehicle in the performance of assigned duties.  Some of the physical activities performed by Inspectors (Plumbing) and environmental conditions experienced are: walking to and from inspection sites and during inspections; climbing and descending ladders and stairs to get to areas which must be inspected; standing for extended period of time; maintaining balance while walking over narrow walkways or areas that are elevated; climbing around and over various objects; working in areas that may be damp, dusty, dark, smoky or acrid.  Special Working Conditions: Inspectors may be required to work shifts including nights, Saturdays, Sundays, and holidays.  Candidates must successfully pass a drug screening to be appointed.</t>
  </si>
  <si>
    <t>The Office of Quality Improvement (OQI) is responsible for the evaluation and analysis of all Federal/State Quality Control (QC) errors and ensuring these official errors are based on accurate and complete information. The unit conducts audits and reviews to determine the payment accuracy of SNAP benefits using Federal Quality Control (QC) methodology. The unit conducts quality control reviews on active SNAP cases to identify error trends prior to the official State audits, as well as ensures that the error findings by Federal and State Quality Control (QC) are based on accurate and complete information.  We are recruiting for two (2) Quality Control Case Reviewers who will:   Be responsible for the (Enhanced Quality Assurance System) EQAS QC audit on 16 cases    each month randomly selected from a MIS run of active NCA SNAP cases. Conduct in-person    or telephone interviews with SNAP participants using appropriate interview techniques in order     to obtain critical information. Complete desk audits in order to secure documentation pertinent    to quality control eligibility criteria. Compare POS case record and One Viewer information to     the interview/desk audit information in order to determine if discrepancies exist.    Review the Paperless Office System (POS), HRA One Viewer of imaged/scanned documents,     Welfare Management System (WMS) data and other pertinent data in order to obtain information     on the current financial status and eligibility criteria of cases in receipt of SNAP benefits.    Determine accuracy of benefits issued and compare to State Quality Control error findings or to     the month under review in the EQAS audit.      Secure collateral information to verify the accuracy of the information provided from the POS record,     participant interview information and HRA One Viewer documentation. Initiates third-party contacts to    clarify and identify any variances, discrepancies or inadequate documentation discovered during the     review of State Quality Control errors or in the EQAS audit. Source of verification include computer     match systems, employers, landlords, schools and other local, State and Federal programs,     replicating verification standards outlined in the SNAP Source Book manual. Evaluate collateral    contact information to ensure that data collected is complete, accurate and appropriate to the case     under review.               Prepare manual budgets to replicate the actual amounts issued to the SNAP household for the    month under review for State QC or EQAS cases. Perform re-calculation of SNAP budget based on     the data obtained in order to determine the correctness of the payment amounts issued for the     review month according to Federal QC Food and Nutrition Service (FNS) guidelines and methodology.     Record the information and documentation obtained from the POS case record, One Viewer,     interviews, computer matches and collateral sources onto the standardized QC workbook (W-907SS)     in accordance with Federal/State QC standards.   Prepare audit correspondence to Family Independence Administration CA/NCA center offices on     standardized forms identifying payment errors and specifying the nature, error element, causal factor,     timing and budget calculations. Provide detailed information for corrective action purposes on State QC     and EQAS payment errors in order to recover, reduce and prevent SNAP eligibility and payment errors.  Complete the Consumer Satisfaction Survey (CSS) on the SNAP EQAS sample population regarding     voluntary responses related to courtesy and respect and overall satisfaction with services.   Research Federal and State policies and regulations in order to evaluate if City procedures have been     properly applied and are in compliance with the New York State system.</t>
  </si>
  <si>
    <t>Job Description:  SBS is seeking an Accounts Payable intern who will report to the Fiscal Director and Accounts Payable Supervisor and will assist with the following:Data enteringMaintain files and records according to Department proceduresCopiesAssist Accounts Payable in special projects or reportsMonitor Accounts Payable data baseStrong Communicates</t>
  </si>
  <si>
    <t>Preference will be given for the following skills and experience:  Strong understanding of real estate finance concepts, underwriting, and/or development Ability to use and create complex financial spreadsheet models in Microsoft Excel Knowledge of affordable housing capital loan programs, including LIHTCs; HPD, HDC, and HUD programs; and affordable housing tax incentives Strong research and analysis skills Excellent verbal and written communication skills Detailed-oriented, self-motivated, and able to manage multiple projects on a timeline Demonstrated ability to work effectively in a team environment Graduate degree in a related field is preferred</t>
  </si>
  <si>
    <t>The Division of Preservation Finance seeks a Senior Project Manager for Multifamily Preservation Finance Programs. The Division of Preservation Finance administers multiple rehabilitation loan programs for the preservation and extension of affordability of privately-owned multifamily properties throughout New York City.  The Multifamily Preservation Finance Programs report to the Executive Director, and includes the  Participation Loan Program (PLP), Housing Preservation Opportunities Program (HPO), Multifamily Housing Rehabilitation Loan Program (HRP), Green Housing Preservation Program (GHPP), and the Lead Hazard Reduction Program (PPP).    The Multifamily Preservation Finance Programs unit develops plans, strategies, and tools for effective affordable housing preservation initiatives, as well as analyzes, negotiates, and executes preservation projects. Gap financing and/or tax exemptions are provided to projects with the goal of ensuring financial and physical viability in addition to long term affordability. The unit also seeks to identify properties showing signs of financial and/or physical distress for outreach and pipeline development, including residential properties that are in foreclosure or mortgage default where there is an opportunity for a new qualified purchaser to purchase the debt and/ or the deed.   The Senior Project Manager will work in either the Participation Loan Program/Housing Preservation Opportunities Program, Green Housing Preservation Program, or Multifamily Rehabilitation Loan Program under the supervision of the Director or Deputy Director of the respective program. The Senior Project Manager will be responsible for managing the intake, assessment, and underwriting of projects applying for financing and/or tax benefits, as well as managing projects through closing. The Senior Project Manager will also assist the Director/Deputy Director in program administration, and will provide guidance to Project Managers and Junior Project Managers.   Primary responsibilities will include but will not be limited to:   Performing general project management duties for a range of preservation transactions, as needed, including acquisitions, construction loan closings, troubleshooting projects in construction, facilitating project closings, project completion and loan conversions, and preparing recommendations for work-outs.   Reviewing and analyzing mortgage notes, regulatory agreements and other related documents requiring understanding and applying of complex regulations;  Advanced financial modeling with an emphasis on affordability analysis, real estate tax benefit analysis, and cash flow projections;   Reviewing legal documents and coordinating loan closings with other HPD divisions and programs;  Ensuring timely completion of  transactions;  Reviewing, analyzing, and commenting on underwriting and preservation proposals submitted by project sponsors and making recommendations to senior staff about feasibility, and facilitating approvals necessary for closings, including credit approval;  Producing detailed reports, memoranda, presentations, and written correspondence regarding projects, programs, new initiatives, or other special projects, as needed;   Engaging in programmatic policy discussions to provide recommendations to Director/Deputy Director;  Acting as a liaison with developers, financial institutions, community groups, and other governmental agencies to preserve affordable housing;  Representing the Director and Deputy Director in meetings with internal and external partners;  Training Project Managers on systems and closing processes.</t>
  </si>
  <si>
    <t>FISA-OPA seeks to hire a College Aide to work in the Payroll Customer Service Division. We offer flexible hours to accommodate class schedules and the possibility of promotion to full time employment upon graduation.  Under supervision of administrative professionals, performs beginner level data entry and processing work. The selected individual will be responsible for:	Performing data entry and data analysis utilizing Citywide systems.	Performs filing, document scanning and scanned document indexing	Performs diverse clerical/administrative assistant duties	Performs special projects on an as-needed basis.</t>
  </si>
  <si>
    <t>The successful candidate will/must:  Know the different types of retention schedules (e.g., document-based vs. functional vs. "big bucket"). Have a good understanding of the Generally-Accepted Recordkeeping Principles. Know how to use different metadata schemas. Know about records management software in general (not a specific application). Be proficient in MS Office applications. Maintain a high degree of professional discretion and confidentiality. Have excellent communication, interpersonal, analytical, and organizational skills. Have the ability to handle multiple tasks simultaneously.</t>
  </si>
  <si>
    <t>The Director of Data &amp; Operations will oversee a team that supports internal operations across a wide portfolio of programs serving business owners in New York City. The Director will create templates, processes, and other tools to support the division priorities including quality assurance, budget management, pipeline development, performance and impact tracking and project implementation. The Director and team will lead training on these processes, as well as planning other professional development opportunities, across all teams. They will also support reporting and technology needs across the division, as well as data and research requests from the Executive Office, City Hall, and other stakeholders as directed. The Director will oversee two staff members and will report to the Executive Director for Business Development and Strategy. Specific responsibilities include: Support strategic planning processes for Division, in partnership with senior Division leadershipEnsure integrity of data generated internally in the Division and collected from outside sourcesServe as the point person for thinking through processes related to evaluation, monitoring and data analysis Create strategy for the maintenance and enhancement of data-tracking systems, especially related to tracking impact and information necessary to measuring key performance indicatorsLead the development of tools to support division-wide projects and priorities, and train staff Oversee division-wide technology initiatives, ranging from the creation of new tools to customer relationship managementDevelop new performance indicators and methods of measurement, including working with institutional partners to gather necessary informationProvide input and develop best practices around vendor management, operating plans, business engagement, and other common division tasksHelp facilitate research and structure for business development for SBS-based and center-based programsAdvise Executive Director and Deputy Commissioner staff on issues relating to data, internal processes, technology, and metrics, among other items Work independently to solve project problems, including identifying and documenting options and Conduct qualitative and quantitative analyses to support the development of new policiesUse quantitative, qualitative and best practice research to inform the creation of new policies and practicesSynthesize complex information into presentations and reports for various audiencesWork with team to respond to time-sensitive requests from City Hall, SBS Executive Staff, elected officials, press and the publicExecute all tasks necessary to carry out program initiatives successfully Conduct policy and program researchOther tasks and duties as needed</t>
  </si>
  <si>
    <t>Reporting to the Assistant and Associate Commissioner of Policy and Program Development, the Staff Development Director works closely with the ACS DCP leadership, borough leadership WI, JSA and line staff in the development and planning of all staff development initiatives. The Staff Development Director will also be responsible for the following:   Manage special projects and initiatives under the leadership of the Assistant and Associate Commissioner of Policy and Development.  Develop and implement the new Staff Development Coordinator program within the Division of Child Protection  Supervise the new Staff Development Team responsible for the ongoing professional development of all level staff in the division of Child Protection.  Coordinate the activities and workflow of the program manager, Coordinator and training liaison.  Oversee the On-the Job Training (OJT) Program.  Support the implementation of the new Staff Development Program initiative, collect data, and continuously monitor effectiveness in supporting staff development and retention.  Work closely with the James Satterwhite Academy leadership in the delivery of effective training to enhance staff competency Serve as subject matter experts on behalf of DCP on various training subjects in development.  Align policies and procedure practice innovation and streamline policies as needed. Deliver and coordinate training for all staff, practice leaders and stakeholders.  Build engagement with internal and external programs consistent with the extent of interface through learning, information sharing and collaboration. Work collaboratively with leadership to integrate the SDCs role into the borough and program operation to support managers and supervisors to implement strategies that support the transfer of learning as staff learns new skills.  Provide input into the development of evaluation tools such as SPRA, Surveys, and focus groups to measure the effectiveness of learning strategies.  Work with the ACS Workforce Innovation, Learning and CUNY team and DCP leaderships in the redesign of training approach and instructional design.  Partner with DCP leadership, Staff Development team and the ACS WI Innovation, Learning and CUNY team to support the incorporation of Coaching into supervisory practices within DCP.</t>
  </si>
  <si>
    <t>The Division of Asset Management is responsible for ensuring the longevity and affordability of housing units the agency has created and preserved. Its programs are geared to proactively identify at-risk buildings and portfolios and to stabilize struggling and mismanaged assets. The Division tracks information on the physical and financial condition of properties, as well as oversees compliance with regulatory agreements ensuring housing affordability. Working with owners, partners, and HPD's Office of Development, the division helps reposition projects using a variety of approaches including financial assistance, changes in property management and/or ownership.  Under general supervision, the Asset Manager will be responsible for working directly with property owners and internal and external partners to promote and ensure the responsible ownership and administration of a portfolio of affordable housing projects.  He/She will: 	Work with property owners and monitor and analyze financial statements, municipal arrears data, reports on building conditions, and other information to assess project financial and physical health; 	Review regulatory agreements, mortgages and other legal documents to determine project compliance obligations; recommend and pursue corrective actions for projects with poor health or compliance issues;	Work closely with internal and external partners to develop plans to correct comprehensive poor performance or compliance issues. 	Review and facilitate housing project reserve withdrawal requests and take appropriate action as needed.</t>
  </si>
  <si>
    <t>The Process Evaluation Review Team (PERT) is responsible for assessments and evaluations of workflows and processes in the FIA SNAP and Cash Assistance Centers as well operations in other program areas. PERT monitors program access, quality and timeliness of case actions in the areas of Applications, Recertification and lawsuit compliance. PERT reviews are designed to ensure program compliance and foster uniform interpretation/application of policy.  The Process Evaluation Review Team is recruiting for one (1) Principal Administrative Associate II to function as NCA Case Reviewer who will:   Conduct NCA Supplemental Nutrition Assistance Program (SNAP) case review and monitor    compliance with mandated deadlines of eligibility determinations of applications and recertification     cases; measure timelines of expedited SNAP requests; review for appropriate case processing;     measure timeliness and adequacy of notices; and review correctness of case denials and closings.    Observe on-site application and recertification interviews at FIA SNAP locations citywide to measure    quality of service and accuracy of actions taken; professional demeanor of interviewer; correctness     of information relayed during customer interaction; and determine whether appropriate action was     taken.         Review case file information, Paperless Office System (POS) entries, and Welfare Management     System (WMS) to review all eligibility factors and determine if the correct case action was taken     and taken timely.               Review system (WMS) data to report on the appropriateness and accuracy of system generated     output/coding based on SNAP case activity.     Participate in meeting with center and regional management to discuss audit findings for each     SNAP center audit conducted and facilitates corrective action plans.   Perform other related process reviews as required</t>
  </si>
  <si>
    <t>Under general supervision, with latitude for independent or unreviewed action or decision, performs professional work in the field of psychology. Tasks may include but are not limited to:  	Review matters citywide to assist attorneys, social workers and juvenile justice resource specialists at the dispositional phase of the practice to analyze into the court ordered reports and any other mental health reports received; 	Provide case consultations at other stages of a case in addition to disposition; 	Assist with supporting and identifying appropriate services for victims where appropriate; 	Assess services previously received by a youth and provide clinical insight into whether additional or new services would promote rehabilitation and protect the community;  	Assist in the evaluation of new programs for older youth including LGBTQ youth, youth with severe emotional disturbance, Commercially Sexually Exploited Children (CSEC), crossover youth, and other specialized populations; 	Evaluate mental health study reports and alternative to placement program acceptance letters and identify any potential clinical concerns that need further attention; 	Work in conjunction with the training unit to develop and conduct trainings for Division staff attorneys for a more effective trauma-informed prosecutorial approach and on issues impacting youth including crossover youth, LGBTQ youth, youth with severe emotional disturbance, youth on special victims unit cases, and Commercially Sexually Exploited Children (CSEC), addressing the needs of the older population, on adolescent brain development and on the impact on substance abuse on the adolescent brain; 	Assist staff attorneys in preparing for direct and cross-examination regarding rehabilitation services; 	Attend court proceedings; 	Some of the physical activities performed and environmental conditions experienced include lifting and carrying boxes and files; climbing stairs; and traveling throughout the City on all types of public transportation, and/or walking in all kinds of weather, often carrying files and other documents.    ***This position will require citywide travel and may require travel to other jurisdictions including within New York State and other jurisdictions. ***</t>
  </si>
  <si>
    <t>Significant preference will be given to candidates with experience in and knowledge of the substantive areas of law cited above, at least 10 years of legal experience subsequent to admission to the New York bar, and management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and Outlook.</t>
  </si>
  <si>
    <t>The Office of Human Capital is responsible for ensuring that the Department complies with applicable labor and employment laws and City and Agency rules and policies. The unit also provides guidance to managers and employees on a variety of topics including Recruitment, Employment, Civil Service, Labor Relations, Benefits, Citywide Programs, Performance Evaluations, Salary Administration, Timekeeping, and Time and Leave Administration.  The selected candidate will be responsible for, but not limited to, the following: Utilizing social media, career websites, job search websites, print advertising, and other employment sources to manage the acquisition of candidates. Tracking recruitment data. Utilizing the New York City Automated Personnel System (NYCAPS) to post for positions, enter candidate offers and other transactions, and track and report on all related activities. Training hiring managers and their designees in the proper utilization of NYCAPS. Attending Job Fairs, Career Days and other recruitment activities. Scheduling internal recruitment events to meet deadlines. Assisting candidates with the application process. Performing candidate qualification reviews for civil service titles.  Verifying compliance with Candidate Review and Selection Procedures. Performing other work as requested.</t>
  </si>
  <si>
    <t>HPD Tech is the IT division within HPD. HPD Tech is committed to transforming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The Project Manager (PM) will work closely with HPD's technology and business groups to ensure that efficiency and effectiveness of systems solutions are deployed in support of business objectives.  Key Responsibilities:  Roles and Responsibilities include but are not limited to: 	Leads the planning and implementation of projects. 	Ensures requirements are translated into technology tasks. 	Manages resources and schedule for project/program implementation. 	Plans and schedule project deliverables, goals, and milestones. 	Directs and oversees project engineering team and manages conflicts within group. 	Performs team assessments and evaluations. 	Identifies and solves project issues by engaging stakeholders. 	Creates strategies for risk mitigation and contingency planning. 	Designs and maintain technical and project documentation. 	Strong organizational, presentation, and customer service skills. 	Collaboratively works with HPD Tech technical managers to assemble and coordinate staff dedicated to projects 	Assists HPD Tech senior management in the evaluation of project management tools, the assessment of project management reporting approaches and standards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</si>
  <si>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hire an Administrative Coordinator for the PREA unit. The ideal candidates will be responsible for handling a wide range of administrative and executive support related tasks. Duties include but will not be limited to the following: 	Responding to internal and external requests for information; 	Relaying information to executive staff;	Managing Assistant Commissioner calendar and coordinating meetings;	Assisting with preparation of presentation materials;	Reviewing Reports and documents;	Compiling information, analyzing data, and preparing reports; 	Preparing confidential and sensitive documents, correspondence and/or publication materials; 	Preparing draft copies of materials for Assistant Commissioner review; 	Editing, updating and collating existing policies and procedures; 	Responding to internal and external requests for information; relaying information to executive staff; 	Following through to ensure requested actions are completed promptly and efficiently; 	Communicating and handling incoming and outgoing electronic communications and written    correspondence;	Assisting with preparation of presentation materials, reviewing reports and documents; 	Prioritizing and managing multiple projects simultaneously; 	Determining matters of top priority and handling accordingly; 	Maintaining confidential files, documents and records; relay information to executive staff; 	Performing general office duties (mail, filing, copy, fax, order supplies, answering telephones, etc.); 	Performing related duties as assigned.</t>
  </si>
  <si>
    <t>The most suitable candidate will possess the following skills:	Detailed analytical ability, overall broad engineering knowledge and good judgment.	Experience in the planning, layout and details of site civil contract drawings, specifications, field inspections and investigations.	Experienced in AutoCAD and GIS.	Good verbal and written communication skills.</t>
  </si>
  <si>
    <t>The most suitable candidate will possess the following skills:	Experience in the storm water sewer design and the Tributary Drainage Area analysis.	Experience in review of Geotechnical investigation reports, Boring plans, contract plans.	Experienced in AutoCAD and GIS.	Overall broad engineering knowledge of hydraulics and hydrology.	Good verbal and written communication skills.</t>
  </si>
  <si>
    <t>The Investigation, Revenue, and Enforcement Administration (IREA) is responsible for supporting the integrity of social services programs administered by the New York City Human Resources Administration (HRA). Within IREA, the Division of Financial Review and Processing (FRP) is responsible for the initiating adverse actions on cash assistance cases due to information obtained from the State Wage Reporting, Department of Corrections, Unemployment Insurance and child support greater than cash assistance grant computer matches.  The FRP also sanctions individuals who fail to cooperate with child support requirements; takes actions on behalf of the Bureau of Fraud Investigation; Liens and Recovery; and Claims and Collections. Staff reviews cases, calculates cash assistance and food stamp grants and enter recoupments, close cases and/or individual lines, and reduce budgets.   We are recruiting one (1) Eligibility Specialist III to function as Group Processing Worker who will:    Verify match and referral information concerning cash assistance cases by accessing and      checking the Welfare Management System (WMS), New York City Work Accountability      and You (NYCWAY), and other Division systems in order to confirm the accuracy of the     information; utilize multiple databases in order to access information gathered from face-to-face      contacts made by the investigative areas of IREA or the Family Independence Administration     (FIA) and other governmental agencies.     Assess the continued eligibility for active cash assistance cases by computing the financial      assistance needs of the household; determine overpayment amounts in order to ensure the     correct budgeting of cash assistance cases.    Initiate actions to close, reduce the cash assistance amount and/or recoup cash assistance      overpayments.    Obtain collateral information / documentation as needed.       Prepare electronic and paper eligibility forms following the review of all match and referral      data; check for accuracy and submit for supervisory review / authorizations in order to initiate     the processing of appropriate case actions.    Make referrals to the investigative areas of IREA or to Job Centers for appropriate      follow-up action. Perform required assignments as assigned by the Group Supervisor.</t>
  </si>
  <si>
    <t>The ideal candidate will have experience in the following: 	A minimum of two years GIS and database experience, including the creation of Access queries and forms; 	Strong technical experience with the full Esri desktop suite (ArcMap, ArcCatalog, ArcGIS Pro);	Demonstrated expertise in using ArcGIS Online for open data, building web mapping applications, story maps, and mobile data collection;	Experience in or familiarity with land use, preservation, and planning issues in New York City and of the PLUTO dataset preferred;   	Experience using relational database systems including Access, SQL and Oracle;	Working knowledge of Python, HTML and Javascript programming languages;	Excellent writing, editing, and oral communication skills;	A strong track record as an implementer who thrives on managing a variety of key initiatives concurrently;	Highly collaborative style, high energy, maturity, and leadership;	Self-starter, ability to work independently. The Landmarks Preservation Commission will only respond to qualified candidates.</t>
  </si>
  <si>
    <t>The Family Independence Administration (FIA) is recruiting for an Eligibility Specialist  Level III for the Office of Project Support. The selected candidate will:  Receive and review documents submitted by applicants/ participants and determine    eligibility for Cash Assistance, Medicaid, and Supplemental Nutrition Assistance Program   (SNAP) following agency procedures.  Maintain/monitor a caseload of clients assigned by the Supervisor; verify information    received concerning out-of county applications and relocation to other counties,    contacting sources to confirm accuracy and ensure that all information is received    within prescribed deadlines.  Determine amount of financial assistance by reviewing/ obtaining/ verifying pertinent   data in order to ensure disbursements are proper; re-certifies cases for ongoing    assistance by processing changes in data, conducting interviews, reviewing eligibility    validation documents in order to continue assistance.  Ensure payments and error rates confirm with federal, state and local guidelines;    process case closings and re-openings; enters updates and retrieves data on    Welfare Management System (WMS) information system in order to process transactions.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</si>
  <si>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Custody Management Division seeks to recruit an Associate Staff Analyst.  The Custody Management Division is responsible for the assignment, housing, and movement of all persons in DOC custody. Custody Management seeks an Associate Staff Analyst to perform a range of analytical and data-oriented functions in support of critical DOC operations, ranging from the collection, tracking, and maintenance of data required for routine reporting preparation to external oversight agencies, to statistical analyses to evaluate internal policies and practices.  The selected candidates will be responsible for but not limited to; 	Complex dataset construction, cleaning, and reconfiguration, predicated on advanced knowledge of    syntax and functionality of a number of data analysis software; 	Prepare and execution of analytical tasks and reporting preparation; analysts are expected to use    critical thinking and sound judgment to inform decisions on data sources and elements, and    troubleshooting;	Analyze trends, identify areas for improvement, and verify results for accuracy; 	Meet restrictive deadlines; 	Liaise with initiative owners across the department to complete projects; 	Serve as a subject matter expert on available or necessary data elements; 	Design and develop reports, schedules and charts to translate data results into actionable insights; 	Design and implement reports that track key business metrics.</t>
  </si>
  <si>
    <t>The Office of Legal Affairs counsels and provides legal support services to the entire agency.  The candidate will advise and represent HPD in matters involving fair housing and other housing discrimination matters.   Key Responsibilities: 	Advise, assist, and serve as liaison to the New York City Law Department with regard to defense of the City for matters in litigation involving fair housing and other housing discrimination issues. 	Counsel the agency on issues regarding fair housing and other housing discrimination matters.  	Research and interpret federal, state and local laws and regulations regarding fair housing and other housing discrimination matters.  	Provide strategic guidance and legal advice to agency staff.</t>
  </si>
  <si>
    <t>NYC Parks serves as the steward for over 30,000 acres of land, which includes 1,000 playgrounds, 36 recreation centers, 66 pools and 14 miles of beach. Our primary responsibility is to build and maintain clean, safe and accessible parks, and to create cultural and educational programs for New Yorkers of all ages to enjoy. The mission of the Recreation division is to enable all New Yorkers to lead physically active lives through sports, fitness and outdoor adventure.  Recreation programs include specialized exercise classes, youth sports, senior activities, summer camps and free after school programs.  Recreation programming occurs throughout the city in recreation centers, parks and playgrounds.  Major Responsibilities	Under supervision, conduct dynamic and innovative workshops, sports and specialized recreational programs for the Recreation division.	Develop and facilitate programming to engage New Yorkers in sports, fitness and outdoor adventure.	Lead and coach youth programming as well as track &amp; field activities and events.  	Instruct participants in basic fitness skills, including proper fitness equipment use, basic safety precautions and the health benefits of regular exercise.  	Lead fitness classes, practice sessions and facilitate sports programs for New Yorkers of all ages.	Maintain equipment and fitness areas on a daily basis, including keeping an inventory of necessary materials and supplies.  Inspect public spaces and report evidence of unsafe or hazardous conditions. 	Establish program objectives, evaluate recreational programs and design cutting-edge curricula.	Supervise, develop and implement afterschool, teen and summer camp curricula that meet all Department of Health (DOH) criteria.	Promote NYC Parks Recreation Center memberships and assist in events and special projects.</t>
  </si>
  <si>
    <t>The Office of Program Accountability is recruiting for one (1) Computer Specialist Software II to function as Systems Programmer Analyst in their Division of Information Systems Technology &amp; Telecommunications (IST).  The Division of Information System Technology (IST) provides IT services to the Office of Program Accountability (OPA) division, including the various groups of the Investigation Revenue and Enforcement Administration (IREA), the Compliance Office, Internal Audit &amp; Quality Assurance, and OPA Support. IST services include customized software development, software/hardware configuration and upgrades, facilitation and maintenance of integrity-related data matches, user technical and telephonic support and training. Moreover, IST is the liaison between OPA business users and DSS Information Technology Services (ITS).  Reporting to the Assistant Director of Application Development, the Systems Programmer Analyst will:   Design, develop and maintain new software applications that serve as tracking and reporting     systems for various departments within OPA/IREA to provide for integration with existing applications.    Work collaboratively with IST Project Managers, Program Area Management and End     Users to ensure suitable design, testing and implementation.  Work with ITS as necessary to    provide effective integration with existing databases or applications used by other program areas.   Create relational database (SQL or Oracle) with corresponding views, functions and stored     procedures based on user business rules.   Monitor database performance and ensures user issues are properly reviewed and resolved.     Make database changes as necessary to address performance problems.      Manage the manipulation of large data files extracted from various databases (e.g. SQL, Oracle, DB2).      These datasets may need to be imported into the user application database or exported for    analysis and used for executive decisions.   Implement metadata standards for data elements (i.e. naming conventions, formats, default     values) for system/applications.   Adhere to development standards and perform source control backups.   Create technical documentation for applications/processes.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</si>
  <si>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Hardware Engineer (Mainframe) reporting to the IT Services Division.  Responsibilities will include:	Monitor, track, and diagnose mainframe hardware failures for all computer systems and peripheral devices;	Supervise hardware vendors; 	Schedule and supervise mainframe hardware maintenance;	Coordinate and plan all mainframe hardware installations and de-installations;	Assemble and manage mainframe installation/de-installation teams;	Work with DoITT's Problem/Change Application to resolve incident tickets and implement changes;	Perform problem determination and reporting for all mainframe hardware issues with the ability to apply implement immediate corrective action in the event of a data center hardware failure;	Act as technical liaison when installing other agencies' mainframe equipment for the purposes of consolidation and/or Disaster Recovery;	Identify process problems and inefficiencies including the root cause and recommended solutions;	Provide executive communications and status on all mainframe initiatives;	Coordinate mainframe cost saving initiatives;	Communicate and educate team members, as well as Data Center Operations personnel, in all aspects of the hardware management program;	Perform special IT projects and initiatives as assigned.</t>
  </si>
  <si>
    <t>The preferred candidate should possess the following:	Experience managing an end to end mainframe technology environment, including experience with software, hardware and FIBER/FICON infrastructure components;	Experience with an IBM z/Series Mainframe environment and peripherals;	Knowledge of Change Management Tools: Remedy and ServiceNow;	Excellent proven problem-solving skills;	Ability to effectively leverage knowledge and experience to understand and address typical customer issues;Ability to follow outlined processes and procedures accurately;	Workstation proficiency skills with Microsoft Office products (Excel/Word/PowerPoint) and Visio; Computer Aided Design (CAD) knowledge a plus;	Knowledge of the mainframe manufacturers and their products as well as the IT resources such as websites and policy documents that are made available to various vendors</t>
  </si>
  <si>
    <t>Operations &amp; Management Planning (OMP) conducts inspections, audits and assessments of a wide range of agency operations, performs analysis and presents findings to management in order to measure agency performance and improve services.  Under general direction, with latitude for independent initiative and judgment, perform difficult analytical and written work for OMP. Perform initial review of all inspections for the Park Inspection Program (PIP), Recreation Center Assessment Program (RECAP) and Golf Rating Inspection Program (GRIP) for accuracy and adherence to the applicable written standards. Identify inconsistencies with feature ratings, inventory items, elements and other details by comparing current inspections to previous inspections. Interact directly with Inspectors to clarify findings and make corrections as needed. Communicate directly with Recreation management about issues found during RECAP inspections.  Assist with the bi-annual Automated External Defibrillator (AED) assessment by compiling and formatting inspection data from online submissions and Inspector visits. Produce detailed inspection-related analysis for OMP management and others in the agency and contribute to the monthly operations presentation. Provide important summaries and feedback to OMP management on performance trends and issues needing further discussion.</t>
  </si>
  <si>
    <t>The Bureau of Alcohol and Drug Use Prevention, Care and Treatment (BADUPCT) works to reduce morbidity and mortality related to alcohol and other drug use among New Yorkers.  To accomplish this goal, BADUPCT contracts and oversees treatment, harm reduction, recovery and support services; develops policy; conducts and disseminates surveillance and epidemiology and program evaluation; develops and disseminates treatment and management guidelines; develops and implements public health initiatives; engages in public and provider outreach and education; and promotes community interagency collaboration.   The Non-fatal Overdose Response System (NORS) is a new initiative providing 24/7 support to individuals transported to hospital emergency departments (EDs) following a non-fatal overdose. The Wellness Advocate will visit patients in the ED to provide immediate support and overdose prevention training following an overdose event and offer ongoing support and linkage to care for a maximum of three months after hospital discharge.   Under the supervision of the Wellness Advocate Supervisor, the Wellness Advocates will:  	Use her/his lived experience with substance use to provide support to participants in the ED following a non-fatal opioid overdose and introduce the Relay program to participants, obtaining consent for follow up services. 	Coordinate and monitor the implementation of Relay to assigned emergency department (ED) and the referrals to community services. 	Provide technical assistance and train ED staff on program implementation, policies and procedures. 	Closely collaborates with ED staff and community partnerships on continued utilization of the Relay Program. 	Conduct overdose prevention trainings with participants and their social networks including naloxone distribution. 	Contact and engage participants within 24-hours following hospital discharge. 	Provide participants with support and assist with linkage to care and community resources for a maximum of 90 days following hospital discharge. Accompany participants to appointments as required.	Provide information on and offer appropriate referral options to harm reduction programs, medication assisted treatment, and other drug treatment and supportive services as requested. 	Maintain detailed records of participant contacts and follow-up activities. 	Collect and report program data to evaluate program performance. 	Assist in the development of Relay program policies</t>
  </si>
  <si>
    <t>The Financial Information Services Agency and the Office of Payroll Administration (FISA-OPA) has a vacancy for a Deputy Executive Director - Financial Systems.  The Deputy Executive Director - Financial Systems has oversight of five major departments that together are responsible for the continued development, ongoing maintenance and operations of several key New York City enterprise applications, including: the Financial Management System: Budget (FMS), Financial Management System: Accounting (FMS/3), Interfund Allocation (IF A), Payee Information Portal (PIP), Workers Compensation Payment (WCS), Debt Management System (DMS) and the VENDEX inquiry system. The departments managed by the Deputy Executive Director - Financial Systems include: Business Support, Application Development, Testing, Infrastructure and Production Operations. Reporting directly to the FlSA-OPA 1st Deputy Executive Director for Operations, the Deputy Executive Director - Financial Systems is responsible ensuring the continued delivery of software and services to the end users. Success of the operation is largely defined by: the accurate and secure production of vendor / payee / workers compensation disbursements; continued integrity of funds availability controls; production of financial reporting and budget publications; and the timely and accurate distribution of tax statements.   In oversight of the five departments within the Financial Systems division, the candidate will: Provide guidance to the Business Team in the management of the overall portfolio of IT initiatives. Input to the team will help manage competing requests for internal driven technology projects and oversight sponsored requests (e.g. legally mandated, new business requirements, etc); Ensure the Business Team has a clear model for delivery of technical requirements to the the Development Team and delivery of usage scenarios for the Test Team; Ensure the Development Team has well defined technical standards for: coding, delivery of advanced configuration changes, unit testing, version control and code promotion; Ensure the Test Team has visibility into the software delivery pipeline in order to allow for proper resource planning; Ensure the Infrastructure team has responsible plans and practices in place to meet the requirements for system availability, stability, performance and recovery in the event of a disaster; Ensure that the Operations Team has appropriately detailed policies &amp; procedures for the following functions: Financial systems and mainframe user provisioning and security configuration, configuration / build management, quality control of disbursements, batch job operations, management of file transmissions and business calendar management;  The candidate will ensure that changes efficiently move through the software development life cycle resulting in on schedule deployments that meet business requirements, have minimal detect levels and meet FISA standards for security and reliability.  Additionally: The candidate will provide detailed input to the budget preparation and maintenance processes throughout the fiscal year. Inputs will come in the form of: projections for staff augmentation, capital requests for hardware / software upgrades, project budgets for multi-year initiatives, etc. The candidate will develop budget requests with the department leads and will coordinate multi-department project requests within the Financial Systems division. The candidate will work regularly with procurement staff and will provide technical requirements as appropriate to the various sourcing options (e.g., quotes for an order, content for an RFP, etc). The candidate will be expected to interface with and manage relationships with senior staff at stakeholder agencies (e.g., OMB, Comptroller, MOCS, DCAS, DOF, etc) and external entities (e.g., banks, etc).  As a member of the senior management team, the candidate will be expected to participate in a number of activities as requested (e.g., participation on a selection committee, data collection for mandated initiatives from oversights, security / audit / investigatory matters, etc).</t>
  </si>
  <si>
    <t>DESIRED QUALIFICATIONS: 	Excellent oral and written communication skills. 	Excellent analytical, computer and interpersonal skills. 	Strong background or interest in economic development.	Strong background in financial management and public policy. 	Ability to work independently and proactively within a team.    OTHER QUALIFICATIONS: 	Very strong technical knowledge of Microsoft Excel, Word, and Power Point. 	Must be able to work late nights and weekends as needed.</t>
  </si>
  <si>
    <t>QUALIFICATIONS: 	Must have outstanding communication skills and interpersonal skills.	Outstanding project management, organizational, and leadership skills. 	Demonstrated experience working in administration and operations.	Must work well in a fast-paced environment.	Ability to use Microsoft Office programs (such as Word and Excel) proficiently.	Must be able to use resources strategically and creatively to resolve issues. 	Must be able to work late nights and weekends as needed.</t>
  </si>
  <si>
    <t>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Extensive knowledge of Microsoft Office Suite, Crystal and FMS is strongly preferred.</t>
  </si>
  <si>
    <t>The Financial Information Services Agency and the Office of Payroll Administration (FISA-OPA) has a vacancy for a FMS Architect/Developer.   The FMS Architect/Developer will be a member of the FMS Technical Systems team reporting to the Director of Application Supporting Services. FMS is a financial management system developed on two separate platforms. The accounting system is a Web based application. The candidate will be responsible for support, maintenance and new development. Technical knowledge should include Java and J2EE, Web based development and UNIX based scripting (mainframe knowledge is a plus). In addition to developing/modifying software components, configuring third party software, packaging code for deployment, troubleshooting technical application issues across environments, and performing ad-hoc technical tasks as directed by the manager of the FMS Application development group, the candidate will also conduct technical reviews of peer work, prepare formal evaluations of vendor deliverables and author technical designs. Candidate will also be required to be part of a rotation for nightly production support (one all) every few weeks. The details of the position responsibilities are as follows:  Ensure that the FMS application software, as designed and developed by FISA's vendors, meets the City's functional and technical requirements by conducting reviews and formal evaluations of the vendor's application architecture/technical solutions and development work for quality, completeness, and adherence to FISA and industry standards for Web-based development; Develop new components and enhancements to the suite financial management systems in the FMS suite of applications - adhering to FISA and New York City development standards. Identify, review and analyze vendor deliverables to ensure that they meet key technical/non-functional requirements for the performance, operability, and maintainability of the application software. Serve as an escalation point for the resolution of production application issues when application issues are encountered in the software: 1) during the online day by users, and 2) support staff and in the evening during the execution of the batch cycle. The candidate will similarly support software testing tracks in non-production application environments by providing batch cycle and technical software support. Design and Execute technical tests as necessary to ensure that vendor and FISA software deliveries address the business and technical problems in a manner consistent with FISA standards for quality and completeness. Review and provide feedback on functional business designs in terms of technical feasibility and impact on performance, operability, and maintainability - and completeness of solution; Support FISA Business Units by helping to troubleshoot job flow and application execution problems during the simulation and production executions of FMS business events. The same assistance will be performed as end user software issues are reported and escalated to development by level 2 user support teams. Gather production operation requirements and incorporate the requirements into the products authored by the FISA development team. Coordinate with the Financial Systems Production Operations Units to implement new software processes into the staging and production environments. The candidate is expected to be able to work independently and interact with other Financial system team members including Operations, Business Unit and Testing as directed by the FMS Development Team lead.</t>
  </si>
  <si>
    <t>The Family Independence Administration (FIA)/Employment  services is recruiting to fill one (1)  Eligibility Specialist III position, to function as a Wage Subsidy Budgeting Liaison in the Business Link Unit, who will:   Verify referral information concerning assistance cases by accessing/checking the Welfare     Management System (WMS) in order to confirm accuracy of information.   Authorize statistical/financial changes in assistance and /or budgets resulting from information    received and prepare forms required for processing.   Compute/determine the amount of financial assistance for Cash Assistance, SNAP and/or     Medicaid recipients by reviewing /verifying Wage Subsidy budgeting referral materials.   Prepare reports on budget-related activities and create other reports, as required.   Forward documentation for supervisory review and approval.</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</si>
  <si>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New York City Department of Correction is seeking a candidate to serve as a Technical Project Manager. The ideal candidate is a highly-organized and focused Project Manager with the ability to manage a wide range of complex technical projects. He/she will manage projects from beginning to end; define project objectives; develop and maintain project plans; create risk mitigation and communication documents; identify and document detailed technical and functional requirements including process flows and data sources. He/she will evaluate the needs of the Department and recommend cross-departmental innovative solutions; will work closely with the development, network, infrastructure and database teams to design, plan and implement technical solutions including leading and directing project resources through to implementation. Typical duties for this position will include but are not limited to: 	Perform project leadership functions, such as preparing project plans, specifying release candidates,    monitoring and reporting on project progress, highlighting risks against the plan and desired solution,    and mentoring team members; 	Communicate frequently with all project stakeholders to provide project status, risk analysis, technical    recommendations and resource constraints that may impact strategic direction;	Create, manage and update release schedules that cover the tasks, resource allocation and the overall    project timeline; 	Provide subject matter expertise to the team throughout the software development    life cycle/project life cycle by acting as the liaison to the respective design, development, quality    assurance and support teams;	Create business requirements documents, user stories and use cases to support application    development requests;	Work with QA teams and contribute to testing activities including smoke testing, functional, regression,    system testing, integration and UAT testing; 	Troubleshoot production issues and support triage, reporting and correction of production software.</t>
  </si>
  <si>
    <t>Under the administrative direction of the Executive Deputy Commissioner, Associate Commissioner and Borough Commissioner, with wide latitude for the exercise of independent action and decision-making, the Child Protective Manager will have overall responsibility for a geographic zone within a borough or satellite borough office. CPS borough offices consist of a number of child protective service units which conduct highly sensitive investigations into alleged reports of child abuse and or neglect; administers programs designed to assess the needs of families and the provision of services such as intensive preventive services or foster care placement outside the home. The Child Protective Manager will be responsible for the following:   Manage up to four units of Supervisors and Child Protective Specialists.  Responsible for all compliance and quality case practice initiatives.  Monitor the field activities of the managerial, supervisory and /or child protective specialist staff they manage.  Ensure that operations conform to all applicable federal, state and local mandates and guidelines. Monitor and evaluate the results of operations by reviewing aggregate and individual performance data. Intervene in difficult case management decisions by exercising responsibility and discretion and assuming accountability.  Attend meetings with other managerial staff and relays progress reports and issue analysis to the Borough Commissioner. Create and implement management controls to monitor the performance of individual zones and /or units.  Hold regular staff meetings and individual conference to monitor performance; plans and determines needs for various personnel and budget actions.  Prepare performance evaluations, including recognizing outstanding achievements or making disciplinary referrals where appropriate.  Ensure that each unit within the zone is sufficiently staffed, properly equipped and trained and capable of carrying its responsibilities in accordance with applicable law, rules, regulations and policy.  Perform other related duties.  Exemplify leadership skills of effective communication, modeling, coaching, educating and support to foster quality supervision to their subordinates regularly.</t>
  </si>
  <si>
    <t>The New York City Human Resources Administration (HRA)/General Support Services (GSS), Division of Property Management and Special Equipment is recruiting for one (1) Principal Administrative Associate II to serve as a Furniture Procurement Associate, who will:   Collaborate with the GSS Office of Contracts and Budgets to purchase and procure furniture    for HRA facilities.   Collaborate with GSS Office of Contracts and Budgets, as well as the     Chief Contracting  Officer's  (ACCOs)  office to prepare and file W-720's  and PIN request to     complete furniture purchases.    Create and maintain a database of requests from the Bureau of Space and Design to track     furniture requests and allocations. Prepare periodic reports regarding furniture placements     and procurements, as well as RA equipment placements.    Represent  the  division  in regular  GSS work  schedule meetings  in order  to  stay abreast    of upcoming projects, as well as to monitor the progress of current projects. Take initiative as    necessary  to  ensure  that  furniture  procurements   are  processed  in  a  timely  basis  and      in coordination with GSS' overall work schedule.    Maintain liaison with the Agency EEO Office to ensure that the reasonable accommodation     (RA) requests are fulfilled in a timely manner.  Maintain a log of RA requests and fulfillments     to ensure accurate tracking of equipment.</t>
  </si>
  <si>
    <t>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The Senior Director of Contract Management will report to the Executive Director of Project and Contract Management and will be responsible for developing the framework to manage the implementations of software vendor services/solutions. The Senior Director of Contract Management provides end-to-end contract management services and partners and supports the various business owners through the entire contracting process. Primary responsibilities of this role include drafting, reviewing, negotiating and finalizing/approving routine to complex IT software and outsource services contracts.  Key Responsibilities:  Roles and Responsibilities include but are not limited to:	Manages the interaction between vendors and System Integrators to provide adequate visibility of interdependent initiatives and programs	Works alongside procurement and the Agency Chief Contracts Office (ACCO) to assist with developing statements of work (SOWs) and understands any current requests for information (RFIs), requests for quotations (RFQs) and requests for proposal (RFPs) that are in the pipeline.	Liaises with procurement partners to review, report on and revise contractual agreements as necessary.	Leads teams adhering to project governance and has a depth of knowledge to ensure predictable and unexpected complexities are effectively managed through stakeholder influence and management.	Manages dependencies, risks, plans, costs and resourcing for each project and dependencies across interlinked projects; resolves and provide solutions to issues.	Designs and plans budget, scope, schedule, resources, quality, and measures to avoid risks and to increase benefits; takes clear responsibility.	Monitors and reports on the performance of selected vendors and system integrators to ensure delivery in line with contractual obligations and performance metrics.	Ensures vendor solutions conform to HPD architecture and guidelines.	Develops strong working relationships with functional groups and project teams.  	Manages the internal and external technical resources needed to deliver, support, maintain and enhance the system.	Collaborates with stakeholders to define priorities and establish corresponding release schedules that deliver value in a timely but controlled fashion.	Assures quality of IT service delivery from vendors, using technical knowledge to ensure that vendor proposals and responses are appropriate and fit for purpose. 	Provides communication to all stakeholders and manages the supplier to ensure a timely solution.	Acts as the conduit between our business and IT service providers to ensure that business needs are clearly articulated and agreed changes to systems carried out.</t>
  </si>
  <si>
    <t>Reporting to the Purchasing Supervisor, the Purchasing Agent will be responsible for the following responsibilities, including, but not limited to: Processing, preparing and conducting small purchase solicitations for a variety of services and commodities.Preparing and modifying specifications and conditions of purchase, conduct market research for goods and services suppliers, negotiate pricing with vendors and resolve disputes between end users and vendors.Being required to represent the Agency at Procurement and MWBE meetings and other events.Serve as a liaison with other procurement professionals Citywide.Providing technical assistance to vendors/contractors in preparing responses to solicitations. Reviewing statistical and budgetary data submitted by contract managers, preparing fiscal summary reports and make recommendations regarding the funding/de-funding of existing procurements and contracts.</t>
  </si>
  <si>
    <t>TASK FORCE: 		TAX POLICY &amp; REVENUE FORECASTING  UNIT:		PROPERTY AND AGGREGATE REVENUE  JOB TITLE: 			One (1) Assistant Analyst   CONTROL CODE: 	TAX-19-01   SUMMARY:  The Tax Policy &amp; Economic Analysis Task Force forecasts and monitors $52 billion in locally-generated tax revenue and the underlying national and local economic indicators using various quantitative and econometric techniques. Analysts in this Task Force also monitor state and national tax policy and assess the impact of these policies on the City's economy and tax revenue. The Task Force also recommends City tax policy.   JOB DESCRIPTION:  The duties of this position encompass the following: 	Perform basic administrative support for Assistant Director of Tax Policy &amp; Revenue Forecasting. This includes but is not limited to answering calls, scheduling meetings, filing documents (electronic and paper). 	Provide additional support to the Tax Policy, Revenue Forecasting, and Economic Analysis unit including:  o	Assist in preparing and editing presentation material.  o	Assist in the production of budget documents.   o	Assist in monitoring tax collections   o	Collaborate &amp; coordinate taskforce documents, presentations, publications, reports and other material.  o	Assist tax and economic analysts in research projects.  o	Assist tax and economic analysts in data collection.  o	Assist tax and economic analysts in forecasting tax revenues and other ad hoc analysis projects.</t>
  </si>
  <si>
    <t>The Division of Preservation Finance seeks a Project Manager for Multifamily Preservation Finance Programs. The Division of Preservation Finance administers multiple rehabilitation loan programs for the preservation and extension of affordability of privately-owned multifamily properties throughout New York City.  The Multifamily Preservation Finance Programs report to the Executive Director, and includes the  Participation Loan Program (PLP), Housing Preservation Opportunities Program (HPO), Multifamily Housing Rehabilitation Loan Program (HRP), Green Housing Preservation Program (GHPP), and the Lead Hazard Reduction Program (PPP).    The Multifamily Preservation Finance Programs unit develops plans, strategies, and tools for effective affordable housing preservation initiatives, as well as analyzes, negotiates, and executes preservation projects. Gap financing and/or tax exemptions are provided to projects with the goal of ensuring financial and physical viability in addition to long term affordability. The unit also seeks to identify properties showing signs of financial and/or physical distress for outreach and pipeline development, including residential properties that are in foreclosure or mortgage default where there is an opportunity for a new qualified purchaser to purchase the debt and/ or the deed.   A Project Manager in is position will have the opportunity to work across all of the programs in the Multifamily Preservation Finance Programs unit, reporting to the Executive Director and under the supervision of the Directors and Deputy Directors on projects in the respective programs. The Project Manager will be responsible for managing the intake, assessment, and underwriting of projects applying for financing and/or tax benefits, as well as managing projects through closing. The Project Manager will also assist in monitoring construction progress through completion, and converting the loan from construction to permanent debt.   Primary responsibilities will include but will not be limited to:   Performing general project management duties for a range of preservation transactions, as needed, including acquisitions, construction loan closings, troubleshooting projects in construction, facilitating project closings, project completion and loan conversions, and preparing recommendations for work-outs.   Reviewing and analyzing mortgage notes, regulatory agreements and other related documents requiring understanding and applying of complex regulations;  Advanced financial modeling with an emphasis on affordability analysis, real estate tax benefit analysis, and cash flow projections;   Reviewing legal documents and coordinating loan closings with other HPD divisions and programs;  Ensuring timely completion of  transactions;  Reviewing, analyzing, and commenting on underwriting and preservation proposals submitted by project sponsors and making recommendations to senior staff about feasibility, and facilitating approvals necessary for closings, including credit approval;  Producing detailed reports, memoranda, presentations, and written correspondence regarding projects, programs, new initiatives, or other special projects, as needed;   Engaging in programmatic policy discussions;  Acting as a liaison with developers, financial institutions, community groups, and other governmental agencies to preserve affordable housing</t>
  </si>
  <si>
    <t>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t>
  </si>
  <si>
    <t>--4-8-year minimum experience with supporting IT applications  --Ability to collaborate with developers and QA analysts and speak their ‹Å“language'  --Experience with Service Now or any other task management system  --Strong reading and writing communicat</t>
  </si>
  <si>
    <t>The Newborn Home Visiting Program (NHVP), in an effort to promote the Agency's Take Care New York goal of ‹Å“Having a Healthy Baby', offers home visits to families with a new infant on breastfeeding and safe sleep practices; education on maternal and infant health issues; conducts home environmental assessments and makes referrals for health and social service supports. NHVP serves families in the Health Action Center neighborhoods in the South Bronx, North/Central Brooklyn, and East/Central Harlem. The Program has embarked on a new initiative to provide services to women in homeless shelters throughout the five boroughs. These neighborhoods and populations have among the highest rates of infant mortality and other poor health outcomes among children in New York City.   DUTIES WILL INCLUDE BUT NOT BE LIMITED TO:   * Ensure client referrals received from DHS are appropriately assigned to home visiting staff.   * Identify community resources that support women and families living in shelters.   * Visit partner maternity facilities post-partum units, identify and offer visits to eligible mothers.   * Provide instruction and health education on maternal and infant health issues, including breastfeeding, safe sleep and early childhood development as necessary, at partner hospital facilities.   * Collect and enter data; monitor, review manage assignment of cases for home visitors.   * Participate in Program-sponsored and community events, for example: crib distribution and health fairs, and assist senior management with other assignments and/or administrative tasks.   * Travel between Manhattan and Bronx, NY</t>
  </si>
  <si>
    <t>1. A baccalaureate degree from an accredited college and four years of satisfactory, full-time progressively responsible clerical/administrative experience requiring independent decision-making concerning program management or planning, allocation for resources and the scheduling and assignment of work, 18 months of which must have been in an administrative, managerial, executive or supervisory capacity. The supervisory work must have been in the supervision of staff performing clerical/administrative work of more than moderate difficulty; or  2. An associate degree or 60 semester credits from an accredited college and five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3. A four-year high school diploma or its educational equivalent and six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4. Education and/or experience equivalent to "1", "2" or "3" above. However, all  candidates must possess the 18 months of administrative, managerial, executive or supervisory experience as described in "1", "2" or "3" above. Education above  the high school level may be substituted for the general clerical/administrative  experience (but not for the administrative, managerial, executive or supervisory  experience described in "1", "2" or "3" above) at a rate of 30 semester credits  from an accredited college for 6 months of experience up to a maximum of 3‚½  years.</t>
  </si>
  <si>
    <t>1. A baccalaureate degree from an accredited college and three years of satisfactory full-time progressively responsible  clerical/administrative  experience, one year of which must have been in an administrative capacity or supervising staff performing  clerical/administrative  work of more than moderate difficulty;  or  2. An associate degree or 60 semester credits from an accredited college and four years of satisfactory full-time progressively responsible  clerical/administrative  experience including one year of the administrative supervisory experience described in  "1"  above;  or  3. A four-year high school diploma or its educational equivalent approved by a State's department of education or a recognized accrediting organization and five years of satisfactory full-time progressively responsible  clerical/administrative  experience including one year of the administrative supervisory experience as described in  "1"  above;  4. Education and/or experience equivalent to  "1",  "2",  or  "3"  above.  However, all candidates must possess the one year of administrative or supervisory experience as described in  "1"  above.  Education above the high school level may be substituted for the general clerical/administrative experience (but not for the one year of administrative or supervisory experience described in  "1"  above) at a rate of 30 semester credits from an accredited college for 6 months of experience up to a maximum of 3‚½ years.</t>
  </si>
  <si>
    <t>‚¿	Working knowledge of FMS  ‚¿	Excellent written and verbal communication skills  ‚¿	Strong analytical skills  ‚¿	Knowledge of New York City's Accounting Directives  ‚¿	Proficient in excel</t>
  </si>
  <si>
    <t>NYCERS IT Division seeks a Database Manager to support its Legacy Replacement Project (LRP) effort, a mission critical transformative project that will ultimately achieve the migration of NYCERS core line-of‚­ business mainframe applications to modem technologies. The Database Manager role is critical to ensuring NYCERS data is as prepared as possible for future migration. The successful candidate will not only possess strong technical skills in the areas of data quality and data migration, but will also be exceptionally "hands on" and able to effectively perform work independently as well as part of a team with both business and technical team members. In this capacity, the Database Manager will:  Coordinate all Data Analyst work activities including the identification, inventorying, and classification of NYCERS critical data. Develop a strategy to clean and maintain production data prior to the migration of data from NYCERS legacy system to the planned Legacy Replacement Project system Must have experience normalizing unstructured data and data conversions across different platforms Work with the Enterprise Architecture team to design data architectures across multiple applications with a particular emphasis on NYCERS future Pension Administration system Design and build relational databases, often using non-relational databases as a starting point (e.g., VSAM), to support NYCERS data integrity and quality initiatives Design and build NYCERS Data Warehouse Develop strategies for data acquisitions, archive recovery, and implementation of a database quality and integrity plan Fully, clearly and comprehensively documenting all key work and activities Manage in a "hands on" fashion, as directed by NYCERS CIO, the data quality program and team to achieve NYCERS goals to identify and remediate data prior to data migration Execute specific data quality program tasks and technical activities (i.e., ability to successfully execute many technical tasks without delegating to team members) Develop and create organization wide data policies, standards, and processes and is responsible for oversight and strategy execution of and data quality framework Provide comprehensive support and input to the NYCERS Data Governance process Work with data SME's and technical leads in addressing high priority enterprise data problems, recommend solutions and use of industry standards, as appropriate Assist with the development of data quality metrics that identify gaps and ensure compliance with standards across the organization Work with data SME's to establish data quality rules and definitions consistent with department and organizations strategies Work with business users and IT partners to remediate identified gaps using both manual and automated solutions Recommends processes to continuously monitor data quality Ensures processes are in place to proactively detect, correct, and prevent invalid data values</t>
  </si>
  <si>
    <t>‚·  Experience as Business Analyst for various MIS projects with the full development lifecycle. Includes a demonstrated ability to manage the requirements gathering phase of the software     development life cycle. ‚·  Demonstrated experience with production of relevant artifacts, such as business process documents, activity diagrams and required documentation, with exceptional detail orientation. ‚·  2 years' experience leading a business analyst ‚ team.  ‚·  Proficiency in Microsoft tools including advanced knowledge in Excel, Visio and MS-Project. ‚·  Excellent verbal and written communication skills. ‚·  Experience with Payments projects a strong plus. ‚·  Experience with NYC Government IT projects a strong plus. ‚·  Proficiency in HP Quality Center a strong plus.  ‚·  Proficiency in writing Oracle database queries and in reading and analyzing the relevant data a plus.</t>
  </si>
  <si>
    <t>1. A baccalaureate degree from an accredited college and four years of satisfactory, full-time progressively responsible clerical/administrative experience requiring independent decision-making concerning program management or planning, allocation for resources and the scheduling and assignment of work, 18 months of which must have been in an administrative, managerial, executive or supervisory capacity. The supervisory work must have been in the supervision of staff performing clerical/administrative work of more than moderate difficulty; or  2. An associate degree or 60 semester credits from an accredited college and five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3. A four-year high school diploma or its educational equivalent and six years of satisfactory, full-time progressively responsible experience as described in "1" above, 18 months of which must have been in an administrative, managerial, executive or supervisory capacity. The supervisory work must have been in the supervision of staff performing clerical/administrative work of more than moderate difficulty; or  4. Education and/or experience equivalent to "1", "2" or "3" above. However, all candidates must possess the 18 months of administrative, managerial, executive or supervisory experience as described in "1", "2" or "3" above. Education above the high school level may be substituted for the general clerical/administrative experience (but not for the administrative, managerial, executive or supervisory experience described in "1", "2" or "3" above) at a rate of 30 semester credits from an accredited college for 6 months of experience up to a maximum of 3‚½ years.</t>
  </si>
  <si>
    <t>*** IN ORDER TO BE CONSIDERED FOR THIS POSITION CANDIDATES MUST BE CURRENT DOT EMPLOYEES SERVING PERMANENTLY IN THE TITLE OF CIVIL ENGINEER ***  The Bureau of Permit Management and Construction Control - The Office of Permit Management is responsible for the review and approval of all construction related roadway and/or sidewalk permit requests.  This position is for the Director of the Plan Examination Unit.  The unit reviews all land contour development plans to ensure there are no interference or obstruction with surface drainage or the obstruction of water courses.  Reviews all calculations for fill or excavated material so as to ensure city is properly compensated as per Section 2-03 of the Highway Rules.  Assists Director of Permits with special assignments as requested.  Attends meetings and reviews plans related to land contour, Bioswale and Storm Water Greenstreets in relation to the city's ROW and building vault locations. Researches and processes all requests for the Public Officers Law ‚§84 Et. Seq.; Foil Unit as it pertains to vaults in the city's ROW.  Supervises staff and conducts staff meetings and ensures unit is competently staffed in order to address customer/client concerns. Responds to correspondence related to vault inquiry, land contour, private bike racks and SCARA related sidewalk issues.</t>
  </si>
  <si>
    <t>‚¿	Excellent verbal and written communication skills; Ability to work well under pressure; ‚¿	3 years experience in Emergency Management a plus ‚¿	Previous experience with exercise and training design a plus  ‚¿	Understanding of ICS and NIMS ‚¿	Excellent computer skills, including Microsoft Office preferred  ‚¿	Excellent meeting and time management skills are a plus</t>
  </si>
  <si>
    <t>‚¿	Knowledge of Microsoft Word, Excel, Access and PowerPoint. ‚¿	Clerical experience. ‚¿	Basic math skills ‚¿	Cash handling experience.  ‚¿	Excellent oral and written communication skills. ‚¿	Attention to details at all times. ‚¿	History of volunteerism, such as service in the AmeriCorps or Peace Corps, is viewed favorably.</t>
  </si>
  <si>
    <t>Fees: Hired candidates will be subject to a processing fee of $54.00.  Hired candidates who are not currently employed by the City will be subject to an $87.00 background check fee.  References will be required upon request.  Duration: 3‚½ months to 6 months.  Only candidates selected for an interview will be contacted.  nyc.gov/parks</t>
  </si>
  <si>
    <t>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t>
  </si>
  <si>
    <t>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The candidate must have the ability and desire to travel to Albany during crucial points in the State legislative session.   ‚·	Proficiency with MS Excel, MS Word, MS PowerPoint, and MS Access is required. ‚·	Must be a self-motivator, and be able to motivate others. ‚·	Must be able to work evenings and weekends as needed.</t>
  </si>
  <si>
    <t>.Current City Employees: Apply via Employee Self-Service (ESS).  Go to Recruiting Activities‚¿Careers and search Job ID# 335427  Non-City Employees/External Candidates: Apply via NYC Careers. Go to www.nyc.gov/careers/search and search Job ID# 335427  NOTE: ONLY THOSE CANDIDATES UNDER CONSIDERATION WILL BE CONTACTED.</t>
  </si>
  <si>
    <t>The preferred candidate should possess the following: ‚¿	Excellent verbal and oral communication skills are required. ‚¿	Ability to analyze malware. ‚¿	Ability to conduct vulnerability scans and recognize vulnerabilities in security systems. ‚¿	Ability to accurately and completely source all data used in intelligence, assessment and/or planning products. ‚¿	Ability to apply cybersecurity and privacy principles to organizational requirements (relevant to confidentiality, integrity, availability, authentication, non-repudiation). ‚¿	Ability to apply techniques for detecting host and network-based intrusions using intrusion detection technologies. ‚¿	Ability to interpret the information collected by network tools (e.g. Nslookup, Ping, and Traceroute).</t>
  </si>
  <si>
    <t>‚¿	Knowledge of Microsoft Word, Excel, Outlook, Access and PowerPoint.   ‚¿	Office experience as well as demonstrable background dealing with members of the public. ‚¿	Excellent oral and written communication skills.  ‚¿	History of volunteerism, such as service in the AmeriCorps or Peace Corps, is viewed favorably.</t>
  </si>
  <si>
    <t>The preferred candidate should possess the following: ‚¿	Strong analytical, oral and written communication skills ‚¿	Well-developed interpersonal skills with proven ability to work collaboratively; effectively interact with all levels of the organization, and maintain confidentiality ‚¿	Technical knowledge of Microsoft Excel and Google Sheets ‚¿	Self-starter able to generate and complete projects with limited supervision ‚¿	Ability to work evenings and weekends as needed ‚¿	Prior experience working with the New York City Budget is preferred	Prior experience working at OMB a plus.</t>
  </si>
  <si>
    <t>‚· Bachelor's degree or Associate's degree preferred. ‚· A minimum of three years of administrative experience, ideally in the legal field, including maintaining and organizing complex document files. ‚· Strong computer skills with experience using Excel and Word databases. ‚· Strong organizational and communication skills. ‚· Demonstrated ability to maintain confidential information.</t>
  </si>
  <si>
    <t>Current City Employees: Apply via Employee Self-Service (ESS).  Go to Recruiting Activities‚¿Careers and search Job ID# 339957.  Non-City Employees/External Candidates: Apply via NYC Careers. Go to www.nyc.gov/careers/search Job ID# 339957.  NOTE: ONLY THOSE CANDIDATES UNDER CONSIDERATION WILL BE CONTACTED.  -	AN EQUAL OPPORTUNITY EMPLOYER- Special accommodations will be provided for disabled applicants.</t>
  </si>
  <si>
    <t>Universal Metering Inspection‚ </t>
  </si>
  <si>
    <t>‚¿	Prior experience working in a NYC agency Human Resources Unit ‚¿	Excellent presentation, communication and interpersonal skills ‚¿	Intermediate skill level with Microsoft Excel and Word. ‚¿	Able to exercise effective judgment, sensitivity, creativity to changing needs and situations. ‚¿	History of volunteerism, such as service in the AmeriCorps or Peace Corps, is viewed favorably.</t>
  </si>
  <si>
    <t>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t>
  </si>
  <si>
    <t>‚· Knowledge of, and demonstrated interest in, law enforcement, criminal justice, and/or civil rights issues. ‚· Comfortable working in a fast paced environment and addressing unforeseen challenges. ‚· Self-motivated with great attention to detail. ‚· Strong computer skills, including Word, Excel and databases. ‚· Strong interpersonal skills, oral communication and interviewing skills. ‚· Strong writing and editing skills and a demonstrated ability to write succinct and organized reports. ‚· Demonstrated ability to analyze, assess, and draw conclusions based on complex documents or data, including but not limited to policies, procedures, and financial documents. ‚· Interest in child welfare a plus. ‚· Familiarity with New York City a plus.</t>
  </si>
  <si>
    <t>‚¿	Experience working with the large datasets, report generation and statistical analysis. ‚¿	Proficiency in Microsoft Office, especially Excel. ‚¿	Effective written and verbal communications skills. ‚¿	History of volunteerism, such as service in the AmeriCorps or Peace Corps, is viewed favorably.</t>
  </si>
  <si>
    <t>Current City Employees: Apply via Employee Self-Service (ESS).  Go to Recruiting Activities‚¿Careers and search Job ID# 347102  Non-City Employees/External Candidates: Apply via NYC Careers. Go to www.nyc.gov/careers/search Job ID# 347102  NOTE: ONLY THOSE CANDIDATES UNDER CONSIDERATION WILL BE CONTACTED.   -	AN EQUAL OPPORTUNITY EMPLOYER- Special accommodations will be provided for disabled applicants.</t>
  </si>
  <si>
    <t>‚¿	Excellent writing, interpersonal, communication, customer service and presentation skills. ‚¿	Ability to work independently and within groups. ‚¿	Knowledge of foreign language(s). ‚¿	Strong computer skills including experience with Word, Access, Outlook and Excel. ‚¿	History of volunteerism, such as service in the AmeriCorps or Peace Corps is viewed favorably.</t>
  </si>
  <si>
    <t>‚¿	Knowledge of Microsoft Word, Excel, Outlook, Access and PowerPoint.   ‚¿	Office experience as well as demonstrable background dealing with members of the public. ‚¿	Excellent oral and written communication skills. ‚¿	History of volunteerism, such as service in the AmericCorps or Peace Corps, is viewed favorably.</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</si>
  <si>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candidate selected for this position will be responsible for interviewing City employees in sensitive titles, reviewing and verifying documentation, managing a high volume caseload, and preparing fact finding reports. Confidential Investigator II/Senior Investigators duties include, but are not limited to, the following:   ‚·	Ensure agency/unit policies and procedures are adhered to ‚·	Mentor new Investigators in proper investigative techniques  ‚·	Lead or participate in other projects assigned by supervisory staff</t>
  </si>
  <si>
    <t>‚·Investigative, legal, journalistic and/or academic research experience ‚·Strong writing, and editing skills, including the ability to prepare professional emails, memos, letters, and reports ‚·Ability to analyze, assess, and draw conclusions from a variety of sources ‚·Excellent communication skills, including active listening, conflict resolution, and interpersonal skills   ‚·Proven ability to mentor or lead coworkers ‚·Comfortable working in a fast-paced environment and addressing unforeseen challenges ‚·Knowledge of NYC government operations, policies and procedures, and the agencies of the City of New York</t>
  </si>
  <si>
    <t>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t>
  </si>
  <si>
    <t>**OPEN TO PERMANENT CLERICAL ASSOCIATES ONLY. YOU MUST CLEARLY STATE YOUR CIVIL SERVICE STATUS ON YOUR RESUME OR COVER LETTER.  ALL OTHER RESUMES WILL NOT BE CONSIDERED.  The Office of Assisted Outpatient Treatment (AOT) is responsible for the management and oversight of the AOT Program in New York City.  The NYS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DUTIES WILL INCLUDE BUT NOT BE LIMITED TO:   --Respond to removal request e-mails.   --Review removal packet for legality (ensure all components are present).   --Send removal correction e-mails to the staff as needed.   --Maintain the CAT log.   --Maintain the CAT calendar.   --Set up initial screen‚ for the clinician's progress notes.   --Answer the telephone.   --Keep electronic files of all removals.  --Send Operation Sheet to the Sheriff at the end of the day for next day removals.   --Close out cancelled and expired cases and save them into the electronic file.   PREFERRED SKILLS:  Ability to use Microsoft Windows. Word, Excel, Visio, and PowerPoint; experience with data related to mandated health or mental health treatment; cursory knowledge of mental health terminology and diagnosis.  ________________________________________</t>
  </si>
  <si>
    <t>The Central Eligibility Office (CEO) review units determine children's eligibility for Title IV-E federal funding, in accordance with state and federal requirements. The Eligibility Coordinator reviews, assesses and documents eligibility determinations, and exchanges eligibility information with units that encode data in state and local information systems, prepares claims and audits the use of federal funds. High numbers of children must be reviewed, yet accuracy and completeness of reviews is imperative, given the extreme importance of passing the periodic Title IV-E Federal Audit. The Eligibility Coordinator/OCSE Liaison has the following responsibilities: ‚· Determines via official forms, background information, other data, by obtaining relevant systemic records, reports, other documents, individual and family eligibility for federal child welfare funding such as but not limited to: Title IV-E, SSI, TANF-EAF, and Title XX. ‚· Reviews legal and program information such as court orders, petitions, FASP's, progress notes, and other documents to determine eligibility and assess compliance with state and federal mandates. ‚· Computes financial status of clients, and other budgetary matters, by obtaining appropriate documented figures, performing calculations, following basic arithmetic procedures and agency formulas and by using various informational systems in order to determine eligibility. ‚· Checks work assignments to ensure accuracy and completeness by conducting supplemental reviews, identifying, exchanging information about changes or errors in eligibility status. Initiates corrective action to ensure accuracy, compliance with due dates, and readiness for submission and processing. ‚· Maintains and documents in written and electronic systems of record, entering, retrieving, updating, transferring, and deleting materials in accordance with standard procedures and timetables, in order to ensure usability and timeliness of the systems of record. ‚· Interacts with office liaisons to obtain and exchange legal, financial, and program information to acquire information necessary to determine the eligibility status of children under study. ‚· Work with the Division of Family Permanency and contracted agencies to, whenever possible, elevate non IV-E eligible foster children to IV-E eligibility with accompanying federal Medicaid at the commencement of adoption.  Impediments to IV-E determinations are communicated to the community provider agency liaisons and pursued to review completion.</t>
  </si>
  <si>
    <t>‚¿	Demonstrated ability to self-manage, as well as superior project management skills, including the ability to complete tasks in a timely fashion with minimal supervision; ‚¿	Experience leading meetings and outreach events effectively and inclusively; ‚¿	Proficiency with ArcGIS mapping, geographic analysis and reasoning; ‚¿	Excellent presentation and written communication skills including experience speaking publicly and making effective presentations; ‚¿	Ability to work well in teams with a diverse mix of community stakeholders, staff, elected and appointed officials ‚¿	Knowledge of economic development issues and real estate principles ‚¿	Proficiency with Microsoft Excel and analysis of quantitative information</t>
  </si>
  <si>
    <t>‚¿	Strong organization and communication skills;   ‚¿	Security service and implementing security procedures; ‚¿	Proficiency in Excel and Word; ‚¿	Must be detail-oriented, accurate, and possess good interpretive skills; ‚¿	Must be responsive; possess effective people skills; and have the ability to work with employees at all levels. ‚¿	Prior supervisory experience preferred ‚¿	History of volunteerism, such as service in the AmeriCorps or Peace Corps, is viewed favorably.</t>
  </si>
  <si>
    <t>Current City Employees: Apply via Employee Self-Service (ESS).  Go to Recruiting Activities‚¿Careers and search Job ID# 348825.  Non-City Employees/External Candidates: Apply via NYC Careers. Go to www.nyc.gov/careers and search  Job ID# 348825. 	 NOTE: ONLY THOSE CANDIDATES UNDER CONSIDERATION WILL BE CONTACTED.   -AN EQUAL OPPORTUNITY EMPLOYER- Special accommodations will be provided for disabled applicants.</t>
  </si>
  <si>
    <t>‚¿	Experience in building community-based relationships with stakeholders in New York City, particularly in Black, Asian, Latino and/or immigrant communities. Must show proven success in recruiting partners for projects and coalitions.  ‚¿	Knowledge of and experience in public health topics, particularly:  family and child health, immigrant health, social determinants of health, and immigrant health enclaves ‚¿	Experienced project coordination skills, including: creating timelines, work plans, communication, materials creation, deadline management, and reporting ‚¿	Experience coordinating community-based participatory action research with diverse stakeholders  ‚¿	Strong communication skills, including: speaking, presenting, writing, listening and ability distill and synthesize  information for various audiences  ‚¿	Demonstrated commitment to social justice, particularly racial, gender, and LGBTQ equity  ‚¿	Experience translating documents in Spanish</t>
  </si>
  <si>
    <t>GRANT FUNDED OFFICE OF CHIEF MEDICAL EXAMINER CITYWIDE JOB VACANCY NOTICE  Civil Service Title:  Computer Systems Manager			 Level:  M - I Title Code No: 10050			 Salary:  $54,643 to $120,000 Office Title:  UVIS Project Manager					 Work Location: 421 East 26th Street, NYC Division/Work Unit:  Special Operations Unit			 Number of Positions: 1 Hours/Shift:  Thirty-five hours per week; alternate weekends and holiday scheduling may be required  The UVIS Project Manager will report directly to the Director of Special Operations and will coordinate among a range of agency stakeholders.  The candidate must have experience in software development in the PM role, as the position requires planning, executing, and finalizing all projects according to strict deadlines and within budget. The PM must be adept at interfacing with diverse constituencies, from user teams, OCME Information Technology, third-party contractors and consultants, to external agency technical staff in various forensic disciplines. Clear communication and excellent organizational skills are critical to ensuring usability and reliability.   Duties will include, but are not limited to: Act as principal manager for the UVIS, and other related Agency-based computer applications, in both day-day and disaster response operations. ‚¿ Function as primary liaison between the IT Department, the Special Operations Division, the Medical Examiner functional areas and other departments in all aspects pertaining to UVIS. ‚¿ Act as an IT liaison between OCME and NYC partner agencies in all aspects pertaining to UVIS. ‚¿ Perform project management functions in all aspects of UVIS development, defining project scope, goals and deliverables that support business goals in collaboration with senior management and stakeholders ‚¿Development of business requirements, delegate tasks and responsibilities to appropriate agency staff and contractual personnel, and continually manage project expectations ‚¿ Develop standard protocols to be used in conjunction with the UVIS software and assist with streamlining business processes and data flow. ‚¿ Provide support to end users by coordinating and performing trouble shooting and administrative tasks. ‚¿ Build, develop, and grow any business relationships vital to the success of the project ‚¿ Assist in the inventory and accountability of grant funded IT equipment ‚¿ Assist in the deployment of IT equipment to support all aspects of an actual disaster response, as well as trainings.</t>
  </si>
  <si>
    <t>‚¿	Prior experience supervising behavioral health workers and prior criminal justice experience ‚¿	Ability to work with culturally diverse population ‚¿	Strong written and verbal communication skills ‚¿	Excellent problem-solving and organizational skills ‚¿	Ability to meet time frames, and ensure that services are provided in timely and professional manner ‚¿	Ability to work independently, as well as contribute to team. ‚¿	The ability to explain complex clinical concepts to a non-clinical audience   PREFERRED MINIMUM QUALIFICATION  LCMSW, MSW or MA in social work, mental health counseling, marriage and family therapy or related field.</t>
  </si>
  <si>
    <t>The Financial Information Services Agency and the Office of Payroll Administration (FISA-OPA) has a vacancy for an Integration/System Test Lead.  The primary roles of the Integration/System Test Lead include: 1) ramping up the test team(s) for new applications/releases of new functionality; 2) developing test plans to ensure appropriate test overage for code releases (i.e., for functional projects, financial business events, change requests, or defect fixes); 3) driving test development and execution to meet the established timeframes for each release; 4) maintaining the stability of the existing code base by regression testing functionality impacted by major code fixes and change requests; and 5) establishing and maintaining a testing framework that promotes a repeatable, quality-driven test process for all phases of the software development lifecycle (SDLC).   Responsibilities include: Under the direction of the HR/Payroll Testing Manager, the Integration/System Test Lead will: Participate in tester hiring and orientation;  Develop and implement formal training plans for testers to ensure an adequate testing resource pool; Create test project plans and manage project deliverables; Develop and implement formal test plans and approaches for specific releases; Develop and implement formal resource plans for specific releases; Develop and/or assist the testers in developing functional test flows and test scripts/cases for releases or on-going maintenance; Define, and/or assist the testers in defining of data /system set-up requirements for releases or on-going maintenance; Conduct quality reviews during test development (i.e., test cases cover requirements and meet standards for format and content); Coordinate and drive test execution (assign tester responsibility, establish completion targets, provide guidance, monitor progress against plan using formal metrics) Manage the assigned testing efforts from a project management perspective (prepare status reports, maintain and update metrics, maintain and update the test plan, access risk, and implement corrective action to keep the testing effort on track); Coordinate and schedule test support from technical staff (e.g., access/security set-up, running batch jobs, etc.); Conduct quality reviews during test execution (i.e., test cases properly executed and documented, failed cases documented and retested appropriately) Demonstrate to FISA and Client Management that programs are ready for User Acceptance Testing (i.e., meet user requirements, conform to functional designs/technical specifications, and are free of material defects)  The Lead will also work with the automation team to establish and maintain an overall testing framework for PeopleSoft application to support HR/Payroll functions. In this capacity, the Lead will: Ensure quality of the manual scripts assigned to the automation team; Create Test Labs for manual and automation suite to ensure adequate test coverage; Monitor and update test labs in accordance to test schedules to ensure test processes, test tools, and testing work products by:  ‚º Developing/updating testing policies and procedures, ‚º Implementing automated test tools, ‚º Developing/updating standardized formats for testing work products such as test plans, scripts and cases, ‚º Establishing appropriate test environments, ‚º Maintaining/updating the existing defect tracking process and system, ‚º Maintaining/updating the existing metrics model for tracking testing progress and defect density.  The Test lead will be expected to execute the tasks of the Integrated System Tester as necessary during periods of peak test activities as well. These tasks included the authoring oftest cases / scripts, execution and documentation of test cases.</t>
  </si>
  <si>
    <t>The Financial Information Services Agency and the Office of Payroll Administration (FISA-OPA) has a vacancy for an FMS Test Automation Engineer.  The primary roles of the FMS Test Automation Engineer are to develop and execute reusable automated test scripts for the functional testing of various work streams, applications, or builds that comprise the City's Web-based Financial Management System (FMS). Functional testing encompasses integration, system, regression, and user acceptance testing of the application configuration, application, interface and integration programs, and batch/reporting jobs. During development and implementation of a specific work stream/application/build, the Automation Engineer will perform the following tasks for a specific set of functionality: 1) analyze requirements, functional designs, technical specifications, and other project artifacts to understand the functionality; 2) develop automated test scripts per the functional requirements and/or existing manual test cases; 3) execute automated test scripts and retests as required; and 4) document and report test results using the City's test tool set including documenting and reporting defects. The FMS Test Automation Engineer will work with the FMS Functional Test Leads to develop automated test scripts for a specific set of functionality for an assigned work stream/application/build. In this capacity, the Automation Engineer will interact with different City and Vendor staff assigned to the FMS/3 Project including business analysts, application architects, developers, configuration management and production support staff.  Under the direct supervision of an assigned FMS Functional Test Lead and per FMS/Project testing standards and guidelines, the FMS Test Automation Engineer will perform the following tasks:  ‚¿ Work as individual to develop reusable test automation framework  ‚¿ Develop and deploy reusable and precise test specification cases, processes, and standards Develop and execute automated test scripts, maintenance routines, investigate and assist in problem analysis, as well as the resolution of delivered software components  ‚¿ Define variables to be used for the automated test scripts and develop custom function scripts ‚¿ Achieve all test development and execution milestones set by Test Lead for assigned set of functionality;  ‚¿ If the application is still in the design phase, work closely with the business analysts to document testable user requirements; ‚¿ Attend walkthroughs with functional and technical SMEs to better understand the functional and technical requirements and designs;  ‚¿ Identify opportunities for test automation of existing manual application/functional regression test suites; Document pre-conditions required to setup and run the automated test scripts; ‚¿ Identify test coverage and maintain the Requirements Traceability Matrix using HP ALM; ‚¿ Determine the appropriate data and system set-up requirements for automated test execution; ‚¿ Design back-end queries for data set-up and verification (DB2 on the mainframe side and Oracle on the Web- side); Re-execute automated test scripts after new build and/or release software deliveries to identify potential defects; ‚¿ Work with technical staff to execute and troubleshoot job flows for functional testing of batch/reporting jobs; ‚¿ Document and report on test results in HP ALM; ‚¿ Document and report software defects using IBM Rational ClearQuest.</t>
  </si>
  <si>
    <t>‚¿ Hands-on in-depth knowledge of software quality assurance/testing methodologies and practices. ‚¿ Hands-on in-depth knowledge of HP ALM/Quality Center, and Unified Functional Tester (12.0 and higher version preferred) ‚¿ Hands-on in-depth knowledge of object oriented programming (VB Scripting) ‚¿ Strong understanding of financial management concepts (accounting and budgeting). Proficiency running back-end/database queries for data set-up and verification. ‚¿ Proficiency running batch/jobs (MF using JCL and for UNIX using UNIX scripts). ‚¿ Excellent English language written and verbal communication skills. Strong interpersonal skills and ability to work well in a team. ‚¿ Self-motivation and ability to work with minimal supervision. Ability to plan and manage time based on schedules. ‚¿ Problem solving skills.  ‚¿ Flexibility to work overtime or weekends in order to meet target dates. Extensive years writing test plans, outlines, and detailed test cases for accounting and/or budget ERP Systems (i.e., based on requirements and/or design documents). Extensive years hands-on testing of accounting and/or budget ERP Systems (integration, interface, system, regression, and user acceptance testing). ‚¿ Extensive years hands-on testing of complex applications in Mainframe and Web-based environments (e.g., interfaces/ETL's, integration code, middleware, etc.). Extensive years hands-on testing with industry-standard automated functional test (HP ALM/Quality Center, and Unified Functional Testing tools using complex VB Scripting - Version 12.0 and up preferred) and defect tracking tools (IBM's Rational tools preferred).</t>
  </si>
  <si>
    <t>Division of Economic &amp; Financial Opportunity (DEFO)    Mayor Michael R. Bloomberg and SBS are committed to encouraging a competitive and diverse New York City business environment by promoting the growth and success of minority and women-owned companies.  New York City‚„s Minority and Women-owned Business Enterprise (M/WBE) program is designed to help these historically underserved groups become more competitive.    JOB DESCRIPTION           The Account Manager will provide a range of supportive services to City agency purchasing personnel and private-sector prime contractors to help them comply with M/WBE utilization goals under Local Law 129.  The Account Manager will oversee a portfolio of several City agencies and will be responsible for the monitoring and oversight of the strategies which have been broadly laid out for agencies to increase M/WBE utilization.  The primary objective for the Account Manager is to help agencies increase the number and dollar value of contracts awarded to M/WBE at various contract levels.  Specifically, the Account Manager will seek to bring agencies into compliance with the Citywide utilization goals and other metrics used for measuring agency performance. Each account manager will be responsible for procurements of all sizes and methods for their respective agencies.  The Account Manager will report to the Director of Procurement Initiatives.    Account Manager Model  Each agency has very specific vendor requirements and needs, as well as obstacles to increasing M/WBE Utilization. The account managers will learn what is procured, by what method, how frequently, and how to get more M/WBEs participating in the process. The account manager will leverage their procurement contacts to work directly with program end users to identify needs and obstacles and create appropriate solutions.    The Account Manager‚„s responsibilities will include the following:  1.	Research agency procurement practices, requirements, in order to connect M/WBE firms with future procurement opportunities   2.	Work with the agency senior staff to implement strategies to increase M/WBE participation   3.	Introduce new M/WBE firms to agency staff   4.	Assist agency staff with tools to improve performance, including monitoring prime contractor performance relating to M/WBE subcontractor utilization goals   5.	Inform agency senior staff of their performance against goals on a regular basis   6.	Assist program and procurement staff with program implementation questions as they arise   7.	Produce  analysis of agency contracts and M/WBE program performance   8.	Coordinate resources for agencies as necessary, including networking events, training sessions, etc.</t>
  </si>
  <si>
    <t>‚	Excellent interpersonal and organizational skills. 	Excellent analytic and operational skills. 	Excellent writing and editing skills. 	Knowledge of government procurement processes and information systems desirable. 	Foreign language skills a plus.</t>
  </si>
  <si>
    <t>The New York City Department of Small Business Services (SBS) is a vibrant, client-centered agency whose mission is to serve New York‚„s small businesses, jobseekers and commercial districts.  SBS makes it easier for companies in New York City to start, operate, and expand by providing direct assistance to business owners, supporting commercial districts, promoting financial and economic opportunity among minority- and women-owned businesses, preparing New Yorkers for jobs, and linking employers with a skilled and qualified workforce.  SBS continues to reach for higher professional standards through innovative systems, new approaches to government, and a strong focus on its employees.    NYC Business Solutions is a set of services offered by the NYC Department of Small Business Services to help businesses start, operate, and expand in New York City.  All services are offered at no cost and are available to businesses of any size and at any stage.  Services can be accessed through the city‚„s 7 NYC Business Solutions Centers, 6 Career Centers, and 3 Sector Centers located throughout the 5 boroughs.  In 2010, NYC Business Solutions provided services to over 10,000 business customers located throughout the five boroughs.    The Executive Director of Business Development will lead agency efforts to acquire new business customers and to increase the number of NYC Business Solutions services utilized by existing customers. The Executive Director is responsible for developing the business development strategy for all NYC Business Solutions services and ensuring effective implementation through the management of internal and external sales resources. The Executive Director will provide direct supervision to 3 Senior Account Managers and will oversee 16 sales teams in the field (70 total field staff).  The Executive Director will also lead the professional development program for all staff engaging directly with business customers and is responsible for collaborating with the NYC Business Solutions marketing team to improve brand recognition throughout the five boroughs.    Specific responsibilities include:     Develop and execute the Agency‚„s business development strategy for all NYC Business Solutions services    Identify business targets and coordinate sales efforts across sales teams to ensure efficient usage of system-wide resources    Manage sales teams to meet their quarterly and annual sales goals through quarterly business development planning meetings and regular check-ins    Directly supervise three Senior Account Managers and oversee approximately 70 field staff located at the city‚„s 7 NYC Business Solutions Centers, 6 Career Centers, and 3 Sector Centers    Track and analyze system sales activities using Oracle CRM On Demand    Collaborate with NYC Business Solutions and Workforce1 program management teams to link sales activity and service delivery    Identify and create sales tools that enable sales teams to more effectively sell NYC Business Solutions services    Design and implement the professional development program for all business facing staff   Develop curriculum and lead sales training sessions for new and existing staff  Organize and lead industry knowledge sessions with sector experts to deepen sales teams‚„ understanding of business prospects   Lead sector focused working groups to build industry expertise and  disseminate best practices across sales teams  Increase awareness of NYC Business Solutions Services throughout the five boroughs of New York City  Assist the marketing team to develop brochures, flyers, and advertisements to promote NYC Business Solutions services and events  Participate in panel discussions and deliver public presentations at events  Establish partnerships with non-profit organizations, government agencies, and the private sector to generate referrals for NYC Business Solutions services      Preferred Skills:  The ideal candidate will have demonstrated success developing and implementing business driven programs and will have exhibited:     Strong management and leadership skills   Experience planning, implementing and managing projects involving diverse stakeholders   Extensive private or public sector experience in business development and sales  The ability to organize and drive projects to timely completion   The ability to actively listen and synthesize disparate viewpoints into a shared vision   The ability to handle complexity in fast-paced entrepreneurial environments   The ability to communicate effectively with a diverse array of internal and external stakeholders   The ability to combine attention to detail with a clear understanding of the big picture   Outstanding presentation, writing, and communications skills   Outstanding analytical, problem solving, presentation and creative thinking abilities   Excellent MS Excel, Word and Power Point skills   Experience with Oracle CRM On Demand, SalesForce, or other customer relationship management tool preferred but not required  Foreign language skills a plus</t>
  </si>
  <si>
    <t>In addition to applying through this website,  also email your resume and cover letter including the following subject line:     Executive Director ‚€œ Business Development to: careers@sbs.nyc.gov       Salary range for this position is: $85,000 - $87,000 per year    NOTE: Only those candidates under consideration will be contacted.</t>
  </si>
  <si>
    <t>The New York City Taxi and Limousine Commission (TLC) is the nation‚„s largest for-hire transportation agency, licensing and regulating the City‚„s yellow and green taxicabs, for-hire vehicles (including apps like Uber, Lyft and Via), commuter vans, and certain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To assist in operations the Taxi and Limousine Commission (TLC) is looking for a Sharepoint Developer who can help maintain and enhance our Sharepoint 2013 based business applications (Note: These are Sharepoint based programs, NOT a Sharepoint collaborative work environment) by using Sharepoint, SQL Server and .Net in a Windows environment. More specifically the selected candidate will be expected to meet with users to identify and document user enhancement requirements and then develop code to meet user needs. The selected candidate will be expected to also assist in the testing and production migration of their code and then provide on-going support for the system(s) as a whole.  Candidates who apply should have: 	5+ years of experience developing/supporting Sharepoint Applications using: SharePoint, NET, SQL Server.	5+ years Microsoft .NET applications.	Strong experience with JavaScript, Jquery and CSS.	Experience building Web Services, including REST and SOAP.	Experience in design and development of database driven applications with advanced reporting functionality.	Experience in design and implementation of easy to use and follow user interfaces.  MUST BE CURRENTLY SERVING AS A PERMANENT COMPUTER SPECIALIST - SOFTWARE TO APPLY.</t>
  </si>
  <si>
    <t>(1) A baccalaureate degree from an accredited college, including or supplemented by twenty-four (24) semester credits in computer science or a related computer field and two (2) years of satisfactory full-time software experience in designing, programming, debugging, maintaining, implementing, and enhancing computer software applications, systems programming, systems analysis and design, data communication software, or database design and programming, including one year in a project leader capacity or as a major contributor on a complex project; or  (2) A four-year high school diploma or its educational equivalent and six (6) years of full-time satisfactory software experience as described in ‚Å“1" above, including one year in a project leader capacity or as a major contributor on a complex project; or  (3) A satisfactory combination of education and experience that is equivalent to (1) or (2) above. College education may be substituted for up to two years of the required experience in (2) above on the basis that sixty (60) semester credits from an accredited college is equated to one year of experience. A masters degree in computer science or a related computer field may be substituted for one year of the required experience in (1) or (2) above. However, all candidates must have a four year high school diploma or its educational equivalent, plus at least one (1) year of satisfactory full-time software experience in a project leader capacity or as a major contributor on a complex project.  NOTE: In order to have your experience accepted as Project Leader or Major Contributor experience, you must explain in detail how your experience qualifies you as a project leader or as a major contributor. Experience in computer operations, technical support, quality assurance (QA), hardware installation, help desk, or as an end user will not be accepted for meeting the minimum qualification  requirements.  Special Note  To be eligible for placement in Assignment Level IV, in addition to the Qualification Requirements stated above, individuals must have one year of satisfactory experience in a project leader capacity or as a major contributor on a complex project in data administration, database management systems, operating systems, data communications systems, capacity planning, and/or on-line applications programming.</t>
  </si>
  <si>
    <t>‚	Strong analytical and problem solving skills. 	Excellent communication, writing, and documentation skills.	Excellent consensus building skills.	Successful experience on multiple complex projects. 	Ability to work as part of team and independently.</t>
  </si>
  <si>
    <t>The selected candidate will be responsible for managing and prioritizing the implementation of the NYC Green Roof Tax Abatement (GRTA) as well as working on green infrastructure projects in DEP‚„s Office of Green Infrastructure.     Tasks related to the GRTA will include advising applicants toward successful timely completion of building permit and abatement application processes; performing post-construction and compliance period inspections of green roofs required by the abatement; and tracking permit applications for green roofs and other onsite green infrastructure installations on private development lots.  The selected candidate will review consultant‚„s design of onsite green infrastructure proposals and their code compliance.  The selected candidate should have experience with onsite GI practices such as green roofs, plan review, drainage analysis, soil mechanics, and an understanding of structural analyses and roof loadings.      The selected candidate will also conduct field Inspections and document construction of Green Infrastructure in Right of Way and on-site.  Duties related to green infrastructure include identifying potential locations for the construction of green infrastructure by hydraulic analysis, developing drawings, write specifications and prepare estimates of quantities.  The selected candidate will conduct field investigations for potential construction; manage design and construction projects; review or examine plans for the construction, demolition or alteration of structures to comply with the provisions of the law, rule, or regulation; check shop drawings; inspect construction operations by observing, checking and certifying the installation of materials/equipment and attests to equipment performance and tests and materials; engage in research, investigation, or studies related to the engineering functions or activities of the Office of Green Infrastructure.     The selected candidate will make presentations to and coordinate with other DEP Bureaus, City agencies, and local stakeholder and community organizations.</t>
  </si>
  <si>
    <t>The NYC Department of Environmental Protection (DEP) is one of the nation‚„s largest water and wastewater utilities, with 5,500 employees providing service to more than 8 million residents of New York City, and more than 1 million residents in Upstate New York.  In order to provide 1 billion gallons per day of world-class drinking water and keep the New York harbor waters clean by treating 1.3 billion gallons per day of wastewater, we purchase up to $200 million per year of chemicals, operating and maintenance services, and biosolids and waste processing.  We are creating a Strategic Sourcing office to transform the way we define and structure our operational needs, analyze the market, and interact with current and potential vendors for the goods and services we buy most frequently.      Reporting to the Chief Financial Officer (CFO), the Director of Strategic Sourcing will lead the planning, coordination, development and progress of strategic sourcing with the goal of achieving significant year-over-year reductions in the total cost of ownership (TCO) of goods and services procured while maintaining or improving product quality and vendor service levels by working closely with key stakeholders across the City and DEP to develop effective cost-reduction strategies and implementation plans, institutionalizing strategic sourcing across DEP and being directly responsible for the annual spending in these areas.     Specifically, the Director will:     Oversee the development and execution of strategies through the strategic sourcing process by guide strategic development for major commodities; overseeing the development of annual strategic sourcing plans; and communicating team progress with the CFO and senior business unit leaders.     Oversee the process to select and manage suppliers by driving relevant supplier selection and negotiating processes based on each commodity‚„s sourcing strategy; and establishing and maintaining relationships with the senior management of key suppliers.     Measure and track internal performance within each spend category by tracking forecasted vs. actual savings and budget impact for the portfolio of commodities and communicate performance; and managing the development of data dashboards.      Monitor strategy implementation by coordinating and communicating overall sourcing trends/ results of commodities to the CFO and business unit leadership.     Drive annual productivity improvements in each spend category by developing and ensuring the implementation of ideas to optimize total cost of ownership for spend categories within the portfolio.     Develop an expertise in the portfolio spend categories by remaining current with market trends through relationships with vendors, experts, and the market broadly.       Identifying/defining sourcing best practices both within and outside of DEP and ensuring that those best practices are widely adopted by DEP's business groups.     Integrate commercial mindset purchasing into core business processes by working actively with key stakeholders in operating business units..     Uphold internal and external policies, regulations and laws by maintaining a working knowledge of applicable laws, regulations and internal policies (e.g., code of ethics) or procedures; and developing and maintaining a close working relationship with DEP Chief Contracting Officer and citywide purchasing personnel.</t>
  </si>
  <si>
    <t>Candidates possessing a NYS Commercial Driver License, an Associate‚„s or Bachelor‚„s degree,bilingual in English/Spanish and experience with horticultural maintenance are desired. Must work flexible hours, nights and weekends as needed and possess strong organizational, communication and leadership skills.</t>
  </si>
  <si>
    <t>1. Three years of full-time satisfactory experience as a mechanic, journey person or helper in the electrical trades, the mechanical trades, or the construction or maintenance of buildings; or  2. A satisfactory combination of education and experience that is equivalent to "1" above. Education may be substituted for experience on the basis that each one year of full-time training in the electrical, mechanical, or construction trades in a trade school or vocational high school approved by a State‚„s Department of Education or a recognized accrediting organization, may be substituted for six months of the experience described in "1" above. However, all candidates must have a minimum of two years of experience as described in "1" above.</t>
  </si>
  <si>
    <t>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t>
  </si>
  <si>
    <t>‚	Minimum of  5 years' experience as a Senior Project Manager 	Certified Project Management Professional 	The applicant must also possess the ability to document project scope, business requirements, and technical specifications. In addition, they will set clear goals and expectations for Stakeholders and the Project Teams, prioritize activities, and set milestones. The Computer Systems Manager will need to ensure follow up on all areas of their assigned projects. 	Other desirable skills include the ability to multi-task and the maintaining multiple priorities. Interpersonal skills including negotiation, problem resolution, and customer service are required. Strong written and verbal communications skills are mandatory. 	Experience with change control, release management, and the lnnotas Project Portfolio Management application are desirable. 	Expertise with Microsoft Word, Project, Excel, Visio, and PowerPoint are required.</t>
  </si>
  <si>
    <t>The Forestry, Horticulture, and Natural Resources Group is responsible for citywide urban forestry, ecological and horticulture initiatives, policy standards and performance measures,  including street tree planting, Greenstreets, Green Infrastructure, natural areas restoration and horticultural training and education.  The Green Infrastructure Unit focuses on stormwater capture in priority Combined Sewage Overflow (CSO) tributary areas, primarily in the right of way.  This program within the Parks Department that is a partnership with the Department of Environmental Protection‚„s (DEP) Office of Green Infrastructure.  Our work with DEP focuses on stormwater capture in priority CSO tributary areas, primarily in the right of way.  This work not only improves the function of the city‚„s sewer system, it transforms grey space into green, providing New Yorkers with all of the commensurate benefits green space provides.    Major Responsibilities: 	Represent an agency in relations with City agencies, contractors, consultants, or their representatives, and the general public in matters relating to environmental engineering 	Engage in, or supervise the conduct of complex and important research, investigations, studies, or examinations related to the environmental engineering functions or activities of a department or agency. 	Prepare or supervise the preparation of the basic design plan, or significant and complex portions of the basic design plan, for major green infrastructure environmental engineering projects for the construction, remodeling, operation, maintenance, or repair of green infrastructure systems 	Makes interpretive detail sketches or layouts of intricate or fundamental portions or aspects of the basic design plan for environmental engineering projects as proposed or adopted, and prepares maps, designs, plans, contract and working drawings, estimates, contract specifications, and other technical specifications 	Approve or supervise the design, inspection, construction, demolition, and/or alteration of premises, installations, or apparatus to insure compliance with contracts, drawings, specifications, codes, resolutions, statutes, rules, and regulations 	Prepare reports on contracts and contract estimates, contract modifications and recommendations of award; participate in the development of proposals for green infrastructure engineering projects with regard to the public or private use of City property, the conduct of surveys, and the construction, operation or maintenance of green infrastructure structures 	When assigned in writing, may sign and seal engineering and other official documents</t>
  </si>
  <si>
    <t>(1) Four (4) years of full-time, satisfactory experience in civil engineering work; and   (2) A valid New York State Professional Engineer‚„s License. Current New York State registration as a Professional Engineer must be maintained for the duration of your employment.    A masters degree in civil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civil engineering experience required in ‚Å“1" above.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</si>
  <si>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 OPEN TO PERMANENT PROCUREMENT ANALYSTS ONLY. YOU MUST CLEARLY STATE YOUR CIVIL SERVICE STATUS ON YOUR COVER LETTER.  ALL OTHER CANDIDATES WILL NOT BE CONSIDERED.      The mission of the Bureau of HIV/ AIDS Prevention and Control (the Bureau) is to prevent new infections and reduce morbidity and mortality among HIV-infected persons. The goals of the Administration Unit of the Bureau is to provide the necessary administrative support and coordination in the areas of contract administration; procurement; human resources management; fiscal administration; and contracts management to enable the program areas (HIV Prevention, HIV Care &amp; Treatment, HIV Testing, Housing, and HIV Epidemiology and Field Services Unit) to function effectively and efficiently in achieving their respective missions.    DUTIES WILL INCLUDE BUT NOT BE LIMITED TO:    --Development and management of complex contracts and purchases for City, State, and/or Federal grants.    -- Manage the lifecycle of a grant budget(s), including, but not limited to, development of grant application budget and associated documents for submission to funders; expenditure tracking; final financial reporting.    -- Manage tracking systems for Personnel Services (PS) and Other Than Personnel Services (OTPS), Prepare statistical and narrative reports on a regular basis.    -- Review and reconcile budget reports from the DOHMH‚„s multiple fiscal systems and proprietary tracking systems.    -- Analyze complex financial reports and fiscal data., Participate in planning, design and implementation of computer systems to track all aspects of grant budgets.    -- Act as liaison to other DOHMH offices in order to effectively execute budget activities, including: budget, claiming, internal accounting, grants.    -- Conduct ad-hoc reports or analysis as requested by the Assistant Director for Fiscal Administration and/or the Director of Administration.</t>
  </si>
  <si>
    <t>1. A baccalaureate degree from an accredited college and six months of satisfactory full-time professional experience in procurement of goods, services, construction or construction-related services, or professional, technical or administrative experience in contract negotiation/management; or  2. An associate degree or completion of 60 semester credits from an accredited college, and 18 months of satisfactory, full-time professional experience as described in ‚Å“1‚ above; or  3. A four-year high school diploma or its educational equivalent and two and one-half years of satisfactory full time professional experience as described in ‚Å“1‚ above; or  4. A combination of education and/or experience equivalent to ‚Å“1‚, ‚Å“2‚, or ‚Å“3‚ above. College education may be substituted for professional experience under ‚Å“2‚ or ‚Å“3‚ above at the rate of 30 semester credits from an accredited college for 6 months of experience. However, all candidates must have at least a four year high school diploma or its educational equivalent and 6 months of the experience described in ‚Å“1‚ above.  SPECIAL NOTES:  To be eligible for placement in Assignment Level II, individuals must have, after meeting the minimum requirements, either one year served at Assignment Level I or one additional year of the experience described in "1" above.  To be eligible for placement in Assignment Level III, individuals must have, after meeting the minimum requirements, either one year served at Assignment Level II or two additional years of the experience described in "1" above, at least one year of which must have been supervisory, or spent performing professional procurement duties equivalent to those performed at Assignment Level III.</t>
  </si>
  <si>
    <t>One year of full-time satisfactory experience in supervising employees performing project management work, such as planning, administering, managing, coordinating, or expediting, on engineering and/or architectural and/or landscape architectural projects, or supervising a construction project with a value of $1,000,000 or more, and either:  1. A baccalaureate degree from an accredited college in engineering, engineering technology, architecture, architectural technology, landscape architecture, business administration, or public administration, and one year of full-time satisfactory experience in project management work, such as planning, administering, managing, coordinating, or expediting, for engineering and/or architectural and/or landscape architectural projects; or  2. A four-year high school diploma or its educational equivalent approved by a State‚„s Department of Education or a recognized accrediting organization and five years of experience as described in ‚Å“1‚ above; or  3. A four-year high school diploma or its educational equivalent approved by a State‚„s Department of Education or a recognized accrediting organization plus any combination of college education and/or experience described in ‚Å“1‚ above to make up the equivalent of five years of education and experience. One year of experience credit will be given for (a) each 30 semester credits of college education leading to a bachelor‚„s degree from an accredited college in engineering, engineering technology, architecture, architectural technology, landscape architecture, business administration or public administration; (b) a Masters degree from an accredited university in one of the disciplines described in ‚Å“1‚ above; or (c) a valid New York State license as a Professional Engineer, Registered Architect, or Registered Landscape Architect.  Experience which is primarily of a design nature is not acceptable towards meeting the qualification requirements.  4.  In addition to meeting the qualification requirements for Assignment Level I, candidates must have at least one additional year of experience as described in "1" above in a supervisory capacity or have served for at least one year as a project manager for a large and/or complex construction project.  5.  In addition to meeting the qualification requirements for Assignment Level I, candidates must have at least two additional years of experience as described in "1" above in a supervisory capacity or have served for at least two additional years as a project manager for a large and/or complex construction project.</t>
  </si>
  <si>
    <t>The Department of Environmental Protection‚„s (DEP) Bureau of Environmental Planning and Analysis (BEPA) is a seeking a mid-level  engineer  to perform professional engineering work on large priority projects to help support the Mayor‚„s Community Parks Initiative (CPI) and the agencies goals in implementing green infrastructure practices.  Under general direction, this position encompasses the assisting in the planning, design and construction of various Low Impact Development construction projects of varying degrees of difficulty, responsibility and complexity.  The successful candidate will assist in the development of schedule, cost estimates and management reports, on a variety of civil engineering design and related construction projects.   The position expects a candidate that is sincerely interested in integrating ecology and sustainable civil engineering designs on a variety of public projects.   The scale of projects varies from stormwater management design on local scales and to the development of integrated ecological restoration and engineering design of restoration projects. We are looking for a hardworking and motivated individual with technical knowledge in stormwater management and low impact development design.    Primary responsibilities would include assisting a senior engineer in developing stormwater management retrofit design plans (site and structural),  Low Impact Development (LID) and Environmental Site Design (ESD) assessment and design, creating site specific conceptual  design through fully biddable construction documents,  applying ecological principles to the resolution of challenges posed by the built environment, preparing specifications and cost estimates, construction bid support and construction inspection.</t>
  </si>
  <si>
    <t>MS in environmental engineering, watershed planning, environmental sciences, natural resources‚„  Experience with AutoCAD and GIS  Strong written and oral communication skills  Unwavering environmental ethic.  LID &amp; ESD experience  New York State Professional Engineering License strongly preferred.  4 to 8 years of full time Civil Engineering design experience.    Experienced in the planning, layout and details of contract drawings, specifications, shop drawing review, field inspections and investigations.   Proficient in Civil 3D as well as AutoCAD, Microsoft Word and Excel applications.</t>
  </si>
  <si>
    <t>The Assistant Project Manager will provide support to Project Manager(s) in preparing Project Management Plans, executing front line management of construction contracts, monitoring reporting systems and ensuring prompt payments to contractors.  Responsibilities include, but are not limited to the following:      1.  Assist in management of contracts through all project phases ‚€œ design, procurement, construction, and closeout.   2.  Monitor job phases to ensure compliance with timeliness and all contract deliverables.   3.  Assist Project Manager with submissions, sub-contractor approval process, payments, RFIs, schedules; identify front loading of schedules and schedule of values.  4.  Maintain comprehensive project history files per HUD requirements and assists in audit of contracts by HUD or other stakeholders.   5.  Coordinate meetings with external stakeholders.    6.  Coordinate project schedules with team.  7.  Prepare project correspondence and reports; respond to inquiries.  8.  Review final design documents and submit documents to Cost Estimating Unit.   9.  Prepare request for bid package.    10. Attend bid openings and advise Project Manager on responsiveness of bidders; assist in bid comparison, recommendation to award process and review of Board Resolutions.   11. Debrief project team prior to contract award.   12. Visit field sites to assist in resolving design and/or construction issues as required.   13. Obtain all required external approvals, i.e. Certificate to Proceed, to ensure proper funding is in place; follow up on funding approvals, State and/or City funded projects.  14. Coordinate with Property Management, Violations Unit and other external stakeholders as needed.      NOTE:   Employees serving in the title of or who meet the qualification requirements for Construction Project Manager will be considered.</t>
  </si>
  <si>
    <t>The Department of Environmental Protection (DEP) is the largest municipal water utility in North America, with more than 6,000 employees. DEP‚„s vision is to be the safest, most efficient, cost-effective, resilient, and transparent water utility in the nation.   Our mission is to protect public health and the environment by supplying clean drinking water, collecting and treating wastewater, and reducing air, noise, and hazardous material pollution.   The values we embrace in doing our day-to-day work are safety, service, support, transparency, innovation and sustainability.  Every day, DEP delivers more than 1.1 billion gallons of water to nine million New Yorkers, and treats more than 1.3 gallons of wastewater.  The department manages one of the largest construction programs in the region.  $11 billion of work is currently under construction and another $3 billion of work is in the planning and design stages.      The NYC Department of Environmental Protection is seeking to fill the position of Deputy Commissioner of the Bureau of Engineering Design &amp; Construction (BEDC).  The Deputy Commissioner of BEDC is responsible for the leadership of all activities of the Bureau, directing eight BEDC Sr. Leaders whose consultants and in-house staff execute capital projects consistent with bureau project delivery and construction management procedures.  The selected candidate must have extensive experience in capital program delivery with an emphasis on scope, schedule, and budget management throughout the project life cycle.  The ideal candidate will demonstrate extraordinary leadership abilities and extensive experience in building partnerships, facilitating collaboration and supporting teamwork.        The mission of the Bureau of Engineering Design &amp; Construction (BEDC) is to translate the environmental policies, programs and needs of the City into specific projects which are advanced through facility planning, design, and construction.  Under executive oversight, with wide latitude for the exercise of independent judgment, the Deputy Commissioner is responsible for the direction of all activities of the bureau, overseeing Sr. Level Managers whose consultants and in-house staff advance various programs including: Third City Water Tunnel, Rondout West-branch Bypass Tunnel, Water for the Future Program, Catskill/Delaware UV Facility, Sewage Treatment Plant and Pumping Station Upgrades &amp; Expansions, Landfill Remediation, Croton Water Filtration Plant, Upstate Watershed Treatment Plants, Dams, Roads, Bridges &amp; Facilities. The selected candidate will also direct various personnel engaged in the following activities; consultant selection and contract preparation; environmental health &amp; safety, personnel administration; capital and expense budget preparation and management, and procurement.</t>
  </si>
  <si>
    <t>Performs essential administrative functions that are critical to the day-to-day operation of the Division.  Specific duties include but are not limited to:      Tracks outgoing notices of appeal:  tracks the preparation, service and filing of notices of appeal;  coordinates with Division Chief or designee, trial attorney and the Practice Unit to ensure that Notices of Appeal are timely prepared, served and filed and then duly entered in Law Manager.     Maintains the Division‚„s electronic database:  Using Law Manager and FileSite, creates and maintains electronic case files and an Appeals electronic Brief Bank.    Case assignments:  Tracks assignment of new appeals and motions to appeals‚„ teams according to the Division‚„s rotation system and rules.        Mail and email:  Using Law Manager and other tools to identify and keep records of Appeals‚„ incoming briefs, documents, and other materials ‚€œ and their  subsequent distribution to assigned attorneys, outside divisions/agencies, or (if unassigned) the Division Chief or designee.      Inquiries:  Answers phone, in-person and email inquiries from Law Department personnel, city agencies, opposing counsel, courts and the public about Division matters.     Statistical Reports:  Performs monthly and annual tallies of assigned cases ‚€œ by types, trial divisions, and appellate courts ‚€œ as well as win/loss tallies by court.    Division Liaison:  Frequently interfaces with those divisions handling their own appeal matters, as well as Tort and Family Court liaisons.  Regularly troubleshoots issues and coordinates work with Facilities, Operations and IT units, among others.    Coordinates and supervises division projects:  At the direction of the Division Chief or Supervising Attorney, coordinates with division secretary, team leaders, and the Practice Unit on various special projects.    File room:  Maintains the files of all unassigned appeals from the current and recent years that have not been perfected.          Archiving:  Assists attorneys in archiving closed files and, on an as needed basis, retrieving files from archives.</t>
  </si>
  <si>
    <t>Working in the Distribution Water Quality Operations Division, Field Operations Section, Queens, New York, the selected candidate will report directly to the Supervisor of Field Operations and will be responsible for assisting in the routine operation of the field section to ensure conformity with various State/Federal regulations and Quality Assurance (QA) goals. The Scientist (Water Ecology) will assist in the maintenance of various databases and validation tables in the barcode scanner, as well as coordinate electronic and hard-copy archiving. They will perform investigations and data 	analyses, record the results of analyses and/or investigations, review data and submit written reports as required, including the verification of field data from barcode scanner and field meters. They may perform routine preventive maintenance and repair on all field instrumentation for accurate water quality monitoring including accuracy checks of field instrumentation  and reagents, preventative maintenance and repair on autosamplers, and calibrations of all field instrumentation as per controlled documents.     The Scientist (Water Ecology) should have a strong knowledge of NYC‚„s water supply	system, proven track record calibrating, using and troubleshooting field meters. Strong written and communication skills are imperative. Familiarization with various computer programs, including ITScriptnet, Access, Excel, Word and ARC-GIS is preferable.     This position involves working a rotating five (5) day work week schedule, including weekend shifts performing compliance sampling throughout the five boroughs.     The candidate may also be required to assist in water quality emergency remediation and field investigations as needed.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</si>
  <si>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Deputy Director of Audits and Accounts reporting to the Financial Management and Administration division. Responsibilities will include: Supervise and train the Audits and Accounts (A&amp;A) staff; review and approve  vouchers that are processed on a daily basis; review and voucher all Telecom p-card transactions; process A&amp;A Unit productivity reports for executive management review utilizing FMS data as well as the A&amp;A database; ensure compliance with all applicable City Charter Regulations, Procurement Policy Board (PPB) Rules and Comptroller‚„s Directives; interact with all divisions regarding payment policies and procedures; establish standards and timeframes for internal document review and sign-off required for reimbursement of payments; ensure prompt payment for all goods and services other than payroll; perform all year-end closing and journal activities; act as liaison with the Comptroller‚„s Office and the Department of Finance; asist with both internal and external audits; and perform special projects and initiative‚„s as assigned.</t>
  </si>
  <si>
    <t>The OEHS Program Development &amp; Training Division seeks an E-Learning Content Developer to join the Remote Learning Team (RLT). Working in collaboration with RLT staff, the selected candidate will be responsible for planning and designing E-Learning modules as well as utilize programming and technical skill sets to ensure Shareable Content Object Reference Model  (SCORM) compliance for tracking purposes.  Specific tasks include, but are not limited to: content development, script writing and/or editing, design, narration, and uploading Computer-Based Training (CBT) programs to the Agency‚„s Learning Management System (LMS); maintain and update existing CBT modules; and collaborate with the Program Development and Training Division to create the tools, templates and processes that will support the development, configuration, customization and implementation of Computer-Based Training courses.     Typical duties will include, but not be limited to the following:      Work with Subject Matter Experts (SMEs) or conduct other research to develop CBT      course  content, design specifications, learning objectives, lesson topics, and learning      activities.     Storyboard, design, develop, and edit course content using instructional design principles,      research, and independent judgment regarding features such as layout, length, narration,     audio and video recording.    Create CBT courses using Articulate, Camtasia, Captivate, Flash, Adobe e-Learning Suite,       and HTML 5.     Codes program instructions in Flash or related software programs/authoring tools.    Develop and maintain SCORM compliant content, and other technical compliance     requirements as mandated by the City.  Documents computer systems and programs.    Collaborate to create the tools, templates, and processes that will support the     development, configuration, customization, and implementation of CBT programs.     Develop, test, and deploy courses within the Agency‚„s LMS system. Monitor and maintain      CBT courses in the LMS to ensure successful integration, functionality within the LMS, and      technical infrastructure.     Troubleshoot problems and coordinate solutions for technical issues with CBT      implementation.     Stay current in the use of technology to support learning and performance improvement.      Assists in writing procedure manuals.</t>
  </si>
  <si>
    <t>‚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t>
  </si>
  <si>
    <t>Bureau of Environmental Planning and Analysis at the New York City Department of Environmental Protection is seeking a Stormwater Program Coordinator.  Under the general supervision of  the Watershed Planning and Modeling Director, the selected candidate will assist in management of the City of New York‚„s municipal storm water program in compliance with the State Pollutant Discharge Elimination System Municipal Permit - SPDES No.NY0287890 (MS4 Permit).  The ideal candidate shall have experiences in municipal storm water program development and management, inter-departmental coordination, preparation of MS4 Permit deliverables, review and oversight of water quality and erosion control related projects, consultant management, and general support on all storm water related issues.  Additional responsibilities will entail support  on administrative functions such as preparation of scope of works and cost estimates, budget tracking and coordination among Bureau sections and other DEP departments and city agencies.</t>
  </si>
  <si>
    <t>The Office of Collective Bargaining (OCB) is an independent, impartial governmental agency that resolves labor disputes between the City of New York and the City employees‚„ Unions.  OCB seeks a Clerical College Aide who will perform clerical and related work.    OCB‚„s College Aide will attend to the office‚„s reception desk, answering and routing telephone calls and directing visitors to the proper destination.  He or she will also perform clerical work in relation to records, files, invoices and reports using alphabetical and numerical procedures including data/control coding.    He or she will perform clerical operations in an assigned area, such as the filing of material and the searching of files for material difficult to locate.    He or she will also prepare reports requiring the selection of data from simple records or statistics, and check records for accuracy of information and for conformity with established policy and procedures.</t>
  </si>
  <si>
    <t>Click the ‚Å“Apply Now‚ button.  While we appreciate every applicant‚„s interest, only those under consideration will be contacted.  Do not email, mail or fax your resume to OCB directly.  No phone calls will be accepted.</t>
  </si>
  <si>
    <t>The OEHS Program Development &amp; Training Division seeks an E-Learning Content Developer to join the Remote Learning Team (RLT). Working in collaboration with RLT staff, the selected candidate will be responsible for planning and designing E-Learning modules as well as utilize programming and technical skill sets to ensure SCORM compliance for tracking purposes.  Specific tasks include, but are not limited to: content development, script writing and/or editing, design, narration, and uploading Computer-Based Training (CBT) programs to the Agency‚„s Learning Management System (LMS); maintain and update existing CBT modules; and collaborate with the Program Development and Training Division to create the tools, templates and processes that will support the development, configuration, customization and implementation of Computer-Based Training courses. May also assist in videotaping and related tasks as well as editing clips for agency-wide use.  Typical duties will include, but not be limited to the following:      Work with Subject Matter Experts (SMEs) or conduct other research to develop CBT course      content, design specifications, learning objectives, lesson topics, and learning activities.      Storyboard, design, develop, and edit course content using instructional design principles,       research, and independent judgment regarding features such as layout, length, narration,       audio and video recording.     Create CBT courses using Articulate, Camtasia, Captivate, Flash, Adobe e-Learning Suite,       and HTML 5.      Develop and maintain SCORM compliant content, and other technical compliance      requirements as mandated by the City.     Collaborate to create the tools, templates, and processes that will support the      development, configuration, customization, and implementation of CBT programs.    Develop, test, and deploy courses within the Agency‚„s LMS system. Monitor and maintain     CBT courses in the LMS to ensure successful integration, functionality within the LMS, and     technical infrastructure.     Troubleshoot problems and coordinate solutions for technical issues with CBT      implementation.     Stay current in the use of technology to support learning and performance improvement.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</si>
  <si>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Deputy Director of Audits and Accounts reporting to Financial Services Division.  Responsibilities will include: Supervise and train the Audits and Accounts (A&amp;A) staff; review and approve vouchers that are processed on a daily basis; review and voucher all Telecom p-card transactions; process A&amp;A Unit productivity reports for executive management review utilizing FMS data as well as the A&amp;A database; verify output of data and make suggestions for improvement; prepare tracking reports for project managers and upper management to monitor budgeted amounts for projects; Troubleshoot technical issues and report technical problems for the Audits and Accounts database systems; Maintain and update the Audits and Accounts database system; ensure compliance with all applicable City Charter Regulations, Procurement Policy Board (PPB) Rules and Comptroller‚„s Directives; interact with all divisions regarding payment policies and procedures; establish standards and timeframes for internal document review and sign-off required for reimbursement of payments; track spending against task order; generate reports for funds expended under task orders and contract for the project, ensure prompt payment for all goods and services other than payroll; perform all year-end closing and journal activities; act as liaison with the Comptroller‚„s Office and the Department of Finance; assist with both internal and external audits; and supervise special projects and initiative‚„s as assigned.</t>
  </si>
  <si>
    <t>The preferred candidate should possess the following: A Bachelor‚„s degree in a related IT field; 3+ years experience in a specialized role that includes implementation, support, and maintenance of large scale n-tier web applications; 3+ years hands-on experience with large scale data warehouses and analytics products; 3+ years of Relational and dimensional database experience; 3+ years PL/SQL experience; extremely proficient; 3+ years experience in business intelligence; performance tuning experience; data modeling experience; knowledge of HTML, XML and CSS and scripting; experience with MS SQL reporting; experience utilizing SAP business objects products for reports and administrating business object environment; knowledge of the implications of developing for high-availability clustered environments; experience MS SQL Reporting Services; experience with UNIX shell scripting; strong knowledge of server and application architectures; ability to work in cross functional teams to provide the best solution; strong customer and quality-focus; sound problem resolution, judgment, and decision-making skills; ability to work directly with customers to elicit and document reporting requirements; ability to develop clear and actionable reporting specifications based on these requirements; demonstrated experience working with technical and non-technical staff; outstanding collaboration and team building skills; strong written and verbal communication skills; excellent analytic, organization, presentation and facilitation skills; experience with WebLogic cluster environment; Database experience with MS SQL; experience with MS IIS Web Server and other J2EE application server such as Tomcat, JBOSS, WebSphere; and the ability to handle multiple tasks under tight deadlines.</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</si>
  <si>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The selected candidate requires knowledge and skill in applying analytical and evaluative techniques to the identification and resolution of revenue and grants administration issues.  Responsibilities will include, but not limited to, the following:  Process Payment vouchers using the City‚„s Financial Management System (FMS3)  Ensure invoices are properly supported with backup documentation  Maintain and update balances sheets  Review procurement documents to determine validity of items being invoiced  Review calculations of items being invoiced  Communicate with vendors and resolve outstanding invoice issues  Support internal/external audits  Perform special projects and initiatives as assigned</t>
  </si>
  <si>
    <t>The successful candidate should possess the following: A degree in GIS, Geography, Engineering, Planning or a similar field with at least four years GIS experience; proficient in GIS principles (scale, projections, coordinate systems, cartography, topology); experience with ESRI ArcGIS desktop software, strong written and oral communication skills; detail oriented and able to work alone with minimal supervision; and proven ability to work in a team environment on demanding projects; advanced experience with ESRI s ArcGIS Desktop software; experience editing geospatial data in a multi-user versioned editing environment; experience working in an enterprise geodatabase; experience using Python, Model Builder, and ESRI‚„s Data Interoperability extension.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</si>
  <si>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Director of Infrastructure Build Coordinators reporting to the IT Services Division. Responsibilities will include: Manage the day to day activities of a team of Infrastructure Build Coordinators responsible for ticket/project allocation, quality, metrics and reporting; work with management of other infrastructure, operational and engineering teams to ensure timely completion of given internal and agency projects; provide leadership and guidance in managing, monitoring, reporting and documenting build processes; attend regular meetings to ensure proper prioritization of scheduled projects to ensure timely delivery; ensure that objectives including build requests are met and business expectations are exceeded; review project requests with investigation and corrective action to improve service delivery to stated goals; review and report trend data to ensure stability, integrity, and efficient operations of services to meet service levels; ensure that systems, processes and methodologies are followed to provide effective service delivery; manage special operations projects and initiatives as assigned. The position‚„s responsibilities include commitment to and compliance with the City‚„s EEO policy.</t>
  </si>
  <si>
    <t>1. A baccalaureate degree from an accredited college or university, accredited by regional, national, professional or specialized agencies recognized as accrediting bodies by the U.S. Secretary of Education and by the Council for Higher Education Accreditation (CHEA); or  2. An associate degree or completion of 60 semester credits from an accredited college, accredited by regional, national, professional or specialized agencies recognized as accrediting bodies by the U.S. Secretary of Education and by the Council for Higher Education Accreditation (CHEA) and two years of full-time satisfactory experience, acquired in the United States, in the performance of paralegal (legal assistant) services; or  3. A four-year high school diploma or its educational equivalent approved by a State‚„s Department of Education or a recognized accrediting organization and four years of full-time satisfactory experience, acquired in the United States, in the performance of paralegal (legal assistant) services; or  4. A satisfactory combination of education and/or experience which is equivalent to ‚Å“1‚, ‚Å“2‚ or ‚Å“3‚ above. Paralegal Certification obtained in the United States from an accredited program or from a program approved by the American Bar Association can be substituted for 12 months of experience. Undergraduate credit can be substituted for experience on the basis of 30 semester credits from an accredited college for 12 months of experience. However, all candidates must have at least a four-year high school diploma or its educational equivalent approved by a State‚„s Department of Education or a recognized accrediting organization.    To be acceptable, experience in paralegal (legal assistant) services must have involved the American Legal System.    Experience which is primarily legal secretarial or includes only incidental paralegal (legal assistant) services is not acceptable.  Special Note:  Individuals must have one additional year of pertinent paralegal experience or have a baccalaureate degree in addition to the requirements listed above to be eligible for placement in Assignment Level II duties and pay of Paralegal Aide.</t>
  </si>
  <si>
    <t>Under supervision, the selected candidate will maintain, clean, repair and/or tend to equipment and systems used in heating; assist in field inspections and testing of equipment. Specific duties shall include, but not be limited to the following:    1.	Maintain heating operations at development locations.  2.	Tend to and operate heating equipment; monitor CHAS equipment.  3.	Assist in the inspection and testing of boilers and related equipment.  4.	Dismantle or assemble heating equipment; requisition parts as required.   5.	Conduct and schedule tank inspections.  6.	Respond to all heating/hot water service disruptions.  7.	Repair boiler/burners and distribution system.  8.	Trouble-shoot and provide technical expertise for heating matters.  9.	Assist skilled trade administrators in the review of skilled trade tickets.  10.	Follow-up on all heating issues at assigned development locations.    Candidates selected must be available to work and travel throughout the five boroughs; and will be required to work rotating shifts, including holidays and weekends.    8:00 AM - 4:00 PM  4:00 PM - 12:00 AM   12:00 AM - 8:00 AM    Note:   A valid driver‚„s license is required for this position.    Please read this posting carefully to make certain you meet the qualification requirements before applying to this position.</t>
  </si>
  <si>
    <t>1. A Bachelor‚„s of Science degree in Nursing from a regionally-accredited college or university or one recognized by the New York State Education Department as following acceptable educational practices; and  2. A license and current registration to practice as a Registered Professional Nurse in New York State. This license must be maintained for the duration of employment.    SPECIAL NOTE A  For appointment to School Health, individuals must be able to perform Cardio-Pulmonary Resuscitation (CPR).    SPECIAL NOTE B  For assignment to Assignment Levels II and III, in addition to meeting the Qualification Requirements described above, individuals must meet the supervisory level qualification  requirements set forth in Section 11.42 of the New York State Sanitary Code.</t>
  </si>
  <si>
    <t>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</si>
  <si>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</si>
  <si>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Working under direct supervision, responsibilities include researching federal, state and local Environmental, Health and Safety (EHS) regulations and determining applicability to DEP Operations; providing EHS technical guidance and support to Bureaus; performing job hazard analyses and monitoring; analyzing and interpreting EHS monitoring data and preparing reports with recommendations; coordinating and maintaining the Agency‚„s Employee Injury and Illness Recordkeeping Information; assisting in developing and revising EHS guidelines; coordinating compliance support activities; responding to Bureau EHS inquiries and maintaining tracking system to determine and evaluate trending patterns; researching current EHS technologies and newly promulgated requirements to enhance agency compliance; assisting with preparing and reviewing EHS training modules; conducting EHS training; monitoring and tracking identified EHS metrics; and preparing presentations.  Responsibilities will require supporting EHS contracts;  reviewing Health and Safety Plans (HASPs); conducting and attending meetings, including taking minutes; researching and reviewing Occupational Safety and Health Administration (OSHA), Department of Labor (DOL), Environmental Protection Agency (EPA), Department of Environmental Conservation (DEC), the Fire Department of New York City (FDNY), and other regulations and policies.    A valid New York State Motor Vehicle Driver License is required.  This license must be maintained for the duration of your employment.</t>
  </si>
  <si>
    <t>New York City has invested in its water and wastewater systems for more than 150 years, and most of that infrastructure has served the people of New York for more than a century.     The New York City Department of Environmental Protection (DEP) is continuing that tradition with the most comprehensive upgrades to the City‚„s water and wastewater systems in decades. These projects will serve New Yorkers for generations to come.    DEP oversees one of the largest capital construction programs in the region.    Under general supervision, the selected candidate will be responsible for reviewing all schedules, reports and orders prepared by consultants, contractors and agencies to assure conformance with project completion dates; coordinate the review, preparation and maintenance of the Department‚„s Capital Commitment plan as primary analyst for projects related to Water Pollution and Upstate Water Supply.    The selected candidate will act as CBMO Liaison with operating Bureaus, related to managing agencies and oversight agencies for the maintenance of the Capital Budget; evaluate contract performance reports as well as agency audits and fiscal documents to ensure contract compliance; generate and present analytic and descriptive documents as required for review by the Sr. Capital Budget Director and the Assistant Commissioner for Budget.    Candidate must be advanced in MS Excel and Access.    ***ONLY APPLICANTS PERMANENT IN THE TITLE ASSOCIATE STAFF ANALYST SHOULD APPLY***</t>
  </si>
  <si>
    <t>1. A master‚„s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and one year of satisfactory full-time professional experience in one or a combination of the following: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or  2. A baccalaureate degree from an accredited college or university, accredited by regional, national, professional or specialized agencies recognized as accrediting bodies by the U.S. Secretary of Education and the Council for Higher Education Accreditation (CHEA) and three years of satisfactory full-time professional experience in the areas described in ‚Å“1" above.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</si>
  <si>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Under general supervision, performs responsible supervisory work or difficult and responsible work, in civil engineering for planning, design and construction projects pertaining to on-site stormwater management, sewer conveyance, and stormwater discharges. The selected candidate will support the Bureau‚„s work in green infrastructure demonstration projects within the municipal separate sewer system areas including parks, schools, right of way and other public properties.  The candidate will assist in planning, coordination, implementation and assessment of green infrastructure demonstration projects in southeastern Queens as well as other  in other priority MS4 waterbodies.  Work includes: planning and design activities; code compliance; NPDES, SPDES, and MS4 permit compliance; development or review of SWPPPs; engineering studies; and site inspections and investigations. Daily tasks include: development of stormwater management designs including stormwater BMPs and green infrastructure; preparation of plans and specifications for site work during and post construction including site preparation, erosion and sediment control, grading, paving, yard piping, and drainage; complex engineering and design research, investigations, studies and calculations; site-specific recommendations for stormwater management and pollution prevention practices; preparation of scopes of work and requests for proposals; review and interpretation of geotechnical investigations and surveys.  Coordinates work with consultants, other disciplines within BEPA, other Bureaus within DEP, and other NYC agencies regarding technical resolutions and project development, status, and delivery. Provides engineering judgment on job sites as needed.  Resolves issues with all pertinent stakeholders, with proper justification.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</si>
  <si>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the Upstate New York, and we collect and treat an average of 1.3 billion of wastewater per day.  The Office of Environmental Health and Safety, EHS Program Development &amp; Training Division seeks an E-Learning Content Developer to join the E-Learning Unit.  Working in collaboration with other unit staff, the selected candidate will be responsible for planning and designing E-Learning courses, as well as utilize programming and technical skill sets to ensure SCORM compliance for tracking purposes.  Specific tasks include, but are not limited to: content development, script writing and/or editing, design, narration, and uploading Computer-Based Training (CBT) programs to the Agency‚„s Learning Management System (LMS); maintain and update existing CBT modules; and collaborate with the Program Development and Training Division to create the tools, templates and processes that will support the development, configuration, customization and implementation of Computer-Based Training courses. May also assist in videotaping and related task as well as editing clips for agency-wide use.   Typical duties will include, but not be limited to the following:    Work with agency-wide Subject Matter Experts (SMEs) or conduct other research to      develop CBT course  content, design specifications, learning objectives, lesson topics,      and learning activities.   Storyboard, design, develop, and edit course content using instructional design principles,     research, and independent judgment regarding features such as layout, length, narration,    audio and video recording.  Create CBT courses using Articulate, Camtasia, Captivate, Flash, Adobe e-Learning Suite,      and other programs as needs and technologies change.   Codes program instructions in Flash or related software programs/authoring tools.  Develop and maintain SCORM compliant content, and other technical compliance    requirements as mandated by the City.  Documents computer systems and programs.  Collaborate to create the tools, templates, and processes that will support the    development, configuration, customization, and implementation of CBT programs.   Develop, test, and deploy courses within the Agency‚„s LMS system. Monitor and maintain     CBT courses in the LMS to ensure successful integration, functionality within the LMS, and     technical infrastructure.   Troubleshoot problems and coordinate solutions for technical issues with CBT     implementation.   Stay current in the use of technology to support learning and performance improvement.    Assists in writing procedure manuals.</t>
  </si>
  <si>
    <t>‚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t>
  </si>
  <si>
    <t>The New York City Department of Transportation‚Ëœs Division of Information Technology &amp; Telecom seeks to hire one Systems Administrator in our Hosting Unit.  The Systems Administrator‚„s primary role will be to serve as a technical resource for supporting and maintaining our CommVault Simpana Backup Solution. Secondary roles will encompass support and maintenance of Microsoft Active Directory, Microsoft Exchange, Microsoft System Center, Microsoft Windows Server and other applications in the agency by providing installation, maintenance, troubleshooting, security, administration, account supervision and resolution of software and hardware issues as well as develops new system designs.  Under the direction of the Unit Head with wide latitude in exercising of independent initiative and judgment the Systems Administrator duties will include, but are not limited to: Install, configure, monitor &amp; maintain system backups, rotations, policies, file archiving, VM backups, content indexing, de-duplication, virtual &amp; physical tape libraries and Media Access servers. Secure, maintain, troubleshoot, administer and upgrade Microsoft Windows Server operating systems with all required server roles on assigned servers. Install, secure, maintain, troubleshoot, administer, supervise user activities and upgrade Microsoft Active Directory. Install, secure, maintain, troubleshoot, administer, manage users and upgrade Microsoft Exchange including Exchange mail stores Install, secure, maintain, troubleshoot, administer, manage users and upgrade other enterprise applications and systems as assigned. Participate in developing and maintaining backup and recovery procedures and processes.   Adhere a Change Management procedures for changes made in the production environment. Assist other System Administrators as needed. Resolve Help Desk tickets as assigned.</t>
  </si>
  <si>
    <t>‚Extensive experience with CommVault Simpana Backup Solution.LAMP stack installation, configuration and administration experience.‚Microsoft Windows Server 2008 or newer administration experience.Microsoft Active Directory 2008 or newer administration experience.Microsoft Exchange 2010 or newer administration experience.‚Microsoft SCCM 2007R2/SCOM 2007 or newer administration experience.‚Extensive knowledge of Windows Server operating systems and Active Directory.Experience with Cisco UCS and HP C 7000 enclosures.‚Experience with VMware vSphere 5.0 or later.‚Linux System administration experience is a plus.‚The ability to work independently and with other teams.Effective oral and written communication skills.Ability to identify, troubleshoot and resolve problems in a timely manner.‚Create innovative solutions and administer projects.</t>
  </si>
  <si>
    <t>(1) Four (4) years of full-time, satisfactory experience in mechanical engineering work; and  (2) A valid New York State Professional Engineer‚„s License. Current New York State registration as a Professional Engineer must be maintained for the duration of your employment.  A masters degree in mechanical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mechanical engineering experience required in ‚Å“1" above.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</si>
  <si>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	Excellent interpersonal skills	Exceptional written and communication skills	Excellent and demonstrable ability to develop verbal and written presentations</t>
  </si>
  <si>
    <t>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t>
  </si>
  <si>
    <t>The NYC Department of Environmental Protection (DEP) is seeking to fill the position of Deputy Commissioner for the Bureau of Wastewater Treatment, a position that offers the unique opportunity to lead a critical public health and environmental operation in the most amazing city in the country.   DEP‚„s 6,000 employees are dedicated to protecting public health and the environment by supplying clean drinking water, collecting and treating wastewater, and reducing air, noise, and hazardous material pollution. The scale of our organization is unmatched by any other water utility in the nation ‚€œ each day, DEP delivers one billion gallons of high quality drinking water a day to more than nine million New Yorkers and collects and treats an average of 1.3 billion gallons of wastewater at 14 wastewater treatment plants. As a result of DEP‚„s investments in our wastewater treatment system, the New York Harbor is the cleanest it has been in more than a century. To support these functions, DEP has one of the largest capital construction portfolios in the City, with $11 billion of work under construction and an additional $3 billion in design.  Reporting to the Commissioner, the Deputy Commissioner will provide leadership and policy direction for the largest of DEP‚„s bureaus, with an annual operating budget of $387 million and 1,800 employees. The bureau‚„s robust infrastructure includes 14 wastewater treatment plants, eight sludge dewatering facilities, 96 wastewater pumping stations, five wastewater and three microbiology laboratories, and related facilities and marine vessels for transporting sludge and monitoring waterways.   The Bureau of Wastewater Treatment is led by the Deputy Commissioner with two supporting Assistant Commissioners. The bureau consists of the following divisions: 	Plant Operations 	Collections &amp; Residuals Management 	Engineering &amp; Budget 	Capital Planning &amp; Asset Management 	Regulatory Compliance &amp; Administration 	Environmental Health &amp; Safety   The Deputy Commissioner will be responsible for leading continuous improvements in wastewater operations and sustaining DEP‚„s national reputation within the industry for innovation, excellence, and safety. Maintaining the system in a state of good repair and planning future upgrades will be of tremendous importance in this role. The Deputy Commissioner will work collaboratively with the executive team to develop and implement innovative solutions to more effectively manage storm water, protect critical infrastructure from sea level rise, and address the other challenges posed by climate change.  DEP is one of the largest users of energy in the City.  The Deputy Commissioner will be responsible for realizing substantial reductions in energy consumption by employing innovative processes including the reuse of methane gas.   In addition, the Deputy Commissioner will be responsible for making final recommendations to the Commissioner concerning extremely complex, technical, and often controversial programs concerning Federal and State water-quality based programs and permits and for: 	directing and tracking the Bureau's budget and expenditures; 	developing alternative solutions to providing wastewater treatment service;	representing DEP at public meetings where facilities and service issues are addressed;	establishing policies and procedures; 	coaching and evaluating management personnel; and, 	directing the preparation of statistical and narrative reports including the Annual New York Harbor Water Quality Survey and Discharge Monitoring Reports for submission to City, State, and Federal agencies to comply with regulatory requirements.  The Deputy Commissioner will also be responsible for working with three other major DEP operating bureaus (Water Supply, Water &amp; Sewer Operations, and Engineering Design and Construction) to ensure that DEP optimizes its resources and impact through internal collaboration and strategic planning. The Deputy Commissioner must also be effective in working with consultants, City agencies and executives, and other external stakeholders to ensure that all Bureau of Wastewater Treatment programs are understood and effectively implemented.   The Deputy Commissioner position requires excellent leadership, communication, and presentation skills as well as passion for driving innovation, continuous improvement and efficiency, and implementing workforce strategies to recruit, develop, and retain the most qualified and diverse talent in wastewater operations nationwide.  This position requires leadership and visibility nationally in promoting industry best practices and collaborating with industry peers and associations.</t>
  </si>
  <si>
    <t>Applicant MUST have a valid NYS Driver‚„s License and the ability  to operate a motor vehicle.</t>
  </si>
  <si>
    <t>The Newborn Home Visiting Program (NHVP), in an effort to promote the agency‚„s Take Care New York goal of ‚Å“Having a Healthy Baby‚, offers home visits to families with a new infant on  breastfeeding and safe sleep practices; education on maternal and infant health issues; conducts home environmental assessments and makes referrals for health and social service supports.  NHVP serves families in the District Public Health Office neighborhoods in the South Bronx, North/Central Brooklyn, and East/Central Harlem. The Program has embarked on a new initiative to provide services to women in homeless shelters throughout the five boroughs. These neighborhoods and populations have among the highest rates of infant mortality and other poor health outcomes among children in New York City. Consultant Social Workers receive referrals from NHVP staff and provide direct social work services; conduct psychosocial assessment and create social service intervention plans with clients; advocate on behalf of clients to appropriate agencies; assure referral completion and follow-up.   Direct interaction with clients, collaboration with DHS social service staff and conducting home and shelter is an integral part of the position.   Duties and Responsibilities  Under the direction of the  DHS Initiatives Director, the Social worker will:      Support home visitors to ensure appropriate assessment and referral for identified social and/or mental health need of women and families living in shelters.  Facilitate strategies designed to support successful engagement with families living in NYC shelters; and ensure connection to services and resources to support client self-sufficiency.     Conduct home visits, complete observations to support monitoring and assessment of core components of program intervention are delivered including orienting, counseling, and training program staff on psychosocial assessment and interventions.  Assess, link and follow-up with high-risk families and organizations to ensure connection to interventions and support services.   Identify citywide/community resources; establish and maintain linkages with community organizations  and partners.  Serve as social service and mental health/subject matter expert; provide technical assistance and training on working with at-risk families.  Keep detailed records and provide regular activity summaries using standardized data collection tools  Represent Program during meetings with internal and external stakeholders   Support special projects related to DHS initiative as required.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</si>
  <si>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Office of Environmental Health and Safety seeks to hire an Administrative Public Health Sanitarian M3 to fill the position of Director of Environmental Health and Safety (EHS) Program Development and Training, located in Flushing, New York.  Under general direction, but with latitude for independent action and judgment, the selected candidate will oversee and manage the development and implementation of EHS and Compliance training, professional development and education initiatives for the Agency.  The selected candidate will report directly to the Assistant Commissioner of Environmental, Health and Safety.  The selected candidate will oversee four essential EHS areas.  This encompasses  providing leadership and management in the development of EHS training and education programs, ongoing program support for the full integration of the DEP Training, Tracking and Reporting System (TTRS), e-learning, the development of DEP EHS Policies (new and revised), and preparation and tracking of DEP‚„s compliance with regulatory training requirements. Specifically, he/she will:    Develop, procure, deliver and track all EHS and related compliance training's to DEP      populations as appropriate to the regulatory requirements and/or operational need, while      working collaboratively with all other training stakeholders within the Agency.    Drive the ongoing development and improvement of the existing Learning Management      System (TTRS) to ensure they are meeting the needs of various DEP Training and      Education stakeholders.    Identify and  prioritize development or revision needs for the 50+ EHS policies that currently      exist for DEP, seeking to simplify and streamline them so they are understood by DEP      employees.  Oversee the process for the identification of new and emerging regulatory      changes that may trigger the development of new and/or revised policies or guidelines.       Develop action plans to assist the Agency and/or impacted bureaus to come into      compliance with new or revised regulations.   Ensure that all DEP bureaus maintain compliance with EHS training requirements as     established by regulations and/or DEP Policies.     Manage a staff of 9+ employees.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</si>
  <si>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Office of Environmental Health and Safety seeks to hire an Associate Project Manager II to fill the position of EHS Compliance Systems Specialist, located in Flushing, New York.  Under general direction, but with latitude for independent action and judgment, the selected candidate will be responsible for planning, coordinating and directing the implementation and management of various centralized EHS tracking systems administered by OEHS. Tasks will involve handling every aspect of existing EHS tracking systems such as; Notice of Violence (NOV) tracking database, Employee Concern tracking database, Workplace Violence Prevention tracking database, Environmental Pollution Agency (EAP) ID# tracking, Legacy Action tracking system (LATS) as well as aspects of a new ‚Å“incident management &amp; reporting tracking database‚ which will be rolled out in the near future. Researching current methodologies as it applies to managing various EHS tracking systems.  The duties of the selected candidate will include;   *  Maintain management information system to provide data, and database updates, track     progress and generate periodic reports for metrics.   *  Periodic field visits to assist Program Director in conducting facility walk-throughs and      workplace violence related investigations.  *  Assist Bureau users of database with proper and efficient use of the tracking systems.   *  Assess EHS tracking systems and collaborate with the IT professional at OEHS to make     improvements that will increase the efficiency of the various tracking systems at OEHS.   *  Performs QA/QC on all entries made into the tracking systems, provide technical assistance     and with the assistance of IT professional at OEHS, perform periodic upgrades to the     tracking systems in order to accommodate new revisions made to policy documents     associated with database.   *  Develop appropriate user training modules for the various centralized EHS tracking systems.   *  Attend meetings, take notes and prepare minutes for periodic compliance systems group       meetings, workplace violence prevention task force meetings and other meetings that     involves the participation of the EHS compliance systems unit.  *  Assist Unit Director with EHS &amp; Workplace Violence (WPV) interviews and investigations     when necessary.</t>
  </si>
  <si>
    <t>One year of full-time satisfactory experience in supervising employees performing project management work, such as planning, administering, managing, coordinating, or expediting, on engineering and/or architectural and/or landscape architectural projects, or supervising a construction project with a value of $1,000,000 or more, and either:  1. A baccalaureate degree from an accredited college in engineering, engineering technology, architecture, architectural technology, landscape architecture, business administration, or public administration, and one year of full-time satisfactory experience in project management work, such as planning, administering, managing, coordinating, or expediting, for engineering and/or architectural and/or landscape architectural projects; or  2. A four-year high school diploma or its educational equivalent approved by a State‚„s Department of Education or a recognized accrediting organization and five years of experience as described in ‚Å“1‚ above; or  3. A four-year high school diploma or its educational equivalent approved by a State‚„s Department of Education or a recognized accrediting organization plus any combination of college education and/or experience described in ‚Å“1‚ above to make up the equivalent of five years of education and experience. One year of experience credit will be given for (a) each 30 semester credits of college education leading to a bachelor‚„s degree from an accredited college in engineering, engineering technology, architecture, architectural technology, landscape architecture, business administration or public administration; (b)  a Masters degree from an accredited university in one of the disciplines described in ‚Å“1‚ above; or (c) a valid New York State license as a Professional Engineer, Registered Architect, or Registered Landscape Architect.  Experience which is primarily of a design nature is not acceptable towards meeting the qualification requirements.	     For placement into Assignment Level II, in addition to meeting the qualification requirements for Assignment Level I, candidates must have at least one additional year of experience as described in "1" above in a supervisory capacity or have served for at least one year as a project manager for a large and/or complex construction project.    For placement into Assignment Level III,  in addition to meeting the qualification requirements for Assignment Level I, candidates must have at least two additional years of experience as described in "1" above in a supervisory capacity or have served for at least two additional years as a project manager for a large and/or complex construction project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</si>
  <si>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Bureau of Engineering Design &amp; Construction is seeking to hire a Civil Service Associate Project Manager I (Project Manager) for the Wastewater Capital Program, located in LeFrak, Corona, Queens, NY. The Wastewater Capital Program (WWCP) staff oversee the design and construction of all capital projects managed by BEDC, on behalf of the Bureau of Wastewater Treatment (BWT). Currently, WWCP manages 14 treatment plants and 95 pump stations. Capital Projects delivered for BWT include the Combined Sewer Overflow (CSO) Abatement program; the Gowanus Superfund Tanks, Sewage Treatment Plant &amp; Pumping Station Upgrades and/or Expansions; and Landfill Remediation work. Additionally, WWCP includes over $6 billion in active work, and approximately $300 Million to $500 Million in new work, annually. WWCP consists of a group of approximately 80 project managers and engineers who manage capital projects consistent with Bureau project delivery and construction management procedures, with an emphasis on safety, scope, schedule, budget and client service.   The portfolio, to which the Associate Project Manager I (Project Manager) will be assigned, is primarily assigned to the Combined Sewer Overflow (CSO) Projects. The selected candidate will handle projects related to sewers, regulators, CSO facilities, dredging, and disinfection. Projects are varied and include elements such as the design and relocation of water and sewer lines, structural and configuration modifications of CSO regulators, installation of bending weirs, outfall modifications, dredging of CSO impacted water bodies, and disinfection facilities for treatment during CSO events.  Under direction and while reporting to senior staff, the Associate Project Manager I (Project Manager) will assist in planning, coordinating and directing the implementation of the design and construction of capital projects of moderate size and complexity. Also, the Associate Project Manager I (Project Manager) will work under the supervision of the Accountable Manager to bring each project through the completion of the life-cycle phases (facility planning, design, procurement, and construction). Typical tasks include, but are not limited to, review of technical specifications, drawings and reports, overseeing and monitoring project scope, schedule and budget, reasonable knowledge of construction cost estimating, review and track consultant‚„s ongoing work including payment requisitions, communicate and correspond well with other regulatory and permitting agencies and, learn and adapt to the use of the Department‚„s enterprise Project Management Information System (PMIS) system, commonly known as e-Builder, to track and manage project activities. The candidate will also be required to travel to work sites.</t>
  </si>
  <si>
    <t>‚ Valid New York State Professional Engineer‚„s License is preferred but is not required. Valid New York State driver‚„s license.  Excellent design and organizational skills. Ability to work independent and meet deadlines. Strong written &amp; verbal communication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</si>
  <si>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Bureau of Engineering Design &amp; Construction seeks to hire an Assistant Environmental Engineer for the Waste Water Capital Program (WWCP)), located in LeFrak, Queens, NYC.   Under the general supervision of an Accountable Manager, the selected candidate will assist the Accountable Manager with the management and administration of various capital construction projects within the DEP‚„s Wastewater Treatment System Capital Program.  Responsibilities include, but are not limited to, performing environmental engineering work of moderate difficulty and responsibility, supervision of subordinate employees, and performance of related work.  Duties include: maintaining a project management information system to provide data for the planning and control of projects; establishing project timeframes and cost schedules; determining and coordinating project activities required between the client agencies, contractors, and departments responsible for project completion; preparing correspondences and reports; accessing and utilizing DEP‚„s project management information system to track and monitor project activities. Supervise a small unit or group engaged in the performance of environmental engineering work in design, construction supervision, inspection and testing, and/or drafting. Participate in and may supervise the design, inspection, construction, demolition and/or alterations to insure compliance with contracts, drawings, specifications, codes, resolutions, statutes, rules or regulations relating to environmental engineering projects and programs. Develop, prepare and review drawings, maps, plans, sketches; writes specifications and prepares estimates for environmental engineering projects; checks shop drawings. Participate in inspection operations, installation, or testing operations in a laboratory, manufacturer's plant, or on a job site by observing, checking and certifying materials and equipment to be incorporated in public works, plants or structures. Assist in evaluating installations to determine the need for operational changes, modifications or additional equipment. Review or examine plans for the construction, demolition or alteration of structures in connection with the issuance of requisite or pertinent permits and compliance with the provisions of law, rule or regulation for environmental engineering projects and programs. Confer with engineers, architects, and others in matters relating to environmental engineering. May operate a motor vehicle in the performance of assigned duties.</t>
  </si>
  <si>
    <t>1. A baccalaureate degree in environmental, chemical, mechanical, petroleum, aeronautical, or materials engineering from an accredited college or university and one year of full-time satisfactory experience in environmental engineering work; or     2. A baccalaureate degree in environmental, chemical, mechanical, petroleum, aeronautical, or materials  engineering from an accredited college and master‚„s degree in environmental engineering from an accredited college.     A master's degree in environmental engineering from an accredited college can only be used to substitute for one year of full-time satisfactory work experience in environmental engineering.</t>
  </si>
  <si>
    <t>1. Strong engineering, interpersonal, communication, and computer skills with a working knowledge of MS Office software, CAD software, and Project Scheduling Software.  2. A strong ability to work on a broad multidisciplinary base as well as the ability to concurrently handle multiple related and non-related tasks.  3. Proficiency in written and oral communication skills.  4. Ability to effectively communicate and conduct business with engineers, inspectors, consultants, contractors, and vendors.  Candidate must possess a valid Driver‚„s License.  Organizational and Communication Skills.</t>
  </si>
  <si>
    <t>The Bureau of Mental Health is responsible for mental health service delivery to residents of New York City. The bureau fulfills this responsibility by managing the development, implementation, and oversight of ongoing and new mental health initiatives to ensure full access and quality care for all New York City residents.  The Bureau is also responsible for procuring and overseeing treatment, rehabilitation, housing, case management, advocacy, and Assisted Outpatient Treatment programs. Bureau staff is responsible for managing the development, implementation, and oversight of ongoing and new contracted mental health programs in order to ensure full access to quality, community-integrated, recovery focused care for all residents.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JOB DESCRIPTION:   Under general supervision, with some latitude for independent initiative and judgment, performs difficult and responsible administrative work in the capacity of clerical associate with the AOT program. The individual will:  - Schedule consumer exams  - Prepare and send via mail,  notices  to providers and consumers  - Maintain consumer roster in AOT database  - Fax/mail out patient signed consent forms to hospitals to obtain medical records  - Track medical records   - Send closure notices to the New York State Office of Mental Health and to providers  - Answer phone calls  - File documents in consumer charts  - Distribute incoming faxes to staff  - Maintain general calendar and schedule appointments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</si>
  <si>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In the Green Infrastructure Unit of the NYC Department of Transportation (DOT), under direct supervision, the applicant will perform elementary level project management work in the office or field and receive training of moderate difficulty in engineering techniques to manage stormwater runoff in the right-of-way.    The applicant must be able to analyze the overall impact of green infrastructure and any positive and negative implications it may have on street function and public safety. Green infrastructure practices may include right-of-way rain gardens, stormwater greenstreets, permeable pavements and other practices. The applicant will review and comment on Green infrastructure projects submitted by DEP, DPR, DDC, EDC, and their consultants in multiple phases. The applicant will represent DOT interests on design reviews and meetings. The applicant will be expected to conduct site visits as needed.   In this position the selected candidate will assist the Geometric Design unit‚„s review - focusing on traffic safety standards concerns related to siting green infrastructure. The duties will include reviewing drawings according to DOT‚„s right-of-way rain garden siting criteria and ensuring compliance with NYC Highway Rules, AASHTO guidelines, MUTCD standards and ADA guidelines. This position serves as the primary coordinator for the Geometric Design (GD) unit for green infrastructure projects. The applicant will also maintain and update drawings and records accordingly. Expertise in AutoCAD is required; knowledge of ArcGIS, MS Office Suite, MS Project and Adobe Creative Suite preferable. This position will be located at both 55 Water Street in Manhattan and 28-11 Queens Plaza North in Long Island City, Queens.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</si>
  <si>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Office of Environmental Health and Safety seeks to hire an Associate Project Manager II to fill the position of EHS Compliance Systems Specialist, located in Flushing, New York. Under general direction, but with latitude for independent action and judgment, the selected candidate will be responsible for planning, coordinating and directing the implementation and management of various centralized EHS tracking systems administered by OEHS. Tasks will involve handling every aspect of existing EHS tracking systems such as; Notice of Violence (NOV) tracking database, Employee Concern tracking database, Workplace Violence Prevention tracking database, Environmental Pollution Agency (EAP) ID# tracking, Legacy Action tracking system (LATS) as well as aspects of a new ‚Å“incident management &amp; reporting tracking database‚ which will be rolled out in the near future. Researching current methodologies as it applies to managing various EHS tracking systems.  * Maintain management information system to provide data, and database updates, track     progress and generate periodic reports for metrics.   * Periodic field visits to assist Program Director in conducting facility walk-throughs and     workplace violence related investigations.  * Assist Bureau users of database with proper and efficient use of the tracking systems.   * Assess EHS tracking systems and collaborate with the IT professional at OEHS to make    improvements that will increase the efficiency of the various tracking systems at OEHS.   * Performs QA/QC on all entries made into the tracking systems, provide technical assistance    and with the assistance of IT professional at OEHS, perform periodic upgrades to the    tracking systems in order to accommodate new revisions made to policy documents    associated with database.   * Develop appropriate user training modules for the various centralized EHS tracking systems.   * Attend meetings, take notes and prepare minutes for periodic compliance systems group    meetings, workplace violence prevention task force meetings and other meetings that    involves the participation of the EHS compliance systems unit.  * Assist Unit Director with EHS &amp; Workplace Violence (WPV) interviews and investigations       when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</si>
  <si>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Under the direction of the Chief of Financial Operations of the New York City Water Board, the selected candidate will work closely with the Water Board and DEP staff to resolve customer payment issues and to process invoices for payment.  The selected candidate will utilize multiple banking interfaces and DEP‚„s customer information system to research and resolve unprocessed/suspended electronic payments and resolve complex payment issues, including returned transactions, double payments, payments posted to incorrect accounts, etc.  S/he will perform account adjustments to resolve payment issues as notified by the bank, including double deposits, miscellaneous debits and credits, and misprocessed items.  S/he will maintain a comprehensive accounting and audit trail of all account adjustments s/he undertakes and provide necessary details to internal and external auditors.  The selected candidate will also assist in research related to accounts where a final appeal is filed or a refund is requested and perform the appropriate billing adjustments.  S/he will deposit miscellaneous and wholesale customer payments using electronic check scanners and balance and close the check deposits.  For accounts payable, the selected candidate will review invoices for accuracy and adherence to general contract terms, obtain necessary payment approvals from project managers, input invoice information into check-writing software, and issue expense checks.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</si>
  <si>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Sustainability seeks to hire a Engineer/Civil Engineer Intern for the Office of Green Infrastructure, located in Olmsted Center 	Flushing Meadows-Corona Park 	Flushing, NY 11368   Applicant will be assigned to the Department of Parks and Recreation‚„s (DPR) Green Infrastructure Unit (GI Unit).  The DPR GI Unit is tasked to create systems of engineered landscapes that transform impervious surfaces to green space and retrofit existing parkland to maximize environmental benefits, particularly stormwater capture, in a cost effective manner.    Applicant will be specifically tasked to work in Priority Combined Sewer Overflow (CSO) Tributary Areas in close partnership with the NYC Department of Environmental Protection (DEP).  Applicant will perform elementary level project management work in the office or field and receive training of moderate difficulty in engineering techniques to manage stormwater runoff using green infrastructure practices (e.g. bioswales, raingardens, pervious pavement, etc.).  Duties related to green infrastructure include field investigation for potential green infrastructure construction; manage design and construction projects; review or examine plans for green infrastructure; check shop drawings; inspect construction operations by observing, checking and certifying the installation of materials/equipment and attests to performance and tests of materials.    DEP plans to install thousands of green infrastructure practices in the right-of-way that will need permitting from NYC Parks.  DEP and DPR have also partnered to construct green infrastructure practices in parklands.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</si>
  <si>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 Civil Engineer (CE) Intern for a full-time position in the Planning Directorate at their offices located in Kingston, New York. Under direction of the West-of-Hudson Project Planning Section Chief, the selected candidate will assist in the development of capital and expense projects through thorough research, investigations, and/or studies as related to its engineering functions or activities. The CE Intern will participate in conducting inspections of construction and demolition sites as well as existing facilities. CE Intern will be tasked with conducting asset assessments and will be involved with asset risk management duties pertaining to data gathering for determination of Asset Risk Index (ARI) scoring. Candidate will assist in the review and comment of engineering drawings and specifications. The CE Intern will be required to attend project meetings, draft meeting minutes, and act as a liaison for the Bureau.  The Civil Engineer Intern will be required to follow Bureau Standard Operating Procedures (SOPs) as well as BEDC‚„s (Bureau of Engineering Design &amp; Construction) Project Delivery System (PDS) SOPs for project development. Candidate shall become familiar with Safe Work Plans, Safe Entry Plans, HAZ-MAT and Permit-Required Confined Space requirements and have an understanding of and complying with all Bureau Environmental Health and Safety (EHS) laws and regulations. Additional responsibilities may include interaction with consultants, contractors, DEP specialty engineering staff and other City, State and Federal agencies.</t>
  </si>
  <si>
    <t>‚ Ability to read construction drawings and technical reports. Technical writing ability. Knowledge and familiarity with Power Point, Excel, and Word.</t>
  </si>
  <si>
    <t>ACS is establishing a new case consultation function (Director of Senior Practice Consultation) within the Family Permanency Services Division to provide consultation, technical assistance and support to foster care agency staff on individual cases.   The Director of Senior Practice Consultation will be seasoned managerial level staff working directly and collaboratively with ACS‚„ contracted foster care provider agencies to deepen and strengthen agency practice resulting in improved well-being, safety and permanency outcomes for children in foster care, reduced lengths of stay and rates of re-entry into foster care.  Director of Senior Practice Consultation will be uniquely qualified to offer this assistance because of their child welfare/clinical expertise, knowledge of ACS‚„ policies, procedures and resources, and experience working with families, foster care agencies, advocates, and systems.     The Director of Senior Practice Consultations‚„ specific duties will include: 	Provide case consultation to foster care agencies to answer questions, clarify policies and procedures, and troubleshoot case practice issues.   Confer with foster care agency staff and use permanency data and other sources of information to identify categories of cases and areas of practice where foster care agencies may benefit from consultation and support.   	Act as single point of contact for the foster care agency and other child welfare system stakeholders to improve communication, efficiency and resolution of issues.  	Provide consultation that improves practices in key areas including but not limited to: family engagement, family time, concurrent planning, work with kin, KinGap, open adoption practice, older youth services, trial and final discharge.	Link foster care agencies to all available resources within ACS	Help foster care agencies interface with other agencies including OMH and OPWDD	Support communication between the foster care agency and ACS‚„ Division of Family Court Legal Services.	Coordinate as necessary with other divisions with ACS including the Division of Child Protection, Division of Preventive Services and the Division of Youth and Family Justice.	Maintain systems to track inquiries and trends 	Utilize data and other sources of information to identify categories of cases and areas of practice where foster care agency may benefit from consultation and support. 	Interface and support the work within Child Welfare Programs Family Team Conferencing Unit.	 May process critical incidents. 	Some of the positions may require after hours coverage on a rotating basis.  .</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</si>
  <si>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</si>
  <si>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the Senior Quality Oversight Analyst, reporting to the Director of Quality Oversight and Audit. Responsibilities will include: Planning, organizing, conducting, documenting and following up on assessments of DoITT processes, to improve control, security, accountability and efficiency, with an emphasis on processes that relate to the agency‚„s information technology and telecommunications processes, such as computer applications, programming, systems, networks, and operations; and information technology and telecommunications budgeting, procurement, and staffing; working with DoITT‚„s senior information technology and telecommunications management to identify opportunities for process improvements and development of best practices; working independently or on teams with other unit members, and with other staff in the agency; In the temporary absence of the Director, may assume the duties of that position. The position‚„s responsibilities include commitment to and compliance with the City‚„s EEO policy.</t>
  </si>
  <si>
    <t>The successful candidate possess the following: 	Knowledge of DoITT‚„s IT Services and Application Development processes.	Demonstrated ability to be tactful and build effective long term working relationships with team members, managers, agency colleagues and executive management	Strong written and verbal communication skills	Experience assessing IT risk from a business perspective</t>
  </si>
  <si>
    <t>Lead Design Engineer ‚€œ Instrumentation &amp; Controls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</si>
  <si>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Bureau of Engineering Design &amp; Construction seeks to hire an Electrical Engineer III - Lead Design Engineer (Instrumentation &amp; Controls), for the In-House Design Division (IHD), located in Lefrak, in Queens, NY. BEDC‚„s IHD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Under direction, with very great latitude for the exercise of independent judgment or action, the Electrical Engineer III - Lead Design Engineer (Instrumentation &amp; Controls) implements capital projects at various DEP facilities through the design and construction phase by preparing engineering documents including drawings and specifications. Specific responsibilities include performing extremely complex and highly specialized engineering work and overseeing the preparation of engineering documents for design and construction of complex instrumentation, process, controls, communications, lighting, fire safety and security systems undertaken by IHD for water supply facilities, water tunnels, wastewater treatment plants, administrative buildings and other DEP facilities.  Instrumentation and Control systems include, but are not limited to water and wastewater process, pump and motor controls, instrumentation, monitoring systems, distributed Control Units, Automation, HMI and SCADA systems. The selected candidate will be required to sign and seal engineering documents and may also review designs prepared by consultant engineers and/or oversee design staff. The Lead Design Engineer will be required to travel to job sites to perform site investigations and attend site meetings during design and construction phases of projects, as required.</t>
  </si>
  <si>
    <t>(1) Four (4) years of full-time, satisfactory experience in electrical engineering work; and  (2) A valid New York State Professional Engineer‚„s License. Current New York State registration as a Professional Engineer must be maintained for the duration of your employment.  A masters degree in electrical engineering from an accredited college or university, accredited by regional, national, professional or specialized agencies recognized as accrediting bodies by the U.S. Secretary of Education and by the Council for Higher Education Accreditation (CHEA) may be substituted for one year of the electrical engineering experience required in ‚Å“1" above.</t>
  </si>
  <si>
    <t>‚ Experience in the planning, layout and details of contract drawings, specifications, shop drawing review, field inspections and investigations.  Experience in the design of Instrumentation and Control systems for water and wastewater facilities.  Experience in the design of communication, lighting, fire safety and security systems for water and wastewater facilities.  Experience in preparing P&amp;ID‚„s, panel layouts, schematic wiring diagrams, instrument lists, SCADA networking diagrams, riser diagrams and other project deliverables in accordance with established procedures, schedule and budget.  Knowledge of current NYC Building Code, NYCEC, NEC, FDNY, NFPA, IEEE, UL, ANSI and other related Codes and Standards, and CSI Standards.  Experience in the application of code requirements and preparation of technical reports.  Proficiency in AutoCAD and Microsoft Office suite.  Excellent leadership, communication and writing skills.</t>
  </si>
  <si>
    <t>A valid New York State Professional Engineer‚„s License. Current New York State registration as a  Professional Engineer must be maintained for the duration of your employment.  A Motor Vehicle Driver‚„s License valid in the state of New York may be required for some assignments. Employees must maintain this license for the duration of their employment.</t>
  </si>
  <si>
    <t>Under the direction of a Best Practice Coach Manager, The Best Practice Coaches provide consultation to the Preventive Provider agencies on individual cases in order to build the providers‚„ capacity to respond to challenging practice issues and to improve well-being outcomes for children in PPRS.  The Best Practice Coaches are subject-matter experts in areas affecting families in child welfare.  Some of these areas include: Safety and Risk assessments, DV, Mental Health, Substance Abuse, and Sexual Abuse etc.    Responsibilities include: 	Serves as in-house expert in at least two subject matter areas such as (LGBTQ, Domestic Violence, Sex trafficking, Mental Health etc.) and consults with other OPTA staff and Preventive providers on cases with identified concerns related to those specific areas of expertise. 	Develops expertise in the continuum of Preventive Services with specific focus on 2 to 3 Evidence Based Models. 	Follows up with the Preventive Providers about Elevated Risk Conferences (ERCs) and assists the Provider with overcoming obstacles deterring the achievement of the goals set during the ERC.  Assistance to the provider may include, but it is not limited to, facilitating communication with other ACS internal and external stakeholders i.e. (DHS, DCP, FPS, HRA etc.). 	Assists with the tracking of Step-up referrals from time of package submission to case disposition. 	Provides individual case consultations to provider agency‚„s staff and assists them in navigating complex case issues.	Provides guidance to the preventive providers, as assigned, on trial discharge cases receiving preventive services. 	Works closely with a portfolio of 6-8 Preventive assignments across the 5 Boroughs.	Works closely with the Office of Family Team Conferencing, Preventive provider community and other stakeholders to develop Technical Assistance plans designed to improve family team conferencing performance.  	Observes Family Team Conferences as needed and provides feedback to the providers. 	Provides technical assistance to provider agency staff by conducting training, and arranging meetings with internal and outside consultants. 	Represents DPS in workgroup/ committees such as Data, Predictive Analytics etc.  	Consults with child welfare staff, external stakeholders, and community-based organizations regarding families and child specific issues.	Completes reports in narrative form by reviewing, summarizing and explaining data in order to record/convey work activities/findings/recommendations.	Completes Critical/Fatality Reviews 	Participates in special projects, as necessary and/or other tasks as assigned.  	Actively participates in group and individual supervision</t>
  </si>
  <si>
    <t>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t>
  </si>
  <si>
    <t>The Division of Youth &amp; Family Justice (DYFJ) Office of Planning, Policy &amp; Performance is responsible for monitoring program performance and providing improvement guidance to ACS‚„ contracted juvenile justice provider agencies in the interest of improved outcomes for youth and families. Employing independent initiative and judgment, the Quality Improvement Specialist will function as part of a team and will be responsible for assessing and monitoring and evaluating the ongoing performance of provider agencies. Oversight may involve a variety of programs including Non-Secure Placement (NSP), Limited Secure Placement (LSP), and community-based programs such as the Family Assessment Program (FAP), the Juvenile Justice Initiative (JJI), Aftercare, and Respite Services.   Responsibilities may include, but are not limited, to the following: 	Provide technical assistance and oversight for provider agencies implementing juvenile justice program models, assess and monitor timely development, quality practice, and assess program operations. 	Research best practice and promising practice methods and models to develop evaluation techniques and instruments for measuring provider performance. 	Prepares evaluation reports by utilizing information obtained from: site visits, participant and family interviews, staff interviews, record reviews and other data sources.	Analyze performance indicators and other statistical data concerning service delivery in juvenile justice programs to identify program specific and systemic strengths and weaknesses. 	Utilize data to create meaningful deliverables to ensure providers are held accountable to contract requirements. 	Conduct compliance and qualitative reviews to assess the performance of provider agencies by reviewing records, conducting provider site visits, and conducting surveys and interviews concerning service quality. 	Develop and implement internal Quality Assurance and Control measures for assessment tools utilized in the unit. 	Develop written performance reports and other correspondence based on research, analysis, and assessments in order to communicate information, recommendations, and decisions. 	Maintain provider performance composites and/or profiles. 	Conduct performance reviews of electronic and original case records. 	Conduct regular meetings and conferences with provider agencies to discuss performance, reports and other key findings.	Using a collaborative approach, provide guidance and oversee the development and implementation of improvement plans.	Provide technical assistance in planning and implementation of juvenile justice programs by providing interpretation of policies and procedures to providers  Candidate must be willing to travel to contract agencies within the five boroughs and adjacent areas and have the flexibility to work in the evening.</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</si>
  <si>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</si>
  <si>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Edge Engineer (for ECTP) reporting to the IT Services division. Responsibilities will include: Develop, implement and expand ITSM Operational Dashboards integrations with other types of data sources; continue the build out of DoITT Business Services; synthesize existing frameworks for interpreting and acting on available information; automate the capture, assessment, and utility of multi-source data; provide a single point of access and authentication to federated applications; unify existing web interfaces and create role-based views of application content; create data-driven dashboards that combine and tailor information for specific audiences; filter and focus on the relevant, critical information needed for effective decision-making; view and assess situations from multiple perspectives across multiple domains for PSAC1 and PSAC2; achieve shared situational awareness of end-to-end operations; share targeted information securely among PSAC stakeholders; rapidly integrate new information and tools to adapt more quickly to emerging situations; create logical designs that highlight data flows, security requirements and process flow; create physical designs that highlight required infrastructure components; focus on the installation and the configuration of the Dashboard tool‚„s production environment; oversee the installation of PSAC business service views and integrations with but not limited to Tivoli Netcool, BMC Remedy and other ITSM management tools; provide onsite support, integration and deployment services for the dashboard tools and data sources; utilize IT Service Management disciplines such as Change Management, Asset Management, Incident and Problem Management, SLA Management, Configuration and Release Management; utilize Configuration Management of the IT assets in the CMDB for the build out of the asset relationships; conduct deep dive assessments and documentation of technical requirements, architecture designs, configuration, and operational run books; work closely with Dashboard Data Integration Manager at DoITT, PSAC Operations teams and stakeholders to ensure efficient provisioning of seamless integrations of data regardless of source (Server, Storage, Network, Database, Service Desk, CMDB, Netcool) to align with PSAC‚„s requirements; monitor the program‚„s deliverables and make recommendations to implement and integrate additional monitoring capabilities to support new requirements and functionality; develop, direct and implement communication strategies to support program goals; analyze the effectiveness of the project and recommend changes as needed; prepare senior level technical reports for executive management; and manage special technology projects as assigned.</t>
  </si>
  <si>
    <t>Professional/vendor certification(s) in local area network administration that is required for the position to be filled. In addition, all candidates must have the following:  1. A baccalaureate degree from an accredited college, and two years of satisfactory full-time (not classroom based) experience in local area network and/or wide area network planning, design, configuration, installation, implementation, troubleshooting, integration, performance monitoring, maintenance, enhancement, and security management; or  2. A four-year high school diploma or its educational equivalent and six years of satisfactory full-time (not classroom based) information technology experience of which at least 2 years must have been as described in "1" or    3. A satisfactory equivalent of education and/or experience equivalent to "1" or "2" above. Education may be substituted for experience on the basis that 30 undergraduate semester credits from an accredited college is equivalent to 6 months of experience. A master‚„s degree in computer science or a related field from an accredited college may be substitute for one year of experience. However, all candidates must have at least one year of satisfactory (not classroom based) full-time information technology experience as described in "1" above.                                          Note:  In addition to meeting the minimum Qualification Requirements: Incumbents may be required to update existing and/or obtain additional professional industry-standard certification(s) for current and future technical environments(s) in which they may be assigned to work, as determined by the employing agency.</t>
  </si>
  <si>
    <t>The successful candidate should possess the following: 3+ years‚„ experience executing technical design, and deployment for the Edge Technologies Portal; knowledge of Configuration Management of the IT assets in the CMDB and building out the business service relationships; extensive technical background covering all aspects of Web Development and implementation and integration, in design and developing enterprise Dashboard tool; 3-5 years knowledge of the Edge AppBoard and Edge enPortal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familiarity with BMC Remedy and the Remedy Gateway, BMC Atrium CMDB data model and asset classifications; familiarity with monitoring tools such as IBM Netcool and Quest NetIQ; ITIL v2/v3 Certified; experience in working for a large municipal government preferably NYC or public safety organization; strong technical writing skills; strong interpersonal and communication skills; and the ability to interface with executive level management and give senior level presentations.</t>
  </si>
  <si>
    <t>The mission of the Mayor‚„s Office of Data Analytics (MODA) is to deliver actionable insight and quantitative support to New York City through data analytics. Through analytics and subject matter expertise, we aim to 1) Support more efficient and effective delivery of services to New Yorkers for greater equity, safety and quality of life; and 2) Grow and advance data analytics throughout the City.  Our work touches virtually every urban issue, including safety, physical infrastructure, economic development, social services, and quality of life. Depending on the needs of the city in different situations, MODA plays the role of strategic advisor, analyst, technical resource, and data evangelist to a host of internal and external clients and partners.  In addition to our work as an ideas incubator for civic analytics, MODA is responsible for implementing the New York City Open Data Law; the most ambitious and comprehensive open data legislation in the country. MODA works with the Department of Information Technology and Telecommunications (DoITT) to facilitate a more transparent and open government to increase civic engagement. Through New York City's open data policy ‚€œ a citywide set of standards and guidelines ‚€œ the City is delivering information through raw data and ensuring that New York City government is increasingly accountable and open for current and future generations. Beyond presenting information to the public, these data sets serve as a rich resource for developers, civic groups, and anyone else to build applications on their own. The creation of new apps using this data fosters innovation and leverages talents across New York City to create solutions to tough problems.    The successful candidate will serve as Project Manager for the Mayor‚„s Office of Data Analytics (MODA). The primary role of the Project Manager is to ensure that MODA‚„s capabilities are known by potential client agencies and outside entities and that MODA analytics and data projects deliver value for client agencies.                                                                                                                     Key responsibilities will include:Recruit and liaise with external partners in City government, the technology sector, academic institutions, and the business community in order to build relationships and understand opportunities for collaboration around dataEstablish, maintain, and manage MODA relationships with client agencies, offices, and external City partners around analytics and data-sharingSupport the creation and implementation of analytics pilot projects and cross-agency data sharing programs aimed at growing analytics capacity citywideCoordinate with MODA analysts, agency partners, and key outside stakeholders to ensure the successful execution of projectsActively assist in the identification and definition of MODA project scope and objectivesEnsure that MODA projects are delivered on-time and within scope to ensure projects delivers value to the office and the City.Understand opportunities and challenges around civic analytics projects and connect interested entities to city resources to address analytics needs. Develop and fulfill project protocols, processes, and documentation. Facilitate the exchange of best practices citywide. Provide in-depth technical expertise for both tactical and operational initiativesManage project plans to monitor and track progressAssist with administrative, operational and research needs related to the day to day work of the office.Handle special projects and initiatives as identified by the Chief Analytics Officer and the Deputy Chief Analytics Officer.</t>
  </si>
  <si>
    <t>1. A masters degree from an accredited college with a major in business administration, public administration, urban planning, economics, urban affairs, marketing research, finance, or political science; or    2. A baccalaureate degree from an accredited college and one year of full-time satisfactory experience in one or more of the following:  a. business development, retention, expansion and relocation or assisting businesses in accessing public and private services and programs including workforce development; or  b. analysis of business records and documents to determine eligibility of businesses for programs and services; or  c. economic, market or site research and analysis for business and neighborhood development; or  d. facilitation and promotion of the film industry through the processing of various permits, marketing techniques and incentive programs; or    3. An associate degree or 60 semester credits from an accredited college and three years of full-time satisfactory experience as described in ‚Å“2‚ above; or    4. A satisfactory combination of education and experience which is equivalent to ‚Å“1‚, ‚Å“2‚, or ‚Å“3‚ above. However, all candidates must have least 60 semester credits from an accredited college or university.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</si>
  <si>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 Computer Specialist (Software (SW)) II for offices located in Grahamsville, New York. Working in the Source Water Operations Directorate, under the Deputy Chief for Data Management, Reservoir Operations, the Computer Specialist (SW) will be responsible for acquisition, analysis and monitoring of data for the Aquarius data management system ensuring that Aquarius data remain accessible 24/7 and that data is properly quality controlled. They will interpret data, analyze results using statistical techniques and provide ongoing reports, filter and ‚Å“clean‚ data and review computer reports, printouts, and performance indicators to locate and correct code problems. Candidate will fill data requests for operational, regulatory, legal and scientific purposed, develop various routine reports, automated email updates and notifications and provide access to data, as well as develop internet and/or intranet pages to display selected data and graphics.</t>
  </si>
  <si>
    <t>Under managerial direction, with wide latitude for independent judgment and initiative, the Business and Data Analyst Manager (BDAM) will be responsible for identifying and troubleshooting various issues for technical or business resolution or escalation, as appropriate.  The BDAM may have responsibility for supervising other analytical staff.  Specific duties and responsibilities will include but are not limited to:	Collects and analyzes statistical and other quantitative data, employing standard data collection and statistical techniques, in order to produce summary descriptive or projective results for agency decision making.	Monitors, reviews, controls and coordinates subordinates‚„ activities, assignments, projects and cases by personal observation, review of statistical and narrative data, reports, and correspondence.	Compare work completed with milestone expectations, to meet program and unit objectives.	Prepare, distribute, and schedule work activities and assignments based on knowledge of nature and duration of activities and assignments to be performed.	Use basic scheduling techniques, and desires and abilities of staff where possible, in order to provide a timetable for efficient completion of unit work and adequate coverage during hours of operation.	Analyze department business processes and existing technology, recommend needed changes and enhancement and work with IT and other departments to implement solutions.	Liaison with ACS IT to develop and repair technical tools and maintain project reports for entire department.	Lead the development and delivery of In-Service Training to improve the timeliness and quality of case openings, case maintenance and case closings in CONNECTIONS, WMS/CCRS/BICS and PROMIS	Troubleshoot problems identified by users of these applications and systems that impact case openings, case maintenance, payments, Medicaid activations, SSO Incident Management Tracking system and RECON SSPS Tool.	Initiate follow-up corrective actions, including interface with ACS and provider agency staff, and maintain records of errors corrected, in order to reconcile issues and resolve problems.	Participate in the development and design of changes to applications like CONNECTIONS, WMS/CCRS/BICS. PROMIS, LTS, SSPS Tool and the SSO Incident Management Tracking System.	Rate and evaluate job performance of subordinates through observations, record keeping, and use of appropriate forms, in order to document the employee‚„s level of performance.</t>
  </si>
  <si>
    <t>(1) A four-year high school diploma or its educational equivalent plus a certificate from an accredited technical school (approximately 675 hours) with a specialization in computer operations, and three years of satisfactory, full-time large-scale mainframe computer operations or three years of satisfactory data communication network experience in a mainframe environment, gained since June, 1996, one year of which must have been in a project leader capacity or as a major contributor on a complex project; or (Note: If you have a certificate from an accredited technical school (approximately 675 hours) with a specialization in computer operations, indicate the Name of the School, Number of Hours Completed, and the Date of Graduation in Section A.4 [Courses] on page 2 of the Education and Experience Test Paper).  (2) A baccalaureate degree from an accredited college and four years of satisfactory, full-time experience as described in ‚Å“1‚ above, including one year of which must have been in a project leader capacity or as a major contributor on a complex project; or  (3) A four-year high school diploma or its educational equivalent and five years of satisfactory, fulltime experience as described in ‚Å“1‚ above, including one year of which must have been in a project leader capacity or as a major contributor on a complex project; or  (4) A satisfactory combination of education and/or experience which is equivalent to ‚Å“1,‚ ‚Å“2,‚ or ‚Å“3‚ above. However, all candidates must have at least a four-year high school diploma or its educational equivalent and three years of satisfactory, full-time large-scale mainframe computer operations or three years of satisfactory data communication network experience in a mainframe environment, gained since June, 1996, one year of which must have been in a project leader capacity or as a major contributor on a complex project.  NOTE: In order to have your experience accepted as Project Leader or Major Contributor experience, you must explain in detail how your experience qualifies you as a project leader or as a major contributor. Experience in computer software development and maintenance, technical support, quality assurance (QA), hardware installation, or as an end user will not be accepted for meeting the minimum qualification requirements.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</si>
  <si>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and Sewer Operations' CMOM section is involved in the continuous effort of maintaining NYC's collection systems infrastructure within the standards imposed by federal, state and local authorities and adhering to the strategies and procedures outlined in the EPA‚„s Guide for Evaluating Capacity Management Operation and Maintenance (CMOM) at Collections Systems. To achieve this goal CMOM conducts extensive research of the NYC sewer system and performs various field inspections and investigations throughout the five boroughs of the city. CMOM is tasked with the development and implementation of a comprehensive metrics framework to collect and track key performance indicators related to the maintenance of the collection system. CMOM analyzes numerous metrics to identify the system insufficiencies and problem areas, diagnose the root causes, recommend remedial measures and develop preventive maintenance activities.  The Deputy Chief will be responsible for all activities performed by the staff assigned to the Engineering and Metrics group of CMOM, including, but not limited to: supervising engineers and technicians conducting field inspections prompted by various adverse conditions, such as: sewer backups, sewer overflow and street flooding; overseeing and directing engineering studies and investigations pertaining to wide-scope special projects, as well as arranging and coordinating small scale trials for specific equipment and activities; preparing and reviewing various reports, summarizing the above activities, including providing recommendations for corrective actions; participating in development, implementation and maintenance of CMOM Management Information System to capture and analyze the data collected during CMOM operations; cooperating with other DEP bureaus, agencies and organizations to ensure the steady and uninterrupted progress of the everyday workflow.   Additional Tasks identify sewer system deficiencies and aid in diagnosing root causes to facilitate solutions oversee engineering studies related drainage issues investigate sewers backups and verify structural conditions conduct investigations of street flooding  perform elevation surveys design, implement, and administer CMOM Management Information Systems  required for maintenance of CMOM metrics and analysis of the data collected during CMOM operationsprovide recommendations for improvement, modification and optimization of the sewer system, capital planning and expenditures	prepare, review and comment on reports	review and approve time schedules for payroll	develop, review and modify personnel tasks and standards	conduct and organize personnel training	participate in development, review, modification and implementation of Standard Operating Procedures (SOPs) for CMOM operations addressing regulatory and operational matters	coordinate with other divisions and bureaus within the agency and various other parties outside DEP	resolve any organizational and administrative issues</t>
  </si>
  <si>
    <t>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</si>
  <si>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selected candidate, under direction, with great latitude for the exercise of independent judgment, will perform highly difficult and complex work as an engineering specialist in electrical engineering. Typical tasks include the following: writing new and subsequent contracts, overseeing and making payments on existing contracts and JOC type contracts and working on special projects related to new designs and any new concepts of electrical nature along with any electrical issues affecting Shaft Maintenance facilities. Assists the Engineer in charge in the development, monitoring and maintaining of the Unit‚„s Telemetry Systems. Reviews for approval drawings and submittals for construction contracts of electrical equipment in new and rebuilt shafts along the system of City Water Tunnels. Will supervise subordinate staff and work with the Engineer in charge of Shaft Maintenance to resolve issues related to the design of new and refurbished riser shafts along the system of City Water Tunnels which includes investigating and helping to resolve engineering issues associated with the design of critical components of mechanical/electrical equipment. Under direction, perform research into the cause of recurring electrical equipment and issues in existing Shaft Maintenance facilities and recommends solutions.</t>
  </si>
  <si>
    <t>‚ SQL programing, Crystal Reports design, IIS. Mobile and web application development.  System administration, desktop support, network configuration and troubleshooting. Cat5/Cat6 and fiber Cabling.    Excellent written and verbal communication skills. I.T Certifications a plus but not required.</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</si>
  <si>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t>
  </si>
  <si>
    <t>The Division of Financial Services at ACS is responsible for managing the agency‚„s $2.8 billion annual expense budget in addition to ensuring fiscal integrity for all financial functions carried out by the agency.  The Budget Department is responsible for working closely with the Mayor‚„s Office of Management and Budget to ensure appropriate funding levels are available so that the agency can pursue its core mission of delivering services to New York City children and families.  The Senior Budget Analyst will report directly to the Deputy Director of Budget.  The Assistant Director will supervise a unit of analysts responsible for the following functions. 	Participate in cyclical OMB related technical exercises concerning budget development (including new needs, PEGs, and surplus/needs), budget modifications, and expenditure monitoring functions for the ACS budget; Create and maintain internal multi-year and OMB plan cycle budget constructs and track OMB budget allocations by program and funding category.	 Analyze and propose actions and their impact on Division PS budgets. 	Oversee budget modifications, and expenditure monitoring functions for the line item budgets.	Answer inquiries and resolve budget issues for Contract Agency providers and ACS program, fiscal and audit staff.	Maintain availability of sufficient budget funds for payments to be processed within the city-wide Financial Management System (FMS).	Forecast expenditures and perform substantive financial analysis as needed. 	Create and produce monthly and ad-hoc financial reports, and research and develop specific agency initiatives as directed. Perform special projects as assigned and provide assistance to other units within Budget, as needed.</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</si>
  <si>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t>
  </si>
  <si>
    <t>Reporting to the Director of Trauma-Informed Early Care and Education, the Trauma-Informed Early Care and Education Case Supervisor, with latitude for independent judgment and decision-making, will oversee a team of up to ten (10) social workers, as well as assist in providing trauma-informed care training, site-based consultation and coaching support for contracted center based and home-based early childhood care and education providers, including staff and parents.  The responsibilities and tasks of the Early Care and Education Case Supervisor include, but are not limited to:	Supervise ECE Trauma-Informed Early Care and Education Social Workers, screen and assign cases, schedule staff, review staff work, and evaluate work performance;	Provide regular coaching support to ECE Program Development and contract center-based and home-based staff relevant to queries relating to the application of trauma-informed social and emotional learning concepts; 	Provide training and technical assistance on the use of screening tools and assist in follow up evaluations; 	Assess and provide additional expert consultation regarding difficult situations and addressing challenging psychosocial cases at assigned child care service sites;	Confer and consult with ECE Team Leaders and Program Specialists in developing and implementing a multi-disciplinary, trauma-informed care approach to early childhood education service delivery;	Research, develop and facilitate the utilization of community resources as appropriate;	Build rapport, collaborative and strengths-based approaches for decision-making with the contracted care providers‚„ staff and leadership;	Maintain accurate records, data, case and/or program files as necessary to meet outcome goals and deadlines;	Ensure compliance with accepted social work practices and principles and operational adherence to government rules and regulations;	Ensure that all cases of suspected child abuse or neglect are reported to the New York State Central Registry;	Participate in conferences on site and in other locations with supervisory/managerial personnel, other professionals (including physicians, psychiatrists, psychologists, and educators) and with representatives of government and non-government agencies; and,	Assist with special projects as needed.</t>
  </si>
  <si>
    <t>‚	Excellent oral and written communication skills, working proficiency in Spanish or other languages	Early childhood education teaching experience	Excellent problem-solving capability and capacity to meet multiple deadlines under pressure	Highly organized and detail-oriented</t>
  </si>
  <si>
    <t>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</si>
  <si>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Bureau of Engineering Design &amp; Construction seeks to hire two civil service Civil Engineer II for the In-House Design (IHD) Division, located in Corona, Queens, NY.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BEDC‚„s IHD division, the Tunnel Structural Design (TSD) section is responsible for the design of some of the NYC DEP‚„s largest ‚Å“clean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DEP‚„s outside engineering consultants as well.  Under direction, with great latitude for the exercise of independent judgment or action, the selected candidates will perform highly difficult and technically complex work, as an engineering specialist in civil engineering. General duties will include serving as a consultant on major engineering matters, preparing original proposals and reports of a complex nature and serving as the team leader on a project of great technical complexity or with potential impact on agency engineering operations and/or City infrastructure.  Under general direction of the Section Manager the selected candidates will implement capital projects through the design phase by preparing engineering documents including drawings and specifications for large, complex water tunnel projects which are of the highest priority for the agency.  Work shall include preparing said engineering documents for subsurface structures including water tunnels, shafts and related facilities. Specific work areas where staff will be engaged include, but are not necessarily limited to, preparing plans and specifications for construction of said facilities.  The selected candidates may also review and/or oversee staff review of designs prepared by outsourced engineering firms for the same types of facilities. When necessary the selected candidates‚„ may also oversee or aide the duties of Engineer Level I or Assistant Engineer. This position will also be require travelling to job sites to perform site investigations and attend site meetings during design and construction phases of projects, as required.</t>
  </si>
  <si>
    <t>1. Essential Skills: Experienced in the planning, layout, and details of contract drawings, specifications, shop drawing review, and field inspections and investigations.  Experience in shafts and tunnel design is preferred.  2 .Experienced in the application of code requirements and preparation of technical reports, submitting formal design calculations, related design software applications, excellent communication skills and leadership skills, Microsoft Word and Excel applications. Experience drafting in AutoCAD and designing using Finite Element Analysis (FEA) programs such as, but not limited to, STAAD Pro. 3. Experience with design programs STAAD Pro (Bentley), RAM Elements (Bentley), SAFE (CSI), or Phase2 (RocScience) are preferred. 4. A Motor Vehicle Driver‚„s License valid in the state of New York may be required for some assignments.  5.  Ten years of full time experience in Structural Design, with extensive focus on reinforced concrete and steel structures.</t>
  </si>
  <si>
    <t>The Agency Program Assistance (APA) Unit is responsible for monitoring program performance and providing improvement guidance to Children's Services‚„ contracted preventive and foster care provider agencies in the interest of improved outcomes for children and families. As part of a team, the Performance Monitor will be responsible for monitoring the ongoing performance of provider agencies. Specific duties will include: 	Utilize performance indicators and data concerning service delivery in preventive or foster care programs to identify program-specific and systemic strengths and weaknesses.	Develop written performance reports, including performance composites or profiles.	Conduct performance reviews of electronic and original case records. 	Gather qualitative data to assess the performance of provider agencies by conducting site visits and foster parent home visits, reviewing records and conducting surveys and interviews concerning service quality.	Compile and analyze performance data and feedback and consult with Supervising Performance Monitors.	Monitor provider agency improvement efforts and utilize a broad range of accountability tools.	Conduct informative and educational meetings with provider agencies to discuss performance and findings.	Perform other related duties as required.</t>
  </si>
  <si>
    <t>1. A master‚„s degree from an accredited college or university in social work, economics, finance, accounting, business, personnel or public administration, human resources management, management science, operations research, organizational behavior, statistics, labor relations, psychology, sociology, nursing, counseling, child welfare, political science, urban studies, education or a closely related field, and two years satisfactory full-time professional experience performing quantitative/qualitative statistical analysis in the evaluation of social service programs and/or operations, or utilizing statistical analysis in social service program-level planning. At least one year of this experience must have been in a supervisory, administrative, managerial or consultative capacity or related area; or    A maximum of six semester credits from an accredited college in statistics and/or research methodologies may substitute for up to six months of the experience described in "1" above. However, all candidates must possess the one year of experience in a supervisory, administrative, managerial or consultative capacity, and at least an additional six months of full-time professional experience as described in ‚Å“1" above.    2. A baccalaureate degree from an accredited college or university in one of the fields listed in "1" above and three years of the full-time satisfactory professional experience described in "1" above, including at least one year of experience in a supervisory, administrative, managerial or consultative capacity or related area.     A maximum of six semester credits from an accredited college in statistics and/or research methodologies may substitute for up to six months of the experience described in "1" above. However, all candidates must possess the one year of experience in a supervisory, administrative, managerial or consultative capacity, and at least an additional six months of full-time professional experience as described in ‚Å“1" above.</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</si>
  <si>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t>
  </si>
  <si>
    <t>Reporting to the Training Supervisor the Trainer will be devoted primarily to providing staff with skills and knowledge of quality child welfare practice. The Trainer will ensure efficient and effective daily operation by providing and facilitating administrative, educative and supportive services to new and seasoned staff.  The Training Department delivers foundation and in-service training dictated by a training plan created each fiscal year. The position will provide support to ACS/DYFJ/JSA leadership, and external consultants to assure good communication and the timeliness of deliverables.   Responsibilities of this position include: 	The Trainer should be a champion of strength based practice and training, and knowledgeable on current NYC child welfare practice and policy.	Supervising and coaching of new and seasoned agency staff.	 Expertise in competencies for child welfare practice and the ability to coach and develop staff.	Collaborate in all aspects of the training departments work: including scheduling, administrative tasks and quality improvement.	Have significant experience in training various components of the CW Core Training Program.	Being able to model skills, and provide evaluative and developmental feedback to participants.	Work closely with ACS‚„, DYFJ and Close To Home to develop, coordinate and implement training for frontline staff and supervisors.	Participate in assignments as needed and attend trainings and meetings as indicated.</t>
  </si>
  <si>
    <t>1. A four-year high school diploma or its educational equivalent approved by a State's Department of Education or a recognized accrediting organization, and three years of satisfactory full-time  experience as an investigator evaluating credit worthiness, searching for assets, verifying information concerning education, experience, and other personal qualifications bearing upon character and fitness for employment; or performing investigations involving the research, compilation and/or location of evidence or information in order to build a case or uncover activities of a criminal, corrupt, unlawful or unethical nature; or    2. An associate degree from an accredited college or university or 60 semester credits from an accredited college and two years of satisfactory full time experience as described in ‚Å“1‚ above; or    3. A baccalaureate degree from an accredited college or university; or    4. A satisfactory combination of education and/or experience equivalent to ‚Å“1‚, ‚Å“2‚, or ‚Å“3‚ above.</t>
  </si>
  <si>
    <t>The Child Welfare City Research Scientist will join the Office of Research and will work on a variety of projects that involve the application of sophisticated analytic techniques in order to understand and assess the child welfare system‚„s performance in critical areas. The candidate will be required to work in a team, but will also have the opportunity to work independently and demonstrate initiative to lead and design new projects. Individuals with strong technical and analytical experience working with complex relational databases and knowledge of NYS child welfare systems are encouraged to apply.  Key responsibilities include: 	Write SQL to query data from Oracle databases 	Coordinate and perform data matches with datasets from external agencies 	Perform statistical analyses using individual or case level data on child welfare related subject matters	Draft summary write-ups to document the insights gathered from the analyses	Provide data analysis support to other units within the Division of Policy Planning and Measurement and other ACS units, as needed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</si>
  <si>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Division of Contract Support provides support to the Bureau in the areas of procurement management, change order processing, CP processing, contract close outs, capital budget management and payment review.  All procurements for BEDC projects, whether for design services, construction management services or construction are initiated through the procurement management team. From initiation through commencement, the procurement management team provides liaison between the Accountable Managers, the ACCO‚„s Office and senior BEDC managers to ensure the timely procurement of contracts as well as providing the highest quality services. The CP and Procurement Specialists interact with all levels of BEDC staff to prepare and process dozens of CPs every year as well as more than a thousand change orders. The staff responds to questions from the Mayor‚„s Office of Management and Budget and the Mayor‚„s Office of Contract Services to ensure the timeliness of both CPs approvals and Change Order registrations. The Payment Review Analysts process the hundreds of payments submitted by contractors and consultants every month as they provide the services in support of the agency‚„s multi-billion dollar budget. Closing out completed contracts and recouping any remaining funds to be used for on-going work is handled by the Close out group. Finally, the Bureau‚„s capital budget is tracked by the Capital Budget staff to ensure that the Bureau has the funds it needs to manage the Agency‚„s capital work.    ****Please Note: Only candidates in the permanent title of Principle Administrative Associate will be considered for this position. ****    The Bureau of Engineering Design &amp; Construction seeks to hire two Civil Service Principle Administrative Associate I for the Contract Support Division, located in LeFrak office in Queens, NY. Under general supervision by the Chief of Contract Services of BEDC, and with wide latitude for independent initiative and judgment, the Procurement Specialists will be responsible for the management and processing of contract change orders for various construction, design, and construction management City contracts. This includes, but is not limited to, requesting allocation of capital/expense funding, obtaining agency approvals, and registration. The Procurement Specialists will also be responsible for initiating, reviewing and processing additional capital/expense budget funding through Certificate to Proceed (CP) approvals. Procurement Specialists will  maintain capital budget thresholds and coordinate additional funding, via the Mayor‚„s Office of Contract Services (MOCS) and Financial Control Board (FCB) requests, to ensure contract encumbrances do not exceed the agency‚„s designated contract funding. The selected candidates will be responsible for reviewing and assessing documents prior to submittal to the Comptroller for registration, which may include remediation of any inquiries or issues stemming from the procurement documents. Also, they will verify registered procurements to the project staff. Additionally, the selected candidates will prepare and submit procurement packages to Engineering Audits Office (EAO) for approval, as well as acting as the liaison between the consultant field staff and EAO in order to resolve complications in justifying contract issues and requirements; processing Task Order Contracts (TOCS) payments, this task includes communicating with Consultants and Project Managers, to ensure approvals are granted for each assignment. Procurement Specialists are required to assist the Bureau Payment Processing Unit (BPPU), Contract Accounting, and Engineering Audits Unit with any questions and issues for all TOCS payments; issuance, creation, and regulating reports including but not limited to contract change order metrics for analysis of program-wide performance, and contract change order milestone variance reports, in order to determine the need to expedite or moderate certain phases of the procurement process; identifying and initiating the Contract Closeout process, which includes the coordinating of closeout meetings and/or conference calls. The selected candidates‚„ responsibilities include generating, updating and maintaining closeout checklists in BEDC databases, shared folders, and the SharePoint site. The Procurement Specialists are involved with assisting and providing resolutions to Project Managers and Contractors on Contract Closeout questions.  ****Please Note: Only candidates in the permanent title of Principle Administrative Associate will be considered for this position. ****</t>
  </si>
  <si>
    <t>‚ Strong analytical background Advanced proficiency in Microsoft Office ‚€œ Excel, Access and Project  Strong organizational, writing and communication skills Project Management experience Ability to work under limited supervision and to handle multiple assignments with limited time constraints and detailed oriented  Demonstrates personal initiative, responsibility, leadership and flexibility  Familiar with Financial Management System (FMS)</t>
  </si>
  <si>
    <t>Reporting to the Supervisor of Asset Management, Office of Information Technology, with latitude for independent initiative, judgment and decision-making, the Asset Management Specialist, Office of Information Technology will assist in the coordination and distribution of Laptops and iPads; manage and maintain IT inventory, assist in the disposal of Decommissioned devices etc.  Supporting the Asset Management Unit will be a key aspect of the position.  The Asset Management Specialist responsibilities will include but not limited to:	Working with Microsoft Access database, writing queries, generating reports, performing database backups and restore.	Configuring profiles using AirWatch, blacklisting/whitelisting and pushing applications; creating, monitoring and reviewing geo-fencing reports.	Setting up mobile devices, blackberries, smartphones, BES accounts reset.	Troubleshoot computer hardware, peripherals, desktops, laptops, printers, scanners etc.	Manage IT‚„s inventory in ManageEngine ServiceDesk+.	Tracking user devices using FFM (Field Force Manager).	Imaging, encrypting, configuring and setup laptops and iPads.	Manage user‚„s contract agreements for mobile devices in SharePoint and ManageEngine ServiceDesk+.	Work with DBA‚„s to resolve any database related issues.   	Work with Desktop Support team to ensure that all decommissioned assets are disposed of appropriately.	Liaising with field technicians for asset related issues.</t>
  </si>
  <si>
    <t>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‚Å“bumped‚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</si>
  <si>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within BWSO, Capital Program Management, under administrative direction of the Chief of the Southeast Queens Program, the Civil Engineer 2 will supervise a staff in the preparation of multiple complex capital water and sewer projects within Southeast Queens.   The Civil Engineer 2 will be responsible for activities in several main areas, which are: 1)	Providing technical and administrative oversight of staff who prepares Capital Project Initiations (CPIs), for water and sewer projects.  These CPIs consist of water and sewer sketches, project descriptions and scopes, cost estimates, and budget worksheets.  The selected candidate will identify and manage risks that may impact project schedule or budget.  2)	Providing for the build-out of the City‚„s sewer and water system in accordance with the drainage plan and trunk main master plan, respectively.  Reconstructing and replacing defective sewers and aged water mains in accordance with the Bureau‚„s standards and requirements. 3)	Reviewing contract plans, specifications, and estimates to ensure they are in conformance with DEP‚„s rules and regulations and goals.  Coordinating and overseeing the performance of complex research, investigations, studies and examinations related to the engineering functions and activities of the Department.  4)	Representing the Agency in relations with other Agencies, Contractors, Consultants, private utility firms, the general public, community boards and elected officials.  Attending meetings, performing field visits, and responding to various project inquiries from many internal and external sources.   5)	Directing an engineering staff in the management of in-depth research required to obtain critical data and conduct analysis and make recommendations for corrective measures.</t>
  </si>
  <si>
    <t>Experience working with complex municipal water and sewer projects is strongly preferred         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AutoCAD, ArcView, and hydrologic modeling software is preferred</t>
  </si>
  <si>
    <t>Only candidates who are permanent in the Civil Engineer title or those who are reachable on the current Civil Engineer list (Exam #7037) or Promotional List (Exam #7537) may apply. Please include a copy of your Notice of Result card or indicate if you are already permanent in the title. Failure to do so will result in your disqualification.  The Division of Infrastructure is seeking Engineers ‚€œ in ‚€œ Charge, who will be responsible for Design's capital roadway, sewer, and water main projects. The selected candidates will supervise a staff of engineers and technicians, who will: design sewers, water mains, and roadways; oversee the installation of all ancillary work; coordinate various stages of project development with interagency and private utility companies; review and produce final contract plans, estimates, and specifications; and engage in the review of consultant design drawings, studies, and reports, and the management of consultant design contracts. Additional responsibilities include: generating updated comprehensive project reports on contracted projects; coordinating utility services when needed, and preparing and reviewing CPM design schedules. S/he will assist the Director in preparation of consultant task orders, specific contract requirements, and participate in technical consultant selection review committee.</t>
  </si>
  <si>
    <t>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</si>
  <si>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Under supervision, with latitude for independent action and the exercise of independent judgment, the Directory Services Support L1 is responsible for supporting ACS IT security standards, policies and procedures by managing network, directory, and system access.     The candidate specific duties will include:  	Preserve confidentiality, integrity, and safeguarding all ACS‚„ electronic information	Administer network, directory, file, folder share, and computing device/system access by enforcing ACS‚„ IT security policies, procedures, and audit controls	Administer Active Directory user domain including management of user accounts, computer accounts, security groups, organizational units, and group policies 	Implement and maintain appropriate access controls for agency-wide IT systems by administering the user management including setting up and removing access and maintain user roles in support of application security	Participate in the planning and coordination of security related projects tasks and activities	Collaborate with program areas/business process owners and other team members to define security process setup that meet the requirements of the business and align with the defined IT security controls and standards	Implement IT security policies and procedures which are designed to protect computer systems, databases, and data files from unauthorized or accidental duplication , modification or destruction	Monitor access activity for IT resources including internet usage and analyze complex security problems	Report all matters involving potential or actual breaches of information security to the Information Security Officer and prepare incident report	Ensure that all information security incidents are recorded and that all ‚Ëœevidence‚„ related to any incident is recorded and maintained for legal retention periods	Assist in the investigation of security incidents as required; this may involve audit trails, manually checking individual‚„s accounts, interviews, producing system reports regarding activity etc.	Perform and coordinate electronic data discoveries, maintain confidentiality and meeting the required deliverable timeframes	Liaise with NYC and NYS agencies‚„ Service Desks/IT security offices  to ensure proper resolution of IT directory services issues including provisioning/deprovisioning of user accounts	Participate and support disaster recovery plan and change management process	Interface with the Service Desk and Network staff to troubleshoot and resolve directory services issues	Become familiar with ACS organization structure and their respective applications 	Become familiar with each team within the IT Department and their respective roles for escalation to address directory services issues 	Provide the highest level of customer service by performing post-resolution follow ups and updating ticket tracking system with detailed resolution 	Ensure that IT directory services operational and statistical reports are completed and distributed to the management</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</si>
  <si>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t>
  </si>
  <si>
    <t>The preferred candidate will possess a Master‚„s Degree in Social Work, Public Administration or a related and equivalent human services or public policy degree, OR a Juris Doctorate, and must possess exemplary written and oral communication skills, including the ability to proofread and edit documents to a high standard of clarity and precision, the ability to interpret and develop highly technical or procedural guidance and analyze conditional instructions, workflows and administrative processes, and the ability to research, understand and interpret laws, regulations, city policies and the advice of counsel. Experience with child and family services in New York City, with writing and editing policy or research documents, and/or with the operating requirements of ACS and its contract agencies is preferred.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</si>
  <si>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It is important that you file for, take, and pass the exam in the civil service title listed above in order to avoid being ‚Å“bumped‚ out of your position when the Eligible List for this title is established. Go to http://www.nyc.gov/html/dcas/html/work/exam_monthly.shtml for the exam schedule and application.</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</si>
  <si>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</si>
  <si>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1. Five years of full-time satisfactory experience within the last 10 years in responsible charge of the operation of plants or facilities utilizing high tension electrical equipment (600 volts or more), including troubleshooting and repairing such equipment, in one or more of the following: electrical generating stations, electrical switching stations, water treatment plants, wastewater treatment plants, water pumping stations or high volume ventilation systems; or    2. A baccalaureate degree in electrical, civil or mechanical engineering from a college or university, accredited by regional, national, professional or specialized agencies recognized as accrediting bodies by the U. S. Secretary of Education and by the Council for Higher Education Accreditation (CHEA), and two years of fulltime satisfactory experience as described in ‚Å“1" above; or    3. An associate degree in Science or Applied Science from a college or university, accredited by regional, national, professional or specialized agencies recognized as accrediting bodies by the U. S. Secretary of Education and by the Council for Higher Education Accreditation (CHEA), with a major in Water Quality  Monitoring, Wastewater Treatment Plant Operations, Environmental Health, Environmental Control, Electrical Technology, Mechanical Technology, and four years of full-time satisfactory experience as described in ‚Å“1" above and; or    4. Two years of full-time satisfactory experience as described in ‚Å“1" above plus three years of full-time satisfactory experience as an electrician; or    5. Five years of full-time satisfactory experience within the last 10 years as an electrician, including three years of full-time satisfactory experience troubleshooting and repairing high tension electrical equipment (600 volts or more) such as that described in ‚Å“1" above; or    6. A satisfactory combination of education and/or experience which is equivalent to ‚Å“1", ‚Å“2", ‚Å“3", ‚Å“4", or ‚Å“5" above. Education may be substituted for experience on the basis that one year of experience will be credited for each 60 semester credits from a college or university, accredited by regional, national, professional or specialized agencies recognized as accrediting bodies by the U. S. Secretary of Education and by the Council for Higher Education Accreditation (CHEA), leading to a baccalaureate or associate degree in one of the disciplines described in ‚Å“2" or ‚Å“3" above. However, all candidates must have at least two years of satisfactory  experience as described in ‚Å“1"" above, except for candidates who qualify under ‚Å“5‚ above.</t>
  </si>
  <si>
    <t>For DoITT Employees Only  Special Note:  In order to be considered for this position, you must have recently filed for the Certified IT Administrator (LAN/WAN) Exam.  For more information regarding the civil service process, please visit the DCAS website at: http://www.nyc.gov/html/dcas/html/work/work.shtml  Please go to Employee Self Service (ESS), click on Recruiting Activities &gt; Careers, and search for Job ID #242109 -or-  If you do not have access to a computer, please mail resume indicating Job ID # to: Department of Information Technology and Telecommunications (DoITT) Recruitment Office ‚€œ 255 Greenwich Street - 9th Floor - New York, NY 10007  SUBMISSION OF A RESUME IS NOT A GUARANTEE THAT YOU WILL RECEIVE AN INTERVIEW APPOINTMENTS ARE SUBJECT TO OVERSIGHT APPROVAL</t>
  </si>
  <si>
    <t>As part of the Division of Policy, Planning, and Measurement, and reporting to the Director of Policy, the Policy Writer will be responsible for developing policies and procedures for ACS and contracted agency staff.  These policies and procedures will help support and advance the mission and priorities of the agency as well as enforce City, State, and Federal legislation and regulations.  The Policy Writer‚„s duties and responsibilities will include the following: 	Writing, drafting, and editing new policies, procedures, memoranda, and other written materials related to child welfare and juvenile justice.	Developing policies and procedures as a result of new initiatives, such as Close to Home.	Supporting and participating in projects that relate to changes in policy and procedures as well as training sessions on newly developed procedures. 	Conducting legal research and reviewing applicable laws and regulations to inform agency policies.	Providing legal technical assistance to the unit and other agency staff, by attending meetings and reviewing legal issues and documents, in order to assist in resolving legal questions.	Updating existing procedures to ensure that staff of ACS and its provider agencies are in compliance with agency policies and applicable laws and regulations.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</si>
  <si>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t>
  </si>
  <si>
    <t>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</si>
  <si>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Senior Exchange Engineer reporting to the IT Services Division. Responsibilities will include: Proficiently maintain, monitor, and troubleshoot email issues while identifying and implementing service improvements in an environment with multiple Exchange Organizations with 100,000 mailboxes; follow ITIL processes for Incident, Problem, and Change Management as part of the defined support model; work across global support teams and manage responsibilities for enterprise projects; oversee and manage the City‚„s hosted mail and messaging systems (Microsoft Exchange2010 /2013); apply the concepts of appropriate standard methodologies and best practices;  oversee and perform upgrades, backup/recovery, security, virus protection, spam protection, registry, active directory, editing, system implementation, performance monitoring and problem solving for project execution in a large, complex environment; perform strategic planning,  functional management, and deployment of client software for mail integration; develop and coordinate training and service delivery for the Exchange messaging system; create, manage and update the existing Exchange/AD systems, disaster recovery and related documentation; prepare senior level technical reports for executive management; and oversee special technology projects and initiatives as assigned.</t>
  </si>
  <si>
    <t>The preferred candidate should possess the following: At least 8 years‚„ experience as a lead Microsoft Exchange administrator; in-depth knowledge of messaging systems, system administration in Exchange including in depth knowledge of Exchange 2010 and O365; strong knowledge of Exchange integration with Active Directory, strong technical documentation and project leadership skills; strong Powershell scripting, MCSE in Messaging, Solid technical knowledge of advanced Microsoft Exchange 2010 and O365, Windows 2012, Enterprise Vault Understanding on compliance related to email; such as eDiscovery, Archiving with retention policies, litigation.</t>
  </si>
  <si>
    <t>The New York City Law Department's (Law Department) Litigation Support Division is seeking a Claim Specialist to work on-site at a City Agency to ensure that all the discovery needs are addressed. Given the extensive infrastructure and operations of the Agency, it is involved in a significant amount of litigation and claims filed with the Comptroller's office.  The Agency‚„s legal staff provide critical litigation support to the Law Department attorneys representing the City and respond to requests for records.  This position encompasses work of varying degrees of difficulty and responsibility under the supervision of higher level Law Department staff and/or attorneys, as well as other personnel at the City Agency. The Claim Specialist will spend an extended period of time conducting work in front of the computer performing various types of duties, including but not limited to the following:  Learning the Agency's IT systems and document management to assist with document production from an assigned agency.  Assist with responses to Law Department requests, discovery demands, and/or other forms and papers that relate to legal proceedings and transactions.  Obtain, collect, assemble and review records and data.  Assist in reviewing, updating and maintaining physical and electronic files.  Organize relevant agency records to improve the efficiency of records searching and retrieval.  Sign affidavits relating to search results.  Possibility of testimony at examinations before trial and trials.  In connection with these tasks, the Claim Specialist will need to become familiar with the Agency‚„s IT systems in order to effectively retrieve and produce electronically stored information. The Claim Specialist will also need to become familiar with the Agency‚„s records and procedures and will work with Law Department and Agency attorneys and other staff to provide support with those functions.   Some of the physical activities performed and environmental conditions experienced include lifting and carrying large boxes and/or heavy files; climbing stairs; and/or walking in all kinds of weather, sometimes while carrying files.</t>
  </si>
  <si>
    <t>1. A baccalaureate degree from an accredited college or university; or    2. An associate degree or 60 semester credits from an accredited college or university and two years of full-time satisfactory experience investigating and/or settling claims for personal injury or property damage or loss; or    3. A four-year high school diploma or its educational equivalent approved by a State's Department of Education or a recognized accrediting organization and four years of full-time satisfactory  experience investigating and/or settling claims for personal injury or property damage or loss; or    4. A satisfactory combination of education and/or experience that is equivalent to ‚Å“1‚, ‚Å“2‚ or ‚Å“3‚ above.    College education may be substituted for experience as described in ‚Å“2‚ or ‚Å“3‚ above on the basis that 30 semester credits from an accredited college or university may be substituted for each year of  required experience. However, all candidates must have a four-year high school diploma or its  educational equivalent.</t>
  </si>
  <si>
    <t>IN ORDER TO BE CONSIDERED FOR THIS POSITION CANDIDATE MUST BE SERVING PERMANENTLY IN THE TITLE OF PRINCIPAL ADMINISTRATIVE ASSOCIATE I.  THIS IS A TRANSFER OPPORTUNITY FOR A PRINCIPAL ADMINISTRATIVE ASSOCIATE I. Candidate will provide responsible administrative support to Director of the Division of Signals and Street Lighting.  Assist Director overseeing units/engineers working on various Capital projects, such as Pedestrian Countdown Signals and Signal Installations Requirement Contracts.  Process and prepare correspondence to requests assigned to the various Signal Engineering Units for investigation.  Type weekly and monthly reports for the Director consisting of data for both the Department‚„s Critical Indicators and the Mayor‚„s Management Report.  Schedule appointments/meetings for the Director of Signals/Street Lighting.  Answer phone calls from both within the Department and outside (elected offices, community boards, general public, etc.).  Process incoming mail which includes review, logging, assigning and distributing to appropriate staff. Maintain office files.</t>
  </si>
  <si>
    <t>*** IN ORDER TO BE CONSIDERED FOR THIS POSITION CANDIDATES MUST BE SERVING PERMANENTLY IN THE TITLE OF INVESTIGATOR ***  Under general supervision, with latitude for independent initiative and judgment, the candidate will perform difficult and responsible duties to ensure the safety and security of all DOT personnel as well as safeguard all DOT property and resources; monitor security contracts for compliance throughout the 5 boroughs by performing inspections of all applicable sites; respond to security emergencies, assist in the monitoring and updating CCTV and Access Control systems, review and assist in the monitoring of daily field work; help gather information and assist in the preparation of security surveys and other related projects. The candidate must abide by the security unit‚„s confidentiality requirements while performing their duties, prepare comprehensive reports and correspondence, maintain records and related documents; must be able to communicate effectively and professionally in English.  The DOT Security unit is a 24/7 unit, therefore the candidate must be able to work any assigned shift or day. The hours of work will be based on the need of the unit. Some lifting of 30-35 pounds may be necessary.</t>
  </si>
  <si>
    <t>Computer literacy, proficiency in Microsoft Word, Excel and Access. Knowledge and experience working with low voltage equipment is beneficial. Possession of a valid NYS Driver‚„s License with no more than 3 violation points is needed.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</si>
  <si>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an Associate Project Manager II for the PMO division, located in Lefrak in Elmhurst, NY.  The candidate will need to be an experienced construction scheduler in order to support best in class management of its capital projects.  The construction scheduler will be part of the project controls division that provides oversight and support to all BEDC capital projects. Day-to-day responsibilities will include review and approval of construction schedules prepared by Design Consultants during design to determine period of performance and project constraints for bid documents. Candidate will review and approve construction schedules developed by contractors for reasonableness and contractual requirements; review schedule analysis prepared by BEDC CM consultants, analyze progress, and conducts briefings with Portfolio Managers and Accountable Managers on the CM‚„s effectiveness in schedule controls. They will provide assistance for on time impact analysis of construction change orders; prepare construction schedules for BEDC in-house design projects and provide monthly analysis of contractor‚„s construction schedules for in-house CM projects. They will also attend Design Gateway and construction progress meetings for assigned projects.   The selected candidate will develop and implement new standards and procedures for schedule management during construction including implementing new contract specifications, new construction management oversight responsibilities, and new protocols for schedule evaluations and submissions. Candidate will direct, train &amp; mentor junior schedule management staff.  Candidate will be responsible for collaborating with the BEDC management team to Plan, Execute, Monitor and Control Schedule and Cost which includes: 	Ensure Master Project Schedules and construction schedules follow scheduling best practices and are achievableSupport Program Governance processProvide analysis of contracts and project schedulesInput trending and forecasting productivity, quantity and schedule data in order to isolate and identify variances from the baselineDevelop fragments and Time Impact Analysis on contract changesAssist with the analysis of monthly reportsIdentification of schedule trends and risks to keep field management informed of potential problem areasAssess forecasted costs to assist in financial and schedule analysis by maintaining project cash flowInitiate corrective actions through field staffInterface internally with project managers, financial managers, and technical staff.</t>
  </si>
  <si>
    <t>1. 4-year degree in Engineering or Construction Management (or related field). 2. Project Management experience  3. 5-15 year related work experience in engineering and construction, in particular in the development of scheduling, scheduling analysis, cost estimating, cost control, budgets, reporting and record/document control 4. Advanced Proficiency in Microsoft Office ‚€œ Excel, Access and Projects 5. Advanced Proficiency in Primavera P6/P3 6. Strong organization, writing and communication skills 7. Experienced preparing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t>
  </si>
  <si>
    <t>Under supervision, with latitude for independent action and the exercise of independent judgment, the Infrastructure Project Manager is responsible for the scoping, planning and execution of infrastructure projects. IT projects focus on delivery of new capability through IT applications, services, and infrastructure. The candidate specific duties will include: 	Work with project stakeholders to clearly define and manage expectations, objectives, assumptions, measurements, schedule, milestones, scope, requirements, risks, issues, escalations, changes, metrics &amp; success criteria, communication, change control, and successful deployment.	Actively communicate with project stakeholders. Ensure alignment, visibility and transparency into all aspects of assigned projects. 	Manage vendor engagements and foster accountability for deliverables, timeline, and quality during project delivery.	Develop and maintain - project charter, project plan/schedules, implementation plan, status reports, risk mitigation and contingency plans, QA plan, project budget &amp; costs, capital funding request, RFP, strategic plan, business continuity plan. Account for resource capacity, organizational change, competing initiatives and project constraints.	Utilize project management processes, methodologies, and tools to ensure projects are delivered on time, within budget, adhere to high quality standards and meet stakeholders‚„ expectations.	Build, lead, and mentor diverse project teams throughout project lifecycles.	Collaborate with all IT units throughout project lifecycles for successful implementation of project deliverables.</t>
  </si>
  <si>
    <t>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</si>
  <si>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</si>
  <si>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DoITT maintains a mixed environment of servers - with UNIX Operations responsible for close to 2,000 nodes running Solaris 8 / 9 / 10 or RedHat 5.x / 6.x / 7.x Linux operating systems, respectively.   The successful candidate will serve as a UNIX/Linux Systems Lead reporting to the IT Services division. Responsibilities will include: Administering and ensure the integrity a distributed platform hosting services for various critical New York City agencies including, but not limited to 311 Call Center, DSNY, HHSC, DHS/CARES providing 24x7 service coverage of all UNIX infrastructure; support UNIX/Solaris servers and Red Hat Linux servers; prepare technical deployment plans and system utilization reports; work with other technical staff to coordinate activities and implementations, follow and document procedures, respond, track, and escalate systems incident; perform system deployments and hardware maintenance; perform application upgrades; monitor and resolve alerts; follow change management and configuration management procedures and guidelines; monitor system security; install and maintain various Sun, HP and IBM equipment; perform system administration duties such as installations, configurations, troubleshooting, kernel tuning, user access administration, file system tuning, hardware configuration, system performance tuning, disk management, custom package creation, shell scripting, and fine grain access control (CA Account Management); patch the UNIX/Solaris and RedHat Linux systems based on industry/vendor standards and guidelines related to the configuration of UNIX/Solaris and Linux operating systems; document detailed technical configurations and risk areas to communicate effectively with business owners; perform Level 3 system administration tasks; perform all L1 and L2 tasks with minimal in addition to escalating advanced technological tasks above L3; serve as technical lead /mentor /representative ; provide technical guidance and mentorship to technical staff; serve as representative for all technical issues/discussion with peer support teams; manage and delegate daily technical group tasks and efforts to appropriate staff/skills; assess impact potential and coordinate and communicate to clients accordingly; review and approve system acceptance via current (BoM review) process; participate and serve as team‚„s technical representative on incident events, post-mortem; participate and serve as team‚„s technical representative on problem management; oversee and manage BAU projects such as infrastructure software upgrades, patch management; serve as proxy for manager when required; and perform special projects and initiatives as assigned.</t>
  </si>
  <si>
    <t>The preferred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perform tasks with no or minimal supervision (when required);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are required as well as analytic, organization, presentation, customer service and facilitation skills; ability to manage multiple tasks under tight deadlines; experience with web layer products such as IPlanet Web server or other Web-related products is a plus; Any of the following certifications a plus: Solaris Certified Systems Administrator; Red Hat Certified Systems Administrator/Engineer; Linux Professional Institute Certification; VMWare Certified Professional; Veritas Certified Professional; Cisco Certified Network Administrator; Certified Information Systems Security Professional.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</si>
  <si>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an Administrative Project Manager (NM)  for the PMO division, located in the Lefrak City office in Elmhurst, NY.  The candidate will support the optimization of project management and project controls efforts. The role of the Project Controls team is to use people, processes and tools used to plan, manage and mitigate cost and schedule issues along with any risk events that may impact a project.    The selected candidate will perform advanced planning, scheduling, progress measurement, change management implementation and analysis involving major engineering and construction across the projects‚„ life cycle. An essential role to assist the project management team in preparation of all Project Controls reports including but not limited to scheduling updates and analysis, progress reporting, cash flow forecasts, change management and various ad-hoc reporting. The selected candidate will also serve as a mentor to more junior staff.  The candidate's responsibilities includes collaborating with the BEDC management team to Plan, Execute, Monitor and Control Schedule and Cost:  Ensure Master Project Schedules follow scheduling best practices and are achievable by the organization Support Program Governance process Provide analysis of contracts and project budgets Input trending and forecasting productivity, quantity and schedule data in order to isolate and identify cost variances from the budget Identification of scope growth which may result in change orders Identification of cost and schedule trends and risks to keep management informed of potential problem areas Assess forecasted costs to assist in financial and schedule analysis by maintaining project cash flow Initiate corrective actions Assist with the analysis of monthly reports Interface internally with project managers, financial managers, and technical staff.</t>
  </si>
  <si>
    <t>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</si>
  <si>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NYC Department of Environmental Protection (DEP) seeks a Fleet Deputy Director who will work under the direction of Fleet Director and First Deputy Commissioner.  The role shall encompass all phases of the Fleet life cycle, including management of both capital and expense vehicles; coordinating the operation, maintenance, servicing and technical repair of a variety of heavy and light duty vehicles; assisting to establish uniform practices relating to automotive equipment repair and maintenance, and assisting in determining the ensuring compliance with the service level agreements from the agency‚„s repair and maintenance providers.   Coordinates across a wide variety of stakeholders and deliver great service to the operating bureaus.   Manages the FastFleet carpooling initiative; manages accident and warranty reporting, manages vendor contracts for glass, body work, and other external vehicle issues, while also performing analytical analysis to demonstrate compliance with City Policies and effective fleet management.  Prepares monthly / weekly / daily reports for submission to the Fleet Director and operating Bureaus.</t>
  </si>
  <si>
    <t>1. A master‚„s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or  2. A baccalaureate degree from an accredited college or university, accredited by regional, national, professional or specialized agencies recognized as accrediting bodies by the U.S. Secretary of Education and the Council for Higher Education Accreditation (CHEA) and two years of satisfactory full-time professional experience working in one or a combination of the following areas: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Special Note:  To be eligible for placement in Assignment Level II, individuals must have, after meeting the minimum requirements, one additional year of professional experience as described in "2" above.</t>
  </si>
  <si>
    <t>As part of the Systems Support Office (SSO), the Compliance Review Unit Supervisor will supervise a team of analysts responsible for reviewing staff compliance with Connections and Legacy systems data entry.  The compliance unit identifies data entry non-compliance in order to ensure SSO staff brings Legacy systems into immediate compliance with City and State regulations.  When necessary the compliance unit recommends a unit or single staff for in-service systems training in order to improve data entry proficiency. Specific duties and responsibilities will include but are not limited to:	Maintain the SSO Quality Review Tool which measure the accuracy and timeliness of data entry to BICS, Connections, Connections Activities (aka CCRS) and WMS.	Create and monitor implementation of corrective action plans for units that fall out of compliance.	Assist in the development and delivery of In-Service Training to improve the timeliness and quality of service case openings, maintenance and closings.	Collects and analyzes statistical and other quantitative data, employing standard data collection and statistical techniques, in order to produce summary descriptive or projective results for agency decision making.	Monitors, reviews, controls and coordinates subordinates‚„ activities, assignments, projects and cases by personal observation, review of statistical and narrative data, reports, and correspondence.	Compare work completed with milestone expectations, to meet program and unit objectives.	Prepare, distribute, and schedule work activities and assignments based on knowledge of nature and duration of activities and assignments to be performed.	Use basic scheduling techniques, and desires and abilities of staff where possible, in order to provide a timetable for efficient completion of unit work and adequate coverage during hours of operation.</t>
  </si>
  <si>
    <t>The NYC Department of Environmental Protection (DEP) has over 5,500 employees and provides service to 8.5 million residents of New York City, and more than 1 million residents in Upstate New York.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a Budget Analyst whose primary responsibilities will include overseeing the expense budget for the Bureau of Wastewater Treatment, which includes reviewing and processing contracts, new needs requests, personnel actions and budget modifications.  The selected candidate will also be responsible for closely managing the State Revolving Fund (SRF) which includes determining project eligibility, developing reporting documents and tracking payments; assist in the implementation of DEP's Wastewater Resiliency Plan and assist in coordinating DEP's FEMA Hazard Mitigation Program and the Storm Mitigation Loan Program.  ******ONLY CANDIDATES PERMANENT IN THE TITLE STAFF ANALYST SHOULD APPLY****</t>
  </si>
  <si>
    <t>Click on ‚Å“Apply Now‚ and submit a resume and cover letter in PDF form.   Please review the City‚„s Civil Service Exam requirements for full-time employees at  http://www1.nyc.gov/jobs/exams.page</t>
  </si>
  <si>
    <t>This position encompasses responsible work of varying degrees of difficulty and responsibility performed under the supervision of higher level staff and/or attorneys.  Under supervision, with latitude for independent initiative and judgment, the individual supervises and performs various types of duties including, but not limited to:  Being responsible for the day-to-day office operations of the Bronx Borough Offices. This includes supervising staff in the entry of data into the Law Department‚„s electronic databases and in the processing of the Bronx Borough Office‚„s mail; overseeing and staffing the Borough Office‚„s clerical functions; ensuring proper and efficient functioning of all file room operations; tracking and maintaining the Borough Office‚„s emergency procedures and manuals; overseeing the approval of office-wide invoices; drafting and editing staff evaluations; fielding in-person and email inquiries regarding office-wide procedures and protocols; assisting in the creation and updating of the Borough Office‚„s performance charts; overseeing the ordering of office supplies; and overseeing room and equipment assignments.  Acting as a liaison between the Bronx Borough Office and the Law Department Operations, Facilities, Payroll, and IT staff.  Interacting with Law Department personnel, and the building management of 198 East 161st Street, and 851 and 1775 Grand Concourse, inclusive of outside vendors hired by the Law Department to resolve facility and equipment related malfunctions.   Some of the physical activities performed and environmental conditions experienced include lifting and carrying large boxes and/or heavy files; climbing stairs; transporting mail to the post office; and traveling throughout the City on all types of public transportation, and/or walking in all kinds of weather, often carrying heavy files.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</si>
  <si>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and Sewer Operations seeks to hire a District Supervisor, Water and Sewer System, for the Field Operations Division, located throughout the five boroughs of New York City. This division has the overall responsibility for maintaining and operating the water distribution and sewer collection systems. Included in the division‚„s activities are responding to customer complaints, repairing pipe, valves, hydrants, catch basins and street hardware, performing leak surveys, responding to emergencies such as fires, and operating an inventory control function which serves the bureau, private plumbers and DDC contracts. The division also conducts a sewer inspection and analysis operation and manages an in-house emergency reconstruction operation which oversees contracted repairs to the water and sewer system. It should be noted that New York City experiences roughly 600 water main breaks per year. Most of these affect very limited areas and are barely noticed before they are repaired by BWSO.  The selected candidate will, under general supervision, have the responsibility to supervise a repair and maintenance facility within the Division of Field Operations of the Bureau of Water &amp; Sewer Operations.  This entails supervising work crews and their supervisors in the construction, maintenance or repair of a water supply distribution systems, and/or the sewage and drainage collection systems, including related appurtenances, equipment and structures.  In addition to supervising field crews, the selected candidate will be responsible for facility management and a clerical support   Schedules work and equipment, estimates material and labor requirements; Schedules crew shifts and manning; Arranges leave and work schedules; Supervises the requisition of materials, supplies and equipment; Arranges for repair, maintenance, and replacement of assigned equipment;  Supervises the investigation of and investigates complaints relating to water supply, sewage and drainage systems; Maintains records of Department related activities in the district or assigned area and prepares reports; Surveys and reports on water supply, sewer or drainage system-related damage and testifies in court or in administrative actions related thereto.  Enforces applicable rules, regulations and procedures; Enforces the Administrative Code and other appropriate laws, codes, rules and regulations as they apply to Department functions and responsibilities.  License Requirements  1) Obtain within one (1) year of employment and maintain a NYSDOH Class D water distribution operator license.  2) Obtain within one (1) year of employment and maintain all required Certificates of Fitness issued by the New York City Fire Department which are necessary to perform required tasks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</si>
  <si>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DEP‚„s Bureau of Engineering Design &amp; Construction (BEDC) currently has $10B of active construction contracts and another $3B of planning and design contracts under the responsibility and management of the bureau. The projects BEDC implements allow DEP to continue to operate and maintain an exemplary water supply system.  BEDC‚„s Wastewater Capital Program (WWCP) staff oversee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WWCP‚„s North division includes capital project delivery for the North River Wastewater Treatment Plant (WWTP), Red Hook WWTP, Owl‚„s Head WWTP, Port Richmond WWTP, and Oakwood Beach WWTP. Facility wide programs include the delivery of the projects included in DEP‚„s Total Residual Chlorine Reduction Program at all WWTPs. Some major projects in the WWCP North division include the North River WWTP Cogeneration and Electrification Program, Electrical Power Distribution Upgrade projects at North River and Port Richmond WWTPs, Tank Upgrade Program to upgrade the treatment tanks at the North River, Red Hook, Port Richmond, and Owl‚„s Head WWTPs, and Structural Improvements of the North River WWTP.  The Bureau of Engineering Design &amp; Construction seeks to hire an Associate Project Manager III/Accountable Manager for the WWCP, located in LeFrak City, Queens, NY.    Through a staff of project managers, inspectors and/or other technical/administrative staff, the Accountable Manager (AM) directs the oversight of the design and construction of projects for a program that will allow the DEP to meet its wastewater treatment requirements into the future. The AM will be responsible for the achievement of project goals and milestones, ensuring that all prepared schedules, reports, and work products conform to the scope of work. Also, the AM undertakes the preparation, negotiation, and processing of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is responsible for the implementation of all project delivery procedures and coordination with all bureau support divisions, such as the Project Controls Group (Schedule &amp; Cost), Permit Resource Division, Sustainability, Contracts Support, etc.  The AM must be a ‚Å“hands-on‚ engineer capable of quickly recognizing what is required for a project and providing the sustained effort necessary to see that project through from conception to completion. The AM is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be responsible for managing staff efficiently and effectively to ensure adequate staffing of projects and opportunities for professional growth.  The AM is also responsible for continuous monitoring of key performance indicators with respect to Scope, Schedule, Budget, and other project performance metrics.  The AM reports directly to the Portfolio Manager.</t>
  </si>
  <si>
    <t>‚ Strong engineering, interpersonal, communication, and computer skills with a working knowledge of MS Office software, CAD software, and Project Scheduling Software. Knowledge of environmental engineering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 inspectors, consultants, contractors, vendors, other agencies, and the public. A valid New York State License as a Professional Engineer. A valid Driver‚„s License.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</si>
  <si>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the supervision of the Section Chief or Area Engineer, the selected candidate will be responsible for performing very complex and specialized work as an engineering specialist in Mechanical Engineering. The selected candidate will serve as a consultant on very complex and highly specialized and unique mechanical engineering matters. The selected candidate will conduct/direct a significant portion of research on very complex, unique, and important mechanical engineering projects. He /she will oversee the preparation or review of proposals or reports of technical complexity with potential impact on agency engineering operations, review the reports and make recommendations. The selected candidate will present proposals to Bureau Management. The selected candidate will also be expected to sign and seal Engineering and other Documents. The selected Candidate may also serve as team leader on an Engineering project of great technical complexity or with potential impact on Engineering Operations. The selected candidate will be expected to prepare capital and large and complex Job Order Contracts (JOC) in accordance with Bureau standards and applicable NYC Building and construction codes and have knowledge of the Cities capital procurement process. The selected candidate will also be expected to make information available to management using the Bureau‚„s CMMS tracking software.</t>
  </si>
  <si>
    <t>Professional/Vendor Certification, Education and Experience Requirements: By the last day of the Application Period you must have current professional/vendor certifications.  In addition, by the last day of the Application Period, you must have one of the following:  1. A masters degree in computer science or a related computer field from an accredited college or university, accredited by regional, national, professional, or specialized agencies recognized as accrediting bodies by the U.S. Secretary of Education and by the Council for Higher Education Accreditation (CHEA) AND 12 months of satisfactory full-time (not classroom based) specialized database administration and development experience, including Database Administration, Data Modeling and Database Design, Testing, Technical Writing, and Version Control; OR  2. A baccalaureate degree from an accredited college or university, accredited by regional, national, professional, or specialized agencies recognized as accrediting bodies by the U.S. Secretary of Education and by the Council for Higher Education Accreditation (CHEA) AND 24 months of satisfactory full-time (not classroom based) specialized experience as described in ‚Å“1‚ above; OR  3. A four-year high school diploma or its educational equivalent approved by a State‚„s Department of Education or a recognized accrediting organization AND 24 months of satisfactory full-time (not classroom based) specialized experience as described in ‚Å“1‚ above plus 48 months of information technology experience as described in the IT Task Inventory *; OR  4. A satisfactory combination of education and experience which is equivalent to ‚Å“3‚ above. Education may be substituted for the information technology experience on the basis of 30 semester credits from an accredited college or university, accredited by regional, national, professional, or specialized agencies recognized as accrediting bodies by the U.S. Secretary of Education and by the Council for Higher Education Accreditation (CHEA) is equivalent to 12 months of experience, up to a maximum of 48 months. However, if you qualify under options ‚Å“2,‚ ‚Å“3‚ or ‚Å“4,‚ you must have at least a four-year high school diploma or its educational equivalent approved by a State‚„s Department of Education or a recognized accrediting organization and at least 24 months of satisfactory full-time (not classroom based) specialized information technology experience as described in ‚Å“1‚ above.    *IT Task Inventory: When you are online, you may read the tasks in the IT Task Inventory by clicking on the Task Inventory button above the online Notice of Examination. Read the Task Inventory carefully to make sure that you have the work experience to meet the minimum qualification requirements.</t>
  </si>
  <si>
    <t>1. A four-year high school diploma or its educational equivalent, and   (a) six months of full-time mainframe, mini-computer or LAN/WAN computer operations experience or service desk/desk top support experience acquired in the past one year and three months; or  (b) graduation from an approved technical school (approximately 675 hours) with a specialization in mainframe/mini-computer operations and/or technical support acquired in the past five years and three months; or (c) currently valid A+ or Network+ certification; or  2. An associate degree or 60 semester credits from an accredited college including or supplemented by 12 semester credits in computer technology; or  3. Education and/or experience that is equivalent to ‚Å“1‚ or ‚Å“2‚ above. Undergraduate credit may be substituted for experience on the basis of 30 semester credits, from an accredited college, including or supplemented by six credits in computer technology for three months of experience. However, all candidates must have a high school diploma or its educational equivalent.     Experience which primarily involves performing computer data entry and/or using word processing, spread sheet and/or database applications as an end user is not acceptable towards meeting the education and experience requirements for this examination.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</si>
  <si>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DEP‚„s Office of Environmental, Health and Safety (OEHS) exists to ensure that DEP and its facilities sustain effective environmental, health and safety compliance programs and to promote a safe and healthy workplace for DEP‚„s 5,700 employees.    The Office of Environmental Health and Safety (OEHS) seeks to hire an Environmental Health &amp; Safety Incident Investigator located in Flushing, New York.    Under direction, the selected candidate will conduct incident investigations which are required to gather information, determine causes and provide recommendations for program improvements to prevent similar re-occurrences.  The scope of investigatory activity includes but is not limited to reviewing and/or investigating employee complaints related to alleged or verified infractions of environmental or employee health and safety regulations, injuries, accidents, near misses, and incidents or allegations of workplace violence.  The selected candidate will prepare accurate investigation reports in accordance with DEP policies and procedures for doing incident investigations.   Candidate will be responsible for maintaining accurate case files and entering data as required into DEP incident tracking databases.   Candidate will conduct research and work with outside consultants as it may relate to the completion of investigations.  Candidate may also be involved in follow-up of EHS assessments of conditions that may be identified as contributing factors in causing the incident.  The selected candidate will be expected to produce structured, clear, thorough yet concise investigation and safety assessment reports for EHS incidents as well as workplace violence complaints/incidents. Reports are sent to Senior Management.  The selected candidate will demonstrate the ability to conduct thorough investigations, perform effective and professional interviews, pay attention to and identify details or avenues of review that are necessary for a successful investigation, and to complete written investigation reports within 45 days.   This position will report to a Director within the Office of Environmental Health and Safety.  Selected candidate will have ability to exercise moderate latitude and judgment in the execution of investigatory and reporting activities under general supervision.</t>
  </si>
  <si>
    <t>‚ Good working knowledge of EPA, DEC, OSHA/PESH, DOB, FDNY and other regulations       that are related to Environmental Health and Safety requirements.      At least 2 years of experience conducting EHS related investigations or audits, and     business/technical report writing.   Excellent writing and communication skills.   Strong analytical and critical thinking skills.   Ability to quickly grasp technical and operational concepts and practices that may be     integral to the investigation.   Must possess excellent verbal and interpersonal communication skills.   Must be familiar with Microsoft Office (Excel, Word, Access, Outlook).   Ability to manage multiple projects.   Excellent research skills.</t>
  </si>
  <si>
    <t>40 hours per week Monday ‚€œ Friday</t>
  </si>
  <si>
    <t>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t>
  </si>
  <si>
    <t>The Mayor‚„s Office of Sustainability (MOS) coordinates with all other City agencies to develop, implement, and track the progress of PlaNYC and other issues of infrastructure and the environment, which cut across multiple City agencies. In addition to producing OneNYC, MOS promotes the integration of sustainability goals and practices into the work of City agencies and the lives of New Yorkers.  MOS is seeking an Outreach and Marketing Coordinator to develop and implement a multi-pronged outreach and marketing strategy for the NYC Retrofit Accelerator. The City launched the NYC Retrofit Accelerator in September 2015 as a key initiative of One City: Built to Last, Mayor Bill de Blasio‚„s ten-year plan to improve the energy efficiency of New York City‚„s buildings. Most recently, in the One City: Built to Last Technical Working Group Report released in April 2016, the City announced that it will expand the Retrofit Accelerator to include a ‚Å“High Performance Retrofit Track‚ to help scale up deep energy retrofits as part of the City‚„s goal to reduce citywide greenhouse gas emissions by 80 percent from 2005 levels by 2050 (80 x 50). The Retrofit Accelerator Marketing Coordinator is a three-year position housed at MOS. Under supervision of the Deputy Director of Buildings and Energy Efficiency and other staff, the selected candidate will work closely with existing staff and external stakeholders to update and oversee implementation of an outreach and marketing plan for the Retrofit Accelerator, including a specific outreach and marketing plan for the High Performance Retrofit Track. This includes updating messaging to be used by Retrofit Accelerator program staff, developing new marketing collateral, updating the program website, developing a tenant engagement plan, and creating a media outreach strategy. Additionally, the selected candidate will oversee procurement and completion of market research related to the High Performance Retrofit Track of the Retrofit Accelerator; collaborate with related City, State, and external programs to coordinate and leverage marketing resources; track and report metrics and progress related to the outreach and marketing plan; and recommend changes to improve programmatic outcomes.  **** Please Note: This is a long-term grant funded position with an estimated duration of two years.****</t>
  </si>
  <si>
    <t>‚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</si>
  <si>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and Sewer Operations' CMOM section is involved in the continuous effort of maintaining NYC's collection systems infrastructure within the standards imposed by federal, state and local authorities and adhering to the strategies and procedures outlined in the EPA‚„s Guide for Evaluating Capacity Management Operation and Maintenance (CMOM) at Collections Systems. To achieve this goal CMOM conducts extensive research of the NYC sewer system and performs various field inspections and investigations throughout the five boroughs of the city. CMOM is tasked with the development and implementation of a comprehensive metrics framework to collect and track key performance indicators related to the maintenance of the collection system. CMOM analyzes numerous metrics to identify the system insufficiencies and problem areas, diagnose the root causes, recommend remedial measures and develop preventive maintenance activities. Properly performing these tasks can have a significant impact to key infrastructure including preventing sewer/street collapses.   Under supervision, the selected candidate will perform supervisory work, or moderately difficult work in civil engineering; participate in writing and reviewing contracts specifications; supervise vendors‚„ work and process contracts payments; work on special projects related to system research and studies of new concepts of civil nature along with any peripheral environmental and/or regulatory issues affecting operations and facilities of the city wastewater collection system; review approvals, drawings and submittals related to maintenance and construction work; investigate and help to resolve engineering issues associated with the system‚„s critical components; under supervision will perform research into the cause of the system‚„s recurring problems; conduct inspections and investigations related to the maintenance operations of the wastewater collection system; write reports summarizing inspections/investigations findings, including recommendations for the system improvement.  Some of the performed physical activities may include: walking or driving to and from inspection sites; climbing and descending a ladder or stairs, standing for extending periods of time; bending and stooping; working in confined spaces; distinguishing colors; carrying clipboards and various inspection equipment; walking around and climbing over various objects; working in areas that may be damp, smoky, or acrid; working outside in all types of weather conditions. Activities may require to wear certain protective gear such as: vest, boots, gloves, hard hat, gas mask, goggles or other, and use various inspection equipment and materials.  Valid Driver License is required for this position.</t>
  </si>
  <si>
    <t>1. A baccalaureate degree in civil engineering from an accredited college and one (1) year of full-time satisfactory experience in civil engineering work; or     2. A baccalaureate degree in civil engineering from an accredited college and a master‚„s degree in civil engineering from an accredited college. A master‚„s degree in civil engineering from an accredited college can only be used to substitute for one year of full-time satisfactory work experience in civil engineering.    A degree in any other engineering area, or in any engineering technology area, is not acceptable.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</si>
  <si>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Police &amp; Security seeks to hire a Machinist for the Security Engineering Unit, located at the DEP office in Valhalla, New York.  Working within the maintenance section of the NYC DEP Bureau of Police &amp; Security, under the Security Engineering Unit, the Machinist will analyze and correct service issues and perform scheduled maintenance tasks pertaining to mechanically operated vehicle arrest barriers (VAD‚„s) and associated security equipment. This individual must possess in-depth knowledge of hydraulic, mechanical and electrical power systems associated with barriers. The selected candidate must be able to troubleshoot, install, replace, maintain and repair components such as actuators, motors, hydraulic pumps, brakes, power supplies, and valves. Furthermore, this individual must perform some metal work such as grinding, welding and reforming to repair and restore barrier housing that has sustained slight to moderate damage due to vehicle collisions.</t>
  </si>
  <si>
    <t>Job Description 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Our Strategic Initiatives &amp; Enterprise Applications unit has an opportunity for a candidate who will work with the New York City Open Data team to increase transparency and accountability in the City of New York. The Open Data team is responsible for managing the NYC Open Data Portal, working with fellow agencies to publicly release data sets, maintaining a relationship with the civic technology community, ensuring compliance with open data legislation, providing technology solutions, and working closely with the Mayor‚„s Office of Data Analytics (MODA) to carry out all open data/open government initiatives.   The Senior Technology Analyst/Coordinator will join the Application Development Management division.  Responsibilities will include: 	Manage, build, and maintain strategic relationships with City agency clients in a fast paced environment;	Communicate Citywide mandates to City agencies, and internal and external stakeholders;	Act as a point of contact for agency Open Data Coordinator‚„s (ODC) with regard to NYC Open Data initiatives;	Plan, coordinate, and ensure the delivery of technology solutions by the Open Data technical team;	Partner with MODA to create and enforce quality standards on the Open Data Portal;	Plan and oversee the work of the Open Data Administrators;	Support the Director of Open Data in all areas;	Ensure DoITT‚„s compliance with Local Law 11 of 2012 by providing recommendations to agencies on data sets that should be publicly available;	Work closely with the Mayor‚„s Office of Data Analytics (MODA) to conduct agency examinations and verifications as per Local Law 8 of 2016;	Review all datasets to ensure they are formatted consistently and include geospatial reference information, as per Local Law 108 of 2015;	Work closely with agency ODCs and Open Data developers to ensure all existing and new automations meet archiving standards established in the Technical Standards Manual (TSM) and Local Law 106 of 2015;	Create and maintain data set publishing guidelines to ensure high quality datasets;	Create and maintain data dictionary standards, and ensure all datasets include a plain language data dictionary as per Local Law 107 of 2015;	Update and maintain the Open Data Technical Standards Manual (TSM);	Capture and document business requirements to support the recommendation of business and IT solutions;	Analyze, recommend solutions for, and rectify errors on, the NYC Open Data Portal;	Prepare senior-level project and technical reports for management and other stakeholders;	Stay abreast of the Open Data, Open Government, and emerging technology fields;	Attend and present at public events on behalf of DoITT and the City of New York;	Perform special projects and initiatives as assigned</t>
  </si>
  <si>
    <t>Under direction of the Vice President for Real Estate Development, the Deputy Director will be responsible for the planning and implementation of new housing development projects on property owned by the New York City Housing Authority (NYCHA).   As part of NextGeneration NYCHA the Real Estate Development Department is responsible for the success of two key programs. The NextGen Neighborhoods Program entails development of NYCHA-owned sites as locations for mixed-income residential buildings, the provision of community facilities and retail. The Program aims to generate a significant financial return to NYCHA in order to: address much needed capital repairs to the existing public housing; contribute affordable housing to the Housing New York plan; foster inclusive and equitable communities; and improve the quality of life for NYCHA residents by providing additional neighborhood amenities.   The second program, 10,000 units of affordable housing in 10 years entails development of underused NYCHA-owned land to support the creation of 100% affordable housing units with a commitment towards the Mayor‚„s Housing New York Plan. The Deputy Director will lead a team of senior project managers and project managers that will be responsible for projects associated with these two key programs as well as other departmental initiatives.  Specific duties shall include, but not be limited to the following:   1.	Evaluate NYCHA‚„s portfolio for new construction housing opportunities across all boroughs. Responsible for planning, maintaining and analyzing the pipeline of housing development sites on an annual basis.  2.	Collaborate with other City Agencies to align investments to build stronger neighborhoods.  3.	Interact with regulatory agencies as required to ensure that projects comply with all applicable legal requirements and regulations. Collaborate with housing finance agencies to put forward the most feasible development project.  4.	Work closely with residents and stakeholders to explain potential programs and garner feedback to create community vision documents that capture the process.  5.	Ensure assigned projects are completed within budget and on schedule  6.	Participate in or oversee the pre-qualification and RFP evaluation process for developers, contractors, and other outside vendors.  7.	Responsible for ensuring that project managers: 	Manage the project team including architects, workplace consultants, and construction managers.	Develop schedules and budgets for assigned projects.	Identify and evaluates alternative solutions to best meet project goals.	Prepare detailed construction cost estimates and documentation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</si>
  <si>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with very great latitude for the exercise of independent judgment or action, the selected candidate will serve as an Electrical Engineer Level 3, performing extremely difficult, responsible and technically complex work as an engineering specialist in electrical engineering.  Job tasks and duties include:  serving as a consultant on extremely complex and highly specialized engineering matters; conducting or directing all aspects of research on extremely and important engineering projects; overseeing the preparation or review of proposals or reports of a complex nature and reviewing such proposals or reports and recommending appropriate action; coordinating multiple projects of great technical complexity with major potential impact on agency engineering operations and/or City infrastructure; presenting and defending proposals on major engineering projects to high-level agency and/or City officials; signing and sealing engineering and other official documents and, when necessary, performing the duties of an Engineer Level I or Level II in a capacity where they do not represent the majority of job responsibility over an extended period of time.  The Electrical Engineer, level 3, will also be responsible for preparing and executing capital projects in accordance with BWT standards and applicable construction codes.  Projects must be tracked, and up-to-date information is to be made available to management using the BWT‚„s Computerized Maintenance Management System (CMMS) tracking program.</t>
  </si>
  <si>
    <t>‚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</si>
  <si>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and/or Area Engineer, with great latitude for the exercise of independent judgment or action, the selected candidate will perform highly difficult and technically complex work as an engineering specialist in structural engineering.  Job tasks and duties will include:  serving as a consultant on major engineering matters; conducting or directing a significant portion of research on very complex and important engineering projects; preparing original proposals and reports of a complex nature; preparing associated reports and correspondence and maintaining status records of all projects; serving as team leader on a project of great technical complexity or with potential impact on agency engineering operations and/or City infrastructure; signing and sealing engineering and other official documents; performing the duties of an Engineer Level 1 in a capacity where those duties do not represent the majority of job responsibility over an extended period of time.  The selected candidate will also be responsible for becoming familiar with, and complying with, applicable environmental health and safety (EH&amp;S) laws and regulations, including DEP‚„s EH&amp;S policies and procedures as set out in the Employee Environmental, Health and Safety Handbook.  The selected candidate must also be able to work additional hours during emergencies as directed by Area Engineer and or Section Chief.</t>
  </si>
  <si>
    <t>‚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t>
  </si>
  <si>
    <t>**OPEN TO PERMANENT ASSOCIATE PUBLIC HEALTH SANITARIANS ONLY.  PLEASE CLEARLY STATE YOUR CIVIL SERVICE TITLE STATUS ON YOUR COVER LETTER.  ALL OTHER CANDIDATES WILL NOT BE CONSIDERED.  The mission of the Division of the Environmental Health (EH) is to protect and reduce incidence of illness and injury caused by health hazards and promotes the health of all New Yorkers through the services provided by the eight Bureaus that comprise the Division: Division Management, Child Care, Food Safety Community Sanitation, Environmental Disease and Injury Prevention, Environmental Sciences and Engineering, Veterinary and Pest Control Services, Regulatory and External Affairs and Environmental Surveillance and Policy. The Health Academy provides training and certification courses in areas mandated by the Health Code. The goal is to provide the most up-to-date information in each area, using state of the art equipment, the latest presentation techniques and languages required by the majority of registrants.  Duties will include but not limited to the following: 	Conduct presentations on Food Protection and Safety, Animal Care and Handling Techniques, and Mobile Vending Operations both in-house and off site in Spanish and English. 	Develop new training material and revise existing course material in Food Protection and Safety, Animal Care and Handling Techniques, and Mobile Vending Operations. 	Train and educate Department of Health field personnel in Food Protection and Safety, Infection Control and Worker Safety. 	Respond to oral and written enquiries from the Public and other City Agencies regarding the Health Academy‚„s policies and procedures. 	Proctor and grade the final examination for the various courses taught, produce reports for the permanent database and food protection certificates for successful examinees.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</si>
  <si>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direct supervision, the selected candidate will perform and assist with elementary civil engineering work in the field and office, and will receive training in civil engineering work of moderate difficulty and responsibility on the Assistant Civil Engineer level.  The selected candidate will be responsible for performing and assisting in the preparation of plans, drawings, specifications and cost estimates for Job Order (JOC), Capital and/or expense contracts.  Job tasks and duties include:  assisting engineers in the design and preparation of specifications for capital and expense projects; assisting the engineers in the preparation of engineering drawings for capital and expense projects; preparing specifications and drawings for projects involving minimal design and complexity; visiting plant sites with the engineer to assist in project investigations, construction inspections and acceptance testing; maintaining status records of all projects and documenting the information in a systematic manner, up-to-date and readily retrievable; preparing associated reports and correspondence; maintaining appropriate records; and performing related work.    The Civil Engineering Intern will also be responsible for becoming familiar with, and complying with, applicable environmental health and safety (EH&amp;S) laws and regulations, including DEP‚„s EH&amp;S policies and procedures as set out in the Employee Environmental, Health and Safety Handbook.  IMPORTANT ‚€œ PLEASE READ: Only applicants who have filed for the Civil Engineering Intern Civil Service Exam No. 6048, and can provide proof of filing, will be considered for this position.</t>
  </si>
  <si>
    <t>*  Strong technical writing and communication skills. *  Familiarity in structural engineering principles and their application; and familiarity with basic design calculation of steel and concrete. *  A basic understanding of wastewater treatment plants and pumping station equipment and processes. *  Proficiency in the following computer programs:  AutoCAD, Microsoft Project, Excel and Word. *  A Motor Vehicle Driver‚„s License valid in the State of New York is required for this assignment.  It must be maintained for the duration of employment in this assignment.</t>
  </si>
  <si>
    <t>A valid New York State Registration as a Landscape Architect, and either:   1. A Master‚„s degree in landscape architecture from an accredited college or university, accredited by regional, national, professional or specialized agencies recognized as accrediting bodies by the U.S. Secretary of Education and by the Council for Higher Education Accreditation (CHEA) and three (3) years of full-time, satisfactory experience in landscape architectural work; or  2. Four (4) years of full-time, satisfactory experience in landscape architectural work.</t>
  </si>
  <si>
    <t>1.  Experience in development of construction documents.   2.  Experience presenting solutions to project teams and stakeholders. 3.  Strong Micro Station/AutoCAD and 3-D drafting skills. 4.  Possess a valid Driver‚„s License and be willing to drive to project locations. 5.  Strong written and verbal communications and interpersonal skills.  6.  Strong leadership and organizational skills. 7.  LEED AP certification or strong knowledge of sustainable and universal design principles.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</si>
  <si>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implements allow DEP as a whole to continue to operate and maintain an exemplary water supply system. The Human Resources &amp; Support (HR&amp;S) division is composed of three sections which include Personnel Services, Administrative Special Projects and Budget &amp; Office Services. Each section is responsible for promoting professional development and providing exceptional budgetary and administrative customer service to BEDC employees.  The Bureau of Engineering Design &amp; Construction seeks to hire a College Aide for the Human Resources &amp; Support division, located in our LeFrak City Office in Queens, NY. The College Aide under supervision, will provide administrative and clerical support. S/he will assist the HR Coordinators with postings, candidate selection documents and the interview process. In addition, s/he will perform work on a computer and typewriter such as incidental typing and word processing, and use other automated office equipment. The College aide will make copies, receive and process telephone calls and faxes, which also includes, transferring phone calls and taking messages. S/he will also perform clerical duties relating to employees‚„ personnel actions, division directives, as well as filing and maintain records, and coordinating meetings as requested.</t>
  </si>
  <si>
    <t>‚	Demonstrates excellent communication, organization, writing skills and ability to meet/manage aggressive deadlines.  	Preferences will be given to candidates with computer knowledge, including MS Word, Excel, PowerPoint, and Access.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</si>
  <si>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Environmental Health &amp;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EHS group provides EHS support to the life cycle of projects including, but not limited to; reviewing designs and participating in the facility planning, and design workshops; providing comments on the EHS contract requirements; reviewing and making recommendations for EHS awards; and providing EHS Regional Manager support from preconstruction through turnover. In addition, the EHS group regularly updates their EHS program for continuous improvement.  The Bureau of Engineering Design &amp; Construction seeks to hire an Administrative Project Manager (Non-Managerial) for the Environmental Health &amp; Safety (EHS) Division located in our Lefrak office, in Queens, NY. Under administrative direction of the BEDC Chief of Environmental Programs, the selected candidate will coordinate and oversee the development of the Environmental programs for BEDC‚„s capital construction program. The selected candidate will assist with directing and developing environmental technical project programs for the life cycle of the capital projects. This includes the facility planning, design, construction and project closeout including developing lessons learned on environmental issues.   The selected candidate will also oversee the review and update to the design and construction capital contract specifications, as well as the EHS Standards and Standard Operating Procedures (SOPs) as they relate to environmental issues, including but not limited to soil and groundwater testing, analysis, management, reuse and disposal; excavation and backfill, dredging, dewatering, and drilling; solid, hazardous and universal waste management and reduction programs; chemical and petroleum bulk storage; spill prevention and control; hazardous materials (i.e., lead/ mercury/PCB and asbestos) testing, remediation and management; storm water management, and environmental permit management. In addition, the selected candidate will review and compile all existing EHS design and construction specifications, standards and SOPs into a comprehensive cradle-to-grave environmental management program, and determine shortfalls and gaps in existing programs where additional EHS contract specifications, standards and SOPs must be developed. This includes continuous review of federal, state, city, DEP and/or local environmental regulations, laws, rules and procedures for revisions and updates, and review and evaluation of lessons learned for revision of existing EHS specification, standards, and SOPs, and the development of new documents when required.   The selected candidate will participate in all agency environmental policy work groups and committees. The selected candidate will assist in the development of an environmental management tracking system where EHS specifications, standards and SOPs can be tracked, and updates/revisions to all environmental documents can be logged and monitored for consistency. In addition, responsibilities include the management of BEDC EHS Management System (MS) Audit Program which includes overseeing mandatory audits of all BEDC construction projects for implementation and compliance with all EHS MS program requirements and Key Performance Indicators (KPIs), review of non-conformances and findings, the evaluation and trending of quarterly and annual data, new program development with revised KPIs and protocol, and annual summary presentation to management, as well as coordination with Agency EHS. Continuous improvement aspects include revision and development of EHS MS program documents including EHS contract specifications, standards and SOPs as a result of audit results and feedback, as well as coordination with EHS program development and BEDC project staff and management.</t>
  </si>
  <si>
    <t>License Requirement   A valid New York City Driver‚„s License may be required for some assignments. Employees must maintain this license for the duration of their employment.</t>
  </si>
  <si>
    <t>The Mayor‚„s Office of Environmental Coordination (MOEC) is responsible for overseeing New York City‚„s environmental review process as mandated by the State Environmental Quality Review Act (SEQRA). MOEC reviews environmental analyses conducted pursuant to the City Environmental Quality Review (CEQR) framework for projects sponsored by the New York City Economic Development Corporation, for which the Office of the Deputy Mayor for Housing and Economic Development is the designated lead agency. CEQR is the process by which New York City agencies determine what effects a discretionary action they approve may have upon the environment. MOEC also assists City agencies in carrying out their environmental review responsibilities. In addition to being the repository for all CEQR documents produced in the City, MOEC serves as the City's liaison to state and federal agencies on environmental matters and advises the Mayor on matters of environmental policy.  MOEC seeks two Senior Project Managers to manage environmental review projects of the office‚„s CEQR portfolio. Duties include review of CEQR documents prepared by City, State, and Federal agencies and by private applicants seeking public agency approvals, citywide agency review coordination, and ensuring consistency with City policies and completeness of information. Additional responsibilities include working with agency environmental review officers, legal counsels, and technical personnel to ensure that environmental review practice is appropriate and consistent among City agencies, as well as collaborating with other MOEC personnel on specific environmental projects and policy issues. The selected candidates will also perform related duties as requested.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</si>
  <si>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We are seeking to hire a an Assistant Civil Engineer  (ACE) to join our Construction team in order to ensure that NYC‚„s water and sewer systems are functioning properly and in compliance with NYC rules and regulations. He/She will oversee water and sewer main reconstruction contracts, participate in the scheduling of contractor activities, communicate with City personnel of various trade classifications, and track and monitor payment related tasks.   Essential Job Functions include:	overseeing and inspecting construction of water mains, sewers and roadway work to ensure conformance with specifications, standards, and contract drawings. 	responsible for providing daily reports on Contractor work activities, ensuring that contract work is performed within on schedule and the necessary funding is available, and details are accurate and up to date.  	daily updates of documents and files	conducting site inspections/field visits	reviewing geometry drawings, design plans, specifications, and reports	preparing and approving estimates, ensuring that payment submission contains the necessary material for verification purposes. 	maintaining communication with the Supervising Resident Engineer as necessary, 	providing updates on work status, and reporting on critical events that transpire on the field. 	preparing monthly and/or quarterly job status reports   Preferred Skills:	Comfortable with entering sheeted trenches, manholes and underground chambers for inspections under all weather conditions. 	Comfortable with on call status	Strong oral and written communication	Proficient in Microsoft Office suite	Knowledge of water and sewer construction, and field experience on water and sewer jobs.	Research capabilities</t>
  </si>
  <si>
    <t>The Press Assistant provides overall support to the Press Secretary, the Law Department‚„s primary liaison with the media. The Press Assistant will support the Press Secretary in communicating sensitive and confidential City matters with the utmost discretion, judgment and professionalism. Under the guidance of the Press Secretary, tasks include: -responding to media and agency requests about the City‚„s legal matters -researching and writing statements /press releases about breaking Court decisions and other legal developments -developing talking points and quotes about Law Department cases for use by senior executive City staff   -notifying internal staff and other City stakeholders of Law Department matters in the press and related media inquires  -performing various administrative duties as needed, including maintaining a current press list and answering phones  -meeting critical deadlines occasionally in a high-pressure, deadline-driven environment</t>
  </si>
  <si>
    <t>‚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</si>
  <si>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The New York City Department of Environmental Protection (DEP) is seeking candidates to serve as a Supervisor of Stock Workers, for the Division of Field Operations, of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basins.The Central Services Division serves a critical role in the Division of Field Operations.  The main function of the Division is to manage the procurement and delivery of materials and equipment and maintaining a level of inventory at both the storehouse and pipe yard to support Operations. Successful completion of this job will ensure that the repair and mainteance yards receive their supplies without interruption even during weather emergencies. Typical tasks will include but are not limited to: oversee the receipt, classification, storage, care, distribution, requisitioning and inventory of materials, tools, supplies and equipment; supervise and/or assist in the receiving process to ensure all goods are stored properly or delivered promptly to the user; inspect all incoming shipments to ensure requested quantity is received and in good condition; contact vendors to discuss deliveries, shipments, shortages, etc.; maintain inventory management using a Computerized Maintenance Management (CMMS) and bar-coding systems; prepare lists of surplus, obsolete or obsolescent materials and arrange for their transfer or disposition; take the necessary precautions to protect stock from deterioration or spoilage; supervise and assist in  the loading, unloading and dispatching of trucks; participate in the loading and unloading of goods at the storehouse or pipe yard and at the point of pickup, delivery or distribution; operate equipment like palate jacks and skidsteers when necessary to perform loading and unloading; and keep accurate records and prepare reports as needed.  May keep records and prepare reports, ie. prepare data for inventory reports and budget estimates for materials, tools, supplies and equipment.  The selected candidate may also supervise and assign work to subordinate employees if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</si>
  <si>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selected candidate will serve as the Engineer in Charge of Pumping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This position will be responsible for the management, operation and maintenance of the Bureau‚„s in-city pumping operations and facilities for the Division of Distribution Operations; provide technical expertise, direction and supervision to a staff engaged in all aspects of pumping operations, including maintaining designated discharge and providing an uninterrupted supply of pumped water to the distribution system; direct emergency pumping operations in order to achieve rapid response to alleviate and correct the situation and to minimize any impact on the system; manage facilities in compliance with health and safety rules and regulations; prepare repair contracts and purchase requisitions and maintain acceptable level of inventory; and conduct complex engineering studies and prepare in-depth analysis and detailed reports.</t>
  </si>
  <si>
    <t>‚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</si>
  <si>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Project Manager (Non- Managerial) for the OSPE, Division of Combined Sewer Overflow Long Term Control Planning Program (CSO LTCP), located at our headquarters in Queens, NY.  Under Executive direction, reporting directly to the Chief of CSO LTCP Program, with wide latitude for the exercise of independent judgment, the selected candidate will serve as the Accountable Manager of the CSO LTCP Program. The Accountable Manager will have the following responsibilities:  	Development and submittal of CSO LTCPs in accordance with CSO Policy and Consent Order Requirements	Development and submittal of the CSO Early Tipping Regulator Engineering Analysis	Attend and present at CSO Public Participation meetings	Prepare Use Attainability Analyses (UAAs) and Variances	Tracking of CSO projects, schedules, and expenditures	Prepare and submit CSO Quarterly Progress Reports	Prepare and attend Quarterly meetings and presentations	Prepare and submit annual CSO &amp; GI reports	Internal Technical and Coordination Meetings with DEP staff	Meetings with regulatory agencies and other city agencies	Capital Contract Procurement and Administration  Additional responsibilities include directing staff and consultants, document management, analyses and planning activities, and coordinating and interacting with City, State and Federal Operating and Regulatory Agencies.</t>
  </si>
  <si>
    <t>OFFICE OF CHIEF MEDICAL EXAMINER CITYWIDE JOB VACANCY NOTICE  Civil Service Title:  Clerical Associate Level II (Open to Permanent Clerical Associates only) Title Code No:  10251			 Salary: $30,580 ‚€œ 35,098 Office Title: HR Administrative Assistant 				 Work Location: 421 East 26th St, NYC Division/Work Unit:  Human Resources Department			 Number of Positions: 1 Hours/Shift:  35 hours per week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The core values of the OCME are to put the mission of the agency first, to be truly dedicated, and to have integrity in every aspect of our professional life.   JOB DESCRIPTION  Under the supervision of the Director of Human Resources, the selected candidate will provide clerical support to the Human Resources Department at the Office of Chief Medical Examiner.  The core functions of the Human Resources Department include: recruitment, onboarding/offboarding, employee discipline, labor relations, performance management, timekeeping, and professional development.    Typical tasks that will be performed by the selected candidate include, but are not limited to the following: 	Performing CityTime entries including approver and schedule changes, OT approvals, and manual entries 	Filing and data entry of performance evaluations	Maintaining employee records including, OCME employee  folders, discipline and grievance case files	Serving as back‚€œup for processing all Non-City Employee Workers (NEW) which will entail bringing interns on board, DNA swabbing, coordinating identification cards with the Security Unit, and maintaining a database with the NEW figures	Processing FMLA and worker‚„s compensation packages through the Department of Health &amp; Mental Hygiene	Serving as backup payroll distribution clerk	Compiling data in response to inquiries received by Human Resources Department	Preparing basic statistics 	Assisting in scheduling employees for DCAS and DOHMH training	Other projects as assigned</t>
  </si>
  <si>
    <t>TO APPLY, PLEASE SUBMIT RESUME AND COVER LETTER TO THE CITY‚„S E-HIRE WEBSITE: https://a127-jobs.nyc.gov. JOB ID #268307</t>
  </si>
  <si>
    <t>Under general supervision, performs responsible and difficult marine project work on various waterfront facilities and structures such as ferry landings and racks, piers, bulkheads, seawalls, heavy marine foundations, marinas, and other coastal structures for the Staten Island Ferry. Provides engineering expertise and services to include preliminary/final design and review, new construction, reconstruction, rehabilitation and repairs of infrastructure. Performs related work. Reports directly to the Deputy Director of Engineering.   EXAMPLES OF TYPICAL TASKS:  Serve as project manager on small to large scale, complex, waterfront, marine structural, mechanical, and electrical engineering projects and programs, in all phases of engineering design and construction including field investigations, preliminary designs, regulatory approvals, final design, development of contract documents, and construction administration. Plan, assign and review the work of consultants. Manage consultant and construction projects and contracts, ensuring design and construction projects remain on schedule and within budget. Develop project scope of work and structural design criteria; lead design projects; conduct field inspections, conditions surveys, assessments, background research, and feasibility studies; evaluate field conditions and structural and system deficiencies; estimate remaining useful design life of structures and systems; prepare engineering reports; develop creative design solutions; prepare task orders, work assignments, requests for proposals/bids, contracts, drawings, specifications and cost estimates for new facilities and for the repair of existing structures and systems; review consultant and contractor submittals; and ensure that consultant designs and contractor work conform to the scope of work, codes and DOT standards. Provide detailed reports and presentations on the procurement, progress, budget and schedules of projects. Coordinate project-specific interagency issues, such as procurements, permits, filings and approvals. Conduct field inspections before and during design and construction, through turnover. Perform Resident Engineer and Inspection (REI) services on small to medium scale projects. Provide engineering assessments, opinions and services, as requested. Actively participate in the training and development of junior staff.  Serve as the agency‚„s liaison and expert on waterfront structural design and construction.  The Staten Island Ferry carries over 23 million passengers annually between the St. George Terminal in Staten Island and the Whitehall Terminal in Lower Manhattan. The Ferry Division exemplifies DOT's mission in providing for the safe, efficient and environmentally responsible movement of people and goods in New York city. The Staten Island Ferry is a critical link in the City's transportation infrastructure and ensuring that the division's facility and waterfront engineering needs are effectively executed is the prime function of the division's Engineering unit, as well as creating resiliency by preparing our waterfronts and communities for ongoing climate change. This position offers opportunities for career growth and the ability to work on challenging and diverse projects in a positive and collaborative work environment.  DOT offers a competitive salary, an outstanding benefits package and a professional environment that supports development and recognizes achievement.</t>
  </si>
  <si>
    <t>Reporting to the Executive Director of Protective Accountability, the Director of the Child Protective Audit Unit will: 	Lead and supervise case auditors, including day-to-day supervision and coaching, complete performance evaluations and other administrative functions for the Child Protective Audit Unit.	Support the development and implementation of review instruments employed to assess case practice and record ratings online.	Analyze case review findings and work closely with the Executive Director to draft reports of findings for internal and external stakeholders including but not limited to the DCP Borough Offices, Emergency Children's Services Unit or the Confidential Investigations Unit.	Monitor and ensure random case selection for review and maintain progress log on completion of assignments, as well as annual log. 	Ensure complete and consistent evaluation of child safety in all reviews (quality control).	Create measures to monitor the quality of case reviews and the reliability of reviewers‚„ ratings of frontline practice.	Reviews alerts generated, submit all alerts to DCP and follows up with DCP to confirm alert issues were addressed.  Tracks alerts.</t>
  </si>
  <si>
    <t>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t>
  </si>
  <si>
    <t>‚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</si>
  <si>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high level Engineer to oversee a group of Engineers and Technical staff engaged in the detailed review and progress of complex major projects within the five boroughs of New York City including the design and reconstruction of the City Sewer and Water infrastructures.   Essential Job Functions include, but not limited to:	Under general supervision, performs responsible supervisory work, or difficult and responsible work, in Civil Engineering. 	Conducts or directs all aspects of research on extremely complex and important engineering projects. 	Assist the Engineer-In-Charge with the planning, assigning, supervising and reviewing of the work of subordinates and prepare progress reports and metrics under the direction of the Chief of Drainage &amp; Modeling. 	Serves as a consultant on extremely complex and highly specialized engineering matters. 	Oversees the preparation or review of proposals or reports of a complex nature. Reviews such proposals and reports and recommends appropriate action. 	Coordinates multiple projects of great technical complexity with major potential impact on agency engineering operations and/or the City‚„s infrastructure.  	Presents and defends proposals on major engineering projects to high level agency and/or City officials. 	Signs and seals engineering and other official documents.  	Assist the Modeling Unit to establish/revise the drainage design criteria.  	Under the direction of Engineer-In-Charge, provide technical advice, manage initiatives and re-structure review processes and policies while ensuring reviews are conducted in timely manner and keeping with technical requirements. 	Assist in reviewing or possibly spearheading any modifications to the standards, specification and guidelines and therefore should have an in depth knowledge of all regulatory and relevant standards. 	Review highly complex major hydraulic design and analysis of proposed projects (such as Drainage Proposal Applications, Private Drain Plan/Private Sewer Plan applications, Contract Drawings-other agencies, Projects involving rezoning etc.‚¦) within the five boroughs of the City of New York during the design and construction phase.  	Review the Amendment of the City Drainage Plans (The City Drainage Plan requires amendment whenever a street mapping action or a change of zoning designation occurs. The proposed amendment is usually submitted by a private consultant. The design of the new sewers and the analysis of the existing sewers are reviewed for conformance with the DEP design criteria and the drainage plan adopted format). 	Review Special Projects such as Draft Environmental Impact Study (DEIS)/Environmental Assessment Study (EAS), City Environmental Quality Review (CEQR) transmitted from the Bureau of Environmental Planning &amp; Analysis (BEPA) of NYCDEP and address comments/concerns regarding DEP infrastructures on timely manner. 	Review the legal documents with the department‚„s Legal Counsels to ensure that all documents required to establish the applicant‚„s legal rights to construct the proposed drainage structures have been prepared in conformance with the rules, regulations and standards of the department and applicable laws governing storm water management and sanitary sewage disposal. 	Review Uniform Land Use Review Procedures (ULURP) Applications transmitted by New York City Department of City Planning (NYCDCP). 	Represent the agency in meetings with other City and State agencies, consulting engineers and architects.</t>
  </si>
  <si>
    <t>‚	Have in-depth knowledge and experience in hydraulic calculations used in the assessment of sewer performance and capacity.	Advanced experience with GIS, AutoCAD, Excel, Word, Power point and Sewer Modeling software(Optional)	Ability to handle multiple priorities and projects simultaneously.	Excellent communication skills both written and oral.	Self-driven, problem solver with the ability to work independently with little or no supervision.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</si>
  <si>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DEP oversees one of the largest capital construction programs in the region and plans to award an average of $1.5 billion in design and construction contracts each year for the next ten years.  The Capital Budget Office is charged with supporting the Department‚„s various operating bureaus to ensure they have the capital funding necessary to build, improve and replace its myriad assets such as water and wastewater treatment plants, dams, water conveyance tunnels, in-City water mains and sewers and all the related facilities, infrastructure and equipment to keep the System in good operating condition.   The unit is seeking to hire a Director of Capital Budget Management Office who will report directly to the Sr. Capital Budget Director and with limited supervision and broad latitude for initiative and independent judgment, will perform complex and highly responsible job duties in the preparation, maintenance, and control of the Agency‚„s multibillion dollar capital budget.   The selected candidate will manage the administration, maintenance and day-to-day operations of the Unit; manage the flow of capital budget exercise requests with bureau capital coordinators; coordinate with DEP offices and the counterparts within other City Agencies and oversights for the timely review and adequate funding of critical capital projects; liaise between the Capital Budget Unit with DEP‚„s internal Departments and other Agencies.  The Director will provide the Sr. Capital Budget Director with brief budget summaries and executive level budget reports; carry out Special Projects as assigned by the Senior Capital Budget Director and the Assistant Commissioner for Budget.  The selected candidate must have knowledge of MS Office in a PC Windows-based environment, including Word, advanced knowledge of Excel, Access and PowerPoint; working knowledge of the city‚„s Financial Management System (FMS 2 &amp; 3), NYC accounting directives related to capital expenditures and the ability to collect and analyze relevant data on spreadsheets.</t>
  </si>
  <si>
    <t>‚	Ability to perform statistical and arithmetic calculations.	Ability to write, review and edit reports.	Ability to collect and analyze relevant data on spreadsheets.	At least 4 years of relevant professional experience.</t>
  </si>
  <si>
    <t>The duties and responsibilities of this position include directing and overseeing a staff of highly skilled scientific professionals responsible for implementing the Crime Scene Unit‚„s Quality Assurance Program and evaluating and monitoring the results.   Specific duties include: coordinating the Crime Scene Unit‚„s ASCLD/LAB accreditation efforts; reviewing, evaluating and recommending changes to ensure ongoing compliance with ASCLD/LAB accreditation requirements; administering the Proficiency testing on an annual and/or semi-annual basis; conducting technical reviews of casework, the maintenance of reagents, screening tests and reference standards, and maintaining and calibrating equipment and materials; and overseeing the procurement of tests from outside vendors and the design of in-house tests when no commercially available proficiency test exists and evaluates the results.   This position will be responsible for developing and monitoring quality control programs, protocols and procedures which will enable the Crime Scene Unit to meet desired quality standards; initiating internal audits annually to ensure an adequate review of the management system and accreditation standards; ensuring non-conformances are properly documented and corrected and corrective actions are properly initiated, investigated and evaluated; ensuring that traceability requirements are met for standards, control and reagents, when required; and conducting observations of crime scene investigations to verify continuing compliance with policies and procedures. This position will also be responsible for selecting, training and evaluating system auditors who perform periodic audits within the Crime Scene Unit, and ensuring that the auditors are trained in all aspects of the scientific procedures and documentation requirements to maintain accreditation; overseeing the maintenance of training, certification, and examination records of the Crime Scene Unit‚„s personnel and ensuring that they meet ASCLD/LAB standards for curriculum, competency, and proficiency. Additional duties include providing recommendations to the Commanding Officer, Forensic Investigations Division and the Commanding Officer, Crime Scene Unit regarding the development, formulation and implementation of programs, policies and procedures to improve the quality of training and enhance the skills of Crime Scene Unit personnel.</t>
  </si>
  <si>
    <t>PhD or Master‚„s degree from applicable quantitative fields such as operations research, management science, statistics, social science, fire science.  Strong team player, excellent communicator and demonstrate the ability to work independently.Track record in publishing quantitative work and good knowledge of current best practices. Demonstrated ability in the application of statistical methods to analyzing and solving operational problems. Expertise in R, SAS, STATA, Visual Basic, SQL, SatScan, GeoDa, ArcGIS, Tableau, etc. Excellent at communicating findings and providing pragmatic analytical solutions. Ability to publish at the peer review level considered an asset. Understanding of and/or experience applying analytics to Emergency Response operations issues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</si>
  <si>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Project Manager (Non- Managerial) for the OSPE, Division of Stormwater MS4 Evaluation and Alternatives, located at our headquarters in Queens, NY. Under Executive direction, reporting directly to the Chief of Stormwater MS4 Evaluation and Alternatives, with wide latitude for the exercise of independent judgment, the selected candidate will serve as the Accountable Manager of Stormwater MS4 Evaluation and Alternatives. The Accountable Manager will have the following responsibilities:  Citywide Stormwater Evaluation and Alternatives Development 	Receiving water quality assessments 	Flow monitoring	Stormwater source sampling for pollutant concentrations	Watershed characterization	Drainage plan coordination with the Bureau of Water and Sewer Operations	Green Infrastructure coordination with the Bureau of Sustainability	State-of-Good-Repair project planning coordination with the Bureau of Wastewater Treatment	Regulatory Coordination	Modeling development and simulations	Stormwater mitigation alternatives analysis and cost estimating	Plan development and finalization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t>
  </si>
  <si>
    <t>‚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</si>
  <si>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that 1 million people in Upstate New York, and we collect and treat an average of 1.3 billion gallons of wastewater per day. Working within BWSO, Capital Program Management, under administrative direction of the Chief, Linear Capital Program Management, the Engineer-In-Charge of Linear Capital Program Management will supervise a staff in the preparation of multiple complex capital water and sewer projects within the five Boroughs of NYC.  Overall, Linear Capital Program Management is responsible for over 300 projects worth approximately $4.5 billion in the ten year plan.  The Engineer-In-Charge will be responsible for activities in several main areas, which are: 1)	Providing technical and administrative oversight of staff who prepares Capital Project Initiations (CPIs), for water and sewer projects.  These CPIs consist of water and sewer sketches, project descriptions and scopes, cost estimates, and budget worksheets.  The selected candidate will identify and manage risks that may impact project schedule or budget.  2)	Providing for the build-out of the City‚„s sewer and water system in accordance with the drainage plan and trunk main master plan, respectively.  Reconstructing and replacing defective sewers and aged water mains in accordance with the Bureau‚„s standards and requirements. 3)	Reviewing contract plans, specifications, and estimates to ensure they are in conformance with DEP‚„s rules and regulations and goals.  Coordinating and overseeing the performance of complex research, investigations, studies and examinations related to the engineering functions and activities of the Department.  4)	Representing the Agency in relations with other Agencies, Contractors, Consultants, private utility firms, the general public, community boards and elected officials.  Attending meetings, performing field visits, and responding to various project inquiries from many internal and external sources.   5)	Identifying and developing long term capital strategies for chronic large-scale problematic areas citywide which are essential to the development and improvement of the City‚„s infrastructure.  Directing an engineering staff in the management of in-depth research required to obtain critical data and conduct analysis and make recommendations for corrective measures.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</si>
  <si>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The New York City Department of Environmental Protection‚„s (DEP) Bureau of Water and Sewer Operations, Environmental Health and Safety (EHS) Division is seeking an experienced supervisory Health and Safety Specialist. Working under minimal direction, the selected candidate will be responsible for overseeing the activities of subordinates conducting health and safety assessments at bureau facilities to maintain full regulatory compliance in accordance with federal, state and local environmental health and safety laws and regulations and Agency EHS polices. Responsibilities also involve evaluating the effectiveness of EHS programs, recommending and implementing improvements of existing and new EHS programs bureau-wide. Duties will include, planning and conducting job hazard analysis for various tasks; conducting incident investigations and preparing reports; providing professional industrial hygiene and technical assistance to bureau personnel and management; developing health and safety plans, standard operating procedures and guidelines for extremely hazardous tasks; responding to bureau- wide emergencies and health and safety issues. The position will require both field and administrative work, as well as the interaction with personnel and regulatory agencies.     ****A valid New York State Motor Vehicle Driver License is required.</t>
  </si>
  <si>
    <t>‚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t>
  </si>
  <si>
    <t>*** IN ORDER TO BE CONSIDERED FOR THIS POSITION CANDIDATES MUST BE SERVING PERMANENTLY IN THE TITLE OF CONSTRUCTION PROJECT MANAGER ***                                                                              NYC Department of Transportation‚„s employees work out of various office buildings, yards, trailers, shops and manufacturing facilities. It is the responsibility of DOT‚„s Facilities Management team to provide DOT workers, safe, healthy and clean work environment by maintaining these properties in a good state of repair. In an effort to meet these goals, DOT Facilities is continually remodeling, updating, constructing and maintaining its capital assets through small remodels performed by in-house trades teams and large capital improvement projects managed by other Agencies such as DDC or DCAS. To help better align our capital budget with critical needs, DOT Facilities will be hiring a consultant to assess all DOT capital assets. Facilities Management is seeking a Construction Project Manager to manage this 3 year project and assist the Director of Facilities manage other special projects.  Under little direct supervision the candidate must be a self-starter able to exercise a high level of independent judgment to initiate, plan, execute, oversee and directly manage projects that relate to all aspects of construction and the maintenance of properties and buildings. Other projects may include developing strategies, plans, procedures and policies that guide Facilities related business management which involves coordinating human, financial and material resources to achieve organizational objectives. The preferred candidate must demonstrate strong communication and writing skills needed to effectively articulate project goals, objects and status updates to high level individuals; collaborate with in-house trades, other divisions within NYCDOT, other agencies, contractors, vendors and sometimes the public.</t>
  </si>
  <si>
    <t>1. A four-year high school diploma or its educational equivalent approved by a State‚„s Department of Education or a recognized accrediting organization, and five years of full-time satisfactory experience managing and/or inspecting one or more construction projects which must have a total cost of at least $300,000 for each of the five years of the required experience; or  2. One year of the experience as described in ‚Å“1‚ above and a baccalaureate degree from an accredited college or university, accredited by regional, national, professional or specialized agencies recognized as accrediting bodies by the U. S. Secretary of Education and by the Council for Higher Education Accreditation (CHEA), in engineering, engineering technology, architecture, architectural technology, landscape architecture, construction, construction technology, or construction management; or  3. One year of the experience as described in ‚Å“1‚ above and a valid license as a professional engineer, registered architect, or registered landscape architect, issued by a board of examining engineers, architects, or landscape architects duly established and qualified pursuant to the laws of any state or territory of the United States; or  4. A four-year high school diploma or its educational equivalent approved by a State's Department of Education or a recognized accrediting organization, and a combination of at least two years of experience as described in ‚Å“1‚ above and the education as described in ‚Å“2‚ above to equal a total of five years of education and experience. Matriculation in an undergraduate college degree program as described in ‚Å“2‚ above may be substituted for experience on the basis of 30 semester credits for one year of satisfactory full-time experience up to a maximum of three years of experience.     Note: Candidates must specify for each construction project they worked on: a description of the construction project, the time period they worked on the construction project, and the type of work they performed. Candidates must also specify the money allotted for the project.    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5. For Assignment to Level II, In addition to meeting the "Qualification Requirements" above, candidates must have one additional year of satisfactory full-time experience working in Assignment Level I; or one additional year of satisfactory full-time experience as described in "1" above.  6.  For Assignment to Level III, in addition to meeting the Qualification Requirements for Construction Project Manager, candidates must have two additional years of satisfactory full-time experience working in Construction Project Manager Assignment Level I and II; or two additional years of satisfactory full-time experience as described in question "1" above and possess a motor vehicle driver license valid in the State of New York which must be maintained for the duration of employment noting that if you have moving violations, license suspension or an accident record, you may be disqualified.</t>
  </si>
  <si>
    <t>Supervisor, EHS Facility Compliance ‚€œ Downstate Division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</si>
  <si>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an Associate Public Health Sanitarian (APHS) III to serve as Supervisor, Environmental Health &amp; Safety (EHS) Facility Compliance ‚€œ Downstate Division at a facility located in the Bronx, New York. Working within the Environmental, Health and Safety (EHS) Directorate, reporting directly to the Chief of the Facility Compliance Section, the Associate Public Health Sanitarian will serve as the Facility Compliance Supervisor. The APHS will work with operational and field staff to ensure on-going EHS compliance for BWS facilities and staff located at the Croton Water Filtration Plant and other facilities within the 5 Boroughs. The position will include responsibility for tracking, reporting and analyzing EHS performance indicators for assigned BWS Downstate facilities, In the role as Supervisor, the APHS will be responsible for adhering to and enforcing all applicable personnel policies and procedures including time and leave approvals and performance evaluations for assigned subordinates. 	 The Facility Compliance Supervisor will lead Site EHS Office(s) responsible for overall day-to-day EHS compliance within their assigned areas including, but not limited to: assessing the needs of facilities and staff and providing appropriate support to address needs; developing and maintaining required EHS plans, such as emergency response plans, SPCC (Spill Prevention Control and Countermeasure) plans, and PPE (Personal Protection Equipment) assessments; managing and overseeing removal of hazardous and non-hazardous waste materials; identifying required permits and assisting in obtaining and maintaining all necessary permits; and conducting routine EHS walkthroughs and safety assessments of facilities and recommending corrective actions. The selected candidate will also participate in the development and review of Safe Work Plans and Standard Operating Procedures and in the review of construction and demolition plans with a focus in identifying EHS aspects of such projects and impacts to staff performing unrelated routine tasks in the vicinity. In addition, the APHS will be responsible for managing and maintaining EHS information, which includes the use of spreadsheets, databases, and record retention systems as they apply to facility based EHS programs. 	  Although reporting to the Croton Water Filtration Plant located in the Bronx, New York, travel throughout the 2,000 square mile watershed will be required to Upstate locations (both East and West of the Hudson River)</t>
  </si>
  <si>
    <t>‚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t>
  </si>
  <si>
    <t>The Mayor's Office of Media and Entertainment (MOME) is comprised of the Office of Film, Theatre and Broadcasting and NYC Media, with a mission to develop the City‚„s diverse media functions and enhance government communications by making information more accessible to the public. The Office of Film, Theatre &amp; Broadcasting (OFTB) is the one-stop shop for all production needs in New York City. The agency markets NYC as a prime location, provides premiere customer service to production companies and facilitates production throughout the five boroughs.  The successful candidate will serve as a Field Representative reporting to the Mayor‚„s Office of Media &amp; Entertainment (MOME), Office of Film, Theatre and Broadcasting (OFTB) Division. The Field Representative will conduct production site visits to ensure permit compliance, act as liaison with the Community Boards, City Council, assist in providing timely response to daily public production inquiries, and provide location information and services to the production community as well as administrative support for the Permit Operations Department.   Responsibilities will include: 	Conduct production site visits to determine and ensure that permit conditions and restrictions are posted correctly and confirm that necessary arrangements were made to insure public safety and continued access to public areas; 	Act as liaison to Community Board, City Council and Business Improvement Districts - advise, coordinate and confirm FLASH notifications as necessary on upcoming schedules and events; 	Attend meetings with Community representatives as necessary to address community concerns about filming;	Provide information/advice to productions on appropriate NYC government contact(s), agency or other area for inquiry or problem resolution;	Recommend changes to meet and respond to community requests;	Advise productions on efficient placement of vehicles and large equipment;	Maintain and utilize the database system for tracking the day to day locations of all NYC productions;	Participate in pre-production meetings with production representatives, Police and Transportation Department to review proposed shooting schedule and address special needs such as stunts, pyrotechnics, closures, etc; 	Manage in-person, telephone and email inquiries and assist in the training of permit department interns;	Oversee parking ticket inquiries and clearances with Parking Violations Bureau;	Represent OFTB at community and/or industry meetings, including presentation of OFTB missions and services at various universities and industry trade shows;	Support Locations team by maintaining vendor lists and relationships with vendors for different categories of services essential to productions, including vendors in the Made in NY Discount program;	Answer phones at reception desk as necessary;	Perform special projects as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</si>
  <si>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seeks to hire a Chief of Staff that will serve as the lead coordinator in the planning and development of strategies to further advance the Bureau‚„s current major programs and new initiatives. This position will fall under executive direction of the Bureau‚„s Deputy Commissioner, with considerable latitude for independent initiative, judgment and decision, and will perform difficult and responsible professional managerial work in implementing a comprehensive array of new major programs and activities for high-level Bureau priorities and initiatives.   The Chief of Staff will provide effective leadership in all assigned areas, including specific initiatives, workforce development, projects, and policies. Representing the Bureau of Water &amp; Sewer Operations as the official liaison on major planning, engineering projects, and policy related matters to the Agency‚„s Bureaus, various Citywide entities, State and/or Federal Agencies, Community Board meetings and related stakeholders, the Chief of Staff will be directly involved in the planning, coordination, and oversight of the development of policies and procedures to support the achievement of the rollout of the many new operational program and initiatives that the Bureau will be rolling out.  The Chief of staff will assist the Bureaus Deputy Commissioner in framing the objectives impacting scopes, costs, and schedules.   Specific responsibilities include, but are not limited to: 	Working with Bureau senior staff to develop and implement strategies to improve Bureau services; Supporting the development and implementation of business plans, strategic plans, and annually reviewing and updating plans as required; Attending director level meetings and following up on action items to ensure completion; 	Overseeing executive-level projects that at times require cross-functional collaboration with other DEP Bureaus and City, State and/or Federal Agencies; Disseminating necessary information and communicating ideas on behalf of the Deputy Commissioner; Effectively communicate vital information to BWSO‚„s operational locations;  	Providing complex analyses to articulate and report on the Bureau‚„s Major Programs and policies; Utilizing management tools such as process mapping and visual management to analyze processes, track improvements, communicate, and facilitate decision-making; Leading and elevating data focused on program efficiency and environmental impacts; 	Establishing communication strategies and implementing communication programs for BWSO priorities; Interfacing with DEP Communication and media teams on all BWSO-related issues and relevant DEP and external communication needs and issues; 	Assisting in the development of data management systems integration plans, and coordinating system upgrades to streamline tracking and reporting of operational, engineering and safety metrics Bureau-wide;  	Appropriately identify priorities and potential project roadblocks, including major improvements or modifications in ongoing Agency and Bureau missions; Briefing the Deputy Commissioner periodically on work progress and key projects.</t>
  </si>
  <si>
    <t>‚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</si>
  <si>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DEP oversees one of the largest capital construction programs in the region and plans to award an average of $1.5 billion in design and construction contracts each year for the next ten years.  The Capital Budget Office is charged with supporting the Department‚„s various operating bureaus to ensure they have the capital funding necessary to build, improve and replace its myriad assets such as water and wastewater treatment plants, dams, water conveyance tunnels, in-City water mains and sewers and all the related facilities, infrastructure and equipment to keep the System in good operating condition.   The unit is seeking to hire a Director of Capital Budget Management Office who will report directly to the Sr. Capital Budget Director and with limited supervision and broad latitude for initiative and independent judgment, will perform complex and highly responsible job duties in the preparation, maintenance, and control of the Agency‚„s multibillion dollar capital budget.   The selected candidate will manage the administration, maintenance and day-to-day operations of the Unit; manage the flow of capital budget exercise requests with bureau capital coordinators; coordinate with DEP offices and the counterparts within other City Agencies and oversights for the timely review and adequate funding of critical capital projects; liaise between the Capital Budget Unit with DEP‚„s internal Departments and other Agencies.  The Director will provide the Sr. Capital Budget Director with brief budget summaries and executive level budget reports; carry out Special Projects as assigned by the Senior Capital Budget Director and the Assistant Commissioner for Budget.  The selected candidate must have knowledge of MS Office in a PC Windows-based environment, including Word, advanced knowledge of Excel, Access and PowerPoint; working knowledge of the city‚„s Financial Management System (FMS 2 &amp; 3), NYC accounting directives related to capital expenditures and the ability to collect and analyze relevant data on spreadsheets.  ****PLEASE NOTE:   ONLY CANDIDATES PERMANENT IN THE TITLE ADMINISTRATIVE STAFF ANAYLST SHOULD APPLY****</t>
  </si>
  <si>
    <t>‚ Ability to perform statistical and arithmetic calculations. Ability to write, review and edit reports. Ability to collect and analyze relevant data on spreadsheets. At least 4 years of relevant professional experience.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</si>
  <si>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Environmental Health &amp; Safety (EHS) group‚„s responsibility is to support, monitor and ensure that BEDC is in compliance with federal, state and local EHS laws and regulations. In addition, BEDC‚„s goal is to run the safest, most environmentally compliant capital construction program in the United States; zero accidents, zero harm to people, and zero harm to the environment. The EHS group provides EHS support to the life cycle of projects including, but not limited to; reviewing designs and participating in the facility planning, and design workshops; providing comments on the EHS contract requirements; reviewing and making recommendations for EHS awards; and providing EHS Regional Manager support from preconstruction through turnover. In addition, the EHS group regularly updates their EHS program for continuous improvement.  The Bureau of Engineering Design &amp; Construction seeks to hire an Administrative Project Manager (Non-Managerial) for the Environmental Health &amp; Safety (EHS) Division located in our Lefrak office in Queens, NY. Under administrative direction of the BEDC Chief of EHS Field Management, the EHS Regional Manager (RM) will be the primary BEDC contact for all EHS needs during the life cycle of the capital project. The selected candidate will oversee the EHS performance for a capital construction portfolio of design and construction projects in excess of a billion dollars, as well as management of field personnel within various regions. Regions are broken down by East and West of Hudson, and NYC projects; the number of projects in each portfolio depends on the size, dollar amount, and complexity of the capital project, as well as the level of EHS hazards. The selected candidate will monitor project compliance with EHS regulations, BEDC EHS Standards and Standard Operating Procedures (SOPs), DEP EHS policies and procedures; organize EHS project meetings, and make recommendations for new or improved EHS programs and create additions to current EHS specifications and contract documents. The selected candidate will be responsible for assisting with all aspects of EHS compliance and implementation from design through construction completion, and manage one or more in-house EHS field staff. They will support the Accountable Manager (AM) and the BEDC project staff in all areas of EHS. Additional duties include but are not limited to; reviewing designs and contract specifications for EHS compliance and potential issues; attending pre-bid, pre-award and pre-construction meetings; managing EHS during construction, i.e. providing EHS support to BEDC construction managers and support staff, reviewing Environmental Health &amp; Safety Plans (EHASPs), Emergency Control Procedure (ECP), Remediation Plans, EHS personnel qualifications, providing training on BEDC EHS Standards and SOPs; monitoring EHS compliance of the consultant construction managers and contractor EHS Staff; assisting in incident investigations and reviewing reports; reviewing audit data to identify trends and deficiencies; attending project meetings and EHS meetings and reporting on EHS issues; participating in EHS contractor and consultant evaluations.</t>
  </si>
  <si>
    <t>License Requirement   A valid Motor Vehicle Driver‚„s License may be required for some assignments. Employees must maintain this license for the duration of their employment.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</si>
  <si>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is seeking to hire a Chief of Contract Support Unit within the Division of Contract Repairs &amp; Maintenance, CMOM Compliance Section.  A candidate shall have extensive experience in civil engineering and possess a good knowledge and understanding of operations related to municipal wastewater systems and contract management. Preferable experience is in civil or environmental engineering with emphasis on operational aspects of sewer facilities and infrastructure. Knowledge of the contract management, including procurement and budget control is an important aspect of this position. At least 2 years of overall experience shall be verifiable experience in a supervisory capacity.   The selected candidate will supervise a group of civil engineers and technicians involved in investigations of the NYC sewer system with a goal to identify the system deficiencies and recommend remedial measures.  The Contract Support Unit is part of CMOM Compliance Section involved in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responsibility of this position include, but not limited to:  	Directing engineers and technicians supervising city vendors who perform sewer inspections under sewer CCTV and cleaning contracts. These inspections are prompted by various adverse conditions, such as: sewer backups, sewer overflow or requests by various parties, public or private, to accommodate development or utility projects; 	Preparing and reviewing various reports, summarizing the above activities, including recommendations for corrective actions;  	Supervising and reviewing processing of payments;  	Developing, review and revise contracts‚„ specifications;  	Overseeing and tracking contracts procurement process;  	Maintaining CMOM Management Information System to capture and analyze the data collected during CMOM operations and processing of payments;  	Properly managing the contracts‚„ budgets; cooperate with other bureaus within DEP and other agencies and organizations to ensure steady and uninterrupted progress of work, etc.   Driving a city vehicle to the field sites will be required.</t>
  </si>
  <si>
    <t>‚	A background in Civil engineering ‚€œ preferably sewer maintenance	Experience in Contracts management, including procurement and budget	Supervisory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</si>
  <si>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seeks to hire an Administrative Engineer (non-managerial) for a position at a facility in Grahamsville, New York. Working in the Wastewater Operations Division, under executive direction of the Chief of Wastewater Treatment Operations, with wide latitude for the exercise of independent judgment and decision-making, serves as Administrative Engineer for the Bureau of Water Supply, Wastewater Operations Division. This position requires considerable independent judgment and decision-making in performing managerial, technical and professional work of significant complexity requiring knowledge, skills and abilities consistent with engineering best practices and extensive knowledge in related areas. The Administrative Engineer will oversee engineering of the division‚„s seven wastewater treatment plants to ensure the protection of New York City‚„s Catskill, Delaware and Croton water supply systems. They will be responsible for the design review for all treatment plant upgrades and improvements of a capital and job order contract nature, advise the Chief of Wastewater Treatment Operations on all engineering issues, ensure the Chief is aware of significant events or issues in a timely manner, and assist and advise the Chief on engineering issues. In addition, the Administrative Engineer will oversee all procurement in the Engineering Group and ensure compliance with all Bureau applicable health, safety and environmental regulations within the Wastewater Treatment Engineering group.</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</si>
  <si>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Working within the Bureau of Water and Sewer Operations (BWSO), Division of Water and Sewer Planning, the Assistant Civil Engineers will participate in the development and analysis of Hydraulics and Hydrology (H/H) and Hydraulic Models for NYC‚„s drainage collection systems and potable water network The successful completion of this job will ensure that the Operational needs of the water &amp; sewer system are being met. Typical tasks will include but are not limited to: assisting Senior Engineers with various projects; performing the analysis of Municipal Separate Storm Sewer Systems (MS4) including water quality assessments, hydraulics and hydrology, potable water quality, cost benefit, data, and spatial using GIS tools. In addition, the Assistant Civil Engineers will also perform Model calibration and validation, build out of drainage collection systems model, development of potable water distribution model and cost estimating. They will be responsible for HEC-RAS open channel modeling for Blue Belt Systems, conducting field investigations with other divisions, installing flowmeters and/or other sewer monitoring equipment, providing guidance to retrieve all data needed to conduct analyses, preparing and presenting/technical reports and water model calibration.</t>
  </si>
  <si>
    <t>TASK FORCE: BUDGET ADMINISTRATION, COMMUNICATION &amp; CAPITAL  UNIT: CAPITAL FINANCIAL PLANNING   JOB TITLE: One (1) Assistant Analyst   CONTROL CODE: BCC-16-05  SUMMARY:   The Capital Financial Planning Unit has primary oversight responsibilities for all agencies on budget and policy issues relating to Capital Budget Management, including the formation of Capital Planning Strategies with Senior Administration Officials.  It acts as the liaison for the Administration in negotiating the modification and adoption of the Capital Budget with the Borough Presidents and City Council.  The Capital Financial Planning Unit is responsible for the forecast and monitoring of Capital Cash Flow used to project long-term borrowing for New York City‚„s financing program.  The Unit is also responsible for the preparation of all City Charter Mandated Capital Budget Publications and well as the development, maintenance and security of the Capital Budget areas of the City‚„s Financial Management System.    JOB DESCRIPTION:  The duties of these positions encompass the following activities: 	Help to develop the Capital Financial Plan, Commitment Plan, Capital Budget and Ten-Year Capital Strategy;	Consult with staff of Borough Presidents and City Council on proposed capital projects;	Develop statistical models for monitoring capital commitment and expenditure trends;	Coordinate with OMB taskforces and outside agencies on various budget issues related to the Capital Budget; 	Prepare ad-hoc budgetary reports using Microsoft excel and access.</t>
  </si>
  <si>
    <t>REQUIREMENTS:  Assistant Analyst ($43,618):  Bachelor‚„s degree in Business, Finance, or Economics or a subject related to the specific assignment with no or one year of full-time experience in budget planning/management, financial analysis, public policy analysis or a related field.</t>
  </si>
  <si>
    <t>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SUBMISSION OF A RESUME IS NOT A GUARANTEE THAT YOU WILL RECEIVE AN INTERVIEW; ONLY THOSE CANDIDATES UNDER CONSIDERATION WILL BE CONTACTED.</t>
  </si>
  <si>
    <t>Please click on the ‚ËœApply Now‚„ button.</t>
  </si>
  <si>
    <t>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t>
  </si>
  <si>
    <t>With wide latitude for independent judgment and initiative, supervises the production workflow and personnel matters in the Document &amp; Data Processing Unit of the Operations Division.  Through observation, analysis, and prudent judgment, identifies, resolves and monitors workflow problems ensuring that, where applicable, procedures are reviewed and updated as a result.  Audits production levels, evaluates staff performance and takes appropriate steps to improve skills.  Directs and assesses various shift supervisors in their daily routines and monitors flow of information between them.  Interviews and evaluates likely candidates for hire and/or promotion.  Coordinates and monitors Unit‚„s internship program.  Recommends, initiates and executes projects that will enhance the productivity and services of the Unit.  Acts as liaison with clients to coordinate projects or special requests and negotiate production timeframes.  Must be proficient with MS Office applications in a Windows environment.  Knowledge of Best Authority, Adobe Acrobat, Adobe design products and audio/video editing applications, as well as flexibility and adaptability of similar applications would be a plus.  Reports directly to the Assistant Director of Software Services and indirectly to other division managers.  Routinely meets with management to discuss issues related to production, personnel and improvement projects/suggestions.  Conducts routine briefings with staff for informational purposes, enforcement or implementation of procedures and constructive feedback.  Implements, controls and monitors improvement projects assigned to staff.  Improvement projects can include software implementations or version upgrades, equipment enhancements, creation or modification of processes and procedures, service enhancements, justification of additional/reassignment of staff, etc.  Directs the various shift supervisors within DDPC.  Provides personnel supervision and resolutions if the front-line supervisors are unable to correct personnel problems satisfactorily.  Routinely handles staff scheduling, sick leave and time abuse, and the generation of paperwork relating to each of these areas.  Refers critical, problematic or sensitive problems in these areas to the Assistant Director of Software Services.  Interviews, evaluates, and refers potential candidates for hire and/or promotion.  Coordinates the evaluations of designated staff according to the cycles prescribed by Personnel regulations. Routinely evaluates proficiency levels of various staff members in relation to tasks and standards.  Provides coaching sessions in an effort to improve staff‚„s performance.  With supporting documentation, informs management when disciplinary action is recommended. Monitors the day-to-day operations, including annual leave schedule, staff assignments, and personnel levels for the Document &amp; Data Processing Center to ensure adequate work flow and staff coverage.    Assists in problem solving, if supervisors are unable to make initial resolution to any operation difficulties.  Coaches, mentors, and assists staff in developing skill and productivity levels.  Works directly with supervisory staff to improve work assignment, production levels, quality control, job tracking and statistical procedures.  Makes recommendations for training and presents a plan of action for such training.  Through analysis identifies, resolves and monitors work flow problems. Prioritizes and coordinates assignments of subordinates to ensure that production is expeditious and deadlines are met.   Monitors supervisors‚„ administrative tasks to provide appropriate oversight and to ensure that line level staff‚„s needs are met.  Acts as liaison with DDPC clients to coordinate special projects and negotiate production timeframes.  Informs clients and support staff of procedures for utilization of Center‚„s services, i.e., submission of work, request of evening reservations, etc.  Provides guidance and training in the areas of work procedures, work priorities, formats, vocabulary and the operation of word processing equipment, including printers.  Interacts with all levels of users of the DDP services; guides them as to how best their requests can be fulfilled, and informs them of progress and issues.</t>
  </si>
  <si>
    <t>Professional/Vendor Certification, Education and Experience Requirements: You must have current professional/vendor certifications.   In addition, you must have one of the following:  1. A masters degree in computer science or a related field from an accredited college or university, accredited by regional, national, professional, or specialized agencies recognized as accrediting bodies by the U.S. Secretary of Education and by the Council for Higher Education Accreditation (CHEA) AND 12 months of satisfactory full-time (not classroom based) specialized experience in computer applications development planning, design, configuration, installation, troubleshooting, integration, performance monitoring, maintenance, enhancement, and security management as described in the following nine Major Task Groups in the IT Titles Task Inventory*: Applications Development; Web Development, Design, and Maintenance; Business/Systems Analysis; Project Management Support; Application Design; GIS Structures, Spatial Analysis, and Mapping Principles; Testing; Technical Writing; and Version Control; OR  2. A baccalaureate degree from an accredited college or university, accredited by regional, national, professional, or specialized agencies recognized as accrediting bodies by the U.S. Secretary of Education and by the Council for Higher Education Accreditation (CHEA) AND 24 months of satisfactory full-time (not classroom based) specialized experience as described in ‚Å“1‚ above; OR  3. A four-year high school diploma or its educational equivalent approved by a State‚„s Department of Education or a recognized accrediting organization AND 24 months of satisfactory full-time (not classroom based) specialized experience as described in ‚Å“1‚ above plus 48 months of information technology experience as described in the IT Task Inventory *; OR  4. A satisfactory combination of education and experience which is equivalent to ‚Å“3‚ above. Education may be substituted for the information technology experience on the basis of 30 semester credits from an accredited college or university, accredited by regional, national, professional, or specialized agencies recognized as accrediting bodies by the U.S. Secretary of Education and by the Council for Higher Education Accreditation (CHEA) is equivalent to 12 months of experience, up to a maximum of 48 months. However, if you qualify under options ‚Å“2,‚ ‚Å“3‚ or ‚Å“4,‚ you must have at least a four-year high school diploma or its educational equivalent approved by a State‚„s Department of Education or a recognized accrediting organization and at least 24 months of satisfactory full-time (not classroom based) specialized information technology experience as described in ‚Å“1‚ above.</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</si>
  <si>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Sustainability is responsible for conducting environmental reviews for DEP in accordance with all applicable City Environmental Quality Review (CEQR) and State Environmental Quality Review (SEQR) regulations. In addition, this office provides technical assistance to other City agencies especially in the areas of air and noise quality and hazardous materials. The office also provides technical assistance for the preservation of natural resources (wetlands remediation and development of natural landscaping plans) and conducts long range planning (population/employment, consumption and demand/flow) for the agency. Additionally, the Bureau also conducts strategic planning to help ensure appropriate forecasting, trend analysis, regulatory review, scientific modeling, and research.   The Bureau of Sustainability seeks to hire a civil service Bookkeeper II for the Administration Unit located in Queens, New York. Under supervision, the selected candidate will work as a Contract and Budget Analyst, with responsibility in performing computations and/or bookkeeping functions related to financial records. The candidate will be responsible for performing computations and compiling financial data as directed for accounting purposes, or for calculating balances affecting contracts and budgets; assisting in examining invoices and verifying their accuracy by consulting supporting financial records and data; keeping records, preparing  reports and correspondence as required which includes assisting with the preparation of contract documents, bid pages, contract transmittals, and contract increases; monitoring progress of contract registrations and payment processing, and entering data in the City‚„s Financial Management System (FMS); tracking progress of contract registrations, issuance of awards letters and order-to-work letters; reviewing contract payments and due dates for contract milestones; assisting project managers in preparing and reviewing contract documents including time extensions and change orders to ensure that necessary entries are made and monitor approvals; verifying accounting data for accuracy and completeness which include tracking contracts and entering data in the Agency‚„s database programs and Excel spreadsheets to keep contract status information and databases up-to-date and provide progress/status as needed.  **You must be a civil service Bookkeeper in title or have and passed the Bookkeeper exam #5015. Other applications will not be considered.**</t>
  </si>
  <si>
    <t>(1) Completion of 30 semester credits from an accredited college or university, accredited by regional, national, professional or specialized agencies recognized as accrediting bodies by the U.S. Secretary of Education and the Council for Higher Education Accreditation (CHEA), including 6 credits in accounting; or  (2) A four-year high school diploma or its educational equivalent approved by a State‚„s Department of Education or a recognized accrediting organization, and two years of satisfactory full-time bookkeeping experience; or  (3) A satisfactory combination of education and/or experience equivalent to "1" or "2" above. College education may be substituted for experience in "2" above on the basis that 15 semester credits from an accredited college may be substituted for each year of required experience. However, all candidates must have a high school diploma or its educational equivalent, and either 6 semester credits in accounting from an accredited college or 6 months of experience as described in "2" above.  To be eligible for placement in Assignment Level III individuals must have, in addition to meeting the minimum requirements, at least one year of experience as a Bookkeeper (40526) or at least four years of satisfactory full-time bookkeeping experience.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</si>
  <si>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Within OEHS, the EHS Performance Measurement &amp; Strategic Planning Section is responsible for oversight and management of the agency‚„s EHS Audit Program, and providing support to BWS‚„s Process Safety Management and Risk Management programs. The unit also oversees strategic plan development initiatives for performance measurement systems that integrate leading indicators and EHS risk assessment factors.  OEHS seeks to hire a City Research Scientist III, EHS Auditor within the Performance Measurement &amp; Strategic Planning Section of OEHS, located in Flushing, New York.  The EHS Auditor will be under general supervision, but with significant latitude for decision making. The EHS Auditor will perform a wide range of duties under the EHS Performance Measurement &amp; Strategic Planning Section.  Specifically, the candidate selected will:  *Perform duties as a team member or lead EHS auditor of complex facility EHS assessments, pre-turnover construction projects, and targeted program audits.  *Conduct technical and scientific research analysis including, but not limited to areas of safety management, environmental, health and safety regulatory requirements, and EHS assessment  techniques for decision making.  *Prepare technical reports and executive summaries, memoranda and training presentations on EHS topics, including auditing and management system requirements.  *Contribute to the development of agency-wide EHS policies and procedures, frequently write EHS articles for publication in Agency‚„s newsletter, and conduct EHS training/presentations to       various staff levels.  *Maintain strong technical proficiency with use of technological devices, including tablet and software.   *Assist with reviewing assessment protocols, identifying EHS assessment resources consistent with industry standards for implementation, including EHS protocols and checklists to support  assessment activities.   *Access and use information in various EHS Management System programs and databases and any other relevant Agency programs and/or systems commonly used by OEHS for providing audit policy guidance and direction.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</si>
  <si>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two Mechanical Engineer II positions for the In-House Design (IHD) Division, located in Corona, Queens, NY. Under general direction, the selected candidate will serve as a team leader on multiple projects of great technical complexity for the Quality Assurance/Quality Control (QA/QC) section. This includes preparing original proposals and reports for QA/QC of a complex nature and conducting or directing a significant portion of research for QA/QC on complex and important engineering projects. The selected candidates will perform risk based quality assurance analysis in coordination with the engineers on record. S/he will serve as a consultant on major QA/QC matters and will be responsible for multiple aspects of the QA/QC inspection of process equipment being provided for DEP‚„s water supply and wastewater treatment facilities.  This will entail coordination with contractors and manufacturers to obtain production and fabrication schedules. Additional duties include but are not limited to; review/enforcement of specification requirements, preparation and/or review of inspection plans, selection and coordination with inspectors performing work at manufacturer facilities, and the review and disposition of inspection reports.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</si>
  <si>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Wastewater Capital Program (WWCP) staff oversees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The Wastewater Capital Delivery Unit within the Bureau of Engineering Design and Construction (BEDC) includes capital project delivery for active projects at the Hunts Point Wastewater Treatment Plant (WWTP), Bowery Bay WWTP, North River WWTP, and the two Staten Island WWTPs. In addition, there are capital projects to upgrade pump stations and construct new combined sewage overflow prevention facilities. Lastly, the Bureau is in the process of establishing a task order contract/job order contract group to more efficiently implement these capital projects.  The Bureau of Engineering Design &amp; Construction (BEDC) seeks to hire one Administrative Project Manager as an Accountable Manager to manage the above projects.  The selected candidate will be responsible for lifecycle management of upcoming pump stations under the PS-TOC program. Under this program, BEDC will be initiating planning, design, and construction support assignments for as many as 12 pump station upgrades. The upgrades will implement state of good repair improvements, standardize design elements, and bring the pump stations into compliance with current requirements.  Through a staff of project management professionals, inspectors and/or other technical/administrative staff, the Accountable Manager (AM) directs the oversight of the design and construction of major capital construction projects for a program that will allow the DEP to meet its wastewater treatment requirements into the future. The Accountable Manager, with extremely wide latitude for the exercise of independent judgment, will be responsible for the achievement of project goals and milestones, ensuring that all prepared schedules, reports, and work products conform to the scope of work. Also, the Accountable Manager undertakes the preparation, negotiation, and processing of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is responsible for the implementation of all project delivery procedures and coordination with all the bureau support divisions, such as the Project Controls Group (Schedule &amp; Cost), Permit Resource Division, Sustainability, Contracts Support, etc. The AM must be capable of quickly recognizing what is required for a major capital construction project and providing the sustained effort necessary to see that the project through from conception to completion. The AM is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be responsible for managing staff efficiently and effectively to ensure adequate staffing of projects and opportunities for professional growth. The AM is also responsible for continuous monitoring of key performance indicators with respect to Scope, Schedule, Budget, and other project performance metrics. The AM reports directly to the Portfolio Manager.</t>
  </si>
  <si>
    <t>‚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t>
  </si>
  <si>
    <t>The New York City Law Department is seeking a knowledgeable leader to provide vision, information security strategy, cybersecurity strategy, planning, best practices and hands-on responsibility as the Chief Information Security Officer (CISO) for the agency.  The ideal candidate must be experienced, energetic, engaging and a leader who wants to become part of an exciting team of information technology professionals supporting the Law Department‚„s mission.   The CISO reports to the CIO and serves a key role in the Law Department‚„s IT leadership, working closely with senior management and operational staff.  The CISO is responsible for the development and delivery of a comprehensive information security and cybersecurity strategy to optimize the overall security posture of the Law Department. The CISO leads the development and implementation of an overall security program that leverages collaboration with DoITT and agency IT resources, facilitating information security governance according to DoITT Citywide security policies in managing information security risk. The importance of this position requires a leader that is engaging, imaginative, and collaborative, with a sophisticated ability to work with other leaders to set the best balance between security strategies, business requirements and priorities.  Security Program Leadership Responsible for the strategic leadership of the agency's information security and cyber security program. Provide guidance and counsel to the CIO, working closely with DoITT as well as operational management in defining objectives for information security, while building relationships and goodwill. Collaborate and partner with DoITT as well as agency resources to operate an agency wide information security team toward common goals of information security and cybersecurity. Manage agency-wide information security governance and lead the establishment of an information security and cybersecurity program and priorities. Lead information security and cybersecurity technology planning and implementation. Establish annual long-term security and compliance goals, define security strategies, metrics and cybersecurity technology roadmap. Stay abreast of cybersecurity threats, overall all information security issues and regulatory changes affecting the Law Department.  Participate in security conferences and forums, engage in professional development to maintain continual growth in skills and knowledge essential to the position. Share information and resources to facilitate better decisions, policies and practices.  Mentor the information security team and foster professional development. Provide IT Access/Asset control.  Protect Agency information through use of penetration testing, ethical hacking, as well as auditing network infrastructure, WIFI, desktops and mobile devices. Perform special projects and other duties as assigned.  Policy and Audit Effectuate hardened security through the implementation of DoITT Citywide policies and recommend practices to secure sensitive and confidential data. Work with DoITT, third party audit as well as internal audit on required security assessments and audits. Lead efforts to internally assess, evaluate and make recommendations to management regarding the adequacy of security controls for all IT systems. Oversee audit to ensure all existing and new systems being deployed meet security requirements.   Outreach, Education and Training Work closely with DoITT as well as agency resources on a wide variety of security issues that require an in-depth understanding of IT environments. Create education and security awareness programs, advise and notify agency staff about security issues, best practices and vulnerabilities. Work with DoITT and information security staff to communicate effectively in building awareness around security within the agency. Communicate cybersecurity threats, issues and best practices in protecting against identity theft, mobile security, social media security and online safety.  Risk Management and Incident Management Manage all security incidents and convene a Computer Security Incident Response Team (CSIRT) as needed, in addressing, investigating and remediating all cybersecurity incidents that arise. Convene the CSIRT as appropriate and provide leadership for breach response and notification actions for the agency. Develop, implement and administer technical security standards, as well as tools to address and mitigate security risk and cybersecurity issues. Provide leadership, direction and guidance in assessing and evaluating information security and cybersecurity risks while monitoring compliance with security standards and Citywide security policies. Examine impacts of new technologies on the agency's overall information security and cybersecurity practice.  Must effectively analyze and treat Security as a holistic end-to-end endeavor spanning network edge to core. Establish processes to review the implementations of new technologies to ensure security compliance and resiliency.  The CISO must have excellent written and oral communication skills and the ability to interact with executive leadership. Ability to set priorities and adapt to change quickly and use discretion when handling confidential information.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</si>
  <si>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NYCDEP‚„s commitment to sustainable storm water management has led to creative methods of conveyance and disposal of storm water in the combined sewer areas throughout the city. The Green Infrastructure Section of the In-House Design (IHD) Division is responsible for the design and construction of alternative methods of storm water management called Best Management Practices (BMPs) with the goal of reducing the volume of storm water entering the combined sewers, reducing the frequency of the combined sewer overflow events and improving the quality of the storm discharge to the surrounding water bodies.    The Bureau of Engineering Design &amp; Construction seeks to hire a Project Manager Intern for In-House Design‚„s Green Infrastructure group, located in our Lefrak Office in Queens, NY. Under supervision of the Accountable Manager of Green Infrastructure, the selected candidate will assist in the delivery of green infrastructure capital projects through the design, procurement and construction phases by overseeing consultants, in coordination with other managing agencies for the implementation of green infrastructure sites in the City Right of Way program. Work shall include conducting desktop and site assessments to determine locations of green infrastructure, review of plans and specifications for right of way bioswales, green strips, storm water green streets, infiltration basins and porous pavement as well as coordinating with construction contractors and construction managers during the construction phase.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t>
  </si>
  <si>
    <t>‚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</si>
  <si>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BEDC‚„s IHD division, the Tunnel Structural Design (TSD) section is responsible for the design of some of the NYC DEP‚„s largest ‚Å“clean water‚ capital projects including the Water for the Future program.   Part of the Bureau of Engineering Design and Construction‚„s (BEDC) In-House Design (IHD) Division, the Tunnel Structural Design (TSD) Section is responsible for the design of some of the NYC DEP‚„s largest ‚Å“clean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the DEP‚„s outside engineering consultants as well.  The Bureau of Engineering Design &amp; Construction (BEDC) seeks to hire two Civil Engineer Level II for the In-House Design (IHD) Directorate, located in Queens, NY. Under direction, with great latitude for the exercise of independent judgment or action, the selected candidates will perform highly difficult and technically complex work, as an engineering specialist in civil engineering. General duties will include serving as a consultant on major engineering matters, preparing original proposals and reports of a complex nature and serving as the team leader on a project of great technical complexity or with potential impact on agency engineering operations and/or City infrastructure.  Under general direction of the Section Manager, the selected candidates will implement capital projects through the design phase by preparing engineering documents including drawings and specifications for large, complex water tunnel projects which are of the highest priority for the agency.  The selected candidates will prepare said engineering documents for subsurface structures including water tunnels, shafts and related facilities. Specific work areas where staff will be engaged include, but are not necessarily limited to, preparing plans and specifications for construction of said facilities.  The selected candidates may also review and/or oversee staff review of designs prepared by outsourced engineering firms for the same types of facilities. When necessary the selected candidates may also oversee or aide the duties of Engineer Level I or Assistant Engineer. This position will also require travelling to job sites to perform site investigations and attend site meetings during design and construction phases of projects, as required.</t>
  </si>
  <si>
    <t>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</si>
  <si>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Under the jurisdiction of BEDC‚„s IHD Division, the Civil Section is responsible for creating sustainable civil engineering designs for capital improvement projects that, in conjunction with other engineering disciplines, develop and shape DEP‚„s public infrastructure, and assist in the continued operation and maintenance of an exemplary water supply, wastewater conveyance and treatment system to protect New York City‚„s public environment. The Civil Section is responsible for the preparation of civil engineering documents involving the construction, remodeling, operation, maintenance and repair of public infrastructure, including plans and technical specifications for large and complex projects for water supply, wastewater and miscellaneous facilities. Specific work areas include, but are not necessarily limited to, preparation of plans and specifications for site development work during and post construction including site grading and paving, yard piping, drainage, erosion and sedimentation control, and storm water management. The Civil Section also continuously coordinates with other disciplines including land surveying, geotechnical, structural, mechanical, architectural, and electrical throughout the entire design process.  The Bureau of Engineering Design &amp; Construction (BEDC) seeks to hire an Administrative Engineer MIII for the In-House Design (IHD) Directorate, located in Queens, NY. Under direction, with broad scope for the exercise of independent initiative judgment, the selected candidate will perform the duties of a Civil Section Manager. S/he will oversee a staff of personnel who are engaged with preparing said designs. The Civil Section Manager will develop staff skills to meet the needs of the project scope, review and comment on designs of staff, perform high level engineering for the most critical and complex aspects of projects assigned to the section, liaise with operating bureaus and other agency stakeholders to ensure proper execution of work, establish standards, specifications and design criteria based on industry standards and stay up to date on changing regulations and technology.  The selected candidate will also be required to perform administrative functions including evaluations, time and leave approvals and staff planning and hiring processes.  ****Only applicants who are permanent Civil Service Administrative Engineers, or who have filed for the Administrative Engineer Civil Service Exam (open competitive #7012 or promotional #7516), and can provide proof of filing will be considered for this position.****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</si>
  <si>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 (DEP) is seeking candidates to serve as Emergency Managers, for the Division of Field Operations, of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Emergency Management serves a critical role in the Division of Field Operations. The main function of the Emergency Management unit is to provide emergency planning, mitigation, response, recovery and special operations support to the Bureau. Typical tasks will include but are not limited to: 	Plan and coordinate emergency response and recovery activities in support of Field Operation‚„s Emergency Management Program with city, federal and state agencies, utilities, police and fire personnel.	Conduct surveys and research to develop emergency management action plans, disaster planning and/or provide technical support.	Participate in the Continuity of Operations Plan (COOP) designed to prepare BWSO for continuing essential operations and recover from disaster disruptions in normal business operations.		Responding to emergencies and supporting the District Supervisors and managers with information management, command post support and interagency coordination	Planning for and coordinating Bureau special operations, such as Hydrant Patrol and Weather Events	Maintaining and updating the DEP Department Operations Centers	Maintaining and updating the DEP Desk at the NYC EOC (at NYCEM)	Creating, delivering and coordinating emergency management training to agency stakeholders	Serving as municipal representative for various state and countywide emergency management meetings	Drafting of field operations guides and other emergency management related documents used to assist in emergency response	Assisting ECC with various projects with guidance from ECC Supervisor</t>
  </si>
  <si>
    <t>‚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</si>
  <si>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Technical Lead position is in alignment with the City‚„s strategy to create a program at DoITT that will effectively serve as the City‚„s consulting arm for the implementation of application development projects across the City.  This position will leverage DoITT‚„s expertise in project methodology, implementation best practices and development standards to deliver high quality solutions that meet agency business needs.   Each City agency has different needs, providing many opportunities for interesting work but also presenting dynamic challenges to project teams deployed by DoITT.  The successful candidate will serve as a Technical Lead reporting to the Business Solutions Delivery Division. Responsibilities include:	Manage a team of developers working on multiple projects using iterative, agile or hybrid methodologies;	Lead the technical discussion to derive solutions, including integration specifications for enterprise web and mobile applications;	Develop server-side and client-side core components for internal and external applications;	Ensure the development team writes code using OO techniques, design patterns, industry best practices and development standards;	Responsible for delivering technical documentation including technical design and security accreditation document;	Conduct software evaluations and encourage the team to use open source tools and frameworks, if applicable;	Work with Project Managers to help determine timelines and project tasks;	Mentor the development team and aid in their career growth;	Work with business analysts in the requirements gathering process;	Work with QA team and developers to diagnose and resolve performance related problems;	Ensure that the production support staff has all the proper information for deployment and support;	Lead team meetings and conduct code reviews;	Ensure that development deadlines are met and target dates are rebase lined as necessary;	Document technical risks and issues, and actively work to avoid, mitigate, resolve risks;	Address client concerns and escalate all project issues appropriately and manage them to resolution;	Transition all project artifacts and knowledge to agency staff prior to disengaging from a project</t>
  </si>
  <si>
    <t>1. A four-year high school diploma or its educational equivalent approved by a state‚„s Department of Education or recognized accrediting organization and one year of satisfactory, full-time experience in computer maintenance and repair; or  2. A four-year high school diploma or its educational equivalent approved by a state‚„s Department of Education or recognized accrediting organization and graduation from a certified technical training program in computer maintenance and repair; or  3. A satisfactory combination of education, training and/or experience equivalent to ‚Å“1‚ or ‚Å“2‚ above. Experience of the type described in ‚Å“1‚ above may be substituted for high school on the basis of one year of experience for each year of high school. However, all candidates must have either one year of the type of experience described in ‚Å“1‚ above, or graduation from a certified technical training program as described in ‚Å“2‚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t>
  </si>
  <si>
    <t>The Richmond County District Attorney‚„s Office (RCDA) is seeking two (2) highly motivated and innovative programmers. The programmers will work in a team-based environment with technical team members to design and maintain .NET applications, Microsoft SQL Server databases, BI dashboards, and reporting tools.  Additional responsibilities include, but are not limited to the following: 	Level 1-3 application support using C#, VB.NET, and ASP.NET and participate in data normalization projects.	Participate in all phases of application development life cycle.	Document existing and new applications; using written documentation, flowcharts, sequence diagrams, and user guides to detail the function of each application.	Provide ad-hoc reporting to management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</si>
  <si>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Water &amp; Sewer Operations seeks to hire an experienced Associate Project Manager III for the Staten Island Bluebelt Unit.  The Staten Island Bluebelt staff maintain stormwater management systems that integrate constructed Best Management Practices (BMP‚„s) with natural stream corridors and wetlands.   Specific responsibilities include, but are not limited to:	Secure and maintain NYSDEC watershed maintenance, herbicide, wildlife nuisance and other permits	Ensure that Contractors are using the proper permits	Supervise the field work of contractors and perform field inspections of Bluebelt stormwater facilities	Manage BMP land sweeps and work inventories	Develop blanket orders and maintenance contracts for operation tasks such as invasive plant herbicide spraying, revegetation efforts, erosion control and stream bank stabilization, tree removal, site cleanups, fencing and perimeter security	Prepare contract payments	Coordinate community cleanup efforts and work with Adopt-A-Bluebelt service providers	Prepare reports and other relative documentation and monitor and document the work of contractors	Respond to emergencies as needed</t>
  </si>
  <si>
    <t>*** IN ORDER TO BE CONSIDERED FOR THIS POSITION CANDIDATES MUST BE SERVING PERMANENTLY IN THE TITLE OF PRINCIPAL ADMINISTRATIVE ASSOCIATES ***  This posting will fill a position within DOT‚„s Division of Legal Affairs in the Freedom of Information Law (FOIL) unit. The FOIL unit responds to approximately 7,000 requests for records each year. The FOIL law requires prompt and complete responses to all requests. The successful candidate will perform challenging, confidential and responsible administrative functions in the FOIL unit. He or She is expected to achieve proficiency, after appropriate training, in performing complete electronic records searches of several databses and web applications. The successful candidate will review large volumes of electronic and paper records with the ability to identify and extract relevant documents.</t>
  </si>
  <si>
    <t>Are you interested in working for one of the nation‚„s largest water and wastewater utilities? If so, the NYC Department of Environmental Protection (DEP), with 5,500 employees providing service to 8.5 million residents of New York City, and 1.1 million residents in Upstate New York, is the place for you. We have an exciting career opportunity for one fortunate candidate to work in our Office of Payroll Administration. Our selected candidate will be enthusiastic, dynamic and highly motivated; have the ability to communicate effectively with people from a diverse range of backgrounds; and have the desire and passion to take on challenges and to be successful.  You will join an energetic team responsible for supporting the DEP‚„s mission and strategic goals.  The Bureau of Organizational Development &amp; Human Resources (OD &amp; HR) is the Agency‚„s internal consultant/partner on organizational culture change and human resources matters.  We identify and respond to employee relations issues, staff development needs, and current and strategic manpower requirements. We collaborate with employees, management, employee representatives, employee affinity groups, and other City agencies to develop sustainable policies, procedures, and practices.  Our functional areas include Recruitment, Employee Engagement, Operations, Employee Benefits, Human Resources Information Systems, Time and Leave/Performance Evaluation, Wage and Salary Administration, Workforce Development &amp; Training, Payroll, and Strategic and Workforce Planning.   OD&amp;HR, seeks to hire a Deputy Director of Payroll and Timekeeping.  The selected candidate will report directly to the Director of Payroll Administration and will support and assist the Director in overseeing all aspects of payroll and timekeeping functions, including interpreting rules and regulations that govern payroll guidelines and procedures, user service guides issued by the Office of Payroll Administration (OPA), as well as directives from the Office of Labor Relations (OLR), and the NYCAPS Central user community group.  The Deputy Director will be responsible for:  Coordinating payroll and timekeeping for accurate and timely processing of all pay and leave transactions  Reviewing all personnel transactions submitted through CRM for accuracy and compliance with regulations  Reviewing payroll reports to ensure that payroll transactions are accurate  Create procedure manuals to train new staff in the unit    Reviewing payroll and timekeeping records for audit purposes  Developing and implementing best practices and audit procedures to enhance the efficiency of the unit  Supervising and training the unit staff in calculating employee back pay, grievance settlement payments, union and contract increases, terminal leave payments, specialty pay, differentials, longevity, etc.  Providing oversight of payroll functions to ensure accuracy to eliminate overpayments, underpayments, and payroll errors  Assisting with drafting correspondence and documents on payroll as well as time and leave policy and procedures, directives and interpretations  Researching and processing longevity differentials, service increments, and recurring increments payments; managerial/contractual salary changes based on collective bargaining/mayoral agreements; managerial lump sums and taxable fringe calculations, etc.  Recommending solutions to resolve payroll issues  Performing related duties as assigned.  The Deputy Director will also oversee the Citytime help desk and liaison with Bureau Administrators to coordinate Citytime.  ****PLEASE NOTE THAT ONLY CANDIDATES PERMANENT IN THE TITLE ASSOCIATE STAFF ANALYST WILL BE CONSIDERED****</t>
  </si>
  <si>
    <t>Reporting to the Director of Juvenile Justice (JJ) Training the Trainer will be devoted primarily to providing JJ staff with skills and knowledge of quality juvenile justice practice. The Trainer will ensure efficient and effective daily operation by providing and facilitating administrative, educative and supportive services to new and seasoned staff.  The Training Department delivers foundation and in-service training dictated by a training plan created each fiscal year. The position will provide support to ACS/DYFJ/JSA leadership, and external consultants to assure good communication and the timeliness of deliverables.   Responsibilities of this position include:  The Trainer should be a champion of strength based practice and training, and knowledgeable on current NYC juvenile justice practice and policy. Supervising and coaching of new and seasoned juvenile justice staff. Expertise in competencies for juvenile justice practice and the ability to coach and develop staff. Collaborate in all aspects of the training departments work: including scheduling, administrative tasks and quality improvement. Have significant experience in training various components of the JC Pre-Service Training Program. Being able to model skills, and provide evaluative and developmental feedback to participants. Work closely with ACS‚„, DYFJ and Close To Home to develop, coordinate and implement training for frontline staff and supervisors. Participate in assignments as needed and attend trainings and meetings as indicated.</t>
  </si>
  <si>
    <t>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</si>
  <si>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 accomplishes its mission through a robust and extensive contracting portfolio, and awards anywhere between $1 and $2 billion dollars in contracts per fiscal year.  The selected candidate will receive training and practical experience in DEP‚„s specialty legal work as it relates to procurement. Under the supervision of the Agency Chief Contracting Officer, the selected candidate will be responsible for analyzing and assisting in drafting and reviewing legal procurement documents including Requests for Proposals (RFP), Competitive Sealed Bid (CSB) specifications, Sole Source, Negotiated Acquisition and Intergovernmental agreements. The selected candidate will also be responsible for assisting in the review and preparation of DEP contracts.  The selected candidate will liaison and coordinate with internal DEP program and legal staff, the Mayor‚„s Office of Contract Services (MOCS), NYC Law Department, and other agencies or oversights as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</si>
  <si>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 (DEP) is seeking a candidate to serve as the Director of Field Operations for the Bureau of Water and Sewer Operations (BWSO).   BWSO is one of three operating Bureau‚„s in the agency with a total staff of over 1,200.  The bureau is responsible for the operation, maintenance and protection of the city‚„s drinking water and wastewater collection system, protection of the adjacent waterways and development of the capitol water and sewer design program. Field Operations role in the Bureau is to maintain and repair the City‚„s water distribution system and wastewater collection system.  Through the maintenance and repair of these systems, Field Operations ensures the residences and businesses of NYC an adequate supply of water, water for fire protection and a properly functioning wastewater collection system.  These systems include about 6,800 miles of water mains, 109,000 fire hydrants, over 200,000 valves, 7,500 miles of sewer mains, and 148,000 catch basins.   The Director of Field Operations will be tasked with the oversight of managers who are responsible for staff of over 500 employees tasked with the in-house maintenance and repairs of infrastructure and appurtenances throughout the five boroughs of New York City. This will include the coordination of personnel, equipment and materials in relation to water main breaks, sewer breaks, major floods, hydrant alerts, water quality alerts and any other emergency response events. For water main and sewer breaks, this position will administer a suite of capital and expense contracts and projects to insure that all operational functions comply with federal, state and local rules and regulations. The Director will maintain a part of the Agency‚„s Green Infrastructure program including rain gardens and Right of Way bioswales that promote natural movement of water by collecting and managing storm water runoff from streets and directing it to engineering systems. This process prevents storm water runoff from entering the City‚„s sewer systems. The candidate will develop quality assurance methods and standards as well as direct analysis and in-depth studies to insure the integrity of the citywide infrastructure and appurtenances. The Director will plan and implement inspections, maintenance and investigations of all citywide catch basins ensuring all catch basins are in compliance with the specifications and in accordance with applicable rules and regulations. The selected candidate will be expected interface with agency personnel and external stakeholders on the planning and implementation of the water distribution and sewer collection systems. In addition, the selected candidate will advise the Deputy Commissioner on all pertinent matters related to the water supply and sewer system.</t>
  </si>
  <si>
    <t>‚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t>
  </si>
  <si>
    <t>REPOST The candidate will be responsible for the management, programing and implementation of a number of Transit Signal Priority (TSP) corridors totaling over $5 Million.  These TSP corridors are part of the federal grant for the Select Bus Services (SBS) projects.  The candidate will start working on existing and new TSP corridors such as South Bronx Crosstown (BX6), South Brooklyn, Crosstown (B82), Merrick Boulevard (Q5) in Queens and Woodhaven Boulevard in Queens.  The candidate will also be working and managing the next 12 planned SBS/TSP corridors (estimate over $6-8 Million) in the City.  The candidate will be accountable for all software programing and modeling for these projects.  Must be fluent in Synchro, VISSIM and Aimsun programs.  All input, analysis and calibration of the results delivered from the models will be the candidate‚„s responsibility.  The candidate will need to conduct Aimsun or VISSIM traffic modeling and simulate the anticipated traffic operations to visualize and quantify traffic operations and investigate various TSP control strategies before recommending the most beneficial scheme.  The candidate will be reporting to the Chief of TSP/ITS Engineering and providing assistance related to TSP projects, traffic signal approvals, traffic signal design and installation.  The candidate will also be assisting in a number of Vision Zero initiatives.  Synchro and Aimsun model runs will be conducted simulating the proposed recommendations and evaluating the various signal coordination and progression sequences along the studied corridors.  Performs and reviews Signal Warrant, Highway Capacity Analysis, and Traffic Impact Studies.  The candidate may need to resolve problems that arise in meeting schedules and costs.  The candidate will also be working with the University Transportation Research Center (UTRC) on a Vision Zero initiative related to Pedestrian and Cyclists Safety project using ITS Technology in NYC.  Will perform simulation runs on ITS-based countermeasures for reducing pedestrian injuries, conflicts and fatalities.  Maintains a management information system to provide data for the planning and control for project development.  Oversees the consultant selection and contracting process, and manages these contracts.  May incidentally perform duties of subordinates. Corresponds with the Consultants and other Agencies.</t>
  </si>
  <si>
    <t>NYC Department of Finance (DOF) is responsible for administering the tax revenue laws of the city fairly, efficiently, and transparently to instill public confidence and encourage compliance while providing exceptional customer service.  The Finance Information Technology (FIT) Division delivers information and technology solutions that the Agency‚„s needs to achieve results.  The Division seeks a Lead Business Analyst who will be responsible for gathering, analyzing and documenting business needs from our user community and creating system requirements for our developers. The selected candidate will also assist in setting policies and standards for analysis activities at the Citywide Payments unit.   This will be accomplished by:  ‚·  Ensuring a quality process for gathering requirements from applicable agencies and any other appropriate users is defined and executed. ‚·  Confirming alignment of each team member for each project on scope, goals and timeframes. ‚·  Provide appropriate interactions and information to our business community in all BA functions. ‚·  Ensuring that all BA team members are providing appropriate project plans for their work and managing their work to the planned deadlines. ‚·  Conducting requirements gathering from applicable agencies and any other appropriate users.  ‚·  Investigating and proposing recommendations for resolution of business and software issues.  ‚·  Assisting others in application testing planning, coordination, and execution activities.  ‚·  Assist in defining and enforcing agency and citywide project standards. ‚·  As Business Analyst Team Lead, provide guidance, oversight, and management of Business Analyst Team and activities to assist BA/QA Manager.</t>
  </si>
  <si>
    <t>TASK FORCE: 		INFORMATION SYSTEMS  UNIT: 			DIGITAL CONTENT  JOB TITLE: 			One (1) Assistant Analyst / Analyst (Digital Content Designer)  CONTROL CODE: 	OTH-17-03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Information Systems Task Force supports the agency‚„s staff by providing the hardware and software necessary for budget preparation and analysis. The Task Force‚„s Digital Content Unit provides desktop publishing and graphics support for many OMB publications and presentations. In addition, the Unit maintains OMB‚„s public and internal web sites and the sites of six OMB-associated public authorities.  JOB DESCRIPTION:  The duties of this position encompass the following activities: 	Design and prepare PowerPoint, InDesign and PDF versions of Budget and Financial Plan documents for electronic presentation and/or in-house and vendor printing, within extremely tight production deadlines.  o	Document types include, but are not limited to:  PowerPoint presentations, budget publications, OMB On-Line Information, newsletters, brochures, photo edits, posters, ad copy and recruitment materials. 	Work with OMB staff and executive management to design suitable graphic representations of data, numerical relationships, financial charts and more. 	Maintain and upgrade several NYC websites using HTML and the NYC‚„s TeamSite system.</t>
  </si>
  <si>
    <t>TO APPLY:  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</si>
  <si>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Education and Experience Requirements: By the last day of the Application Period you must have:    (1) Five years of full-time satisfactory experience as a plasterer; or    (2) At least three years of full-time satisfactory experience as a plasterer, plus sufficient fulltime experience as a plasterer‚„s apprentice, or training of a relevant nature acquired in a technical school or trade school or vocational high school approved by a State‚„s Department of Education or a recognized accrediting organization, to make up the equivalent of five years of acceptable experience. Six months of acceptable experience will be credited for each year of apprentice experience or approved trade or vocational high school training.</t>
  </si>
  <si>
    <t>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t>
  </si>
  <si>
    <t>The Mayor‚„s Office of Environmental Coordination (MOEC) is responsible for policy development, implementation, and oversight of the City‚„s Green Building Laws, Local Law 86 of 2005 (LL86), and its recent amendments, Local Laws 31 and 32 of 2016 (LL31 and LL32). The amendments to original LL86 increase environmental standards and requirements for City capital and City-owned projects which results in operational and procedural implementation changes for all involved City agencies. New York City‚„s Green Building Laws require certain City capital projects to comply with Leadership in Energy and Environmental Design (LEED) green building standards established by the U.S. Green Building Council (USGBC), and based on the funding amount that projects reach additional energy cost savings. Under certain conditions future City-owned capital projects are required to be designed and constructed as low energy intensity buildings and net zero buildings.  MOEC is seeking two Policy Advisors to support the implementation process of the Green Buildings Laws. Under supervision of the Deputy Director of MOEC and other staff, the selected candidate will engage in a major effort to redesign and improve the existing Green Buildings law implementation process. Major components of this work will include the development of a uniform City capital project intake process that ensures capture of all new City capital projects and identifies if they are subject to the Green Building Laws; designing a process for agencies developing alternative green building standards that are applicable to their project portfolios and evaluation criteria for such alternative standards; collaborate with staff of the Mayor‚„s Office of Sustainability (MOS) on components of LL31 implementation and reporting; work with MOEC IT staff and agency partners to develop and maintain an online Green Buildings Law project tracking and annual reporting tool; institutionalize and improve the existing project exemption process; prepare training materials and hold workshops for City agencies communicating new requirements in regard to LL31 and LL32 implementation, annual reporting, and the development of alternative green building standards; conduct research about green building and related subject matters that affect the implementation of the Green Buildings Laws and will inform the rulemaking for LL31 and LL32; oversee, track, and synthesize reported data from City agencies and produce annual reports.</t>
  </si>
  <si>
    <t>‚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</si>
  <si>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DoITT Business Solutions Delivery division is responsible of developing, maintaining, enhancing and supporting various applications including but not limited to running in NYC.GOV and CityShare environment, providing services for most City agencies like 311, City Clerk, Law Enforcement agencies, mayor‚„s office and many others. Most of those applications are providing highly important services for public users and City employees and satisfy the needs of the citizens‚„ everyday life as well as City operations in routine and emergency processes.   This position is in alignment with the City‚„s strategy to create a program at DoITT that will effectively serve as the City‚„s consulting arm for the implementation of application development projects across the City.  This position will leverage DoITT‚„s expertise in project methodology, implementation best practices and development standards to deliver high quality solutions that meet agency business needs Each City agency has different needs, providing many opportunities for interesting work but also presenting dynamic challenges to project teams deployed by DoITT.    The successful candidate will serve as a QA Analyst reporting to the Business Solutions Delivery Division. Responsibilities include:	Participate in identification of performance issues Document and verify uses cases selected for performance testing;	Assist the support team in application deployment where applicable;	Participate in environment maintenance activities when QA services are required;	Participate in knowledge sharing with other QA team members;	Maintain up to date documentation;	Learn the required testing and test management tools and use them where appropriate;	Learn IT technologies and products being implemented by DOITT and other agencies to develop efficient test approaches and participate in helping others to learn those;	Address client concerns and escalate all project issues appropriately and manage them to resolution;	Transition all project artifacts and knowledge to agency staff prior to disengaging from a project	Work with project managers, business analysts, development teams as well as business community to contribute into process of gathering and reviewing of the business requirements	Review project documents and provide QA comments and sign off 	Develop test approach based on established standards and the analysis of design documentation and requirements 	Create and/or contribute in the design of the following deliverables: Test Strategy &amp; Test Plan, Detailed Test Cases, Test Scripts, Traceability matrix, test estimates, progress reports for test execution, various defect and statistical data reports, etc.	Create and execute test cases, log and assign defects and keep track of the defect status 	Load and maintain requirements and test cases in Quality Center and/or other test management system	Execute and track testing process using an SDLC tracking system	Participate in the design and execution of the test automation scripts where applicable	Work with developers and support teams to resolve defects and environment issues 	Acquire and create test data and analyze/verify data 	Participate in applications troubleshooting and resolving production issues which may include but not limited to:  o	Propose, prepare and execute test scenarios to reproduce production issues in non-production environments  o	Research problems, propose, design, execute and document test cases to identify potential issues to prevent outages and issues of the application in production 	Report the test results to the management in timely manner 	Participate in defining strategy for regression testing and test automation	Help to Identify test scenarios suitable for automation, assist in development,  implementation and the execution of the automated test scripts;	Perform special projects and initiatives as assigned.</t>
  </si>
  <si>
    <t>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successful candidate should possess the following: 	Experience in planning and executing end-to-end test process for complex enterprise solutions 	Experience in analyzing business requirements and covering them with test cases	Experience with execution and tracking test process using Quality Center and/or other test management system	Understanding the purpose and applicability of the test automation and the popular test automation tools	Experience in testing applications serving business processes types like CRM, case management,  accounting or budgeting, complex workflow processes	Experience in performing functional and non-functional testing for mobile applications running on various operating systems like iOS, Android, etc.	Understanding testing specifics of the native or ‚Å“mobile friendly‚ applications on mobile devices	Experience with performing functional testing for the applications with browser based UI as well as communicating via web services 	Experience with specifics of functional and compatibility testing of browser based UI 	Experience in the covering testing specifics of the browser / HTML based UI 	Experience with functional integration testing	Interest and ability to learn new technologies and tools, and acquire new skills 	Experience with planning testing in working with the following tools and technologies is a plus::  o	Content management systems and their workflows (TeamSite knowledge and experience is preferable) o	Commercial and/or open source search engines like Google Search Appliance, Solr and ElasticSearch o	COTS packages for Customer Relationship Management (SIEBEL, MS Dynamics CRM) and Business Intelligence/analytical reporting (OBIEE, Crystal reports, Jasper) o	LDAP based authentication technology  o	ETL processes, experience with Informatica is a plus o	XML language and XML data modes and schemas	Understanding of various data file formats (flat, csv, XML, Excel, MS Access files, etc.) and experience with tools to handle them for testing purposes 	Practical experience in using various tools like MS Excel and/or MS Access to prepare and maintain test data 	Experience to use MS OFFICE for documenting, reporting and presenting project related information	Understanding of n-tier application architecture and service oriented architecture (SOA) 	Understanding of relational databases concept	Ability to design SQL query and use SQL queries for QA tasks 	Experience with testing SOA based functionality using soapUI or similar tool	Experience in automating testing scenarios for browser based UI testing as well as for data validation is a plus	Strong verbal skills to communicate with non-technical resources. 	Strong issue resolution and investigation skills 	Ability to see tasks through to completion with minimal guidance 	Ability to articulate and document the steps taken to resolve an issue 	Must be a team player who works well with technical and non-technical resources	Flexibility to work overtime as required (may need to be on called to support deployments or production validation activities during peak times)</t>
  </si>
  <si>
    <t>*** IN ORDER TO BE CONSIDERED FOR THIS POSITION CANDIDATES MUST BE SERVING PERMANENTLY IN THE TITLE OF ELECTRICIAN ***  The New York City Department of Transportation Facilities Maintenance Unit is seeking highly skilled electricians to perform routine maintenance, troubleshooting, and repairing electrical components of HVAC/Mechanical and Boiler systems, including electrical equipment and electronic controls.  The selected candidate will perform routine maintenance, troubleshooting, and repair on electrical components of HVAC/Mechanical systems, boilers and other heating systems, electrical and electronic controls.  Repair, install, replace, and test electrical circuits, equipment and appliances to include high voltage and low voltage circuits.  Inspect, test, and perform preventive and corrective maintenance of electrical equipment, lighting, signal, communications, and power circuits.  Isolate defects in wiring, switches, motors, and other electrical equipment using testing instruments.  Repair and replace faulty switches, sockets, and other elements of electrical systems to include fabrication of electrical control panels.  Dismantle electrical machinery and replaces defective electrical or mechanical parts including motors and motor controls.  Detect faulty operations, defective material and report those and any unusual situations to proper supervision.  Read and interpret equipment manuals and work orders to perform required maintenance and service.  Install, repair, replaces and maintains electric wiring systems and components, equipment and apparatus in or on buildings or structures in accordance with the New York City Electrical Code, pertinent plans, specifications and job orders.  Install raceways and electrical conductors.  Conduct tests on existing installations to determine faults and makes necessary repairs.  Repair electrical motors related to HVAC systems up to and including 480 volt ‚€œ 3 phase. Test motors for amperage, voltage and rpms.  Troubleshoot motor control equipment such as motor starters, run relays; Variable Frequency Drives(VFDs); Servo motors and controls.  Use computerized maintenance management system to report and document daily activities, maintenance, and repairs performed on system equipment.  Determine sufficient material inventory. Initiate ordering of supplies and replacement parts, including properly stocking vehicle and regularly recording of vehicle inventory.  Make recommendations and determine quantities and estimate work time for new installations, repairs, preventative maintenance work and assist with proper cost estimation.</t>
  </si>
  <si>
    <t>(1) Five years of full-time satisfactory experience as an electrician acquired within the last fifteen years; or  (2) At least three years of full-time satisfactory experience as an electrician acquired within the last fifteen years and sufficient satisfactory experience as an electrician‚„s helper or apprentice electrician or training in the electrical field acquired in an approved trade or technical school or vocational high school to make up the equivalent of the remaining experience. Six months of acceptable experience will be credited for each year of such helper experience, apprentice training or training in the electrical field.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</si>
  <si>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Associate Commissioner for  IT Infrastructure and Technical Architecture reporting to the IT Infrastructure Management Division. Responsibilities will include: Manage and oversee the planning, directing and coordinating all infrastructure design and engineering activities of the Infrastructure Management Division; design and manage Citywide data centers; design and manage Citywide cloud infrastructure; direct the strategic planning, policy formulation and implementation of the City‚„s IT infrastructure; provide executive management for the development of major programs that seek to coordinate the effective use of technology; administer the technical architecture activities of the division as well as instituting policies concerning services, methods, standards, and scope for providing data center services; represent the agency at high level meetings with citywide partners and other entities; ensure that DoITT‚„s technology products and services meet business requirements; and lead high priority special projects and technology initiatives.  The position‚„s responsibilities include commitment to and compliance with the City‚„s EEO policy.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</si>
  <si>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Under the direction of the Section Chief or Area Engineer, the selected candidate will be responsible for performing highly difficult and technically complex specialized work as an engineering specialist in Mechanical Engineering and act as a consultant on unique mechanical engineering matters.  Tasks and duties will include:  Conducting and directing a significant portion of research on very complex, unique, and important mechanical engineering projects; overseeing the preparation or review of proposals or reports of technical complexity with potential impact on agency engineering operations, reviewing the reports and making recommendations; presenting proposals to Bureau Management; signing and sealing engineering related and other such documents; serving as team leader on an engineering project of great technical complexity or with potential impact on Engineering Operations; preparing capital, large and complex Job Order Contracts (JOC) in accordance with Bureau standards, and applicable NYC Building and construction codes, with knowledge of the City‚„s capital procurement process; and making information available to management using the Bureau‚„s CMMS tracking software.  IMPORTANT - PLEASE READ:  IN ORDER TO BE CONSIDERED FOR THIS POSITION, APPLICANT MUST FILE WITH NYC DEPARTMENT OF CITYWIDE ADMINISTRATIVE SERVICES (DCAS) TO TAKE THE CIVIL SERVICE MECHANICAL ENGINEER EXAM (#7538 PROMOTIONAL OR #7038 OPEN-COMPETITIVE) AND BE ABLE TO PROVIDE PROOF OF FILING.  THE FILING PERIOD FOR THESE EXAMS ENDED ON JANUARY 31, 2017.</t>
  </si>
  <si>
    <t>‚  An excellent working knowledge of Mechanical Engineering principles and their application  Experience in the wastewater Industry  Experience with the design of piping systems, pumps, HVAC systems, compressors, gas handling equipment and any process equipment associated with wastewater plants  Familiarity with E-Gordian software  Knowledge of Auto Cad; Microsoft Project, Office and Excel  Ability to communicate effectively both orally and in writing with Technical Staff and non-technical staff.</t>
  </si>
  <si>
    <t>A Commercial Driver‚„s License valid in the State of New York Strong oral communication and presentation skills</t>
  </si>
  <si>
    <t>Please read this posting carefully to make certain you meet the qualification requirements before applying to this position.   Reporting to the Director of the Office of Design, the successful candidate will perform the following duties:  1.  Manage NYCHA‚„s Engineering Design Units (Structural, Mechanical, Electrical, Plumbing, and Elevator Disciplines) from planning and design through construction. 2.  Distribute work assignments to senior engineer staff; monitor progress of project designs and field condition reports; and provide construction support. 3.  Determine scope for professional service consultant program. 4.  Coordinate with Construction Program Units for scope, design, budget, scheduling, and construction administration. 5.  Provide support to Operations and Management Departments, including emergency inspections and reports. 6.  Review feasibility and budget requirements; participate in the annual capital planning process. 7.  Prepare management and analysis reports for the Office of Design Director; analyze and sign off on reports prepared by senior engineers of all disciplines. 8.  Coordinate special projects as requested by the Vice President for Capital Planning and Design. 9.  Represent the Office of Design with inter-departmental and regulatory agency (such as DOB and DEP) coordination, code interpretation and administration. 10. Prioritize design planning; coordinate and manage design projects to ensure completion within schedule and budget. 11. Implement design excellence practices. 12. Sign and seal official documents as Professional Engineer, as necessary. 13. Provide direction to senior engineers on key management, design, budget and schedule decisions.  SPECIAL NOTE: The Department of Citywide Administrative Services (DCAS) administered a computer-based License and Experience Test for Administrative Engineer; the filing period was from November 1, 2016 to November 30, 2016.  Applicants who did not pass the aforementioned test will be in jeopardy of being replaced with an eligible candidate from the established Civil Service list.</t>
  </si>
  <si>
    <t>‚ Knowledge of generally accepted accounting principles, as well as some exposure to financial statement analysis expected.   Fundamental understanding of New York City‚„s governing structure and agencies is a plus.  Concentrated coursework in public or business administration, economics, management, political science, urban studies or related areas are preferred fields for some Performance Audit     placements.    Sound writing skills, as well as interpersonal, and organizational skills (including Microsoft Office Suite proficiency) are essential.</t>
  </si>
  <si>
    <t>Certain residency requirements may apply.  We appreciate every applicant‚„s interest; however, only those under consideration will be contacted.  Note: Vacancy notices listed as ‚Å“Until Filled‚ will be posted for at least five work days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</si>
  <si>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and Sewer Operations, Information Technology (IT) Support Unit is a technical team dedicated to providing the Bureau with the highest level of technical support, dependable service and timely problem resolution. Working in collaboration with the Agency‚„s centralized Office of Information Technology IT Service Desk; the unit is dedicated to the specific technology needs of the Bureau of Water and Sewer Operations.   Under general supervision, with latitude for independent initiative and judgment, the selected candidates‚„ responsibilities will include:  Providing end-user technical support for computer/IT hardware, software applications/tools and information systems for the LAN, WAN and mobile working environments;   Performs routine system health checks, functional testing, preventative maintenance and issue resolution tasks for the Bureau‚„s main headquarters and remote sites;   Escalate complex and more operational impactful problems to IT Support II team for assistance;   Deliver, setup and configure end-user hardware (desktop, laptop, tablets, printers, smartphones, peripherals) and software;   Set up computer and audio video equipment for training, meeting and demonstration purposes;   Test and deploy application and operating system updates, upgrades and security patches on workstations, laptops, tablets and mobile handheld;   Assists with basic network issues;   Troubleshoots basic VoIP phone issues;   Perform various technical tasks as directed by the IT Support Unit Supervisor, including support of the Bureaus Continuity of Operations Plan (COOP) drills and activations;   Log and track all issues within the Bureaus ticketing system, providing periodic status updates within the database until final issue resolution;   Attends meeting as part of the IT Support team to discuss trends of inquiries, unit productivity and recommendations for continually providing excellence in IT customer support.</t>
  </si>
  <si>
    <t>‚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</si>
  <si>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like the Bureau of Water Supply (BWS), Bureau of Water and Sewer Operations (BWSO), and the Bureau of Wastewater Treatment (BWT). In addition to its In-House Design (IHD), Quality Assurance (QA), and Green Infrastructure (GI) Programs, WSCP manages the implementation of its capital programs through Portfolio Managers, accountable to the Assistant Commissioner of the WSCP.   The Bureau of Engineering Design &amp; Construction (BEDC) seeks to hire an Administrative Engineer MIV for the Water System Capital Program Directorate, located at our headquarters in Queens, NY. Under executive direction, reporting directly to the Assistant Commissioner of the Water System Capital Program, with broad scope for the exercise of independent initiative judgment, the selected candidate will perform the duties of a Portfolio Manager.   Programed projects vary as they advance and are completed and new projects are initiated; projects included in this multibillion dollar program are mandated and/or are the highest priority to support the reliability of the water supply system.  The selected candidate will be responsible for the collaboration with the operating bureaus staff and leadership of WSCP staff, consultants and contractors to manage the planning, design, construction management, and construction required to support the following projects: 	Completion of the Croton Water Treatment Plant	Completion of Croton Off Site Facilities	Cat-Del UV Soil Stockpile Removal	Croton Gate House Architectural Improvements	Jerome Park Reservoir and Aqueduct Rehabilitation	Van Cortland Park Water Quality Improvements	Hillview Reservoir ‚€œ USGS Seepage Investigation	Hillview Reservoir Chemical Addition Facilities	Hillview Reservoir Security Fence Improvements	Hillview Reservoir Facility Improvements	Hillview Reservoir Flow Control Improvements	Hillview Reservoir Cover Construction  The selected candidate will also supervise staff. S/he will track performance on all tasks and standards, provides regular feedback to staff in the form of formal meetings as well as other verbal and written communication. The selected candidate will also coordinate with all the internal and external entities as delegated and as required to: reconcile project scope, cost and schedules issues with Agency policies and strategies; Local/State/Federal regulations and permitting requirements; environmental impacts and political/community concerns. S/he will also ensure that all Engineering Audit Office rules are followed and that all billings impact on the project scope, cost and schedule balancing budgetary constraints with project needs. The selected candidate will also meet with consultants as needed to justify ratings, reconcile any areas of serious disagreement, and discuss actions and/or organization changes required to address poor performance. S/he will provide quality assurance/quality control on project constructability, cost and schedule through due diligence and review of project deliverables, checklists and briefings with staff and consultants. S/he will review and implement BEDC Environmental Health and Safety standards and Standard Operating Procedures.   ****Only applicants who are permanent Civil Service Administrative Engineers, or who have filed for the Administrative Engineer Civil Service Exam (open competitive #7012 or promotional #7516), and can provide proof of filing will be considered for this position. ****</t>
  </si>
  <si>
    <t>‚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</si>
  <si>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direction of the Section Chief and/or Area Engineer, with great latitude for the exercise of independent judgment or action, the selected candidate will perform highly difficult and technically complex work as an engineering specialist in structural engineering.  Job tasks and duties will include:  serving as a consultant on major engineering matters; conducting or directing a significant portion of research on very complex and important engineering projects; preparing original proposals and reports of a complex nature; preparing associated reports and correspondence and maintaining status records of all projects; serving as team leader on a project of great technical complexity or with potential impact on agency engineering operations and/or City infrastructure; signing and sealing engineering and other official documents; performing the duties of an Engineer Level 1 in a capacity where those duties do not represent the majority of job responsibility over an extended period of time.  The selected candidate will also be responsible for becoming familiar with, and complying with, applicable environmental health and safety (EH&amp;S) laws and regulations, including DEP‚„s EH&amp;S policies and procedures as set out in the Employee Environmental, Health and Safety Handbook.  The selected candidate must also be able to work additional hours during emergencies as directed by Area Engineer and or Section Chief.  IMPORTANT - PLEASE READ:  IN ORDER TO BE CONSIDERED FOR THIS POSITION, APPLICANT MUST HAVE FILED WITH NYC DEPARTMENT OF CITYWIDE ADMINISTRATIVE SERVICES (DCAS) TO TAKE THE CIVIL SERVICE CIVIL ENGINEER EXAM (#7537 PROMOTIONAL OR #7037 OPEN-COMPETITIVE) AND BE ABLE TO PROVIDE PROOF OF FILING. THE FILING PERIOD FOR THESE EXAMS ENDED ON JANUARY 31, 2017.</t>
  </si>
  <si>
    <t>General Support Services (GSS)/Facilities Operations‚„ (FO) Bureau of Space and Design (BSD), Division of Architecture &amp; Engineering (DAE) is recruiting for one (1) Architect who shall report to the Director of Architecture and  will:    Coordinate with consultants and/or in-house staff and manage projects from conception to     completion.   Perform initial site surveys to ascertain site characteristics, building‚„s structural and systems    condition, meeting programmatic requirements, and impact of adjacent land uses.     Develop project scope and preliminary cost estimates.     Prepare sketches and layouts for agency/community presentations and sign-off or for    budget  hearings.   Prepare architectural construction documents.   Review architectural plans prepared by consultants and/or in-house staff to determine    adequacy of structure, layout, meeting programmatic requirements, and etc.    Review construction/consultant contracts for scope compliance.   Participate in substantial completion inspections and prepare detailed punch lists of items    which must be corrected by contractor(s).   Interpret Building Code and Zoning Resolution to non-technical staff.   Perform additional duties related to the tasks listed above.</t>
  </si>
  <si>
    <t>‚  Knowledge of Revit   Highly proficient in AutoCAD   Knowledge of Adobe Creative Suite</t>
  </si>
  <si>
    <t>1. A four year high school diploma, or its educational equivalent, and five years of full-time satisfactory experience in law enforcement, security and/or public safety and 18 months of experience must be in executive, managerial, administrative or supervisory capacity; or  2. A baccalaureate degree from an accredited college and three years of full-time satisfactory experience as described in "1" above, including the 18 months of executive, managerial, administrative or supervisory experience, as described in ‚Å“1‚ above.   Must be qualified for designation as a Special Patrolman as set forth in Chapter 13 of the Rules of the City of New York. This designation must be maintained for the duration of employment.  Must possess a motor vehicle operator license valid in the State of New York. This license must be maintained for the duration of employment.  In addition to meeting the Qualification Requirements above, candidates must hold the title of Associate Supervisor of School Security or Administrative School Security Manager (Non-Managerial).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</si>
  <si>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Within OEHS, the EHS Performance Measurement &amp; Strategic Planning Section is responsible for oversight and management of the agency‚„s EHS Audit Program, and providing support to BWS‚„s Process Safety Management and Risk Management programs. The unit also oversees strategic plan development initiatives for performance measurement systems that integrate leading indicators and EHS risk assessment factors.  OEHS is seeking to fill the position of EHS Management Systems Specialist within the Performance Measurement &amp; Strategic Planning Section of OEHS, located in Flushing, New York.  The EHS Management Systems Specialist will be under general supervision, but with significant latitude for decision-making. The EHS Management Systems Specialist will perform a wide range of duties under the EHS Performance Measurement &amp; Strategic Planning Section.  Specifically, the selected candidate will:  1) Provide technical and administrative support towards EHS management systems analysis, development, implementation and maintenance requirements.  2) Prepare technical reports and executive summaries, memoranda and training presentations on EHS topics, including auditing and management system requirements.  3) Contribute to the development of agency-wide EHS policies and procedures, frequently write EHS articles for publication in Agency‚„s newsletter, and conduct EHS training/presentations to various staff levels.  Specifically, the selected candidate will:  1) Provide technical and administrative support towards EHS management systems analysis, development, implementation and maintenance requirements.  2) Prepare technical reports and executive summaries, memoranda and training presentations on EHS topics, including auditing and management system requirements.  3) Contribute to the development of agency-wide EHS policies and procedures, frequently write EHS articles for publication in Agency‚„s newsletter, and conduct EHS training/presentations to various staff levels.  4) Perform duties as an EHS auditor of various DEP facilities.  5) Conduct technical and scientific research analysis including, but not limited to areas of safety management, environmental, health and safety regulatory requirements, and EHS assessment techniques for decision-making.  6) Assist with reviewing assessment protocols, identifying EHS assessment resources consistent with industry standards for implementation, including EHS protocols and checklists to support assessment activities.   7) Access and use information in various EHS Management System programs and databases and any other relevant Agency programs and/or systems commonly used by OEHS for providing audit policy guidance and direction.</t>
  </si>
  <si>
    <t>TASK FORCE: 		Executive  UNIT:			Communications  JOB TITLE: 			One (1) Press Secretary  CONTROL CODE: 	EXE-17-09  SUMMARY:  The Mayor‚„s Office of Management and Budget (OMB) is the City government's chief financial agency. OMB's staff of analysts and experts assemble and oversee the Mayor‚„s expense and capital budgets, which fund the services and activities of more than 70 City agencies.   OMB‚„s Executive Task Force is responsible for assisting the Budget Director in managing the Mayor‚„s Office of Management and Budget and overseeing New York City‚„s fiscal policy. The Task Force‚„s Communications Unit is responsible for managing OMB‚„s relations with the media and facilitating communications within the agency.  JOB DESCRIPTION:  The duties of this position include the following activities: 	Work with the Communications Director, Chief of Staff, and Budget Director to effectively monitor and respond to media inquiries regarding the City budget.	Act as a formal spokesperson for OMB and promote the Administration‚„s goals and objectives	Draft press releases and other communications by gathering and analyzing policy information and data from agency experts.	Manage rapid response communications and ensure that information disseminated to the public is accurate.	Staff and brief the Budget Director for public events.	Liaise with media contacts including editors, reporters, interviewers, and researchers for television, radio, newspapers, podcasts, and magazines, and respond to their inquiries within requested or negotiated deadlines.	Maintain relations with the Mayor‚„s press office and press staff members across City agencies.	Research and update media lists and manage a media database.	Work on special or ad-hoc projects as needed.</t>
  </si>
  <si>
    <t>REQUIREMENTS:  Senior Analyst ($65,433):  Bachelor's degree in English, journalism, or public relations with four years of full-time experience in public relations, journalism or advertising or a related field, or a Master‚„s degree in English, journalism, or public relations with three years of full-time experience in public relations, journalism or advertising.   Supervising Analyst ($73,939): Bachelor's degree and a minimum of five years of full-time experience in English, journalism, or public relations or a related field, or an awarded Master's degree in English, journalism, or public relations, or related field, and four years of relevant experience.</t>
  </si>
  <si>
    <t>TO APPLY:   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</si>
  <si>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Under the general direction of the Legal Case Assistant Manager in the Family Court Legal Services borough office, with wide latitude for independent initiative and judgment, performs very responsible work in coordinating, monitoring and assisting the FCLS Division‚„s interactions with provider agencies and other service providers such as hospitals, schools and community organizations.  The Legal Case Assistant is responsible for assisting ACS attorneys with case preparation responsibilities including but not limited to the following:   Work with provider agencies and other service providers to address case related issues and independently determine when information is needed from a service provider for case preparation. Prepare compliance reports based on data in electronic legal tracking system on court preparedness of provider agencies and other ACS divisions; make recommendations on procedures to improve court preparedness. Draft correspondence to provider agencies and other service providers; conduct legal research and draft memorandum for judges and other family court stakeholders on behalf of FCLS; and draft other legal documents such as subpoenas and motions. Work with community service providers to coordinate receipt of court documents and reports and respond to discovery requests of family court stakeholders. May attend case conferences and share information between community service providers, family court participants and other ACS divisions to facilitate case resolution.</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</si>
  <si>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t>
  </si>
  <si>
    <t>*** IN ORDER TO BE CONSIDERED FOR THIS POSITION CANDIDATES MUST BE SERVING PERMANENTLY IN THE TITLE OF PRINCIPAL ADMINISTRATIVE ASSOCIATE ***  The successful candidate will be assigned as the Office Manager for the Litigation, FOIL and Records Management units. Duties will include: Preparing and monitoring Citytime including reviewing and processing associated documentation; monitoring  the units‚„ needs for office supplies and preparing timely requests for supplies; liaising with IT&amp;Telecom to monitor computers, copiers, printers and telephones for appropriate assignment and resolution of open tickets; scheduling meetings using Outlook; assisting in the review and preparation of invoices; handling various clerical and administrative assignments as needed; supervising staff in clerical duties.</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</si>
  <si>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The Opportunity:  We are looking for a solid, confident, customer oriented, and collaborative Senior Director to lead DoITT‚„s IT Business Analysis (BA) and Quality Assurance (QA) groups, the siblings of the User Experience and Solution Design groups comprising the NYC Gov Lab &amp; Studio unit at DoITT. DoITT‚„s NYC Gov Lab &amp; Studio team is often on the vanguard of technology innovation and the BA and QA groups are recognized as a leader in their areas within the City of New York. This position and the combining of the BA and QA groups under one lead is new for DoITT. The BA group is charged with eliciting and documenting user requirements on small to extremely large enterprise technology programs that are both public and internal facing while QA makes sure the systems work as required by stakeholders. However, DoITT is looking to leverage common skills and activities found in the BA and QA roles in order to cross-train select staff members to work on smaller agile teams delivering in a more iterative and continuous manner on projects such as alpha.nyc.gov, 311, Open Data, NYC.gov, and the City‚„s intranet.   The Senior Director, IT Business Analysis &amp; Quality Assurance will execute on combining the Business Analysis and Quality Assurance groups in an effort to develop blended BA and QA roles within an increasingly Agile Scrum environment; Identify and guide cross-training plans, promote innovation and user-centric approaches to new solutions, develop new processes that support a fast-paced environment, oversee and possibly create new policies, provide resource management and prioritization oversight, and evaluate possible tools for adoption that support both groups. You will work closely with your direct reports to innovate, develop, maintain, and enforce best practices in all areas; Providing exceptional external and internal customer service as well as being a mentor to more junior resources is critical in this Senior Director role; Working closely with functional leads and all levels of staff across DoITT as well as at other agencies, but working in close collaboration with your fellow managers in NYC Gov Lab &amp; Studio so that it continues to adapt and innovate is just as important.   Responsibilities will include:	Serve as the Senior Director of the Business Analysis (BA) and Quality Assurance (QA) groups, providing daily direction and mentorship to Directors, Junior to Senior BA and QA analysts, as well as independent/consultant vendors, when required; 	Strategic planning and support for the BA and QA groups, in coordination with the other groups within NYC Gov Lab &amp; Studio and DoITT‚„s larger organizational goals; 	Adhere to policies and guidelines;	Manage and coordinate interagency project activities and relationships, especially as it pertains to BAs and QA Analysts in the in-house consulting InSource Program; 	Manage and participate in a professional development program that continuously trains BAs and QA Analysts (from within DoITT and other agencies) to efficiently deliver quality projects; 	Manage resource demand, prioritization, and assignments using DoITT‚„s portfolio management tools and collaborating with other functional managers; 	Regular involvement early on in the development of a high-level project‚„s scope, feasibility, and solution design as well as assignment of resources; 	Review, evaluate, and provide constructive feedback on BA and QA documentation to ensure customer receives the highest quality deliverables; 	Collaborate with other functional areas in DoITT to update, understand and comply with DoITT‚„s project management and other methodologies;	Conduct regular team meetings to instill a culture of openness and bidirectional feedback; and 	Collaborate with other functional areas to integrate Human Centered Design practices in analysis and project delivery.  The position's responsibilities include commitment to and compliance with the City's EEO policy.</t>
  </si>
  <si>
    <t>If you have been in a position of working in both of the BA and QA areas and have demonstrated leading an organization through change as described here, then we really want to hear from you.   The successful candidate should possess the following skills and experience:	12+ years of relevant business, technology, and management experience, to include at least 3 years‚„ Agile Scrum experience in requirements analysis, software development/management, and testing practices;	4+ years‚„ experience directing and developing an organization, ideally either across functional areas or more specifically in an IT Business Analysis and/or Quality Assurance group with 8+ resources who interface directly with customers within a technology services delivery environment; 	Organizational planning and management experience; 	Experience integrating User Experience Design and/or Human Centered Design tools in the requirements elicitation and validation process is a big plus; 	Strong vendor and contract management experience; 	High familiarity with User Interface, Application, Data, and Data Integration architecture layers/components within a cloud and on-premise environment is a plus; 	Use of sound judgment in creating and implementing efficient processes and procedures and proactive in continuous improvement strategies; 	Workshop facilitation or training instruction is a plus; 	Ability to strategically assess a portfolio of initiatives and prioritize needs through partnerships with numerous stakeholders and across NYC Gov Lab &amp; Studio‚„s portfolio is a must; 	Outstanding collaboration and team-building skills with all levels of staff; 	Specialized certifications in business analysis (Certified Business Analysis Professional) and/or Scrum/project management (ScrumMaster or Project Management Professional), and/or Quality Assurance are strongly preferred; 	Demonstrated strong written and verbal communication skills, especially honed for executive level and customer communications and presentations.</t>
  </si>
  <si>
    <t>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t>
  </si>
  <si>
    <t>‚	Familiarity with sewage treatment and collection facilities, equipment and processes related to wastewater treatment;	Experience in supervising, delegating assignments, planning and implementing long- and short-term goals, training subordinates, responding to emergencies, writing specifications, implementing policies;	Proficiency in PowerPoint, Excel and Word;	Strong technical writing and communication skills;	Experience with procurement and contract negotiations;	Strong public speaking skills.</t>
  </si>
  <si>
    <t>The New York City (NYC) Department of Environmental Protection (DEP) is seeking to fill an executive level position, at the Assistant Commissioner level, in the Bureau of Wastewater Treatment (BWT). Candidate is being sought who wants to seize the opportunity to lead a critical public health and environmentally urgent function in the most amazing city in the country. This is a game-changing career opportunity for the right candidate to make a positive impact on the lives of over 8.5 million New Yorkers and the millions of others who work, visit and recreate in the city and in the region on a daily basis.   Wastewater utilities are moving from handlers of wastewater to managers of sustainable resources and watershed-scale environmental leaders seeking the optimal-cost/highest return environmental and social solutions. We are embracing best utility business practices to ensure a sustainable future that provides for resilient infrastructure while minimizing waste, maximizing resources, protecting our ratepayers, improving the community, and embracing innovation. We are therefore improving and maintaining our integrity for our core business to protect public health through treating wastewater while growing our role as the manager of valuable resources and an essential partner for economic development, watershed community health, and an environmental benefit.  DEP is the largest municipal water and wastewater utility in North America with nearly 6,000 employees system-wide. DEP‚„s vision is to be the safest, most efficient, cost-effective, resilient, and transparent water utility in the nation.  DEP protects public health and the environment by supplying clean drinking water, collecting and treating wastewater, and reducing air, noise, and hazardous material pollution. The values DEP embraces in doing day-to-day work are safety, service, support, transparency, innovation, and sustainability. Every day DEP delivers 1 billion gallons of water to nine million New Yorkers and implements one of the largest construction programs in the region ‚€œ our capital program will spend $1.5 billion per year for the next ten years.   In DEP, BWT is the largest of DEP‚„s bureaus, which accounts for about half of the Department‚„s annual capital expenditures of $1.5 billion, manages an annual operating budget of $400 million, and includes 1,800 employees. BWT treats 1.3 billion gallons of wastewater daily and continues to improve its wastewater treatment processes and facilities through billions of dollars of investment, showing results as the New York Harbor is healthier than it‚„s been in more than a century.  BWT is responsible for the operation and maintenance of all facilities related to the treatment of wastewater within the five boroughs. This includes operating and maintaining 14 wastewater treatment plants, eight sludge dewatering facilities, collections facilities (96 pumping stations, 140 miles of interceptors, combined sewer overflow facilities, regulators, tide gates), five wastewater and three microbiology laboratories, related facilities, and marine vessels for transporting sludge and monitoring water quality.   Reporting to the BWT Deputy Commissioner, the Assistant Commissioner (AC) for Capital Planning Delivery is responsible for leading and managing a comprehensive array of services and programs, including capital planning, engineering, in-house design, contracting, project management, construction management, procurement, maintenance support, and budgeting.  The AC is a central member of the BWT executive leadership team and is expected to provide leadership and effective management across the Bureau.  The AC will exercise an extremely wide latitude of independent judgment and initiative to improve existing programs and implement new programs, policies and activities for high-level bureau priorities.  The AC provides the leadership, vision and management for over 150 individuals directly and integrates work over the entire Bureau of 1800 employees to ensure the utility maintains sustainable infrastructure through capital investments, engineering, and operations and maintenance support. The AC leads and directs capital systems, contracting, budgets, reporting procedures, and people in all areas of capital projects from initiation, planning, and delivery, to support sustainable wastewater treatment and collection systems infrastructure. The position is responsible for the development of BWT‚„s budget based on project prioritization, planning investments in infrastructure ‚Å“state of good repair‚, energy production and conservation, environmental requirements, resource recovery and enterprise operations support. The position leads contracts and engineering sections responsible for requirements/maintenance services, job order, and engineering contracts throughout BWT in order to be responsive to operational needs and priorities near and long term. The position must coordinate with other Bureau‚„s to ensure that capital projects are delivered based on BWT‚„s requirements.   The AC will partner with the AC for Sustainable Operations to implement best practices, to develop a culture of continuous improvement and best-in-class business systems across BWT.  The AC needs to be a strong leader in this complex business environment and will need to use rigorous methods to solve difficult problems and find effective solutions. The Bureau is looking for enhancement and management of the division‚„s continuous improvement program for project planning and delivery, contracting, engineering and budgeting. The AC is expected to bring programmatic improvements to all levels of responsibility through analysis, develop Key Performance Indicators (KPIs), and adoption of industry best practices, such as Project Management Institute (PMI), Lean, Six Sigma, and other applicable programs. This includes driving consistency in project delivery through development and implementation of design standards to drive consistency across BWT‚„s assets.   Leadership: Provide executive leadership and high level program management for organization-wide projects/initiatives as required, facilitating team efforts and helping to define project goals, timelines, resource requirements and planning. Work with senior leaders to establish mission, vision, values, business strategies, goals, objectives, key performance indicators (KPIs), and policies. Utilize ‚Å“Lean‚ and other management tools such as process mapping and visual management to analyze processes, track improvements, communicate, and facilitate decision-making.  Safety: Prioritize and foster a Culture of Safety; Lead the integration of safety awareness, compliance, accountability, and performance in all areas of responsibility.  Business: Direct contracting business activities across all BWT to meet state-of-good-repair capital needs and operations and maintenance support. Prepare annual budgets and use advanced tools for budget tracking and analysis. Lead integrated planning efforts for operating plants and collection facilities to support sustainable wastewater operations. Provide advanced tools for estimating and tracking budgets and performance. Lead responsibility for representing BWT on the design of major capital improvement projects lead by the Bureau of Engineering, Design and Construction (BEDC). Coordinate with BWT Operations to ensure that BEDC project design. Performance, function, and staff training meet BWT needs.  Act as the client (end user) for major capital projects delivered by the Bureau of Engineering, Design and Construction (BEDC) in order to meet the design and operational needs of BWT treatment plants and collections systems. Work with the Agency Chief Contracting Office (ACCO) to drive project delivery based on Bureau priorities using appropriate contracting mechanisms.   Continuous improvement: Lead enhancement of the division‚„s continuous improvement program for contracting and procurement systems. Provide analyses</t>
  </si>
  <si>
    <t>1.	Ten years or more years of related experience in senior level management in leadership at the managerial, director or executive level, and, 2.	A baccalaureate degree from an accredited college in engineering, architecture, environmental science, business administration, public administration, or related field.   Desired Qualifications  1.	Project Management Professional (PMP) Certification; or a valid Professional Engineer license. 2.	Master‚„s degree from an accredited college in engineering, business administration, public administration, law, environmental science, sustainability or related field.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</si>
  <si>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Contract Support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and contract management. Preferable experience is in civil or environmental engineering with emphasis on operational aspects of sewer facilities and infrastructure. Knowledge of the contract management, including procurement and budget control is an important aspect of this position. At least 2 years of overall experience shall be verifiable experience in a supervisory capacity.   The responsibility of this position include, but not limited to: direct engineers and technicians supervising city vendors who perform sewer inspections under sewer CCTV and cleaning contracts. These inspections are prompted by various adverse conditions, such as: sewer backups, sewer overflow or requests by various parties, public or private, to accommodate development or utility projects; prepare and review various reports, summarizing the above activities, including recommendations for corrective actions; supervise and review processing of payments; develop, review and revise contracts‚„ specifications; oversee and track contracts procurement process; maintain CMOM Management Information System to capture and analyze the data collected during CMOM operations and processing of payments; properly manage the contracts‚„ budgets; cooperate with other bureaus within DEP and other agencies and organizations to ensure steady and uninterrupted progress of work, etc. Driving a city vehicle to the field sites will be required.</t>
  </si>
  <si>
    <t>Civil engineering ‚€œ preferably sewer maintenance Contracts management, including procurement and budget Supervisory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</si>
  <si>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Survey and Investigation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research, studies and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Preferable experience is in civil or environmental engineering with emphasis on operational aspects of sewer facilities and infrastructure.  At least 2 years of overall experience shall be verifiable experience in a supervisory capacity.    The responsibility of this position include, but not limited to: supervise engineers and technicians conducting field inspections prompted by various adverse conditions, such as: street depressions, street flooding, overflow, emergency situations and so on, affecting large size sewers and involving confined space entry techniques; oversee and direct engineering studies and investigations pertaining to trunkline sewer conditions; develop work schedules and provide crew assignments; conduct and organize personnel training; participate in development and enforcement of SOPs emphasizing and ensuring safe operations; oversee health hazard investigations as a result of uncontrolled sewage flow; supervise field investigations to verify or establish sewer conditions, requested by various parties, public or private; prepare and review various reports, summarizing the above activities, including recommendations for corrective actions;, cooperate with other bureaus within DEP and other agencies and organizations to ensure steady and uninterrupted progress of work, etc.   Driving a city vehicle to the field sites will be required.</t>
  </si>
  <si>
    <t>Civil engineering ‚€œ preferably sewer maintenance and/or sewer design Supervisory experience Confined space entry experience Excellent writing skills  Valid Driver License is a requirement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</si>
  <si>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Engineering and Metrics Unit is a part of the CMOM Compliance Section which is involved in the continuous effort of maintaining NYC collection system infrastructure within the standards imposed by federal, state and local authorities and adhering to the strategies and procedures outlined in the EPA‚„s Guide for Evaluating Capacity Management Operation and Maintenance (CMOM) at Collections Systems.   The selected candidate will assist the unit chief in directing a group of civil engineers and technicians involved in research, studies and investigations of the NYC sewer system with a goal to identify the system deficiencies and recommend remedial measures.  A candidate shall have extensive experience in civil engineering and possess a good knowledge and understanding of operations related to municipal wastewater systems. Preferable experience is in civil or environmental engineering with emphasis on operational aspects of sewer facilities and infrastructure.  At least 2 years of overall experience shall be verifiable experience in a supervisory capacity.   The responsibility of this position include, but not limited to: supervise engineers and technicians conducting field inspections prompted by various adverse conditions, such as: sewer backups, sewer overflow and street flooding; oversee and direct engineering studies and investigations pertaining to wide-scope special projects, as well as arrange and coordinate small scale trials for specific equipment and activities; prepare and review various reports, summarizing the above activities, including recommendations for corrective actions; participate in development, implementation and maintenance of CMOM Management Information System to capture and analyze the data collected during CMOM operations; cooperate with other bureaus within DEP and other agencies and organizations to ensure steady and uninterrupted progress of work, etc. Driving a city vehicle to the field sites will be required.</t>
  </si>
  <si>
    <t>Civil engineering ‚€œ preferably sewer maintenance and/or sewer design Supervisory experience Excellent writing skills  Database knowledge, preferably MS Access Valid Driver License is a requirement</t>
  </si>
  <si>
    <t>The New York City Taxi and Limousine Commission (TLC) is the City agency responsible for regulating the for-hire vehicle industries in New York City, including the drivers and owners of yellow medallion taxis, green-boro taxis, community car services, black cars (including those booked via smartphone app), certain luxury limousines, commuter vans, and paratransit vehicles.  These industries serve more than 1,000,000 passengers each day and are a key component of the City‚„s transportation network. The Office of Legal Affairs is seeking a recent graduate from an accredited law school or an attorney admitted to the New York State Bar to assist in the preparation and prosecution of employee discipline cases.  Under direct supervision, the selected candidate will be responsible for:	Evaluating disciplinary matters for legal sufficiency;	Conducting interviews with potential witnesses;	Researching legal issues and past disciplinary cases to determine appropriate penalties;	Drafting memoranda detailing evidence and recommending settlement options; 	Drafting formal Charges against TLC uniform and non-uniform employees; and	Assisting in the preparation of informal conferences and disciplinary hearings concerning cases at the Office of Administrative Trials and Hearings (OATH). Additional duties may include:	Assisting in the preparation of Freedom of Information Law responses;	Acting as liaison to the Law Department for litigation involving the TLC; and	Undertaking other related projects.</t>
  </si>
  <si>
    <t>‚	Ability to read and think critically.	Ability to write and speak in a clear, persuasive manner.	Strong legal research skills.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</si>
  <si>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and Sewer Operations (BWSO), Division of Water and Sewer Planning, the Assistant Civil Engineers performs engineering work of moderate difficulty and assists Engineer-In-Charge with the review of engineering proposals submitted by other agencies to determine the impact on the NYC sewer and water supply systems, and to ensure that proposed drainage and water supply facilities will be built and/or maintained in conformance with the latest DEP Standards, specifications and requirements. Reviews engineering proposals related to the Green Infrastructure such as Bio-Swales, Green Streets and Street Plazas. The successful completion of this job will ensure that the Operational needs of the water &amp; sewer system are being met. Typical tasks will include but are not limited to: assisting the Section Chief and the Engineer-in-Charge in representing the Division of Site Connection, Green Infrastructure &amp; Plan Review in meetings with the representatives from City and State agencies and Private developer's filing professionals and assisting Senior Engineers with various projects. Under the guidance of Engineer-in-Charge, interacts with consulting engineers submitting projects related to "Site Connection, Green Infrastructure and Plan Review Sections" for proper review and approval in accordance with the Bureau of Water &amp; Sewer Operations requirements, performs research and responds to written requests for design changes and shop drawings of moderate difficulty, maintains office records of drawings, plans, maps, surveys, and other relevant data.  Join our team and be part of the New York City world-renowned drinking water!  We offer excellent long-term growth opportunities, comprehensive benefits package, including 401K, 457, Paid Holidays, Sick time, and Vacation.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</si>
  <si>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an Associate Project Manager to be a Project Manager for the Water Supply Capital Program (WSCP), located in Queens, NY. Under direction, the selected candidate will report to an Accountable Manager. S/he will supervise water and wastewater system projects within the watershed, which extends 125 miles north and west of the City, and within NYC. These projects may include reservoirs/dams, aqueducts, distribution tunnels, wastewater treatment plants, bridges, roadways or other miscellaneous infrastructure projects. The selected candidate will be responsible for planning, coordinating and directing the implementation of the design and construction of these projects.        The selected candidate will participate in the assessment of interrelationships between permit processes and the project. S/he will effectively resolve issues in coordination and communication with supervisor on moderately difficult issues as they relate to permitting issues and anticipated impacts on scope, cost and schedule. The selected candidate will develop scope, organizes, plan and execute multi-disciplinary site investigations. Additional tasks will also include: review, interpret, and approve complex contract documents to ensure compliance with applicable standards; direct scope, schedule, and cost development and management; maintain quality management controls; proactively manage project stakeholder expectations and provide clear communication regarding project status and to support the discussion and resolution of project issues; participate in staff training, development, and cross-training as well as performance management evaluations for supervisory review; review and comply with applicable environmental, health &amp; safety  (‚Å“EH&amp;S‚) laws and regulations as well as DEP‚„s EH&amp;S policies and procedures and oversee the consultant selection and contracting process, and manage both consultant and in-house personnel.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t>
  </si>
  <si>
    <t>‚	Critical thinking and effective independent data analysis 	Oral and written communication skills 	Understanding of project management principals  	Understanding of water and heavy civil infrastructure design practices and standards 	Understanding of drinking water treatment processes and technology	 	Operation of a motor vehicle to perform site visits, equipment testing, inspections, attendance at stakeholder meetings 	Knowledge of Microsoft Office Suite (e.g., Word, Excel) and Microsoft Project</t>
  </si>
  <si>
    <t>The Office of Environmental Compliance Assessment‚„s (OECA) primary goal is to support the Agency‚„s Divisions in achieving and maintaining compliance with relevant Federal, State and Local environmental compliance laws and regulations. Under supervision, the selected candidate will conduct regulatory research to analyze impacts to DOT assets from potential or existing contamination by conducting field assessments; reviewing maps, Federal, State and Local regulatory databases (and where available site specific work plans, investigation results and remedial action plans).  Draft summaries, plans, reports, presentations, track data and maintain databases. Coordinate both internally and with external agencies and organizations.</t>
  </si>
  <si>
    <t>‚	Under supervision, perform all types of work required for the planting, maintenance and removal of trees and large shrubs.	Climb, prune, brace, cut and fell trees and large shrubs.	Operate bucket truck, including aerial lift and cherry picker, as well as chipper and other similar equipment. 	Identify hazard defects of trees and ensure public safety.	Spray trees and large shrubs and perform tree inspections.	Identify trees by species and inspect for the Asian Longhorned Beetle and other pests and diseases. 	Prepare and use composting sites.</t>
  </si>
  <si>
    <t>‚	Communicate tactfully and diplomatically with persons from a wide variety of ethnic and social backgrounds sufficiently to explain the legal processes. 	Communicate effectively in writing (including spelling, vocabulary, sentence and paragraph structure). 	Organize work and establish priorities according to departmental operating requirements. 	Effectively manage time to perform multiple tasks. 	The ability to take initiative and function independently under tight deadlines; 	Work cooperatively with other staff, outside agencies and public so as to maximize support in accordance with established policies and procedures.	Ability to foster good working relationships within the community and with external community based and other agencies;	Operate standard office equipment, including a computer terminal.	Knowledge of or demonstrated interest in child support law and/or casework and working directly with members of the community;	Proficiency in MS office suite including but not limited to Word, Excel, Access, Power Point and Outlook;</t>
  </si>
  <si>
    <t>Under supervision of the Director, the candidate will serve as a Planner in the Land Use Review unit within the Division of Legal Affairs. S/he will review applications related to homes being built under the City‚„s Build It Back program. S/he will also review various types of applications such as ULURP, license agreements  and waiver; conduct topographical research and gather information from various agencies; consult with other DOT divisions for their opinion, conduct field survey, investigations; participate in meetings; prepare maps; review design plans, sketches, maps, and other architectural/technical drawings and make recommendations; prepare correspondence for supervisor‚„s review; respond to inquiries from communities, elected officials and their constituencies related to street system; provide assistance to and coordinate work with other Divisions of DOT; engage in investigations and studies pertaining to land use and transportation, provide authoritative interpretations of  New York City Maps;  S/he will maintain real estate portfolio of DOT, review and interpret deeds, real estate agreements, metes and bounds descriptions and title search documents; conduct title search as necessary.  Perform other related duties as assigned by the supervisor.</t>
  </si>
  <si>
    <t>Preference given to candidates possessing a Driver‚„s License.  Candidates with strong computer skills, writing skills and architectural background are preferred. Knowledge of ArcGIS, InDesign and Illustrator are strongly desired.</t>
  </si>
  <si>
    <t>*** IN ORDER TO BE CONSIDERED FOR THIS POSITION CANDIDATES MUST BE SERVING PERMANENTLY IN THE TITLE OF CITY PLANNER ***  Under supervision of the Director, the candidate will serve as a Planner in the Land Use Review unit within the Division of Legal Affairs. S/he will review applications related to homes being built under the City‚„s Build It Back program. S/he will also review various types of applications such as ULURP, license agreements  and waiver; conduct topographical research and gather information from various agencies; consult with other DOT divisions for their opinion, conduct field survey, investigations; participate in meetings; prepare maps; review design plans, sketches, maps, and other architectural/technical drawings and make recommendations; prepare correspondence for supervisor‚„s review; respond to inquiries from communities, elected officials and their constituencies related to street system; provide assistance to and coordinate work with other Divisions of DOT; engage in investigations and studies pertaining to land use and transportation, provide authoritative interpretations of  New York City Maps;  S/he will maintain real estate portfolio of DOT, review and interpret deeds, real estate agreements, metes and bounds descriptions and title search documents; conduct title search as necessary.  Perform other related duties as assigned by the supervisor.</t>
  </si>
  <si>
    <t>1. A baccalaureate degree from an accredited college or university  and two years of satisfactory full-time experience in city planning; or    2. A satisfactory combination of education and/or experience that is equivalent to ‚Å“1"" above. Graduate  education in city planning, urban planning, urban design, architecture, landscape architecture, transportation engineering, public administration, economic development or related fields may be substituted for experience on the basis of 30 graduate semester credits from an accredited college for one year of experience. However, all candidates must have a baccalaureate degree.    Special Qualification Requirements    Assignment Level III  To be eligible for placement in Assignment Level III, individuals must have, after meeting the minimum requirements, one additional year of professional experience as described in "2" above.    Assignment Level IV  To be eligible for placement in Assignment Level IV, individuals must have, after meeting the minimum requirements, two additional years of professional experience as described in "2" above.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</si>
  <si>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Director NYCWiN Operations and Application Integration reporting to the IT Services Division. Responsibilities will include: Manage and oversee the engineering and technical support team responsible for operations, maintenance, engineering and implementation of the NYCWiN infrastructure; provide technical management support to public safety and public service agencies; oversee and consult with City agencies requesting wireless data solutions and represent the agency in the areas of wireless broadband programs; plan for the next generation data network; oversee program planning, technical support and funding justifications as required; provide project communications including status, risks, issues, escalation, etc.; prepare senior level technical reports for executive management; and manage special Wireless Technologies projects and initiatives as assigned.   The position‚„s responsibilities include commitment to and compliance with the City‚„s EEO policy.</t>
  </si>
  <si>
    <t>Reporting to the Data Support Administrator, the successful candidate will provide application and data support to Capital Projects staff.  Application and data support primarily includes, but is not limited to, administration and support for the construction management and scheduling software, APEX, and MS Access applications in use by the departments within CPD.  Responsibilities include, but are not limited to the following:  1.	Assess the business needs and data models of all CPD Managing Departments and be responsible for defining correct supplemental technology solutions for capturing data, and its integration and utilization in reporting needs. 2.	Support continuous improvement in CPD Managing Departments‚„ use of correct technology and processes for effective and efficient data collection for data analyses and reports.  Collect stakeholders‚„ requirements and articulate needs. 3.	Design and develop modern data quality techniques for data profiling, auditing and monitoring.  In order to attain a high level of accuracy in the information being processed by the department, the staff will implement strategies to handle data characteristics identifying completeness, consistency, uniqueness, integrity, and conformity.  4.	Design and develop documentation and workflows for all CPD data acquisition elements, together with data definitions and sample data. 5.	Design and develop requirements and technical specifications for the enhancement of the information systems and collaborate with the IT department for development of applications. 6.	Coordinate and verify end-user acceptance testing 7.	Research and advise on the use of modern reporting and data analytics tools, as well as data acquisition technologies. 8.	Analyze data through variety of data analysis tools and techniques. 9.	Identify, analyze, and interpret trends or patterns in complex data sets. 10.	Provide reports and data analyses as required for publication.  11.	Conduct training sessions.  Preferred Skills   1.	At least two years of professional experience in business data analyses, including modern methods for defining data elements, creating requirements and standards for data quality and data verification. 2.	Strong analytical skills with the ability to collect, organize, analyze, and disseminate significant amounts of information with attention to detail and accuracy. 3.	Experience working with unstructured data sets for purpose of data normalization. 4.	Technical expertise regarding data models, database design development, data mining and segmentation techniques. 5.	Experience working in a fast-paced reporting environment. 6.	Ability to research, design and create various data visualizations. 7.	Knowledge of designing and querying relational data structures in MS Access, Oracle or MS SQL Server databases. 8.	Knowledge of PL-SQL, T-SQL, Visual Basic for Applications(VBA) Knowledge, or other programming languages is a plus. 9.	Knowledge of statistical data analyses software and languages such as SAS, R, Python, and SPSS.  10.	Understanding concepts of construction project management is a plus. This is a preferred skill and a plus.   11.	Knowledge and experience of big data visualization and business intelligence tools is highly desired. 12.	Ability to learn new emerging technologies, software and programming languages and use the knowledge gained to transform the presentation of reports. 13.	Proficiency in Microsoft Office Suite (Excel, PowerPoint, MS Projects and Visio).</t>
  </si>
  <si>
    <t>(1) Five years of full-time satisfactory experience as a plumber acquired within the last ten years; or  (2) Not less than three years of full-time satisfactory experience described in "1" above plus sufficient full-time experience as a plumber‚„s helper or apprentice, or training of a relevant nature acquired in an approved trade school, technical school or vocational high school, to make up the equivalent of five years of acceptable plumber experience.   The apprenticeship must be recognized by the New York State Department of Labor, the U.S. Department of Labor or any apprenticeship council which is recognized by the U.S. Department of Labor. The schooling must be approved by a state‚„s Department of Education or comparable agency. Each year of helper or apprentice experience, or approved schooling is equivalent to six months of satisfactory plumber experience, up to a maximum of two years of satisfactory experience.   Driver License Requirement: You must possess a motor vehicle driver license valid in the State of New York at the time of appointment. If you have moving violations, license suspension or an accident record, you may be disqualified. This license must be maintained for the duration of employment.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</si>
  <si>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***PLEASE NOTE: ONLY CANDIDATES PERMANENT IN THE TITLE PROCUREMENT ANALYST WILL BE CONSIDERED OR CANDIDATES WHO FILED FOR AND SUBMITTED THEIR EDUCATION AND EXPERIENCE EXAM TEST PAPER FOR EXAM NO. 7019, PROCUREMENT ANALYST. ***   For more information about the City‚„s Civil Service System, please refer to:  www.nyc.gov/html/dcas/html/work/civilservice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</si>
  <si>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candidates will perform complex work as an engineering specialist in electrical engineering. Typical tasks include the following: overseeing and making payments on existing contracts and JOC type contracts and working on special projects related to new designs and any new concepts of electrical nature along with any electrical issues affecting Shaft Maintenance facilities. Assists the Supervising Engineer in the development, monitoring and maintaining of the Unit‚„s Telemetry and Electrical and Plumbing Systems. Reviews for approval drawings and submittals for construction contracts of electrical equipment in new and rebuilt shafts along the system of City Water Tunnels. Will work with the Supervising Engineer to resolve issues related to the design of new and refurbished riser shafts along the system of City Water Tunnels which includes investigating and helping to resolve engineering issues associated with the design of critical components of mechanical/electrical equipment. Under direction, perform research into the cause of recurring electrical equipment and issues in existing Shaft Maintenance facilities and recommends solutions.</t>
  </si>
  <si>
    <t>1. A baccalaureate degree in electrical engineering from an accredited college or university and one year of full-time satisfactory experience in electrical engineering work; or    2. A baccalaureate degree in electrical engineering from an accredited college and a master‚„s degree in electrical engineering from an accredited college or university.     A master‚„s degree in electrical engineering from an accredited college or university can only be used to substitute for one year of full-time satisfactory work experience in electrical engineering. A degree in any other engineering area, or in any engineering technology area, is not acceptable.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</si>
  <si>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the Deputy Chief of Quality Assurance for the Bureau of Water &amp; Sewer Operations' (BWSO) Division of Distribution Operations.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You will be an integral part of the Division reporting directly to the Director of Distribution Operations. The position will manage of staff of engineers ensuring quality assurance of materials that are incorporated in the Bureau‚„s infrastructure. Essential Job Functions include: maintains control of and ensures that the Bureau Specifications comply with current standards and operational needs.  perform metallurgical review of pipe failures and prepares reports on the findings. responsible for ensuring periodic inspection and maintenance of cathodic protection systems on the water infrastructure. reviews and approves proposed cathodic protection systems. reviews and approves mechanical systems and materials to be used in our infrastructure. sets criteria for approval of, and approves, manufacturers of materials. prepares highly complicated and detailed specifications. may represent agency and testify in court cases. may visits manufacturing plants, construction site and locations of water main breaks</t>
  </si>
  <si>
    <t>‚	Bachelors Degree in Mechanical Engineering or related field.	10 years or more in relevent engineering field.	Professional Engineering License	Possess certifications from the National Association of Corrosion Engineers	NYS Driver‚„s License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</si>
  <si>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overall objective of the Division of Connections and Permitting is the protection of the New York City environment by means of the protection of the New York City water supply and sewer systems. Regulation of connections to the New York City water supply system is necessary in order to minimize the possibility of reduced water pressure, contamination of the city water supply due to cross connections, damage to the city water supply system due to water hammer and also to insure adequate fire protection within buildings in accordance with the Department of Buildings requirements. Regulation of Connections to the New York City sewer system is necessary in order to minimize the possibility of excessive discharge into the city sewer system, damage to the city sewer system due to improperly constructed connections, and backup and /or flooding onto streets and/or private property due to inadequate size or slope of connections. The division of Connections and Permitting is made up of Permitting Section five (5) Borough Water and Sewer Units, Connections Section and Cross Connection Control Unit. The division conducts water and sewer inspections, issues water and sewer permits and review the cross connection plans.  The Department of Environmental Protection‚„s (DEP) Bureau of Water and Sewer Operations (BWSO) seeks to hire a part-time Clerical Associate for the Contract Repair and Maintenance Division, located in Queens, New York.  Working in the Bureau of Water &amp; Sewer Operations Contract Repair and Maintenance Division, Connections and Permits Unit, the selected candidate will perform essential clerical tasks involving the following: scheduling installation of taps and wet connections; maintaining and updating schedules and records; scheduling inspections of services using Hansen, a computer based program; making copies and filing inspector‚„s site visit documents; prepare and email tap release letters and sewer sign offs; responding to sign off requests from plumbers and homeowners; performing entry data showing tap size, service line size and service line materials for Borough office spread sheets and answering related phone calls.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</si>
  <si>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BIM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Electrical section prepares engineering documents for construction of the most complex electrical power distribution, instrumentation, process controls, communications, lighting, fire safety and security systems undertaken by In-House Design.          The Bureau of Engineering Design &amp; Construction seeks to hire three Assistant Electrical Engineers - Design Engineers, for the In-House Design Directorate (IHD), located in Lefrak, Queens, NY. Under supervision of the Lead Design Engineer, the Assistant Electrical Engineers will assist in implementing capital projects at various DEP facilities, through the design and construction phase, by preparing engineering documents including drawings and specifications. Specific responsibilities include, performing engineering work to prepare engineering documents for design and construction of electrical power distribution, communication, instrumentation &amp; controls, lighting, fire safety and security systems, undertaken by IHD for water supply facilities, water tunnels, wastewater treatment plants, administrative buildings and other DEP infrastructure. Power systems distribution include, but are not limited to, low, medium and high voltage systems, electrical substations, switchgear, motor control centers and emergency power generation systems. Instrumentation and Control systems include, but are not limited to, water and wastewater process, pump and motor controls, instrumentation, monitoring systems, distributed Control Units, Automation, HMI, and SCADA systems.  The Design Engineer will be required to travel to job sites to perform site investigations and attend site meetings during design and construction phases of projects, as required.</t>
  </si>
  <si>
    <t>‚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t>
  </si>
  <si>
    <t>License Requirement:  A Motor Vehicle Driver‚„s License valid in the state of New York is required for some assignments. Employees must maintain this license for the duration of their employment.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</si>
  <si>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BEDC‚„s IHD division, the Tunnel Structural Design (TSD) section is responsible for the design of some of the NYC DEP‚„s largest ‚Å“clean water‚ capital projects including the Water for the Future program.   Part of the Bureau of Engineering Design and Construction‚„s (BEDC) In-House Design (IHD) Division, the Tunnel Structural Design (TSD) Section is responsible for the design of some of the NYC DEP‚„s largest ‚Å“clean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the DEP‚„s outside engineering consultants as well.  The Bureau of Engineering Design &amp; Construction (BEDC) seeks to hire two Administrative Project Manager (NM) positions for the In-House Design (IHD) Directorate, located in Queens, NY. Under administrative direction, with extremely wide latitude for the exercise of independent judgment, initiative and action, the selected candidates will perform extremely difficult and technically complex work, in planning, coordinating and overseeing the development and progress of major capital projects as an engineering specialist in civil engineering. General duties will include serving as a consultant on major engineering matters, preparing original proposals and reports of a complex nature and serving as the team leader on a project of great technical complexity or with potential impact on agency engineering operations and/or City infrastructure.  Under general direction of the Section Manager, the selected candidates will direct the oversight of major capital projects from initiation to completion through the design phase by preparing engineering documents including drawings and specifications for large, complex water tunnel projects which are of the highest priority for the agency.  The selected candidates will prepare said engineering documents for subsurface structures including water tunnels, shafts and related facilities. Specific work areas where staff will be engaged include, but are not necessarily limited to, preparing plans and specifications for construction of said facilities.  The selected candidates may also review and/or oversee staff review of designs prepared by outsourced engineering firms for the same types of facilities. When necessary the selected candidates may also oversee or aide the duties of Engineer Level I or Assistant Engineer. This position will also require travelling to job sites to perform site investigations and attend site meetings during design and construction phases of projects, as required.</t>
  </si>
  <si>
    <t>Please read this posting carefully to make certain you meet the qualification requirements before applying to this position.  The New York City Housing Authority s Capital Projects Division (CPD) is seeking a leader to serve as its next Vice-President for Project Management (VP).  Reporting to NYCHA‚„s Executive Vice-President for Capital Projects, the VP will be responsible for leading and directing the activities of CPD‚„s project management staff.  The work of CPD is supported by a combination of Federal, State and City funding.  The VP will be instrumental in implementing project management strategies as part of NextGeneration NYCHA, the agency‚„s 10-year strategic plan to develop safe, clean, and connected communities for its residents.  The successful candidate will have the broadest latitude for independent judgment, action, and decision making.   Primary Responsibilities:   The responsibilities of the Vice-President for Project Management include, but are not limited to the following:   1.	Direct and guide the activities of the Project Management Unit, which is comprised of more than 150 staff.  2.	Oversee a large portfolio of diverse capital projects ranging in size from several hundred thousand to more than $100 million dollars, and totaling more than $400 million per year.  3.	Supervise the implementation of processes and protocols to ensure that quality construction is performed on-time and within budget.  4.	Work closely with colleagues to streamline work, complete cross-departmental projects, and accomplish goals set in NextGeneration NYCHA.  5.	Ensure that NYCHA‚„s Capital Program conforms to the regulatory requirements of HUD, NYC OMB and the State of New York. 6.	In consultation with the EVP as appropriate, review and approve all recommendations related to construction projects including contract award, change orders, schedules, time extensions, settlement agreements, etc.  7.	Provide direction to staff on key decisions including construction planning and schedule issues, contractual terms and issues, non-conforming work, change orders and withholding payment for various issues, close-out procedures and performance guarantees, and other construction management concerns.  8.	Reinforce the customer-service/partnership orientation with internal and external stakeholders.  9.	Ensure the resolution of technical issues with contractors. 10.	Prepare and conduct presentations for the Executive Department, elected officials and community groups as required or requested.  11.	Provide periodic updates, status and reports to elected officials.  12.	Support CPD through strengthening contractor outreach initiatives.   Key Competencies:  Experience that evidences the following expertise: 	Strong Leader and Capacity Builder:  a proven leader with the ability to manage a diverse and dynamic set of team members on an individual and corporate level.  This includes the ability to cultivate innovation and ownership while enforcing accountability and maintaining high expectations of staff and contractors.	Solutions-Driven Entrepreneur:  a creative thinker, especially as it relates to the implementation of capital construction projects. 	Strategic Visionary:  mastery of high-level delivery strategies and technical program details with the ability to project how future trends and consequences should drive present decisions.	Exemplary Communicator:  ability to communicate clearly, both verbally and in writing, to a wide variety of stakeholders. Capable of translating complex and potentially confusing information for the layperson.	Program Management:  proven ability to lead and monitor complex programs and projects comprised of multiple tasks, across multiple departments.</t>
  </si>
  <si>
    <t>1.	Ten (10) + years of experience in project program management with progressively increasing project and organizational management experience.  2.	Exceptional leadership abilities. 3.	Extensive experience mentoring others, developing individuals‚„ skills, and encouraging collaboration and cohesive teamwork.  4.	Strong knowledge and experience with capital construction processes including scoping, budgeting and scheduling.</t>
  </si>
  <si>
    <t>ORDER TO BE CONSIDERED FOR THIS POSITION CANDIDATES MUST BE SERVING PERMANENTLY IN THE TITLE OF ASSOCIATE PROJECT MANAGER ***  NYC Department of Transportation is seeking an Associate Project Manager with a focus on sustainability and energy efficiency to manage a facilities assessment and energy audit as well as other special projects mostly relating to energy efficiency and sustainability. NYC Department of Transportation‚„s employees work at various office buildings, yards, trailers, shops and manufacturing facilities. It is the responsibility of DOT‚„s Facilities Management team to provide DOT workers, safe, healthy and clean work environment by keeping these properties in a good state of repair. DOT works hard to make its facilities as energy efficient, sustainable and resilient as possible. In an effort to meet these goals, DOT Facilities is conducting an overall facilities condition assessment of all of its facilities, including an energy audit and is seeking sustainability and resiliency recommendations. DOT is continually remodeling, updating, constructing and maintaining its capital assets through small projects performed by in-house trades teams and large capital improvement projects managed by other agencies. Facilities Management is seeking a Construction Project Manager to manage this three year project and assist the Director of Energy Management and Sustainability manage other special projects.  Under supervision the candidate must be a self-starter, quick learning, able to exercise a high level of independent judgment to initiate, plan, execute, oversee and manage projects that relate to all aspects of construction, inspection, energy audits, sustainability (including green infrastructure) resiliency, and the maintenance of properties and buildings. The candidate should be interested in the way the condition of the built environment affects the quality of work-life for employees. Other projects may include developing strategies, plans, procedures and policies that guide Facilities and Sustainability-related business management.  This could include coordinating human, financial and material resources to achieve organizational objectives. The preferred candidate must demonstrate strong communication and writing skills needed to effectively formulate project goals.  The candidate will likely give status updates to senior staff, and will collaborate with in-house trades, other divisions within NYCDOT, other agencies, contractors, vendors and sometimes the public.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</si>
  <si>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(ePMIS) all fall under the purview of the PMO.   The Bureau of Engineering Design &amp; Construction seeks to hire two Administrative Project Manager (NM) positions for the Program Management Office located in the Lefrak Office in Queens, NY. Under general direction of the Senior Construction Scheduler III, and with wide latitude for independent initiative and judgement, the selected candidates will serve as Construction Schedulers II. The selected candidates will need to be experienced construction schedulers in order to support best in class management of BEDC‚„s capital projects.The CPM Schedulers II will be part of the project controls group that provides oversight and support to all BEDC capital projects.   Day-to-day responsibilities will include review and approval of construction schedules prepared by Design Consultants during design to determine period of performance and project constraints for bid documents; review and approve construction schedules developed by contractors for reasonableness and contractual requirements; review schedule analysis prepared by BEDC Contract Management (CM) consultants, analyze progress, and conducts briefings with Portfolio Managers and Accountable Managers on the CM‚„s effectiveness in schedule controls; provide assistance for on time impact analysis of construction change orders; prepare construction schedules for BEDC in-house design projects and provide monthly analysis of contractor‚„s construction schedules for in-house CM projects; and attend Design Gateway and construction progress meetings for assigned projects.   The selected candidates will develop and implement new standards and procedures for schedule management during construction including implementing new contract specifications, new construction management oversight responsibilities, and new protocols for schedule evaluations and submissions. Additionally, they will direct, train and mentor junior schedule management staff.  Additional responsibilities for collaborating with the BEDC management team to plan, execute, monitor and control Schedule and Cost will include: 	Ensure Master Project Schedules and construction schedules follow scheduling best practices and are achievable.	Support Program Governance process	Provide analysis of contracts and project schedules	Input trending and forecasting productivity, quantity and schedule data in order to isolate and identify variances from the baseline	Develop fragments and Time Impact Analysis on contract changes	Assist with the analysis of monthly reports	Identification of schedule trends and risks to keep field management informed of potential problem areas	Assess forecasted costs to assist in financial and schedule analysis by maintaining project cash flow	Initiate corrective actions through field staff	Interface internally with project managers, financial managers, and technical staff.   ****Please Note: All candidates must take the upcoming Admin. Project Manager Exam No. 8042, Admin. Project Manager (Promotional) Exam No. 8529 or be a Qualifying Incumbent and take Exam No. 8410. ****</t>
  </si>
  <si>
    <t>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t>
  </si>
  <si>
    <t>The New York City Human Resources Administration (HRA)/General Support Services (GSS), Office of Property Management, Administrative Services and Land Use (OPMALU)/Division of Lease Management is recruiting for one (1) Staff Analyst II to function as a Lease Analyst who will:       Analyze the budget required for new leases and forward information to Lease Enforcers for     review and submission to the Comptroller‚„s office with other pertinent documents.   Perform monthly and quarterly budget reconciliations to determine if sufficient funds are available     in each contract.    Review and analyzes ledger to reconcile payments.   Research/analyze and propose recommendations of appropriate courses of action for communications    to landlords, HRA programs and other entities when work orders and program complaints are received,     and follow up on items not corrected within the established timeframe.   Follow up on outstanding lease enforcement issues to determine whether appropriate action has     been taken within a reasonable period of time and update AIM with pertinent updates and     information as applicable.   Report difficult/unresolved issues to lease enforcers, make recommendations which may include     withholding lease payments, and inform facility occupants/program management about the progress \    being made in addressing their inquires/complaints   Work with the Production Control Unit to identify which work requests are HRAs‚„ responsibility and    which are landlord responsibility to properly route work orders.   Occasionally make site visits, within the five (5) boroughs, to monitor compliance and to follow up on     items not corrected within the established time frames.  Meet with the building owners/representatives     to determine needs and recommend improvements to the director.   Perform other lease management related tasks as appropriate.</t>
  </si>
  <si>
    <t>Education and Experience Requirements: By the last day of the Application Period you must have:    1. A master‚„s degree from an accredited college or university, accredited by regional, national, professional or specialized agencies recognized as accrediting bodies by the U.S. Secretary of Education and by the Council for Higher Education Accreditation (CHEA) with a major in historic preservation, architectural history, art history, architecture or American history; and one year of full-time satisfactory experience working in the fields of preservation, restoration or conservation of historic structures; or conducting research in architectural or art history, or  working as an architect or architectural assistant; or teaching college level courses in historic preservation, architectural history, art history, architecture or American history; or    2. A baccalaureate degree from an accredited college or university, accredited by regional, national, professional or specialized agencies recognized as accrediting bodies by the U.S. Secretary of Education and by the Council for Higher Education Accreditation (CHEA) with a major in historic preservation, architectural history, art history, architecture or American history; and two years of full-time satisfactory experience as described in "1" above; or    3. Education and/or experience equivalent to "1" or "2" above. Graduate study in any of the majors listed in "1" above can be substituted for up to one year of required experience on the basis that 30 graduate credits is equivalent to 1 year of experience. However, all candidates must have a baccalaureate degree from an accredited college or university, accredited by regional, national, professional or specialized agencies recognized as accrediting bodies by the U.S. Secretary of Education and by the Council for Higher Education Accreditation (CHEA) with a major in any of the fields listed in "1" above, and one year of full-time satisfactory experience as described in "1" above.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</si>
  <si>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that BEDC implement allow DEP as a whole to continue to operate and maintain an exemplary water supply system.  The Bureau of Engineering Design &amp; Construction seeks to hire a Director of Contract Support for our Contract Support Division, located in our Lefrak office in Queens, NY. Under general supervision by the Deputy Commissioner of BEDC, and with wide latitude for independent initiative and judgment, the Director of Contract Support is responsible for the day to day operations of the Contract Support Division. The Division is comprised of four sections; Procurement; Budget and Contracts Management; Payment Review; and Contract Change/ When and Where Contracts.  The Procurement group is responsible for coordinating and facilitating Project teams in the preparation of all Professional Services, Construction, and Sole Source contract documentation for routing through both internal and external entities ‚€œ culminating in meeting Fiscal Year contract registration commitments; facilitating Project teams with the preparation of Certificate to Proceed Documents (CP‚„s), request packages required for the registration of contract awards, modifications, and emergency purchases.  They also coordinate with the DEP‚„s Capital Budget &amp; Management staff on the submission of these requests to the Office of Management and Budget.  The Budget and Contracts Management group is responsible for managing the coordination, computation and submission of the quarterly capital planning and budget request Fiscal Year submissions ‚€œ including managing intermittent/between Budget Plan, changes, slips and or acceleration requests; the day to day data entry into the Citywide Financial Management System (FMS), for the budgeting and registration of all contracts and change orders processed by the Bureau, and for newly approved Sub Vendor Contracts as they are received from the Agency Chief Contracting Officer.  They also manage fixed asset entry for new contracts, and the deregistering of unused funds for closed-out contracts.  Additionally, the group is responsible for two key project team support functions:  Subcontractor Approval Requests and ensuring yearly Performance Evaluations are prepared and submitted in a timely manner. The Payment Review group reviews and processes the hundreds of payments submitted by contractors and consultants every month as they provide the services in support of the agency‚„s multi-billion-dollar budget.  The Payments group works closely with the Office of Engineering Audits, Contract Accounting and the Projects Management team to ensure efficient invoice processing and payment.   The Contract Change/When &amp; Where Contracts group oversees the processing of all Change Orders to active Bureau contracts, including interaction with project and construction management staff during the negotiation phase, and overseeing the approvals process internally and with external oversights.  This includes oversight of the development of comprehensive change order packages, as well as detailed analysis of various cost and time thresholds for all active contracts to ensure appropriate implementation of guidance from the Mayor‚„s Office of Contracts, the Mayor‚„s Office of Management and Budget, and the Comptroller‚„s Office, as well as coordinating the workflow of these packages through their administrative approval processes and submission to the Office of the Comptroller for registration.  They also facilitate the approval of recommendations for extensions of time on contracts.  Additionally, the group administers the majority of BEDC‚„s Design and CM, When &amp; Where contracts to include: conduct mini-RFP solicitations for all new When &amp; Where assignments; review, approve and award all scope change requests on active, ongoing, When &amp; Where assignments; monitor expenditures so as not to over commit registered contract maximum values; prepare and submit for review and approval all amended Certificate to Proceed Documents (CP‚„s), and Change Orders in order to reconcile contract budgets accordingly, and canvass all active assignments to each contract so as to prepare and submit master contract‚„s Performance Evaluation to the Mayor‚„s Office of Contract Services (MOCS).     Specific responsibilities will include, but are not limited to, the following: 	Manage a team of professional staff working on contract management and procurement functions. 	Identify staffing needs and fill positions as required.  Ensure adequate training and tools are provided to staff. 	Oversee Capital Budget for projects managed by the Bureau of Engineering Design and Construction. 	In coordination with DEP‚„s Capital Budget Management Office, responsible for the creation and prioritization of the Bureau‚„s capital investment plan. Acts as key liaison to Budget Office and OMB on questions regarding purpose, status and costs of BEDC projects. Communicate funding constraints and priorities to Bureau staff, Executive staff, Operating Bureaus, Legal Affairs, and Public Affairs staff.   	Work with Bureau staff, DEP Budget staff, and Operating Bureaus staff to identify off-sets and deferrals as necessary to advance priority project needs.   	Manage Change Order Control Unit.  	Manage contract changes against existing authorization levels from Budget and Mayor‚„s Office of Contracts. 	Develop and implement recommendations in process improvements around change orders. 	Establish and monitor metrics on change orders. 	Oversee Capital procurement activities for projects managed by the Bureau of Engineering Design and Construction. 	Advance Bureau procurement and contracting activities to reach annual commitment target. 	Monitor status of all Bureau contracting activities from solicitation through registration. 	Work with ACCO staff to resolve problems. 	Work with Office of Engineering Audits to resolve Payment &amp; Change Order Issues. 	Prioritize activities requiring Legal, MOC and Comptroller input. 	Identify ways to streamline procurement processes. 	Assist Bureau staff with procurement documentation. 	Contracts Unit lead liaison for e-PMIS development, implementation and rollout for Bureau, ACCO, EAO and CBMO offices.</t>
  </si>
  <si>
    <t>1.	10+ years of relevant work experience in contracting in an engineering and construction environment  2.	Strong managerial expertise  3.	Strong analytical skills  4.	Strong accounting skills  5.	Advanced proficiency in Microsoft Office ‚€œ Excel, Access and Project   6.	Ability to integrate information from various sources, in order to determine importance and priority of data  7.	Strong managerial expertise  8.	Demonstrated ability to manage staff resources to achieve measurable objectives  9.	The ability to work effectively across organizational boundaries to influence and affect change  10.	The ability to present complex concepts, problems, and alternative approaches to diverse audiences, internal and external, both in writing and verbally  11.	Strong interpersonal and relationship-building skills  12.	Strong organizational, writing and communication skills  13.	Project Management experience  14.	Ability to work under limited supervision and to handle multiple assignments with limited time constraints and detailed oriented   15.	Demonstrates personal initiative, responsibility, leadership and flexibility   16.	Familiar with Financial Management System (FMS)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</si>
  <si>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Supply, Engineering &amp; Construction Division, seeks to hire an Associate Project Manager (APM) Level I for a position at a facility located in Downsville, New York, approximately 135 miles northwest of New York City. This position will serve as the Bureau‚„s Dam Safety Coordinator. The Bureau of Water Supply‚„s Engineering &amp; Construction Division administers a Dam Safety Program responsible for the oversight of the dams and dikes of the NYC Water Supply as well as the oversight of other City owned small dams in the NYC Watershed. The Dam Safety Coordinator will perform engineering work in connection with the Dam Safety Program. Specific duties and responsibilities will include:  Perform data acquisition and compilation to support regular updates of the Emergency Action Plans. Organizes public orientation meetings.  Conduct field reconnaissance including reports, measurements and photographic documentation to support Small Dams Program.  Performs dam inspections, gathers field data, calibrates field instruments (e.g. piezometers, inclinometers and data loggers), downloads data from field instruments, works with and manages databases and spreadsheets and analyzes data to support Dam Safety program engineering activities including dam safety instrumentation program, maintenance work order tracking program and other projects and programs.  Support Job Order Contracting projects for the Dan Safety Program and Water Operations including preparation of detailed scopes of work, plans, specifications and estimates; meets with contractors; inspections of projects; and completion of management reports for projects of small and moderate size and complexity.  Assist Dam Safety Engineer in the oversight of the design and construction of large capital projects including meetings, design reviews and inspections of work.  Becomes familiar with environmental regulations associated with the Dam Safety program.</t>
  </si>
  <si>
    <t>‚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t>
  </si>
  <si>
    <t>‚Possession of a CDL Prior office building light maintenance experienceAbility to lift at least 20-50lbs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</si>
  <si>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Working in the Division of Field Operations, the selected candidate will supervise one or more work crews in the maintenance and repairs of NYC‚„s water and sewer systems including related appurtenances, equipment and structures; provide training to Construction Laborers on proper procedures for inspection of the following: defective catch basins, sewers, culverts, culvert crossings and complex or chronic water and sewer complaints; investigative techniques for building and underground utilities; reading detailed maps; and resolving special needs during water shutdowns.  TO BE CONSIDERED FOR THIS POSITION, CANDIDATES MUST HAVE APPLIED FOR AND PASSED THE CIVIL SERVICE EXAM FOR SUPERVISOR (WATER AND SEWER SYSTEMS).  LICENSE REQUIREMENTS:  1) A valid New York State Class B Commercial Driver License. 2) Obtain within one (1) year of employment and maintain a NYSDOH Class D Water Distribution Operator License.  3) Obtain within one (1) year of employment and maintain all required Certificates of Fitness issued by the New York City Fire Department which are necessary to perform required tasks.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</si>
  <si>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will serve as an Inspector for the Bureau of Water &amp; Sewer Operation‚„s Cross Connection Control Unit. The unit is responsible for cross connection control inspections and device testing Citywide, including all field and office functions, as well as ensuring facilities are in compliance with NYS Sanitary Code. The selected candidate will interpret regulations and advise consumers and supervisors on all matters pertaining to cross connection compliance. He/she will conduct inspections to detect cross-connections, determine if backflow is observed, and detect possible hazards and sources of contamination to the water supply system within structures, and serve notice to correct same.  The selected candidate will conduct inspections and evaluations on work done by licensed plumbers to ensure conformance to codes, standards, plans, or specifications relating to the requirements for the installation of backflow prevention devices (BPD). He/she will prepare and maintain records for all work completed, serve Notices of Violations related to regulations and policies of the City, and may represent the Agency at Environmental Control Board hearings.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</si>
  <si>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‚Å“NOTE: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For more information about NYCDEP, visit us at: www.nyc.gov/dep          We appreciate your interest and thank all applicants who apply, but only candidates under consideration will be contacted.   ****PLEASE NOTE THAT ONLY CANDIDATES PERMANENT IN THE TITLE CLERICAL ASSOCIATE WILL BE CONSIDERED****</t>
  </si>
  <si>
    <t>Click on ‚Å“Apply Now‚ and submit a resume and cover letter in PDF form.   Please review the City‚„s Civil Service Exam requirements for full-time employees at  http://www1.nyc.gov/jobs/exams.page    ****PLEASE NOTE THAT ONLY CANDIDATES PERMANENT IN THE TITLE CLERICAL ASSOCIATE WILL BE CONSIDERED****</t>
  </si>
  <si>
    <t>TASK FORCE: 		TAX POLICY &amp; ECONOMIC ANALYSIS  UNIT: 		ECONOMIC ANALYSIS  JOB TITLE: 			One (1) Analyst / Senior Analyst   CONTROL CODE: 		TAX-17-06  SUMMARY:  The Mayor‚„s Office of Management and Budget (OMB) is the City government's chief financial agency. OMB's staff of analysts and experts assembles and oversees the Mayor‚„s expense and capital budgets, which fund the services and activities of more than 70 City agencies.    Within OMB, the Tax Policy, Forecasting, and Economic Analysis Task Force is responsible for forecasting and monitoring trends in the NYC, national, and global economies, including tax revenues, unemployment, and population growth.  As part of this Task Force, the Economic Analysis Unit tracks and forecasts the City‚„s major economic indicators, produces supporting analysis as necessary, and provides statistical research, support, and training.  JOB DESCRIPTION:  The duties of these positions encompass the following: 	Support the maintenance of national and local area economic databases.  	Track and document ongoing data revisions, benchmarks, reclassifications, and definitional changes. 	Prepare supporting data tables, charts and graphs for various reports including the Monthly Economic Report, the Financial Plan, and Executive Budget and for forecast presentation meetings.  	Write periodic memos analyzing recent data releases and their impact on the U.S. and local economies. 	Assist senior staff in running OMB‚„s in-house econometric forecasting models, preparing presentations of model output, and performing additional economic analysis and research. Also, support other OMB teams with economic data and analysis. 	Provide research and logistic support in preparing the economic outlook text, the chart book and other documents for the Five-Year Financial Plan and the Executive Budget.</t>
  </si>
  <si>
    <t>REQUIREMENTS:  Analyst ($58,162+): Bachelor‚„s degree in Economics with sufficient course work in Macroeconomics, Econometrics, and Statistics, in addition to a minimum of two years of full-time experience in economic/financial analysis or forecasting, or an awarded Master‚„s degree in Economics, Business, Mathematics/Statistics or Public Policy with course work in Macroeconomics, Econometrics, Time Series Analysis, and Statistics.  Senior Analyst ($65,433): Bachelor's degree in Economics with sufficient course work in Macroeconomics, Econometrics, and Statistics, in addition to a minimum of three years of full-time experience in economic/financial analysis or forecasting, or an awarded Master‚„s degree in Business, Public Policy Administration, Finance, Economics or related field, with one year of experience in economic/financial analysis or forecasting.</t>
  </si>
  <si>
    <t>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</si>
  <si>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The Bureau of Systems Strengthening and Access (BSSA) within the Mental Health Division of the New York City Department of Health and Mental Hygiene  drives innovation and scalable solutions in behavioral health policy, practice and research in support of new and existing initiatives. In addition, BSSA works to enhance the ability of the Division to respond to, and lead, substantial changes in the delivery, payment, and policy environment surrounding mental health care services; and promote community ties and mental health resilience throughout the City of New York.    The Office of Community Resilience is responsible for expanding mental health responder capacity within New York City and developing and maintain systems for activation and deployment in cases of urgent need, natural disasters, etc.  The office also leads on several strategies to promote community ties and resilience as sources of mental health, such as leading a city-wide effort to implement Mental Health First Aid (MHFA) which has been expanded under THRIVE NYC.  The Mental Health First Aid (MHFA) initiative is a groundbreaking public education program that teaches the skills needed to identify, understand, and respond to signs of mental health and substance abuse challenges and crises. As one of the key ThriveNYC initiatives, New York City has committed to training 250,000 New Yorkers in MHFA. To reach this goal, substantial outreach and engagement work is needed to make sure MHFA reaches a wide demographic across New York City.   DOHMH and the Mayor‚„s Community Affairs Unit are looking to hire a team of Outreach Coordinators to support the successful implementation of ThriveNYC‚„s Mental Health First Aid Training commitment. These individuals will be responsible for aiding in accomplishing goals of the office which are to conduct outreach efforts to community organizations and other community stakeholders.  They will also coordinate the logistics for all trainings conducted throughout New York City and across city agencies by MHFA trainers.  Reporting to the Operations Manager, the Outreach Coordinator will:  -	Conduct community outreach at partner organizations and community-settings to recruit participants for Mental Health First Aid Training.  -	Schedule Community training coordination of the Mental Health First Aid trainings to meet monthly targets.  -	Coordinates with appropriate community-based staff and host sites for delivery date and time of materials resources.  -	Troubleshoot and resolve issues that arise with community organizations.  -	Manage all on-site and field resources for trainings, workshops and informational sessions.  -	Provide additional supports to instructors for training implementation.  -	Manage training calendar and provide event set up prior to trainings.  -	Manage post training task including: managing inventory, evaluation submissions, data entry and related tasks.  -	Responsible for providing support for data collection, data entry, and data cleaning.</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</si>
  <si>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</si>
  <si>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NYC Parks is an award-winning city agency that builds and cares for public spaces for New Yorkers to connect, play and enjoy. These public spaces, encompassing over 5,000 properties and 14% of the city‚„s land and coastline, include seawalls and waterfronts, pedestrian bridges, beaches and boardwalks, parks and playgrounds, historic houses, recreation centers and pools.    NYC Parks offers a competitive benefits package, including pension, excellent health plans, generous vacation/sick days and a work-life balance.  Under direction, with great latitude for the exercise of independent judgment or action, and as an integral part of the Capital Needs Assessment team, perform structural condition assessments of NYC Parks‚„ physical assets, including buildings and infrastructure, in accordance with inspection protocols, state and local regulations and agency guidelines. Conduct field inspections to identify structural defects and recommend potential interventions to improve overall asset condition and meet benchmark performance requirements.  Prepare detailed inspection reports to support condition assessment findings and certify inspection results against applicable building codes.  Collect and capture asset information to build and improve upon the accuracy of Parks‚„ asset inventories.  Maintain inspection data for use with Parks‚„ asset management software systems.  Manage the safety, quality, schedule and efficacy of inspection work in collaboration with broader Parks stakeholders. Analyze inspection data to identify trends and monitor the effectiveness of NYC Parks‚„ efforts to proactively maintain its assets in a steady state of good repair. Collaborate effectively with other Parks technical staff, including professional cost estimators, to calculate and support cost/ benefit ratios for the purposes of project prioritization and long-term capital planning. Provide technical leadership and advice on overall asset performance, cost and quality assurance measures.</t>
  </si>
  <si>
    <t>1. Master‚„s degree in Structural Engineering or related field.  2. Experience in building and infrastructure works planning, scheduling and cost estimation.  3. Certified as a Qualified Retaining Wall Inspector (QRWI) with NYC Department of Buildings. 4. Excellent communication and organizational skills. 5. Proficiency in AutoCAD. 6. Knowledge of Microsoft Word, Excel and PowerPoint and ArcGIS a plus. 7. A driver license valid in New York State.</t>
  </si>
  <si>
    <t>Please read this posting carefully to make certain you meet the qualification requirements before applying to this position.  The Deputy Press Secretary is an important role in The New York City Housing Authority‚„s (NYCHA) Department of Communications (DOC). DOC is responsible for developing and broadcasting information about NYCHA to numerous audiences, including: the 600,000 public housing and Section 8 residents who call NYCHA home; NYCHA‚„s 11,000 employees; City, State and National partners; as well as the general public. Department staff create strategic campaigns to promote Authority initiatives, reinforce NYCHA‚„s mission and actively engage both residents and the general public. The Department is deadline driven and deals with highly confidential information.   The Deputy Press Secretary is responsible for media outreach and response on behalf of NYCHA. This includes identifying positive press opportunities and developing strategic communications plans in partnership with other departments and DOC team members. Additionally, the Deputy Press Secretary creates and executes responses to incoming press inquiries. The Deputy Press Secretary must be able to operate in a fast paced environment, with a high level of professionalism, often under short deadlines and in high-pressure situations.    A strong interest in public housing and government service as well as the ability to both work independently and as part of a fast-moving team is required. The ideal candidate will be a strong writer with an understanding of traditional and social media, have a background in public relations or journalism and possess a high energy, positive, ‚Å“can do‚ attitude.  Responsibilities include, but are not limited to, the following:   Assist with timely and accurate communication of public information about NYCHA programs, projects, events, initiatives and issues to the media and the public. Serve as liaison and spokesperson with the news media. Including serving ‚Å“on-call‚ regularly, during occasional weekends and NYCHA emergency operations.  Monitor and track news media daily. Write and edit media advisories, press releases, statements, letters to the editor, articles for print and web based publications, speeches, marketing materials, etc. Handle crisis communications. Prepare draft correspondence, memos and briefing materials for executive staff.  Prepare agency officials for interviews and public speaking opportunities. Develop and implement strategic messaging and events to ensure placement of positive news stories highlighting agency achievements and initiatives. Research, develop and pitch positive stories about agency initiatives to local, community, ethic and national media outlets.  Plan and coordinate events, including press conferences, groundbreakings and resident programs. Interact on NYCHA‚„s behalf with other government agencies and elected officials. Handle special projects.</t>
  </si>
  <si>
    <t>‚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t>
  </si>
  <si>
    <t>Please read this posting carefully to make certain you meet the qualification requirements before applying to this position.   Reporting to the Director of the Office of Design, the successful candidate will perform the following duties:  1.	Manage NYCHA‚„s Engineering Design Units (Structural, Mechanical, Electrical, Plumbing, and Elevator Disciplines) from planning and design through construction.  2.	Distribute work assignments to senior engineer staff; monitor progress of project designs and field condition reports; and provide construction support. 3.	Determine scope for professional service consultant program.  4.	Coordinate with Construction Program Units for scope, design, budget, scheduling, and construction administration.  5.	Provide support to Operations and Management Departments, including emergency inspections and reports.  6.	Review feasibility and budget requirements; participate in the annual capital planning process.  7.	Prepare management and analysis reports for the Office of Design Director; analyze and sign off on reports prepared by senior engineers of all disciplines. 8.	Coordinate special projects as requested by the Vice President for Capital Planning and Design.  9.	Represent the Office of Design with inter-departmental and regulatory agency (such as DOB and DEP) coordination, code interpretation and administration.  10.	Prioritize design planning; coordinate and manage design projects to ensure completion within schedule and budget. 11.	Implement design excellence practices. 12.	Sign and seal official documents as Professional Engineer, as necessary.  13.	Provide direction to senior engineers on key management, design, budget and schedule decisions</t>
  </si>
  <si>
    <t>Possession of a driver‚„s license valid in the State of New York.  Knowledge of  NYCStreets, Data Warehouse, Microsoft Word and Excel desired.</t>
  </si>
  <si>
    <t>PREFERRED SKILLS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t>
  </si>
  <si>
    <t>Monday ‚€œ Friday, 9am to 5pm.</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</si>
  <si>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Working in the Bureau of Water &amp; Sewer Operations Environmental, Health &amp; Safety (EHS) Division, Program Development Section, reporting to the Supervisor of EHS Training &amp; Administration, the selected candidate will serve as an EHS Trainer &amp; Curriculum Development Specialist, assisting the EHS Training Supervisor in shaping the EHS, water system operator, and equipment training programs. The candidate will develop and conduct training on agency, federal and local government EHS regulations. The candidate will develop and administer continuing education courses for NYS Department of Health licensed water treatment and distribution operators. The candidate will develop and administer courses on various tools and equipment utilized by bureau personnel. The candidate will identify training needs based on existing, revised, and new EHS policies and regulations. Responsibilities will also include scheduling and maintaining records of training sessions. Candidate will provide training reports and figures on an as needed basis. Candidate will assist bureau EHS staff during compliance assessments.</t>
  </si>
  <si>
    <t>1. A baccalaureate degree from an accredited college or university including or supplemented by 28 semester credits in industrial hygiene, environmental health science, occupational health science and/or safety engineering; or    2. A baccalaureate degree from an accredited college or university  including or supplemented by 28 semester credits in the physical or natural sciences, civil engineering, mechanical engineering, environmental engineering, chemical engineering and/or toxicology and one year of satisfactory, full-time experience  in the identification, evaluation and control of health and safety hazards; or    3. A baccalaureate degree from an accredited college or university and two years of satisfactory full-time work experience as described in ‚Å“2‚ above; or    4. A combination of education and experience that is the equivalent of the course work and/or experience  described in ‚Å“1‚, ‚Å“2‚, and ‚Å“3‚ above. Semester credits from an accredited college or university in industrial hygiene, environmental health science, occupational health science and/or safety engineering may be substituted for experience on the basis of 7 semester credits equals 6 months of experience, up to a maximum of 28 semester credits. Semester credits from an accredited college or university  in the physical or natural sciences, civil engineering, mechanical engineering, environmental engineering, chemical engineering and/or toxicology may be substituted for experience on the basis of 7 semester credits equals 3 months of experience, up to a maximum of 28 semester credits. However, all candidates must have a baccalaureate degree from an accredited college or university.    License Requirements  A Motor Vehicle Driver License valid in the State of New York. This license must be maintained for the duration of employment.    Special Note:    To be eligible for placement in Assignment Level II individuals must have, in addition to meeting the minimum requirements, one year of satisfactory full-time work experience in the identification, evaluation and control of health and safety hazards.</t>
  </si>
  <si>
    <t>NYCERS is seeking a Business Analyst with a technical background and superior analytical skills. The Candidate will be a business liaison between the Business Units and IT. The BA is expected to forge strong working relationships between the Business clients and the technology groups in support of the Business Process Re-engineering and Process Improvement Recommendations (PIR). Duties will include leading business process discussions, requirements gathering (elicitation, documentation, and management); identifying disparate and overlapping current and future state workflow requirements; evaluating solutions that most effectively meet the needs of the business; assisting with the Quality Assurance (QA) Testing; and leading the User Acceptance Testing (UAT) efforts. Candidates must be flexible enough to grasp new concepts and paradigms very quickly, present technical and business concepts to Executives, and should be prepared to ‚Å“out of the box‚ when necessary.   Primary Responsibilities	Participate in the evaluations of the As-Is process and analysis and documentation of the To-Be process improvements in support of the Business Process Reengineering efforts. 	Experience writing Requirements and Visio Diagrams. 	Demonstrable, in-depth experience on numerous projects from inception to successful launch (complete solutions/project lifecycle).	Demonstrable collaborative and problem solving skills. This includes active listening; formulating and expressing desired outcomes, identifying underlying interests and developing and analyzing their consequences.	Ability to facilitate meetings with clients to determine and prioritize their business requirements and the impact of these requirements on existing applications and workflows.	Possess experience with the software development life cycle	Participate in the testing of NYCEwork (the Agency‚„s Filenet/Content Management), Mainframe, internet, multi-tier, and distributed applications.   *Please note only permanent Computer Specialist (Software) or candidates who have taken the Computer Specialist (software) Exam No. 7005 will be considered (proof must be submitted).*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</si>
  <si>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to hire a Budget Analyst who under supervision, will perform difficult technical work including, but not limited to, collecting and analyzing data for departmental estimates, updates, Executive and Adopted Expense Budgets.   The Budget Analyst will also perform the following tasks:  - Assist with Hurricane Sandy project worksheets (PW) and Hazard Mitigation Program (HMP) funded projects: track expenditures, create revenue receivables, submit progress payment requests and reimbursements. - Manage grant-funded contracts and ensure that grant eligible expenditures are charged to dedicated budget codes for Hurricane Sandy. - Have an understanding of Federal disaster program guidance, including 44 Code of Federal Regulations (CFR) and Federal OMB Circulars A-87, A-102. - Facilitate the grant close-out process by working with OMB, FEMA and New York State staff; prepare and validate documentation. - Ensure accurate recording of cash receipts, disbursements and adjustments in FMS. - Monitor of accounts to minimize incidents of fraud and ensure no losses. - Assist in the completion and timely monthly bank reconciliation. - Other projects as assigned by supervisor/manager.  The selected candidate should have a working knowledge of FMS, strong analytical skills, proficiency in MS Excel and the ability to collect and analyze relevant data on spreadsheets.  ****ONLY CANDIDATES PERMANENT IN THE TITLE PROCUREMENT ANALYST WILL BE CONSIDERED***</t>
  </si>
  <si>
    <t>Knowledge of New York City‚„s Accounting Directives</t>
  </si>
  <si>
    <t>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</si>
  <si>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 Solid fundamentals in Enterprise Java &amp; Object Oriented concepts like JMS, J2EE and EJBs Experience with Web technologies including Servlets, JSP, and XML; Hands on experience in developing web applications Excellent skills in any of the RDBMS tools like Oracle, MSSQL and DB2. Should be proficient in PL/SQL and SQL Experience in client side technologies like HTML, Java Script Extensive IT experience with n-tier, database and client server design/development Strong object oriented design and implementation experience. Expertise and experience in static and dynamic security testing Experience with integration technologies and good understanding of Relational Database Management Systems including architecting and designing for performance and scalability and working with Object to Relational Mapping schemes for distributed data access Extensive experience in architecture and design of complex Enterprise Applications Excellent understanding of and experience with a systems development lifecycle methodology Strong experience scoping, planning and delivering projects using iterative software development lifecycles over multiple release cycles Deep knowledge of application level vulnerabilities Experience in penetration testing applications and infrastructure Strong business acumen, professional style/presence Excellent communication (oral and written), interpersonal, and organizational skills</t>
  </si>
  <si>
    <t>SPECIAL NOTE 1.	Selected candidates will be required to provide a DNA sample by swabbing. 2.	This position has been identified as ‚Å“essential.‚ During ALL weather &amp; emergency events, ‚Å“essential‚ positions may require 24-hour availability.   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t>
  </si>
  <si>
    <t>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</si>
  <si>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</si>
  <si>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Service Desk Manager reports to the Director of Computer Operations and serves a key role in the Law Department‚„s IT leadership, working closely with senior management and operational staff.  This position oversees the Service Desk Team offering leadership, support and guidance and is responsible for ensuring the staff is meeting and exceeding expectations in regards to performance, defined metrics/benchmarks, and that standards and processes are followed.   The Service Desk Manager is responsible for ITSM Service Desk process design, performance analysis, and developing proactive resolution plans and includes the following responsibilities:	Oversee all requests, incidents and problems. 	Manages and coordinates urgent and complicated support issues. 	Act as escalation point for all requests and incidents. 	Develop and mature phone/ticket escalation processes to ensure free flowing escalation and information within the organization. 	Determine root cause of issues and communicate appropriately to internal and external staff.	Provide data and reporting of trends to IT department and others.	Report to senior managers on any issue that could significantly impact the business.	Attend Change Advisory Board meetings.	Manage the overall desk activities, including the supervisors.	Ensuring that staffing and skill levels are maintained throughout operational hours by managing shift staffing schedules, etc.	Evaluate performance of service desk staff.	Generate statistical reports from service desk system.	Provide knowledge and expertise on the desktop environment to serve business needs.	Work closely with DoITT as well as agency resources for request, problem and incident resolution.	Overall accountability for the performance, on-going development and improvement of the Service Desk.  *PLEASE NOTE: In order to apply for this position, the candidate must have permanent status as a Certified Computer Service Technician.</t>
  </si>
  <si>
    <t>The Civilian Complaint Review Board is charged with investigating, mediating and prosecuting complaints from members of the public against New York City police officers involving the use of force, abuse of authority, discourtesy or offensive language. As the largest police oversight agency in the United States, the CCRB currently handles approximately 4,500 complaints each year. The board's investigative staff, composed entirely of civilian employees, conducts the agency's investigations. Additional information concerning the CCRB is available at www.nyc.gov/ccrb.  The CCRB is seeking to hire an Investigative Manager to direct and supervise the activities of investigators who interview witnesses, obtain documentary evidence, including medical records and police reports, and who interview New York City Police Officers represented by Union Attorneys. The Investigative Manager will ensure that investigations are thorough, objective, and expeditious and that the investigative staff‚„s recommendations to the Board are sound.  The Investigative Manager will review investigative files, including closing reports, which contain factual findings, and the analysis and reasoning employed to reach these findings. The Investigative Manager will also teach investigative techniques and strategy to investigative staff.    Under the overall direction of the Chief of Investigations, the duties and responsibilities of the Investigative Manager include, but are not limited to, the following:      Oversees, directs, and supervises a squad of approximately ten investigators.     Reviews cases in the squad‚„s docket to determine suitability for mediation.      Assigns intake cases to squads based on case priorities to be determined by the Agency,       the nature of the allegations, and other factors relevant to assignments to particular       squads  with specific expertise.     Ensures that investigations are conducted in a thorough, impartial and timely manner.       Reviews each closed case before it is submitted to the Board.      Performs quality assurance audits and ensures continuous quality improvement of       investigative process within the squad.     Responsible for completion of thorough, timely and detailed reviews of cases, investigative       case plans and bi-weekly docket reviews while meeting or exceeding established       benchmarks. Conducts interim and annual performance evaluations of investigators.     Provides performance-related feedback to staff and takes disciplinary measures in       consultation with the Chief of Investigations.     Responsible for completion of and submission to Executive and Senior Staff: accurate       reports including monthly docket reports, weekly closed case reports, NYPD document       request logs and sensitive case lists.     Advises and trains investigative staff, on an ongoing basis by responding to investigators‚„       inquiries regarding all facets of investigations, participating in training sessions, observing       interviews, and providing critical feedback to staff in order to improve the skills and the       work of investigators.     Acts as liaison between the Executive Staff, Chief of Investigations,and investigative squads regarding all issues of importance to the Agency.        Makes recommendations to Senior Staff regarding improvements to the Agency‚„s       investigative process.     Monitors and alerts the Chief of Investigations of Executive Director‚„s Critical Incident Report events.     Interviews, assesses, and makes recommendations regarding job applicants for       investigative positions.       Participates in the recruitment, hiring, and promotion of investigative staff in consultation       with Human Resources and the Chiefs of Investigations.</t>
  </si>
  <si>
    <t>The Office of School Health (OSH) is a joint Program of the Department of Education and the Department of Health and Mental Hygiene responsible for promoting the health of the 1.3 million school children enrolled in approximately 1,800 public and non‚public schools in New York City. This is achieved through a combination of public health initiatives, case management, education, and direct clinical services. School Physicians have served the students of NYC for over a century. For additional information regarding the role of the School Health Physician, please refer to the American Academy of Pediatrics' Policy Statement http://pediatrics.aappublications.org/content/pediatrics/131/1/178.full.pdf   DUTIES WILL INCLUDE BUT NOT BE LIMITED TO:   Under the direction of the Supervising Physician, the School Health Physician's will:   - Work within the mandates, policies and protocols of the Office of School Health.   - Improve the health of school children through case management of chronic disease, preventive health screening and counseling, health education, and referrals.   - Perform mandated physical examination (new entrant, sport physical, working paper physicals.   - Develop relationships with community health providers in order to optimize medical management of students with health issues.   - Attend to the health needs of your assigned school community.   - Utilize the Automated Student Health Record (ASHR) to maintain adequate student health records.   - Serve as a consultant to the school nurse and administration on school related health concerns.   - Support the development of school educational and prevention programs promoting the health and wellness of all students.   - Provide clinical assistance in the event of an environmental or communicable disease occurrence.   - Develop and maintain professional relationships within the school community.   - Support all medical initiatives put forth by the Office of School Health, e.g. Asthma, Reproductive health, Obesity and Diabetes initiatives.   - Provide trainings/presentations to school staff, community organizations, or parents.   - Stay abreast of health management policy statements and emerging research within the health community related to school health.   - Participate in School Health research and quality improvement activities.   - Participate in all mandated DOHMH and Office of School Health trainings and professional development sessions.   - Attend all program meetings and Continuing Medical Education classes provided by the Office of School Health.</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</si>
  <si>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Environmental Health and Safety Division is seeking to hire an energetic and motivated individual to join our team of professionals in our continued success in ensuring and maintaining a hazard free work environment. Under supervision, the Industrial Hygienist II will be responsible for conducting environmental, safety and health inspections and assessments; ensuring full compliance with Federal, State and City environmental and occupational health and safety regulations for employees and facilities engaged in water and sewer maintenance and repairs; preparing and submitting complete and accurate assessment reports; tracking and maintaining various environmental health and safety records; researching and reviewing Occupational Safety and Health Administration (OSHA), Public Employee Safety and Health (PESH), NYS Department of Environmental Conservation (DEC), and other regulations and policies; conducting follow-ups of health and safety monitoring; investigating injury and illness accidents/incidents; supervising Environmental Health and Safety contractors; assisting facility to implement successful corrective actions associated with audits, environmental release reports, accident reports, and notice of violations. Additional duties include field and office responsibilities; job safety analyses; recommendations for engineering controls and personal protective equipment (PPE); review of health and safety plans; develop and assist in the implementation of Standard Operating Procedures (SOPs); prepare presentations and conduct applicable employee training as required by the Bureau of Environmental Health and Safety.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</si>
  <si>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Bureau of Water &amp; Sewer Operations seeks to hire a Deputy Chief for the Permitting Section of the Division of Contract Repairs &amp; Maintenance. The Permitting Section is divided into two units which are the Cross Connection Unit and five local record offices. The Cross Connection Control Unit receives more than 1000 applications/plans and 6000 test reports; and five local record offices receive thousands of permitting applications, house connections and request of enquiries/records each month. The Permitting section assists Professional Engineers, Registered Architects, Licensed Plumbers regarding the application and design requirements, and also manages several hundreds of phone calls/emails in each week regarding status, procedure, records, and other general questions.   Specific responsibilities include, but are not limited to: 	Actively supervise and administrate all staff (approx. 50 employees) for the daily operations in Permitting including engineers, technicians, and clerical/administrative personnel.  	Manage and advise review staff for the examination of plans for the construction, alteration or repair of buildings and infrastructure on all matters within Permitting. Resolves 95% of program related problems within 24 hours of identification. 	Manage the office, provide guidance on policy and oversee any observed problems. 	Demonstrate a comprehensive knowledge of regulations and policies. Regulations are understood and communicated to staff, and clients as needed. Technical conflicts are resolved immediately to minimize potential impacts on program reporting. 	Conducts meeting with Professional Engineers, Registered Architects, Licensed Plumbers, Contractors, Industry, other City Agencies, other Bureaus within DEP, and Bureau personnel regarding issues and questions on plan design and processing.   	Assuring the availability of adequate supplies, equipment, and facilities; overseeing procurement/contracting activities; and/or overseeing logistical operations. 	Review all necessary information and statistics in the preparation of weekly, monthly and yearly metrics and other city council reports, as required.   	Prepares oral and written reports as required. Uses databases and related applications for the generation of reports. 	Projecting the number and types of staff needed by the work unit and using various personnel management system components (e.g. recruitment, selection, promotion, performance appraisal) in managing the unit. 	Analyze and research all related facts to make recommendations for action/response including all federal, state, and local requirements and regulations governing permitting. 	Engages in studies, investigation or examinations related to the engineering functions or activities of the department, including the connection &amp; Permitting. 	Provide technical engineering support to other DEP units as necessary.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</si>
  <si>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is seeking a capable engineer to perform reviewing work in the Brooklyn Water and Sewer Local Records Office. The selected candidate, under direct supervision, will perform engineering tasks and decision making actions to assist engineers with the review and approval of engineering design drawings and applications to ensure compliance with the NYCDEP sewer and water design standards and relevant rules and regulations.  Tasks will include: managing and directing the Brooklyn Water &amp; Sewer Permit Office with respect to their daily operations, advising staff and providing direction in the areas of all requirements and regulations governing House Connection applications (HCP), the on line WSPS permitting system, and record management.   Will also provide guidance on policy and oversee any observed problems.  Will ensure consistent policies and procedures are followed and eliminate any identified differences. Provide technical advice regarding water and sewer connection requirements to the applicants, provide technical direction to DEP staff. The selected candidate will also review plans and reports relative to the approval of HCP, complete check lists, spreadsheets, and correspondence resulting from the reviews, enter the pertinent data and results into the database, and provide information to filing professionals and the public regarding the proper approval. The candidate will interface with clients, consultants, other agencies, and technical staff.</t>
  </si>
  <si>
    <t>‚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</si>
  <si>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Part of the Bureau of Engineering Design and Construction‚„s (BEDC) In-House Design (IHD) Division, the Tunnel Structural Design (TSD) Section is responsible for the design of some of the NYC DEP‚„s largest ‚Å“clean water‚ capital projects including the Water for the Future program.   The NYC DEP is the only public agency in the United States that maintains internal expertise in the design and construction of deep rock tunnels. The TSD Section helps maintain the DEP‚„s proud century-old legacy of designing and managing the construction of all of New York City‚„s water supply tunnel infrastructure. Tapping into decades of internal experience and utilizing modern design techniques like finite element modeling (FEM) and analysis, the TSD Section is tasked with creating biddable structural design documents including calculations, drawings, and specifications. Projects include water tunnels and shafts, distribution chambers, and other subsurface and surface structures related to the City‚„s water delivery systems. TSD also provides design services during construction (DSDC) and advices and assists other IHD sections with their structural engineering design needs. TSD regularly coordinates with BEDC‚„s other sections, DEP‚„s operating bureaus, and DEP‚„s outside engineering consultants as well.  The Bureau of Engineering Design &amp; Construction seeks to hire an Assistant Civil Engineer for the In-House Design (IHD) Division, Tunnel Structural Design Section located in our Lefrak Office in Queens, NY. Under direct supervision of the Lead Design Engineer, the selected candidate will assist in the implementation of capital projects through the design and construction phase with preparation of engineering documents including drawings, calculations, and specifications for large, complex water distribution facilities which are of the highest priority for the Agency.  Work may include preparing engineering documents for water supply facilities, water tunnels, or other miscellaneous facilities. Specific work areas where the selected candidate will be engaged include, but are not limited to, preparing plans and specifications or related calculations; conducting investigations and field visits, reviewing shop drawings, and requests for information; preparing and completing change order documentation; assisting in project schedule development; communicating and coordinating with other engineers and stakeholders; and documenting issues/resolutions in issues logs. The selected candidate may also review and/or oversee staff review of designs prepared by outsourced engineering firms for various facilities.</t>
  </si>
  <si>
    <t>1.	One year of full time experience in Structural Design, with a focus on reinforced concrete and steel structures  2.	Preferences will be given to candidates with a structural engineering degree from an accredited college or a master‚„s degree in civil or structural engineering from an accredited college  3.	Experience in the planning, layout and details of contract drawings; specifications; shop drawing review; and field inspections and investigations. Experience in shaft and tunnel structural design and/or building /facility design  4.	Experience in the application of code requirements, preparation of technical reports, and related design software applications  5.	Preference will be given to candidates with computer knowledge of Microsoft Word and Excel Applications  6.	Preference will be given to candidates with experience drafting in AutoCAD (Autodesk)  7.	Experience in Designing using Finite Element Analysis (FEA) programs such as, but not limited to, STAAD Pro (Bentley), RAM Elements (Bentley), or SAFE (CSI)  8.	Preference will be given to candidates who have passed the Fundamentals of Engineering (FE) exam  9.	Demonstrates skills in written and verbal communications</t>
  </si>
  <si>
    <t>A Motor Vehicle Driver‚„s License valid in the state of New York may be required for some assignment</t>
  </si>
  <si>
    <t>THE AGENCY The Department of City Planning (DCP) plans for the strategic growth and development of the City through ground-up planning with communities, the development of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Information Technology Division (ITD) is responsible for supporting the agency‚„s technology footprint including technology infrastructure across five boroughs, as well as workflow applications and databases for analytics and decision making. The division is comprised of 50+ inter-disciplinary staff with specialties in desktop support, server engineering, telecom, application development, database maintenance, data processing, data visualization and mapping, amongst many others. The division provides technology support for agency staff across five boroughs.  THE ROLE ITD‚„s Database and Application Development (DAD) section is currently in the process of working with a vendor to build an enterprise system for managing the agency‚„s land use applications. This enterprise system will consolidate three legacy applications. It will be built with a cloud-hosted instance of Microsoft Dynamics CRM and locally‚€œhosted Microsoft SharePoint.  The new application will include an Applicant Portal, Work Flow Tracking, Dashboards, Reporting and a Document Repository.     DAD is also responsible for designing, developing and maintaining the agency‚„s major databases and application systems.  The section maintains 20+ databases and applications, including ASP.NET, VB.NET, and Access/VBA applications with Microsoft SQL Server databases and a mainframe system. The section also routinely geo-processes data in bulk for various divisions at DCP and for select external agencies.  The Database and Application Development section seeks a talented and versatile CRM Developer to join its team of programmers, analysts and data specialists.  Reporting to the Director of Database and Application Development, the CRM Developer will be a key member of the team developing the critical application for managing the agency‚„s land use and environmental review process. The CRM Developer will be responsible for all phases of the software development lifecycle (mainly in .NET, JavaScript, and in Microsoft Dynamics CRM/XRM), including planning, designing, developing and reporting, unit testing, installing, deploying, maintaining and supporting.  The CRM Developer will also be responsible for understanding business requirements; translating those requirements into functional requirements and mock-ups of the application; verifying   that the application is according to specifications; and ensuring that it meets the end user expectations.  The CRM Developer will also work with other programmers in the development of new applications and enhancements to several major applications including the PLUTO Database, which contains over 70 fields of land use and property-related information and  is extensively used throughout city government and by community groups, educators, researchers and developers;  the E Designation Database, which tracks environmental requirements and is being redesigned to contain a public facing component; and the Zoning Tax Lot Database, which is a database that contains the most up-to-date tax lot zoning designations and serves as an input to a number of other citywide applications.    Primary areas of responsibilities include, but are not limited to:      	Designing and developing database and application systems using Microsoft Technology Stack (CRM Dynamics, ASP.NET VB/C#, JavaScript and SQL Server Reporting Service)	Supporting and enhancing the existing CRM Dynamics application as required to support business needs 	Customizing and modifying existing CRM Dynamics features and implement reports	Developing store procedures, SSIS packages and maintaining existing data routines and products	Supporting data migration activities in support of production cutover for new systems	Maintaining code base in Team Foundation Server (TFS)	Serving in multiple roles during in-house software development and release	Routinely communicating and interfacing with agency leaders 	Collaborating with end users, technical staff and the city‚„s oversight technology agency on requirements for enhancement initiatives	Performing programming tasks with a high degree of quality and efficiency	Investigating, analyzing, designing, programming and implementing effective solutions to meet business needs	Assisting in the maintenance and updating of in-house applications	Configuring business process flows to meet client needs and customizing where appropriate	Building integrations with COTS and other agency systems</t>
  </si>
  <si>
    <t>‚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t>
  </si>
  <si>
    <t>Click on ‚Å“Apply Now‚ at the bottom of the posting  Only applicants under consideration will be contacted.  Appointments are subject to Office of Management and Budget (OMB) approval.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</si>
  <si>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BIM/CAD,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BEDC‚„s IHD Division and its internal Building Information Modeling, Computer Aided Design (BIM/CAD) section is responsible for creating and designing new and existing structures using the latest in BIM/CAD technology. The BIM/CAD section is responsible for developing and maintaining engineering concept designs using Autodesk Revit and AutoCAD software for new and existing structures that may require a Building Information Modeling (BIM) process that integrates the model with data, cost estimating and other construction documents. IHD‚„s BIM/ CAD section uses the current BIM/CAD technology to streamline engineering design processes and reduce errors, in addition, with Autodesk‚„s Naviswork for clash detection and interferences. This section is responsible for coordinating with the various disciplines to ensure the accuracy of the model used for final designs and the bid process.   The Bureau of Engineering Design &amp; Construction seeks to hire an Administrative Project Manager M II for the In-House Design (IHD) Division‚„s, BIM/CAD Section, located in our Lefrak Office in Queens, NY. Under administrative direction, with extremely wide latitude for the exercise of independent judgment, the selected candidate will serve as the BIM/CAD Section Manager. The selected candidate will manage a multi-disciplined engineering BIM/CAD design section that serves the needs of our Operational Bureaus within DEP providing engineering drawings, specification and other documents related to the design of new or existing facilities. The selected candidate will also be responsible for the administration of the Bureau‚„s BIM/CAD system, files, and standards. S/he will oversee the work of the section‚„s staff of Engineering Technicians and Computer Specialists of multiple levels; and other titles, which are preparing design documents for Water Supply Systems, Water Tunnels, Wastewater Treatment Systems, and other DEP infrastructure, and overseeing work of the Bureau‚„s BIM/CAD users for compliance with standards. Specific work areas where staff will be engaged include, but are not necessarily limited to, preparation of plans for projects listed above for any engineering discipline including Structural, Mechanical, Civil, Architectural or Electrical design. S/he may also review and/or oversee staff review of designs prepared by outsourced engineering firms for the same types of facilities.   In addition, the BIM/CAD Section Manager will develop means and methods for the Bureau to transition to Building Information Modeling (BIM) as a platform for delivery of its projects. This includes, but is not limited to, helping the development of existing BIM/CAD standards, working on and improving existing BIM/CAD execution plans for all phases of a project from conception to project closeout. The BIM/CAD Section Manager will assign appropriate resources for each project; review contract drawings against industry and Department standard BIM/CAD practices for drawing quality; facilitate section‚„s staff skills and abilities to prepare contract documents and coordinate between disciplines; and advise on highly complex BIM/CAD system administrative matters.  Additional responsibilities will also include preparing engineering or architectural designs for review by professional engineers or architects and may oversee staff engaged in correlative activities. Furthermore, the selected candidate will oversee and support the 2D and 3D drawings with software described above; review and interpret drawings and specifications; perform field inspections; and make calculations. These tasks may require the application of geometric, trigonometric and algebraic principles, formulas and techniques. S/he will assist with the review of prepared reports, memos, and correspondence; maintain office records of drawings, plans maps, surveys and inspection data; and extract data from various sources, e.g., manuals, standard reference guides, field notes, reports, etc. The BIM/CAD Section Manager will independently apply well-defined methods and principles to resolve issues that may arise.  The BIM/CAD Section Manager will also be responsible for reading and interpreting complex models, comparing them with the BIM Manual and making corrections, as required. Under the direction of the Senior Engineers, the selected candidate will perform or assist with BIM setup project technology planning, assist with the generation of BIM implementation plans, and other technology related plans, protocols or workflows. The BIM/CAD Section Manager will work to maintain BIM quality and fidelity adherence to BIM execution plans and adhere to modeling and information standards. S/he will implement effective information protocols and workflows between internal project teams, information technology department and external consultants. Likewise, the selected candidate will coordinate with Agency‚„s Information technology section to develop, document and communicate best practices for BIM standards, templates and content.  The BIM/CAD Section Manager must be familiar with advanced architecture, engineering and construction industry practices and with MEP 3D coordination processes. Additionally, the selected candidates will work in BIM, Virtual Design and Construction (VDC) or construction technology utilizing the entire BIM process from Design to Facilities Management with the BIM team. This includes, but is not limited to, understanding performing clash detection as well as special coordination; developing 4D models and construction sequencing analysis; extracting material quantities to develop 5D cost estimation; and work with the 3D laser scanners in conjunction with related software package for Reality Capture Cloud Point surveying.</t>
  </si>
  <si>
    <t>Please read this posting carefully to make certain you meet the qualification requirements before applying to this position.  Under direction of the Deputy Director for New Construction, the Project Manager will be responsible for the implementation of new housing development projects on property owned by the New York City Housing Authority (NYCHA).  As part of NextGeneration NYCHA, the New Construction team in the Real Estate Development Department is responsible for the success of two key programs. First, the NextGen Neighborhoods Program entails development of NYCHA-owned sites as locations for mixed-income residential buildings, community facilities and retail.  The program aims to generate a significant financial return to NYCHA in order to address much needed capital repairs to the existing public housing; contribute affordable housing to the Housing New York plan; foster inclusive and equitable communities; and improve the quality of life for NYCHA residents by providing additional neighborhood amenities.  The second program develops 100% affordable housing units on underused NYCHA-owned land, with the goal of contributing 10,000 units of affordable housing in 10 years toward the Mayor‚„s Housing New York Plan.    The Project Manager will be responsible for projects associated with these two key programs as well as other departmental initiatives. The New Construction team uses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The Project Manager will work on multiple projects simultaneously.  The key responsibilities for this position include, but are not limited to:  1.  Establish project timelines, manage project issues and ensure projects are completed on schedule; 2.  Conduct feasibility analysis and assist in site selection for new housing developments; 3.  Engage with other NYCHA departments, residents and other community members about proposed development plans; 4. Draft and prepare request for proposals and other consultant solicitations; 5. Evaluate solicitation proposals to assist in selection of developers and other consultants; 6. Participate in conceptual design and design development; 7.  Coordinate environmental assessments and other predevelopment activities; 8.  Coordinate disposition of development sites, including the HUD Section 18 process; 9.  Work closely with colleagues from NYC, NY State, and Federal agencies involved in the development of affordable housing. 10. Draft resolutions and memoranda for the NYCHA Board of Directors; 11. Consult with other members of the Real Estate Development Department and other departments within NYCHA, such as the legal department, to resolve all project-related issues and ensure an effective and timely project closing;  12. Report on project and portfolio milestones; 13. Represent the Department and make presentations on development activities at meetings with agency staff, consultants, NYCHA residents, community groups, elected officials, and other interested stakeholders.   14. Perform other tasks related to housing development planning, construction, and lease-up.</t>
  </si>
  <si>
    <t>The Agency Attorney, Level III will be responsible for researching and analyzing difficult and complex legal issues involving intricate determinations of law and fact surrounding the Department‚„s compliance with the Inspector General requests; assessing the possible legal impact of an inquiry on the litigation process; and reviewing documents to determine what information can be disclosed with or without redactions to avoid compromising NYPD interest and sustain the integrity of law enforcement partnerships.    The Agency Attorney, Level III will prepare legal opinions on matters of major importance to the City, as well as draft complex, important or highly technical laws, rules or regulations.</t>
  </si>
  <si>
    <t>The Administration for Children‚„s Services (ACS) Office of Child and Family Health (OCFH) delivers direct medical services to children entering foster care, and ensures that the physical and mental health care provided to children in ACS‚„s care is comprehensive and appropriate. OCFH also offers individualized case consultations and training to ACS staff and foster care agencies on a variety of health-related topics, and provides clinical expertise in developing medical and mental health policies that support best case practice agency wide. The Children with Special and Exceptional Needs Unit (CSEN) at OCFH assists foster care agencies and foster care parents to obtain reimbursement rates for children who have heightened physical and/or mental health needs. It reviews requests for special and exceptional rates from foster care agencies and approves such requests based on a review of documents that describe and support the child‚„s medical, psychiatric, psychological, or behavioral conditions that warrant higher levels of care in the foster home. OCFH is seeking to hire a Supervisor to oversee the CSEN unit. The CSEN Unit (Nurse) Supervisor will report to the Director of Clinical Programs and Services. His/her job responsibilities will include but are not limited to:   Providing direct supervision of the CSEN Unit staff in order for the unit to meet the program objectives;  Assigning tasks/request packets to the CSEN reviewers on a rotation, using an equitable and efficient system;  Scheduled, periodic reviewing of requests, forms, and other documentation receive by the CSEN unit to ensure that ACS guidelines are followed;  Providing consultations to CSEN staff on medical and mental health related information to assess level of care needs;  Following up with foster care agencies on case specific information;  Leading meetings with foster care agencies to discuss concerns and provide clinical feedback regarding children‚„s medical issues and care;  Making definitive decisions on special rate requests when there are differences in opinion among staff;  Conveying information and clarifications to foster care agencies and ACS staff on CSEN policies and procedures, including informing and educating foster care agency staff on the fair hearing process relating to special rate decisions;  Ensuring ongoing collaboration with the Fair Hearing Compliance Unit; Training and coaching staff on medical issues, professional development and other work related topics, including disseminating and reviewing ACS policies, whenever necessary;  Conducting regular unit meetings and structured one-on-one supervision of staff;  Issuing staff with their tasks and standards and conducting evaluation and providing them with developmental feedback and conducting disciplinary actions, when necessary;  Managing staff time and leave issues, approving weekly timesheets, and upholding the code of conduct guidelines;  Collaborating with the Health and Policy Planning Director on policy and procedures;  Sharing of information and collaborating with other units in OCFH and OCFH management teams on initiatives and other projects;  Conducting regular meetings with foster care agencies to provide updates, improve collaboration, and mitigate concerns. Relaying any relevant information to OCFH Management for follow ups;  Maintaining the CSEN database, and compiling monthly reports of the unit‚„s activities, including collecting data on case information, utilization of services, and assess unit‚„s needs, trends and patterns; and  Conducting other administrative functions and other tasks and duties as assigned</t>
  </si>
  <si>
    <t>The preferred candidate should possess the following: a minimum of (3) years of recent pediatric and adolescent nursing including a minimum of two (2) years of experience as a nursing supervisor/manager; experience with charts‚„ or utilization reviews, working knowledge of applicable computer-based software (Word, Excel, Access). Candidates with experience in pediatric or adolescent psychiatry or in child welfare are highly preferred. A valid New York State registered Nurse License. Bachelor‚„s Degree of Science in Nursing and MSN preferred.</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</si>
  <si>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</si>
  <si>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Mayor‚„s Office of Sustainability (MOS) coordinates with all other City agencies to develop, implement, and track the progress of OneNYC and other issues of infrastructure and the environment, which cut across multiple City agencies. MOS promotes the integration of sustainability goals and practices into the work of City agencies and the lives of New Yorkers. For more information, visit www.nyc.gov/sustainability.  MOS seeks to hire a Policy Advisor who will work closely with other members of the MOS team on a variety of projects related to MOS‚„s strategic priorities. The Policy Advisor will provide policy development and implementation support for implementation of the City‚„s sustainability goals and initiatives as outlined in One New York: The Plan for a Strong and Just City (OneNYC) and New York City‚„s Roadmap to 80 x 50 (80x50). The selected candidate must be able to create and direct the formation of public policy and assess its implications on New York City residents, workers, businesses, visitors, and environment. The ability to lead and coordinate complex interagency programs is essential. Candidates must be able to balance the pursuit of ambitious, large-scale projects with simple, targeted changes that offer the potential for significant impact. The selected candidate will be housed at MOS under supervision of the Chief of Staff.  Duties will include but are not limited to:  -Manage the development, prioritization, and implementation of initiatives in order to achieve 80x50 goals as outlined in OneNYC.  -Coordinate communication between stakeholders including City and non-City agencies and private entities, oversee the implementation of initiatives developed as part of OneNYC and 80x50, review agency and interagency work products, and ensure efficient progress on implementation.  -Quantitatively and qualitatively assess potential policies, in coordination with appropriate private and public partners, on an ongoing basis, including an evaluation of best practices from around the world, and make recommendations to MOS leadership.   -Act as the project manager for OneNYC initiatives that transcend the jurisdiction of a single agency, collaborating with key public and private stakeholders and coordinating interagency efforts.  -Act as a liaison with communities, community representatives, elected officials, and civic organizations to communicate on behalf of the City. Communications also may include correspondence, press events, media strategies, and speaking requests.  -Serve as liaison to commissioners, elected officials, heads of business and not-for-profit organizations.  -Act as a representative of the Mayor‚„s office.</t>
  </si>
  <si>
    <t>‚A graduate degree from an accredited college in city planning, urban planning, public policy, law, urban design, architecture, transportation engineering, public administration, economic   development, energy, engineering, or related fields. Strong organizational, program management and interpersonal skills. Proven written, verbal, and presentation communication skills.  Demonstrated experience in environmental justice, workforce development, data analytics, sustainability, or urban policy. Enterprising and resourceful, organized and results oriented. Energetic, pro-active, collaborative and strategic. New York City residence is required.</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</si>
  <si>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</si>
  <si>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Compliance‚„s (BEC) mission is the enforcement of environmental laws and regulations, which affect the health and safety of the public and environment. BEC is responsible for regulatory review of applications and enforcement of codes for the protection of the environment in the City. BEC enforces air quality, asbestos and noise regulations for the City and is responsible for permitting and enforcement of the construction/post construction portion of the Municipal Separate Sewage System permit.   The Bureau is seeking to hire four (4) Civil Engineering Interns to work out of Queens, NY.  Under direction, the Civil Engineer Interns will be responsible for reviewing, approving, denying, Stormwater Pollution Prevention Plans (SWPPPS).  Adequately reviewing plans requires a working knowledge of hydrology, hydraulics, soils and practices designed to prevent pollution of stormwater runoff. Additional critical tasks include responding to complaints related to stormwater discharges from construction sites, inspecting sites both during and after construction for compliance with stormwater construction and stormwater management permits.  **Please note that you must be a Civil Service Intern or have taken the Civil Engineering Intern exam #6048. All other applicants will not be considered**</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</si>
  <si>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New York City Department of Correction seeks to recruit an Assistant Commissioner for Youthful Offender Program Operations. Under direction of the Deputy Commissioner for Youthful Offender Programming and with wide latitude for independent judgment and decision making, the incumbent will be responsible for overseeing program operations that support the successful transition of adolescents and young adults returning to communities from incarceration. The candidate will oversee program development and operations, data management, the best practices unit, and support staff. The duties of this position will include but not limited to the following tasks: supporting strategic planning, policy development, the application of best practices and evidence-based programs to increase successful outcomes for the target population; accountable for several aspects of program operations, including the provision and implementation of developmentally appropriate services, establishing operating standards and managing oversight of program performance metrics established to meet the goals of the division.  In addition, the successful candidate will support the agency‚„s initiatives for promoting safety and reducing recidivism by developing strategies to move individuals into targeted and appropriate services; design innovative initiatives to motivate individuals to move towards lawful behavior; and monitor models providing adolescents and young adults with support and resources needed for rehabilitation. Additionally the candidate will assist with the implementation and maintenance of a positive behavior management system for this target population; assist with writing and securing grants for target population; assist with the selection, development, and facilitation of training sessions aimed to build capacity for staff, target population, and other relevant partners; facilitate specialized taskforces aimed to coordinate and provide services for target populations; serve as a liaison in various meetings with Federal, State, City government, nonprofit organizations, advocates and other entities; prepare reports and materials for briefings with external and internal stakeholders; and perform related duties as necessary.</t>
  </si>
  <si>
    <t>‚	Experience working with criminal justice involved populations in correctional settings;	Knowledge of best practices related to juvenile justice and at risk populations;	Experience with developing programs for individuals within correctional settings;	Experience with writing and securing grants;	Excellent writing, communication, inter-personal, analytical, research, problem solving and    organizational skills;	Microsoft Office (Word, Excel, Outlook, PowerPoint) proficiency;	JD or Masters Degree in law, criminal justice, criminology, psychology and related fields is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</si>
  <si>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$5B of planning and design contracts under the responsibility and management of the bureau. The projects BEDC implement allow DEP as a whole to continue to operate and maintain an exemplary water supply system.  BEDC‚„s Wastewater Capital Program (WWCP) staff oversees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The Wastewater Capital Delivery Unit within the Bureau of Engineering Design and Construction (BEDC) includes capital project delivery for active projects at the Hunts Point Wastewater Treatment Plant (WWTP), Bowery Bay WWTP, North River WWTP, and the two Staten Island WWTPs.  In addition, there are capital projects to upgrade pump stations and construct new combined sewage overflow prevention facilities.  Lastly, the Bureau is in the process of establishing a task order contract/job order contract group to more efficiently implement these capital projects.  The Bureau of Engineering Design &amp; Construction (BEDC) seeks to hire an Administrative Project Manager to be an Accountable Manager to manage the above projects. Through a staff of project management professionals, inspectors and/or other technical/administrative staff, the Accountable Manager (AM) directs the oversight of the design and construction of major capital construction projects for a program that will allow the DEP to meet its wastewater treatment requirements into the future. The Accountable Manager, with extremely wide latitude for the exercise of independent judgment, will be responsible for the achievement of project goals and milestones, ensuring that all prepared schedules, reports, and work products conform to the scope of work. Also, the AM undertakes the preparation, negotiation, and processing of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AM must ensure that Environmental Health &amp; Safety is incorporated throughout the project lifecycle and must be focused on client service to the operating bureaus. The AM is responsible for the implementation of all project delivery procedures and coordination with all the bureau support divisions, such as the Project Controls Group (Schedule &amp; Cost), Permit Resource Division, Sustainability, Contracts Support, etc. The AM must be capable of quickly recognizing what is required for a major capital construction project and providing the sustained effort necessary to see that the project through from conception to completion. The AM is responsible for the seamless communication/coordination with Agency Bureaus, other City Agencies, and key stakeholders. The AM must focus on issues resolution and risk mitigation to keep the project moving and must manage the quality of the project delivery throughout the project lifecycle. Where necessary, the AM will be responsible for managing staff efficiently and effectively to ensure adequate staffing of projects and opportunities for professional growth. The AM is also responsible for continuous monitoring of key performance indicators with respect to Scope, Schedule, Budget, and other project performance metrics. The AM reports directly to the Portfolio Manager.  ****Please Note: All candidates must take the upcoming Administrative Project Manager Exam No. 8042, Administrative Project Manager (Promotional) Exam No. 8529 or be a Qualifying Incumbent and take Exam No. 8410. ****</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</si>
  <si>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(ePMIS) all fall under the purview of the PMO.   The Bureau of Engineering Design &amp; Construction seeks to hire a Principal Administrative Associate Level II for the PMO Division, located in the Lefrak office in Queens, NY.  The selected candidate will serve as the Office Assistant supporting the PMO in its mission to provide the BEDC capital program with support services in project controls, schedule controls, cost estimating oversight, permitting, engineering standards, and the enterprise Program Management Information System (ePMIS) initiative, the Bureau‚„s automated tracking system. The Office Assistant will organize and maintain files and records and regularly use the ePMIS system and other tracking databases. The Office Assistant‚„s responsibilities will include; planning and scheduling meetings and appointments; preparing correspondence, reports and presentations; and providing quality customer service.   Typical tasks will include: 	Assist in the coordination of team training programs and the preparation of course materials	Attend various department meetings, take and transcribe minutes, as needed	Provide scheduling support for PMO Director and PMO Chiefs	Help prepare for and follow up on critical meetings (e.g. monthly meetings with Deputy Commissioner, partnering meetings on critical projects, quarterly PMO all hands meetings, etc.)	Coordinate and schedule trainings and office hours	Completes designated tasks in a timely and accurate manner	Assist system administrators with daily tasks ranging from setting up new accounts, changing permissions and troubleshooting basic ePMIS issues	Collaborate with Bureau administrative and technical staff to ensure prompt and accurate handling of correspondence related to claims and delays  ****Only applicants who are permanent Civil Service Principal Administrative Associates will be considered for this position. ****</t>
  </si>
  <si>
    <t>‚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 	Project experience with managing tracking systems or enterprise data management systems.</t>
  </si>
  <si>
    <t>1. An associate degree or completion of 60 college-level semester credits from an accredited college or university, accredited by regional, national, professional or specialized agencies recognized as accrediting bodies by the U.S. Secretary of Education and by the Council for Higher Educational Accreditation (CHEA); or  2. A four-year high school diploma or its educational equivalent approved by a State‚„s Department of Education or a recognized accrediting organization and one year of full-time satisfactory experience in one of the following: law or code enforcement; security; ecology; or as an environmental instructor or ranger in a recognized park, recreation or ranger program, cultural institution or accredited school; or  3. A satisfactory combination of education and experience that is equivalent to ‚Å“1‚ or ‚Å“2‚ above. College education may be substituted for the required experience in ‚Å“2‚ above on the basis of 5 semester credits for 1 month of experience. Experience working as a clerk or secretary is not acceptable.    Special Patrolman Requirement: At the time of appointment, you must meet the following qualifications for Special Patrolman status (a status given by the New York City Police Department pursuant to Title 38, Chapter 13 of the Rules of the City of New York):  must be twenty-one years of age or older,  a citizen of the United States  a resident of New York City  have no record of convictions for any felony or for any serious offence against public safety (as defined in the New York State Penal Law),  if discharged from military service, the discharge must not have been dishonorable, and  be of good moral character.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Medical Requirement: Medical guidelines have been established for the position of Urban Park Ranger. Candidates will be examined to determine whether they can perform the essential functions of the position of Urban Park Ranger.   Where appropriate, a reasonable accommodation will be provided for a person with a disability to enable him or her to take the examination, and /or to perform the essential functions of the job.</t>
  </si>
  <si>
    <t>1. Bachelor‚„s degree.  60 college credits in Criminal Justice field or Military Police experience. 2. Excellent oral/written communication skills.</t>
  </si>
  <si>
    <t>‚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</si>
  <si>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</si>
  <si>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**OPEN TO PERMANENT PUBLIC HEALTH SANITARIANS ONLY. YOU MUST CLEARLY STATE YOUR CIVIL SERVICE STATUS ON YOUR RESUME OR COVER LETTER. FAILURE TO SO WILL RESULT IN YOUR DISQUALIFICATION.  AMENDED IN JOB DESCRIPTION**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  Starting salary: $42,563 plus generous vacation days with some carry-over allowed.  Salaries for new City employees increase significantly after two years of employment.  New York State residency is required.  Travel throughout the city using public transportation may be required.    **MAY REQUIRED TO PERFORM INSPECTIONS IN CORRECTIONAL FACILITIES, NIGHTCLUBS/BARS SERVING ALCOHOLIC BEVERAGES AND OTHER ADULT NIGHTLIFE ESTABLISHMENTS.</t>
  </si>
  <si>
    <t>1. A baccalaureate degree from an accredited college, including or supplemented by 30 semester credits in the physical and/or biological sciences, i.e., biology, botany, chemistry, geology, physics, physiology, and zoology; of which not more than 12 credit hours may be in the applied sciences, i.e., environmental technology, sanitation technology, medical technology, public health, infection control or food service; or  2. An associate degree from an accredited college, with 15 semester credits in the physical and/or biological sciences, of which not more than 6 credit hours may be in the applied sciences, and 5 years of experience as a public health technician assisting sanitarians and engineers in carrying out the various elements of prevention and control programs affecting the public‚„s health.  Medical Requirement: Medical guidelines have been established for the position of Public Health Sanitarian. Candidates will be examined to determine whether they can perform the essential functions of the position of Public Health Sanitarian. Where appropriate, a reasonable accommodation will be provided for a person with a disability to enable him or her to take the examination, and /or to perform the essential functions of the job.</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</si>
  <si>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within the Bureau of Water and Sewer Operations (BWSO), the selected candidate will serve as an Assistant Civil Engineer in the Linear Capital Program Management unit. The Assistant Civil Engineer will primarily be responsible to develop Capital Project Initiation (CPI) documents, track and manage capital projects, review change orders, attend job meetings, review design drawings, coordinate with various DEP divisions to ensure operational goals of projects are achieved, create and track program metrics, create graphics and presentations, interpret and analyze data to help measure project progress and assess program needs.    Staff member must have civil engineering experience and have proficiency in all Microsoft Office Programs.    The staff member will be required to occasionally travel to and attend offsite meetings both in the field and in other offices.</t>
  </si>
  <si>
    <t>***A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</si>
  <si>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Office of Environmental Health and Safety (OEHS) is responsible for maintaining agency wide environmental and occupational health and safety compliance.  OEHS seeks to hire a Computer Programmer Analyst Level 1 to fill the position of E-Learning Content Developer, located in Flushing, New York.  Under general direction of the Environmental, Health and Safety (EHS) Training Manager, the selected candidate will be responsible for planning, designing and developing E-Learning courses; utilizing programming and technical skill sets to ensure SCORM compliance for tracking purposes; and assisting the Training Unit‚„s Manager.  Specifically, the selected candidate will:  1) Plan, design and develop content for E-Learning/Computer-Based Training (CBT) courses using Articulate, Camtasia, Captivate, Flash, Adobe e-Learning Suite, and other programs as needed.  2) Storyboard, design, develop, and edit course content using instructional design principles, research, and independent judgment regarding features such as layout, length, narration, audio and  video recording.  3) Collaborate with Subject Matter Experts (SMEs) on various training development projects.  4) Conduct research to develop CBT course content, design specifications, learning objectives, lesson topics, and teaming activities.  5) Develop interactive and informative training modules.  6) Code program instructions in Flash or related software programs/authoring tools.  7) Develop and maintain SCORM compliant content and other technical compliance requirements as mandated by the City.   8) Develop, test, and deploy courses within the Agency's Training, Tracking and Reporting System (TTRS).   9) Monitor and maintain CBT courses in TTRS to ensure successful integration, functionality, and technical infrastructure.  10) Troubleshoot problems and coordinate solutions for technical issues with CBT implementation.  11) Assists in videotaping and related task as well as editing clips for agencywide use.  12) Assists in writing procedure manuals.  13) Assists with setting-up, maintaining and scheduling of training rooms.  14) Assists with packaging training packets.  15) Provides training as needed on various CBT authoring tools and the Training Tracking and Reporting System (TTRS).  16) Assists with developing monthly training metrics.  17) Stay current in the use of technology to support learning and performance improvement.  18) Maintain professional expertise by attending professional development courses/conferences as required and approved by the Agency.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</si>
  <si>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implements allow DEP as a whole to continue to operate and maintain an exemplary water supply system.   The Human Resources &amp; Support (HR&amp;S) division is composed of two sections, which include Personnel Services and Administrative Special Projects. Each section is responsible for promoting professional development and providing exceptional budgetary and administrative customer service to BEDC employees.  The Bureau of Engineering Design &amp; Construction seeks to hire two College Aides for the Human Resources &amp; Support division, located in our LeFrak City Office in Queens, NY. The College Aides under supervision, will provide administrative and clerical support. A College Aide will assist the Personnel Team with postings, candidate selection documents and the interview process and the other will assist the Administrative Projects Team with workers compensation, fleet services, staff development and the relinquishment / E-waste process. The College Aides will make copies, receive and process HR documents. They will also perform clerical duties relating to employees‚„ personnel actions, division directives, as well as filing and maintain records, and coordinating meetings as requested.</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</si>
  <si>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</si>
  <si>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New York City Department of Health and Mental Hygiene (DOHMH) uses the latest technologies and enterprise wide application solutions in its groundbreaking work to promote and protect New Yorkers' health and improve DOHMH's business operations. The nation's leading local health department seeks a Project Manager to join its award-winning, innovative technology team in revolutionizing public health IT.   DUTIES WILL INCLUDE BUT NOT BE LIMITED TO:   --Work closely with key stakeholders and business users to gather, understanding, and document requirements.   --Experience with full life cycle SDLC in various methodologies (Waterfall, Agile, and Hybrid).   --Work closely with developers and facilitate design sessions to ensure a strong technical and database design.   --Review and perform system testing of all deliverables from the development team.   --Work closely with quality testers (when available) to ensure proper understanding of requirements and to review all defects.   --Maintain business rules documentation when there are change requests.   --Maintain business rules documentation when there are change requests.   --Report progress and roadblocks in a timely manner to senior management.   **It is the expectation that the IT project manager will become subject matter experts in these systems and related business processes as well as become familiar with all the other systems and processes in the portfolio.</t>
  </si>
  <si>
    <t>Please read this posting carefully to make certain you meet the qualification requirements before applying to this position.   Reporting to the Senior Project Manager, the Project Manager is responsible for delivering capital construction projects on time, within budget and scope as initiated by the project charter, and with the highest level of safety and quality.  The Project Manager will supervise, coordinate and monitor all in-house and/or outsourced construction management personnel, as well as coordinate and monitor architectural and engineering resources, to meet project needs and goals.  The selected candidate will be expected to render day-to-day project management decisions, manage portfolio utilizing the project management system and notify the Senior Project Manager when issues arise that require senior management intervention.  Responsibilities include, but are not limited to the following:  1.Serve as the single point of accountability from inception to completion for all capital projects in portfolio.  2.Manage budget status of projects throughout the project life cycle, proactively identify potential issues, and recommend corrective action.  3.Create project schedule in consultation with the Capital Planning and Design teams; manage the schedule throughout the project life cycle, proactively identify potential issues; recommend corrective action.  4.Coordinate and supervise activities of in-house staff throughout the project life cycle to achieve project goals.  5.Review contract documents for constructability; review pre-bid estimates.  6.Coordinate the assembly of the bid package for submission to Procurement; evaluate bid proposals; research bidder qualifications and compliance with bid requirements; meet with bidders     as necessary; recommend contractors for contract award.  7.Coordinate with external agencies, such as Department of Buildings and Department of Environmental Protection.  8.Organize and maintain project records as required by CPD‚„s policies and protocols.  9.Visit construction sites regularly to ensure project objectives are achieved.  10.Ensure the timely review and processing of Requests for Information (RFI), submittals (shop drawings, material samples, etc), requests for payments, change orders, time extensions,  schedule of values, progress schedules and other project correspondence.  11.Maintain familiarity with applicable building codes and governmental regulations.  12.Ensure the timely review and follow-up of reports, including but not limited to, field inspection reports, Safety and Construction Quality reports, special inspections, FOIL requests and audit  findings.  13.Manage timely close out of projects including full documentation of project and final payments.   14.Ensure contractor compliance with HUD‚„s Section 3 and NYCHA‚„s Resident Employment Program requirements.  15.Perform other tasks as assigned by the Senior Project Manager; may perform additional duties in the absence of supervisor.  NOTE:  Employees serving in the titles of or who meet the qualification requirements for Administrative Inspector, Administrative Construction Project Manager, Administrative Engineer and Administrative Architect will be considered.  SPECIAL NOTE:  The Department of Citywide Administrative Services (DCAS) has scheduled a Qualifying Incumbent Exam (QIE) for the Administrative Project Manager title; filing period is 3/21 - 4/3/2018.  However, candidates must have served in the title on a provisional basis for at least 2 years to be eligible to file for the exam.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</si>
  <si>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seeking to hire a civil service City Planner I. In the BEPA, under limited supervision, the successful applicant will perform project management and coordination for Green Infrastructure projects implemented on NYC Housing Authority (NYCHA) facilities. The coordination includes, but not limited to, scheduling and facilitating DEP/NYCHA coordination calls, coordination of site visits, resident association meetings, and communication with NYCHA residents. The Project Manager will organize meetings and prepare all site visits and meeting materials in close coordination with DEP NYCHA project manager, facilitate the vetting of the Green Infrastructure retrofit sites amongst NYCHA offices, track and coordinate NYCHA‚„s design review of retrofit sites, and perform construction oversight activities for Green Infrastructure projects. In addition, she/he will manage and develop various reporting documents that are required and necessary for the Bureau of Environmental Planning &amp; Analysis for NYCHA planning projects, including ongoing on-site program analysis and evaluation. Other tasks will include, but not limited to, preparation of complex materials, proposals and other plans and studies for presentations, coordination of research, field investigations, or studies related to Green Infrastructure activities at NYCHA facilities.  **To be eligible for this position you must have taken and passed the City Planner exam #6067 or already be an in title civil service City Planner**</t>
  </si>
  <si>
    <t>Under the direction of the Commanding Officer, Property Clerk Division, the Administrative Manager (Non-Managerial) plans and manages all personnel administration of the Property Clerk Division‚„s civilian staff throughout thirteen (13) facilities, supervising the Property Clerk Division (PCD) office, the PCD Timekeeping/Payroll Unit and the PCD Accounting Unit, and will be responsible for direct line supervision and training of both uniformed and civilian members of the service assigned to clerical, administrative and procurement/budgetary functions.   This includes monitoring attendance and punctuality of members of the service; scheduling adequate coverage; informing and training personnel regarding changes in position functions; scheduling necessary training; conducting interviews for all civilian titles; preparing performance evaluations for designated staff members; attending supervisory staff meetings, and conducting meetings with subordinate staff.   This position will also assist in managing the $3.1 million budget execution and modification activities, including fund control, procurement, contractual needs, administration and adjustment for the PCD. Additional duties include but are not limited to self-inspection reports and liaising with appropriate units to prepare necessary paperwork for members of the service to travel outside of NYC.   Work Location: 11 Front Street Brooklyn, NY with occasional travel to Pearson Place (Long Island City).</t>
  </si>
  <si>
    <t>Please read this posting carefully to make certain you meet the qualification requirements before applying to this position.   The Senior Project Manager will provide management and oversight of staff responsible for executing front-line management of capital projects; monitor the progress of projects; evaluate staff performance; and prepare management reports and analysis as required by the Executive Project Manager.  The successful candidate will also focus on ‚Ëœproblem‚„ projects - where on-time delivery, budget, or quality is at risk.  Responsibilities include, but are not limited to the following:  1.  Monitor project performance relative to baseline schedules and budgets for projects that are assigned to his/her team. 2.  Review and analyze QA reports for trends and root causes; ensure timely corrective action and responses.  3.  Prepare status reports for the Executive Project Manager and summarize areas of concern that require the Executive Project Manager‚„s attention. 4.  Provide direction to staff on key issues related to change orders/claims, non-conforming work, schedules, design, safety, procedures, and other project management issues. 5.  Coordinate the staff assignments for multiple Project Managers and their teams to ensure project success. 6.  Evaluate staff performance; mentor and provide recommendations for corrective action, if necessary. 7.  Reinforce customer-service/partnership orientation with internal and external stakeholders. 8.  Provide feedback to the Executive Project Manager with respect to building standards and design/construction issues so that standards and processes incorporate field experiences and lessons learned. 9.  Coordinate with Executive Project Manager on key support issues including: planning and budgeting, policies and procedures, human resource issues, logistics of equipment and vehicles, procurement of Architects/Engineers and construction contractors and data support. 10.  Review, approve or recommend approval of: contract documents for constructability, pre-bid estimates, contract awards, task orders, project schedules, certificates of final acceptance, change orders, retainage reduction, contract time extensions, partial and final payments. 11.  Prepare presentations and/or participate in various types of meetings as a representative of CPD. 12.  Perform other related duties as required or requested.  *NOTE:  Employees serving in the titles of or who meet the qualification requirements for Administrative Engineer, Administrative Architect, Administrative Construction Project Manager, Administrative Inspector or *Administrative Landscape Architect will be considered.   SPECIAL NOTE:  The Department of Citywide Administrative Services (DCAS) has scheduled a Qualifying Incumbent Exam (QIE) for the Administrative Project Manager title; filing period is 3/21 - 4/3/2018.   However, candidates must have served in the title on a provisional basis for at least 2 years to be eligible to file for the exam.</t>
  </si>
  <si>
    <t>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  4.	 This is an essential staff position. During emergency events, ‚Å“essential‚ positions may require 24-hour availability.</t>
  </si>
  <si>
    <t>The New York City Department of Health and Mental Hygiene is one of the oldest and largest public health agencies in the world, serving more than eight million New Yorkers from diverse ethnic, cultural and economic backgrounds. With an annual budget of $1.6 billion, and a diverse workforce of over 6,000, the Department has a distinguished 200 year history of innovation, excellence and leadership.   The Department's Division of Environmental Health works to prevent and control illness and injury related to environmental and occupational health through outreach and education, surveillance and enforcement. With a staff of 1,000, the Division works in a broad range of areas, including food safety, child care, environmental disease and injury prevention, radiation control, recreational and drinking water safety, air quality, climate health, vector control, veterinary public health and pest control.   The Division seeks an Assistant Commissioner for its Bureau of Child Care. The Bureau promotes the availability of high quality child care by enforcing city and state law governing standalone child care centers, home-based child care-services, school-based care, after-school programs, summer camps and shelter-based drop-in child care. The Bureau has oversight of more than 12,000 child care programs that provide care to more than 400,000 children in New York City.   DUTIES WILL INCLUDE BUT NOT BE LIMITED TO:  The Assistant Commissioner will be responsible for managing the Division‚„s budget; fiscal planning; human resources; contracts, grants and procurement; facilities; and emergency planning and operations. Under the direction of the Deputy Commissioner for Environmental Health, with wide latitude for independent judgment, initiative, problem solving and creativity, the Assistant Commissioner will be responsible for:  --Providing executive leadership, vision and strategic planning for the Bureau of Child Care. --Overseeing the Bureau's administrative functions, including budget, human resources, contract and grant management, staff training and performance evaluation mandates.  --Enforcing city and state laws regulating provision of child care in New York City. --Directing the design and implementation of evidence-based regulations, policies and programs to promote child safety and high quality child care, including by proposing amendments to the New York City Health Code and developing agency regulations. --Developing appropriate performance metrics, indicators and quality assurance measures to continually assess, evaluate and improve the daily operations and activities of the Bureau.  --Collaborating with other governmental agencies in New York City and New York State that address child care. --Negotiating and implementing contract requirements with the New York State Office of Children and Family Services. --Serving as the key advisor to the Division‚„s Deputy Commissioner on matters relating to child care and Bureau administrative matters. --Directing the Bureau‚„s emergency planning and operations; participating in agency emergency preparedness and response functions.</t>
  </si>
  <si>
    <t>*** IN ORDER TO BE CONSIDERED FOR THIS POSITION CANDIDATES MUST BE CURRENT DOT EMPLOYEES ***  The Chief of Staff to the Executive Deputy Commissioner for Strategic and Agency Services plays a key role in managing and overseeing the administrative divisions critical to helping NYCDOT achieve its mission.    These include:  Human Resources &amp; Facilities Management; Budget and Capital Program Management; Agency Chief Contracting Officer; Federal &amp; State Grants Administration; Fiscal Affairs; Information, Technology, and Telecommunications; Performance/Asset Management; and the Auditor General.    Working closely with the Commissioner‚„s and Chief Operations Officer‚„s teams, the Chief of Staff to the Executive Deputy Commissioner will help advance agency priorities and troubleshoot issues as they arise.    The Chief of Staff will be responsible for meeting planning and management, notetaking, and following up on agreed upon tasks.  He or she will draft and edit high level memos, correspondence, reports, and PowerPoint presentations for diverse audiences, and serve as a liaison to other City agencies and City Hall.  Specific projects on which the Chief of Staff will support the Executive Deputy Commissioner may include: developing asset management systems, planning for the next generation of critical IT systems, supporting the work of the Diversity and Inclusion Committee, overseeing a comprehensive facilities assessment, coordinating the agency‚„s travel and membership payments, and tracking progress on agency-wide overtime initiatives.  The New York City Department of Transportation (DOT) provides for the safe, efficient, and environmentally responsible movement of people and goods in the City of New York and maintains and enhances the transportation infrastructure crucial to the economic vitality and quality of life of City residents. DOT is an equal opportunity employer, committed to recruiting and maintaining a diverse workforce in an open and inclusive environment.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</si>
  <si>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responsible for conducting environmental reviews for DEP in accordance with all applicable City Environmental Quality Review (CEQR) and State Environmental Quality Review (SEQR) regulations. In addition, this office provides technical assistance to other City agencies especially in the areas of air and noise quality and hazardous materials. The Office also provides technical assistance for the preservation of natural resources (wetlands remediation and development of natural landscaping plans) and conducts long range planning (population/employment, consumption and demand/flow) for the agency. The Bureau also conducts strategic planning to help ensure appropriate forecasting, trend analysis, regulatory review, scientific modeling, and research. In particular, the Bureau oversees the development of a watershed/sewershed protection plan for Jamaica Bay, is continuing the work of the climate change task force, and helps DEP plan for the new growth stimulated by rezoning throughout the City. The Bureau oversees and implements a capital construction program for Green Infrastructure on public sites such as schools and NYCHA housing complexes as well as other agencies and in the Right of Way for separated storm sewer areas.  The Program Manager for the capital construction program, within the Bureau of Environmental Planning and Analysis, is seeking to hire two Civil Engineering Interns that will manage on-site public and private green infrastructure projects, as part of the DEP‚„s Green Infrastructure Program.  Under the direction of the GI Program Manager, the work will include the initiation, design and construction of green infrastructure projects on public and private property in close partnership with other agencies particularly Department of Parks, Department of Design and Construction, Department of Education, NYCHA and HPD.    The primary responsibilities will include reviewing Green Infrastructure (GI) concepts and designs for on-site public and private property stormwater management; reviewing designs and provide comments on green infrastructure designs and associated technical reports completed by consultants and coordinate projects with assigned agencies and provide construction project management; general support on program management; and planning and reporting tasks as needed. These sites will include NYCHA, Schools, DDC and EDC Public Buildings Departments, and Parks. In addition, he/she will be responsible for the reviewing implementation of MS4 cloudburst and green infrastructure projects in SE Queens as well as in other priority MS4 waterbodies Furthermore, the Civil Engineer  Intern will provide comments on the design and construction of green infrastructure on private property through a third party program administration.    The selected candidates will be responsible for managing cost information and schedules on a portfolio of on-site green infrastructure projects in order to increase stormwater capture on site and improve receiving waterbody water quality.  Other responsibilities will include overseeing the consultant selection and contracting process, coordination and communication both within DEP Bureaus and interagency staff.</t>
  </si>
  <si>
    <t>Under the supervision of the Executive Director, the Director will:  Provide oversight for the Certification Unit to ensure that the Certification process is in line with the City‚„s M/WBE, LBE and EBE programsSupervise the Certification Unit to ensure sound judgment is made in evaluating small businesses for certification; review and make final determination on the MWBE, LBE and EBE Certification applications submitted by Certification Analysts Track performance of Certification Analysts to ensure monthly targets are metBrainstorm ideas for developing strategies to improve Certification Unit performanceDraft M/WBE Denial Letters for Executive Director‚„s sign offWork closely with Executive Director and SBS Legal to develop and implement regulatory changes to certification processWork closely with Executive Director and Strategy &amp; Analytics Unit to address technical issues with Certification management system, the NYC Online Certification Portal and other tracking systems/mechanismsWork closely with the Executive Director and the External Affairs Unit to oversee relationships with regional certifying partners and work to improve reciprocity agreements and streamline certification processesAssist with special projects as needed</t>
  </si>
  <si>
    <t>‚At least 2 years of Managerial experienceDirect government contracting experience preferredExcellent interpersonal and organizational skills.Excellent strategic thinking, operations, quantitative/qualitative skills.Excellent writing and editing skills.Expertise required in project management</t>
  </si>
  <si>
    <t>The New York City Comptroller‚„s Office is seeking a new Press Officer for its fast-paced, deadline-driven communications team. Press Office staff serve as the Comptroller's official spokespeople, arrange press conferences and interviews, write background documents, and handle communications for the office. The Press Officer position plays a critical and central role in the Press Office, handling social media, talking points, news releases, and more for the Comptroller.  Some exposure to and/or familiarity with communications/press office operations is critical, as is the ability to work well under time constraints. Most importantly, we are looking for exceptional people with an unwavering willingness to work hard, accept challenges and learn. This role is perfect for junior-level communications staff looking to build their experience in a fast-paced press office.    Under the direction of the Communications Director, responsibilities include, but are not limited to, the following:  Maintaining social media platforms, such as Twitter, Facebook and YouTube, and developing strategies to utilize new media tools to broaden the Office‚„s outreach efforts;  Writing a wide range of documents, including news releases, memos, newsletters, talking points, background documents, and more;  Working with reporters and communicating with and to NYC media outlets to share news out of the Comptroller‚„s Office; and,  Performing other related assignments as may be required.</t>
  </si>
  <si>
    <t>Certain residency requirements may apply. We appreciate every applicant‚„s interest; however, only those under consideration will be contacted. Vacancy notices listed as ‚Å“Until Filled‚ will be posted for at least five work days.</t>
  </si>
  <si>
    <t>The City of New York and the Administration for Children‚„s Services are Equal Opportunity Employers Committed to Diversity  Job Vacancy Notice Reposted. Previous applicants do not need to reapply.</t>
  </si>
  <si>
    <t>The Administration for Children‚„s Services (ACS) Office of Child and Family Health (OCFH) delivers direct medical services to children entering foster care and ensures that the physical health care provided is comprehensive and appropriate. OCFS offers individualized case consultations and training to ACS staff and foster care agencies on a variety of health-related topics. The office also conducts research and provides clinical expertise in developing health and mental health policies that support best case practice agency wide including Child Welfare Programs, Youth and Family Justice and Early Care and Education.   Within the OCFH, the Pre-Placement Nursing Services Unit is responsible for the day-to-day nursing functions at the Children‚„s Center Pre-Placement program, and ACS‚„ borough office medical units (Bronx, Queens, and Brooklyn). Providing 24/7 coverage, the unit  completes physical assessments for all children entering foster care and direct primary care for a comprehensive range of symptoms and illnesses. Under the direction of Director of Nursing, Pre-Placement Staff Nurses will arrange follow-up appointments; referrals where appropriate, and verify that all children have necessary medications and equipment at the time of placement. In addition, the unit will conduct patient education, training to new foster parents of medically fragile children, and collaborate with foster care agencies to obtain Visiting Nurse Services for foster families who care for children with special needs. Reporting to Director of Nursing, Pre-Placement Staff Nurses are responsible for but not limited to:   Assess physical and mental health care needs of ACS served foster care children as they enter care and on an on-going basis by providing age- appropriate health services.  Provide comprehensive physical assessments and correctly identifies the need for immediate or emergent treatment, next day follow-up care or ongoing medical needs.  Arrange follow-up appointments; referrals when appropriate Verify that all children have necessary medications and equipment at the time of placement Directly administers medications, provides patient education on all medical needs to clients and care givers. Conducts consultations in safe medication administration and management to child care staff and foster parents.  Provide patient education on all medical needs to clients and care givers.Conduct consultations in safe medication administration and management to child care staff and foster parents. Consult, refer and collaborate with other disciplines involved in the care of children.  Provide adequate and appropriate transfer of information when children are transferred to a placement or referred to another health care provider.  As a member of a health care team and the broader professional team, develop/implement and monitor a comprehensive patient care program.  Makes regular follow-up reports recommending appropriate modifications in individual service plans as the needs of the patients/clients change.  Interpret and report responses of patients/clients to appropriate members of the health care team. Participate in departmental and inter-disciplinary conferences and meetings pertaining to policies and procedures affecting nursing practice. Implements treatment protocols, procedures and other orders and instructions from the Director of Nursing and other clinical authorities; Conduct data collection and provide recommendations on common medical related trends to develop measures for successful outcomes and initiatives. Trains ACS and contracted agency staff on medical education.</t>
  </si>
  <si>
    <t>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t>
  </si>
  <si>
    <t>The Deputy Press Secretary is an important role in The New York City Housing Authority‚„s (NYCHA) Department of Communications (DOC). DOC is responsible for developing and broadcasting information about NYCHA to numerous audiences, including: the 600,000 public housing and Section 8 residents who call NYCHA home; NYCHA‚„s 11,000 employees; City, State and National partners; as well as the general public. Department staff create strategic campaigns to promote Authority initiatives, reinforce NYCHA‚„s mission and actively engage both residents and the general public. The Department is deadline driven and deals with highly confidential information.   The Deputy Press Secretary is responsible for media outreach and response on behalf of NYCHA. This includes identifying positive press opportunities and developing strategic communications plans in partnership with other departments and DOC team members. Additionally, the Deputy Press Secretary creates and executes responses to incoming press inquiries. The Deputy Press Secretary must be able to operate in a fast paced environment, with a high level of professionalism, often under short deadlines and in high-pressure situations.    A strong interest in public housing and government service as well as the ability to both work independently and as part of a fast-moving team is required. The ideal candidate will be a strong writer with an understanding of traditional and social media, have a background in public relations or journalism and possess a high energy, positive, ‚Å“can do‚ attitude.  Responsibilities include, but are not limited to, the following:   Assist with timely and accurate communication of public information about NYCHA programs, projects, events, initiatives and issues to the media and the public. Serve as liaison and spokesperson with the news media. Including serving ‚Å“on-call‚ regularly, during occasional weekends and NYCHA emergency operations.  Monitor and track news media daily. Write and edit media advisories, press releases, statements, letters to the editor, articles for print and web based publications, speeches, marketing materials, etc. Handle crisis communications. Prepare draft correspondence, memos and briefing materials for executive staff.  Prepare agency officials for interviews and public speaking opportunities. Develop and implement strategic messaging and events to ensure placement of positive news stories highlighting agency achievements and initiatives. Research, develop and pitch positive stories about agency initiatives to local, community, ethic and national media outlets.  Plan and coordinate events, including press conferences, groundbreakings and resident programs. Interact on NYCHA‚„s behalf with other government agencies and elected officials. Handle special projects.  Please read this posting carefully to make certain you meet the qualification requirements before applying to this position.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</si>
  <si>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Forestry, Horticulture, and Natural Resources Group is responsible for citywide urban forestry, ecological and horticulture initiatives, policy standards and performance measures, including street tree planting, Greenstreets, Green Infrastructure, natural areas restoration and horticultural training and education. The Green Infrastructure Unit of the NYC Parks Department (DPR GI Unit) focuses on stormwater capture in priority Combined Sewage Overflow (CSO) tributary areas, primarily in the right of way. This work not only improves the function of the city‚„s sewer system, it transforms grey space into green, providing New Yorkers with all of the commensurate benefits green space provides.  DEP's Bureau of Environmental Planning and Analysis (BEPA), located in Queens, NY, is seeking to hire two Assistant Landscape Architects to manage on-site parks green infrastructure (GI) projects, as part of the DEP‚„s Green Infrastructure Program.  DEP‚„s on-site GI program includes initiation, design and construction of green infrastructure projects in close partnership with the New York City Department of Parks and Recreation (DPR).  The successful applicants will be responsible for managing a portfolio of on-site green infrastructure projects in order to increase stormwater capture and improve receiving waterbody water quality.    Under supervision, perform landscape architectural work of moderate difficulty and responsibility in preparing and reviewing landscape architectural contract drawings, specifications and estimates of quantities for Green Infrastructure projects for DPR on-site stormwater management. Evaluate, propose solutions and provide comments to problems of grading, spatial organization and site utilization for the most cost-effective green infrastructure designs completed by consultants and coordinate projects with DPR.  Examine consultant contract drawings, specifications and construction estimates, and submit reports. Develop landscaping maps and data for existing conditions and for new or proposed additions or changes. Assist in monitoring and assessment of construction by reviewing shop drawings and proposing solutions to resolving design conflicts. Conduct site inspections for quality assurance as needed and provide support on general program management, planning and reporting tasks.  Additionally, the Assistant Landscape Architects will work with other bureaus and groups within DEP as well as DPR staff and engineering teams and/or green infrastructure (GI) maintenance teams when necessary.  They will complete administrative functions to ensure that the DPR on-site green infrastructure program runs efficiently and effectively. The successful candidates will also assist in maintaining project schedules and costs.</t>
  </si>
  <si>
    <t>1. A Bachelor‚„s or Master‚„s degree in landscape architecture from an accredited college or university,  accredited by regional, national, professional or specialized agencies recognized as accrediting bodies by the U.S. Secretary of Education and by the Council for Higher Education Accreditation (CHEA) and one year of full-time satisfactory experience in landscape architectural work; or    2. A valid New York State Registration as a Landscape Architect.</t>
  </si>
  <si>
    <t>The NYC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is seeking a Domestic Violence Coordinator for an assignment within a newly created unit, the Queens Interim Probation Domestic Violence Team (QIP-DVT) that will deal with individuals with a history of domestic violence.  This evidence-based initiative is a three-phase intervention that seeks to reduce rates of re-arrests and to effect long-term behavior change through transformative relationships with Probation Officers, the Courts and the community.  The project phases include: an assessment; cognitive-behavioral therapy intervention that is devoted to rigorous individual and group intervention; and finally, transitioning to success by encourages and supports the client as they practice the skills and thinking developed in the program.  The entire effort supports the client‚„s ability to make less impulsive decisions and helps them develop safer means of resolving conflicts, thereby enhancing public safety and strengthening communities.    The Queens Domestic Violence program is a unique collaboration between DOP, Queens District Attorney, Mayor‚„s Office of Criminal Justice, Queens Defense Bar, Office of Court Administration, Mayor‚„s Office to Combat Domestic Violence, and other community based organizations.   The Domestic Violence Coordinator assigned to this program will work in a team-based environment to provide supervision and intervention for clients with a history of domestic violence.  Duties will include but are not limited to: 	Participates in the establishment, development and implementation of the Agency‚„s Domestic Violence Initiatives, which directly correlates with DOP‚„s overall goals/missions;	Institutes and maintains an ongoing liaison, networking and advocacy with public and private agencies that provide services to both Survivors and Clients involved in domestic violence;	Disseminates information to all adult and family court DOP Staff on the availability of appropriate service providers and of their various entitlements	With emphasis on the referral process, evaluates the services and responsibilities of the provider agencies;	Plans and facilitates specialized in-service training to DOP Staff and develops opportunities to enhance the abilities of professional staff to meet the individual needs of domestic violence Survivors and Clients;	Submits regular monthly statistical/compliance reports that will measure the Department‚„s adherence to its DV Initiative;	Plans and facilities on and off site educational and cultural group activities for staff, Survivors, and Clients involved in DV;	In conjunction with MIS, develops and maintains a database that will capture the Agency‚„s statistical information on DV cases;	Coordinates care with DOP Staff, the Courts and other collateral parties;	Provides crisis intervention on a needed basis; 	Provides referral to appropriate evidence-based community programs and supports;	Participates in case conferences with either/and or the Court, DOP Staff and any other collateral parties;	Participates in case reviews and team meetings with either/and or the Court, DOP Staff and any other collateral parties;	Provides feedback to DOP Staff on training and resource needs;	Assists DOP Staff with the development and facilitation of groups, which are related to domestic violence;	May update the Court on a regular basis and may be expected to appear in Court to give verbal updates;	Act as a Liaison between the Court and DOP;	Works with the Court and other stakeholders to facilitate the Client‚„s placement into an appropriate treatment, educational and/or vocational program;	Conducts visits to community-based organizations and submit quarterly statistically reports and make recommendations to improve services as required by senior staff;	Performs other related duties as determined by senior staff.</t>
  </si>
  <si>
    <t>‚	LMSW, LCSW, MSW or an MA in Social Work, Mental Health Counseling, Criminal Justice, or Marriage and Family Therapy	A Baccalaureate Degree from an accredited college, including or supplemented by at least 24 credits in psychology, sociology, anthropology and/or related disciplines, plus one year of full-time paid experience assisting in the either the evaluation, development, implementation or direct work with Survivors and/or Clients (Offenders) of domestic violence;	Prior experience working in and an understanding of the criminal justice system;	Understanding of community supervision, public health and public safety;	Experience using an electronic case management system;	Ability to meet time-frames and deadlines and ensure that services are provided in a timely and professional manner;	Understanding of trauma-informed services and case management;	Understanding of behavior health community continuum of care;	Understanding and experience working with high risk individuals with domestic violence history;	Capacity for creative problem-solving, conflict resolution, and violence prevention;	Strong writing and oral communication skills;	Capacity to think intentionally and strategically to help Clients change behavior;	Self-motivation, initiative, sound judgment, and commitment to ongoing learning;	Ability to work as part of a team;	Demonstrated commitment to taking a strength-based approach to working with individuals with domestic violence history;	Comfortable with change;	Thrives in fast-paced environments;	Demonstrated interests in participating in community engagement efforts;	Experience developing and facilitating groups related to domestic violence;	Participated in restorative justice training, or otherwise has some exposure/knowledge to the principles;	Ability to motivate and inspire staff</t>
  </si>
  <si>
    <t>APPOINTMENTS ARE SUBJECT TO OFFICE OF MANAGEMENT AND BUDGET (OMB) APPROVAL.  *SUBJECT TO ANNUAL RENEWAL/FUNDING AVAILABILITY.  SUBMISSION OF APPLICATION IS NOT A GUARANTEE THAT YOU WILL RECEIVE AN INTERVIEW.  ‚Å“THE CITY OF NEW YORK AND THE DEPARTMENT OF PROBATION IS AN EQUAL OPPORTUNITY EMPLOYER. REASONABLE ACCOMMODATION AVAILABLE UPON REQUEST‚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</si>
  <si>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billion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The Program Management Office (PMO) within BEDC provides technical support to the project delivery teams.  Project Controls, Schedule Controls, Permitting Support, Sustainability Review, Cost Estimating, Specifications Oversight, and management of the enterprise Program Management Information System all fall under the purview of the PMO.   The Bureau of Engineering Design &amp; Construction seeks to hire an Administrative Project Manager M1 for the PMO division, located in Lefrak in Elmhurst, NY.  The candidate will support the optimization of project management and project controls efforts. The role of the Project Controls team is to use people, processes and tools used to plan, manage and mitigate cost and schedule issues along with any risk events that may impact a project.    The selected candidate will perform advanced planning, scheduling, progress measurement, change management implementation and analysis involving major engineering and construction across the projects‚„ life cycle. An essential role to assist the project management team in preparation of all Project Controls reports including but not limited to scheduling updates and analysis, progress reporting, cash flow forecasts, change management and various ad-hoc reporting. The selected candidate will also serve as a mentor to more junior staff. Responsible for collaborating with the BEDC management team to Plan, Execute, Monitor and Control Schedule and Cost:	Ensure Master Project Schedules follow scheduling best practices and are achievable by the organization	Support Program Governance process	Provide analysis of contracts and project budgets	Input trending and forecasting productivity, quantity and schedule data in order to isolate and identify cost variances from the budget	Identification of scope growth which may result in change orders	Identification of cost and schedule trends and risks to keep management informed of potential problem areas	Assess forecasted costs to assist in financial and schedule analysis by maintaining project cash flow	Initiate corrective actions	Assist with the analysis of monthly reports	Interface internally with project managers, financial managers, and technical staff.   ****Please Note: All candidates must take the upcoming Admin. Project Manager Exam No. 8042, Admin. Project Manager (Promotional) Exam No. 8529 or be a Qualifying Incumbent and take Exam No. 8410. ****</t>
  </si>
  <si>
    <t>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t>
  </si>
  <si>
    <t>‚	Excellent communication skills, ability to maintain professional demeanor when interacting with Professional Engineers, licensed plumbers, and other City Agencies.	Aptitude in reviewing and interpreting engineering drawings, plans and specifications.	Ability to perform tasks with minimum direction and supervision.	Assistant Civil Engineer should be thoroughly familiar with application procedures required of the Professional Engineer, licensed plumbers or contractors, permits issued by the Department of Transportation and DEP‚„s Bureau of Customer Service (BCS), and be able to perform tasks with minimum direction and supervision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</si>
  <si>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Division of Management Services, seeks to hire two Level II Procurement Analysts for the bureau‚„s budget and procurement Unit. The Analysts will have a proactive role in performing tasks that will impact all divisions bureau-wide. Duties and expectations are as follows, but not limited to; 	Ensuring all of procurement processes are incompliance with DEP standards and the associated budget to the contracts (capital and/or expense funded) is aligned;  	Reviewing procurement submissions are comprehensive, coherent and complete;  	Providing guidance and feedback to project managers to procurement procedure iniquities, if not take the initiatives to find the solution and/or alternatives;  	Navigating and updating information in various database systems;  	Updating and maintaining internal tracking sheets pertaining to budget and procurement progress;  	Establishing and maintaining open and constant communication with counterparts within BWSO, as well as with other key DEP departments;  	Compiling and preparing payments and/or procurement packages for internal agency review and external oversight approvals; 	Brainstorming and assisting in the development of standardized forms or systems, where possible, to streamline the bureau's procurement process; 	Making recommendations to bureau division regarding budget and procurement exercises;   Qualifications: We're seeking candidates who excel in building and maintaining positive and effective relationships, are result-oriented, and have strong project management and leadership skills.    Candidate should have:	Strong interpersonal skills to develop and maintain productive working relationship with colleagues and staff	Strong writing skills 	Critical and analytical thinking 	Result-oriented	Strong work ethic, dependable, high integrity, and receptive to constructive criticism	Team player 	Very detailed oriented and organized	Open and willingness to learn 	Strong Excel skills 	Able to multi-task and be efficient with time management 	Self-motivated 	Accepts challenges 	Responds timely to requests 	Flexible in changing priorities with short lead times</t>
  </si>
  <si>
    <t>Additional and/or Preferred skills: 	Bachelor‚„s degree	Quick learner	Experience in procurement and/or contract management	Knowledge in capital and/or operating budget	Interest in public service</t>
  </si>
  <si>
    <t>The Mayor‚„s Office of Operations oversees the daily operations of City agencies, coordinates City initiatives, and assists agencies in improving service quality and delivery. The Strategic Management Team manages projects of significance to the Mayor and City Hall senior staff. These projects focus on improving the efficiency and effectiveness of intra- and inter-agency operations. The Strategic Management team supports the work of Operations staff on these projects through analyses and technology solutions.   The successful candidate will serve as a Data and Process Analyst reporting to the Mayor‚„s Office of Operations.  Responsibilities will include:   	Conduct analyses to discover useful insight into a wide range of subjects, suggesting conclusions, making recommendations for improvement, and supporting evidence-based decisions;   	Create data visualizations to communicate complex ideas;   	Manage the assessment of opportunities and determine the analytical approaches to complex business problems;   	Oversee the development, testing, implementation and maintenance of statistical models;   	Advocate the use of data to improve decision-making and promote standards and best practices when working with data;   	Prepare senior level reports for executive management;   	Work alongside agency partners to identify project opportunities, build an analytical community, and ensure adoption of analytical tools and processes;	Maintain regular communication with the user base of citywide analytical tools about training opportunities, system changes, and new programs.</t>
  </si>
  <si>
    <t>The preferred candidate should possess the following:   	A Bachelor‚„s and/or Master‚„s Degree, in addition to 2 years+ of professional experience;   	Experience which demonstrates a proven record of providing analytical and/or technical assistant for complex, interdisciplinary projects involving multiple stakeholders;   	Experience mediating among groups with competing perspectives and implementing projects that improve operational efficiency preferred;   	An understanding of urban issues, especially New York City government and current city affairs/politics;   	An understanding of New York City s operational agencies;   	Ability to think creatively, embrace new approaches and pioneer innovative solutions to intricate problems;   	Flexibility, multi-tasking capability, and enthusiastic work ethic;   	Strong written, verbal and interpersonal communication skills; 	Advanced knowledge of MS Office (i.e. Microsoft Word, Excel, PowerPoint, MS Project)</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</si>
  <si>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seeks an Assistant Inspector General who will support the criminal and/or policy-driven investigations of the Inspector General overseeing the New York City Department of Social Services (‚Å“DSS‚), which includes the Human Resources Administration and the Department of Homeless Services. DSS is the largest social services agency in the country, and the second largest City agency, employing over 16,000 employees, administering over $9 billion in benefits annually and managing the City‚„s homeless shelters.  This is an entry-level management position. The Assistant Inspector General will assist a Deputy Inspector General in the management and supervision of an investigative team. The Assistant Inspector General will also conduct his/her own investigations concerning fraud and corruption, and inquiries about the affairs, functions, accounts, methods, personnel, or efficiency of DSS. Typical criminal investigations include public assistance fraud and corruption, and procurement fraud and corruption. Typical policy investigations include shelter conditions and procurement vulnerabilities. Typical law enforcement partners include the City‚„s five District Attorney‚„s Offices, the New York State Attorney General‚„s Office, and the U.S. Attorney‚„s Offices (Southern and Eastern Districts).  The Assistant Inspector General is expected to:	Assist the Deputy Inspector General in managing investigators and data-driven and records-intensive investigations.	Help guide investigators in identifying, marshalling, and analyzing relevant evidence, including financial records, mobile telephone records, public assistance records, and other records derived from law-enforcement databases and City and State agencies.	Help guide investigators in conducting interviews and taking statements.	Help guide investigators in conducting field operations including physical surveillance, evidence seizures, and arrests (if certified as a Peace Officer). 	Conduct complex investigations and lead an investigative team.	Collaborate with other law enforcement agencies such as county, state, and federal prosecutors, NYPD, and FBI. 	Liaise with officials at DSS. 	Produce written reports and internal memoranda concerning his or her findings and policy recommendations, as well as edit reports and memoranda of team members.  Findings of criminality will be referred for prosecution, and the Assistant Inspector General will be responsible for helping investigators plan and coordinate the apprehension and arrest of all subjects. The Assistant Inspector General will supervise approximately three investigators and will be supervised by a Deputy Inspector General.  This position is ideally suited for a candidate with investigative experience who is interested in law enforcement, leading investigations, and who is ready to supervise investigators conducting data-driven and records-intensive investigations. The candidate must be inquisitive, resourceful, and have the ability to analyze documents, records, and data in order to spot patterns and trends. The ideal candidate has writing experience, is adept at writing reports, and can adjust to the needs of his or her editors. Three years‚„ experience in law enforcement preferred.</t>
  </si>
  <si>
    <t>‚	Demonstrated interest in law enforcement, criminal justice, or public service.	Three years‚„ experience conducting or assisting in long-term criminal investigations preferred.   	Prior experience managing a team a plus.	Solid writing ability: confident and adaptable writer.	Experience analyzing large amounts of data using Microsoft Excel or other tools.	Strong communication skills, excellent judgment, and confidence to discuss results of your analysis.	Ability to initiate and drive projects to completion with minimal guidance.	Ability to work well in a team environment and take constructive criticism and feedback on a consistent basis.	Highly detail oriented and organized with the ability to multi-task and work in a fast paced environment.	Ability to prioritize and manage large volume of tasks.</t>
  </si>
  <si>
    <t>‚	A valid New York State Professional Engineers license.   	Comfortable with entering sheeted trenches, manholes and underground chambers for inspections under all weather conditions.  	Comfortable with on call status 	General knowledge of payment systems, partial payments and change orders.  	Knowledge of water and sewer construction, and field experience on water and sewer jobs.  	Research capabilities</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</si>
  <si>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seeks a Confidential Investigator who will support the criminal and/or policy-driven investigations of the Inspector General overseeing the New York City Department of Social Services (‚Å“DSS‚), which includes the Human Resources Administration and the Department of Homeless Services. DSS is the largest social services agency in the country, and the second largest City agency, employing over 16,000 employees, administering over $9 billion in benefits annually and managing the City‚„s homeless shelters. This is an entry-level investigative position. The Confidential Investigator will conduct investigations concerning fraud and corruption, and inquiries about the affairs, functions, accounts, methods, personnel, or efficiency of DSS.  Typical criminal investigations include public assistance fraud and corruption, and procurement fraud and corruption. Typical policy investigations include shelter conditions and procurement vulnerabilities. Typical law enforcement partners include the City‚„s five District Attorney‚„s Offices, the New York State Attorney General‚„s Office, and the U.S. Attorney‚„s Offices (Southern and Eastern Districts).  The Confidential Investigator is expected to: 	Identify, marshal, and analyze relevant evidence, including financial records, mobile telephone records, public assistance records, and other records derived from law-enforcement databases and City and State agencies.	Conduct interviews and take statements.	Conduct field operations including physical surveillance, evidence seizures, and arrests (if certified as a Peace Officer). 	Collaborate with other law enforcement agencies such as county, state, and federal prosecutors, NYPD, and FBI. 	Liaise with officials at DSS. 	Produce written reports and internal memoranda concerning his or her findings and policy recommendations.  Findings of criminality will be referred for prosecution, and the Confidential Investigator will be responsible for planning and coordinating the apprehension and arrest of all subjects.  The Confidential Investigator will work in a team environment and will be supervised by an Assistant Inspector General and a Deputy Inspector General. This position is ideally suited for a candidate who is interested in law enforcement and data-driven and records-intensive investigations. The candidate must be inquisitive, resourceful, and have the ability to analyze documents, records, and data in order to spot patterns and trends. The ideal candidate is also a solid writer who can adjust to the needs of his or her editors.</t>
  </si>
  <si>
    <t>The Division of Child Protection (DCP) investigates about 55,000 reports of child abuse and/or neglect yearly and employ about 3,500 staff with a primary responsibility to reduce risk and ensure safety and well-being of children and families throughout NYC. The ChildStat, managed by the Division of Policy Planning and Measurement (DPPM), is a cornerstone of ACS quality assurance and improvement system for child protection. ACS created ChildStat in 2006, modeled after NYPD‚„s CompStat program. ChildStat has undergone several iterations but remains above all a management accountability and quality improvement process that combines discussion of performance measures and case-level decision making to inform and drive system-level changes to improve outcomes for children and families. ChildStat brings together front-line child protection and other ACS leadership teams to explore data, examine casework, outline experiences of their work and define actionable lessons to promote system learning and ensure that challenges met by frontline workers are addressed by senior leadership. Recommendations for system improvements are collected during this process and progress towards achieving improvements are tracked through completion. Since FY18, ChildStat sharply increasing in its scope. The new ChildStat data unit will include a director, reporting to the Assistant/Associate Commissioner at the Office of Research and Analysis, and four analysts. Key responsibilities:  Develop and produce monthly zone and unit level reports for the Division of Child Protection (DCP). This task involves development and production of 25 to 30 reports per month.  Develop data analysis and reports for follow-up issues from ChildStat (deeper dive into trends and issues that surfaced during the childstat sessions)  Development, refinement and standardize child protection performance indicators, including the development of SQL scripts for data querying  Support additional ad-hoc data requests and analysis from DCP  Provide data and analysis to inform DCP‚„s performance improvement plans (childstat process require each zone to develop a performance improvement plan that is tailored to their specific strengths and challenges).  Support the development and validation of child protection measures for Safe Measures Dashboard  Incorporate new databases to inform Child Protection performance indicators (ACS has several new databases that are not yet utilized to their full capacity to inform practice)</t>
  </si>
  <si>
    <t>The Home Care Services Program (HCSP) is a Medicaid funded program that provides long term care to medically fragile and vulnerable individuals who require assistance with activities of daily living through the Community Alternative Systems Agency (CASA), Managed Long Term Care (MLTC) Program, the Assisted Living Program, Care At Home Program and Homebound Medicaid.  The Home Care Services Program is recruiting for one (1) Staff Nurse, to function as a Staff Nurse in HCSP/Queens Community Alternative Systems Agency (CASA), who will:  Conduct in-home assessments at the request of HRA using a State approved assessment    instrument to evaluate the client‚„s ability to perform activities of daily living and the degree    to which the client requires assistance for each function and task; the completed assessment    would be entered into the New York State Department of Health (NYDOH) or HRA computer    system.  Assist in determining the level of home care services or other services of care that the client    needs based on the medical diagnosis and degree of functional impairment. The development    of the plan of care must take into consideration client‚„s home environment and social support system.  Complete home visits and submit the completed HRA/NYSDOH approved assessments and    recommendations forms no later than five (5) workdays after the date of assignment.  Conduct case reviews of new applicants, service change and re-authorization cases, and participate    in special projects. The reviews consist of screening all documents related to the request for service    and may include contacting the client‚„s physician or other resources for additional medical    documentation and information as necessary.  Develop a plan of care for the type and amount of home care services to be provided to the client after    reviewing all required case documentation.  Prepare documentation for and testify at Fair Hearings and at other legal proceedings to explain clinical    findings and determinations regarding the plan of care.  Provide consultation to HRA Medical Review Team and social service staff at HRA‚„s request.  Complete self-audits of state approved assessments and medical review of charts.  Work toward obtaining PRI/screen certification and conduct assessments of clients transitioning to a    Nursing Home Facility.</t>
  </si>
  <si>
    <t>‚ Must have excellent verbally and writing skills.  Must be able to utilize computer programs and enter data onto an electronic field visit report.  Preferred Bilingual.</t>
  </si>
  <si>
    <t>The Protection Agent will be involved primarily in, complex and sensitive investigations related to children in the custody of ACS, including investigating allegations of child abuse and neglect, helping locate youth who have left or who are missing from foster care or DYFJ non-secure detention and/or placement facilities, and advising and training Child Protective Specialists (CPS), Child Protective Specialist Supervisors (CPSS) and other child protective staff in techniques and approaches for handling such cases in Children‚„s Services. Under supervision, with latitude for independent action and decision-making, the Protection Agent is assigned to a child protective field office or special investigation unit, such as Emergency Children‚„s Services or the Office of Special Investigation.   Additional responsibilities will include:  Provide expert assistance on cases which involves allegations of child abuse or neglect by parents, by Children‚„s Services or other City staff, which may include cases which have resulted in serious injury or death of a child.  Accompany CPSs and CPSSs on home visits which are anticipated to be unusually difficult.  Conduct and document interviews with children, family members, neighbors, school officials and other community members, when necessary.  Testify in court regarding investigations.  Conduct training for child protective services staff related to the techniques and strategies necessary for performance of sensitive investigations into allegations of child abuse and neglect, including observation; conducting interviews; detecting signs of child abuse and neglect; interrogations; forensics; and collecting evidence and other documentation.  Train and prepare CPS staff in dealing with difficult and recalcitrant parental figures during home visits or child removal.  Conduct criminal and domestic violence background checks, documenting, analyzing the information received and interpreting the information for CPS. Assisting and training child protective services staff in the navigation of public databases.  Provide Training and assistance to Provider Agencies and ACS Staff to assist in gathering information to locate AWOL Youth.  Utilize investigative databases and review records to assist in developing leads to locate AWOL Youth.  Make field visits to assist in locating youth who are AWOL from a foster care, placement, or detention setting.  Re-interview parents, neighbors and relatives when provider agencies have not successfully located AWOL Youth.  Collaborate and share information with law enforcement so that once youth are located, law enforcement can take action to ensure the safe return of AWOL youth to a foster care, placement, or detention setting.</t>
  </si>
  <si>
    <t>1. A four-year high school diploma or its educational equivalent and five years of satisfactory full-time experience in the field of law enforcement. At least three years of this experience must have been obtained while working in Special Victims ‚„, Forensics, Homicide, Domestic Violence, Missing Persons or a closely related law enforcement work unit; or  License Requirement  At the time of appointment, candidates must possess a motor vehicle driver license valid in the State of New York. This license must be maintained for the duration of employment.  2. Two years of post high school education and at least three years of the above experience, including at least two years obtained while working in a listed specialized unit.    License Requirement  At the time of appointment, candidates must possess a motor vehicle driver license valid in the State of New York. This license must be maintained for the duration of employment.</t>
  </si>
  <si>
    <t>Click the ‚Å“Apply Now" button.</t>
  </si>
  <si>
    <t>The Workforce Development Division is dedicated to improving the economic mobility of all New Yorkers through the delivery of employment and training services.  The Workforce Development Division manages the Workforce Innovation and Opportunity Act (WIOA) funded adult workforce development system in New York City.  SBS operates a network of Workforce1 Career Centers across the five boroughs and invests in occupational skills training for over 4,000 New Yorkers annually. Workforce development programs are delivered in support of and in alignment with Mayor de Blasio‚„s workforce development strategy, Career Pathways.    The New York City Department of Small Business Services, Workforce Development Division (WDD) is seeking an Executive Director for Workforce1 Operations to oversee the operations and management of the Workforce1 Career Center system.  The Executive Director will manage a talented group of professionals who manage the Workforce1 Career Center system.  This role will report to the Assistant Commissioner.   Job Responsibilities:Lead and support WDD Workforce1 Operations team to ensure effective demand driven, data supported, customer focused delivery of workforce development services through the career center system Manage vendors in compliance with WIOA and SBS agency requirementsManage vendor and partner relationships in support of daily operations and special project Understand and track the labor market to inform and guide the workforce team and career center for effective outcomes for customersApprove and manage business development and recruitment strategies Collaboration with internal and external partners to support workforce development activities and goalsRepresent the division and the agency on key workforce development initiativesOversee system delivery operations including but not limited to contract negotiation processes and management toward performance outcomes</t>
  </si>
  <si>
    <t>‚Three to five years‚„ experience managing workforce development activities including recruitment, business development, and service delivery Three to five years supervisory experience managing five or more staffCritical thinker with an understanding of the principles of equity Experience planning, implementing and managing projects involving diverse stakeholdersExtensive private or public sector experience in businessOutstanding presentation, written and oral communication skillsExperience with Oracle On Demand, Salesforce, or other customer relationship management tools</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</si>
  <si>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motivated, dynamic Project Manager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This position is critical to implementing new and innovative technologies for the Public Health Laboratory (PHL.)  This includes analyzing, researching and implementing the next generation of laboratory information management systems (LIMS) and components.  The position will entail performing in-depth analyses into industry-wide LIMS applications, furthering existing requirements gathering and fit-gap analysis work at PHL, and managing a Request for Information/Request for Proposal (RFI/RFP) process.  The position will work with a leading team of technologists at PHL to implement new systems. In addition, the position will work to enhance the current Laboratory Information Management System (LIMS) critical to the daily operations of the Public Health Laboratory (PHL.)  The LIMS projects aim to provide: 1) comprehensive functionality for the Microbiology and Virology Sections, including testing for pandemic influenza and bioterrorism select agents, 2) interoperability with the Environmental Sciences and the BioThreat Response Laboratory Information Management System, as well as 3) interoperability with other existing systems in DOHMH, and other local, state and federal agencies.  The Project Manager should use previous experience and knowledge of laboratory applications to bring PHL to the next level of technological innovation to support the high level of quality expected at the PHL   DUTIES WILL INCLUDE BUT NOT BE LIMITED TO:   Examples of duties include:   --Perform analysis of innovative LIMS technologies and make recommendations on best options per PHL requirements.   --Manage and lead the RFI/RFP and software development life cycle of a new LIMS implementation.   --Obtain expert level technical knowledge of the LIMS application, including system architecture, database schema, application specific web services and integration points with external systems.   --Obtain expert level knowledge on the functionality of the LIMS application, including functions such as sample accessioning, laboratory workflow, and instrument interfacing to the exchange of electronic messages with internal and external systems.   --Enhance the bioterrorism testing workflow in STARLIMS.   --Configure application features and understand which portions of the application can be customized onsite through XML configuration files or other settings and which requests must be referred to the vendor for a core product change.   --Manage the development and testing of enhancements by: 1) personally make the change using the application administration tools; or 2) submit the request to our internal development group for programming and manage the development cycle; or 3) submit the request to application vendor and manage the coordination with the vendor's technical resources.   --Manage the testing and deployment of new core product releases from the application vendor.   --Follow change control processes for version control, testing and deployment of configuration changes.   --Be responsible for managing the release build process, including bug resolution and determining the features to be included in each build. Support and maintain multiple application.  environments (Development, Quality Assurance, Staging and Production) required for software fixes and new features to be developed, tested and approved for use in the production system.   --Be the primary point of contact for user configuration and feature requests.   --Coordinate user training for new features.   --Conduct regular status meetings with internal clients and the vendor. Assure proper articulation and reporting of activities to stakeholders and executive management.</t>
  </si>
  <si>
    <t>The NYC Mayor‚„s Office of Environmental Remediation (MOER) is a team of scientists and engineers established to design, build and operate a set of world class municipal programs to advance cleanup and redevelopment of brownfield sites in New York City.  The Office of Environmental Remediation (OER) also provides environmental counsel to the Mayor‚„s Office and serves other important functions in the seat of city government.  The Mayor's Office of Environmental Remediation seeks to hire an Environmental Engineer Intern who will perform professional scientific work in geology and engineering geology in the office and in the field.    Duties will include but are not limited to:  - Collect and review documents and reports submitted by environmental and architectural consultants in a timely manner.   - Communicate effectively with environmental consulting firms to advance the cleanup and remediation on project site.  - Evaluate buildings and use plans and environmental data to determine necessary remedial and engineering control elements.  - Maintain project management information system for OER's environmental programs.  - Prepare documents describing the regulatory requirements and remediation taking place at a project site within specified timelines.   - Ensure compliance with approved work plans in the field, work plan implementation, and construction auditing.   - Provide administration for each project site such as application management, filings and record management.</t>
  </si>
  <si>
    <t>Click on ‚Å“Apply Now‚ and submit a resume and cover letter.   Please review the City‚„s Civil Service Exam requirements for full-time employees at  http://www1.nyc.gov/jobs/exams.page</t>
  </si>
  <si>
    <t>*This is a temporary position lasting through June 2018*  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Office of the Chairperson (OC).    The OC is responsible for directing the management of the agency; convening the members of the Commission (also referred to as ‚Å“Commissioners‚); setting the general policy direction for the agency; addressing intergovernmental affairs; engaging with other City agencies on human rights-related issues; responding to inquiries from the public regarding the Commission‚„s work; developing, reviewing, and negotiating legislation; promulgating legal enforcement guidance and rules; drafting and submitting comments to state and federal agencies during their rulemaking processes; and identifying new opportunities to advance the Commission‚„s mission. The OC also has a significant adjudicatory role to play in the law enforcement process, including issuing Decisions and Orders in cases filed at the Law Enforcement Bureau.   The Commission on Human Rights is seeking a Program and Policy Specialist to help expand the agency‚„s relationships in communities across the city, create programs to address new developments in discrimination in employment, housing and public accommodations, to support the Commission‚„s partnerships with other City agencies and its efforts in support of multiple Citywide initiatives.  The Program and Policy Specialist will report to the Deputy Commissioner for Strategic Initiatives and will work closely with other staff in the OC, including the Deputy Commissioner for Policy and Intergovernmental Affairs and the Chief of Staff.    Job Description: 	The Program and Policy Specialist will ensure that the Commission is able to address long-standing and emerging threats to human rights by: 	With the Community Relations Bureau, developing programming and resources to educate residents of New York City and visitors to the City about protections under the City Human Rights Law;  	With the Community Relations Bureau, building and managing relationships with community-based organizations in order to inform and facilitate these programs;  	Working with staff in the OC to develop and execute strategies for educating housing providers, employers, providers of public accommodations and other stakeholders about their obligations under the City Human Rights Law as well as long-standing and emerging threats to human rights; 	Collaborating with staff in the OC, Community Relations Bureau and Law Enforcement Bureau to develop and deliver public education programs designed to address long-standing and emerging forms of discrimination in the areas of housing, employment and public accommodations; 	Participating in training programs, conferences, and other OC activities as requested. 	Performing all duties as needed to advance the work of the OC; and 	Fulfilling other duties as assigned.</t>
  </si>
  <si>
    <t>‚	Strong relationships with organizations and groups serving diverse city communities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experience in public policy analysis and development, particularly with respect to issues impacting communities of color and immigrant communities;	Strong analytical, problem-solving, project management and time management skills;	Must be well organized and able to work independently and collaboratively;	Strong work ethic;	Excellent attention to detail;	Strong oral and written communication skills and ability to message effectively to multiple audiences;	Strong people and leadership skills;	Experience handling multiple priorities with competing deadlines;	 Proficiency in Microsoft Office programs;	Ability to read and understand laws, rules and regulations.</t>
  </si>
  <si>
    <t>‚	Familiarity with the NYCHRL;	Fluency in a language other than English, preferably one common in New York City.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</si>
  <si>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Protection‚„s (DEP) Office of Information Technology (OIT) is responsible for providing quality business, technical and IT system support to our users. This commitment is realized through collaboration, strong relationships and a unified vision with our partners at DEP in order to provide quality technological solutions to our business needs. Providing these services allows us to ensure that DEP continues its tradition of delivering excellent service to the residents of New York City.    The New York City Department of Environmental Protection‚„s Office of Information Technology seeks to hire Six  (6) Certified IT Developer (Application) who will report to the Director of the Application Development Unit. The Certified IT Developer (Application) will specialize in Microsoft Dynamics 365/CRM, .NET Framework, C#, and T-SQL; assist with design and implementation of new and existing application systems.   The selected candidate(s) will be responsible for all phases of the software development lifecycle (mainly in Microsoft Dynamics 365/CRM, but also including .NET, C#, SQL, SSRS, and JavaScript); including planning, designing, developing and reporting, unit testing, Quality Assurance (QA) and testing, installing, deploying, maintaining and supporting.  The candidate(s) will also be responsible for understanding business requirements, translating those requirements into functional requirements and mock-ups of the application; verifying that the application is according to specifications, and ensuring that it meets the end user expectation.</t>
  </si>
  <si>
    <t>‚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t>
  </si>
  <si>
    <t>The New York City Administration for Children‚„s Services (ACS) is seeking an outstanding candidate to serve as the Assistant Commissioner of the Office of Placement Administration (OPA) within the Division of Family Permanency Services. The Assistant Commissioner of OPA will report directly to the Associate Commissioner of the Nicholas Scoppetta Children‚„s Center (NSCC) and serves as a key member of the NSCC leadership team. The Assistant Commissioner of OPA will oversee approximately 80 child welfare staff and directs all operations of OPA which is responsible for identifying and securing the most appropriate placement setting for each child entering foster care in New York City. The Assistant Commissioner of OPA responsibilities will include, but are not limited to:   Direct and manage all as aspects of OPA placement operations in a 24x7x365 setting.   Lead and implement initiatives to support the ACS Foster Care Strategic Blueprint.  Create and implement business processes to ensure the swift identification of appropriate placements, effective provider agency referral and OPA response processes and rapid case assignment, and expedited kinship referrals.  Implement quality assurance processes to track, measure and report on the efficiency and performance of OPA and the placement process.  Develop and implement strategies to engage and effectively collaborate with the ACS provider community in an effort to meet the placement and permanency needs of children at all levels of care, including youth with complex needs.   Lead implementation of the new automated placement module in the state Connections system.   Collaborate with ACS staff, providers, Bellevue Mental Health Team and other stakeholders to identify placements for children with complex needs, youth with juvenile justice involvement and children requiring higher levels of care.  Direct and Manage the Placement Stability Unit in its efforts to support and secure placement for children remaining at the Children‚„s Center and Youth Reception Center‚„s (YRC) for longer periods of time; guide and support the establishment of for use by teens as an alternative to the Center; and support the operation of YRCs.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</si>
  <si>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This vacancy is the Asset Management Section.  The mission of the Asset Management Section is to implement an integrated and comprehensive Asset Management Program throughout all BWT operations and staff in order to minimize assets‚„ life cycle costs and forecast maintenance, repair, and replacement requirements, and maintains a desired level of service. The means to accomplishing this is to generate and put in place an appropriately prioritized management (repair, rehab, upgrade/replace) plan and corresponding schedule for each asset that is data driven, supported by the operators, and continuously updated.  Under direct supervision, receives training in and with latitude for the exercise of independent judgement, the selected candidate will perform beginning level scientific and applied research and analysis in a physical, biological or environmental science or public health area.  Job tasks and duties will include: analyze data of assets within BWT facilities to institute and prioritize and appropriate management plant such that an asset's desired level of service is maintained and ensured; compile asset data such as operation, maintenance, and repair records, and performance data from BWT's Computerized Maintenance Management System (CMMS).  Collect asset condition data and costs of various management strategies form other available data sources; based on available data and analyses, forecast asset condition and performance status, and corresponding deterioration rate and potential failure schedule; conduct cost benefits analysis of various asset management strategies to minimize assets' life cycle cost; evaluate the effectiveness of current assets' management strategies and propose improvement recommendations; and coordinate all aspects of BWT's asset management program to ensure implementation and integration among relevant internal divisions.</t>
  </si>
  <si>
    <t>**CANDIDATES MUST BE SERVING PERMANENTLY IN THE TITLE OF CIVIL ENGINEER TO BE CONSIDERED FOR THIS POSITION** Design &amp; Construction seeks an ambitious, motivated and experienced engineer to improve NYC Streets by helping to achieve the city‚„s Vision Zero initiative. Design &amp; Construction has professional engineering oversight for changes to curb line geometry and street plans for the five Boroughs. We create and maintain the official marking plans and oversee the application of all pavement markings including colored treatments for plazas, bus and bike lanes. The office draws on the expertise and talents of civil engineers, urban designers, sign designers, planners, IT experts, analysts and others to help the agency achieve Vision Zero and other goals.  The ideal candidate will direct the design and implementation of new roadway geometries and pavement markings of varying complexities, ensure the geometry of streets conform to engineering standards through the development of plans, reports and proposals submitted by DOT staff, consultants, contractors and outside agencies. The candidate will attend meetings to resolve issues within and outside the agency, work with consultants/contractors, perform and direct field surveys and inspections for in-house design projects, design or refine AutoCAD plans based upon aerial photos and GIS data, coordinate and manage the timely execution and implementation of work activities and assist in resolving field problems that may arise during layout and implementation of projects. The candidates will be asked to work collaboratively and inclusively, seeking to cultivate continued professional development and effectively communicate with all stakeholders. The ability to effectively coordinate with other units to develop and install street redesigns is necessary. Ability to understand pedestrian, bicycle, bus and motor vehicle issues and communicate and build consensus for design solutions in line with DOT‚„s mission is essential.</t>
  </si>
  <si>
    <t>1. A Bachelor‚„s of Science degree in Nursing from a regionally-accredited college or university or one recognized by the New York State Education Department as following acceptable educational practices;   and  2. A license and current registration to practice as a Registered Professional Nurse in New York State. This license must be maintained for the duration of employment.    Medical Requirement: Medical guidelines have been established for the position of Public Health Nurse. Candidates will be examined to determine whether they can perform the essential functions of the position of Public Health Nurse. Where appropriate, a reasonable accommodation will be provided for a person with a disability to enable him or her to take the examination, and/or to perform the essential functions of the job.  SPECIAL NOTE B  For assignment to Assignment Levels II and III, in addition to meeting the Qualification Requirements described above, individuals must meet the supervisory level qualification requirements set forth in Section 11.42 of the New York State Sanitary Code.</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</si>
  <si>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</si>
  <si>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Department of Citywide Administrative Services (DCAS) provides essential administrative support services to all Mayoral and some non-Mayoral City agencies to ensure they fulfill their respective programmatic missions. DCAS manages and maintains 55 City owned buildings; acquires and disposes a broad range of real estate assets including private leasing of office and warehouse space; administers the entire civil service system for the City to over 280,000 employees; establishes citywide EEO and recruitment and retention policies; manages the City‚„s energy program; engages in citywide purchasing goods and services and manages the City‚„s fleet which includes 28,000 vehicles.    The DCAS Contract Services office seeks to hire a College Aide to assist in the day to day operation of the office.  The college aide will be responsible for coordination and completion of multiple and diverse projects within the unit.  Duties include but are not limited to: 	Working on the e-req system, entering and filling out requisition documents.	Creating and updating work orders in the Archibus system.	Site visits with supervisors to get firsthand experience on project/construction management.	Assisting on creating contract bidsheets.	Learning to and assisting in review and process payment requisitions.	Updating information on tracking spreadsheets for payment requisitions.	Learning to and assisting in the review of contractor proposals/estimates. 	Various other diversified administrative and clerical duties.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</si>
  <si>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DEP‚„s Bureau of Legal Affairs (BLA) works cooperatively with the New York City Law Department (Law Department) to ensure that all of DEP‚„s legal needs are addressed. Given DEP‚„s extensive infrastructure and operations, DEP is involved in a significant amount of litigation and claims filed with the Comptroller‚„s office.  BLA‚„s staff provide critical litigation support to the Law Department attorneys representing the agency and respond to requests for records and information from the Comptroller.  Under general supervision of the DEP General Counsel and Senior Environmental Counsel, with latitude for independent action and decision, serves as an attorney within the agency‚„s Bureau of Legal Affairs, providing advice and counsel to DEP management and staff on legal matters affecting DEP operations with a focus on matters pertaining to the New York City Watershed including, among other things, the interpretation and enforcement of the City‚„s Watershed Rules and Regulations and other city, state and federal statutes, rules and regulations.  In addition, the attorney will undertake assignments, as required, involving representation of the agency in contract, environmental and other litigation and administrative proceedings, interpretation of federal and state laws applicable to agency operations; and drafting new agency laws and regulations.</t>
  </si>
  <si>
    <t>‚	Monday ‚€œ Friday, 8:30 - 4:30 pm</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</si>
  <si>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spread out under three significant units corresponding to the respective engineering functions they perform. This includes the Architectural, Site Civil, Structural, Process Mechanical/HVAC, Water Tunnel Structural, Water Tunnel Mechanical Systems, BIM CAD, and Electrical sections. Each engineering section prepares design and construction documents including engineering plans and specifications for the construction of water supply, sewer and wastewater treatment infrastructure, which are of the highest priority for the Agency.  BEDC provides In-House Engineering services to support projects, which are designed within In-House Design, as well as to support projects which are designed by Engineering Consultants.  The Executive Director of In-House Design directorate leads the program.  In-House Engineering Services are provided in order to support DEP operating bureaus‚„ capital construction requirements in a manner consistent with BEDC‚„s Core values: Safety, Schedule, Budget, Quality, and Customer Service.  The program is supported by the three significant units, each led by a senior manager reporting to the Executive Director of In-House Design.  They are: 	BEDC In-House Design	BEDC In-House Design Services/Quality Assurance  	BEDC In-House Portfolio Project Management  In-House Design:  BEDC performs a base level of work through its Design directorate that consists of multiple engineering sections, including core engineering disciplines, that prepare designs and provide design services during construction for numerous projects.  The projects will vary as programs advance to completion and new projects are initiated.  Currently, design work in process with In-House Design include: 	City Water Tunnel Number 3 Activation	City Water Tunnel Number 3 Construction of Shafts 17B and 18B	Rondout West Branch Tunnel Bypass	Kensico Eastview Connection Tunnel	Coney Island WWTP Biological Nutrient Removal Upgrade	Newtown Creek WWTP Total Residual Chlorine Reduction Project	Hannah Street Pumping Station Upgrade	Jerome Park Reservoir Gate Houses	Jerome Park Reservoir and Aqueduct Rehabilitation	JFK Airport Water Meter Installation	Entry Point Water Quality Monitoring Station Installation	Douglaston Water Supply Pumping Station  Additionally, the In-House Design engineers are often tasked to do incidental evaluations, as well as assessments to make determinations to support our large third party designed program, which is supported by Engineering Consultant contracts.  Design Services/Quality Assurance:  The Design Services/Quality Assurance directorate provides quality assurance for the entire matrix of BEDC projects and programs, regardless of whether these projects are designed within the BEDC In-House Design program or designed under Engineering Consultant contracts managed by the Bureau.  The directorate‚„s chief technologists provide engineering review of both In-House and consultant prepared designs in order to programmatically optimize design quality.  Additionally, they are called upon to provide in-house consultant services on special projects, which occur incidentally. Additionally, the Design Services/Quality Assurance directorate administers an established equipment material and concrete quality program. The Quality Assurance program employs experts in materials science and manufacturing processing.  The program endeavors to account for the quality of selected key equipment, which is critical to the agency‚„s mission. By analyzing and documenting the actual provided material, casting quality, welding quality, and other proposed manufacturing processing, the bureau is able to ensure that key installations will outlive their required longevity in service. The activity employs in-house experts, contracted services, as well as the bureau‚„s own certified laboratory. Through the feedback of conditions of in service material, the QA program provides advice to support the specification of materials in a cost effective manner. Additionally, material that does not meet specifications is rejected prior to incorporation in the constructed projects and associated payment for same. A substantial portion of the construction program is implemented through installed precast and/or cast in place concrete.  The QA program establishes requirements for concrete quality and manages a complete testing program for mix designs and production concrete at batch plants, at concrete installation project sites, and at certified laboratories for cylinder break analysis and reporting.      In-House Portfolio Project Management:  Currently, projects, which are designed by In-House Design, are managed within portfolios managed under the Water System Capital Program (WSCP), Wastewater Capital Program (WWCP) or the Water for the Future Program.  While the largest of the projects supported by IHD will continue to be managed and prioritized in the WSCP, WWCP, or the WFF programs, a key objective of the Executive Director will be to stand up a portfolio of projects to be managed within IHD.  It is anticipated that projects that will be managed by IHD will include a variety of types of projects of small and medium size.  The IH Portfolio will assure these projects will be prioritized by project management and within IHD in a highly collaborative manner to execute the projects effectively and efficiently, consistent with the BEDC Core Values.  BEDC is seeking to hire an Executive Director of In-House Design to lead and manage the work of the BEDC In-House Design, Design Services/Quality Assurance, and In-House Portfolio Project Management Programs. The selected candidate will oversee the work of two Directors and a Portfolio Manager. The selected candidate will conduct organizational and workload analyses to maximize the output of each program and make recommendations for staffing levels, strategic hiring, organizational development and employee career development.  S/he will represent the Bureau in meetings with Client Bureaus (BWT, BWSO, BWS), and other stakeholders to ensure that the designs are in line with expectations.   ****Please Note: All candidates must take the upcoming Admin. Project Manager Exam No. 8042, Admin. Project Manager (Promotional) Exam No. 8529 or be a Qualifying Incumbent and take Exam No. 8410. ****</t>
  </si>
  <si>
    <t>‚	P.E. Preferred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</si>
  <si>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spread out under three significant units corresponding to the respective engineering functions they perform. This includes the Architectural, Site Civil, Structural, Process Mechanical/HVAC, Water Tunnel Structural, Water Tunnel Mechanical Systems, BIM CAD, and Electrical sections. Each engineering section prepares design and construction documents including engineering plans and specifications for the construction of water supply, sewer and wastewater treatment infrastructure, which are of the highest priority for the Agency.  BEDC provides In-House Engineering services to support projects, which are designed within In-House Design, as well as to support projects, which are designed by Engineering Consultants.  The Executive Director of In-House Design directorate leads the program.  In-House Engineering Services are provided in order to support DEP operating bureaus‚„ capital construction requirements in a manner consistent with BEDC‚„s Core values: Safety, Schedule, Budget, Quality, and Customer Service.  The program is supported by the three significant units, each led by a senior manager reporting to the Executive Director of In-House Design.  They are: 	BEDC In-House Design	BEDC In-House Design Services/Quality Assurance  	BEDC In-House Portfolio Project Management  In-House Design: BEDC performs a base level of work through its Design directorate that consists of multiple engineering sections, including core engineering disciplines, that prepare designs and provide design services during construction for numerous projects. The projects will vary as programs advance to completion and new projects are initiated.  Currently, design work in process with In-House Design include: 	City Water Tunnel Number 3 Activation	City Water Tunnel Number 3 Construction of Shafts 17B and 18B	Rondout West Branch Tunnel Bypass	Kensico Eastview Connection Tunnel	Coney Island WWTP Biological Nutrient Removal Upgrade	Newtown Creek WWTP Total Residual Chlorine Reduction Project	Hannah Street Pumping Station Upgrade	Jerome Park Reservoir Gate Houses	Jerome Park Reservoir and Aqueduct Rehabilitation	JFK Airport Water Meter Installation	Entry Point Water Quality Monitoring Station Installation	Douglaston Water Supply Pumping Station  Additionally, the In-House Design engineers are often tasked to do incidental evaluations, as well as assessments to make determinations to support our large third party designed program, which is supported by Engineering Consultant contracts.  Design Services/Quality Assurance:  The Design Services/Quality Assurance directorate provides quality assurance for the entire matrix of BEDC projects and programs, regardless of whether these projects are designed within the BEDC In-House Design program or designed under Engineering Consultant contracts managed by the Bureau.  The directorate‚„s chief technologists provide engineering review of both In-House and consultant prepared designs in order to programmatically optimize design quality.  Additionally, they are called upon to provide in-house consultant services on special projects, which occur incidentally. Additionally, the Design Services/Quality Assurance directorate administers an established equipment material and concrete quality program. The Quality Assurance program employs experts in materials science and manufacturing processing.  The program endeavors to account for the quality of selected key equipment, which is critical to the agency‚„s mission. By analyzing and documenting the actual provided material, casting quality, welding quality, and other proposed manufacturing processing, the bureau is able to ensure that key installations will outlive their required longevity in service. The activity employs in-house experts, contracted services, as well as the bureau‚„s own certified laboratory. Through the feedback of conditions of in service material, the QA program provides advice to support the specification of materials in a cost effective manner. Additionally, material that does not meet specifications is rejected prior to incorporation in the constructed projects and associated payment for same. A substantial portion of the construction program is implemented through installed precast and/or cast in place concrete.  The QA program establishes requirements for concrete quality and manages a complete testing program for mix designs and production concrete at batch plants, at concrete installation project sites, and at certified laboratories for cylinder break analysis and reporting.      In-House Portfolio Project Management:  Currently, projects, which are designed by In-House Design, are managed within portfolios managed under the Water System Capital Program (WSCP), Wastewater Capital Program (WWCP) or the Water for the Future Program.  While the largest of the projects supported by IHD will continue to be managed and prioritized in the WSCP, WWCP, or the WFF programs, a key objective of the Executive Director will be to stand up a portfolio of projects to be managed within IHD.  It is anticipated that projects that will be managed by IHD will include a variety of types of projects of small and medium size.  The IH Portfolio will assure these projects will be prioritized by project management and within IHD in a highly collaborative manner to execute the projects effectively and efficiently, consistent with the BEDC Core Values.  BEDC is seeking to hire an Executive Director of In-House Design to lead and manage the work of the BEDC In-House Design, Design Services/Quality Assurance, and In-House Portfolio Project Management Programs. The selected candidate will oversee the work of two Directors and a Portfolio Manager. The selected candidate will conduct organizational and workload analyses to maximize the output of each program and make recommendations for staffing levels, strategic hiring, organizational development and employee career development.  S/he will represent the Bureau in meetings with Client Bureaus (BWT, BWSO, BWS), and other stakeholders to ensure that the designs are in line with expectations.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</si>
  <si>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t>
  </si>
  <si>
    <t>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t>
  </si>
  <si>
    <t>NYC Parks is the steward of over 30,000 acres of land ‚€ 14 percent of New York City ‚€ including more than 5,000 individual properties ranging from Coney Island Beach and Central Park to community gardens and Greenstreets.  We operate more than 800 athletic fields and nearly 1,000 playgrounds, 1,800 basketball courts, 550 tennis courts, 67 public pools, 51 recreational facilities, 15 nature centers, 14 golf courses, and 14 miles of beaches.  We care for 1,200 monuments and 23 historic house museums.  We look after 600,000 street trees, and two million more in parks. We are New York City's principal providers of recreational and athletic facilities and programs.  We are home to free concerts, world-class sports events, and cultural festivals.  Assist in the planting and cultivating of trees, flowers and shrubs including tasks such as digging up, balling, burlapping, transplanting trees and shrubs, digging up and transplanting sod, potting flowers and plants as well as propagating plant life and pruning and spraying trees, shrubs and plants. Assist in the maintenance and operations of greenhouses and nurseries. Prepare soil and seed beds.  Grade, sod, weed, mulch and mow lawns.  Repair damaged planted areas, fertilizing and watering soil.  Assist in and perform tasks involved in the operation and care of hand and power gardening tools and equipment. Make necessary operating adjustments to same; report needs for repairs and replacements to supervisor. Perform simple record keeping and prepare simple written reports. Drive vehicles and operates other motorized equipment incidental to the performance of duties. May supervise seasonal employees, as well as volunteers. As directed, perform tasks in connection with cleaning grounds and painting fixtures and equipment.</t>
  </si>
  <si>
    <t>In addition to meeting the Qualification Requirements one (1) of the following Professional vendor certifications is preferred: MCSA: Windows Server 2012 or Cisco Certified Network Associate (CCNA)  The successful candidate should also possess the following: 5+ years‚„ experience in Wide Area Network or Windows and Server Virtualization planning, design, configuration, installation, troubleshooting, integration, performance monitoring, maintenance, enhancement, and security management; understanding of data security and information privacy matters; excellent written and verbal communication skills; excellent presentation skills; the ability to handle multiple tasks under tight deadlines; previous hands-on involvement into developing, implementing, communicating Policies and Standard Operating Procedures.  SPECIAL NOTE  1.	Selected candidates will be required to provide a DNA sample by swabbing. 2.	This position has been identified as ‚Å“essential.‚ During ALL weather &amp; emergency events, ‚Å“essential‚ positions may require 24-hour availability.</t>
  </si>
  <si>
    <t>Only candidates who are permanent in the Administrative Engineer title or those who are reachable on the current Open-Competitive Administrative Engineer list (Exam #7012). Please include a copy of your Notice of Result card or indicate if you are already permanent in the title. Failure to do so will result in your disqualification.   The NYC Department of Design and Construction, Division of Program Management is seeking to hire a First Deputy Director. Under the direction of the Engineering Audit Officer (EAO), with very great latitude for the exercise of independent judgment, the First Deputy Engineering Audit Officer will oversee the execution of Engineering Audit functions and serve as the Alternate Engineering Audit Officer in the absence of the EAO. Responsibilities of the First Deputy EAO include: directing and supervising the audits and certification of capital design and construction payment requisitions to the agency, such as partial, substantial, final and retainage payments requisitions for construction equipment and related consultant service contracts, in accordance with Comptroller Directives No. 2, 6 and No. 7. This includes the management of engineering auditors, assigning payment vouchers or requisitions, scheduling payment audits as mandated by DDC standards, developing audit plans and objectives, training auditors, and communicating with Agency managers regarding common audit findings. The First Deputy EAO will engage in complex issues to assist in expediting the resolution of internal disagreements and contractors regarding validity and cost reasonableness tests for change orders to capital contracts and will represent the EAO position to support Commissioner Determinations and at dispute and claim hearings with the Office of the Comptroller. The First Deputy Director will monitor EAO‚„s Key Performance Indicators related to audit of payment requisitions and change order processing and recommend adjustments to staffing, audit plans, training, and/or process/system improvements. S/he will provide guidance and instructions to assigned auditors on the application of all directives, rules and regulations; monitor, direct and enforce EAO employees‚„ compliance with both agency and City standards and regulations</t>
  </si>
  <si>
    <t>The Office of the General Counsel (OGC) of the New York City Department of Citywide Administrative Services (DCAS) seeks to hire an Agency Attorney with substantial experience in public procurement, contract drafting and administration.    The qualified candidate will:      1)	As directed by the General Counsel and Deputy General Counsel, act as counsel to DCAS on complex legal issues involving procurement and contract interpretation and enforcement.  Represent DCAS at intra-agency and inter-agency meetings and liaison as needed with the Law Department, the Mayor‚„s Office of Contracts and other agencies.   	2) 	Draft, review and revise procurement solicitation documents for competitive sealed bids, RFP‚„s, sole source, negotiated acquisitions and other procurements. Work closely with operating units to ensure business needs are appropriately met. Provide advice to the Office of Citywide Procurement (OCP) regarding bid responsiveness, vendor responsibility, bid protests, contract interpretation and other issues arising under the PPB Rules and other laws, rules and regulations. Draft or review drafts of agency responses to bid protests, appeals of non-responsive and non-responsibility decisions, dispute resolution claims and other correspondence. Negotiate with vendors and their attorneys. Draft Memoranda of Understanding between DCAS and other City agencies and public entities.    	3)	Negotiate and draft contracts and other transactional documents for review by the Law Department; work closely and cooperatively with the Law Department to address any issues that may be raised.</t>
  </si>
  <si>
    <t>Requires thorough knowledge of City contracting rules and procedures, and preferably at least 5 years‚„ legal experience in Municipal contracting subsequent to admission, including work on substantial City service, construction and commodity contracts and other procurement matters.</t>
  </si>
  <si>
    <t>TASK FORCE: 		Policy and Operations Research   UNIT: 			Social Services, Energy, and Sustainability  JOB TITLE: 		One (1) Unit Head  CONTROL CODE: 	POR-18-01  SUMMARY:  The Mayor‚„s Office of Management and Budget (OMB) is the City government's chief financial agency. OMB's staff of analysts and experts assembles and oversees the Mayor‚„s expense and capital budgets, which fund the services and activities of approximately 70 City agencies.   OMB‚„s Policy and Operations Research Task Force is responsible for analyzing fiscal and economic effects of the City‚„s policy initiatives and evaluating City agencies‚„ operations and programs, as well as conducting ad-hoc quantitative analyses. The Task Force‚„s Social Services, Energy, and Sustainability Unit carries out special projects and studies regarding the aforementioned policy areas.  JOB DESCRIPTION:   The duties of this position encompass following activities: 	Work directly with the director of OMB‚„s central tax policy and economic analysis team to manage the Social Services, Energy, and Sustainability Unit. 	Apply advanced economic and statistical techniques to develop, shape, and evaluate City social services, energy and sustainability, and quality of life policies. 	Provide advisory services to OMB‚„s central tax policy and economic analysis team, as well as other OMB staff. 	Establish, cultivate, and expand work relationships with senior OMB and administration officials, as well as data providers, external economists, and policy experts. Create and deliver presentations, memoranda, reports, and more to senior City officials. 	Train and lead a research team with deep technical expertise. Independently oversee the Task Force‚„s output from inception to final deliverables by setting research agendas, developing methodologies, and building datasets. 	Develop and implement personnel growth strategies for the Unit and the larger Policy and Operations Research Task Force.</t>
  </si>
  <si>
    <t>REQUIREMENTS:  Unit Head ($91,588+): One of the three following requirements must be met to be eligible for this position: 	An awarded Bachelor's degree and a minimum of four years of full-time experience in budgetary planning/management, financial analysis, public policy analysis or a related field, of which at least two years of full-time experience is related to the specific assignment; or 	An awarded Master‚„s degree in economics, public policy, mathematics, statistics, or related field and a minimum of two years of full-time experience in budgetary planning/management, financial analysis, public policy analysis or a field related to the specific assignment; or 	An awarded Ph.D. in economics, public policy, mathematics, statistics, or related field and a minimum of one year of full-time experience in Business, Public Policy Administration, Finance, Economics or a field related to the specific assignment.   In addition, all applicants must have at least one prior year of supervisory experience.</t>
  </si>
  <si>
    <t>NYCERS is seeking a Business Analyst with a technical background and superior analytical skills. The Candidate will be a business liaison between the Business Units and IT. The BA is expected to forge strong working relationships between the Business clients and the technology groups in support of the Business Process Re-engineering and Process Improvement Recommendations (PIR). Duties will include leading business process discussions, requirements gathering (elicitation, documentation, and management); identifying disparate and overlapping current and future state workflow requirements; evaluating solutions that most effectively meet the needs of the business; assisting with the Quality Assurance (QA) Testing; and leading the User Acceptance Testing (UAT) efforts. Candidates must be flexible enough to grasp new concepts and paradigms very quickly, present technical and business concepts to Executives, and should be prepared to ‚Å“out of the box‚ when necessary.  Primary Responsibilities: Meet with Division Directors and staff to understand business processes and document operational requirements into  Business Requirements Documents Ability to facilitate meetings with Division Directors and staff to determine and prioritize their business requirements and the impact of these requirements on existing applications and workflows. Participate in the testing of various NYCERS applications.  Provide subject matter expertise to the team throughout the life of a project Supervise day-to-day operations in the absence of Unit Manager.</t>
  </si>
  <si>
    <t>‚5+ years in a Business Analyst role: experience gathering business requirements and assessing impact on current application landscape in a retirement system environmentAbility to define project scope and technical specifications, facilitate the collection of technical, operational or business requirements, set milestones to successful completionWorkflow experienceFileNetMainframe CICS (Customer Information Control System) Transaction ExperienceKOFAXExcellent interpersonal skills including negotiation, problem resolution and customer serviceOutstanding performers will have high-level business expertise, be able to multi-task, be pro-active in project planning and requirements gathering, set and maintain multiple priorities, and communicate effectively with people regardless of their technical skill setOutstanding written and verbal communication skills including the ability to establish goals and set clear expectations, prioritize activities and follow through to completionExperience with software development life cycle and application release management requiredExpertise with Microsoft Word, Project, Excel, Visio &amp; PowerPointExperience in making presentations to upper management, with the proven ability to present complex ideas clearly and persuasivelyExcellent problem solving skills, and the ability to interact with all levels of technical and non-technical staff.Understanding in Human Factor as it relates to user friendly design of interfaces, maximize usability, and improvement of worker efficiency</t>
  </si>
  <si>
    <t>Only candidates who are permanent in the Administrative Engineer title or those who successfully filed for the Open Competitive Administrative Engineer list (Exam # 7012), or the Promotional Administrative Engineer list (Exam # 7516) may apply. Please include a copy of your registration receipt or indicate if you are already permanent in the title. Failure to do so will result in your disqualification.  Under the general direction of the Deputy Commissioner, Program Management, with wide latitude for independent judgment, the selected candidate will manage all aspects of the construction claims process for the agency; review and recommend resolution of Contractor Requests for Commissioner Determination; manage Contractor Notification of Delay; and oversee the Agency‚„s Contractor Default process. Duties include: providing claims management; assisting in claims avoidance by providing advice to project teams and senior leadership; recommending process and procedure improvements to streamline and aid in the efficient processing of contractor claims; analyzing all pertinent issues and information regarding the impact of the proposed policy on construction claims procedures; reviewing relevant documents (contract, progress reports and other project records and statements of findings from the Office of the Audit Engineer); conducting interviews or meetings to seek clarifications; and, developing a reasoned resolution of an issue/dispute on behalf of the Commissioner within the authority established in the Standard Construction Contract. The Chief Engineer will also coordinate Agency responses to Comptroller inquiries on claims and delay claims; work with the Comptroller‚„s Chief Engineer, in-house legal counsel, and litigation personnel, and represent the Agency in Comptroller claims proceedings; work with administrative staff to maintain tracking and reporting systems regarding the timeframes of notices, status of various actions and metrics regarding the timeliness of issue resolutions. S/he will recommend and implement process improvements, as appropriate; perform training for staff on claims process and procedures; support Deputy Commissioner and General Counsel on claim issues; develop short and long-term initiatives relative to construction claims; coordinate and participate in the implementation of activities involving claims such as: preparing review packages, presenting the claims at the meetings, working with other engineers and lawyers, and preparing letters to the contractors notifying them of decisions made.</t>
  </si>
  <si>
    <t>The successful candidate will have a minimum of ten years‚„ experience in capital design and construction project management. Expertise in contracts is required and strong working knowledge of NYC Standard Construction Contract and Procurement Policy Board (PPB) rules is strongly desired. The successful candidate must have excellent written and verbal communication skills and experience in successfully resolving complex issues in design and/or construction-related issues.</t>
  </si>
  <si>
    <t>Investment Officer ‚€œ Alternative Credit</t>
  </si>
  <si>
    <t>The New York City Comptroller‚„s Office Bureau of Asset Management (BAM) is responsible for oversight of the investment portfolio of the New York City Retirement Systems (Systems), which comprises five pension systems. The Systems‚„ $185 billion portfolio is managed primarily by external investment managers, and is largely invested in publicly traded securities, with growing allocations to private equity, real estate, infrastructure, hedge funds and opportunistic fixed income investments.   The Investment Officer will assist in overseeing BAM‚„s Alternative Credit program, comprising opportunistic, high yield and bank loan mandates, which currently have a target asset allocation of approximately $19 billion.  Under the general direction of the Head of the Alternative Credit Unit, responsibilities include, but are not limited to, the following:   Working with the investment team and the Systems‚„ consultants to identify, review and evaluate prospective investment opportunities; conducting due diligence on investment opportunities;    overseeing development of internal database of prospective investment opportunities; developing framework for analyzing the historical track record of prospective investment opportunities and    other financial analyses; constructing financial models and performing technical analyses;   Assisting the investment team, the General Counsel‚„s office, and consultants in negotiating terms and conditions of new investment agreements and other related contracts; and preparing and    presenting decision-making documents for internal Investment Committees and Boards of Trustees;  Monitoring and managing the portfolio of existing investments to ensure compliance with the terms of the limited partnership agreement and other contracts; overseeing development of internal    database of existing investments; developing framework for analyzing the performance of existing investments; constructing financial models and performing technical analyses;   Designing criteria and parameters for research analyses on market trends, strategies, industries, sectors, geographies and other topics as required; insuring the accuracy of partnership    reporting, including the financial statements, quarterly reports, notices of distributions, capital calls and investment valuations;  Processing capital calls and distributions; reviewing and making recommendations on amendment requests, consent notices and other contract changes; participating in limited partner advisory    committee meetings, annual meetings and quarterly update calls;  Utilizing relationships with general partners to monitor fund developments; designing reports to track Systems‚„ investment activity; and assisting in developing agenda for investment    conferences and other events; and,  Performing related assignments or special projects as may be required.</t>
  </si>
  <si>
    <t>‚ A graduate degree from an accredited college or university in business, economics, finance, accounting or a closely related field, and three (3) or more years of progressively responsible    experience in a financial services organization handling complex financial transactions with considerable exposure to fixed income investments, such as high yield, bank loans, direct lending,    structured products, commercial real estate debt, stressed/distressed debt, and/or asset management or similar experience at a consulting firm/bank; or   BS/BA degree from an accredited college with major studies in the fields mentioned above and five (5) or more years of progressively responsible professional experience as described above; or   A satisfactory equivalent of education and experience mentioned above.</t>
  </si>
  <si>
    <t>‚ Clearly demonstrated substantial professional investment experience in alternative credit strategies, including direct lending, structured products, commercial real estate debt, or stressed and    distressed debt is preferred;  Experience in investment manager sourcing and due diligence, portfolio management, structuring and monitoring;  Experience in producing monthly, quarterly and annual investment materials is ideal;  CFA Charter holder, or progress toward earning the Charter is a plus;  Excellent accounting, writing, presentation, interpersonal, communication and organizational skills;  Proficiency in Microsoft Office Suite (Word, Excel and PowerPoint).</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</si>
  <si>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</si>
  <si>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Shaft Maintenance Division the candidate will perform the following tasks: Maintenance and servicing work on electrical, electronic, mechanical, pneumatic and telemetric, instrumentation and controls and communication equipment in BWSO Facilities.  The selected candidate will install and set up instruments, controls, telemetric equipment and related equipment.  Make periodic inspections of instrumentation, metering, controls and reports unusual malfunctions.  Keep detailed records on responsible equipment.  Adjust, calibrate, test, service, maintain, repair, program, calculate parameter, tests automatic controls and instrumentation such as: telephone and radio communications, supervisory control and data acquisition systems, programmable logic controllers, gas monitoring systems, automatic chemical dosing systems, data recorders, Variable frequency drives, RPZ valves, analyzers, level meters, fire alarm systems, intercoms, security systems and other related instrumentation.   The work described above is mostly performed in the field and may entail working in confined spaces, damp &amp; cold or otherwise challenging environments including working on heights or at great depths.</t>
  </si>
  <si>
    <t>(1) An associate degree in electrical construction and instrumentation, electrical engineering technology, mechanical engineering technology, electromechanical engineering technology, or electronic engineering technology from a college or university, accredited by regional, national, professional or specialized agencies recognized as accrediting bodies by the U.S. Secretary of Education and by the Council for Higher Education Accreditation (CHEA), AND one year of full-time satisfactory experience within the last ten years in the installation, maintenance and repair of electronic instrumentation and control systems, including microprocessors, and electrical and pneumatic instrumentation and control systems; or    (2) Graduation from a trade, technical or vocational school approved by a State‚„s Department of Education or a recognized accrediting organization with a major course of study in electrical, electronic, electromechanical or mechanical technology AND three years of full-time satisfactory experience as described in "1" above; or    (3) A four-year high school diploma or its educational equivalent approved by a State‚„s Department of Education or a recognized accrediting organization AND four years of full-time satisfactory experience as described in "1" above.    College education leading to a degree in one of the areas of study described in "1" above may be substituted only in "2" or "3" above for a maximum of three years of experience at the rate of 30 semester credits for one year of full-time satisfactory experience.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1. To be assigned to Assignment Level II candidates must, in addition to meeting the minimum qualification requirements noted above, possess an additional one year of full-time satisfactory experience as described in "1" above, for a total of five years of experience.    2. To be assigned to Assignment Level III candidates must, in addition to meeting the minimum qualification requirements noted above, possess an additional two years of full time satisfactory experience as described in "1" above, for a total of six years of experience.    License Requirement:  2. At the time of appointment or assignment to Assignment Level III, employees may be required to possess a Federal Communications Commission license for  radio repairs.</t>
  </si>
  <si>
    <t>The Department of Investigation‚„s Office of the Inspector General for the New York City Police Department (‚Å“Office‚ or ‚Å“OIG-NYPD‚) is authorized to investigate, review, study, audit, and make recommendations relating to the operations, policies, programs and practices of the NYPD, with the goal of enhancing the effectiveness of the NYPD, increasing public safety, protecting civil liberties and civil rights, and increasing the public‚„s confidence in the police force.  OIG-NYPD is seeking a Data Assistant to aid with research projects on selected operations, policies, programs, and practices of the NYPD.  The Data Assistant will work within the Office‚„s Policy Analysis Unit to support the unit‚„s quantitative and qualitative policy and data analysis.  Key responsibilities will include data entry, coding, and cleaning of datasets to prepare them for statistical analysis.  The Data Assistant may also assist in performing research, preparing for and conducting interviews related to policing issues, drafting sections of reports, evaluations and correspondence, developing graphics, and maintaining research files.   The Data Assistant must have strong quantitative and qualitative research skills, good communication skills, and be conscientious, detail-oriented, self-motivated, and flexible enough to perform effectively both independently and as part of a multi-disciplinary team.</t>
  </si>
  <si>
    <t>‚	Baccalaureate degree in a social science or related field 	Experience in organizing, coding, and entering various forms of data (statistical, textual, and other documents)	Knowledge of Excel and experience with statistical software programs like SPSS and R; preference will be given to those with additional experience with geographical mapping software like ArcGIS	Knowledge of, and demonstrated interest in, law enforcement, criminal justice, police accountability, and/or civil rights issues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</si>
  <si>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DEP‚„s Bureau of Legal Affairs (BLA) works cooperatively with the New York City Law Department (Law Department) to ensure that all of DEP‚„s legal needs are addressed. Given DEP‚„s extensive infrastructure and operations, DEP is involved in a significant amount of litigation and claims filed with the Comptroller‚„s office.  BLA‚„s staff provide critical litigation support to the Law Department attorneys representing the agency and respond to requests for records and information from the Comptroller.  DEP is seeking an attorney who will work under the direction of BLA business team managers, with latitude for independent judgment and unreviewed action and decision-making. The attorney will handle complex matters relating to real estate, contracts, property, and other business issues, primarily related to the protection of the watershed. The attorney will assist with land acquisition (either through negotiation or condemnation) in connection with DEP‚„s watershed protection program as well as infrastructure construction projects. In addition, the attorney will review, draft, and negotiate agreements; assist with drafting, reviewing and interpreting easements; and counsel the agency‚„s business and technical staff to ensure that the DEP‚„s interests are adequately protected. The position requires interfacing with outside parties, including contractors, consultants, property owners, the public, and other government agencies, as well as liaising with the Law Department.  The position is based in DEP‚„s Flushing, New York office.</t>
  </si>
  <si>
    <t>Excellent writing, research, analytical and oral communication skills.   Experience with the negotiation of complex and technical agreements and real property transactions.  Ability to multitask without sacrificing quality and to function well in a fast-paced environment.  Driver‚„s license and willingness to travel throughout the watershed as necessary.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</si>
  <si>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mission of DEP‚„s Office of Environmental Health and Safety (OEHS) is to ensure that DEP and its facilities sustain effective environmental, health and safety compliance programs and to promote a safe and healthy workplace for all DEP employees.    Working under direct supervision of the Director for EHS Compliance Systems, the EHS Compliance System Specialist will be responsible for planning, and coordinating the implementation and day-to-day management of various centralized EHS tracking systems administered by OEHS. Tasks will include handling every aspect of existing EHS tracking systems such as; NOV tracking database, employee concern tracking database, workplace violence prevention tracking database, legacy action tracking system (LATS) as well as a new ‚Å“incident management &amp; reporting tracking database‚ part of which is still under development. Responsibilities will include researching current methodologies as it applies to developing business needs for new and existing EHS information management systems.  KEY DUTIES OF SELECTED CANDIDATE WILL INCLUDE BUT NOT LIMITED TO:   Maintain management information system to provide data, and database updates, track progress and generate periodic reports for metrics.   Coordinating with various bureaus in the development of business needs for the development of new EHS systems.  Assist Bureau users of database with proper and efficient use of the tracking systems.   Assess EHS tracking systems and collaborate with the IT professional at OEHS to make improvements that will increase the efficiency of existing tracking systems at OEHS.   Performs QA/QC on all entries made into the tracking systems, provide technical assistance and with the assistance of IT professional at OEHS, perform periodic upgrades to the tracking  systems in order to accommodate new revisions made to policy documents associated with database.   Develop appropriate user guides and training manuals for the various centralized EHS tracking systems.   Assist with providing group/one-on-one training for bureau system users.  Attend meetings, take notes and prepare minutes for periodic compliance systems group meetings, and other related meetings that involves the participation of the EHS compliance systems  unit.</t>
  </si>
  <si>
    <t>The Department of Design and Construction‚„s Information Technology Services Division is seeking an experienced IT Budget &amp; Contracts Manager who will report to the Director of Information Technology (IT) Administration. This position combines significant policy input and program impact at an agency-wide level with direct control over the resources necessary to operate and administer IT budgeting and procurement, including staff acquisitions. This position will coordinate all IT procurement needs to include enterprise software and hardware requirements, as well as IT-related professional services and consultant requirements. Responsibilities include: preparing budgets and tracking actual costs; preparing technical specifications and procurement documents, as well as serving as the primary IT liaison with the Agency procurement team, throughout the procurement process; maintaining inventory of IT hardware and software licenses, maintenance contracts, consulting services and other support services; estimating and establishing cost parameters and budgets for purchases based on previous years, and with input from IT leadership; working with project managers and software developers to draft project scope and cost estimates; researching all contractual options that can be applicable to an IT procurement need; maintaining accurate records of purchases and pricing; creating and maintaining good relationships with vendors/suppliers; making professional decisions in a fast-paced environment; reviewing and analyzing all vendors/suppliers, supply, and price options; developing plans for purchasing equipment, services, supplies and licensees; negotiating the best deal for pricing and supply contracts; creating and maintaining inventory of all incoming and current supplies, software and licensees; and, working with team members and procurement.</t>
  </si>
  <si>
    <t>SPECIAL NOTE  1.	A motor vehicle driver license valid in the State of New York is required for appointment. A certification in Fire Safety/Emergency Action Plan in the State of New York is required for appointment to positions in certain agencies. Both licenses must be maintained for the duration of employment. 2.	The selected candidate will be required to provide a DNA sample by swabbing.  3.	This position has been identified as ‚Å“essential.‚  During emergency events, ‚Å“essential‚ positions may require 24-hour availability. 4.	Qualified candidates who are not permanent in this title should apply for the upcoming Supervising Special Officer examination. Additional information concerning filing for and taking civil service examinations can be found on the Department of Citywide Administration Services website at www.nyc.gov/html/dcas.</t>
  </si>
  <si>
    <t>‚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t>
  </si>
  <si>
    <t>TASK FORCE: 		EXECUTIVE   JOB TITLE: 			Two (2) Administrative Assistants   CONTROL CODE: 	EXE-18-02  SUMMARY:  The Mayor‚„s Office of Management and Budget (OMB) is seeking two Administrative Assistants to assist senior-level staff. OMB is responsible for preparing the Mayor's Preliminary and Executive Budgets and for advising the Mayor on issues affecting the City's fiscal health and the efficiency of City services and programs.   JOB DESCRIPTION:  The duties of the position include the following activities: 	Manage schedules and leave calendars, set up meetings, edit and format documents, and complete paperwork such as travel and reimbursement forms. 	Maintain contact lists and files for the team, screen calls, communicate facility issues, and order supplies for the office.  	Type, proofread and format documents, including memoranda and briefings. 	Prepare spreadsheets and Power Point presentations. 	Track and respond to correspondence. 	Create and maintain files. 	Perform other administrative tasks as requested.</t>
  </si>
  <si>
    <t>Fluency in Spanish highly desired. A minimum of two years nursing experience in a hospital or community setting preferably OB/GYN, Pediatrics, Family Practice, Maternal Child Health, or Mental Health. Valid NYS Driver‚„s License and ability to drive throughout NYC. Previous experience working in low-income communities; excellent interpersonal, written and computer skills. Experience working with teens in foster care, homeless individuals and/or individuals in the criminal or juvenile justice systems is a plus.   **ALL CANDIDATES MUST POSSESS A NEW YORK STATE LICENSE AND CURRENT REGISTRATION TO PRACTICE AS A REGISTERED PROFESSIONAL NURSE. THIS LICENSE MUST BE MAINTAINED FOR THE DURATION OF EMPLOYMENT.</t>
  </si>
  <si>
    <t>The Bureau of Information Systems and Technology provides a full range of technology support services for key business functions and Charter mandated responsibilities of the Comptroller‚„s Office.  These service include: technology strategic planning, web site development, graphic design, disaster recovery, systems development, network administration, audio/visual services, business process re-engineering, change management, program management, security administration, help desk, computer operations, telecommunications, and document management.  Under the direction of the Executive Director for Application Development, the Database Developer is responsible for developing and maintaining databases across the Office.  S/He will also be involved in the planning and development of the databases as well as troubleshooting any issues.  Job duties and responsibilities of the position include, but are not limited to, the following:  Developing SQL Server Integration Services (SSIS) packages for ETL and SQL Server Reporting Services (SSRS) for report generation;  Designing and deploying data table structures, forms, reports, and queries;  Controlling access permissions and privileges;  Developing, managing and testing back-up and recovery plans;  Developing and maintaining the database stored procedures, views and functions for hosted web applications;  Modifying the database structure, as necessary, from information given by application developers;  Producing ad-hoc queries and developing reports to support business needs;  Creating and maintaining technical documentation;  Implementing data dashboards to display data in differing formats;  Performing other related functions and special projects as may be required.</t>
  </si>
  <si>
    <t>‚ Clearly demonstrated experience as a Database Developer/Administrator working in a team environment;  1-2 years of experience serving as Database Developer/Administrator of MS SQL Server environment (2008 and higher) strongly preferred;  Strong in SQL Server Integration Services (SSIS) for ETL and SQL Server Reporting Services (SSRS) for report generation;  Experience in Data Modeling, Database design and well versed with SQL Server best practices;  Experience creating and maintaining an extraction, transformation and loading process from source systems or files to a database;  Ability to extract data (manually and automated) according to specified requirements, business logic and output format;  Strong communication skills required;  Ability to plan, organize, and work on multiple tasks simultaneously.</t>
  </si>
  <si>
    <t>Certain residency requirements may apply. We appreciate every applicant‚„s interest; however, only those under consideration will be contacted.  Note: Vacancy notices listed as ‚Å“Until Filled‚ will be posted for at least five work days.</t>
  </si>
  <si>
    <t>The Standards Specialist (Monitor) is a critical BOC team member. The position of Standards Specialist (Monitor) serves as the ‚Å“eyes and ears‚ of the Board and of the City within the nine jails on Rikers Island, three borough jails, as well as court pens and hospital wards. The Standards Specialist (Monitor) has unfettered access to the jails in order to promote compliance with the Board‚„s Minimum Standards.  Under direction from a Director of Correctional Standards and Monitoring, the Standards Specialist (Monitor) is responsible for: 	Analyzing compliance by the NYC Department of Correction (DOC) with the Minimum Standards, consent decrees, and other legal mandates and Departmental policies, procedures, orders and directives	Analyzing compliance by the NYC Health and Hospitals Corporation (H+H) with the Health and Mental Health Care Minimum Standards	Preparing written reports on all investigations, surveys and analyses	Providing technical assistance to DOC administrators aimed at achieving compliance with the above-mentioned regulations and improving working and living conditions.	Conducting fact-finding and investigations regarding such unusual incidents as deaths, disturbances, escapes, etc. and preparing reports, studies, surveys and correspondence with respect to such incidents	Assisting in the review and analysis of DOC and H+H requests for variances from the Standards	Assisting in processing, evaluating and preparing responses to appeals from people in custody concerning the Minimum Standards  Each Standards Specialist (Monitor) is assigned to work in a DOC facility or multiple facilities.  Facility assignments may change periodically.</t>
  </si>
  <si>
    <t>1. A baccalaureate degree from an accredited college or university and two years of full-time paid experience in correction, social work, psychology, law, public administration or related field providing direct services to an inmate or detention population within a correctional or related facility; or    2. A four-year high school diploma or its educational equivalent approved by a State‚„s Department of Education or a recognized accrediting organization and four years of full-time paid experience as described in ‚Å“1‚ above; or     3. Education and/or experience equivalent to "1" or "2" above. Service as an inmate in a correctional or related facility may be substituted for a portion of the required experience up to a maximum of two years on a year for year basis. A graduate degree from an accredited college or university with a major in social work, psychology, law, criminal justice or public administration which includes a field placement performing duties as described above may be substituted for up to one year of full-time paid experience as described above. However, all candidates must have at least one year of full-time paid experience as described in "1" above.</t>
  </si>
  <si>
    <t>‚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t>
  </si>
  <si>
    <t>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(‚Å“DOC‚) and NYC Health + Hospitals (‚Å“H+H‚),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</si>
  <si>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$5B of planning and design contracts under the responsibility and management of the bureau. The projects BEDC implement allow DEP as a whole to continue to operate and maintain an exemplary water supply system.  BEDC‚„s Wastewater Capital Program (WWCP) staff oversees the design and construction of all capital projects managed on behalf of the Bureau of Wastewater Treatment (BWT). Currently, WWCP manages the capital delivery requirements for 14 treatment plants and 95 pump stations, as well as other DEP owned facilities. Some of the capital projects delivered for BWT include Combined Sewer Overflow (CSO) Abatement program projects; Sewage Treatment Plant and Pumping Station Upgrades and/or Expansions; and Landfill Remediation work. WWCP includes over $6 billion in active work, and approximately $300 million to $500 million in new work annually. WWCP consists of a group of approximately 80 project managers and engineers who manage capital projects consistent with BEDC‚„s project delivery and construction management procedures, with an emphasis on environmental health and safety, scope, schedule, budget, and client service.  The Bureau of Engineering Design &amp; Construction (BEDC) seeks to hire an Assistant Electrical Engineer as an Assistant Electrical Inspector for the WWCP Wards Island Plant Construction Portfolio, located at Wards Island, NY.  Under supervision of the Accountable Manager, the Assistant Electrical Engineer will assist in implementing capital projects at the Wards Island Wastewater Treatment Plant (WI WWTP) facilities through the design and construction phases by preparing and/or reviewing engineering documents including drawings and specifications.  Specific duties will include performing engineering review of documents for design and construction of electrical power distribution, communication, instrumentation &amp; controls, lighting and fire safety for wastewater treatment facilities.  Power systems distribution include, but not limited to, low, medium and high voltage systems, electrical substations, switchgear, motor control centers and, emergency power generation systems. Instrumentation and Control systems include, but not limited to, wastewater process, pump and motor controls, instrumentation, monitoring systems, Distributed Control Units, Automation, Human Machine Interface (HMI) and Supervisory Control and Data Acquisition (SCADA) systems.  The selected candidate will be required to travel to job sites to perform site investigations and attend site meetings during design and construction phases of projects, as required.</t>
  </si>
  <si>
    <t>‚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t>
  </si>
  <si>
    <t>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t>
  </si>
  <si>
    <t>Wards Island ‚€œ DEP Plant. CM Trailer Building # 137, 7 Central Road New York, NY 10035.</t>
  </si>
  <si>
    <t>Reporting to the Vice President of Project Management, the Executive Project Manager will provide leadership, management and oversight of staff responsible for executing NYCHA‚„s capital construction projects.  The selected candidate will ensure the safe delivery of quality capital projects on time and within budget; establish goals; monitor production; report progress against the agency‚„s annual plan; take corrective action when necessary; communicate with executive staff; make presentations and prepare reports as required. Responsibilities include, but are not limited to the following:  1.  Direct activities and monitor performance of Senior Project Managers and their project management teams of approximately 60 staff, who execute all phases of multiple, City-wide construction projects. 2.  Oversee active construction projects to ensure they are progressing efficiently, effectively and within budget. 3.  Develop and implement schedule milestones, project controls and performance indicators for managing projects. 4.  Determine corrective action for projects identified with cost, schedule, scope, quality, safety, integrity or other issues. 5.  Review and recommend approval of contract awards, partial payments, change orders, reduction in retainage, final payments, schedule rebaselining, and contract extensions. 6.  Assist in the establishment of the Capital Projects annual plan. 7.  Review and approve reports on status of projects with key performance indicators that highlight potential problem projects. 8.  In collaboration with peers, develop and implement project and program management guidelines and initiatives. 9.  Approve Project Management Plans. 10.  Instill and maintain customer-service/partnerships with internal and external stakeholders. 11.  Coordinate with Design Department to ensure that Building Standards are updated based on technical field experience and lessons learned. 12.  Provide key support in areas such as: planning and budgeting, data integrity, policies and procedures, human resource, logistics of equipment and vehicles, and procurement of architects/engineers, construction contractors, and construction managers. 13.  Prepare and conduct presentations for Vice President, Executive Department, elected officials and community groups as required/requested.   Candidates with permanent civil service status in the titles of Administrative Engineer and Administrative Staff Analyst will also be considered.   NOTE:  Employees serving in the titles of or who meet the qualification requirements for Administrative Inspector and Administrative Construction Project Manager will be considered.  SPECIAL NOTE:  The Department of Citywide Administrative Services (DCAS) has scheduled a Qualifying Incumbent Exam (QIE) for the Administrative Project Manager title; filing period 3/21 - 4/03/2018.  However, candidates must have served in the title on a provisional basis for at least 2 years to be eligible to file for the exam.  Please read this posting carefully to make certain you meet the qualification requirements before applying to this position.</t>
  </si>
  <si>
    <t>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t>
  </si>
  <si>
    <t>The NYC Comptroller's Bureau of Labor Law sets and enforces prevailing wage rates for construction, building service and other workers on New York City public works contracts under Articles 8 and 9 of the NYS Labor Law and section 6-109 of the NYC Administrative Code.  The Bureau also sets and enforces prevailing wage rates for building service workers in buildings with tax benefits under section 421-a of the NYS Real Property Tax Law. The Bureau further enforces living wage rates for workers in various occupations on New York City contracts under section 6-109 of the NYC Administrative Code and minimum average hourly wage for construction workers on certain buildings with tax benefits under section 421-a of the NYS Real Property Tax Law.  Under the supervision of the Assistant Comptroller for Labor Law, the Director of Outreach will ensure that covered workers and employers are aware of their rights and responsibilities under the above-mentioned laws.  The responsibilities for the position include, but are not limited to, the following:  Respond to telephone, email and in person general inquiries about covered workers‚„ and employers‚„ rights and responsibilities under the above-mentioned laws;    Conduct intake interviews, work site visits and provide assistance to workers who wish to file complaints with the Bureau for underpayment of wages or benefits;  Develop an immigrant outreach program to ensure that immigrant workers are aware of their rights under prevailing wage and living wage laws in New York City;  Develop an industry outreach program to ensure that construction and building service contractors understand their responsibilities under prevailing wage and living wage laws in New York City;  Develop an educational program to assist City agencies in better monitoring and enforcing prevailing wage mandates. Organize seminars for agency attorneys, contracting officers and labor law     investigators; and,  Perform other related assignments and special projects as may be required.</t>
  </si>
  <si>
    <t>‚ Demonstrated experience in labor law, community organizing, and/or labor policy preferred;   Excellent public speaking skills;  Strong analytical skills and a background in construction and/or engineering is a plus;  Proven time management and organization skills and the ability to handle multiple projects simultaneously;  A valid New York State driver‚„s license;  Knowledge electronic databases used to perform mass electronic mailings, such as Event Brite, Mail Chimp etc.  Stellar verbal and written communication skills, including report writing skills and expertise in Microsoft Office Suite applications (MS Word, PowerPoint and Excel).</t>
  </si>
  <si>
    <t>Note: Candidate must be flexible to work evenings and weekends with intra-city travel.   Certain residency requirements may apply.  We appreciate every applicant‚„s interest; however, only those under consideration will be contacted.  Note: Vacancy notices listed as ‚Å“Until Filled‚ will be posted for at least five work days.</t>
  </si>
  <si>
    <t>Reporting to the Project Manager, the Assistant Project Manager will provide support in delivering the capital portfolio on time, within budget and scope as initiated by the project charter, and with the highest level of safety and quality.  Responsibilities include, but are not limited to, the following:  1.  Assist in management of contracts through all project phases ‚€œ planning, design, procurement, construction, and close-out. 2.  Monitor project status to ensure compliance with schedules and contract deliverables. 3.  Ensure that comprehensive project files are maintained consistent with HUD requirements. 4.  Assist in the audit of contracts by HUD or other stakeholders. 5.  Analyze and resolve project issues; escalate as necessary. 6.  Conduct meetings with internal and external stakeholders to resolve issues, as necessary; prepare and issue meeting minutes. 7.  Review project correspondence and prepare timely responses. 8.  Analyze reports and make recommendations. 9.  Provide support in preparation of Form of Proposal, track addenda, attend bid openings, participate in post-bid meetings; assist in bid comparison/analysis and the recommendation to award process. 10. Assist the Project Manager with key items such as constructability reviews, submissions, sub-contractor approval, processing payments, RFI response, delay analysis and schedule control. 11. Visit field sites regularly to assist in scoping meetings, resolving design and/or construction issues as required. 12. Assist in obtaining all required external approvals, such as the Certificate to Proceed, Advice of Award, etc. to ensure proper funding is in place; follow-up on funding approvals, State and/or City funded projects. 13. Monitor contractor compliance with HUD‚„s Section 3 and NYCHA‚„s Resident Employment Program requirements. 14. Ensure that all files and records associated with the project are archived after the general release is issued. 15. At the discretion of the Project Manager, may be expected to manage capital projects of routine to moderate complexity.  Due to the existence of a Civil Service list, candidates must have permanent civil service status in the title of Construction Project Manager.    NOTE:  Candidates with permanent civil service status in the titles of Associate Project Manager and Supervisor of Electrical Installations and Maintenance will also be considered.  SPECIAL NOTE:  Employees serving in the title of or who meet the qualification requirements for Supervisor of Mechanical Installations and Maintenance will be considered.  The Department of Citywide Administrative Services (DCAS) has scheduled a Qualifying Incumbent Exam (QIE) for the Supervisor of Mechanical Installations and Maintenance title; filing period 1/03 - 1/15/2018.  However, candidates must have served in the title on a provisional basis for at least 2 years to be eligible to file for this exam.</t>
  </si>
  <si>
    <t>The Deputy Director will report to the Director/EEO Officer in the Office of Equal Employment Opportunity and have the following job responsibilities:   Conduct intake discussions and provide feedback; prepare files for the EEO Officer‚„s review; conduct follow-up investigations; and update employees on next steps.  Maintain and monitor the inquiry and case logs to track case progress.  Investigate high profile and complex discrimination complaints. Also assist with complex temporary/permanent reasonable accommodation (‚Å“RA‚) requests by working with medical professionals and divisions to determine appropriate RA placements or title changes; Review RA disposition letters before they are signed by the EEO Officer.  Draft reports for final review by the EEO Officer, including quarterly/annual DCAS statistics and reports; the annual DCAS Diversity EEO Plan; and the monthly Commissioner‚„s reports.  Speak daily with ACS employees and senior staff, provide EEO policy information, record complaints, resolve conflicts, address emergencies or answer management‚„s questions. Also correspond with various divisions to ensure the implementation of various NYC mandates, Executive Orders and initiatives.  Research EEO best practices and requirements as needed. Conduct introductory orientation trainings for new employees and conduct more in-depth trainings for managers and line employees, including Respondents in inquiries and substantiated investigations.  Serve on interview panels for job vacancies in OEEO.  Cover for all OEEO employees, including the EEO Officer, in their absence.  Represent OEEO at internal and external meetings as needed. Upon the EEO Officer‚„s request, perform other duties as necessary.</t>
  </si>
  <si>
    <t>Please read this posting carefully to make certain you meet the qualification requirements before applying to this position.  In May of 2015, the New York City Housing Authority (NYCHA) launched NextGeneration (NextGen) NYCHA, a ten-year strategic plan to protect and preserve New York City‚„s public housing. NextGen NYCHA is built upon a vision to create safe, clean and connected communities.  As part of NextGen NYCHA, the Community Engagement and Partnerships‚„ (CEP)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NYCHA has implemented a Zone Model approach, which leverages NYCHA‚„s and partner resources to expand economic opportunity for public housing residents through place-based service coordination.  Through this new approach, REES enables NYCHA to (1) Generate more economic opportunities for NYCHA residents and NYCHA neighborhoods, while strategically investing and leveraging NYCHA‚„s spend; (2) Provide a more comprehensive economic empowerment platform with additional capacities around financial literacy, asset building and business development; (3) Reduce the duplication of services ‚€œ better investing limited resources; (4) Enable NYCHA to be a better partner to community-based organizations, government agencies, philanthropies, community colleges, schools, employers and other key stakeholders; and (5) Drive more resources and investment into public housing neighborhoods.  REES is seeking a dynamic Project Manager, Training Initiatives to support and grow the award-winning NYCHA Resident Training Academy (NRTA) and other high-priority training partnerships and play a key role in shaping and executing NYCHA's economic opportunity platform.   Reporting to the Assistant Director of Adult Education and Training, the responsibilities of the Project Manager, Training Initiatives include, but are not limited to the following:    1.     Develop, execute and grow new training initiatives based on residents‚„ needs and market opportunities.    2.     Contribute to the creation of systems, processes and collaborations to connect NYCHA residents to existing high quality relevant training programs.    3.     Serve as point person for recruitment and outreach effort for the NRTA and other high-profile training initiatives.    4.     Manage day-to day operations including outreach, recruitment, coordination among training partners, pre-screening, data collection, post-training job placement at NYCHA and with NYCHA‚„s vendors, reporting, evaluation and communications to a variety of stakeholders.    5.     Use data to determine the most effective ways to conduct outreach and recruitment.    6.     Set up systems to ensure effectiveness and efficiency of outreach and recruitment efforts citywide.    7.     Coordinate with non-profit training partners on regular phone calls and meetings as needed to ensure seamless customer experience and the continuation of a high impact, relevant employer-linked training.     8.     Analyze program metrics and outcomes to identify opportunities for increased operational efficiencies improving resource allocation and customer experience.    9.     Coordinate internally with NYCHA‚„s Human Resources Department to ensure integration with NYCHA‚„s hiring needs and current employment practices.  10.     Provide support to the Assistant Director of Job Generation to ensure the placement and retention of NRTA program graduates into jobs with NYCHA vendors and contractors.  11.     Set up ongoing systems to evaluate the effectiveness of the NRTA and other training initiatives.  12.     Utilize data and findings from surveys to improve the NRTA experience for all key stakeholders.  13.     Oversee the development of a network of NRTA alumni to support participant outcomes and improve program operations.</t>
  </si>
  <si>
    <t>EDUCATION AND EXPERIENCE PREFERRED:  1.     Master‚„s Degree in public policy, public administration, education, management, sociology, business or a related field is preferred.  A Bachelor‚„s Degree is required.   2.     A minimum of 3-5 years of full-time work experience in positions with increasing levels of responsibility.   3.     Excellent customer service and entrepreneurial spirit.   4.     Proven project management skills with the ability to execute and deliver on multiple projects and meet deadlines.   5.     Experience in the workforce development field and/or in positions focused on low-income communities.  6.     Proven experience managing successful and diverse teams, coordinating complex projects to achieve stated objectives, developing systems and applying best practices.   7.     Proven experience and interest in creating and managing public-private partnerships.  SKILLS DESIRED:  1.     Exceptional project management, organizational, analytical, quantitative and qualitative skills.  2.     Excellent verbal and written communication skills; strong attention to details.   3.     Entrepreneurial, self-starter.</t>
  </si>
  <si>
    <t>Industry Partnerships The first recommendation of Mayor de Blasio‚„s workforce development strategy, Career Pathways: One City, Working Together, is expanding Industry Partnerships to ensure that New York City businesses are able to find the talent needed to thrive and grow and New Yorkers are equipped with the skills and qualifications needed to access jobs with family sustaining wages.  Industry Partnerships are intermediaries between industry, government, organized labor, academia, philanthropy, community-based organizations and training providers that work together to drive the economic vitality of NYC through the development of a superior talent pool that is inclusive of all New Yorkers.  The Manufacturing and Industrial Innovation Council (MaIIC) is one of SBS‚„ Industry Partnerships, bringing together disparate entities of the Manufacturing and Industrial ecosystem in order to address the industry‚„s rapidly changing labor force needs and the business environment of NYC.    MaIIC Vision  Manufacturing and Industrial businesses have the necessary adaptability skills for the 21st Century innovation economy.  MaIIC Mission To build an ecosystem in NYC that supports the growth and sustainability of Manufacturing and Industrial businesses. To do this MIIC is working to:Develop sufficient physical and policy infrastructure investments to support industrial neighborhoodsEnsure incentives and other tools support real estate certainty and growth in placeEquip business leaders and workers with the skills necessary to work in and sustain a modern flexible businessDevelop a culture of adaptation into all modes of operations. Job Description: MaIIC seeks a Director who will report directly to MaIIC‚„s Executive Director. In this role, the Director will:  (1) engage industry partners in the development and launch of Apprenticeship NYC, a skilled occupation education and on the job training program to meet the changing hiring and skill needs of the manufacturing and industrial industries; (2) work in close partnership with City agencies to ensure investments in manufacturing and industrial workforce development programs are aligned with the industry‚„s needs (3) work with MaIIC to develop an education consortium to implement a joint strategy in ensuring NYC‚„s workforce development system has the right number of programs, in the right place, training with the right skills in order to meet the industry‚„s needs and provide viable career opportunities for unemployed and low-income New Yorkers. The ideal candidate has proven experience in the manufacturing and industrial industries (distribution, waste management, and transportation) in building constituencies, in designing education and training programs, and a demonstrated passion for MaIIC‚„s mission.  Key job responsibilities include: Inform strategy development across the industry partners, employers, and with the MaIIC leadersSupport industry research and labor market intelligence to inform new curriculum development and program design, inform strategy and the launch of new training initiativesManage ongoing cultivation of key stakeholders, including a diverse representation of industry leaders, program providers, funders, City government partners, and community based organizationsBuild the capacity of education and training providers to understand the industry‚„s needs, build stackable career pathways, and mobilize key audiences and stakeholders</t>
  </si>
  <si>
    <t>‚At least 5 years of manufacturing and/or industrial industry experience, with at least two years in a senior, external-facing roleA strong understanding of impacts of industrial policy at the Federal, State and City level Experience with manufacturing and industrial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MaIIC missionProficiency with Microsoft Office applications, including Excel, Access, Word and PowerPoint</t>
  </si>
  <si>
    <t>‚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</si>
  <si>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Information Technology Unit of DOI is looking for a Systems Engineer to support the enterprise, level IT infrastructure. The ideal candidate will provide enhancements and implementation of new technologies to support the strategic needs of the agency and its partners in the delivery of applications and services in a reliable and secure fashion.  The engineer must be responsible for preparing technical reports, design documentation, and manuals.  Candidate must demonstrate the ability to exercise independent initiative and judgment, with the maintenance of DOI‚„s enterprise virtual infrastructure. The right candidate will be responsible for managing and monitoring the infrastructure along with the DOI applications that resides on them. This includes over 150 Windows and Linux servers running multiple applications such as Exchange, SQL, Oracle, VMware, etc.   Candidate is required to work nights and weekends as needed.    NYC Acceptable Vendor/Professional Certificate required for position: VMware Certified Professional (VCP).</t>
  </si>
  <si>
    <t>‚ VMware Certified Professional (VCP) and/or a Cisco Certified Network Associate (CCNA). Strong hands-on administration experience on Windows 2008/2012 server - Forest, Domain, AD, Schema, DNS, WINS, DHCP, OU, Distribution list,  Windows folder security, IP filtering, Event log analysis, installation and administration of Windows Server 2008/2012, including user setup and defining roles, performance tuning, backup and restore, security monitoring, registry and AD scripting.  Configure Windows security such as permission levels, groups and user profiles. Managing Exchange 2010, 2013 and 2016 Servers.  Managing VMWare infrastructure is a must.  Manage VoIP infrastructure.  Microsoft System Center Configuration Manager (SCCM) Administration. Configuring Cisco Network switches and Routers is a plus.  Heavy Root Cause Analysis resolution. Working knowledge of TCP/IP protocol.  Knowledge of IIS7, Kerberos authentication, SSL certificates.  Knowledge in vBlock, Airwatch, Cisco Sourcefire, Solarwinds NPM, is a plus.  MCSE/MCITP certified is plus.  Exceptional knowledge of Microsoft Office programs; Knowledge of server and application architectures. Excellent attention to detail; Highly self-motivated and flexible. Strong customer and quality-focus;. Sound problem resolution, judgment, and decision-making skills. Weekend work is required.  Ability to plan, manage time according to schedules, and provide status updates required.  Ability to quickly learn new tools and resolve issues using all available resources.  Strong interpersonal skills and ability to work well in a team environment.  Ability to work in cross functional teams.</t>
  </si>
  <si>
    <t>‚ Assist the Unit Director to oversee and manage the SCSEP Title V program.  Assist to ensure provisions of the Employment and Training Services for Older Workers in the SCSEP grants are in compliance with contract agreements and standards set by the grantor agencies.  Assist the Director to provide general supervision of the staff, SCSEP participants and the Senior Employment Unit overall.  Work closely with the Unit Director and DFTA‚„s Fiscal Staff to prepare budgets, manage contracts and maintain proper levels of expenditure.  Knowledge of budget preparation is essential.  Assist Unit Director with daily coordination of staff, and center workflow.  Represent the Department for the Aging regarding older workers issues with City, State and National levels as required.  Monitor security of program‚„s data collection information on all participants in various data systems and provides support to data entry staff.  Set priorities to ensure data is accurate, neat, timely and ready for audit.  Design reporting systems; charts, spreadsheets, reports and graphics to outline program‚„s progress.  Provide staff training, workshops and hold meetings to illustrate changes in the program and to show new course of action.  Provide expertise support by working closely with Job Development Staff and employers.  Make public presentations to promote the program and ensures recruitment efforts are on target.  Work with the Unit Director during staff evaluation period.  Support and participate in DFTA activities and help to coordinate events, job fairs, employment forums and activities geared to achieve program‚„s goals.  Accept other program related responsibilities required by the Unit Director.</t>
  </si>
  <si>
    <t>‚	Knowledge of contract procurement, proposals and budget preparation. 	Demonstrate ability to manage multiple task and to meet deadlines. 	Excellent knowledge of computer skills; Microsoft Office XP, Internet, Access, and other standard software programs. 	Problem solver, reasoning and quantitative skills; creative and skillful in dealing with the general public, and particularly with the senior population. 	Strong knowledge of data collection systems as SPARQ and STARS with ability to do data interpretation. 	Strong knowledge of community and government services.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</si>
  <si>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mission of DEP‚„s Office of Environmental Health and Safety (OEHS) is to ensure that DEP and its facilities sustain effective environmental, health and safety compliance programs and to promote a safe and healthy workplace for all DEP employees.    Under varying levels of managerial or executive direction, with varying degrees of latitude for independent initiative, judgment and decision, performs difficult and responsible professional managerial work in the planning, organizing and controlling of the overall IT related activities of the Office of Environmental Health and Safety. (OEHS). Manages the day-to-day activities of all computer operation within OEHS and serving as head of IT or as head of a unit responsible for one or more major operating functions. The selected candidate will supervise staff engaged in systems development work of varying levels of difficulty. The selected candidate will be responsible for the design, implementation, enhancement, and maintenance of web-based EHS data management systems written in ASP.NET C# and will serve as project leader performing a full range of duties relating to complex systems development projects. The selected candidate will be leading projects to develop new EHS systems in the Microsoft Dynamics CRM platform as well as building additional functionality into current systems to provide relevant metrics and data visualization as well as integration to various platforms. Will also serve as the point person to address all database system errors and malfunctions reported either by OEHS users or Stakeholders from other DEP bureaus. In addition, the selected candidate will serve as the main contact for the full-cycle development and implementation of the following new systems;   1)	Audit &amp; Incident Information Management System (AIIMS)  2)	Learning Management System (LMS)  and other future enterprise tracking systems in order to ensure that all user requirements are developed and maintained in a timely manner.  This position has key responsibilities in ensuring that EHS management systems are effective in helping DEP/OEHS drive continuous improvement in EHS compliance and performance.  KEY DUTIES WILL INCLUDE BUT NOT LIMITED TO:   Implement and enforce Application Lifecycle Management (ALM) methodologies for OEHS software development.  Gather user requirements to aid the development of business needs for new systems and the management of change for existing systems.  Plan projects, solution analysis, proposal design, software implementation and estimate feature development effort.  Administer system resources in collaboration with the Office of Information Technology for OEHS software application development.  Conduct code review, manage code repository, develop and implement software test plans.  Track development and perform maintenance of existing database systems on regular basis.  Ensure that systems errors and functionality problems are resolved on timely manner as prioritized by the work unit Director.   Supervise the work of subordinate junior developer in the assistance of development and maintenance projects</t>
  </si>
  <si>
    <t>Excellent Project Management skills ‚€œ Ability to effectively coordinate with project stakeholders and track project status in order to meet project timelines.  Excellent Communication skills ‚€œ Ability to communicate project goals to OEHS staff and stakeholders from other bureaus. Demonstrate requirements/business needs solutions and do  presentations to end-users on how to navigate various tracking databases.   A minimum of 3 years of experience configuring customized Dynamics CRM solutions including creating plugins and custom workflow activities, as well as custom web resources  A minimum of 3 years of experience writing complex T-SQL queries and a good understanding of relational database principals as well as T-SQL programming in SQL server using Stored  Procedures, User Defined Functions etc.  A minimum of 3 years of experience working with SSIS to create integration packages and SSRS to create custom reports.  A minimum of 3 years of experience with ASP.NET application development in C#  MUST have experience using javascript, jquery, CSS3, and HTML5  Experience in working with EHS related management system database is a PLUS.   Knowledge of Visual Studio Team Foundation Server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</si>
  <si>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$6B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BIM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Tunnel Mechanical Section is responsible for creating sustainable mechanical engineering designs for capital improvement projects that, in conjunction with other engineering disciplines, develop and shape DEP‚„s public infrastructure, and assist in the continued operation and maintenance of exemplary water supply and treatment systems to protect New York City‚„s public environment.  The Tunnel Mechanical Section is focused on large capital projects associated with the City Water Tunnels and other major water supply infrastructure.    The Bureau of Engineering Design &amp; Construction (BEDC) seeks to hire a Mechanical Engineer II for the In-House Design (IHD) Directorate, located in Queens, NY. Under general direction of a Lead Designer, the selected candidate will assist in the delivery of capital projects through the design phase with the preparation of engineering documents for mechanical equipment needed within water tunnel and distribution infrastructure and other miscellaneous facilities. The selected candidate may also perform work in construction phase of the projects. The selected candidate will also act as a Design Lead for selected projects. S/he may review and seal subordinates work when acting as a Design Lead for a project. Specific work areas where the selected candidate will be engaged include, but are not necessarily limited to, preparation and sealing, with his/her professional stamp, of drawings, specifications, and very complex design calculations for mechanical equipment systems such as large valves, piping, pumps, and ventilation equipment. The selected candidate may also develop procedures and participate in field and shop testing of equipment as needed.  The selected candidate may evaluate testing results, recommend approvals of equipment, or develop remedies to technical issues encountered during field and shop testing.  The selected candidate may also establish initial protocols for technical investigations regarding equipment, use of materials, and other related areas.  S/he may also review designs prepared by outsourced engineering firms for the same types of facilities. The selected candidate may also review complex designs prepared by outsourced engineering firms and subordinates for the same types of facilities  ****Only applicants who are permanent Civil Service Mechanical Engineers are eligible to apply to this JVN. If you do not have permanent civil service status as a Mechanical Engineer, please do not apply to this position as you will not be considered for an interview.****</t>
  </si>
  <si>
    <t>‚	Candidates must be able to demonstrate critical thinking skills and effective independent data analysis 	Excellent oral and written communication skills, ability to meet deadlines, prioritize, and an ability to be flexible in assignment of work responsibilities 	Understanding of complex shop drawings, submittals, and contract requirements 	Ability to research, analyze, and report on technical issues under direction 	Knowledge of Microsoft Office Suite products (Word, Excel, etc.)</t>
  </si>
  <si>
    <t>A Hearing Officer (per session), under the direction of a Managing Attorney, conducts hearings and writes decisions in cases involving alleged violations of local laws and the rules of the City of New York or other laws or rules within OATH‚„s Hearings Division Tribunal jurisdiction.  These areas of jurisdiction include, but are not limited to, violations involving cleanliness of the streets; disposal of waste; street vendors; restaurant, public health and environmental sanitation cases brought under the New York City Health Code; use of parks property; air, noise and water pollution cases; the Building and Fire Code violations; violations of consumer protection laws;  violations of the laws and rules governing taxi, limousine, para-transit and commuter van services; and violations of the Criminal Justice Reform Act (CJRA). When assigned to appeals unit, Hearing Officers assist in the review and preparation of appeals decisions.</t>
  </si>
  <si>
    <t>Applicant must be a New York City resident within 90 days of appointment.  Interested candidates should apply online via NYC Careers on the NYC.gov website (http://www.nyc.gov/html/careers/html/home/home.shtml). In addition, a writing sample should be submitted to HROATH@oath.nyc.gov with the candidate‚„s name and JVN number noted in the subject line. No telephone calls, faxes or personal inquiries please.  Only those candidates under consideration will be contacted.   For more information about OATH, visit us at:  www.nyc.gov/oath</t>
  </si>
  <si>
    <t>‚ Knowledge of, and demonstrated interest in, law enforcement, criminal justice, and/or civil rights issues. Knowledge of the Information Technology industry a plus Relationship-builder with strong interpersonal skills who effectively conveys information verbally and in writing.  Highly analytical thinking with demonstrated talent for identifying, scrutinizing, improving, and streamlining complex work processes.  MAC Environment and Excel proficiency is preferred.   Familiarity with New York City a plus.   Strong written and oral communication skills.</t>
  </si>
  <si>
    <t>Selective Certification for Federal Communications Commission (FCC) General Radio Telephone Operator‚„s License, with radar endorsement: If, at the time of appointment, you have a Federal Communications Commission (FCC) General Radio Telephone Operator‚„s License, with radar endorsement, you may be considered for appointment to positions requiring this license through a process called Selective Certification.  If you qualify for Selective Certification, you may be given preferred consideration for positions requiring this license.  This license must be maintained for the duration of your employment.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</si>
  <si>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looking for a Manager to lead a group in the efforts of water and sewer infrastructure engineering and design through the development and operation of one of a kind infrastructure modeling and capital planning group.  There are approximately 7,000 miles each of both sewers and water distribution system throughout the City.  Lead a group of talented engineers, GIS analysts, engineering technicians, etc., on developing an integrated sewer system model that evaluates potential sewer improvement projects, assesses capital projects, enhances resiliency, and improves water and sewer operation throughout NYC.   You should be a dynamic manager with Hydrology &amp; Hydraulic skills. You should be passionate about water resources, the betterment of NYC water and sewer infrastructure, and advancing the adoption of new technologies in water and sewer infrastructure planning.  As the Water Resources Engineer, you will have an exciting opportunity to modernize the procedures for the development of the city drainage plans by implementing modeling.  This unit is responsible for the development of the Citywide Drainage Plan, therefore we are looking at new technology to help us expedite development of the Drainage Plan to meet the needs of other agency initiatives (climate change, resiliency, rezoning, flooding complaints, operational improvements, etc.).   This unit also works closely with our Bluebelt unit by performing some of the hydrology and hydraulic analysis.  In addition to collection system modeling and Drainage Plan development the individual will also be responsible for the team performing the analysis and modeling of the water distribution system.  The work will include design and analysis of potable water, utilizing existing technologies to explore and conducting operational and hydraulic analysis. You will also be an integral part of the Division reporting directly to the Director of Water and Sewer Planning and tasked with our efforts to integrate modeling into our everyday business processes. 	Responsible for managing and overseeing the development of water and sewer modeling practices and procedures to improve efficiency of the City‚„s Drainage Plan and Design Modeling plans.  	As instructed by Director, perform planning, evaluating, designing, modeling presentations and manage water resource planning for execution of a wide range of complex analysis.  	Build and lead cross-functional teams using analysis techniques to identify problems and work together to solve them. 	Assist in reviewing or possibly spearheading any modifications to the standards, specification and guidelines. 	Identify, develop, and implement programs to support and improve the quality and reliability of all modeling/drainage unit operations. 	Work collaboratively to build strong relationships with the engineering team, other bureaus, contractors, vendors, and clients.   Join our team and be part of the New York City world-renowned drinking water!  We offer excellent long-term growth opportunities, comprehensive benefits package, including 401 K, 457, Paid Holidays, Sick time, and Vacation.</t>
  </si>
  <si>
    <t>‚	Candidate who is a Registered Professional Engineer (P.E.) in the State of NY is highly preferred. 	10+ years‚„ experience and knowledge of hydraulic analysis.   	Outstanding oral and written communication and presentation skills. 	Ability to handle multiple priorities and projects simultaneously. 	Self-driven, hands on, problem solver with the ability to work independently with little or no supervision, while still being a team player who works well with others.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</si>
  <si>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Civil Design Section of In-House Design is responsible for creating sustainable civil engineering designs for capital improvement projects that, in conjunction with other engineering disciplines, develop and shape DEP‚„s public infrastructure, and assist in the continued operation and maintenance of an exemplary water supply, wastewater conveyance and treatment system to protect New York City‚„s public environment.   The Bureau of Engineering Design &amp; Construction (BEDC) seeks to hire a Civil Engineer Level II to be a Design Lead for the Site Civil Design Section within the In-House Design Directorate, located in Queens, NY. Under direction, with great latitude for the exercise of independent judgment or action, the selected candidate will perform highly difficult and technically complex work, as an engineering specialist in site civil engineering.   The Civil Design Lead will be responsible for the implementation of capital projects through the design phase by preparing and overseeing the preparation of site civil engineering documents including drawings and specifications for large and complex projects for water supply and wastewater facilities. Tasks will also include preparing said engineering documents for civil site development of water supply facilities, water tunnels, wastewater pumping stations, wastewater treatment systems, and other miscellaneous facilities. As a Lead Designer, the candidate will be responsible for the review of geotechnical reports and surveys; engage in or supervise the complex research; investigations; studies or examinations related to the engineering functions and activities. The Design Lead will guide and oversee a number of lower title Civil Section design personnel who are engaged with preparing site civil designs for water and wastewater projects.  In addition, the Civil Design Lead will conduct and prepare their own more advanced civil design work.  The Design Lead will help to develop staff skills to meet the needs of the project scope, review and comment on designs of staff, and perform advanced level engineering for the more complex aspects of projects assigned to the group. Other responsibilities may include the preparation or review of other engineering discipline aspects of the basic design plan and the preparation of contract specifications and other technical specifications for major projects involving the construction, remodeling, operation, maintenance and repair of public works, structures and/or installations. Additionally, the selected candidate may also review and/or oversee staff review of designs prepared by outsourced engineering firms for similar facilities.  ****Only applicants who are permanent Civil Service Civil Engineers will be considered for this position. ****</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</si>
  <si>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Assistant Director will report to the Deputy CTO, Associate Director for Enterprise Data Services in the Technology Strategy division, Office of the CTO. The successful candidate will focus on managing complex technology-related projects, conducting detailed research on procurement patterns and trends, and analyzing City fiscal and procurement data, especially as part of the PASSPort project. The position requires strong skills in reporting, the ability to present to multiple stakeholders, including executive management, and critical thinking/analytical skills.  The ideal candidate will not only excel in their duties but also implement best practices in data collection, analytics, and enterprise-level reporting.  Responsibilities will include:	Lead data analytics team in development of analyses and reporting requirements across several Mayoral initiatives and policy requirements. Must have the ability to manage expectations, projects, and staff and develop creative solutions to complex problems. 	Developing detailed methodologies in order to allow successful projects to be transferred and automated by client agencies.  	Establish, track and manage project schedule/critical path activities, status reporting, and resource plan development to ensure enhancements are completed on time, on-schedule and within budget.	Oversee staff and ensure team members understand project objectives, specifications, deliverables, timelines and tasks through ongoing clear, concise communication &amp; motivation of project team members.	Collaborate with and provide ongoing project updates to internal management to assure integration of project, company, and functional goals towards achieving project milestones and timetables. 	Manage the collection and analysis of data for procurement cycle time and other key procurement performance indicators, and with the preparation of required annual reports and updates. 	Provide technical assistance, guidance and support to MOCS units and all of the City‚„s Mayoral agencies to meet expected timetables for procurement action milestones,  support data collection initiatives and streamline procurement process and increase vendors‚„ ability to do business with NYC, especially as part of the PASSPort project. 	Coordinate special projects as assigned, and represent MOCS in connection with various interagency task forces and working groups.</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</si>
  <si>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‚Å“2‚ above; or 4. A satisfactory equivalent combination of education and experience</t>
  </si>
  <si>
    <t>‚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five (5) years of related work experience,  or	A baccalaureate degree from an accredited college and demonstrated equivalent expertise in a responsible supervisory, administrative or research capacity in the appropriate field of specialization, with at least seven (7) years of related work experience.	Proven record of management of a data-oriented team working under ambitious timelines balancing multiple technology projects simultaneously.  	Ability to take initiative, prioritize duties, problem solve, work independently and within a team environment, pay close attention to detail, meet deadlines, work well under pressure and maintain an enthusiastic work ethic.	Strong quantitative and problem-solving skills; experience with empirical methods and data analytics including working with large, complex micro - data sets, building applied statistics or econometrics models, and/or conducting research.	Strong analytical, diagnostics and troubleshooting skills - ability to solve complex problems at scale specifically with network consensus solutions. 	Ability to interface with all supervisory and frontline staff, including senior management and other respective stakeholders both in and outside government.	Understanding of Software Development Life Cycle (SDLC), requirements gathering, database development and design, and testing, especially related to reports	 Understanding of complex SQL queries, joins, and sub-queries, etc.	Demonstrable and deep knowledge of Data Warehousing, ETL, Business Intelligence, Data Visualization tools and architecture.	Proficiency in SAS, STATA, SQL, R, SPSS (and/or other statistical software), Python or other programming languages 	Advanced proficiency in MS Excel MS Access, MS Project, Visio and other products in MS Suite</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</si>
  <si>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</si>
  <si>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   Relay is a new initiative providing peer support to individuals transported to hospital emergency departments (EDs) following a non-fatal opioid overdose. Wellness Advocates visit patients in the ED to provide immediate support and overdose prevention training following an overdose event and offer ongoing support and linkage to care for three months following hospital discharge.   Under the supervision of the Relay Director, the Relay Trainer will:   -	Work closely with Bureau leadership and staff to collaborate on and coordinate community-based overdose prevention activities.  -	Develop and tailor trainings for Relay staff based on education needs, and in order to cover topics on overdose prevention, harm reduction, crisis intervention, working with families, emergency department relations, and other topics related to the work of Relay.  - Plan, schedule, and implement trainings for subcontracted Community-Based organizations implementing Relay. Provide technical assistance and support to supervisors at Community-Based organizations who oversee staff implementing Relay to help identify training needs and organizational capacity.  -	Coordinate ongoing Relay program training to emergency department staff at all collaborating hospitals. Travel to each hospital site to delivery regularly scheduled training sessions on Relay during ED huddles, as well as sessions on harm reduction, opioid overdose response, and other topics as identified by the hospital related to overdose prevention.   -  Plan, schedule, and implement trainings for internal Bureau staff; coordinate requests for trainings and make referrals to external trainers as appropriate.  - Provide technical assistance, training and support to the Relay program.  -	Coordinate all elements of trainings including assembling and transporting materials, adapting presentations to meet the needs of audience, etc.  -	Recruit community based organizations working with target populations to become Relay partners; develop and maintain relationships with program and clinical directors. Provide Relay program training to community partners‚„ staff as needed.  -	Aid in the recruitment, screening and hiring of all Relay staff. Screen resumes of Wellness Advocates, conduct phone and in-person interviews, and check references of candidates.   -	Provide Wellness Advocates coaching on best practices for training preparation, planning and delivery, as well as facilitation and engagement skills.   -	Contribute to the development of new materials and resources aimed at preventing overdose.</t>
  </si>
  <si>
    <t>The Bureau of Asset Management (BAM) is responsible for oversight of the investment portfolios of the New York City Retirement Systems (Systems). This $195 billion portfolio is managed primarily by external investment managers and is largely invested in publicly-traded securities, with additional allocations to private equity, real estate, infrastructure, hedge funds and opportunistic fixed income investments. The Senior Investment Analyst will assist in overseeing the investment activity of the Systems‚„ private equity fund investments. Responsibilities include, but are not limited to, the following:  Maintaining internal databases of prospective investment opportunities; performing technical analyses and developing fund summaries on prospective investment opportunities; working with the    investment team and the Systems‚„ consultants to identify, review and evaluate prospective investment opportunities; Preparing decision-making documents for internal Investment Committees and for Boards of Trustees; coordinating the administrative processes required for all investments; assisting the    investment team, the General Counsel‚„s office, and consultants in the legal negotiation and the legal documentation processes of new investment agreements and other related contracts; Monitoring and managing the portfolio of existing investments to ensure compliance with the terms of the limited partnership agreement and other contracts; maintaining internal databases of    existing investments; constructing financial models, performing technical analyses and developing update fund summaries for existing investments; Preparing research analyses on market trends, strategies, industries, sectors, geographies and other topics as required; developing, updating and ensuring the accuracy of reports that track     partnership reporting, including the financial statements, quarterly reports, notices of distributions, capital calls and investment valuations; Working closely with the investment operations team, the Systems‚„ consultants and custodian to report internally on the performance of the Systems‚„ investment portfolio; assisting in     processing capital calls and distributions; monitoring, tracking and processing amendment requests, consent notices and other contract changes; Participating in limited partner advisory committee meetings, annual meetings and quarterly update calls and using relationships with general partners to monitor fund developments; preparing     written meeting reports; updating reports to track Systems‚„ activity; and coordinating investment conferences and other events; Liaising with multiple internal and external constituencies, including fund managers, consultants, industry organizations, internal legal counsel and internal cash management teams; Preparing presentations, analyses and appendices used in annual implementation and strategic plans; and, performing other related assignments or special projects as required.</t>
  </si>
  <si>
    <t>‚	Clearly demonstrated professional investment experience in private equity expected; 	Excellent accounting, writing, presentation, interpersonal, communication, organizational and process management skills; 	Strong Excel and PowerPoint skills are a must.</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</si>
  <si>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t>
  </si>
  <si>
    <t>The New York City Emergency Management is seeking an Interagency Exercise Coordinator to work as part of the Training and Exercise unit to accomplish the drills and exercise program development objectives as outlined in the US Department of Homeland Security‚„s (USDHS) grant funding requirements.  For the purpose of this program, an Interagency Exercise Coordinator is expected to possess the skills, experience and training necessary to allow him or her to employ a proactive, versatile approach to drill and exercise support, knowledge of the Citywide Incident Management System (CIMS), emergency preparedness planning, exercise program development and implementation, in addition to a wide range of other duties, including records retention, and data management.   The Interagency Exercise Coordinator will report to the Exercise Deputy Director and will conduct the following duties:   	Develop, implement and evaluate drills and exercises to test the emergency response plans of New York City	Prepare briefings, presentations and reports that detail the outcomes of respective exercises	Develop and implement standards and objectives for determining the efficacy of NYC OEM drills and exercises	Assist in the development of After Action Reports.  Develop improvement plans based on the reports	In concert with city agencies, develop CIMS-specific objectives for all drills and exercises	Collaborate with City, State, Federal agencies and private organizations to develop and implement exercises and drills designed to enhance respective agency efficiency	Compile quantitative data from drills and exercises for review and progress tracking	Coordinate agency support as needed  The selected candidate will staff the City's Emergency Operations Center (EOC) during emergency activations, and work during non-business hours during emergencies.  The selected candidate will also participate in drills and exercises, will assist with Ready NY presentations to external groups, and will undertake other special project duties, as assigned.</t>
  </si>
  <si>
    <t>1. A master‚„s degree from an accredited college in emergency management, public administration, urban planning, engineering, economics, political science, the physical sciences or related field and one year of satisfactory full-time professional experience in one or a combination of the following: emergency management, fire, police, or military service, public safety, public health, public administration, urban planning, engineering, or another specialized area to which the appointment is to be made; or  2. A baccalaureate degree from an accredited college and two years of satisfactory full-time professional experience in the areas listed in ‚Å“1‚ above; or  3. A four-year high school diploma or its educational equivalent approved by a state‚„s  department of education or a recognized accrediting organization and six years of satisfactory full-time professional experience in the areas listed in ‚Å“1‚ above, at least two years of which must have been in one of those areas, or another specialized area to which the appointment is to be made.</t>
  </si>
  <si>
    <t>M ‚€œ F / 9 ‚€œ 5   The selected candidate will staff the City's Emergency Operations Center (EOC) during emergency activations, and work during non-business hours during emergencies.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</si>
  <si>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conducts highly confidential and sensitive investigations into fraud, corruption, misconduct or other illegal or improper activities involving New York City officials, employees and persons of entities doing business with New York City. The Integrity Control Officer (ICO) will function as an independent and objective body that reviews and monitors the rules and regulations of the department to ensure that the division, management, and employees are in compliance with policies and procedures.    The Integrity Control Officer (ICO) will: 	Develop policies, programs, and strategies to deal with all integrity-related matters.	Monitor and audits the Peace Officer Program to ensure the program is in compliance with citywide rules and regulations. 	Under the direction of the executive staff, conduct internal confidential investigations and/or provide oversight to non-criminal complaints of employee misconduct.	Monitor the agency‚„s overtime earners and direct compliance issues to the executive staff for investigation and resolution.	Respond to alleged violations of rules, regulations, policies, and procedures by evaluating or recommending the initiation of investigation procedures.	Act independently to ensure that compliance issues/concerns are appropriately evaluated, investigated, and resolved. 	Assist the Department of Investigation‚„s Inspector General on internal investigations as needed. 	Perform other special projects, examinations and reviews as assigned by executive staff.</t>
  </si>
  <si>
    <t>1. A baccalaureate degree from an accredited college or university and four years of full-time experience in investigation, auditing, law enforcement, law security, management analysis, or in a major operational area of the agency to which the assignment is to be made; at least 18 months of which must have been in a supervisory, administrative, managerial or executive capacity, and the approval of the Commissioner of Investigation; or    2. Education and/or experience equivalent to ‚Å“1‚ above. However, all candidates must have the approval of the Commissioner of Investigation and 18 months of supervisory, administrative, managerial or executive experience; or 18 months of experience in the exercise of discretion and professional judgment in significant policy matters related to criminal justice or areas particularly relevant to the Office of the Inspector General to which the candidate would be assigned.</t>
  </si>
  <si>
    <t>1.	Ten or more years of investigative, legal, or law enforcement experience, preferably at a prosecutor‚„s office or a law enforcement agency, conducting and supervising complex criminal investigations. 2.	Strong writing and oral communication. 3.	Proficiency with MS Office 2013. 4.	Highly analytical thinking with demonstrated talent for identifying, scrutinizing, improving, and streamlining complex work processes.  5.	Experience with NYC government operations, policies, and the agencies of the City of New York is a plus.</t>
  </si>
  <si>
    <t>THIS IS A TEMPORARY GRANT FUNDED POSITION  The New York City Housing Authority (NYCHA) is committed to increasing opportunities for low- and moderate-income New Yorkers by providing safe, affordable housing and facilitating access to social and community services.  NYCHA‚„s Department of Resident Economic Empowerment &amp; Sustainability (REES) is charged with working to develop and implement programs, policies and collaborations to measurably support residents‚„ increased economic opportunities with a focus on asset building, employment, advancement, adult education and training, and business development.     POSITION SUMMARY  Jobs-Plus is a proven, place-based employment program designed to increase the earnings and employment of working-age residents through customized employment services, financial counseling, rent-based incentives and peer to peer support.  A collaboration between the New York City Housing Authority (NYCHA), Human Resources Administration (HRA), the Center for Economic Opportunity (CEO), and the Department of Consumer Affairs (DCA), there are currently ten (10) Jobs-Plus sites operating city-wide in twenty-seven (27) NYCHA Developments.  REES is seeking a dynamic Project Manager, Jobs Plus Initiative to serve as a member of the REES Team and the Jobs-Plus Collaborative, with a specific focus on supporting the new HUD funded Jobs Plus Initiative site serving Pennsylvania-Wortman Avenue Houses in East New York, Brooklyn.  As the only federally funded site in New York City, the HUD Jobs Plus Project Manager will play an integral role in  the launch, implementation and contract and grants management of the new Jobs-Plus Initiative to assure that the site meets contractual goals, abides by the Jobs Plus model and has a positive and measurable impact on the Penn-Wortman community. This position requires a talented individual who is equally comfortable working directly in public housing communities and in-house on project management duties.   PRIMARY RESPONSIBILITIES  Responsibilities shall include, but not be limited to the following:  1.     Support and advance the Jobs-Plus Initiative as part of NextGeneration NYCHA, NYCHA‚„s 10-year strategic plan and the City‚„s overall goal of increasing employment opportunities          for NYCHA residents.  2.     Responsible for contract and project management related to the Penn-Wortman Jobs-Plus site, in collaboration with NYCHA‚„s Office of Public Private Partnerships, Accounting &amp; Fiscal          Services Department, and the Jobs-Plus Collaborative.  This will include facilitating the execution of an inter-agency agreement; monitoring program and vendor budgets; reviewing invoices for payments; monitoring program match; writing and submitting program reports and acting as one of NYCHA‚„s main point people to HUD on the grant.  3.     Serve as NYCHA‚„s point person to the Jobs-Plus Collaborative team on all operational, data sharing, reporting and programmatic items related to the Penn-Wortman Jobs Plus Initiative to          ensure success of the overall program.  Provide support on HUD Jobs-Plus evaluations with third party researcher, if any.   4.     Support the Assistant Director, Outreach and Zone Coordination to ensure that systems and procedures are captured and implemented at the Jobs-Plus site, particularly as it relates to technical assistance, outreach and administration of the site specific NYCHA rent incentive called the Jobs Plus Earned Income Disallowance (JPEID).  5.     Liaise with Property Management, the Resident Association, the Jobs Plus vendor and other REES Zone Partners to ensure ongoing collaboration, project buy-in and that economic opportunity resources are directed towards the site.  6.     Ensure agreed upon data and other relevant information, such as development demographics, are shared in a timely and routine basis with the Collaborative.   7.     Represent NYCHA at Penn- Wortman and/or HUD Jobs-Plus trainings and grants management meetings, other external meetings, and/or site visits with elected officials, U.S. Department of          Housing and Urban Development (HUD), community boards and other key stakeholders.  8.     Perform other related items as needed.</t>
  </si>
  <si>
    <t>‚Strong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t>
  </si>
  <si>
    <t>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‚Å“1‚ above.   License Requirement   A Motor Vehicle Driver License valid in the State of New York. This license must be maintained for the duration of employment.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</si>
  <si>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Civil Design Section of In-House Design is responsible for creating sustainable civil engineering designs for capital improvement projects that, in conjunction with other engineering disciplines, develop and shape DEP‚„s public infrastructure, and assist in the continued operation and maintenance of an exemplary water supply, wastewater conveyance and treatment system to protect New York City‚„s public environment.   The Bureau of Engineering Design &amp; Construction (BEDC) seeks to hire an Administrative Project Manager (NM) to be a Design Lead for the Site Civil Design Section within the In-House Design Directorate, located in Queens, NY. Under direction, with great latitude for the exercise of independent judgment or action, the selected candidate will perform highly difficult and technically complex work, as an engineering specialist in site civil engineering.   The Civil Design Lead will be responsible for the implementation of capital projects through the design phase by preparing and overseeing the preparation of site civil engineering documents including drawings and specifications for large and complex projects for water supply and wastewater facilities. Tasks will also include preparing said engineering documents for civil site development of water supply facilities, water tunnels, wastewater pumping stations, wastewater treatment systems, and other miscellaneous facilities. As a Lead Designer, the candidate will be responsible for the review of geotechnical reports and surveys; engage in or supervise the complex research; investigations; studies or examinations related to the engineering functions and activities. The Design Lead will guide and oversee a number of lower title Civil Section design personnel who are engaged with preparing site civil designs for water and wastewater projects.  In addition, the Civil Design Lead will conduct and prepare their own more advanced civil design work.  The Design Lead will help to develop staff skills to meet the needs of the project scope, review and comment on designs of staff, and perform advanced level engineering for the more complex aspects of projects assigned to the group. Other responsibilities may include the preparation or review of other engineering discipline aspects of the basic design plan and the preparation of contract specifications and other technical specifications for major projects involving the construction, remodeling, operation, maintenance and repair of public works, structures and/or installations. Additionally, the selected candidate may also review and/or oversee staff review of designs prepared by outsourced engineering firms for similar facilities.  **** Please Note: All candidates must take the upcoming Administrative Project Manager Exam No. 8042, Administrative Project Manager (Promotional) Exam No. 8529 or be a Qualifying Incumbent and take Exam No. 8410 to be considered for this position. ****</t>
  </si>
  <si>
    <t>‚	A Baccalaureate degree from an accredited college, or equivalent; preferably a Juris Doctorate or a Masters Degree in the fields of business, public administration/policy, engineering, or auditing.	A minimum of 10 years of full time satisfactory professional experience in the field of compliance management, with a focus on housing policy related to property management and health and safety.</t>
  </si>
  <si>
    <t>Education and Experience Requirements: By the last day of the Application Period you must have:    1. five years of full-time satisfactory experience acquired within the last ten years as a machinist in the repair and maintenance of internal combustion automotive engines and component parts; or    2. at least two and one-half years of full-time satisfactory experience as described in ‚Å“1" above acquired within the last ten years, plus sufficient full-time experience as a machinist helper or an apprentice machinist, or training of a relevant nature acquired in an approved trade school, technical school or vocational high school, to make up the equivalent of the remaining required experience.    The apprenticeship must be recognized by the New York State Department of Labor, the U.S. Department of Labor or any apprenticeship council which is recognized by the U.S. Department of Labor. The schooling must be approved by a state‚„s Department of Education or comparable agency.    Each year of helper or apprentice experience, or approved schooling is equivalent to six months of satisfactory experience up to a maximum of two and one-half years of satisfactory experience.    Driver License Requirement: You must possess a motor vehicle driver license valid in the State of New York at the time of appointment. If you have moving violations, license suspension(s) or an accident record, you may be disqualified. This license must be maintained for the duration of employment.</t>
  </si>
  <si>
    <t>The successful candidates will serve as a Staff Photographer reporting to the Mayor‚„s Office of Creative Communications. Responsibilities will include: Serve as a staff photographer for the Mayor and City Hall, managing the shooting, production, editing, and archiving responsibilities of high-quality photography for multiple platforms (web, print, social media);  close coordination with Mayor's essential staff for day to day and emergency situations;  handle all photography needs of the Mayor, City Hall, and senior leadership as needed, photo editing, and impromptu, offsite photography needs; develop high quality imagery to supplement the intersections of multimedia projects, managing photography coverage for historical purposes and to help people understand policies, projects, and initiatives in near real time.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</si>
  <si>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BEDC In House Construction Management (IHCM) group performs inspection, resident engineering and all aspects of construction management for capital construction projects in the NYC watershed. All members of the group are expected to perform field and office duties in a professional manner and in accordance with the BEDC Core Values.  The group is organized into West of Hudson and East of Hudson personnel.  Also, part of this program includes in-house construction management for mechanical, civil and electrical infrastructure reconstruction.  This position will perform duties of a Resident Engineer for projects in the West of Hudson.  The Bureau of Engineering Design and Construction (BEDC) seeks to hire an Associate Project Manager III for the In House Construction Management (IHCM) group, located in the West of Hudson watershed in Upstate, NY. Under the direction of the Construction Manager, the selected candidate will perform duties of a Resident Engineer.  The selected candidate will supervise field staff and administer construction contracts. Duties include moderately difficult work directing day to day activities required for the administration of construction contracts of moderate size and complexity. Work and job site locations will vary throughout the West of Hudson watershed. Typical tasks include: supervision and performance of construction inspection; maintain construction files; monitor and report work in progress; review and application of industry and department standards; process payments and change orders; manage project schedules; produce construction reports; coordinate emergency situations; manage disputes; provide permitting support data; report and record all hazardous conditions; and review and implement BEDC Environmental Health and Safety standards and Standard Operating Procedures.</t>
  </si>
  <si>
    <t>‚	Registered Professional Engineer or Architect experience  	Candidate must have excellent organizational and communication skills 	A valid NYS driver‚„s license</t>
  </si>
  <si>
    <t>The City of New York‚„s Office of Administrative Trials and Hearings (OATH) is a fast-paced organization committed to providing fair and timely administrative hearings to all New Yorkers. As the nation‚„s largest municipal administrative court, it handles approximately 400,000 hearings each year throughout the five boroughs.  OATH is an independent, central administrative law court with two divisions: The OATH Trials Division and The OATH Hearings Division. The OATH Trials Division adjudicates a wide range of complex matters referred by City agencies.  OATH‚„s Hearings Division conducts hearings on summonses including health, safety and quality of life matters that are filed by 17 different City agencies. OATH Hearings are conducted by Hearing Officers.   OATH‚„s Hearings Division Clerk‚„s Office seeks to hire a full-time Clerical Associate to work in the Penalty Processing Unit to process and collect all fines and fees.  The Clerical Associate works under supervision, with some latitude for independent judgment, and performs  clerical and related work. Specific duties will include, but are not limited to: 	Provide information to the public regarding account status, acceptable forms of payment and other related issues;	Receive and process payments from the public in cash and other forms of remittances at the Cashier Windows;	Enter updated data for summonses and fees into automated systems;	Handle a large amount of money and reconcile payments with all transaction receipts at the end of their shift;	Assist in all aspects of processing cases efficiently, maintain records, check accuracy of information, prepare reports and perform other related clerical duties;	Record and reconcile daily lockbox receipts.</t>
  </si>
  <si>
    <t>The Department of Design and Construction seeks to hire a Safety Auditor to work within the Program Management, Quality Assurance unit. The selected candidate will report directly to the Senior Safety Auditor. The Safety Auditor is directly responsible for all aspects of the DDC‚„s safety-related construction programs, including review of safety programs and plans, safety inspections, comprehensive audits, enforcement of DDC construction safety policies/procedures, and local, state and federal codes, specifically OSHA, DOT, DOB and MUTCD. S/he will conduct safety audits and investigations of project construction sites to identify unsafe work conditions that could impact safety of workers or general public; provide guidance to project staff on safety issues; ensure implementation of corrective actions; participate in training programs; issue electronic reports documenting field findings; schedule, document and perform construction safety-related audits; manage safety-related records to ensure compliance with the applicable safety regulations; attend various construction meetings; and participate in field emergency response and accident investigations.</t>
  </si>
  <si>
    <t>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Please note:  If you are called for an interview you will be required to provide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make a compliance appointment. By the time of this appointment you should be ready to produce in addition to the above documents, your original Social Security card.</t>
  </si>
  <si>
    <t>The City of New York Department Of Sanitation‚„s Bureau of Information Technology (BIT) is responsible for the data processing functions and operations of systems that provide operational, analytical and managerial support functions, as well as IT resource management, for DSNY. Working closely with owner/client bureaus within the agency, BIT develops and implements both custom and packaged applications, and maintains the requisite technical infrastructure, using in-house project resources and hired consultants. We encourage innovation, creativity, and a think outside of the box attitude when solving complex problems and implementing new solutions.   BIT is seeking a Field/Desktop Technician, able to support and troubleshoot desktop support-related issues in a fast-paced, large public sector organization. In this role, the Field/Desktop Technician will travel and work at the 70+ DSNY locations across the 5 boroughs and work closely with the Desktop Operations Managers, and key IT management, to provide support for DSNY desktops and related equipment. This position will also field calls and incidents through the DSNY IT Service Desk and is responsible all procedures related to identification, prioritization and resolution of incidents, including the monitoring, tracking and coordination of desktop-related tickets. The Field/Desktop Technician is also responsible for assisting the Desktop Managers in planning, designing, and analyzing the organization‚„s Desktop infrastructure while ensuring high levels of availability. Responsibilities include, but are not limited to:  	Provide first level support by fielding service requests via a ticketing system, email, and over the telephone. 	Create and maintain documentation as it relates to desktop configuration, processes, and service records.	Help develop, implement and maintain policies, procedures, and associated training plans for desktop usage.	Perform onsite analysis, diagnosis, and resolution of complex desktop problems for end users, and recommend and implement corrective solutions, including offsite repair for remote users as needed.	Install, configure, test, maintain, monitor, and troubleshoot end-user workstations and related hardware and software in order to deliver required desktop service levels.	Assess the need for and implement performance upgrades to PC boxes, including the installation of CPUs, I/O and NIC cards, hard disks, ribbon cables, hard drives, RAM, memory chips, CD-ROMs, etc. 	Collaborate with LAN technicians/network administrators to ensure efficient operation of the company‚„s desktop computing environment.	Ensure that physical desktop connections (i.e. RJ-45 Ethernet jacks, RJ-11 telephone modem jacks, connectors between PCs and servers, etc.) are in proper working order.	Prepare tests and applications for monitoring desktop performance, then provide performance statistics and reports.	Assist in preparing, maintaining, and upholding procedures for logging, reporting, and statistically monitoring desktop operations.</t>
  </si>
  <si>
    <t>(1) A four-year high school diploma or its educational equivalent plus a certificate from an accredited technical school (approximately 675 hours) with a specialization in computer operations, and three years of satisfactory, full-time large-scale mainframe computer operations or three years of satisfactory data communication network experience in a mainframe environment, one year of which must have been in a project leader capacity or as a major contributor on a complex project; or  (2) A baccalaureate degree from an accredited college and four years of satisfactory, full-time experience as described in ‚Å“1‚ above, including one year of which must have been in a project leader capacity or as a major contributor on a complex project; or (3) A four-year high school diploma or its educational equivalent and five years of satisfactory, fulltime experience as described in ‚Å“1‚ above, including one year of which must have been in a project leader capacity or as a major contributor on a complex project; or (4) A satisfactory combination of education and/or experience which is equivalent to ‚Å“1,‚ ‚Å“2,‚ or ‚Å“3‚ above. However, all candidates must have at least a four-year high school diploma or its educational equivalent and three years of satisfactory, full-time large-scale mainframe computer operations or three years of satisfactory data communication network experience in a mainframe environment, one year of which must have been in a project leader capacity or as a major contributor on a complex project.</t>
  </si>
  <si>
    <t>The successful candidate should possess the following: 	Valid NYS Driver‚„s License and the ability to drive to all parts of the city anytime day or night.	Excellent technical knowledge of PC and desktop hardware, including Dell, HP, Apple, and others. Ability to read and understand technical manuals, procedural documentation, and OEM guides. Ability to conduct research into PC issues and products as required.	Hardware and software troubleshooting experience; printers, network, VoIP, desktop PC‚„s and peripherals, Windows 7 &amp; 10, Microsoft Office applications. Windows Active Directory experience, ability to test, modify and maintain computer and user group memberships and policies. Experience with remote desktop troubleshooting and computer management.	Self-motivated and directed, with the ability to effectively prioritize and execute tasks in a high-pressure environment. Strong customer-service orientation. Analytical and problem-solving abilities, with keen attention to detail.  Ability to work during off hours and on call schedule. 	Experience working in a team-oriented, public sector, collaborative environment. Must have the ability to work well with others. Effective interpersonal skills and relationship-building skills.</t>
  </si>
  <si>
    <t>The Bureau of Mental Health is responsible for mental health service delivery to New York City consumers. Through contracting directly with NYC service providers, the Bureau is responsible for developing, procuring and overseeing over $200 million of treatment, rehabilitation, housing, care coordination and advocacy programs; and managing the Assisted Outpatient Treatment program.   The Bureau is also responsible for implementing and overseeing a number of the adult mental health focused Thrive NYC initiatives.   The Office of Cross-Systems Initiatives is responsible for a portfolio of contracted services and special projects that involve close coordination with other City and State agencies, other health care providers (e.g., primary care, substance use services, etc.) as well as the Delivery System Reform Incentive Program (DSRIP) Performing Provider Systems (PPS) across NYC.   We seek a Program Analyst for this Office reporting to the Director of Cross-Systems Initiatives within the Bureau of Mental Health. This office is responsible for a number of critical projects.  A key project of this Office is NYC Mental Health Service Corps (MHSC), one of the initiatives of the Thrive NYC mental health roadmap- a comprehensive public health approach to mental health. The MHSC is designed to provide clinical behavioral health care in primary care and behavioral health settings by placing hundreds of early career mental health clinicians in practice sites throughout NYC. This initiative aims to increase the supply of diverse, qualified mental health clinicians providing evidence based practices across various settings in neighborhoods with high needs, and offers integrated mental health in primary care using the Collaborative Care model and other evidence-based services.  Another critical Thrive project is NYC Well, which is designed to provide NYC residents with options for accessing crisis and other services ‚€œ providing 24/7/365 connection to trained behavioral health specialists via phone, text and internet based communication (chat) and 7 Core Support Services including Crisis Counseling, Peer Support and follow up on calls/text messages/internet chats.   Additional initiatives of the Office of Cross-Systems Initiatives includes oversight of the Mental Health Bureau‚„s work with the homeless services system, and oversight of the work with integration of substance use and mental health including tobacco cessation, and other aspects of integration of health and mental health.   The Office of Cross-Systems Initiatives is seeking a Program Analyst to report to the Director on the Office‚„s program assessments and programmatic research activities to better meet the mental health needs of New Yorkers. Through program evaluation and data analysis of service impacts, outcomes, and operational processes, the Program Analyst will provide analytical insights into data-informed program optimization and longer-term strategic planning efforts. Data will be in the form of extracted data in Excel or R from various databases depending on the project.   The Program Analyst will:   --‚¿	Provide daily performance and levels of service reporting and other requested ad hoc data analytics to high-level internal (e.g. Directors, Assistant Commissioners) and external audiences (e.g. public hearings, City Hall); comfort level with high profile and fast-paced projects a must.  --‚¿	Assist in supporting the MHSC in defining measurable service performance, operational, and management metrics for practice sites and clinicians.  --‚¿	Analyze vendor-consolidated primary clinical depression screening and related behavioral health data extracts from MHSC practice sites to establish baselines and to assess practice transformation over time in quarterly to yearly intervals.  --‚¿	Analyze DOHMH SalesForce administrative data extracts of MHSC clinical hours and patients served to assess caseload capacities and services to high need areas across the five boroughs.  --‚¿	Create program performance data graphs/service trends in Excel.  --‚¿	Assist in preparing and writing project reports in PowerPoint and Word.  --‚¿	May participate in qualitative survey and questionnaire development to improve training initiatives and client satisfaction for the various programs of the Office.  --‚¿	May participate in business requirements meetings with DOHMH and vendor leads to further develop data collection and data visualization systems for all program areas of the Office.  --‚¿	Conduct special projects and perform other duties as assigned.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</si>
  <si>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Under general supervision, the selected candidate would perform work in the following tasks: assisting with and making periodic inspections of instrumentation metering equipment and performing routine preventive maintenance on wastewater instrumentation systems; installing, repairing, maintaining, calibrating and troubleshooting various PLC (programmable logic controller) controls; dismantling and reassembling equipment for in-place or shop corrective maintenance; Installing and setting-up wastewater instruments; adjusting and servicing of electronic, mechanical, pneumatic, telemetric instrumentation, controls and communications equipment in the Wastewater Treatment facilities; performing other such duties as it‚„s related to instrumentation.</t>
  </si>
  <si>
    <t>Please read this posting carefully to make certain you meet the qualification requirements before applying to this position.  Under the supervision of the Studio Leader, the selected candidate will perform difficult mechanical engineering tasks which require innovative and strategic approaches to helping the Authority meet its ‚Ëœ‚„Next Generation NYCHA‚„‚„ goals of keeping its aging infrastructure in a state of good repair.  Duties and responsibilities include, but are not limited to the following:    1.  Serve as a subject matter expert on projects of moderate technical complexity. 2.  Prepare condition assessments and feasibility reports.  3.  Prepare plans and specifications of varying complexity for all phases of design and construction document production using AutoCAD.  4.  Coordinate with other design teams to establish and assure implementation of mechanical design standards for the Capital Program. 5.  Perform project coordination and ensure completion of engineering tasks.  6.  Conduct field visits including surveys in pre-design and design phases, inspections of projects under construction, and site visits for emergency projects. 7.  Provide support during all phases of design and construction.  8.  Support and help prepare cost estimates, track project schedules and ensure conformance to budgets and on-time submission delivery.  9.  Provide bi-weekly project progress and status reports.  10.Review projects designed by consultants. 11.Represent the Design Department at interdepartmental meetings. 12.Serve as unit liaison on mechanical and plumbing engineering issues.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</si>
  <si>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BIM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Tunnel Mechanical Section is responsible for creating sustainable mechanical engineering designs for capital improvement projects that, in conjunction with other engineering disciplines, develop and shape DEP‚„s public infrastructure, and assist in the continued operation and maintenance of exemplary water supply and treatment systems to protect New York City‚„s public environment. The Tunnel Mechanical Section is focused on large capital projects associated with the City Water Tunnels and other major water supply infrastructure.    The Bureau of Engineering Design &amp; Construction (BEDC) seeks to hire an Administrative Project Manager (NM) for the In-House Design (IHD) Directorate, located in Queens, NY. Under general direction of a Lead Designer, with extremely wide latitude for the exercise of independent judgement, the selected candidate will assist in the delivery of capital projects through the design phase with the preparation of engineering documents for mechanical equipment needed within water tunnel and distribution infrastructure and other miscellaneous facilities. The selected candidate may also perform work in construction phase of the projects. The selected candidate will also act as a Design Lead for selected projects. S/he may review and seal subordinates work when acting as a Design Lead for a project. Specific work areas where the selected candidate will be engaged include, but are not necessarily limited to, preparation and sealing, with his/her professional stamp, of drawings, specifications, and very complex design calculations for mechanical equipment systems such as large valves, piping, pumps, and ventilation equipment. The selected candidate may also develop procedures and participate in field and shop testing of equipment as needed.  The selected candidate may evaluate testing results, recommend approvals of equipment, or develop remedies to technical issues encountered during field and shop testing.  The selected candidate may also establish initial protocols for technical investigations regarding equipment, use of materials, and other related areas.  S/he may also review designs prepared by outsourced engineering firms for the same types of facilities. The selected candidate may also review complex designs prepared by outsourced engineering firms and subordinates for the same types of facilities.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t>
  </si>
  <si>
    <t>Adult Protective Services (APS) is mandated by the State of New York to provide social, legal and protective services to individuals 18 years of age and older, who because of mental or physical impairments are unable to meet their essential needs for food, shelter, clothing, or medical care, secure benefits and entitlements or protect themselves from physical or mental injury, neglect, maltreatment, or financial exploitation; are in need of protection from actual or threatened harm, neglect or hazardous coordination; and have no one available who is willing and able to assist them responsibly.   APS Program Staff Nurses conduct thorough healthcare assessment of clients supporting APS caseworkers and supervisors on complex cases. Staff completes in-home healthcare evaluations for vulnerable individuals who require APS intervention. The staff makes linkages to appropriate healthcare providers (including 911) to promote wellness, provide consultation and recommendations to social service staff at HRA request and participate in the Multi-Disciplinary Teams to impart medical expertise in critical cases.   APS is recruiting for one (1) Staff Nurse, to function as an APS Staff Nurse in the Manhattan North Field Office. The Staff Nurse will:  Conduct in-home healthcare assessments, including physical health, mental status and    cognitive (thinking) skills. Refer clients who are medically non-compliant to appropriate    providers and social work staff.  Evaluate signs of abuse and make the appropriate    medical referrals.  Collaborate with APS caseworkers and external entities to   arrange appropriate hospitalization through 911.   Evaluate client‚„s abilities to perform activities of daily living, i.e. hygiene, toileting dressing,    shopping, managing finances and managing medications, and the degree to which the   client requires assistance for each function.   Identify client‚„s medical needs and outline goals and interventions to achieve wellness.    Develop a plan of care for the type of home care service to be provided to the client    after assessing the client and reviewing the case documentation.  Gather information for medical histories and complete medication reviews,   consulting with medical providers when necessary.  Conduct assessment of clients transitioning to a Nursing Home Facility and completes the PRI    (Patient Review Instrument) for placement in long-term care facilities.     Provide in-service training in healthcare issues for APS caseworkers and supervisors.   Maintain the APS.Net database to reflect all activity, documentation and services provided to APS   clients and maintain accurate daily logs and records and any other databases which reflect    monthly reports, outcomes and statistics.</t>
  </si>
  <si>
    <t>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  Please be advised, it is important that you file for, take, and pass the exam in the civil service title listed above in order to avoid being ‚Å“bumped‚ out of your position when the Eligible List for this title is established.  The exam schedule (June 6, 2018 - June 26, 2018). Go to http://www.nyc.gov/html/dcas/html/work/exam_monthly.shtml for an application.</t>
  </si>
  <si>
    <t>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BEDC In House Construction Management (IHCM) group performs inspection, resident engineering and all aspects of construction management for capital construction projects in the NYC watershed.  All members of the group are expected to perform field and office duties in a professional manner and in accordance with the BEDC Core Values.  The group is organized into West of Hudson and East of Hudson personnel. Also, part of this program includes in-house construction management for mechanical, civil and electrical infrastructure reconstruction.  This position will perform duties of an In-house Construction Manager or Resident Engineer for projects in the Catskills (West of Hudson projects).  The Bureau of Engineering Design &amp; Construction (BEDC) seeks to hire a Civil Engineer II for the Water System Capital Program (WSCP), In House Construction Management division, located in West of Hudson, Upstate, NY. Under general direction, the selected candidate will be responsible as a Resident Engineer and Accountable Manager, for the management and administration of the capital construction of various projects within the upstate watershed. These projects include, but are not limited to wastewater treatment plants, bridges, roadways, dams, laboratories, aqueducts, and the rehabilitation of City owned facilities within the watershed.  The Program consists of multiple contracts involving various sites located in the watershed, some of which are subject to federal and/or state consent decree orders or other designated milestones.  Responsibilities include but are not limited to; ensuring the quality of construction, conformance with Bureau standard operating procedures (SOPs), managing scope, budget and schedule in accordance with Bureau Project Delivery System and SOPs.   The selected candidate duties will include: maintaining a project management information system to provide data for the planning and control of project development; establishing project timeframes and cost schedules; determining and coordinating project activities required between the client bureaus, contractors, and departments responsible for project completion; reviewing all schedules, reports and orders prepared by consultants, contractors and client bureaus to assure conformance with project completion dates; checking contractors work performance and preparing management reports; resolving problems that arise in meeting schedules and assigned budgets; facilitating the resolution to complexities during the construction phase; ensuring accurate information in the reporting of construction progress on all projects; monitoring and inspecting construction sites for compliance with approved drawings, scope of work and all applicable codes; tracking progress, ensuring that project schedule, budget and quality goals are met; verifying the status of work completed, that is, that all required inspections are performed and that all necessary closeout documents are submitted in a timely manner; preparing correspondences and reports; accessing and utilizing DEP‚„s project management information system to track and monitor all construction activities.</t>
  </si>
  <si>
    <t>‚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</si>
  <si>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Workforce Management Analyst reporting to the Service Management division. Responsibilities will include: 	Building and maintaining the Calabrio Workforce Management System, forecasting of work volume, scheduling, staffing, and real time adherence and conformity; 	Analyze real time and historical contact center performance and identify opportunities to improve performance; 	Drive continuous improvements; 	Manage the coordination of training for Service Desk staff. In this function the WFM resource will also focus on the quality of services being delivered by the Citywide Service Desk team; 	Assist in improving quality, accuracy, and timeliness of call handling, case documentation, issue resolution, and SOP compliance by rating, identifying areas for improvement, and providing audit results as feedback to agents through coaching sessions;	Identify areas of improvements and implement procedures that leads to better services and an increase in customer satisfaction;	Coordinate staff training with internal Tier 2 support staff; 	Provide data and reporting of KPI‚„s and trends to the Service Desk management team in weekly and monthly format as needed;	Drive and develop strategies for improvement; and	Manage special Service Desk projects as assigned.  .</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</si>
  <si>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Storage Engineer for the Storage Systems Team reporting to the IT Operations Unit.  Responsibilities will include: 	Administer and manage in-house and cloud based enterprise storage solutions including NAS and SAN solutions	Monitor the team‚„s performance and adherence to SLA‚„s and other key metrics	Install, configure, support and maintain storage area networks and associated technology including SAN Arrays, SAN Switches, and NAS Filers	Manage Private, Hybrid, and Public Cloud Storage resources including Block, File, and Object level storage solutions.	Manage, transform and provide user access to large datasets.	Document processes, procedures, upgrades and problems.	Upgrade firmware, software, and associated infrastructure to maintain latest supported and recommended versions	Perform regular maintenance on all SAN and NAS infrastructure	Perform System Administration tasks on UNIX, Windows, VMWARE, and Cloud based systems that utilize the Enterprise and Cloud storage solutions	Monitor and analyze performance and evaluate trends and needs for additional capacity	Analyze, review, and resolve incidents, problem tickets, and user requests within SLA	Evaluate and recommend technical and architectural solutions	Review and perform QA for incoming solutions for operational efficiency	Perform feasibility analysis of new projects	Perform proactive analysis of incident patterns to prevent outages	Conduct operational readiness testing and review of all SAN/NAS infrastructure</t>
  </si>
  <si>
    <t>The preferred candidate should possess the following: 	5+ years of relevant experience	2+ years‚„ experience as a team lead	Storage array administration of EMC VMAX, VNX, ExtremIO arrays	Storage array administration of Hitachi SAN Arrays	SAN switch administration of Brocade and Cisco MDS switches	Administration of NAS Filers including Netapp and Isilon	Linux, UNIX, Windows, and VMWARE operating systems system administration	Cloud Storage solutions administration including in Azure and AWS environments</t>
  </si>
  <si>
    <t>‚	Experience in a large Windows environment including Web and Application hosting, Server Consolidation and Disaster Recovery; 	Hands on experience in PC hardware support; 	Knowledge of Active Directory, Windows Operating Systems; Imaging technology; 	Strong analytic, organizational and time management skills; 	Ability to effectively interface with technologists, business owners, and end-users; strong knowledge of Microsoft Office products such as Word, Excel, Access, Visio, Project and PowerPoint; 	Excellent written and verbal communication skills; excellent organizational and interpersonal skills; 	Experience in a large Windows environment including Web and Application hosting;	Experience in PC hardware support;	Knowledge of Active Directory;	Familiarity with Windows Operating Systems;	Familiarity with Imaging technology;	Strong analytic, organizational and time management skills;	Ability to effectively interface with technologists, business owners, and end-users;	Knowledge of Microsoft Office products such as Word, Excel, Access, Visio, Project and PowerPoint;	Excellent written and verbal communication skills;	Excellent organizational and interpersonal skills; 	Independent analyses, communication and problem solving skills.	Ability to handle multiple tasks under tight deadlines</t>
  </si>
  <si>
    <t>FOR CITY EMPLOYEES ONLY  Please go to Employee Self Service (ESS), click on Recruiting Activities &gt; Careers, and search for Job ID #319648  *Candidates must have a permanent Certified IT Administrator LAN/WAN title. Please include this in your cover letter.  In addition, candidates must possess at least one of the following Professional/vendor certification(s) - or a related qualifying certification:	Airwatch Enterprise Mobility Associate	Airwatch Enterprise Mobility Expert	Airwatch Enterprise Mobility Professional 	Citrix Certified Professional ‚€œ Mobility (CCP - M)	IBM Certified Mobile System Administrator	Microsoft Certified Solutions Expert   SUBMISSION OF A RESUME IS NOT A GUARANTEE THAT YOU WILL RECEIVE AN INTERVIEW  APPOINTMENTS ARE SUBJECT TO OVERSIGHT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</si>
  <si>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Director of Demand Management is a senior manager on the Service Management Leadership Team, reporting to the Assistant Commissioner of Business Relationship Management (BRM).  BRM combines both Agency Relations and Demand Management to strengthen DoITT's relationship with NYC's IT leaders at our partner agencies across the City, and ensures that our products and services continue to meet their dynamic business and IT needs.    The Director of Demand Management will lead a team of analysts responsible to track, manage, and forecast citywide and agency specific demand across DoITT‚„s catalog of service offerings; produce analysis and insights that help solve customer business problems and empower the internal decision-making process.  The Director will develop and lead the processes by which DoITT manages and prioritizes its service offerings, obtains buy-in from cross-functional Service Delivery owners on service levels, and tracks and reports on demand and capacity.  The Director owns all associated demand and catalog management processes and tools.   Responsibilities will include:	Focus on aligning DoITT‚„s service offerings with the business needs of our external agency customers and internal Service Delivery partners;	Establish a baseline from which DoITT can plan, implement, and measure operational services;	Cultivate internal Service Delivery partner relationships, providing support and visibility to help them track, manage, and forecast demand for their products and services and capacity to meet customer expectations; 	Partner with Service Delivery owners to define / document the full portfolio of services and associated levels of support necessary to implement Service Now and a new Customer Service Center portal;	Develop and maintain the agency‚„s platform to receive, manage, and respond to customer‚„s requests in a timely and efficient manner; includes requests related to fulfillment, incident resolution, and advisory services;  	Facilitate across all Service Delivery teams to ensure that all requests are accurately categorized, prioritized, and assigned to the appropriate Service Delivery Leads; identify bottlenecks, patterns and process improvements; 	Work with agency executives to set prioritization criteria for requests based on business value, complexity, and other fulfillment variables;	Evolve Demand Management processes and tools according to customer feedback and best practices;	Partner with SDLs to understand resource allocation management and design a capacity planning process;	Collaborate with Service Quality Management to establish Service and Operational Level Agreements for all offerings, report on adherence, and revisit agreement expectations with customers on a recurring schedule to effectively manage demand and service offerings;	Direct and facilitate citywide collaboration activities to gain insight and identify opportunities to support and advise Service Delivery partners on where services can drive innovation and/or better meet customer expectations and business objectives; and  	Design and produce a demand report for agency executives on a weekly basis.  The position‚„s responsibilities include commitment to and compliance with the City‚„s EEO policy.</t>
  </si>
  <si>
    <t>The NYC Department of Design &amp; Construction is seeking Executive Program Coordinators.  Reporting to the Commissioner, the Executive Program Coordinator will review and monitor the agency‚„s capital construction program ($12B portfolio - public buildings, sewer, water main, sidewalk project); report to and advise the Commissioner on critical project matters; independently perform follow-up as needed; coordinate with the program divisional heads and the Executive Directors of Intergovernmental and Public Information; and prepare routine and ad-hoc reports and presentations.  S/he will also: monitor the agency‚„s annual commitment plan and Key Performance Indicators with the respective teams; track projects in design and construction phases to ensure timely completion and mitigate issues; respond to project/program-related requests from City Hall and other City agencies on behalf of the Commissioner; and prepare written reports on issues/requests by City Hall, other City agencies, and elected officials.</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</si>
  <si>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The Pedestrian Ramp Program Planning Team is responsible for the identification of project needs, the development of a self-evaluation plan that helps identify the pedestrian ramp access associated issues, the development of an accessibility prioritization methodology to evaluate all the pedestrian ramp corners in the city, the development of databases and public website interface, the development of new project scopes and estimates, the verification of projects conflicts, and the development of a road map for future pedestrian ramp upgrades and construction programs. SIM seeks to hire two Borough Planners to serve as project managers performing planning and project management work for DOT‚„s Ped Ramp Program. The Borough Planners will be responsible for effectively executing planning of the ped ramp capital program by developing, evaluating and prioritizing requests for accessibility (ped ramp) projects in coordination with agency projects sponsors and other stakeholders. The selected candidates will conducts field surveys, investigations, studies and quantitative analysis as needed for potential and ongoing projects. The selected candidates will work closely with our project partners at the New York City Department of Design and Construction (DDC), community boards, elected officials as well as other DOT divisions (Traffic Planning and Management, Bridges, Roadway and Repair Maintenance, Traffic Operations Budget and Capital Program Management, along with other New York City agencies (Department of Environmental Protection, Department of Parks and Recreation, Department of Buildings, etc.)  to develop high-quality pedestrian ramp reconstruction projects scopes. Along with the development of project scopes, the Borough Planners will assist with the pursue of funding opportunities, preparation of grant applications and obligation as needed, preparation of cost estimates and all the necessary documentation for projects initiation, budgetary, and grant approvals, tracking and updating project statuses an schedules in databases including Microsoft Projects, representing the agency at public meetings and performing other related planning and/or project management duties as assigned by the Planning and Asset Management Director.</t>
  </si>
  <si>
    <t>Division Description: The Department of Citywide Administrative Services‚„ (‚Å“DCAS‚) Division of Energy Management (‚Å“DEM‚) serves as the hub for energy management for City government operations, including energy procurement, building retrofits, improved operations &amp; maintenance, training, performance tracking and management of electricity, natural gas, and steam accounts that serve 80 agencies and more than 4,000 buildings.  DEM is tasked with leading the City‚„s efforts to reduce greenhouse gas emissions (‚Å“GHG‚) emissions by 80 percent by 2050 from a 2005 baseline (‚Å“80 x 50‚).  Specifically, the City has set a near-term goal to reduce GHG emissions from government buildings 35 percent by 2025 (‚Å“35 x 25‚).  DEM will look to both demand and supply side initiatives to accomplish these goals.    Through reducing energy usage and increasing the supply of low carbon energy within governmental operations, using its infrastructure assets as a test bed for new and innovative energy efficiency and clean energy generation technologies, and developing use cases for the private sector to build off of DEM will achieve its near-term goals and put the city on a path toward 80 x 50. It is important to understand the interactions ‚€œ both upstream and downstream ‚€œ that our energy initiatives have on other policy goals of the City including air quality, public health, economic growth, equity and resiliency.  Our energy initiatives must work in concert with and to the greatest extent possible complement the broader goals of the City.  Job Description, Clean Energy and Innovative Technologies Administrative Project Manager: DEM seeks to hire an Administrative Project Manager to serve as the Program Manager of the Innovative Demonstrations for Energy Adaptability (IDEA) Program. The Administrative Project Manager will report to the Director of Clean Energy and Innovation and will be responsible for the technical development and implementation of clean energy or innovative energy efficiency demonstration projects. The Administrative Project Manager will gather and analyze data for consideration of potential clean energy projects and determination of project feasibility, energy savings, and regulatory needs. This position is also responsible for assessment of the performance of demonstration projects under the Innovative Demonstrations for Energy Adaptability (IDEA) program. The Administrative Project Manager will be required to gather and analyze structural, electrical, and mechanical data in order to guide project completion and program development to help achieve GHG reduction goals. The Administrative Project Manager will be responsible for conducting research and developing best practices to help deploy successful technologies more broadly across the City‚„s portfolio of buildings and will help establish use cases for private sector adoption.   Under the leadership of the Director of Clean Energy and Innovation, with wide latitude and responsibility for the exercise of independent judgment and initiative, the Administrative Project Manager will: 	Research new, innovative energy conservation and clean, distributed energy technologies/applications	Assess buildings and technologies to enable the planning and development of new clean energy or innovative technologies projects; 	Coordinate with other City agencies on site selection, project development and coordination of clean energy or innovative technology projects;	Perform project tracking, reporting, measurement and verification and procurement development;	Perform site visits to gather data required for clean energy or technology assessments;	Track, analyze, and report on the performance of a wide range of clean energy or technology demonstration projects;	Make recommendations to inform program strategy based on clean energy or technology assessments;	Partner with Clean Tech incubators, academic institutions, the NYC Economic Development Corporation and other external stakeholders to assess new technologies and partner on demonstrations; 	Write case studies, white papers, sample specifications and other best practices documents to help advance deployment and advance use cases for municipalities and the private sector.</t>
  </si>
  <si>
    <t>‚	Master‚„s degree in electrical, mechanical, or energy engineering or a closely related field;	Three to five years of experience assessing building electrical, structural and/or mechanical systems;	Experience reviewing energy retrofit designs and participation in assessment of site feasibility;	Familiarity with energy cost, savings and greenhouse gas calculation methodology;	Demonstrated ability to asses building electrical, structural and/or mechanical systems;	A strong understanding of energy efficiency and clean energy building technologies;	Experience utilizing energy billing and performance and interval data in analyses;	Familiarity with City of New York budget and contracting processes;	Strong strategic thinking and written and verbal communication skills; 	Strong organizational, communication, and interpersonal skills;	Must be well-organized, detail-oriented and flexible to handle multiple responsibilities and deadlines simultaneously;	Advanced Excel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</si>
  <si>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Mechanical/HVAC, Water Tunnel Structural, Water Tunnel Mechanical Systems, BIM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Tunnel Mechanical Section is responsible for creating sustainable mechanical engineering designs for capital improvement projects that, in conjunction with other engineering disciplines, develop and shape DEP‚„s public infrastructure, and assist in the continued operation and maintenance of exemplary water supply and treatment systems to protect New York City‚„s public environment.  The Tunnel Mechanical Section is focused on large capital projects associated with the City Water Tunnels and other major water supply infrastructure.    The Bureau of Engineering Design &amp; Construction (BEDC) seeks to hire a Mechanical Engineer III for the In-House Design (IHD) Directorate, located in Queens, NY. The selected candidate, under supervision of a Lead Designer, will assist in the delivery of capital projects through the design phase with the preparation of engineering documents for mechanical equipment needed within water tunnel and distribution infrastructure and other miscellaneous facilities. The selected candidate may also perform work in the construction phase of projects. The selected candidate will direct a team of engineers and other subordinates in the preparation and sealing, with his/her professional stamp, of drawings, specifications, and design calculations for mechanical equipment such as large valves, piping, pumps, and ventilation equipment; and in the participation of field and shop testing of equipment, as needed.  The selected candidate will review work of the project mechanical engineer team to ensure Quality Standards are met and may also make recommendations for selection and review of designs prepared by outsourced engineering firms for the same types of facilities.   ****Only applicants who are permanent Civil Service Mechanical Engineers are eligible to apply to this JVN. If you do not have permanent civil service status as a Mechanical Engineer, please do not apply to this position as you will not be considered for an interview.****</t>
  </si>
  <si>
    <t>‚	Candidates must be able to demonstrate critical thinking skills and effective independent data analysis 	Supervisory experience  	Excellent oral and written communication skills, ability to meet deadlines, prioritize, and an ability to be flexible in assignment of work responsibilities 	Experience in the planning, layout and details of contract drawings, specifications, shop drawings, field inspections and investigations for clean/wastewater piping and valve applications 	Experience in material and equipment selection, methods used in construction, and making engineering recommendations for alterations, repairs, and testing 	Ability to research, analyze, and report on technical issues under direction 	Knowledge of AutoCAD, BIM and Microsoft Office Suite products (Word, Excel, etc.) 	Operation of a motor vehicle to perform site visits, equipment testing, inspections, attendance at stakeholder meetings</t>
  </si>
  <si>
    <t>The Administration for Children‚„s Services (ACS) Office of Child and Family Health (OCFH) delivers direct medical services to children entering foster care and ensures that the physical health care provided is comprehensive and appropriate. OCFH offers individualized case consultations and training to ACS staff and foster care agencies on a variety of health-related topics. The office also conducts research and provides clinical expertise in developing health and mental health policies that support best case practice agency wide including Child Welfare Programs, Youth and Family Justice, and Child and Family Well Being. Within the OCFH, the Pre-Placement Nursing Services Unit is responsible for the day-to-day nursing functions at the Children‚„s Center Pre-Placement program, and ACS‚„ borough office medical units (Bronx, Queens, and Brooklyn). Providing 24/7 coverage, the unit will complete physical assessments for all children entering foster care and direct primary care for a comprehensive range of symptoms and illnesses. Under the direction of Director of Nursing, Pre-Placement Staff Nurses will be responsible for but not limited to:  Arrange follow-up appointments; referrals where appropriate Verify that all children have necessary medications and equipment at the time of placement.  Assess physical and mental health care needs of ACS served foster care children as they enter care and on an on-going basis by providing age- appropriate health services.  Provide comprehensive physical assessments and correctly identify the need for immediate or emergent treatment, next day follow-up care or ongoing medical needs.  Directly administers medications.  Conduct consultations in safe medication administration and management to child care staff and foster parents.  Consult, refer and collaborate with other disciplines involved in the care of children.  Provide adequate and appropriate transfer of information when children are transferred to a placement or referred to another health care provider.  As a member of a health care team and the broader professional team, develop/implement and monitor a comprehensive patient care program.  Participate in departmental and inter-disciplinary conferences and meetings pertaining to policies and procedures affecting nursing practice.  Implement treatment protocols, procedures and other orders and instructions from the Director of Nursing and other clinical authorities.  Conduct patient education, training to new foster parents of medically fragile children and collaborate with foster care agencies to obtain Visiting Nurse services for foster families who care for children with special needs.  Train ACS and contracted agency staff on medical education.</t>
  </si>
  <si>
    <t>Job Description:  Access to capital is one of the top issues for small businesses starting and growing in New York City. SBS works with more than 40 local lenders and hundreds of businesses per year to help companies connect with the capital they need to start, operate, and expand. Last year, SBS helped nearly 600 businesses access approximately $45 million in loans and grants.   The Program Manager will responsible for managing programs that create a more inclusive financing space and level the playing field for small enterprises to do business in the City. He/she will manage two funds targeted at assisting Minority- and Women-Owned Businesses and emerging companies: the Contract Financing Loan Fund and the Bond Collateral Assistance Fund. In addition, he/she will be tasked with supporting implementation of special projects to advance the mission of the team, including but not limited to advancing new program areas.   Contract Financing Loan Fund: Revolving loan fund which provides mobilization and working capital to emerging and M/WBE contractors and sub-contractors.  Bond Collateral Assistance Fund: Guaranty program to support emerging small businesses and M/WBEs secure surety bonds to perform on city contracts.  Roles and Responsibilities:  The Program Manager will monitor program performance and ensure the success and sustainability of the agency‚„s existing and new capital access funds. Specific responsibilities include, but are not limited to:   Program Management Manage day-to-day operations of programs:  Uphold/enforce established program policies and procedures  Monitor and manage vendor performance towards goals  Oversee hiring and training of vendor staff Develop and implement business development strategies  Ensure alignment of business pipeline and performance targets Analyze and evaluate strategies, activities and business pipelineMaintain quality assurance systems to ensure intended program outputs and outcomes are met:  Service quality  Key Performance Indicators &amp; program goalsSupport program Marketing and Outreach:  Liaise with Marketing and Communications to ensure program promotion to businesses and partners  Ensure program cooperation with City Agencies and program vendors  Identify opportunities for program promotion to City Agencies and businesses; coordinate and represent SBS at events Support Senior Program Manager:  Proactively identify program improvements or risks and escalate as necessary to Senior Program Manager  Conduct research as needed on market trends and City procurement processes  Assist with administrative program tasks including, but not limited to, preparation of payment memos and invoices, program data entry, etc. Help expand and deepen impact of the agency‚„s existing capital access programs by proposing areas for improvement and development Train &amp; support vendors on correct service delivery and data management Support Capital Access team initiatives as needed.   Data &amp; Analysis Reporting - Produce operations and performance reports:  Create customized reports responsive to the ad hoc needs of Executive Staff and City Hall  Create customized reports that enable review of fund quality, utilization, and performance  Create customized reports that enable review and reconciliation of program budgets Data - Maintain integrity of reporting systems to:  Ensure reporting is sound, accurate and reflects program goals  Support the development of new performance indicators and methods of measurement  Conduct quantitative analyses to support the development of new procedures and policies Analysis - Continuously review and analyze outputs and outcomes data to present findings and recommendations to project teams and senior staff in written and verbal form on initiative and partner progress/outcomes</t>
  </si>
  <si>
    <t>1. A baccalaureate degree from an accredited college and university and six months of full-time, satisfactory professional, technical, or administrative experience in one or more of the following fields: human rights, affirmative action planning/administration, position classification, or labor law. A law degree may be substituted for six months of experience; or    2. A four-year high school diploma or its educational equivalent approved by a State‚„s Department of Education or a recognized accrediting organization and four years of full-time satisfactory professional, technical, or administrative experience in one or more of the fields mentioned in ‚Å“1‚ above; or    3. Education and/or experience equivalent to ‚Å“1‚ or ‚Å“2‚ above. However, all candidates possess the four year high school diploma or its educational equivalent.</t>
  </si>
  <si>
    <t>‚At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Program and/or policy experience in the financial inclusion, access to capital, and economic development fields Experience working within a City procurement unit or vis a vis City procurement processes, preferred Experience working with construction businesses in a project management function, preferred</t>
  </si>
  <si>
    <t>‚Ability to use sound judgement and recommend appropriate action steps for small business growth Strong project management skills with the expertise to manage projects involving diverse stakeholders Previous experience in program development including design, implementation and contract administrationProficiency with MS Word, Excel, PowerPoint, Visio, Project and Outlook with the ability to deliver flow charts, process flows and create presentations.Foreign language and financial proficiency skills a plus</t>
  </si>
  <si>
    <t>TASK FORCE: 		FIRE, PARKS AND SANITATION  UNIT: 			SANITATION  JOB TITLE: 			One (1) Assistant Analyst / Analyst / Senior Analyst  CONTROL CODE: 	FPS-18-02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monitors the expense and capital budgets of the Fire Department, Department of Sanitation, Department of Parks and Recreation, and Landmark Preservation Commission, including developing cost reduction proposals, reviewing agency fiscal requests, and determining the budgetary impact of programmatic decisions.   The Task Force‚„s Sanitation Unit is responsible for the budget of the Department of Sanitation (DSNY), which is responsible for collecting refuse and recyclables and for clearing litter, snow, and ice from city streets. In addition, the Unit develops cost reduction proposals, reviews fiscal requests, and determines the budgetary impact of programmatic decisions for the agency.  JOB DESCRIPTION:  The duties of this position encompass the following activities:  	Monitor expense and capital expenditures for the Department of Sanitation (DSNY).	Review DSNY requests for capital funding and project design approval, including completion of Certificates to Proceed, Budget Code Modifications, and Commitment Plan changes.	Monitor major capital program initiatives, including construction of new waste management infrastructure and facilities.	Evaluate program performance in the Sanitation budget, including operational efficiency and progress towards recycling goals.	Acquire and maintain a detailed knowledge of DSNY operations and programs.	Review and make recommendations regarding funding and personnel requests.	Prepare annual budgets for DSNY using City, Federal, State, and other funding.	Monitor financial plans using the Financial Management System and other software.	Analyze Federal, State, and Local legislation and regulations to calculate their fiscal impact on DSNY.	Develop cost reduction programs.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</si>
  <si>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Analyst for the Learning Management team implements communication, learning and partner engagement strategies to promote quality user experiences. The analyst will assist the MOCS Learning Management team by performing the following duties:   	Provide high-quality support for users of all City procurement systems, including PASSPort, HHS Accelerator, and Non-Profit Assistance	Communicate effectively using various platforms, including email, phone, and screen sharing	Utilize creative thinking and problem-solving skills to troubleshoot user issues and identify solutions	Accurately and consistently record user interaction and categorical data	Participate in on-going professional development regarding City procurement, customer service, and systems-based training	Exemplify the customer service standards of the MOCS Client Support and Solutions team	Facilitate distribution of necessary communications, under the direction of the Assistant Manager 	Assist with occasional communications/reporting-based projects under the guidance of Senior Analysts and/or management</t>
  </si>
  <si>
    <t>‚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</si>
  <si>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</si>
  <si>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IT Business Analyst Reporting Business Solutions Delivery division.  Responsibilities will include: 	Manage and plan the IT requirements elicitation efforts such as conducting stakeholder analysis, planning elicitation tasks and activities and creating analysis timelines;	Elicit requirements by interviewing business owners/stakeholders to understand business needs, processes, and data sources, conducting interface analysis, reviewing documentation and utilizing other analysis techniques;	Deliver the results of elicitation in the form of organized notes and models;	Translate IT business needs into clearly defined and documented detailed requirements;	Spearhead the prioritization, solution assessment and validation of requirements with the business and project teams;	Develop supporting analysis documentation, including but not limited to: high level and detailed requirements, user stories, use cases, acceptance criteria, process flows, data dictionaries, data and UML models, content and message inventories and mock-ups;	Assess current business capabilities; analyze and design new process, develop detailed functional designs;	Socialize and refine detailed functional design with other project team leads and client business representatives; facilitate design sign-off with appropriate stakeholders internally and from the clients;	Provide subject matter expertise to the team throughout the project by acting as the liaison to the design, development, quality assurance and support teams;	Develop and maintain any additional supporting documents, artifacts and deliverables generated in the Analysis &amp; Design phase, as dictated by DOITT‚„s project methodology;	Perform special projects and initiatives as assigned.</t>
  </si>
  <si>
    <t>The successful candidate should possess the following: 	Excellent communication and clear business writing skills; 	Excellent oral and written communication skills and the ability to articulate to all project members and stakeholders; 	At-least 2+ years‚„ experience as a Business Analyst/Solutions Designer in Microsoft CRM Development;	Working knowledge of business analysis documentation standards; 	Analysis &amp; Design experience with: o	Microsoft Dynamics CRM o	COTS products o	web-based applications  o	mobile applications o	Content Management systems  o	Analytics and Reporting 	Proven experience defining requirements for solutions in multiple-entity environments (multiple agencies, business partners, etc.); 	Experienced with formal SDLCs and business analysis methodologies, particularly agile and iterative releases; 	Experience with Human Centered Design is a plus;	Experience using standard project tools including Microsoft Project, Excel, and PowerPoint; 	Experience with an automated requirement tools (Jama preferred); 	Knowledge of data sharing standards such as XML and NEEM;	Team player who works well with technical and non-technical resources;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Excellent analytic, organization, presentation and facilitation skills; 	Ability to manage multiple tasks under tight deadlines and the ability to interface with executive level management.</t>
  </si>
  <si>
    <t>Under general direction, with wide latitude for independent initiative and judgment, performs very responsible work in the supervision, planning, implementation, coordination, monitoring and/or evaluation of events.  Reporting to the Special Waste Unit‚„s Senior Project Manager, candidate will plan, coordinate, implement, and evaluate citywide as well as neighborhood events working with community partners and vendors. The candidate will be responsible for event logistics and staffing during the planning process and day of. In addition, the candidate will promote DSNY programs through communications, correspondence, educational material development, and social media outlets, and participate in the development of various educational pieces including videos, PowerPoint presentations, web-based applications, smartphone applications, and printed brochures. The candidate will maintain accurate records of event proceedings as well as perform follow-up, analysis, and reporting. Additional support for other Bureau functions as needed.</t>
  </si>
  <si>
    <t>‚ Excellent analytical and organizational skills. Excellent oral and written communications skills. Demonstrated project management experience. Experienced in data analysis using Excel and/or Access. Proficiency in use of leading word-processing, spreadsheet, and database applications. MS Office Systems. Interest and experience in recycling, solid waste management, and sustainability. Possession of a New York State motor vehicle driver‚„s license.</t>
  </si>
  <si>
    <t>Homelessness Prevention Administration (HPA) is implementing an exciting new Anti-Harassment/Tenant Protection initiative in support of the Mayor‚„s commitment to protect New Yorkers from displacement, harassment and homelessness. This initiative will provide free legal representation in housing court to tenants facing harassment, building neglect or eviction proceedings, who live in six neighborhoods across the five boroughs identified for rezoning for more residential capacity. HPA staff will work with six housing courts throughout the City to identify vulnerable tenants with cases in housing court and make referrals to legal service providers stationed at the courts. The Anti-Harassment/Tenant Protection staff will be out stationed in Housing Courts throughout the five boroughs.  The Legal Services Housing Court Liaison will:  Serve as the chief liaison between the Housing Courts, HRA, and the legal service providers, ensuring    and coordinating the flow of services, and maintaining strong ongoing relations with all entities involved   in order to streamline the resolution of any issues and opportunities for program improvement.  Provide information on the legal services offered at the courts to clients/tenants and makes referrals to    the appropriate legal services provider.    Supervise and coordinate the day to day activities of support staff to ensure the integrity and    coordination of the referral process between clients and legal services providers.    Conduct interviews with clients/tenants to determine their eligibility for legal services in addition to    reviewing identity documents and income support documentation provided by the client and reviewing    critical benefit information from the various agency electronic systems.  Review documents provided by clients and determines what other documentation may be needed.    Instruct and ensure support staff secures the missing documents within prescribed time frames.  Make referrals for rental assistance and respond to emergency cases by expediting rental assistance.  Advise clients applying for public benefits on required identity and income documentation and follows    up on pending applications.  Investigate and resolve issues related to HRA rental assistance payments and other related benefit    issues.  Prepare reports and maintain logs relative to the activities and statistics of the unit.  Ensure staff adherence to HRA and City policies and procedures and conducts conferences with staff    as necessary. Evaluates staff job performance and performs related supervisory tasks as needed.</t>
  </si>
  <si>
    <t>‚  Excellent communication, interpersonal, customer service and writing skills.   Knowledge of the Welfare Management System (WMS).   Proficient in Microsoft Office Suite (Word, Excel, etc.).   Highly motivated individual, self-starter who can make solid independent judgment calls.   Bilingual Spanish</t>
  </si>
  <si>
    <t>**OPEN TO PERMANENT PRINCIPAL ADMINISTRATIVE ASSOCIATES ONLY. YOU MUST CLEARLY STATE YOUR CIVIL SERVICE STATUS ON YOUR RESUME OR COVER LETTER. FAILURE TO DO SO WILL RESULT IN YOUR DISQUALIFICATION.  The Newborn Home Visiting Program (NHVP), in an effort to promote the agency's Take Care New York goal of ƒ€š…€œHaving a Healthy Babyƒ€š‚, offers home visits to families with a new infant on   breastfeeding and safe sleep practices; education on maternal and infant health issues; conducts home environmental assessments and makes referrals for health and social service supports.   NHVP serves families in the Neighborhood Health Action Center neighborhoods in the South Bronx, North/Central Brooklyn, and East/Central Harlem. The Program has embarked on a new initiative to provide services to women in homeless shelters throughout the five boroughs. These neighborhoods and populations have among the highest rates of infant mortality and other poor health outcomes among children in New York City.   The Principal Administrative Assistant (PAA) for this innovative initiative will provide administrative support to Program Director and Initiatives Manager in the establishment of systems and processes for work flow and completion. This person will play a crucial role in this innovative initiative working with women and newborns residing in shelters.      DUTIES WILL INCLUDE BUT NOT BE LIMITED TO:   Under the direction of the DHS Initiatives Manager and Program Director, the PAA will:   --Provide administrative support to Program Director and Initiatives Manager including but not limited to: updating and scheduling appointments on Outlook calendars, answering telephone and keeping track of messages, processing invoices for travel, developing spreadsheets to track program statistics and materials, entering data and maintaining up to date records/distribute information as needed.   --Support Program recruitment efforts, scheduling interviews and submission of hiring packets to Division Administration Unit.   --Coordinate logistics and participate in meetings and events; Draft and distribute announcements and agendas.  -- Prepare and distribute minutes; Collaborate with staff; Distribute and manage post- meeting/event surveys; Maintain correspondence lists and communicate with Program partners/vendors when needed.   -- Develop, generate and respond to reports, letters and other communications for internal and external use.   --Prepare and track purchase requisitions and order supplies. Ensure paperwork is submitted to the Administrative Unit in timely manner.   --Prepare items required for budget justifications.   --Prepare and submit reports and assist with preparing presentations as needed.  --Work closely with Director/Managers to coordinate activities and utilize problem solving skills to accomplish tasks.   --Participate in Program-sponsored events, for example: crib distribution and assist senior management in other assignments.   ***Citywide Travel to different Program Sites may be required.</t>
  </si>
  <si>
    <t>LICENSE REQUIREMENT 1.	A motor vehicle driver license valid in the state of New York is required.  SPECIAL NOTE 1.	The selected candidate will be required to provide a DNA sample by swabbing.  2.	 This position has been identified as ‚Å“essential.‚  During emergency events, ‚Å“essential‚ positions may require 24-hour availability.  PREFERRED SKILLS Two years of mortuary experience and computer efficiency.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</si>
  <si>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(BWT)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The purpose of this position is to provide supervision with state-of-the art technical assistance in all aspects of data processing operations to maintain the Bureau of Waste Treatment (BWT) equipment that handles complex business operations in BWT‚„s Facilities Citywide.   The Bureau of Waste Water Treatment (BWT) seeks to hire (1) one Computer Specialist Operation to work in the capacity as an Industrial and Control Technician.   The Computer Specialist Operation candidate will be responsible for supervision of all Computer Operation activities, including Supervisory Control Data Acquisition (SCADA) within the bureau‚„s large distributive network that supports Waste Water Treatment Plants, Combine Sewer Overflow Plants and Pumping Stations. The selected candidate will also oversee the instrumentation control operations of multiple department within BWT‚„s facilities.   Under minimal direction, the selected candidate will perform but are not limited to the task outlined below:   Plans, assigns and reviews the work of senior operations staff and assumes general responsibility for the satisfactory completion of work performed.  Train, instruct and oversee work schedules for senior Computer Operations personnel including Computer Specialist Level two (2) and three (3) on installation and maintenance task for very     large and complex instrumentation controls. Create and maintain uniform performance standards and efficient methods of work. Establish and maintain internal security controls to protect data integrity and unauthorized access. Provide diagnosis and remedies to complex operations and data telecommunications equipment and software including but not limited to: Distributed and Supervisory Control Access systems     (DCS/SCADA), Programmable Logic Controllers (PLCs) and Single Loop Controllers (SLC‚„s); apply electronic theory, digital electronics, Operator Interface Terminal (OIT),    Remote Terminal Units(RTU). Review blueprints and shop drawings to conform to plant standards; inspect instrumentation installed by contractors; observe and assess loop commission testing. Perform research and recommend purchasing alternatives for all instrument equipment and administer equipment inventory. Administer a preventive maintenance program for all instrumentation, processing monitoring and controlling equipment to ensure no occurrence of unscheduled production stoppage.  NOTES: This position requires working in a dangerous industrial environment. Wastewater treatment plants are heavy industrial environments with many hazards, and the identified candidate must be aware of the dangers of this environment.</t>
  </si>
  <si>
    <t>‚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</si>
  <si>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  We appreciate your interest and thank all applicants who apply, but only candidates under consideration will be contacted.     Appointments are subject to the Office of Management and Budget (OMB) approval.</t>
  </si>
  <si>
    <t>*** IN ORDER TO BE CONSIDERED FOR THIS POSITION CANDIDATES MUST BE SERVING PERMANENTLY IN THE TITLE OF RESEARCH ASSISTANT ***  The FOIL unit responds to approximately 7,000 requests for records each year. The FOIL law requires prompt and complete responses to all requests. The successful candidate will perform challenging, confidential and responsible administrative functions in the FOIL unit. He or She is expected to achieve proficiency, after appropriate training, in performing complete electronic records searches of several databases and web applications. The successful candidate will review large volumes of electronic and paper records with the ability to identify and extract relevant documents. Duties and responsibilities of this position include: Testify under oath at depositions and regarding Agency records and search procedures; conduct records searches of the Agency‚„s multiple electronic database; conduct searches of Agency records maintained/stored in paper format; under supervision, assist in maintaining and updating the unit‚„s records search manual; conduct non-standard searches including Comptroller‚„s requests, responses to non-party subpoenas; and under supervision, assist in training the unit‚„s searchers.</t>
  </si>
  <si>
    <t>*** IN ORDER TO BE CONSIDERED FOR THIS POSITION CANDIDATES MUST BE SERVING PERMANENTLY IN THE TITLE OF PRINCIPAL ADMINISTRATIVE ASSOCIATE ***  The FOIL unit responds to approximately 7,000 requests for records each year. The FOIL law requires prompt and complete responses to all requests. The successful candidate will perform challenging, confidential and responsible administrative functions in the FOIL unit. He or She is expected to achieve proficiency, after appropriate training, in performing complete electronic records searches of several databases and web applications. The successful candidate will review large volumes of electronic and paper records with the ability to identify and extract relevant documents. Duties and responsibilities of this position include: Testify under oath at depositions and regarding Agency records and search procedures; conduct records searches of the Agency‚„s multiple electronic database; conduct searches of Agency records maintained/stored in paper format; under supervision, assist in maintaining and updating the unit‚„s records search manual; conduct non-standard searches including Comptroller‚„s requests, responses to non-party subpoenas; and under supervision, assist in training the unit‚„s searchers.</t>
  </si>
  <si>
    <t>TASK FORCE: 		INFRASTRUCTURE, LIBRARIES, CULTURALS, &amp; TRANSIT  UNIT: 		DEPARTMENT OF ENVIRONMENTAL PROTECTION (DEP)  JOB TITLE: 			One (1) Analyst / Senior Analyst  CONTROL CODE: 	INF-18-04  SUMMARY:  The Mayor‚„s Office of Management and Budget (OMB) is the City government's chief financial agency. OMB's staff of analysts and experts assembles and oversees the Mayor‚„s expense and capital budgets, which fund the services and activities of more than 70 City agencies.  The Infrastructure, Transit, Culturals &amp; Libraries Task Force develops, monitors, and maintains budgets for nine infrastructure, environmental protection, and cultural-related agencies. It addresses issues such as upstate watershed agreements, wastewater treatment, construction and maintenance of highways and bridges, transit service subsidies, and funding for cultural institutions and libraries.   The Environmental Protection Unit oversees the capital and expense budgets for the Department of Environmental Protection, the City agency responsible for supplying clean drinking water, collecting and treating wastewater, managing stormwater, regulating air quality, noise abatement, and hazardous materials pollution.    JOB DESCRIPTION:  The duties of this position include the following activities: 	Prepare and administer capital, expense, and revenue budgets for the Department of Environmental Protection (DEP).	Analyze data pertaining to DEP‚„s water supply system, wastewater treatment plants, and related facilities, including the preparation of analytical reports and briefings.	Evaluate agency fiscal proposals and formulate appropriate policy and funding recommendations.	Develop an understanding of the key environmental and infrastructure challenges facing the City, such as combined sewer overflow events, nitrogen control in wastewater, resiliency work to mitigate the impacts of climate change, and maintaining the drinking water filtration waiver.	Become familiar with the agency‚„s most critical infrastructure projects, including the repair of the Delaware Aqueduct, the Third Water Tunnel, and Cogeneration at Wastewater Treatment Plants.	Determine the cost effectiveness of special projects and programs.	Maintain accurate agency financial data using the City‚„s Financial Management System.	Collaborate with DEP and other agencies to address challenges in program implementation.	Respond to urgent requests from City Hall and the press.	Evaluate legislation for impact on agency operations.</t>
  </si>
  <si>
    <t>*** IN ORDER TO BE CONSIDERED FOR THIS POSITION CANDIDATES MUST BE SERVING PERMANENTLY IN THE TITLE OF CLERICAL ASSOCIATE ***  The FOIL unit responds to approximately 7,000 requests for records each year. The FOIL law requires prompt and complete responses to all requests. The successful candidate will perform challenging, confidential and responsible administrative functions in the FOIL unit. He or She is expected to achieve proficiency, after appropriate training, in performing complete electronic records searches of several databases and web applications. The successful candidate will review large volumes of electronic and paper records with the ability to identify and extract relevant documents. Duties and responsibilities of this position include: Testify under oath at depositions and regarding Agency records and search procedures; conduct records searches of the Agency‚„s multiple electronic database; conduct searches of Agency records maintained/stored in paper format; under supervision, assist in maintaining and updating the unit‚„s records search manual; conduct non-standard searches including Comptroller‚„s requests, responses to non-party subpoenas; and under supervision, assist in training the unit‚„s searchers.</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</si>
  <si>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OCME are to put the mission of the agency first, to be truly dedicated and to have integrity in every aspect of our professional life.  Under the supervision of the Senior Purchase Director or designee, the selected student should have completed the Freshman year of Business Administration/Management courses and be in his/her Sophomore or Junior years. This student will: 	Assist buyers to solicit MWBE‚„s as prescribed within the Small Business Services (SBS) Local Law 1 mandate.	Inform and assist vendors to register into the Payee Information Portal (PIP) and PassPort for vendor payments and commodity codes.	Research and identify goods or services that are not obtained through the Preferred Source method.	Conduct open market research via the internet.	Solicit vendors‚„ information from Small Business Services, via an online portal, to obtain a minimum of three (3) informal solicitations and to verify vendor business references.	Review records to verify vendors‚„ information.	Perform data entry through Division of Municipal Supply Services (DMSS).	Perform difficult day-to-day clerical operations within the Procurement Department.	Other projects as assigned.  ****The selected student should have completed Freshman year. A student in their Sophomore or Junior year in college is preferred.****</t>
  </si>
  <si>
    <t>TO APPLY, PLEASE SUBMIT RESUME AND COVER LETTER TO THE CITY‚„S E-HIRE WEBSITE: https://a127-jobs.nyc.gov. JOB ID # 321255.  Please note that only candidates selected for the interview will be contacted for this position.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</si>
  <si>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division consists of eight engineering sections corresponding to the respective engineering functions they perform. This includes the Architectural, Civil, Structural, Process Mechanical,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 Mechanical Engineer II for the In-House Design (IHD) Division, Process Mechanical Section, located in our Lefrak office in Queens, NY. The IHD Process Mechanical Section is responsible for the design of systems associated with wastewater infrastructure and other major wastewater capital projects for the Agency. Under supervision of a Section Manager or a Senior Lead Designer, the selected candidate will assist in mentoring and supervising equal and lower level engineers in the delivery of capital projects through the design phase with the preparation of engineering documents for mechanical, HVAC, plumbing and fire protection equipment needed within wastewater collection and treatment systems infrastructure and other miscellaneous facilities. The selected candidate may also perform work in the construction phase of projects. Additional duties may include, but are not limited to, acting as a Design Lead on selected projects; preparation and sealing of drawings, specifications, and design calculations for mechanical/ HVAC/ plumbing and fire protection equipment such as large valves, piping, pumps, heating and ventilation equipment, plumbing and fire protection equipment; and developing and conducting field and shop testing of equipment as needed.  The selected candidate may also oversee /supervise the preparation of contract drawings and/or prepare and edit complex specifications and/or perform complex calculations in conformance with Bureau Standards.  The selected candidate may also review designs prepared by outsourced engineering firms and subordinates for the same types of facilities.  ****Only applicants who are permanent Civil Service Mechanical Engineer will be considered for this position. ****</t>
  </si>
  <si>
    <t>1.	Experience in the planning, layout and details of contract drawings, specifications, shop drawings, field inspections and investigations for heating, ventilation, air conditioning plumbing, fire protection, and wastewater piping, pumping, and valve applications.  2.	Knowledge in the application of American Water Works Association (AWWA), American Society for Testing &amp; Materials (ASTM) standards, NYC building codes and standards, American Society of Heating Refrigerating and Air-Conditioning Engineers (ASRAE) Standards, Sheet Metal &amp; Air Conditioning Contractors‚„ National Association (SMACNA) Standards, National Fire Protection Association (NFPA) Codes and Standards as well as 10 State Standards for wastewater facilities.  3.	Experience in material and equipment selection, methods used in construction, and making engineering recommendations for alterations, repairs, and testing.  Two years or more experience in mentoring and supervising junior level engineers.   4.	Preference will be given to candidates with eight years or more experience in HVAC/plumbing/fire protection design work, AutoCAD experience and computer knowledge of Microsoft Office applications.  5.	Demonstrates skills in written and verbal communication.  6.	Strong organizational and computer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</si>
  <si>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(IHD) Directorate consists of eight engineering sections corresponding to the respective engineering functions they perform. This includes the Architectural, Site Civil, Structural, Process Mechanical,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an Assistant Mechanical Engineer for the In-House Design (IHD) Division, Process Mechanical Section, located in our Lefrak Office in Queens, NY. The IHD Process Mechanical Section is responsible for the design of systems associated with wastewater infrastructure, and other major wastewater capital projects for the Agency. Under supervision of a Group Leader or a Design Lead, the selected candidate will perform mechanical engineering work of moderate difficulty and responsibility in the delivery of capital projects through the design phase with the preparation of engineering documents for mechanical, HVAC, plumbing and fire protection equipment needed within wastewater collection and treatment systems infrastructure and other miscellaneous facilities. The selected candidate may also perform work in the construction phase of projects. Duties of the selected candidate may include, but are not limited to the preparation of drawings, specifications, design calculations and estimates for mechanical/ HVAC/ plumbing and fire protection equipment such as large valves, piping, pumps, heating and ventilation equipment; plumbing and fire protection equipment; and developing and conducting field and shop testing of equipment as needed. The selected candidate may also engage in research, investigation, studies or examinations related to the engineering functions such as operations, maintenance, repair and alterations of the wastewater collection and treatment systems. Additional duties of the selected candidate may include review of construction plans and the participation in the inspection of the mechanical system for the construction, demolition or alteration to comply with the provisions of law, rules or regulations. The selected candidate may also review designs prepared by outsourced engineering firms for the same types of facilities.</t>
  </si>
  <si>
    <t>‚ Ability to layout and prepare details for contract bid drawings using AutoCAD  and some experience in working with Building Information Modeling (BIM) using Autodesk Revit MEP (Mechanical, Electrical, Plumbing).  Strong verbal and written communication skills to prepare contract specifications and technical reports.  Experience in use of Microsoft Office Applications.</t>
  </si>
  <si>
    <t>NP Job description Job Description The Administration for Children‚„s Services (ACS) Office of Child and Family Health (OCFH) delivers direct medical services to children entering foster care and ensures that the physical health care provided is comprehensive and appropriate. Pre-Placement Nursing Services Unit is responsible for the day-to-day nursing functions at the Children‚„s Center Pre-Placement program and ACS‚„ borough office medical units (Bronx, Queens, and Brooklyn). Providing 24/7 coverage, the unit completes physical assessments for all children entering foster care and direct primary care for a comprehensive range of symptoms and illnesses. The Office of Child and Family Health (OCFH) is seeking a Nurse Practitioner to provide medical services to children in Pre-Placement Services and oversee the day to day operations. Reporting to the Preplacement Medical Director, the Nurse Practitioner will be responsible for the following:  Diagnose and treat acute and chronic health problems, in coordination with child's PCP whenever possible. Refer to the emergency room or specialist when necessary.  Refer children to the emergency room or specialist when necessary;  Prescribe necessary medication within the scope of practice for a CPNP in NYS;  Ensure children have necessary medications at the time of placement;  Provide onsite and call support to nurses as they triage and conduct routine medical care.  Monitor care delivery;  Develop, implement, and evaluate plan of care based on assessment of the child‚„s physical and psychosocial needs;  Provide ongoing supervision, mentoring, and evaluation of nursing and administrative staff;  Provide patient education to children in the prevention of illness, promotion, maintenance and restoration of health.  Provide supervision, training, mentoring of nurses;  Assure children have necessary medications at the time of placement;  Provide in-service and unit based conferences for nursing staff to improve patient care;  Perform quantitative analysis of the health needs, assessments and services provided to children in Pre-placement using data collected by the department;  Assist in the development of tools and guidelines to ensure appropriate medical data collection and reporting;  Assist with program needs and functions: Personnel, contract, and other administrative tasks;  Assist in revisions of the Agency Medical Policies and Procedure Manual as needed</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</si>
  <si>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Office of Labor Policy and Standards (‚Å“the Office,‚ ‚Å“OLPS‚), which provides workers in New York City a voice in City government, is responsible for enforcing the city‚„s municipal labor laws such as the Earned Sick Time Act and the Fair Workweek Laws, implementing the Freelance Isn‚„t Free Act, expanding outreach and public education efforts to vulnerable workers, and conducting research and data analysis to recommend efforts to achieve workplace equity for women, communities of color, immigrants, refugees, and other vulnerable workers. The Office‚„s Division of Paid Care also assists workers submit complaints regarding federal, state, and local labor and employment law violations and helps the Office coordinate with other government agencies, worker advocacy groups, as well as community, labor, and employment organizations.   The OLPS Research Analyst will assist the OLPS Research Director in carrying out a robust research and policy agenda. The Research Analyst will conduct workforce and industry analysis and produce research and policy reports and other written materials to inform the Office‚„s work and serve the broader mission of the Office. The ideal candidate has significant experience using programming language and software platforms such as R, Python, and SQL, conducting qualitative and quantitative labor market research, expertise at conducting industry analysis, excellent writing skills, a track record of producing high-quality research and policy reports in a wide variety of formats, and expertise in workers‚„ rights issues.   Key responsibilities will include: 	Working with the OLPS Research Director and the senior management team to assess the Division‚„s research and policy needs, including building a data-driven research program.   	Using statistical software and data analysis tools such as R, Python, SQL, SAS, SPSS, Atlas.ti, Microsoft Excel, and Microsoft Access to analyze large data sets.  	Expanding the analytical capabilities of the Office by building data-driven programs and models that can handle large volumes of information and merge disparate data sources. 	Analyzing the demographics of New York City‚„s low-wage workforces and the economics of low-wage industries, drawing on and analyzing government data, academic research and industry trade press. Identify patterns of violations and key workplace issues affecting different sectors. 	Synthesizing and evaluating data and information resulting from worker assessment surveys, focus groups, and structured interviews with workers. 	Preparing a wide variety of written materials based on the Office‚„s research for both internal and external purposes.  Materials may include fact sheets, reports, policy memos, and presentation materials. Manage the production of reports from conceptual phase through production and promotion. Develop web content. 	Working with the Research Director to conduct an original field research program to collect and analyze data about New York City‚„s low-wage workers and their demographics, incidence of workplace violations and demographics in specific industries, and workers‚„ knowledge of their rights under city, state and federal labor and employment law 	Conducting trainings for agency staff on key labor policy issues.</t>
  </si>
  <si>
    <t>‚	At least 5 years of experience working directly with community organizations, labor unions, worker centers, networks or similar organizations, or with national organizations that regularly engage and support local partners. 	Strong grounding in worker rights, economic and social justice initiatives, or public policy. 	It is preferred that the candidate be fluent or conversational in at least one language in addition to English. 	Proficiency in data, analysis, programming, and automation (e.g., SQL, Excel, Access, R, Python, Tableau, SAS, SPSS) 	Proficiency in Lexis-Nexis, other common research databases.</t>
  </si>
  <si>
    <t>9:00AM ‚€œ 5:00PM</t>
  </si>
  <si>
    <t>The NYC Department of Environmental Protection (DEP) is the largest municipal water utility in North America, with more than 6,000 employees. Our mission is to protect public health and the environment by supplying clean drinking water, collecting and treating wastewater, and reducing air, noise, and hazardous materials pollution. Every day, DEP delivers more than 1 billion gallons of the highest quality drinking water to nine million New Yorkers, and treats more than 1.3 gallons of wastewater to protect the environment and the NYC‚„s surrounding waterways. DEP‚„s vision is to be the safest, most efficient, cost-effective, resilient, and transparent water utility in the nation.  The values we embrace in performing our day-to-day work are safety, service, support, transparency, innovation, diversity and sustainability.    We are seeking to fill the position of Deputy Commissioner (DC) of the Bureau of Water and Sewer Operations (BWSO). This position oversees the maintenance and operation of DEP‚„s extensive water, sewer and drainage systems, which deliver and collect water through 7,000 miles of water mains and 7,400 miles of sewers. The Bureau is often referred to as the ‚Å“Billboard‚ of DEP, because its 1,200 employees regularly interface with NYC citizens on streets and in communities throughout the five boroughs. Bureau staff respond 24 hours per day, 7 days a week to calls made to the City‚„s 3-1-1 Call Center on issues related to water and sewer services. Response times and the quality of solutions are key measures in the Mayor‚„s Monthly Management Report.   The Bureau is also responsible for maintaining more than 109,000 fire hydrants and 148,000 catch basins.  In addition, the Bureau contributes to improving storm water management in NYC through our Green Infrastructure Program by maintaining thousands of curbside rain gardens, referred to as bioswales. This responsibility requires the Bureau to manage the growth of green jobs, which are expected to provide employment and career opportunities to NYC citizens, especially in disadvantaged communities.   An important component of the BWSO DC position is providing leadership and policy direction to the bureau‚„s staff of managers, engineers, construction laborers, and other operations personnel. Specifically, the selected candidate will be responsible for overseeing:  	maintenance and repair of the in-City water supply distribution system and sewer drainage system;	operation of the downstate distribution system that involves in-City chemical treatment plants, reservoirs and pumping stations;	maintaining appropriate system pressure for delivery of high-quality drinking water to residents and for firefighting;	overall management of emergency response efforts to water main breaks and street flooding due to weather related conditions and/or drought conditions;	review, approval and inspection of private connections to NYC-owned water mains and sewer systems;	operation and maintenance of NYC‚„s groundwater distribution system that involves ground wells and tanks; 	implementation of the Bureau‚„s Environmental Health and Safety Program to ensure that Bureau operations comply with all Federal, State, and local laws and regulations regarding the environment and health and safety; 	accountability for the prudent use of resources including the Bureau‚„s annual budget of $150 million for operating and $1.1 billion for capital; and 	development of long-range strategic policies regarding water and sewer infrastructure, ensuring that the Bureau‚„s capital commitment plan is realized, planning long-range capital needs for  the Bureau and making recommendations to the DEP Commissioner that maximizes the dependability of infrastructure systems.   The selected candidate will be provided with a City vehicle to expedite his/her around-the-clock responses to emergency events.   Experience working effectively with labor organizations and represented employees will also be important to the success of the selected candidate.  Finally, as a member of DEP‚„s Executive and Senior Staff team, reporting directly to the Commissioner of DEP, the ideal candidate must demonstrate extraordinary leadership ability and possess extensive experience in building partnerships within DEP and externally with other City agencies as well as with our water utility partners.  As challenges continue to mount for DEP in areas such as climate change, sustainable grey and green infrastructure, energy efficiency and storm water management, it has become increasingly more important to choose a candidate with passion for DEP‚„s mission and the leadership experience described in this posting.</t>
  </si>
  <si>
    <t>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t>
  </si>
  <si>
    <t>The Department of Environmental Protection (DEP) is the largest municipal water utility in North America, with more than 6,000 employees. Every day, DEP delivers more than 1.1 billion gallons of water to nine million New Yorkers, and treats more than 1.3 gallons of wastewater. Our mission is to protect public health and the environment by supplying clean drinking water, collecting and treating wastewater, and reducing air, noise, and hazardous material pollution. DEP‚„s vision is to be the safest, most efficient, cost-effective, resilient, and transparent water utility in the nation. The values we embrace in doing our day-to-day work are safety, service, support, transparency, innovation and sustainability.     We are seeking to fill the position of Deputy Commissioner of the Bureau of Engineering Design &amp; Construction (BEDC).  The mission of BEDC is to translate the environmental policies, programs and needs of the City into specific capital projects that are advanced through facility planning, design, and construction. BEDC performs work that is recognized within the water utility and capital construction industries as some of the most complex and exciting water utility construction projects in the country. The Department manages one of the largest construction programs in the region with a Capital Improvement Plan of $18 billion from FY18-27.     The Deputy Commissioner is responsible for the leadership of all activities of the Bureau comprised of nearly 450 management and represented employees, primarily engineers and project managers. These staff work collaboratively with external consultants who competitively bid for work in compliance with the City‚„s procurement process.    The ideal candidate will have demonstrated success in overseeing and facilitating innovations and improvements in the delivery of publicly-funded capital projects including positive, measurable results in terms of cost, quality and timeliness. Accordingly, the selected candidate must have extensive experience in capital program delivery with an emphasis on scope, schedule, and budget management throughout the projects‚„ life cycle.    Finally, as a member of DEP‚„s Executive and Senior Staff team, reporting directly to the Commissioner of DEP, the ideal candidate will demonstrate extraordinary leadership ability and possess extensive experience in building partnerships, facilitate collaboration and support teamwork ‚€œ internally within DEP and externally with other City agencies, water utility partners and the capital construction industry, broadly. As challenges continue to mount for DEP in areas such as climate change, sustainable grey and green infrastructure, energy efficiency and storm water management, it has become increasingly more important to have a selected candidate with passion for DEP‚„s mission and the leadership experience described in this posting.</t>
  </si>
  <si>
    <t>The Deputy Commissioner position requires excellent communication and client service skills to work closely and effectively with Agency and oversight counterparts.  The selected candidate will have excellent management and leadership skills focused on staff alignment with DEP‚„s vision, mission and values. BEDC‚„s leader must be an effective team player, capable of sustaining a culture of excellence in customer service with their internal clients within other DEP bureaus.  The ability to facilitate extraordinary and effective external partnerships is essential for this position in order to work effectively with some of the largest and most significant construction and related agencies - nationally and locally.      Additional preferred skills include possession of extensive management experience with specific expertise in managing a large number of engineering and other technical staff; in-depth knowledge of construction management and project management; broad understanding of the design process and requirements for producing quality RFP and contract documents; and extensive experience managing consultant services and construction contractors. Leadership experience in delivering complex and publicly funded capital projects and/or specific experience in the water/wastewater utility industry are also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</si>
  <si>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two Associate Project Manager Level II positions to be Accountable Managers for various projects involving City owned infrastructure. Under the direction of a Portfolio Manager, the Accountable Managers will be the primary managers of BEDC design contracts for upstate and in-city work. The Accountable Managers will ensure that projects are managed in accordance with all BEDC Standard Operating Procedures and best practices to meet quality, safety, schedule, budget and client satisfaction commitments. The selected candidates will use the enterprise Project Management Information System (ePMIS) for the majority of the project workflows. They will mentor subordinate staff and work to develop and maintain a strong partnering environment amongst all internal and external stakeholders. The selected candidates will participate in design and design services during construction activities to support contracts in construction. They will evaluate and recommend cost-effective alternatives to meet consent order goals balancing scope, cost and schedule constraints. The selected candidates will lead technical negotiations with regulators and City oversight agencies, as delegated, in coordination with BEDC management and DEP/City Legal on political and budgetary issues/constraints. The Accountable Managers will ensure that shop drawings approvals conform to contract specifications through due diligence of subordinates, consultants and self. The selected candidates may participate in technical advisory committees (TACs), as needed. They will recommend approval for rating criteria from BEDC management and the ACCOs office. The Accountable Managers will be responsible for verifying all project scope, cost and schedule information contained in regular BEDC management reports to ensure accuracy and validity. They will alert BEDC management immediately of any critical issues that significantly impact project scope, cost, schedule and regulatory compliance. They will review and implement BEDC Environmental Health and Safety standards and Standard Operating Procedures.</t>
  </si>
  <si>
    <t>‚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t>
  </si>
  <si>
    <t>SPECIAL NOTE  1.	A motor vehicle driver license valid in the State of New York is required for appointment. A certification in Fire Safety/Emergency Action Plan in the State of New York is required for appointment. Both licenses must be maintained for the duration of employment. 2.	The selected candidate will be required to provide a DNA sample by swabbing.  3.	This position has been identified as ‚Å“essential.‚  During emergency events, ‚Å“essential‚ positions may require 24-hour availability. 4.	Qualified candidates who are not permanent in this title should have filed for the upcoming Supervising Special Officer examination. Additional information concerning filing for and taking civil service examinations can be found on the Department of Citywide Administration Services website at www.nyc.gov/html/dcas.</t>
  </si>
  <si>
    <t>PLEASE SUBMIT RESUME AND COVER LETTER TO:  External Applicants: https://a127-jobs.nyc.gov/  Internal Applicants: Employee Self Service (ESS)   SUBMISSION OF APPLICATION IS NOT A GUARANTEE THAT YOU WILL RECEIVE AN  INTERVIEW.  APPOINTMENTS ARE SUBJECT TO OFFICE OF MANAGEMENT AND BUDGET (OMB) APPROVAL.  ‚Å“REASONABLE ACCOMMODATION AVAILABLE UPON REQUEST‚     "THE CITY OF NEW YORK AND THE DEPARTMENT OF PROBATION IS AN EQUAL OPPORTUNITY EMPLOYER‚</t>
  </si>
  <si>
    <t>*** IN ORDER TO BE CONSIDERED FOR THIS POSITION CANDIDATES MUST BE SERVING PERMANENTLY IN THE TITLE OF ADMINISTRATIVE STAFF ANALYST  ***  This candidate will serve in DOT‚„s Bike Share Program, which is responsible for  bringing the benefits of bike share to more NYC communities via cutting-edge dockless bike share technology and for managing, overseeing, and enhancing the existing Citi Bike system. Since emerging at scale in 2016, dockless bike share has unleashed a new cycling boom in Chinese metropolises, resulting in significant modal shift and air quality improvement but also causing adverse conditions for public safety and right-of-way capacity. In December, DOT released a Request for Expressions of Interest to explore the feasibility of dockless bike share in NYC and introduce the model via a series of pilot projects. DOT‚„s immediate goal is to solve dockless bike share‚„s challenges by pushing the industry to develop robust tools and operational capacity to ensure that it can operate safely and successfully on our streets, thereby allowing bike share to expand to areas where Citi Bike is not feasible on a relatively short timeline. Simultaneously, DOT seeks to protect and improve Citi Bike, the most successful and widely-used bike share system in the western hemisphere, by optimizing and adding capacity to its network of 12,000 bicycles and 750 rental stations in Manhattan, Brooklyn, and Queens.  Supporting and expanding bike share as a high-quality, public transportation amenity furthers wider DOT policy aims such as increasing the number of active cyclists in NYC, improving public health and safety, and enhancing transportation access to jobs and services. The Bike Share Program seeks internal candidates to fill the following roles:	Policy Researcher/Planner to compile and synthesize intelligence on dockless/shared mobility developments; and perform related work on bike share planning, outreach, and operations;	Planners/GIS Analysts to assist with Citi Bike infill expansion, dock reallocation, and other Citi Bike improvement initiatives; and perform related work on bike share planning, outreach, and operations;	Business/Financial Analysts to perform financial and economic analyses to support dockless bike share and/or Citi Bike planning, which may include demand modeling for bike share pricing schemes, modeling costs of bike share provision, evaluation of company financials and business plans, design of service level requirements, and design of permit fees; and perform related work;	Community Coordinators to plan and support public outreach in advance of dockless pilots and potential ongoing rollout; assist with Citi Bike-related outreach; and perform related work;	Data Scientists/Analysts to examine complex and nuanced questions to support Citi Bike improvement (including system rebalancing and dock optimization) and dockless bike share planning (including the dynamics of bicycle movements and overcrowding); assist with oversight of dockless pilot programs; and perform related work;	Inspectors to perform fieldwork in support of oversight of Citi Bike and/or dockless bike share programs; and perform related work.</t>
  </si>
  <si>
    <t>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t>
  </si>
  <si>
    <t>*** IN ORDER TO BE CONSIDERED FOR THIS POSITION CANDIDATES MUST BE SERVING PERMANENTLY IN THE TITLE OF ASSOCIATE STAFF ANALYST ***  This candidate will serve in DOT‚„s Bike Share Program, which is responsible for  bringing the benefits of bike share to more NYC communities via cutting-edge dockless bike share technology and for managing, overseeing, and enhancing the existing Citi Bike system. Since emerging at scale in 2016, dockless bike share has unleashed a new cycling boom in Chinese metropolises, resulting in significant modal shift and air quality improvement but also causing adverse conditions for public safety and right-of-way capacity. In December, DOT released a Request for Expressions of Interest to explore the feasibility of dockless bike share in NYC and introduce the model via a series of pilot projects. DOT‚„s immediate goal is to solve dockless bike share‚„s challenges by pushing the industry to develop robust tools and operational capacity to ensure that it can operate safely and successfully on our streets, thereby allowing bike share to expand to areas where Citi Bike is not feasible on a relatively short timeline. Simultaneously, DOT seeks to protect and improve Citi Bike, the most successful and widely-used bike share system in the western hemisphere, by optimizing and adding capacity to its network of 12,000 bicycles and 750 rental stations in Manhattan, Brooklyn, and Queens.  Supporting and expanding bike share as a high-quality, public transportation amenity furthers wider DOT policy aims such as increasing the number of active cyclists in NYC, improving public health and safety, and enhancing transportation access to jobs and services. The Bike Share Program seeks internal candidates to fill the following roles:	Policy Researcher/Planner to compile and synthesize intelligence on dockless/shared mobility developments; and perform related work on bike share planning, outreach, and operations;	Planners/GIS Analysts to assist with Citi Bike infill expansion, dock reallocation, and other Citi Bike improvement initiatives; and perform related work on bike share planning, outreach, and operations;	Business/Financial Analysts to perform financial and economic analyses to support dockless bike share and/or Citi Bike planning, which may include demand modeling for bike share pricing schemes, modeling costs of bike share provision, evaluation of company financials and business plans, design of service level requirements, and design of permit fees; and perform related work;	Community Coordinators to plan and support public outreach in advance of dockless pilots and potential ongoing rollout; assist with Citi Bike-related outreach; and perform related work;	Data Scientists/Analysts to examine complex and nuanced questions to support Citi Bike improvement (including system rebalancing and dock optimization) and dockless bike share planning (including the dynamics of bicycle movements and overcrowding); assist with oversight of dockless pilot programs; and perform related work;	Inspectors to perform fieldwork in support of oversight of Citi Bike and/or dockless bike share programs; and perform related work.</t>
  </si>
  <si>
    <t>This candidate will serve in DOT‚„s Bike Share Program, which is responsible for  bringing the benefits of bike share to more NYC communities via cutting-edge dockless bike share technology and for managing, overseeing, and enhancing the existing Citi Bike system. Since emerging at scale in 2016, dockless bike share has unleashed a new cycling boom in Chinese metropolises, resulting in significant modal shift and air quality improvement but also causing adverse conditions for public safety and right-of-way capacity. In December, DOT released a Request for Expressions of Interest to explore the feasibility of dockless bike share in NYC and introduce the model via a series of pilot projects. DOT‚„s immediate goal is to solve dockless bike share‚„s challenges by pushing the industry to develop robust tools and operational capacity to ensure that it can operate safely and successfully on our streets, thereby allowing bike share to expand to areas where Citi Bike is not feasible on a relatively short timeline. Simultaneously, DOT seeks to protect and improve Citi Bike, the most successful and widely-used bike share system in the western hemisphere, by optimizing and adding capacity to its network of 12,000 bicycles and 750 rental stations in Manhattan, Brooklyn, and Queens.  Supporting and expanding bike share as a high-quality, public transportation amenity furthers wider DOT policy aims such as increasing the number of active cyclists in NYC, improving public health and safety, and enhancing transportation access to jobs and services. The Bike Share Program seeks internal candidates to fill the following roles:	Policy Researcher/Planner to compile and synthesize intelligence on dockless/shared mobility developments; and perform related work on bike share planning, outreach, and operations;	Planners/GIS Analysts to assist with Citi Bike infill expansion, dock reallocation, and other Citi Bike improvement initiatives; and perform related work on bike share planning, outreach, and operations;	Business/Financial Analysts to perform financial and economic analyses to support dockless bike share and/or Citi Bike planning, which may include demand modeling for bike share pricing schemes, modeling costs of bike share provision, evaluation of company financials and business plans, design of service level requirements, and design of permit fees; and perform related work;	Community Coordinators to plan and support public outreach in advance of dockless pilots and potential ongoing rollout; assist with Citi Bike-related outreach; and perform related work;	Data Scientists/Analysts to examine complex and nuanced questions to support Citi Bike improvement (including system rebalancing and dock optimization) and dockless bike share planning (including the dynamics of bicycle movements and overcrowding); assist with oversight of dockless pilot programs; and perform related work;	Inspectors to perform fieldwork in support of oversight of Citi Bike and/or dockless bike share programs; and perform related work.</t>
  </si>
  <si>
    <t>*** IN ORDER TO BE CONSIDERED FOR THIS POSITION CANDIDATES MUST BE SERVING PERMANENTLY IN THE TITLE OF CITY PLANNER ***  This candidate will serve in DOT‚„s Bike Share Program, which is responsible for  bringing the benefits of bike share to more NYC communities via cutting-edge dockless bike share technology and for managing, overseeing, and enhancing the existing Citi Bike system. Since emerging at scale in 2016, dockless bike share has unleashed a new cycling boom in Chinese metropolises, resulting in significant modal shift and air quality improvement but also causing adverse conditions for public safety and right-of-way capacity. In December, DOT released a Request for Expressions of Interest to explore the feasibility of dockless bike share in NYC and introduce the model via a series of pilot projects. DOT‚„s immediate goal is to solve dockless bike share‚„s challenges by pushing the industry to develop robust tools and operational capacity to ensure that it can operate safely and successfully on our streets, thereby allowing bike share to expand to areas where Citi Bike is not feasible on a relatively short timeline. Simultaneously, DOT seeks to protect and improve Citi Bike, the most successful and widely-used bike share system in the western hemisphere, by optimizing and adding capacity to its network of 12,000 bicycles and 750 rental stations in Manhattan, Brooklyn, and Queens.  Supporting and expanding bike share as a high-quality, public transportation amenity furthers wider DOT policy aims such as increasing the number of active cyclists in NYC, improving public health and safety, and enhancing transportation access to jobs and services. The Bike Share Program seeks internal candidates to fill the following roles:	Policy Researcher/Planner to compile and synthesize intelligence on dockless/shared mobility developments; and perform related work on bike share planning, outreach, and operations;	Planners/GIS Analysts to assist with Citi Bike infill expansion, dock reallocation, and other Citi Bike improvement initiatives; and perform related work on bike share planning, outreach, and operations;	Business/Financial Analysts to perform financial and economic analyses to support dockless bike share and/or Citi Bike planning, which may include demand modeling for bike share pricing schemes, modeling costs of bike share provision, evaluation of company financials and business plans, design of service level requirements, and design of permit fees; and perform related work;	Community Coordinators to plan and support public outreach in advance of dockless pilots and potential ongoing rollout; assist with Citi Bike-related outreach; and perform related work;	Data Scientists/Analysts to examine complex and nuanced questions to support Citi Bike improvement (including system rebalancing and dock optimization) and dockless bike share planning (including the dynamics of bicycle movements and overcrowding); assist with oversight of dockless pilot programs; and perform related work;	Inspectors to perform fieldwork in support of oversight of Citi Bike and/or dockless bike share programs; and perform related work.</t>
  </si>
  <si>
    <t>‚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</si>
  <si>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a seasoned engineer  to lead an exceptional team of skilled engineers and project managers to deliver an ambitious ped ramp accessibility program.   The candidate selected for this position will supervise the overall operation of Highway Inspection and Quality Assurance (HIQA) Pedestrian Ramp Enforcement Unit. Responsibilities include: ensuring that pedestrian ramps installed by a private contractor or utility  company comply with the DOT Standard Specifications and ADA requirements; supervise and audit the tasks performed by the Assistant Civil Engineer and the Project Manager assigned to the Ped Ramp Enforcement Unit; evaluate complex locations that can‚„t be installed by private entities; works closely with SIM‚„s Associate Deputy Commissioner to get locations forwarded to Department of Design &amp; Construction; performs mark-outs; works closely with SIM‚„s Pedestrian Unit Engineers, OCMC, Traffic and DOT units to resolve daily issues and questions; attends progress meetings to address outstanding problems;,  prepares reports regarding field events for the Deputy Commissioner or Assistant Commissioner; participates in meetings; performs related work as assigned.</t>
  </si>
  <si>
    <t>The selected candidate must have a driver‚„s license valid in the State of New York with no restrictions or encumbrances which must be maintained for the duration of employment.</t>
  </si>
  <si>
    <t>*** IN ORDER TO BE CONSIDERED FOR THIS POSITION CANDIDATES MUST BE SERVING PERMANENTLY IN THE TITLE OF STAFF ANALYST ***  This candidate will serve in DOT‚„s Bike Share Program, which is responsible for  bringing the benefits of bike share to more NYC communities via cutting-edge dockless bike share technology and for managing, overseeing, and enhancing the existing Citi Bike system. Since emerging at scale in 2016, dockless bike share has unleashed a new cycling boom in Chinese metropolises, resulting in significant modal shift and air quality improvement but also causing adverse conditions for public safety and right-of-way capacity. In December, DOT released a Request for Expressions of Interest to explore the feasibility of dockless bike share in NYC and introduce the model via a series of pilot projects. DOT‚„s immediate goal is to solve dockless bike share‚„s challenges by pushing the industry to develop robust tools and operational capacity to ensure that it can operate safely and successfully on our streets, thereby allowing bike share to expand to areas where Citi Bike is not feasible on a relatively short timeline. Simultaneously, DOT seeks to protect and improve Citi Bike, the most successful and widely-used bike share system in the western hemisphere, by optimizing and adding capacity to its network of 12,000 bicycles and 750 rental stations in Manhattan, Brooklyn, and Queens.  Supporting and expanding bike share as a high-quality, public transportation amenity furthers wider DOT policy aims such as increasing the number of active cyclists in NYC, improving public health and safety, and enhancing transportation access to jobs and services. The Bike Share Program seeks internal candidates to fill the following roles:	Policy Researcher/Planner to compile and synthesize intelligence on dockless/shared mobility developments; and perform related work on bike share planning, outreach, and operations;	Planners/GIS Analysts to assist with Citi Bike infill expansion, dock reallocation, and other Citi Bike improvement initiatives; and perform related work on bike share planning, outreach, and operations;	Business/Financial Analysts to perform financial and economic analyses to support dockless bike share and/or Citi Bike planning, which may include demand modeling for bike share pricing schemes, modeling costs of bike share provision, evaluation of company financials and business plans, design of service level requirements, and design of permit fees; and perform related work;	Community Coordinators to plan and support public outreach in advance of dockless pilots and potential ongoing rollout; assist with Citi Bike-related outreach; and perform related work;	Data Scientists/Analysts to examine complex and nuanced questions to support Citi Bike improvement (including system rebalancing and dock optimization) and dockless bike share planning (including the dynamics of bicycle movements and overcrowding); assist with oversight of dockless pilot programs; and perform related work;	Inspectors to perform fieldwork in support of oversight of Citi Bike and/or dockless bike share programs; and perform related work.</t>
  </si>
  <si>
    <t>The Reasonable Accommodations Specialist will report to the Director/EEO Officer in the Office of Equal Employment Opportunity and have the following job responsibilities:   Processing employees‚„ reasonable accommodation requests. Interviewing, collecting, and analyzing information to evaluate employees‚„ reasonable accommodation requests;  Acting as a liaison between OEEO, employees, other ACS divisions, and third parties outside ACS in the resolution of employees‚„ reasonable accommodation requests;  Training staff on matters related to discrimination and reasonable accommodations;  Tracking and monitoring statistical data on reasonable accommodations;  Preparing reports Performing other related functions as may be required.</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</si>
  <si>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The Information Security Audit and Compliance Manager must possess a strong understanding how to manage/conduct/support periodic risk assessments and develop appropriate mitigation plans in support of deliverables. The Information Security Audit and Compliance Manager must acquire a solid understanding of security, privacy and compliance domains. The successful candidate will also advise technical professionals on the implementation of privacy principals and security controls to meet security and privacy compliance requirements and best practices.  From within New York City's Citywide Information Security Division, with significant interaction with the Information Security Architecture, Engineering &amp; Operations functions, the Information Security Audit and Compliance Manager will:	Manage a team of Information Security Compliance Analysts.	Coordinate the development of risk assessments, audit plans and scopes for internal audit and compliance engagements.	Prepare and review internal audit and compliance reports.	Recommend and implement process improvements. 	Ensure that a full security assessment, including a vulnerability scan and penetration test is carried out so that an information security strategy is developed and aligned to service and operational requirements.	Develop the information security design template, documenting and posting these in the service catalogue and reviewing the ISM strategy for service impact.	Assist with the design and operation of related compliance with both internal security policies and application laws and regulations.	Coordinating the development of risk assessments, audit plans and scopes for internal audit and compliance engagements	Assist in the oversight and completion of other engagements/special projects or duties as assigned.  The position‚„s responsibilities include commitment to and compliance with the City‚„s EEO policy.</t>
  </si>
  <si>
    <t>The successful candidate should possess the following or equivalent: 	5+ years relevant experience with at least 5 years‚„ managerial experience;	Strong experience with IT audit and compliance;	Prior experience working with regulatory requirements and standards (PCI-DSS, SOC, ISO, BSI, GDPR etc.) and frameworks (ISO, NIST, OWASP, etc.);	Ability to multi-task and complete assignments within required time constraints and deadlines;	Strong analytical and problem solving skills are necessary;	Ability to work in a collaborative, team environment;	Ability to multi-task and complete assignments within required time constraints and deadlines</t>
  </si>
  <si>
    <t>NYC Parks is an award-winning city agency that designs, builds and preserves public spaces for New Yorkers to connect, play and enjoy. NYC Parks cares for 14% of the land in New York City, and a diverse array of structures sit on these public spaces.  These structures include recreation centers, sporting facilities, historic houses, pool facilities, nature centers, marinas and comfort stations.    The Architecture unit in the Capital Division designs, restores and/or modernizes existing or new Parks structures, ranging from a new recreation center to a historic house renovation. This work impacts neighborhood growth, public health and fun in communities throughout New York City.  With a team of 3 to 4 junior staff, the Senior Architect has a portfolio of about 4 to 5 projects as diverse and complex as Parks structures.   The successful candidate has proven technical expertise and excellent project management skills. He/she understands and enjoys the nature of publicly funded projects and their importance to local communities.  The ideal candidate has the ability to listen, design and effectively communicate design and construction concepts to community stakeholders. Working in a multi-disciplinary team setting with other disciplines (e.g., engineers, landscape architects), the ideal candidate is a champion of their portfolio and can troubleshoot and problem solve to realize projects. You will enjoy the camaraderie found at Parks while working for the public good. NYC Parks offers competitive pay and a generous benefits package, including pension, excellent health benefits, competitive vacation/sick days and a healthy work-life balance.  Under direction, design major projects that may include new building construction, historic preservation and/or renovation of existing structures. Complete and/or review all drawings, specifications and estimates necessary for successful bid and construction. Develop requests for proposals to obtain architectural or engineering consultant services as necessary.  Participate in all phases of projects from scope development, schematic design and contract documents through construction administration and project closeout.    Direct and manage work on in-house projects and supervise consultants to produce complete, thoughtful, sustainable and technically excellent designs.  Coordinate multiple technically complex projects simultaneously. Maintain accurate project data and manage project milestones to ensure timely completion of work.   Supervise and mentor junior architectural staff. Review documents for constructability and bid readiness.  Present projects to other internal and external stakeholders.  Review sites and designs with construction and maintenance personnel. Conduct site inspections to ensure design compliance.     Actively contribute to the architecture unit‚„s development of production standards and systems.</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</si>
  <si>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Department of Investigation‚„s Office of the Inspector General for the New York City Police Department (‚Å“Office‚ or ‚Å“OIG-NYPD‚) is authorized to investigate, review, study, audit, and make recommendations relating to the operations, policies, programs, and practices of the NYPD, with the goal of enhancing the effectiveness of the NYPD, increasing public safety, protecting civil liberties and civil rights, and increasing the public‚„s confidence in the police force.  OIG-NYPD is seeking an Investigator to conduct confidential and sensitive investigations into the operations, policies, programs, and practices of the NYPD.  Investigations may involve review of police reports and related documentation; interviews with members of the public and law enforcement professionals; gathering and analysis of evidence; investigative field operations; and other investigative tactics. Investigators are expected to critically analyze problems and deficiencies relating to complex police operations and prepare well-organized, thorough written investigative reports and sections of OIG-NYPD‚„s public written reports.  Responsibilities may also include screening and investigating complaints filed by the public related to NYPD and/or involving individual members of NYPD and other agencies.  The successful Investigator candidate will be conscientious, self-motivated, and a creative thinker who is able to perform effectively both independently and as part of a team.</t>
  </si>
  <si>
    <t>‚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 ]</t>
  </si>
  <si>
    <t>1. Selected candidates will be required to provide a DNA sample by swabbing. 2. In cases of an emergency, this position may be designated as ‚Å“essential‚. 3. ONLY CANDIDATES PERMANENT IN THE TITLE CLERICAL ASSOCIATE WILL BE CONSIDERED  Please note that only candidates selected for the interview will be contacted for this position.</t>
  </si>
  <si>
    <t>Knowledge of FMS and APT, the City‚„s financial and procurement systems. Proficiency in Excel, specifically in the following Excel functions:  pivot tables, SUMIFs, v lookups, filters and advanced formatting</t>
  </si>
  <si>
    <t>Must be a Current Permanent Administrative Staff Analyst with the City of New York or reachable on the list.   This position is open to qualified persons with a disability who are eligible for the 55-a Program. Please indicate on your resume or cover letter that you would like to be considered for the position under the 55-a Program.  The New York City Department of Youth and Community Development (DYCD) administers funding support to a network of community-based organizations (CBOs) to alleviate the effects of poverty and to provide opportunities for New Yorkers and communities to flourish through innovative, practical and quality programs that positively impact youth and communities.   The Department of Youth and Community Development‚„s workforce is growing in response to new initiatives and the expansion of program portfolios aimed at addressing the needs of New York City‚„s Citizens. DYCD‚„s Human Resources unit coordinates all aspects of employee relations including: recruitment, hires, payroll, timekeeping, civil service appointments, separations, benefits, training and employee engagement. As a result of DYCD‚„s growth and need to fulfill the requirements of the Provisional Reduction Plan, the Human Resources (HR) unit is restructuring and expanding. DYCD is recruiting for a Senior Director of Human Resources and Professional Development, who will report to the Assistant Commissioner for Human Resources and manage the work of the Director of Training and Staff Development as well as the Deputy Director of Human Resources. Primary responsibilities include but are not limited to the following:    Ensures DYCD‚„s compliance with all applicable civil service laws, the Provisional Reduction Plan,     Labor Relations, City and agency policies and procedures.    Supervises the processing and management of all personnel transactions including hiring, promotions,     appointments, and separations.    Oversees the recruitment and on-boarding process. Develops targeted recruitment strategies to     expand DYCD‚„s applicant pool for discretionary hires.    Supervises the Staff Development and Training Unit staff on agency-wide focused professional     development and regulatory training to build capability, identify skill gaps and empower talent       across the agency.    Assists in the development of a human capital plan which includes provisional reduction efforts,     succession planning, job coaching and stretch assignments.    Serves as an advisor to managers on human resources matters.    Conducts civil service informational sessions. Ensures that staff are aware of lines of promotion and     select certifications in specific disciplines.    Develops Employee Resource Group(s) that foster a diverse and inclusive workplace aligned with     agency‚„s mission through special events and initiatives.</t>
  </si>
  <si>
    <t>‚ Knowledge of City of New York regulatory and personnel guidelines and civil service laws;   Prefer candidate with in - depth knowledge of PMS, NYCAPS, CHRMS, CITY TIME, and PRISE;   Knowledge of payroll a plus   Strong verbal and written communication skills; strong analytical, research, and organizational skills;   Ability to appropriately plan and organize; administer and prioritize;   Ability establish and maintain effective working relationships with employees, other agencies and the    public;   Ability to perform effectively in competing and/or conflicting time constraints   Must maintain a high level of discretion and confidentiality   Must be able to maintain a flexible work schedule</t>
  </si>
  <si>
    <t>Only candidates who are permanent in the Clerical Associate title or those who are reachable on the current Clerical Associate list (Exam # 3016) may apply. Please include a copy of your Notice of Result card or indicate if you are already permanent in the title. Failure to do so will result in your disqualification.   Selected candidate will serve as the Executive Assistant to the Deputy Commissioner of Public Buildings and will be responsible for coordinating and managing the Deputy Commissioner‚„s complex schedule. Duties will include: booking meetings and conference calls; taking meeting minutes; assisting with the writing of reports and creation of PowerPoint presentations; and preparing correspondence. In addition to making appointments, this position also involves ensuring there are no scheduling conflicts, and confirming that the Deputy Commissioner knows where he needs to be when; prioritizing items that need attention; and data analysis using a combination of computer and critical thinking skills. This position requires discretion, diplomacy, sound judgment, and the ability to solve problems independently.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</si>
  <si>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division consists of eight engineering sections corresponding to the respective engineering functions they perform. This includes the Architectural, Civil, Structural, Process Mechanical,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 Civil Engineer for the In-House Design Division, Structural Section, located in our Lefrak office in Queens, NY. Under supervision of the Section Manager, the selected candidate will engage in the delivery of capital projects through the design phase with the preparation of engineering documents including drawings and specifications for large projects for water and wastewater treatment facilities which are of the highest priority for the Agency. Work shall include preparing engineering documents for site development water supply facilities, water tunnels, wastewater treatment systems and other miscellaneous facilities. Specific work areas where the selected candidate will be engaged include, but are not limited to, preparing plans and specifications or related calculations; conducting investigations and field visits; reviewing shop drawings, material approvals and requests for information; preparing and completing change order documentation; development of project schedule; communicating and coordinating with other engineers and stakeholders; and documenting issues/resolutions in issues logs. The selected candidate may also provide staff supervision and mentoring, review and/or oversee staff review of designs prepared by outsourced engineering firms for various facilities and provide review and recommendations of technical proposals.  ****Only applicants who are permanent Civil Service Civil Engineer will be considered for this position. ****</t>
  </si>
  <si>
    <t>The Office of Administrative Trials and Hearings (OATH) seek to hire a candidate who will be a leader responsible for participating in requirements analysis, test planning and testing a web application integrated with a legacy internal system for the agency‚„s case management and adjudication applications. Test activities include strategy, planning as well as actual testing. The position requires work under pressure, adherence to deadlines and delivery of a quality product with each release. The candidate will be supporting new as well as existing products, to plan and execute tests, develop detail test cases and test matrices to ensure quality of products delivered to our customers. Candidate will need to understand business requirements and/or product design considerations to develop test requirements, test plans and test cases. Test cases must validate that applications operate according to the functional and technical specifications and business rules as defined by the users.</t>
  </si>
  <si>
    <t>Under supervision, with latitude for independent work with wide latitude for independent action, provide direct services to victims of elder abuse and crime.  Maintain accuracy of case records, providing information and referral, conducting telephone and walk-in intakes, conducting risk assessment screenings, developing safety plans, working with referents and collateral contacts, conducting home visits, providing supportive contact to clients, helping clients obtain orders of protection, file police reports, and complete NYS Office of Victim Service applications.  *Work with the NYPD Police and other representatives to obtain lists of crime victims over the age of 60 to complete OVS claim applications (some travel will be involved with this function).  *Manage a case load of clients by providing direct and indirect services to victims of elder abuse and crime, some home visits will be required.  *Provide short and long-term counseling to victims of elder abuse and/or crime victims.  *Open and close cases in a timely manner.  *Conduct or participate in the client intake process to obtain information required to formulate a psychosocial evaluation.  *Enter all client information in the Department‚„s STARS data system accurately.  All units need to be documented and accounted for.  *Participate on case discussion groups, task force, trainings and MDT meetings.  *Work collaboratively with Adult Protective Services, the Community Based Elder Abuse contractors, the Police, Courts and DA‚„s offices.</t>
  </si>
  <si>
    <t>‚	Master‚„s degree in Social Work or other related degree. 	Experience in counseling and/or case management with victims or elder abuse and crime. 	Knowledge of community resources and experience working with older adults preferred. 	MA and bilingual (English/Spanish/Russian/Mandarin) preferred. 	Strong writing, computer, and presentation skills a plus.</t>
  </si>
  <si>
    <t>Only candidates who are permanent in the Associate Project Manager title or those who are reachable on the current Associate Project Manager list (Exam # 5013) may apply. Please include a copy of your Notice of Result card or indicate if you are already permanent in the title. Failure to do so will result in your disqualification.   The NYC Department of Design and Construction, Division of Public Buildings, is seeking Program Administrators. Reporting directly to the Senior Program Administrator, the selected candidates will assist with monitoring the agency‚„s annual commitment plan and Key Performance Indicators; develop and implement project tracking/reporting databases; maintain accurate information of critical projects in the agency‚„s database throughout the project life cycle; collect data and perform analyses to create detailed reports, charts and graphs;  produce and maintain detailed documentation including writing, updating technical specifications and operating procedures; and prepare meeting agendas, minutes, presentations and ad-hoc reports. Selected candidates will also prepare external correspondence to City agencies, elected officials and City Hall for the Deputy Commissioner‚„s signature; review and verify accuracy of reports related to critical project status, schedule and budget prepared for the Deputy Commissioner, Commissioner‚„s Office, Public Affairs and City Hall; assist with applications such as Benchmark and maintenance of Division‚„s intranet site; and assist in special assignments as requested by the Senior Program Administrator.</t>
  </si>
  <si>
    <t>The Office of Administrative Trials and Hearings (OATH) seek to hire a Computer Systems Manager to be responsible for application development for the OATH Health Tribunal's primary case management and adjudication application, ATAS. Reporting to the Director of IT, the candidate will oversee all programming changes to the software for this multi-tier .net application and to its associated SQL Server databases, and will be required to work with OATH‚„s support staff to address all user issues related to programming or database management. The candidate will also be responsible for coordinating release activities with developers, testers and release management staff from multiple agencies; developing and maintaining messaging using a variety of protocols and tools to manage data import and export for the system‚„s multi-agency interfaces; and will coordinate all changes with impacted agencies, as the application contains shared components.</t>
  </si>
  <si>
    <t>‚ Superb written and verbal communication skills, including the ability to translate IT/financial systems functionality into simple yet effective communications for end users. Demonstrated proficiency with MS Excel, Microsoft Word and PowerPoint. Ability to coordinate activities from end-ta-end with periodic guidance and input from management and/or teammates. Ability to multitask, prioritize, quickly and independently resolve problems, while under tight deadlines and while maintaining a positive and professional working relationship with all project participants. Basic knowledge of project planning, managing, organizing and status reporting. Ability to speak in front of a user group and clearly describe how business functions and exception process / usage scenarios are executed from within the FISA Financial System software Knowledge of some or all of the following: FMS Accounting, VENDEX, IFA, Payee Information Portal (PIP) Experience developing courseware training materials. Deep experience using CBT / eLearning with Captivate. Experience conducting presentations for audiences of at minimum 50 people, Experience in a writing, communication position, or training position for an Enterprise Resource Planning (ERP) system implementation Demonstrated experience with Completed SDLC implementations in a communication and/or training position within the prior years for a large system implementation (ERP implementation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</si>
  <si>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$3B of planning and design contracts under the responsibility and management of the bureau. The projects BEDC implement allow DEP as a whole to continue to operate and maintain an exemplary water supply system.  DEP‚„s commitment to sustainable storm water management has led to creative methods of conveyance and disposal of storm water in the combined sewer areas throughout the city. The Green Infrastructure Section of the In-House Design (IHD) Division is responsible for the design and construction of alternative methods of storm water management called green infrastructure the goal of reducing the volume of storm water entering the combined sewers, reducing the frequency of the combined sewer overflow events and improving the quality of the storm discharge to the surrounding water bodies.    New York City Department of Transportation (DOT) and other city agencies work closely with DEP to review and coordinate the Green Infrastructure program. The selected candidate will be part of the DOT Green Infrastructure team and will work closely with the Geometric Design group to ensure compliance with NYC Highway Rules, AASHTO guidelines, MUTCD standards and ADA guidelines. The applicant will also maintain and update drawings and records accordingly. Experience with AutoCAD is required; knowledge of ArcGIS, MS Office Suite, MS Project and Adobe Creative Suite is preferable. This position will split their time between two DOT offices: 55 Water Street in Manhattan and 28-11 Queens Plaza North in Long Island City, Queens.</t>
  </si>
  <si>
    <t>‚	Detailed analytical ability, detailed knowledge of site civil engineering, overall broad engineering     knowledge and good judgment.	Experience in the planning, layout and details of site civil contract drawings, specifications, shop drawing review, field inspections and investigations.	Experienced in AutoCAD and GIS.	Good verbal and written communication skills.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</si>
  <si>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</si>
  <si>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New York City Employees‚„ Retirement System seeks a Deputy Director of Administration. Under the direction of the Director of Administration, the Deputy Director is responsible for establishing and maintaining processes and procedures pertaining to expenditures for major projects, including costs associated with ramp-up, execution and ramp-down.  The Deputy Director of Administration ensures compliance with NYC procurement rules and accounting principles.  In collaboration with executive leadership, they will develop and manage execution of procurement plans, including executing competitive bids, RFPs and other competitive solicitations required to complete the acquisition of goods and services.  They will also coordinate technology purchases, maintenance and support agreements and the reconciliation of invoices.  They will verify that activities are completed in compliance with contractual obligations and schedules.  They will negotiate contractual changes with vendors in accordance with established guidelines.  They will assist in preparing the annual budget request, justifications, budget variance reports, and monitoring and reporting actual expenditures and encumbrances against budget forecasts.  This position requires strong analytical and technical abilities, a high level of expertise, and big picture strategic, decision making.  The Deputy Director will function in a fast-paced environment, overseeing multiple projects simultaneously.</t>
  </si>
  <si>
    <t>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</si>
  <si>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Assistant Civil Engineer will be responsible for assisting with capital planning and project management tasks related to the Division‚„s Task Order Services Contracts and Non-Linear Capital Program Management sections. These projects have a high impact on the agency‚„s long-term business plan, as they are directly related to the operations of critical infrastructure assets (such as in-city reservoirs and dam facilities, surface water and groundwater treatment facilities, City Tunnels and associated shafts, in-City aqueducts, drinking water pump stations, operational garages, various office facilities and other miscellaneous structures). Properly ensuring the operations of these key infrastructure assets have a significant impact in continuously providing clean and safe drinking water to the residents of the City of New York.  Specific responsibilities include, but are not limited to: 	Assisting the Engineer-In-Charge/TOCs Administrator with writing Project Business Cases and Task Order Scope Requests, which entail project scope, schedule, and budget 	Assist the preparation of preliminary project estimates, facility planning, and funding allocation documents 	Review contract plans, change orders, and engineering studies to ensure all work is performed on-time and within budget 	Assist in coordination with operational staff, consultants/contractors, and related stakeholders to resolve project issues and respond to various project inquiries 	Review of consultant‚„s payment requests to analyze variances between planned and actual expenditures 	Interface with agency entities such as BEDC, DDC, BUCCO, EAO, ACCO, JOCS, consultants, contractors, operational staff and related stakeholders to reach resolutions that meet the requirements of the Agency over the phone or at meetings 	Provide engineering oversight for multiple facets of capital projects through the design and construction phases, and ensuring all project variables such as scope and schedule are accounted for 	Review project design plans, specifications, and reports to ensure compliance with all relevant federal, state, and local engineering standards 	May provide specialized engineering guidance/services to other divisions as needed  	Conduct site visits to meet with consultants/contractors and participate in field operation surveys and inspections of work sites by observing, checking, and certifying the installation of materials and equipment to ensure they follow all federal, state, and local statutes and regulations 	Assist in overseeing construction management efforts until project completion</t>
  </si>
  <si>
    <t>The selected candidate should possess a minimum of 6 years of experience in hazardous materials management, specifically asbestos, lead and mold survey, hazardous material emergency response, remediation design and oversight of abatement/remediation projects for a construction firm, city agency or private company is desired, and four years‚„ supervisory experience. Candidates with valid NYS Department of Labor License as an Asbestos Inspector, Designer &amp; Project Monitor, NYCDEP Asbestos Investigator License, USEPA Lead Inspector/ Risk Assessor License and OSHA HAZWOPER &amp; 30-hour OSHA Construction Safety certification is strongly preferred. Preference will be given to candidates with a Master‚„s degree in Environmental and Occupational Safety &amp; Health. Preference will be given to candidates with Certification by the American Board of Industrial Hygiene (CIH) or the Board of Certified Safety Professionals (CSP). In addition, candidates managing asbestos removal or lead abatement staff must meet applicable regulatory and medical requirements. Candidates must not have any condition which would prevent a good face seal when wearing a respirator. Periodic medical examinations will be administered as applicable while persons are assigned to asbestos removal and lead abatement management.</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</si>
  <si>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Directors will lead a team of engineers and project managers who, in collaboration with the NYC Department of Design and Construction (who manages the design and construction management on NYCDOT‚„s behalf) will manage and coordinate the capital design and construction of the ped ramp program.  The selected candidates will have wide latitude for independent judgement, initiative and action in identifying, planning, coordinating and overseeing the development and progress of the Ped Ramp work throughout all boroughs of New York City.  The Program Management Directors will need to actively collaborate with other divisions with NYC DOT and other City agencies, and with outside consultants. The Program Managers will need the technical expertise to ensure that the projects are advanced to achieve the agency‚„s goals of safety, access and mobility, livability, cost-effectiveness, sustainability and resiliency, with emphasis in accessibility.</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</si>
  <si>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providing design solutions to address complex pedestrian ramps and all associated accessibility components (this includes horizontal and vertical alignments, and grading and drainage),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Design Senior Engineer (DSE) will lead a team of engineers in  evaluation of existing pedestrian ramp conditions, the development of design solutions to address complex pedestrian ramps and all associated accessibility components (this includes horizontal and vertical alignments, and grading and drainage), evaluation of accessibility infeasibilities, the preparation of contract plans,  working drawings, and specifications, the identification of accessibility related best practices, and preparing accessibility related training materials, seminars and workshops. The selected candidate will have wide latitude for independent judgement, initiative and action in identifying, planning, coordinating and overseeing the design development of Ped Ramp work throughout all boroughs of New York City.  The Design Team will engage in engineering investigations, engineering reviews, engineering studies, participate in field surveys of existing conditions and developing reports. The DSE will need to actively collaborate with other units with NYC DOT and other City agencies, and with outside consultants in the execution of the work.</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</si>
  <si>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Quality Control Team is responsible for providing engineering technical assistance to the Highway Inspection and Quality Assurance (HIQA) Pedestrian Ramp Enforcement Unit.  Reporting to the Engineering Executive Director of the Pedestrian Ramp Project Management Unit, the Quality Control Senior Engineer (QCSE) will lead a team of engineers who will be responsible to provide engineering technical assistance to the Highway Inspection and Quality Assurance (HIQA) Pedestrian Ramp Enforcement Unit in ensuring the any work performed by private contractors, utility companies and other governmental agencies complies with the appropriate New York City Standards and Specifications and Accessibility Requirements (in accordance with the American Disability Act), performing field mark-outs, preparing field technical reports, resolving any  outstanding issues and any other related work, including actions required to reduce and mitigate project associated risks that would present a roadblock in the expedited completion of pedestrian ramps reconstruction projects. The team will engage in engineering investigations, engineering reviews, engineering studies, participate in field surveys of existing conditions and developing reports. The QCSE will need to actively collaborate with other units with NYC DOT and other City agencies, and with outside contractors in the execution of the work. The selected candidate will have wide latitude for independent judgment, initiative and action in identifying, planning, coordinating and overseeing the development of quality control parameters and processes related to the quality control and quality assurance of the Pedestrian Ramp Program throughout all boroughs of New York City.</t>
  </si>
  <si>
    <t>The Division of Sidewalk &amp; Inspection Management (SIM) is responsible for maintaining the city's 12,760 miles of sidewalks and approximately 162,000 pedestrian ramps. SIM is tasked with sustaining a comprehensive pedestrian ramp and sidewalk program that ensures accessibility of pedestrian ramps, streets and sidewalks. SIM has an exciting opportunity for seasoned engineers to lead an exceptional team of skilled engineers and project managers to deliver an ambitious ped ramp accessibility program. Within the SIM‚„s Division, the Pedestrian Ramp Program Engineering team is responsible for the management of consultant engineering services for Engineering Services Agreements (ESA) utilized by the unit, working with stakeholders and project sponsors (DOT), the Department of Environmental Protection (DEP), other city agencies, and the Department of Design and Construction (who manages the design and construction management on NYCDOTs behalf) to reduce and mitigate project associated risks that would present a roadblock in the expedited completion of pedestrian ramps reconstruction projects (including the adequate coordination of any scope and cost changes with the Budget Unit, DEP, and DDC), ensuring the adequate tracking of project progress from design through construction completion, providing feedback and general engineering technical input during the planning process of any pedestrian accessibility related work, and providing any materials or feedback necessary for Commissioner‚„s presentations, meetings with elected officials, city council hearings, Commissioner‚„s correspondence, press events or inquiries, and Commissioner‚„s reporting. Reporting to the Engineering Executive Director of the Pedestrian Ramp Project Management Unit, the Metrics and Reporting Senior Engineer (MRSE) will lead a team of estimator, scheduler and contract administrators in the development of work breakdown structure; the development, baseline and review of project schedules, the development and review of engineer‚„s estimate during the project development. The MRSE will be responsible for reviewing and reconciling design and construction costs and schedules between design consultants, construction managers, contractors (for projects managed by the NYC Department of Design and Construction (DDC)); assisting the SIM planning and engineering teams, and in-house crews in the development and review of engineer‚„s estimates and schedules; preparing variance reports; keeping track of project budgets, conducting time impact analyses and developing recovery schedules. The selected candidate will have wide latitude for independent judgment, initiative and action in identifying, planning, coordinating and overseeing the development of metrics reporting, estimating and scheduling of the Ped Ramp work throughout all boroughs of New York City.  The MRSE will need to actively collaborate with other units with NYC DOT and other City agencies, and with outside consultants.</t>
  </si>
  <si>
    <t>SBS‚„ Workforce Development Division is dedicated to improving the economic mobility of all New Yorkers through delivery of quality employment and training services.  The Workforce Development division manages the Workforce Innovation and Opportunity Act (WIOA) funded adult workforce development system in New York City, one of the largest in the country.  SBS operates a network of Workforce1 Career Centers across the five boroughs that serves over 100,000 New Yorkers, and invests in industry informed occupational skills training for over 4,000 New Yorkers annually.   In support of Mayor de Blasio‚„s workforce development strategy, Career Pathways: One City, Working Together, SBS procures vendors to offer industry informed trainings within in-demand, growth industries including Healthcare, Technology, Construction, Food Service, Retail and Industrial.  Moreover, SBS manages programs that allow employers to manage their own training programs to upgrade the skills of their staff to support businesses and workers.   The Executive Director will report to the Assistant Commissioner of Training, Workforce Development Division.    Specific Responsibilities:Manage and ensure ongoing professional development of a team of approximately 10 full time staff who manage vendors and contracts to train jobseekers and workers throughout New York CityThrough strategic and effective vendor management oversee the design, launch, and delivery of training programs in alignment with and in support of division and agency strategies, policies and procedures to achieve effective outcomes for workforce customers and positive systemic impact Leverage mission driven, data supported metrics to manage vendors, programs, and projectsProvide regular and recurring programmatic analysis and reports Manage program budgets and oversee procurement processes for efficacy of program delivery Serve as a senior leader within the Workforce Development Division Collaborate with various stakeholders to develop policies and processes to ensure effective organizational and program managementCoordinate internal and external partners to integrate division and agency resources to deliver industry informed, demand driven, training programs Represent the division and agency in meetings/events/presentations with various stakeholders including but not limited to city agencies and training participantsLead and participate in special projects as neededPromote a culture of inquiry and equity for all staff</t>
  </si>
  <si>
    <t>‚5 ‚€œ 7 years of program management or comparable professional experience An unwavering commitment to equity An understanding of a systems approach to service delivery Knowledge of sector-based training practicesOutstanding analytical, problem-solving skillsCritical thinker with a committed to inquiry, learning and growthSignificant experience with vendor and partner relationship managementOutstanding written and verbal communications skills, including formal presentation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t>
  </si>
  <si>
    <t>The Executive Director for Launch Services oversees the development and daily operation of programs focused on helping entrepreneurs  move from an idea to launching a business and helping early stage businesses begin earning or increase revenues. The responsibilities of the Executive Director are both strategic, in setting the direction and goals for these programs, and operational, in monitoring the performance of Launch team staff and the use of agency resources. The Executive Director oversees client intake into Launch programs, ensures quality service delivery, manages budgets, and supports pipeline development through outreach, targeted marketing and business development activities. The Executive Director is also responsible for managing the data required to report the Launch team outputs and impact to internal and external stakeholders. The Executive Director oversees a team currently composed of 7+ SBS and reports to the Assistant Commissioner of Business Programs.   Specific responsibilities include:Overseeing the development and delivery of consulting programs and cohort-based educational programsOverseeing delivery of a consulting service to support businesses in navigating regulatory requirementsEnsuring that regulatory advisement is integrated into all aspects of launch services/programsOverseeing SBS‚„ management of the Worker Cooperative Business Development Initiative, including maximizing connections between WCBDI program participants and other SBS servicesConducting an annual goal-setting process for each program, including setting targets, monitoring progress and proposing adjustmentsGuiding teams to create and execute effective business development plans for all programsIdentifying gaps in products/services (defined by unmet customer need) and opportunities to implement new and innovative products/services and/or initiativesRepresenting the Launch team in Agency and divisional strategic planning activitiesIdentify professional development opportunities that are aligned with the division‚„s overall strategy and build the capacity of the staffManaging the hiring and onboarding of new Launch team staff, as required.</t>
  </si>
  <si>
    <t>‚Management and leadership, including budget and timeline managementWorking with small businesses, New York City regulations impacting small businesses, governmental and community partners Analysis, presentation, writing, and communications</t>
  </si>
  <si>
    <t>Please email your resume and cover letter including the following subject line:  Executive Director, Launch Services to: careers@sbs.nyc.gov  Salary range: $80,000 ‚€œ $90,000   NOTE: Only those candidates under consideration will be contacted.  If you do not have access to email, mail your cover letter &amp; resume to: NYC Department of Small Business Services / Human Resources Unit 110 William Street New York, New York 10038</t>
  </si>
  <si>
    <t>‚Oversee preparation and execution of the division budget in compliance with City, state, and federal requirements and generally accepted accounting principles and agency policyReport regularly on status of grant allocations and expendituresUpdate the fiscal policies and procedures and conduct trainings in accordance thereofOversee budget preparation and modification for all contracted programsConduct regular budget forecasting and perform additional analysis for quality and expenditure controlsReview and approve funding availability for all procurement and purchasesMaintain and update budget tracking and reporting toolsMonitor and support processes regarding purchases and expendituresSupervise administrative staff responsible for contract management Perform additional analyses, reporting and tasks</t>
  </si>
  <si>
    <t>‚5 years‚„ experience in Budget Management, at least 2 years in a managerial capacityExperience with budget forecastingOutstanding analytical, presentation, and communications skillsStrong work ethic and attention to detailAbility to organize and drive projects to timely completionAbility to negotiate and collaborate with diverse stakeholders to achieve desired outcomesKnowledge of Black BaudKnowledge of New York City fiscal and contract practices Excellent MS Excel, Word and Outlook skillsFamiliarity with MS Access</t>
  </si>
  <si>
    <t>The New York City Department of Sanitation (DSNY) keeps New York City healthy, safe, and clean by collecting, recycling, and disposing of waste, cleaning City streets and vacant lots, and clearing snow and ice. DSNY is the nation‚„s largest municipal sanitation agency, with nearly 10,000 employees, 59 district garages, and a fleet of more than 5,000 trucks, cars and other types of equipment.  The Department is seeking an experienced and talented individual to serve as Chief M/WBE Officer (CMO). The CMO is responsible for delivering innovative solutions to increase opportunities for Minority and Women Owned Business Enterprises (M/WBE) in Agency contracts. The CMO is a key member of the Senior Management team and reports directly to the Commissioner. The CMO is the primary designee for the Agency‚„s Leadership Team to direct and implement policy and programs which impacts and improves the Agency‚„s M/WBE participation. The CMO is responsible for ensuring that executed programs and processes of the Agency are in accordance with the City‚„s policies and procedures and all applicable regulations. The CMO is responsible for certifying that all Agency Programs and recipients meet M/WBE requirements and the Agency is appropriately informed of all policies and procedures.  CMO directs the work of the Agency‚„s staff and contractors with a variety of assignments involving the review, investigation and resolution of M/WBE program activities. The CMO works within general methods and procedures and exercises independent judgment to select proper courses of action. The work requires knowledge of policies, procedures, and regulations of LL1, LL129, and supervisory techniques.  Job Duties:  1. Working closely with the Commissioner, senior staff and the Bureau of Legal Affairs to develop overall policy, plans and implementation strategy for M/WBE programs to ensure M/WBE strategy and goals are aligned across Agency programs 2. Collaborate with internal programs and external partners to drive the development of strategies, including governance structure, policies, procedures, action plans and programs that support M/WBE access to contract, capital and growth in capacity. 3. Communicating M/WBE progress goals and developing strategies and initiatives for reporting and monitoring of M/WBE utilization. 4. Providing support to the Agency Executive Team and Programs to build awareness and use of M/WBE best practices.  5. Developing action plans to address identified systemic barriers to M/WBE contracting in the solid waste industry. 6 Developing systems and processes for obtaining, reviewing and compiling data related to vendors‚„ and contractors‚„ M/WBE programs and records. 7. Working closely with the Mayor‚„s Office of M/WBEs Program leads to facilitate and implement key initiatives that improve compliance with all applicable law. 8. Determining appropriate means to address risks and deficiencies identified in M/WBE program functions and service delivery, including those of contractors and subcontractors. 9. Coordinating and providing technical assistance and training and provide implementation support to program activities.  10. Assisting with ensuring procurement activities reflect M/WBE program requirements, and developing strategies to improve access and awareness of procurement opportunities. 11. Assisting with Public Relations and external affairs on Agency M/WBE program implementations. 12. Coordinate and support recognition activities in public and private sector events that support achievements by the Agency, its programs and individuals in furthering M/WBE goals. 13. Participation on M/WBE and other public relations panels, expos, diversity focused programs and other related program activities to expand and increase awareness of M/WBE programs. 14. Maintains records, prepares reports, and composes correspondence relative to the work.  15. Locates, coordinates, and utilizes federal, state, local, and private agency services for the assistance of minorities and/or other specialized groups.  16. Plans, coordinates, and/or attends workshops, conferences, hearings, and meetings on behalf of the Agency.</t>
  </si>
  <si>
    <t>1. Master‚„s Degree preferred. 2. Thorough knowledge of federal, state and local civil rights statutes, orders, and initiatives affecting M/WBE programs.  3. Thorough knowledge of methods and procedures used in collecting, analyzing, interpreting, and reporting data.  4. Working knowledge of departmental programs, policies, and procedures.  5. Thorough knowledge of programs and services available to minority and/or other specialized groups.  6. Ability to analyze and appraise facts and precedents in making management decisions.  7. Demonstrable familiarity with regulatory laws and requirements. 8. Ability to interpret laws, rules, policies, procedures, and regulations uniformly.  9. Experience conducting inquiries, reviews and a record of success in M/WBE contracting.  10. Excellent interpersonal, analytical, and oral and written communication skills.</t>
  </si>
  <si>
    <t>Sanitation has a number of legacy systems the users have become comfortable with over the years, and these systems are in need of modifications.  Sanitation‚„s development team is working through these legacy systems to create replacements based upon technologies that are easier to staff and maintain.  College Aides have been deeply involved in these conversions.  Previous undergraduate college aides were selected less for their specific skills like Microsoft SQL Server Development, C# coding, or HTML5; our previous successful College Aides excelled at being tech savvy and willing to learn technologies underpinning Sanitation systems.  The IT staff at Sanitation can bring the selected candidate up to speed in short order to be effective in these four areas.  Having this skill set will be useful to many future employers -- you'd be considered a "full stack developer."  Under direct supervision, the incumbent will provide technical development and analytical support across multiple areas of the application development support function.  Duties will include one or more of the following:	Apply technical, analytical, and problem-solving skills to assist the documentation efforts of the team.	Code, evaluate, install, implement and debug web applications created from the Visual Studio 2010/2013/2017 Microsoft MVC Frameworks and jQuery.	Assist with requirements gathering and writing documentation	Assist in Defect Tracking and Resolution</t>
  </si>
  <si>
    <t>‚	Being tech savvy and willing to learn technologies underpinning Sanitation systems. 	Be proficient with SQL database commands (preferably SQL Server).	Be able to create HTML/CSS and code JavaScript.	Knowledge of coding, evaluating, installing, implementing and debugging web applications built with ASP.NET.</t>
  </si>
  <si>
    <t>‚	17 hours per week when school is in session.	35 hours per week when school is not in session.</t>
  </si>
  <si>
    <t>The Department of Sanitation is seeking an enthusiastic digital communications professional to join our Public Affairs Bureau. The Social Media Coordinator, reporting to the Director of Digital Media + Communications, will be responsible for sharing the Department‚„s services, messages, initiatives and community work through social media, including video, photographs and graphics. Currently, the Department has a presence on Facebook, Twitter, Instagram and Snapchat. The Coordinator will be responsible for these channels as well as recommending future outlet opportunities, as appropriate.  Major responsibilities include, but are not limited to: maintaining the Department‚„s current social media channels (@nycsanitation and @nyczerowaste); creating content, responding to questions and comments from the public; monitoring the social media channels; working with the Department‚„s many bureaus to find interesting stories for content, promoting events, evaluating and identify emerging social media tools, using social media metrics, and tracking growth and topic trends; and producing the Department‚„s monthly e-newsletters.  Duties will also include capturing and editing photographs and video of press events, outreach and other special events for publication on the social media channels and in the newsletters. While the position will have normal business hours, night, weekend and holiday hours may be required to meet agency needs.</t>
  </si>
  <si>
    <t>‚	Excellent communications skills, including proficiency in writing for digital communications, content moderation, and proofreading strongly desired; 	Ability to establish excellent working relationships with peers and other team members to support the successful delivery of agency communications strongly desired; 	Significant experience across a wide variety of social media channels, both personally and professionally; 	Comfortable with standard user conventions (hashtags, lingo, etc.) and performance measurements across all major channels strongly desired; 	Photography and video experience strongly desired; 	Demonstrated experience with Dreamweaver, Photoshop, Illustrator, Final Cut Pro, and other graphic design and video editing software; 	Knowledge of html desired; 	Demonstrated experience with the use of blogs, podcasts, social networking, and other new media tools for online engagement; Customer service experience preferred.</t>
  </si>
  <si>
    <t>Monday-Friday, 9am ‚€œ 5pm; other hours as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</si>
  <si>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The selected candidate is responsible for assisting the Captain in the safe maneuvering, navigation and operation of the Department‚„s sludge vessels; operating and piloting water quality vessels up to 100 feet; maintaining vessel logs and developing reports as needed; performing dispatcher duties; directing subordinate personnel; and performing related duties.</t>
  </si>
  <si>
    <t>TASK FORCE: 		FIRE, PARKS AND SANITATION  UNIT: 			PARKS  JOB TITLE: 			One (1) Unit Head  CONTROL CODE: 		FPS-18-03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monitors the expense and capital budgets of the Fire Department, Department of Sanitation, Department of Parks and Recreation, and Landmark Preservation Commission, including developing cost reduction proposals, reviewing agency fiscal requests, and determining the budgetary impact of programmatic decisions.   The Task Force‚„s Parks Unit is responsible for the budget of the Department of Parks and Recreation (DPR), which is the steward of more than 30,000 acres of land ‚€œ 14 percent of New York City ‚€œ including more than 5,000 individual properties ranging from Coney Island Beach and Central Park to community gardens and greenstreets. DPR‚„s mission is to plan resilient/sustainable parks, public spaces, and recreational amenities as well as build and care for a park system for present and future generations.   JOB DESCRIPTION:  The duties of this position encompass supervising a team of budget analysts and directing the unit in the following activities:  	Supervising and training staff on the preparation of the expense and capital budgets, recurring budget exercises, and on-going budget monitoring for the Parks Department and the Landmarks Preservation Committee. 	Reviewing and evaluating on-going agency fiscal requests and personnel requests and formulating appropriate recommendations in order to ensure a sufficient allocation of resources to enable the Department to meet programmatic requirements	Monitoring and reviewing the agency‚„s expense budget, including conducting expenditure analyses,  determining validity, feasibility and cost-effectiveness of projects in the budget and preparing analytical reports and briefings 	Monitoring and reviewing the agency capital budget and preparing and updating capital plans	Reviewing and developing recommendations for fiscal and operational efficiencies	Acquiring and maintaining detailed knowledge of agency programs and operations 	Overseeing special projects relating to agency programs and operations	Analyzing the fiscal and programmatic impact of legislative and regulatory changes on agency operations 	Providing written and verbal responses to requests for information from OMB supervisory staff, agencies, the Mayor's Office, and City and State auditors</t>
  </si>
  <si>
    <t>The New York City Taxi and Limousine Commission (TLC) is the City agency responsible for oversight of the for-hire vehicle industries in New York City including yellow medallion taxis, community car services and livery cars, black car services, luxury limousines, commuter vans and paratransit services. Combined, the TLC regulates industries that are responsible for over 500,000 daily trips, serving over 1,000,000 passengers.   The attorney will be assigned to the Office of Legal Affairs, which currently consists of the agency‚„s General Counsel, Deputy General Counsel, assistant general counsels, an office manager, and clerical employees.   Duties include: Litigate civil vehicle forfeiture cases.  Coordinate Freedom of Information Law, subpoena, and inter-government request responses.  Negotiate and draft contracts and Memoranda of Understanding as assigned by the General Counsel. Render sound advice to agency management and staff on contract issues and act as liaison to Law Department on contract issues.  Under supervision of General Counsel, draft new TLC rules and amendments to existing rules.  Act as liaison to the Law Department for litigation involving the TLC, work with General Counsel to coordinate and manage developments in litigation.  Undertake other legal projects as required by agency needs. .</t>
  </si>
  <si>
    <t>‚	Duties include data entry and keeping up-to-date organizational charts. 	Basic/Intermediate skill level with Microsoft Visio required; this will be the primary function of the position.	Intermediate skill level in Microsoft Office Suite.	Basic/Intermediate level of Adobe Photoshop and/or Illustrator a plus.	Special projects will be assigned as needed.</t>
  </si>
  <si>
    <t>The NYC Law Department is hiring 2 Staff Analyst Level 2 to work as Personnel Associates in the Administration Division‚„s Personnel Unit.  The Personnel Unit is responsible for all personnel actions on behalf of 22 Divisions which employ approximately 1,800 staff members.    Personnel Associates are directly responsible for overseeing and managing all personnel related matters for their assigned divisions.  These duties include:  	The onboarding and hiring of new employees  	Posting vacancies and promotions  	Preparation of PAR submissions via NYCAPS 	Reconciliation of division(s) headcount  	Preparation of bar applications for agency‚„s attorneys 	Coordinate civil service hiring pools and list processing  	Process leave and separation requests  	Prepare correspondence and respond to inquiries  	Perform data entry and special projects as assigned</t>
  </si>
  <si>
    <t>The New York City Housing Authority‚„s General Counsel/Executive Vice President for Legal Affairs is responsible for leading and directing a large corporate Law Department comprised of five major practice groups: Civil Litigation, Corporate Matters, Housing Litigation, Real Estate and Economic Development and Torts.  In addition, NYCHA‚„s General Counsel/Executive Vice President for Legal Affairs serves as the agency‚„s Ethics Officer.  Position Summary  As a direct report to NYCHA‚„s Chair and Chief Executive Officer and a member of the agency‚„s senior management team, the General Counsel/EVP for Legal Affairs will have broad latitude for independent judgment, action and decision making.  S/he will provide all legal support for NYCHA and provide guidance and counsel on the agency‚„s business matters and transactions.   Primary Responsibilities The primary responsibilities of the General Counsel/EVP for Legal Affairs include, but are not limited to:  1.	Legal Affairs and Strategy	Direct and guide the activities of the Law Department, comprised of approximately 156 attorneys and professional staff; 	Oversee all of NYCHA‚„s legal matters, providing internal business clients with the necessary guidance and ensuring compliance with applicable law, statues and guidelines; 	Determine the legal strategy for pursuing NextGeneration NYCHA initiatives;	Manage and monitor the preparation and presentation of legal opinions to NYCHA and others and the representation of NYCHA at administrative law hearings and judicial proceedings;	Assess the agency‚„s organizational and business goals and initiatives and provide advice that reduces legal risks and liabilities; 	Advise on matters related to corporate governance;	Ensure that NYCHA‚„s Law Department and outside counsel operate efficiently.  2.	Ethics Officer	Manage NYCHA‚„s conflicts of interest program, rendering advisory opinions on conflict of interest matters.  Please read this posting carefully to make certain you meet the qualification requirements before applying to this position.</t>
  </si>
  <si>
    <t>Key Competencies 1.	Leadership &amp; Capacity Building ‚€œ a proven leader with senior management experience in a broad range of legal areas and the ability to lead a diverse team, on an individual and corporate level.  2.	Litigation Skills ‚€œ solid experience in legal principles and practices, the interpretation of applicable laws, policies and procedures, and the preparation and presentation of effective written and oral arguments and reports.  3.	Negotiation Skills ‚€œ the ability to artfully influence and persuade. This requires a diplomatic approach while remaining focused on the agency‚„s goals and priorities. 4.	Excellent Communication Skills ‚€œ demonstrated ability to communicate clearly, both written and verbal.  Qualification &amp; Experience Preferred 1.	Admission to the New York State Bar, member in good standing; 2.	A minimum of 10 years of satisfactory professional legal experience, relevant litigation experience, including trial and appellate work in state and federal court is a plus; 3.	An understanding of public housing law and US Department of Housing and Urban Development regulations is a bonus.</t>
  </si>
  <si>
    <t>The Department of Citywide Administrative Services Office of Citywide Procurement (OCP), in coordination with City oversights, is working on the Citywide Procurement Innovation (CPI) initiative as well as other Procurement projects that are intended to modernize the City‚„s procurement operations.  Functional Analyst will lead significant amounts of information gathering, data consolidation, and data cleansing activities. In addition to detailed activities, the Functional Analyst will be responsible for supporting the macro level analysis of procurement related activities at a citywide level.  The overall goal is to standardize and improve procurement efforts, performance, collect better data, reporting and analytics while reducing costs through improved services.</t>
  </si>
  <si>
    <t>‚	Experience creating fields, configuring views, configuring security roles, configuring workflows, configuring dashboard and reports 	Good working knowledge of Ivalua or other large commercial procurement systems and practices (i.e. Ariba, Emptoris, etc.), tactics, processes, procedures is helpful	Experience with software architecture in a complex organization including design, implementation and support	Understand of data integration issues (validation and cleaning), familiarity with complex data and structures	Knowledge of logical and physical data modeling concepts (relational and dimensional)	Experience in procurement industry 	Experience with ETL tools 	Experience with Spend Management Data load</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</si>
  <si>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The Information Security Architecture &amp; Engineering Manager will have primary responsibility to lead a team of infrastructure and application security architects/engineers and lead security architecture/engineering contractor resources. Works with project teams to ensure technical quality of security focused deliverables and adherence to security standards, governance and controls practices. Recommend and coordinate the implementation of technical controls to support and enforce defined security policies. Research, evaluate, design, test, recommend or plan the implementation of new or updated information security hardware or software, and analyze its impact on the existing environment; provide technical and managerial expertise for the administration of security tools. Considered a security and technical expert in security technology, architecture, designs, systems implementation and integration. Conducts technical research when necessary to contribute to setting overall security direction and strategy.; liaise with IT management to align existing technical installed base and skills with future architectural requirements. Communicate the status of events to the leadership team for appropriate response.   From within DoITT‚„s Information Security Division, with significant interaction with the Information Security Operations, Compliance &amp; Service Delivery functions, the Information Security Architecture &amp; Engineering Manager will:   Architecture/Engineering Support	Manage a team of Information Security Engineers and Architects;	Ensure defined architecture and design based standards, best practices and documented security patterns are incorporated into Information Security projects and initiatives. Resolve identified gaps through the team;	Consult with IT development and operations teams to ensure that security is factored into the evaluation, selection, installation and configuration of hardware, applications and software;	Drive the technical direction for strategic and tactical initiatives within Information Security;	Research corrective measures (long term solutions) needed for any chronic issues identified that compromise security of systems or platforms;	Research, evaluate, design, test, recommend or plan the implementation of new or updated information security hardware or software, and analyze its impact on the existing environment; 	Provide technical and managerial expertise for the administration of security tools;	Work with existing Security teams to ensure that there is a convergence of business, technical and security requirements; liaise with IT management to align existing technical installed base and skills with future architectural requirements;	Lead large-scale projects that include infrastructure upgrades, new technology, pen testing, vulnerability analysis and risk management;  Operational Support	Coordinate, measure and report on the technical aspects of Information security management.	Manage outsourced vendors that provide information security functions for compliance with contracted service-level agreements.	Manage and coordinate operational components of incident management, including detection, response and reporting.	Maintain a knowledge base comprising a technical reference library, security advisories and alerts, information on security trends and practices, and laws and regulations.	Assist and guide the disaster recovery planning team in the selection of recovery strategies and the development, testing and maintenance of disaster recovery plans.	Ensure audit trails, system logs and other monitoring data sources are reviewed periodically and are following policies and audit requirements.	Design, coordinate and oversee security testing procedures to verify the security of systems, networks and applications, and manage the remediation of identified risks.	Mentor colleagues, prepare technical documentation runbooks, work closely with various IT departments to carry out information security tasks and projects, leverage numerous tools and technologies to maintain confidentiality, integrity and availability of critical IT systems and infrastructure.  The position‚„s responsibilities include commitment to and compliance with the City‚„s EEO policy.</t>
  </si>
  <si>
    <t>The successful candidate should possess the following: 	10+ years directly managing an enterprise team of Information security or infrastructure professionals and/or 3 years‚„ executive level security management experience in technology/cybersecurity;	Directly involved in developing policy at a managerial level and expert experience with developing and supporting architecture initiatives; 	Deep knowledge of data management and data classification concepts, architecture, federation, PKI and cryptography; audit &amp; compliance;	Excellent written and verbal communication skills; 	Deep knowledge of security issues; 	Demonstrated experience securing a multi-tenant, cloud forward environment; 	Experience as a technology manager already at a managerial level in information security with extensive managerial and supervisory experience; 	A proven track record of identifying inadequacies, developing enabling solutions, and leading programs.</t>
  </si>
  <si>
    <t>‚	A minimum of five years of experience leading complex investigations such as work as a prosecutor, forensic auditor, or investigator conducting complicated, long-term investigations	Demonstrated project management and people management skills	Strong interpersonal skills	Experience collecting, analyzing, and evaluating evidence	Technological proficiency, including use of technology related to investigations and databases	Strong writing skills	Demonstrated ethics and sound judgment	JD degree is a plus, but is not required	Prior criminal law experience is a plus, but is not required	Knowledge of New York City government is a plus, but is not required</t>
  </si>
  <si>
    <t>The New York City Department of Environmental Protection‚„s (DEP) mission is to protect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Sustainability is responsible for conducting environmental reviews for DEP in accordance with all applicable City Environmental Quality Review (CEQR) and State Environmental Quality Review (SEQR) regulations. In addition, this office provides technical assistance to other City agencies especially in the areas of air and noise quality and hazardous materials. The office also provides technical assistance for the preservation of natural resources (wetlands remediation and development of natural landscaping plans) and conducts long range planning (population/employment, consumption and demand/flow) for the agency. Additionally, the Bureau also conducts strategic planning to help ensure appropriate forecasting, trend analysis, regulatory review, scientific modeling, and research.   The Bureau of Sustainability seeks to hire a civil service Staff Analyst Trainee for the Administration Unit located in Queens, New York. Under supervision, the selected candidate will work as a Contract and Budget Analyst, with responsibility in performing computations and/or bookkeeping functions related to financial records. The candidate will be responsible for performing computations and compiling financial data as directed for accounting purposes, or for calculating balances affecting contracts and budgets; assisting in examining invoices and verifying their accuracy by consulting supporting financial records and data; keeping records, preparing  reports and correspondence as required which includes assisting with the preparation of contract documents, bid pages, contract transmittals, and contract increases; monitoring progress of contract registrations and payment processing, and entering data in the City‚„s Financial Management System (FMS); tracking progress of contract registrations, issuance of awards letters and order-to-work letters; reviewing contract payments and due dates for contract milestones; assisting project managers in preparing and reviewing contract documents including time extensions and change orders to ensure that necessary entries are made and monitor approvals; verifying accounting data for accuracy and completeness which include tracking contracts and entering data in the Agency‚„s database programs and Excel spreadsheets to keep contract status information and databases up-to-date and provide progress/status as needed.  **You must be a civil service Staff Analyst Trainee in title or have and passed the Staff Analyst Trainee exam #4060. Other applications will not be considered.**</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</si>
  <si>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t>
  </si>
  <si>
    <t>Organizational Profile: Mayor Bill de Blasio‚„s Administration seeks to increase contracting opportunities for M/WBEs as an essential component in tackling income inequality across the city. Mayor de Blasio created the Mayor‚„s Office for Minority and Women-owned Business Enterprises (M/WBE) to address the disparity between City contracts awarded to certain ethnic and gender groups and their overall representation in City contracting.  The Office is responsible for oversight, policy, interagency coordination and accountability of the City‚„s M/WBE Program. It will serve as a One-Stop-Shop for M/WBEs interested in doing business with the city and its agencies.  Job Description: Directly reporting to the Deputy Director of Compliance of the Mayor‚„s Office of M/WBEs, the M/WBE Compliance Manager  will play a key role in developing and guiding work related to the de Blasio Administration‚„s M/WBE initiatives.  The M/WBE Compliance Manager is responsible for assisting in the department‚„s compliance functions including; agency accountability oversight, programmatic audits and compliance.  The M/WBE Compliance Manager ensures agency compliance with Local Law 1, state and federal regulatory requirements. The ideal candidate will have high-level experience with compliance, audit function and inter-agency coordination within city, state and/or federal government.   Duties include, but are not limited to:  	Working closely with the Deputy Director of Compliance to ensure citywide agency accountability and compliance with New York City‚„s Local Law 1;	Assist in the oversite and development of systems, processes and procedures to determine risk, deficiencies and effectiveness of agency M/WBE programs and initiatives; 	Responsible for executing agency reviews, audits, onsite monitoring and programmatic assessment;	In conjunction with the Deputy Director, determine corrective actions and oversight of implementation of such directives;	Develop enforcement mechanisms and remedies to correct program deficiencies;	Develop risk assessments and monitoring tools to ensure vendor compliance to utilization plans and M/WBE inclusion;   	Develop systems to assess agency contractor enforcement practices and mandates outlined in Local Law I;	Assist the Deputy Director of Compliance responding to legal inquiries on M/WBE related matters.</t>
  </si>
  <si>
    <t>Minimum Qualification Requirements: 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‚Å“2‚ above; or 4. A satisfactory equivalent combination of education and experience</t>
  </si>
  <si>
    <t>‚	Master‚„s Degree in related field	J.D. and be admitted to practice law in New York State preferred;	Knowledge of the local, state and federal regulatory framework related to M/WBEs, civil rights, public policy, or intergovernmental affairs;	Minimum of three years‚„ experience in a compliance, regulatory, or investigative capacity preferred;	Strong oral and visual communications skills;	Exemplary experience in research, writing and editing;	Ability to communicate effectively and target and adapt messages to specific constituencies;	Strong interpersonal skills and ability to interact with stakeholders at all levels and provide exemplary customer service;	Strong analytical, problem-solving, multitasking and time management skills; 	Keen attention to detail; 	Comfort working with all levels of staff, inside and outside of the city and other governmental and non-governmental agencies and/or organizations;	Ability to research complex issues and synthesize information into communications and messaging quickly and effectively; 	Proficiency with Microsoft suite, Windows and database management	Ability to interpret laws, rules, policies, procedures and regulations; 	Excellent interpersonal, analytical, oral and written communication skills.</t>
  </si>
  <si>
    <t>Mayor‚„s Office of Contract Services is an equal opportunity employer.  Mayor‚„s Office of Contract Services recognizes the unique skills and strengths gained through military service. Veterans and service members of the U.S. Armed Forces are strongly encouraged to apply.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</si>
  <si>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Under the direction of the Associate Director ‚€œ Communications and Change Management, the Change Management and Communications Senior Analyst will serve a key role in coordinating day-to-day stakeholder engagements. MOCS will deploy new technology solutions for stakeholders and must ensure effective use of data by managers and front-line staff. Accessibility of information will be critical to ensuring quality performance, generating actionable insights to inform daily practices. The Senior Analyst will work closely with MOCS technical and functional teams, City Agencies staff, vendors and subject matter experts to develop tools and materials, as well as deliver educational experiences which enhance successful adoption of new procurement and data platforms.  Responsibilities	Provide information about the capabilities of reporting systems and deploy user adoption processes;	Plan, design, execute and report on quantitative data collection methods to drive decision-making;	Conduct focus groups and relevant end-user data collection activities to design and evaluate change programs;	Assist in drafting communications, maintaining contact lists, and tracking communication campaigns; and	Deliver content to stakeholders in person, remotely, via individual or group sessions.</t>
  </si>
  <si>
    <t>‚	Knowledge of best practices in Business Intelligence;	Ability to succinctly and effectively communicate verbally and in writing;	Sound judgment and discretion;	Strong analytical skills including familiarity analyzing large data sets;	Ability to present findings in a clear manner, ready for leadership review;	Proven record establishing relationships quickly and effectively;	Customer service focused and results oriented;	Comfortable with ambiguity, taking initiative to define and execute critical tasks; and	Flexibility in a fast moving and evolving office and division.</t>
  </si>
  <si>
    <t>**Please ensure that you are either a permanent employee in the civil service title listed on this posting or that you have filed for the examination when there is an open filing period.** Taking and passing civil service exams are necessary to maintain employment with the City of New York. Please check the Department of Citywide Administrative Services (DCAS) website at http://www.nyc.gov/html/dcas/html/work/exam_monthly.shtml for important exam filing information.  The next open filing period for this civil service title is 6/6/18-6/26/18 (both Open to Public and Promotion).   For more information regarding the civil service process, please visit the DCAS website at http://www.nyc.gov/html/dcas/html/work/work.shtml  The Mayor‚„s Office for Economic Opportunity, a unit within the Mayor's Office of Operations works to make City government more effective, efficient, coordinated and equitable in carrying out its day-to-day business. It monitors the performance of all City agencies and serves as a research and project management hub for the Mayor‚„s Office.   We are seeking candidates for design, data and technology roles to develop and support digital products that reduce poverty and advance opportunity for City residents	  The initiatives that you will work on all share the common goal of delivering more effective services and helping residents address poverty-related challenges. We operate a portfolio of digital tools and offer our expertise across multiple areas, including facilitating data integration to improve social service performance, easing access to services and programs, and designing new digital and in-person services with agency partners.  As part of the Technology Development Team, the Back End Developer manages the interchange of data between the server and the end user interface. The Back End Developer will manage the development of all server-side logic, definition and integration to ensure high performance and responsiveness to requests from the front end.  Our Work:	Data Integration: Our data integration work helps City agencies deliver more effective, holistic services to the right people at the right time, targeting support to those who can most benefit. One of our key tools for data integration is Worker Connect, a data sharing technology that allows caseworkers to see real-time information about clients drawn from multiple City sources, helping the City better coordinate the delivery of resources and support to individuals and families. 	Service Design: Our Service Design work develops solutions rooted in insights about the holistic experiences of those affected by public services. It considers people, processes, communications, and technology as part of the solution. By applying Service Design methodologies, our team better meets the needs of residents and service providers with approaches that produce better results. 	Access to Services: Our Access to Services work includes digital tools and policy expertise across programs. We seek to make information and enrollment in services available to New Yorkers easy to find and use on any device. Our key digital tool for access to services is ACCESS NYC, a website that allows New Yorkers to screen for eligibility for over 30 City, State, and Federal benefit programs. Depending on the benefit, residents can apply online, print out pre-populated application forms, and determine agency locations where they can go to directly apply for services. We are currently working on a new mobile-first design and a data platform to power benefits access.   The Technology team members develop new applications and maintain citywide, enterprise products. The team leverages existing City technology assets and systems, and also works in an agile, iterative way to build new digital services, collaborating closely with the Design and Data teams.  Responsibilities:  	Integration of user-facing elements developed by front end developers with server side logic	Develop and implement web services and APIs	Setup and manage hosting environments including database administration and scaling an application to support load changes; work with the NYC Department of Information Technology and Telecommunications (DoITT) - the City‚„s centralized technology organization - as required	Collaborate with designers, product managers and other technology development team members on prototyping and user testing efforts	Coordinate development efforts with internal and vendor teams	Implement security and data protection protocols in accordance with citywide security policies	Provide production management support input for the design of new application builds	Investigate and follow-up with various stakeholders (e.g., DoITT, vendors) to resolve issues</t>
  </si>
  <si>
    <t>‚	Proficient knowledge of a server-side programming language like Java, C#, .NET, Ruby, Python, Javascript, PHP.	Proficient or understanding of code versioning tools, such as Git.	Proficient knowledge of most common databases include Oracle, Microsoft SQL Server, MySQL, MongoDB, CouchDB, etc.	Experience working with web services like SOAP, REST.	Experience working with cloud computing integration such AWS, Azure or private cloud environments.	Basic understanding of front-end technologies and platforms, such as JavaScript, HTML5, and CSS3.	Familiar with backend frameworks to build server-side software like Node.js, Express.js	Understanding accessibility and security compliance including user authentication and authorization between multiple systems, servers, and environments	Experience and knowledge of Content management system (CMS) development, deployment, and maintenance. 	Knowledge of rule engines, such as Drools development, deployment, and maintenance.	Bachelor's degree in technology or equivalent preferred with 3-5 years experience in digital services and technology development.</t>
  </si>
  <si>
    <t>Under the supervision of an assigned Team Leader, with latitude for the exercise of independent initiative and judgment, the Program Specialist‚„s specific duties include, but are not limited to: 	Function as a member of a multi-disciplinary team who provide a combination of on-site and in-house technical assistance, training, and monitoring to a cadre of community-based contract early childhood programs and Family Child Care Networks City-wide. 	Facilitate strategies designed to support contracted center-based child care programs and Family Child Care networks to enhance and maintain efficient and effective services and systems within all program components (Administrative, Education, Disabilities, Social Services, Nutrition, Health, Parent Involvement, Safety and Preventive Services), so as to ensure compliance with local, state and Federal regulations, and Head Start performance standards.	Conduct program reviews in community, facility observations, on-going program monitoring and assessments of all contracted programs in the following areas: Health Safety, Nutrition, Transportation, Mental Health, Disabilities, Education and Early Childhood Development Services, Program Design and Management, ERSEA. 	Interpret new guidelines and regulations (e.g., Head Start Information Memoranda) to contracted early education programs and Family Child Care Networks 	Support programs and Family Child Care Networks in the completion of their annual self-assessment process.	Collaborate with the Directors, Team Leaders and other ACS staff on addressing identified areas of concern in Early Learn NYC programs and Family Child Care Networks.	Assist each assigned Early Learn NYC program and Family Child Care Network to develop and implement a work plan that focuses on their identified short- and long-term goals and objectives, 	Work with the multidisciplinary team to complete and analyze reports necessary for the completion of annual contracts, self-assessments, and the Agency annual grant application, plans.</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</si>
  <si>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The Urban Technology division of New York City Cyber Command provides security services that enable City agencies to fully leverage the future of Smart City technologies, Next Generation 9-1-1 communications, autonomous vehicles, smartphones, Cloud, analytics and more in a secure way. We are looking for talented, motivated individuals who enjoy working in creative, stimulating environments to advise City Agencies on the secure deployment of technologies that solve the City‚„s problems and advance the state of the art in cybersecurity for a vast array of problems in Urban Technology. Day to day duties will include the following: 	Develop secure Urban Technology architecture blueprints that can be leveraged by Agencies 	Review and create Urban Technology designs, solutions and proposals	Perform market research on urban technology security vendors	Conduct vulnerability research against smart devices	Collaborate with City Agencies and the Office of the CTO on security aspects of smart city intiatives, identifying potential risks and developing solutions to mitigate those risks	Maintain situational awareness of the current cyber threat landscape, with a focus on potential impacts to New York City.   Projects will be undertaken in small teams with close coordination with the Department of Information Technology and Telecommunications, other Agencies and the CTO‚„s office.   The position‚„s responsibilities include commitment to and compliance with the City‚„s EEO policy.</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</si>
  <si>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The Incident Commander is responsible for management, supervision and coordination of cybersecurity incidents as part of a 24x7 operation. The Incident Commander also maintains incident response playbooks, conducts cyber tabletop exercises, acts as a liaison on third party incidents, and communicates with Agency and City Hall leadership. The Incident commander conducts gap identification and program maturity recommendations to ensure that the Security Operations Center is staffed 24/7, 365 with capable leadership who can take immediate actions upon notification of a cybersecurity incident.  - Serves as an Incident Commander in a 24/7 Security Operations Center, leading significant or high-profile incidents, including validating and escalating incidents, coordinating response activities across multiple city agencies - Capable of rapid, independent decision making in stressful / fluid situations, including those that impact critical life safety and business systems - Provides strategic guidance on and tracking of tools/visibility/capabilities gaps affecting information security posture - Serves as liaison between the Security Operations Center and the impacted agency or agencies business and technical teams during an incident - Coordinates and directs efforts among Security Operations team members throughout the incident response lifecycle - Provides timely and relevant updates to appropriate executive stakeholders and Agency leadership - Conducts after action reporting and provides relevant insights to guide improvements and adjustments to cybersecurity response processes - Tests and updates incident response plans and processes to address existing and emerging threats - Maintains strong working relationships across City technology and security teams - Performs special projects and initiatives as assigned.  The position‚„s responsibilities include commitment to and compliance with the City‚„s EEO policy.</t>
  </si>
  <si>
    <t>Under the general direction of the General Counsel and Deputy General Counsel, with wide latitude for the exercise of legal knowledge, judgment and experience, the Senior General Counsel serves as a key legal and policy advisor on all legal, policy, operational and administrative issues that impact the New York City Department of Design and Construction (DDC). The Senior General Counsel specifically assists in the agency‚„s formulation of policies and procedures on many complex and sensitive legal issues affecting DDC, including, but not limited to, construction law, environmental law, tort law, labor and employment, procurement, and litigation issues. In addition, the Senior General Counsel manages the work of Agency Attorneys and support staff and serves as a liaison to other Federal, State and local government agencies, including the New York City Law Department (Law Dept.), state and federal prosecutors, and the courts. Key responsibilities include: managing litigation support for DDC in coordination with the Law Dept. on tort cases and in coordination with the Law Dept. and the New York City Comptrollers Chief Engineer on complex construction cases; coordinating with the Law Dept. to ensure compliance with existing laws, regulations and guidelines set by the Federal, State and City authorities, with a particular emphasis on the review of both new and established procedures geared to safeguard agency compliance with the Americans with Disabilities Act (ADA), and all regulations and requirements mandated by the New York State Department of Environmental Conservation (DEC). S/he will review, negotiate, and prepare complex agency construction and construction related contracts and review contracts for approval as to form, including various types of professional service contracts; supervise Agency Attorneys performing similar functions; and serve as the agency‚„s chief legal officer in the absence of the General Counsel and Deputy General Counsel.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</si>
  <si>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(BEDC) seeks to hire an Assistant Mechanical Engineer to be an Assistant Project Manager for Water Supply Capital Program (WSCP) directorate, located in Queens, NY. Under supervision, the selected candidate will report to an Accountable Manager or an Assistant Accountable Manager. S/he will assist in supervising water and wastewater system projects within the watershed, which extends 125 miles north and west of the City. These projects may include dams, aqueducts, wastewater treatment plants, bridges, roadways or other miscellaneous infrastructure projects. The selected candidate will be responsible for planning, coordinating and directing the implementation of the design and construction of projects in the NYC watershed. S/he will monitor permit requirements and assist in resolving project issue tasks. The selected candidate, under direct supervision, will also conduct reliable and skilled field condition surveys and prepare accurate reports on physical observations. S/he will also conduct thorough review of contract documents, codes and regulations and accurately compare to project requirements to identify deficiencies. The selected candidate will actively participate in field investigations to develop alternative approaches and solutions to meet project objectives. S/he will also attend all required environmental compliance and safety related training classes.</t>
  </si>
  <si>
    <t>‚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</si>
  <si>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The Cloud Reliability Engineers will be responsible for making sure that security technologies are integrated, tested, operated, and configured to meet the objectives of NYC Cyber Command‚„s defensive efforts. Cloud Reliability Engineers are responsible for the operation of key strategic defensive technologies including cloud-based data and responder environments, perimeter defenses, Citywide email filtering technology, and endpoint protection.   Cloud Reliability Engineers work closely with private sector partners and City Agencies to ensure the efficacy of NYC Cyber Command defense technologies. They seek to bring together business owners, incident responders, and other members of the Security Sciences team to creatively solve complex challenges with engineering solutions. They are proficient in the use of automation tools, configuration management solutions, DevOps principles, and data. They are available on-call to address pressing issues affecting a wide variety of challenges, and are calm under pressure.  The position‚„s responsibilities include commitment to and compliance with the City‚„s EEO policy.</t>
  </si>
  <si>
    <t>Under executive direction of the Deputy Commissioner for Quality Assurance &amp; Integrity, and with the broadest possible latitude to exercise independent judgment, the Assistant Commissioner of Environmental Health will be responsible for directing and overseeing various Units including the Inspection Unit, Asbestos Unit, the Compliance Unit, the Pest Control Unit, and the OSHA Compliance Unit. The incumbent will review and evaluate compliance issues/concerns within the department and ensure subordinate supervisory staff, management and employees are in compliance with the rules and regulations of regulatory agencies such as OSHA, PESH, NYC Department of Health and Mental Hygiene (DOHMH), NYS Department of Health, NYS Department of Environmental Conservation (DEC), the Environmental Protection Agency (EPA), and the department‚„s policies and procedures.   The candidate will provide clear guidance and direction to professional staff engaged in inspecting and evaluating environment, equipment and processes in work areas to ensure compliance with government regulations and industry standards, identifying and resolving environmental concerns and collaborating with other departmental divisions to direct compliance violations to and through appropriate existing channels for investigation and resolution, consult external stakeholders as needed to resolve difficult legal compliance issues, respond to alleged violations of rules, regulations, and policies, procedures.  The selected candidate will oversee and ensure that the Department is free from any potentially dangerous biological, chemical and radiological materials.    The candidate will ensure the Department meets minimum standards as set forth by Benjamin Court Order, NYC Department of Health and Mental Hygiene, NYS Department of Health, OSHA, PESH, EPA, and DEC, engages senior staff when the Department is non-compliant and puts policies in place to prevent future violations.  The Assistant Commissioner will prepare appropriate written reports, guidelines and summary findings based on valid data, surveys, inspections and other audit recommendations to enhance future performance measurements.  The Assistant Commission will develop compliance programs and abatement plans to corrected deficiencies noted by regulatory and oversight agencies.</t>
  </si>
  <si>
    <t>‚	A minimum of ten (10)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t>
  </si>
  <si>
    <t xml:space="preserve">		 *** PLEASE NOTE THAT ONLY APPLICANTS PERMANENT IN THE TITLE PRINCIPAL ADMIN ASSOCIATE WILL BE CONSIDERED***  The NYC Mayor‚„s Office of Environmental Remediation (MOER) is a team of scientists and engineers established to design, build and operate a set of world class municipal programs to advance cleanup and redevelopment of brownfield sites in New York City.  The Office of Environmental Remediation (OER) also provides environmental counsel to the Mayor‚„s Office and serves other important functions in the seat of city government.  The Mayor's Office of Environmental Remediation seeks to hire a Principal Administrative Associate  who will assist in administering the OER fee revenue program and fulfill basic procurement needs for the office.   Duties will include but are not limited to:  -Assists in the identification, collection and recording of fee revenue generated by the office.    -Coordinate the deposit of payments received with the office of revenue and claims.   -Assists in the preparation of revenue forecasts on a quarterly basis.  -Prepare reports and analysis of expenditures of state and federal grants.  -Initiate and process contract change orders, amendments, grant budget modifications, and payment requisitions, as directed.  -Collect, maintain and update the office‚„s economic and financial indicators.   -Assists in the administration of travel requests and other administrative matters.  -Assists in the review of brownfield incentive grant applications.  -Assists with the review of incoming documents submittals, perform basic data entry and project imitation activities, and record management.</t>
  </si>
  <si>
    <t>‚	Experience in the procurement of goods and services (professional and standardized preferred)	Knowledge of the Procurement Policy Board (PPB) Rules and the NYC Charter as it relates to the oversight approval process	Awareness of the City‚„s Minority/Women-owned Business Enterprise (M/WBE) Program	Ability to write business letters and correspondence.  Advanced Microsoft Excel and Word skills	Excellent writing, interpersonal, customer service and presentation skills	Strong project management and organizational skills Working experience with APT, FMS, and VENDEX systems	Ability to adapt to a fast-paced work environment and changing needs and priorities</t>
  </si>
  <si>
    <t>9 ‚€œ 5/ MONDAY ‚€œ FRIDAY   The selected candidate will be assigned to a periodic Emergency Operations Center team and will be expected to work non-business hours during emergencies. The selected candidate will also participate in drills and exercises, assist with Ready NY presentations to external group, and will undertake other special project as assigned.</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</si>
  <si>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Description  The Urban Technology division of New York City Cyber Command provides security services that enable City agencies to fully leverage the future of Smart City technologies, Next Generation 9-1-1 communications, autonomous vehicles, smartphones, Cloud, analytics and more in a secure way. We are looking for talented, motivated individuals who enjoy working in creative, stimulating environments to advise City Agencies on the secure deployment of technologies that solve the City‚„s problems and advance the state of the art in cybersecurity for a vast array of problems in Urban Technology. You will work as part of a team to develop secure Urban Technology architecture blueprints that can be leveraged by Agencies as well as review and create Urban Technology designs, solutions and proposals.   Responsibilities will include:	Work closely with the Cyber team, CTO office, and Agencies on Urban Technology use cases and security requirements;	Gather and understand technical and functional security requirements;	Ensure that Urban Technology security solutions are aligned with the City‚„s cybersecurity strategy, policies, and standards and threats;	Lead technology analysis and selection pertaining to Urban Technology security solutions;	End to end solution delivery to support Agency Urban Technology roadmaps;	Develop Internet of Things (IoT) interfaces for event and log security monitoring;	Stay abreast of technology/industry and cybersecurity trends, threats and innovation   The position‚„s responsibilities include commitment to and compliance with the City‚„s EEO policy.</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</si>
  <si>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"Apply Now" button</t>
  </si>
  <si>
    <t>Only candidates who are permanent in the Associate Project Manager title or those who are reachable on the current Associate Project Manager list (Exam # 5013) may apply. Please include a copy of your Notice of Result card or indicate if you are already permanent in the title. Failure to do so will result in your disqualification.   The New York City Department of Design and Construction/Division of Public Buildings is seeking Sr. Project Managers to work within the Corrections, Culturals, Libraries and Transportation Units planning, directing and coordinating construction. Duties will include: managing complex capital commitment projects; reviewing proposed projects to determine how and when the work should be performed; working with clients from project inception to ensure an understanding of each project‚„s scope and vision; overseeing each project from conception to the finished structure; generating cost estimates to determine the price at which the project should be bid; developing deliverable dates to determine schedules that should be adhered to finish assigned projects in a timely, and cost-effective manner;  supervising coordinating and directing construction staff; resolving construction/design issues; negotiating with contractors and vendors; processing and reviewing change orders and project estimates; ensuring that all safety precautions are adhered to, and work is completed on schedule; generating reports; attending meetings; and overseeing contractors‚„ performance.</t>
  </si>
  <si>
    <t>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t>
  </si>
  <si>
    <t>DIVISION:		Expense and Capital Budget Coordination   UNIT: 		Financial &amp; Personnel Planning Systems &amp; Budget Publications  JOB TITLE: 		One (1) Assistant Analyst    CONTROL CODE: 	EBC-18-01  SUMMARY:  The Mayor‚„s Office of Management and Budget (OMB) is the City government's chief financial agency. OMB's staff of analysts and experts assembles and oversees the Mayor‚„s expense and capital budgets, which fund the services and activities of approximately 70 City agencies.   The Financial and Personnel Planning Systems and Budget Publications Unit is responsible for  establishing monthly spending allotments and aggregate position limits for each City agency. It also coordinates the publishing of the Preliminary, Executive and Adopted Budgets.  Establishing spending allotments involves instructing the agencies on the preparation of their monthly plans, which includes reviewing, updating and monitoring these plans during the year. This also involves the review of monthly expenditure and personnel variance reports and the coordination of a surplus/needs analysis for the fiscal year. Other responsibilities include: coordinating OMB's review of Planned Action Reports (agency requests for new hires and redeployment of personnel) and compiling Citywide personnel statistical data, including the funding of full-time and full time equivalent staffing levels and reporting of attrition.  JOB DESCRIPTION:  The duties of this position encompass the following activities: 	Analyzing monthly variance reports submitted by agencies and task forces and preparing fiscal impact summary reports. 	Analyzing surplus/needs analysis submitted by task forces and preparing fiscal impact summary reports. 	Reviewing and maintaining the Spending Plan, keeping it current and consistent with the City Budget. 	Analyzing and preparing monthly citywide headcount statistics. 	Reviewing and maintaining headcount plans to evaluate related financial information. 	Preparing and publishing the Departmental Estimates, Executive Expense, Revenue, Contract Budget (including the Message of the Mayor) and the Adopted Expense, Revenue, Contract Budget.</t>
  </si>
  <si>
    <t>TASK FORCE:		HEALTH  JOB TITLE: 		One (1) Assistant Director   CONTROL CODE: 	HTF-18-10  SUMMARY:  The Mayor‚„s Office of Management and Budget (OMB) is the City government's chief financial agency. OMB's staff of analysts and experts assembles and oversees the Mayor‚„s expense and capital budgets, which fund the services and activities of approximately 70 City agencies.   The Health Task Force oversees the expense, revenue, and capital budgets of some of the country‚„s foremost public health and healthcare agencies, including the Department of Health and Mental Hygiene, the Office of the Chief Medical Examiner, and the Health + Hospitals system. In addition, the Task Force handles all issues relating to Medicaid.  JOB DESCRIPTION:  The duties of this position encompass the following activities: 	Responsibilities of the task force include oversight of the Department of Health and Mental Hygiene (DOHMH), the Office of the Chief Medical Examiner (OCME), NYC Health + Hospitals, and the City‚„s Medicaid budget. This position would supervise the unit responsible for NYC Health + Hospitals, Medicaid, DOHMH, and OCME, and serve as the task force‚„s point person to coordinate multi-agency projects and projects that require extensive collaboration with other OMB task forces, the Office of the First Deputy Mayor, and outside agencies.	Supervise compilation and analysis of data used to prepare the expense and capital budgets and financial plan for NYC Health + Hospitals, Department of Health and Mental Hygiene (DOHMH) and the Office of the Chief Medical Examiner (OCME).	Supervise analysis and projections of the City‚„s Medicaid budget and revenues that support the DOHMH. Monitoring changes related to State and federal actions.	Serve as the task force‚„s main point of contact to coordinate multi-agency and city-hall projects and projects that require extensive collaboration with other OMB task forces and outside agencies.	Coordinate monitoring of expenditures, revenues, claims, regulatory and legislative changes and other factors to determine impacts on the City budget. 	Monitor program operations and examine potential financial and compliance risks for assigned program areas. 	Prepare and oversee the preparation of all the technical exercises related to assigned program areas, including cash flow, variance reports, expenditure analyses, and developing caseload forecasts and re-estimates.	Review and evaluate on-going fiscal requests and proposals and formulating appropriate recommendations.	Review and analyze the efficiency and effectiveness of agency programs and develop recommendations for change or operational efficiencies.	Acquire and maintain detailed knowledge of agency programs and operations.	Evaluate capital projects and provide guidance in the preparation of the capital budget.	Develop briefing materials and reports, utilizing superior written and oral communication skills.	Conduct briefings for fiscal monitors providing background on the financial plan.	Guide the unit‚„s research agenda and overseeing research and special projects for programs related to health care and hospitals both in NYC and nationally.</t>
  </si>
  <si>
    <t>Organizational Profile: The Mayor‚„s Office for Economic Opportunity, a unit within the Mayor's Office of Operations works to make City government more effective, efficient, coordinated and equitable in carrying out its day-to-day business. It monitors the performance of all City agencies and serves as a research and project management hub for the Mayor‚„s Office.  We are seeking candidates for design, data and technology roles to develop and support digital products that reduce poverty and advance opportunity for City residents	  The initiatives that you will work on all share the common goal of delivering more effective services and helping residents address poverty-related challenges. We operate a portfolio of digital tools and offer our expertise across multiple areas, including facilitating data integration to improve social service performance, easing access to services and programs, and designing new digital and in-person services with agency partners.  Our Work: Data Integration Our data integration work helps City agencies deliver more effective, holistic services to the right people at the right time, targeting support to those who can most benefit. One of our key tools for data integration is Worker Connect, a data sharing technology that allows caseworkers to see real-time information about clients drawn from multiple City sources, helping the City better coordinate the delivery of resources and support to individuals and families.  Service Design Our Service Design work develops solutions rooted in insights about the holistic experiences of those affected by public services. It considers people, processes, communications, and technology as part of the solution. By applying Service Design methodologies, our team better meets the needs of residents and service providers with approaches that produce better results.  Access to Services Our Access to Services work includes digital tools and policy expertise across programs. We seek to make information and enrollment in services available to New Yorkers easy to find and use on any device. Our key digital tool for access to services is ACCESS NYC, a website that allows New Yorkers to screen for eligibility for over 30 City, State, and Federal benefit programs. Depending on the benefit, residents can apply online, print out pre-populated application forms, and determine agency locations where they can go to directly apply for services. We recently launched the mobile-first design and opened the Benefits and Programs API. Our office also oversees Growing Up NYC, a new resource for parents and caregivers. A ‚Å“mobile first‚ platform, the digital guide is designed to help millions of New York parents access City services, programs, and events for families and children up to age 12. Parents are able to access everything from after-school programs to parenting classes to temporary cash assistance programs and where to find fresh foods in their neighborhoods ‚€œ all at their fingertips. We are soon to expand Growing Up NYC to reach 13-24 year old youth.  Job Description: The Technology team members develop new applications and maintains citywide, enterprise products. The team leverages existing City technology assets and systems, and also works in an agile, iterative way to build new digital services, collaborating closely with the Design and Data teams.  As part of the Technology Team, the System Administrator coordinates the details relating to the infrastructure to support our applications from initial design through testing and deployment. S/he works closely with team members and partners to ensure high application uptime.  Responsibilities:  	Systems performance tuning with a focus on high availability and scalability	Work alongside our development team to plan, deploy, monitor, and troubleshoot application deployment	Investigate and resolve complex and multi-faceted issues, spanning the entire technology stack, which require working across teams and technology boundaries	Build tools and automation to manage, standardize and accelerate processes 	Ensure that deliverables from the internal and vendor development teams meet requirements, including ensuring code matches server software stacks and specifications.	Work with Project Managers to determine timelines and project tasks	Communicate clearly, both verbally and in writing, regarding issues and/or requirements, and be able to produce technical documentation	Communicate project statuses to senior staff, executive management and stakeholders including preparing senior level technical reports for executive management.	Manage special IT projects as assigned.</t>
  </si>
  <si>
    <t>‚	Passion in learning new technology and creatively solving challenging problems	3+ years experience in web operations, devops or software engineering with a strong operational focus	Managed large-scale, high-traffic highly-available web environment	Strong Linux fundamentals (Red Hat/CentOS/Ubuntu)	Experience of working with Azure, Amazon AWS, Rackspace, or other leading cloud provider	Expert experience with scripting and passionate about automation	Experience with J2EE WebLogic environment is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</si>
  <si>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implements allow DEP as a whole to continue to operate and maintain an exemplary water supply system.  Water for the Future (WFF) staff oversee the design and construction of capital projects managed by BEDC, on behalf of the Bureau of Water Supply (BWS) and Bureau of Water Supply and Operations (BWSO). Currently, WFF Program manages projects to support the repair of the Delaware Aqueduct, and the repairs and renovations at the Schoharie Reservoir, Catskill Aqueduct Repairs and Rehabilitations in several phases, East, West and Neversink Tunnels inspection and rehabilitation, and other smaller projects upstate. WFF includes over $4 billion in planned and active work. WFF consists of a group of approximately 20 project managers and engineers who manage capital projects consistent with Bureau project delivery and construction management procedures, with an emphasis on safety, scope, schedule, budget and client service.  The Bureau of Engineering Design &amp; Construction (BEDC) seeks to hire an Administrative Engineer MIII for the Water for the Future Directorate, located at the BT-2 Construction Site, located at Newburgh, NY. Under executive direction, reporting directly to the Executive Director of the Water for the Future Program with broad scope for the exercise of independent initiative judgment, the selected candidate will perform the duties of a Portfolio Manager.   Programed projects vary as they advance and are completed and new projects are initiated; projects included in this multibillion dollar program are the highest priority to support the reliability of the water supply system. The selected candidate will be responsible for the collaboration with the operating bureaus staff and leadership of WFF, consultants and contractors to manage the planning, design, construction management, and construction required to support the following projects and additional projects as assigned by management: 	BT-2 ‚€œ Rondout West Branch Bypass Tunnel	Reconstruction of the Merriman Dam	DEL-359V - Shaft 4 Valves	Honk Falls Dam	BT-1 ‚€œ Rondout West Branch Tunnel Shafts	DEL-359 Catskill &amp; Delaware Interconnection at Shaft 4	CAT-210 ‚€œ CAT/DEL UV  The selected candidate will be responsible for the overall performance of a portfolio of capital projects within the Water for the Future Program. S/he will direct the activities of the Accountable Managers responsible for individual project delivery of capital projects for major and minor infrastructure projects through the entire project life-cycle from planning, design, procurement, and construction. The selected candidate will conduct routine project reviews with Accountable Managers to ensure projects are delivered in accordance with the Bureau Project Delivery System. S/he will determine manpower requirements to deliver capital projects within the assigned Program Portfolio. The Portfolio Manager will be responsible to ensure that project issues are resolved in a timely manner. S/he will represent the Bureau in meetings with Client Bureaus (BWS, BWSO), various City Agencies (OMB, MOCS, Law, Parks, and Comptroller), elected officials, upstate communities, regulatory agencies, and the public. The selected candidate will also review and implement BEDC Environmental Health and Safety (EH&amp;S) standards and Standard Operating Procedures.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</si>
  <si>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Combined Sewer Overflow (CSO), landfill remediation and hazardous materials 	Experience delivering large complex projects requiring expert engineering/construction background 	Experience leading staff to achieve objectives under difficult conditions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</si>
  <si>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implements allow DEP as a whole to continue to operate and maintain an exemplary water supply system.  Water for the Future (WFF) staff oversee the design and construction of capital projects managed by BEDC, on behalf of the Bureau of Water Supply (BWS) and Bureau of Water Supply and Operations (BWSO). Currently, WFF Program manages projects to support the repair of the Delaware Aqueduct, and the repairs and renovations at the Schoharie Reservoir, Catskill Aqueduct Repairs and Rehabilitations in several phases, East, West and Neversink Tunnels inspection and rehabilitation, and other smaller projects upstate. WFF includes over $4 billion in planned and active work. WFF consists of a group of approximately 20 project managers and engineers who manage capital projects consistent with Bureau project delivery and construction management procedures, with an emphasis on safety, scope, schedule, budget and client service.  The Bureau of Engineering Design &amp; Construction (BEDC) seeks to hire an Administrative Engineer MIII for the Water for the Future Directorate, located at the BT-2 Construction Site, located at Newburgh, NY. Under executive direction, reporting directly to the Executive Director of the Water for the Future Program with broad scope for the exercise of independent initiative judgment, the selected candidate will perform the duties of a Portfolio Manager.   Programed projects vary as they advance and are completed and new projects are initiated; projects included in this multibillion dollar program are the highest priority to support the reliability of the water supply system. The selected candidate will be responsible for the collaboration with the operating bureaus staff and leadership of WFF, consultants and contractors to manage the planning, design, construction management, and construction required to support the following projects and additional projects as assigned by management: 	CAT-212C - Gilboa Dam Low Level Outlet	CAT-212D ‚€œ Shandaken Tunnel Intake Chamber Rehabilitation	CAT-212E ‚€œ Gilboa Dam Site Restoration	BT-2 ‚€œ Rondout West Branch Bypass Tunnel - DSDC	CAT-478 - Shandaken Tunnel Inspection/Design	DEL-414 ‚€œ East, West, Neversink Tunnel Inspection Design 	CAT-475 ‚€œ Gilboa High Level Outlet Installation and Crest Gate Removal	Roseton Ground Monitoring and Mitigation	USGS Groundwater Monitoring and Modeling to support WFF tunnel projects   The selected candidate will be responsible for the overall performance of a portfolio of capital projects within the Water for the Future Program. S/he will direct the activities of the Accountable Managers responsible for individual project delivery of capital projects for major and minor infrastructure projects through the entire project life-cycle from planning, design, procurement, and construction. The selected candidate will conduct routine project reviews with Accountable Managers to ensure projects are delivered in accordance with the Bureau Project Delivery System. S/he will determine manpower requirements to deliver capital projects within the assigned Program Portfolio. The Portfolio Manager will be responsible to ensure that project issues are resolved in a timely manner. S/he will represent the Bureau in meetings with Client Bureaus (BWS, BWSO), various City Agencies (OMB, MOCS, Law, Parks, and Comptroller), elected officials, upstate communities, regulatory agencies, and the public. The selected candidate will also review and implement BEDC Environmental Health and Safety (EH&amp;S) standards and Standard Operating Procedures.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t>
  </si>
  <si>
    <t>The New York City Department of Design and Construction/Division of Public Buildings is seeking Project Managers to work within the Brooklyn Public Libraries, OneNYC, Transportation, and Parks units planning, directing and coordinating construction.  The selected candidates will assist with a portfolio of capital design or construction projects throughout the five boroughs.  They will be assigned projects at various stages of design and construction, and will be the key contact throughout the scoping, design, and construction procurement phase. The project managers will utilize the agency‚„s technical resources to ensure that their projects meet DDC‚„s Commitment Plan objectives; follow up on completion schedules; apprise Sr. Project Manager of scheduling, construction and design issues; keep costs within budget; liaise between contractor and DDC; maintain comprehensive project history files; coordinate project schedules; review project in-depth to handle construction and design issues; and prepare change orders, project correspondence, and reports.</t>
  </si>
  <si>
    <t>1. A baccalaureate degree from an accredited college in engineering, architecture, landscape architecture, business administration, or public administration and one year of full-time satisfactory experience in project management work, such as planning, administering, managing, coordinating or expediting, for engineering and/or architectural and/or landscape architectural projects; or  2. A four year high school diploma or its educational equivalent and five years of experience as described in ‚Å“1‚ above; or  3. A four year high school diploma or its educational equivalent plus any combination of the experience and/or college education as described in ‚Å“1‚ above to make up the equivalent of five years of education and experience. One year of credit will be given for each 30 semester credits of college education leading to a baccalaureate degree from an accredited college in engineering, architecture, landscape architecture, business administration, or public administration.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</si>
  <si>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including wastewater treatment plants, collections facilities (pumping stations, combined sewer overflow retention facilities, regulators, tide gates), wastewater laboratories, harbor vessels and sludge dewatering facilities.  The selected candidate will be assigned to the Administration &amp; Payroll Section of BWT.  Duties will include: performing document and record inventory control in accordance with the Agency Records Management policies; provide administrative support to the 14 Wastewater Treatment Plants; timekeeping duties that include entering employee‚„s time and leave data, monitoring leave accruals and usage, collecting medical documentation and preparing absence and tardiness calendars; type process reports and other memoranda; and general data entry as needed.  IMPORTANT NOTE: Only open to those serving as a permanent Clerical Associate, any level.</t>
  </si>
  <si>
    <t>‚	CompTIA A+ Certification required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t>
  </si>
  <si>
    <t>TO APPLY, PLEASE SUBMIT RESUME AND COVER LETTER TO THE CITY‚„S E-HIRE WEBSITE: https://a127-jobs.nyc.gov (JOB ID # 334260).   Please note that only candidates selected for the interview will be contacted for this position.</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</si>
  <si>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Wastewater Treatment is responsible for the operation and maintenance of all facilities related to the treatment of sewage within the five boroughs of New York City. This includes wastewater treatment plants, sludge dewatering facilities, collections facilities (pumping stations, combined sewer overflow retention facilities, regulators, tide gates), wastewater laboratories and harbor vessels.  The Office of Energy provides energy and performance tracking, program assessment, scientific research, emergency planning, and internal auditing services to the NYC Department of Environmental Protection‚„s operating bureaus.  In this key role, the selected candidate will act as a Program Analyst working with the management team to provide scientific research and analysis, program/project management, analytical and technical assistance for planning, coordinating and implementing projects within the bureau and Agency. These projects represent critical initiatives to improve efficiency, effectiveness, coordination, and delivery of formalized efforts in support of the bureau‚„s strategic plan and the City‚„s commitment to the OneNYC goals: an 80% reduction in greenhouse gas emissions by 2050; carbon and energy neutrality by 2050; zero waste to landfills by 2030; a 20% reduction in energy usage by 2025; and various renewable energy, energy storage, and energy reliability targets. He/she will also provide project management and analytical and technical assistance for the tracking and monitoring of the bureau‚„s projects and commitments relating to cost, performance, and compliance. Additionally, s/he will be responsible to support the development of a broad array of new policies, initiatives, and communication strategies for the bureau.  Job Tasks/Duties will include: maintain the Department‚„s performance metrics program, collecting data and compiling reports, developing and recommending additional/enhanced indicators, and maintaining and improving the measurement of the Department‚„s performance; provide analytical assistance, including quantitative and qualitative data analysis; data tool creation and maintenance; the technical research and evaluation of industry and internal best practices in energy, demand, performance, and greenhouse gas management; and the identification and assessment of operational improvement opportunities; provide project management assistance, including developing and maintaining project plans and other documents, managing and coordinating project elements, reviewing milestones, and ensuring efficient progress on implementation through consistent monitoring of progress of initiatives and commitments; assist senior staff in project management responsibilities, including adhering to internal and external timelines; ensuring the completion of high-quality deliverables; and managing budgets; may also be responsible for one or more discrete projects and be expected to manage the project(s) to completion; supporting the development of a broad array of new policies, initiatives, and communication strategies by managing comments and version control of edits throughout the drafting and editorial process; help draft, edit and proofread correspondence, documents and reports; participate in ad hoc projects as they arise.</t>
  </si>
  <si>
    <t>TASK FORCE: 		INFRASTRUCTURE, TRANSIT, CULTURALS &amp; LIBRARIES  UNIT:			Cultural Affairs and Libraries    JOB TITLE: 		Two (2) Assistant Analysts / Analysts / Senior Analysts  CONTROL CODE: 		INF-18-05  SUMMARY:   The Mayor‚„s Office of Management and Budget (OMB) is the City government's chief financial agency. OMB's staff of analysts and experts assembles and oversees the Mayor‚„s expense and capital budgets, which fund the services and activities of more than 70 City agencies.  The Infrastructure, Transit, Culturals &amp; Libraries Task Force develops, monitors and maintains budgets for nine infrastructure, environmental protection and cultural-related agencies. It addresses issues such as upstate watershed agreements, wastewater treatment, construction and maintenance of highways and bridges, subsides for transit services and funding for cultural institutions and libraries.     The Cultural Institutions and Libraries Unit oversees and analyzes the operations, projects, and expense (operating), capital, and State, Federal, and Private Grant revenue budgets to develop more efficient, effective service delivery and improved budget allocations for the Department of Cultural Affairs and Public Libraries (New York Public Library and Research Libraries, Brooklyn Public Library, and Queens Borough Public Library).  JOB DESCRIPTION:  The duties of this position will encompass the following activities: 	Assist in the day-to-day administration of the operating budgets for the Department of Cultural Affairs and the Public Libraries.	Review scopes of work and cost estimates for capital requests.  Prepare Certificates to Proceed and other OMB documents relating to approved projects.	Assist in the preparation of the expense and capital plan documents for the Department of Cultural Affairs and Public Libraries.	Develop, review, and monitor cost reduction programs and analyze the policy implications of each proposal. 	Estimate the fiscal impact of existing or proposed operational policies.	Administer expense and revenue budgets by processing budget modifications, reviewing contracts, and approving hiring plans.  	Prepare technical budget documents, including surplus/needs analyses and spending plans.	Prepare and present analytical reports and briefings on related programmatic and budgetary issues.	Represent OMB at meetings with officials from various City and State agencies, cultural institutions, and Libraries.	Conduct special projects relating to the Department of Cultural Affairs and the Public Libraries.</t>
  </si>
  <si>
    <t>***PLEASE NOTE THAT ONLY APPLICANTS PERMANENT IN THE TITLE STAFF ANALYST WILL BE CONSIDERED***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The Budget Office is responsible for managing the Agency‚„s capital, expense, grant and miscellaneous revenue budgets; preparing budget and financial analyses and reports; and coordinating the Agency‚„s budget and financial matters with OMB and other oversight agencies.  The unit is seeking to hire a Budget Analyst who under general supervision, will be responsible for performing professional work of varying degrees of difficulty in the preparation of the Department‚„s Capital Commitment Plan.  The selected candidate will be expected to prepare preliminary budget documents and disseminate information to the operating bureau; coordinate budget exercises bureau staff and other agency staff, as required, and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Under general supervision, the selected candidate will also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perform related duties and special projects as required by the Assistant Commissioner for Budget, Sr. Capital Budget Director and Director.</t>
  </si>
  <si>
    <t>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t>
  </si>
  <si>
    <t>TASK FORCE: 		INTERGOVERNMENTAL RELATIONS  JOB TITLE: 			One (1) Assistant Director  CONTROL CODE: 	IGR-18-04  SUMMARY:  The Mayor‚„s Office of Management and Budget (OMB) is the City government's chief financial agency. OMB's staff of analysts and experts assembles and oversees the Mayor‚„s expense and capital budgets, which fund the services and activities of approximately 70 City agencies.   The Intergovernmental Relations Task Force monitors the legislative processes and executive actions of the City, State, and Federal governments to assess and evaluate their impact on the City budget. IGR staff evaluate pending City, State, and Federal budget documents for City budget impact and communicate with other OMB Task Forces, agency staff, and the Mayor‚„s legislative offices on legislative issues. In addition, IGR staff respond to various legislative proposals and track legislation in assigned issue areas.   Reporting to the Associate Director, the duties of the Assistant Director for Intergovernmental Relations encompass independent performance, and direction of a task force, in the following activities:  JOB DESCRIPTION:  The duties of this position will encompass the following activities: 	Prepares the City‚„s State and Federal Agenda as part of the Mayor‚„s Budget and actively pursues these initiatives to meet budgetary goals; ‚·	Coordinates the evaluation of State and Federal budgets and State, Federal and local legislative changes or proposed changes to determine their fiscal impact on the City's budget; ‚·	Acts as OMB‚„s liaison to the Directors of the Mayor's Legislative Affairs Offices and serves as OMB‚„s representative and advocate on all fiscal matters in Albany; ‚·	Develops legislative timetable to assure OMB involvement at appropriate points in the legislative process; assures the flow of key information to OMB, City, State and Federal officials; ‚·	Regularly briefs senior staff, the Budget Director and other high-level City officials on legislative and budget issues; ‚·	Drafts position memoranda, fiscal impact statements and testimony on the State Budget and on pending legislation; ‚·	Develops work objectives for staff, monitors performance of staff and initiates corrective action where warranted, provides staff training to develop necessary skills.</t>
  </si>
  <si>
    <t>**Permanent Incumbent Procurement Analysts strongly preferred**  The procurement unit is an essential part of the Department of Youth and Community Development (DYCD) framework to ensure that the contractor's which includes thousands of nonprofit organizations within New York are in compliance with the City State and Federal regulations when receiving funding through DYCD. With the leadership of the Mayor and the Commissioner, the procurement unit releases Request for Proposals and oversee the administration of Discretionary funding.  The procurement unit leads the process from solicitation to registration to ensure services are procured fairly and are in the best interest of the City.  The Procurement Analyst will:  Assists the Assistant DACCO in the registration of over 3,000 contracts facilitating necessary payments to Human Service contractors for essential client services. 	Directly responsible for up to 200+ contract management actions a year. 	Coordinates with over a dozen DYCD Program units and approximately 75 human service contractors on the preparation, distribution and collection of contract and procurement documents.	Ensures technical specifications comply with Citywide regulations. Coordinates and acts as a liaison with the City‚„s oversight agencies 	Collects and prepares documentation for investigations of vendor responsibility and performance.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</si>
  <si>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The Budget Office is responsible for managing the Agency‚„s capital, expense, grant and miscellaneous revenue budgets; preparing budget and financial analyses and reports; and coordinating the Agency‚„s budget and financial matters with OMB and other oversight agencies.  The unit is seeking to hire a Budget Analyst who under general supervision, will be responsible for performing professional work of varying degrees of difficulty in the preparation of the Department‚„s Capital Commitment Plan.  The selected candidate will be expected to prepare preliminary budget documents and disseminate information to the operating bureau; coordinate budget exercises bureau staff and other agency staff, as required, and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Under general supervision, the selected candidate will also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perform related duties and special projects as required by the Assistant Commissioner for Budget, Sr. Capital Budget Director and Director.</t>
  </si>
  <si>
    <t>The New York City Administration for Children‚„s Services (ACS) is one of the country‚„s premier children‚„s services agencies dedicated to strengthening NYC‚„s families and their 1.8 million children.  ACS oversees some limited construction, equipment, and construction-related contracts.  Because the services provided are of a technical nature, ACS is seeking an outstanding candidate to serve as the Engineering Audit Analyst.  The Analyst will ensure that the City has received appropriate value for contract work performed and ensures fairness in contractor billings prior to approving payment.    Reporting to an Assistant Commissioner, in the ACS Office of Agency Accountability, and with wide latitude for independent judgment and decision-making, the Engineering Audit Analyst will be responsible to conduct audits of payment requisitions for construction, equipment, and construction-related service contracts, including change orders.  The candidate will also perform a review and examination of prices, reimbursable costs, technical trade labor rates, multipliers, overhead factors and other related documents in order to determine the fairness and reasonableness of contract changes.     The Engineering Audit Analyst may conduct field inspections to verify that work is of good quality and has progressed sufficiently to warrant payment.  The candidate will also monitor and investigate payroll reports pertinent to private sector contractors, ensuring that no less than the prevailing wage rate is paid to their employees. The Engineering Audit Analyst will coordinate activities with the New York City Comptroller‚„s Office and the Mayor‚„s Office of Contract Services regarding the auditing of payments.   The ideal candidate will have demonstrated solid leadership and technical skills.</t>
  </si>
  <si>
    <t>Section 424-A of the New York Social Services Law requires an authorized agency to inquire whether a candidate for employment with child-caring responsibilities has been the subject of a child abuse and maltreatment report.   THIS POSITION IS ONLY OPEN TO CANDIDATES WHO ARE PERMANENT (NOT PROVISIONAL) IN THE ARCHITECT TITLE  The City of New York and the Administration for Children‚„s Services are Equal Opportunity Employers Committed to Diversity</t>
  </si>
  <si>
    <t>The Audit Bureau is responsible for conducting audits and other analyses of City-funded operations in accordance with the New York City Charter and generally accepted government auditing standards. The Information Technology (IT) Division within the Audit Bureau plans and executes a wide variety of audits of New York City government IT systems, projects, and contracts (systems implementation, infrastructure design, cloud-based services, information/cybersecurity, compliance, etc.). These audits are designed to assess the efficiency and effectiveness of agency operations, system functionality, and agencies‚„ network and security posture, as well as IT projects and contracts, and to make recommendations for improvements as needed.   Under the direction of the Supervisor of IT Audits, the IT Auditor‚„s responsibilities include:  Conducting research and analysis of agencies‚„ IT systems, capital IT programs, IT contract compliance, and security programs, including personnel structure, architecture, policies and    procedures, incident handling, awareness training, disaster recovery and business continuity;  Assisting in the development of IT audit plans and programs;  Conducting tests of internal controls for audits and investigations of IT, telecommunications and other technical services related projects;  Performing audit procedures and tests necessary to meet audit objectives and in compliance with Generally Accepted Government Auditing Standards;  Preparing audit work papers, memos, letters and drafting audit report findings and recommendations;   Assisting in the development, updating, revising, and improving of IT audit procedures and programs and assisting in creating technical audit programs;  Acting as the IT Audit Division‚„s representative in the field and as liaison between the Comptroller‚„s Office and the agency/entity being audited;   Seeking self-improvement through education, certification, training, and staying abreast of current and emerging technologies; and  Performing other related work or special studies as may be required.</t>
  </si>
  <si>
    <t>‚ Exposure to IT audits, IT controls assessment, systems implementation or IT security administration;  Understanding of security frameworks such as ISO 2700X, COBIT 5, and NIST;  Related industry certifications such as Security+, CISSP, CISA, CISM;  Exposure to the fields of accounting and audit is desirable;  Excellent interpersonal, communication, writing and organizational skills.</t>
  </si>
  <si>
    <t>Certain residency requirements may apply.  We appreciate every applicant‚„s interest; however, only those under consideration will be contacted.  Note: Vacancy notices listed as ‚Å“Until Filled‚ will be posted for at least five work days.</t>
  </si>
  <si>
    <t>Click on "Apply Now" button.  Please attach your cover letter and resume as one document under ‚Å“resume‚ and a writing sample under ‚Å“cover letter‚.</t>
  </si>
  <si>
    <t>The New York City Taxi and Limousine Commission (TLC) establishes and enforces professional and uniform standards of for-hire transportation service and ensures public safety. TLC licenses and regulates all aspects of New York City‚„s medallion (yellow) taxicabs, for-hire vehicles (Boro Taxis, community-based liveries, black cars, including app-based services, and luxury limousines), commuter vans, and paratransit vehicles. With over 115,000 licensed vehicles and approximately 170,000 drivers, TLC is the most active taxi and limousine licensing regulatory agency in the United States. To learn more about the TLC, please visit: www.nyc.gov/taxi.  TLC is seeking a Program Analyst to support the Division of Financial Management and Administration. This division is responsible for managing the agency's financial resources, supporting the day-to-day operations, as well as implementing priority projects. Under the leadership of the Taxi Improvement Fund (TIF) Program Manager, the Analyst will support implementation of TLC's new programs. The Analyst will interface across all internal divisions, including Policy, Fiscal and Licensing divisions. Responsibilities may include but are not limited to: 	Manage the enrollment processes for Taxi Improvement Fund.	Engage Taxi owners and drivers through various communications channels including face-to-face, telephone, and email.	Participate in continuous improvement efforts of the TIF program including process improvement and tech development.	Develop work plans and timelines for high priority and cross divisional projects, including performance metrics. Implement and manage project milestones, including presenting updates to senior staff as necessary. Task will require an energetic spirit and meticulous attention to detail.	Develop reports, tables, and charts as necessary to provide to senior managers. Must have experience and extensive knowledge of Excel and Access.	Draft concise memos as necessary to facilitate discussion and decision making among senior staff.	Perform original research to advise senior staff on issues related to improving day-to-day operations of the agency. Candidate should be organized, adaptable, and be able to manage multiple priorities effectively.</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</si>
  <si>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Job Desctiption Data Engineers support the Cybersecurity Data Science team led by the Cybersecurity Lead Data Scientist. The Data Science team analyzes data in order to defend against cyber threats to the City. This team is integral to the defense of the City‚„s information environment, and works directly with the NYC3 Architecture, Engineering, and Threat Management teams. The Data Engineer and Data Engineering Specialist design, build, implement, and operate systems that ingest, normalize, correlate, analyze, and present cybersecurity relevant data from across the City.  The position‚„s responsibilities include commitment to and compliance with the City‚„s EEO policy.</t>
  </si>
  <si>
    <t>The preferred candidate should possess the following: 3 years experience analyzing large, high velocity, heterogeneous datasets; proficient in using cloud-based tools for ingesting, normalizing, analyzing, and presenting data for future engineering solutions and executive decision makers; at least bachelor‚„s degrees in computer science and have specializations in mathematics, number theory, applied cryptography, or statistics or relevant experience. Preferred candidates will have strong practical knowledge of data structures, Java, relational database design, and familiarity with system level and distributed programming. Familiarity with Unix scripting, Web development, and automated testing is highly desirable but not required.</t>
  </si>
  <si>
    <t>The Architecture Unit of the Division of Public Buildings seeks a Registered Landscape Architect. The candidates will be responsible for Landscape Architectural activities for the Division in support of the capital construction program of DDC. Responsibilities will include project scoping, design condition surveys, design services, review of consultants‚„ submissions, and support of other programs within the Architecture and Engineering Unit. The selected candidate will provide technical expertise and support services to Client Agencies and their projects.</t>
  </si>
  <si>
    <t>1.  A valid New York State Registration as a Landscape Architect; and   A master‚„s degree in landscape architecture (which must be obtained by January 31, 2015) from an accredited college or university, accredited by regional, national, professional or specialized agencies recognized as accrediting bodies by the U.S. Secretary of Education and by the Council of Higher Education Accreditation (CHEA) and three (3) years of full-time, satisfactory experience in landscape architectural work; or   NOTE: Current New York State Registration as a Landscape Architect must be maintained for the duration of your employment.  2. A valid New York State Registration as a Landscape Architect; and  Four (4) years full-time, satisfactory experience in landscape architectural work.   NOTE: Current New York State Registration as a Landscape Architect must be maintained for the duration of your employment. SPECIAL NOTE:                                                             In addition to above qualification requirements, to be eligible for placement in Assignment Levels II and III, individuals must have at least one year within the last three years of experience as a major contributor or a project leader on a complex project requiring additional and specific expertise in the disciplines needed to design or construct the project.</t>
  </si>
  <si>
    <t>MUST BE A CURRENT PERMANENT MECHANICAL ENGINEER WITH THE CITY OF NEW YORK  Under direction, with very great latitude for the exercise of independent judgment or action, performs extremely difficult, responsible and technically complex work, as an engineering specialist in mechanical engineering, such as the following:  Prepares designs, plans, and specifications for Mechanical/HV AC/ Plumbing Construction Projects related to new construction or renovations. Prepares budget and construction bid estimates for Mechanical/HVAC/Plumbing projects and reviews consultant cost estimates. Reviews shop drawings submitted by Contractors. Prepares original proposals and reports of a complex nature. Conducts field investigations for mechanical/ HVAC/plumbing problems at facilities. Reviews consultant‚„s designs and specifications of existing and new systems. Performs all mechanical computations and analyses such as cooling and heating loads, design flow, head, and pressure losses for HVAC, sanitary, domestic water and fire protection system. Supervises and conducts field survey and construction inspections. Plans, assigns, and reviews the work of subordinates. Signs and seals engineering and other official documents.  Serves as team leader on a project of great technical complexity or a project that has potential impact on agency engineering operations.</t>
  </si>
  <si>
    <t>‚ A valid New York State driver‚„s license.   Strong background in mechanical engineering principles/application as they relate to the rehabilitation of existing, and construction of new, HVAC and MEP systems. Excellent communication, writing, and organizational skills. Demonstrated ability/potential to work effectively and motivate project teams in supporting roles</t>
  </si>
  <si>
    <t>‚ MUST BE A CURRENT PERMANENT MECHANICAL ENGINEER WITH THE CITY OF NEW YORK</t>
  </si>
  <si>
    <t>Stong writing ability, interest in transportation and sustainability issues, understanding of NYC‚„s social and political landscape, ability to interact with reporters, government employees and members of the public through various forms of communication; previous journalism, advocacy or government experience encouraged.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</si>
  <si>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Working in the Technology Management Office, Geographic Information Systems (GIS) Data-Maintenance Unit, within the Bureau of Water and Sewer Operations, the selected candidate under general supervision, with latitude for independent initiative and judgment will perform the following tasks:   - Performs map digitization updates to the Bureaus Geographic Information System (GIS) for City-wide water distribution and wastewater collection infrastructure;   - Interpretation of engineering construction drawings regarding capital improvement projects, engineering map changes and field investigations;   - Utilizes ESRI ArcGIS software to update asset features and/or attributes;   - Utilizes computerized data validation tools to ensure integrity/accuracy of GIS data input and functional integrity based on stated business rules for the water/sewer networks;   - Reviews work of other team members based on QA standards/policy prior to production update. This may include visual review as well as automated tools;   - Creates customized maps and reports from the Geographic Information System (GIS) on City-wide water distribution and wastewater collection infrastructure;    - Operates a computer workstation and large format printers for scheduled production of updated City-wide hardcopy infrastructure maps;   - Participates in the development of standardized methods of map creating and editing of GIS data;   Attends staff meetings as required and performs related duties associated with the core responsibilities of the GIS Data-Maintenance unit.</t>
  </si>
  <si>
    <t>Qualification Requirements  For Assignment Levels I ‚€œ II  1. A four-year high school diploma or its educational equivalent approved by a state‚„s department of education or a recognized accrediting organization and two years of full-time satisfactory experience as an engineering technician; or     2. An Associate degree from an accredited college or technical institution with a specialization in engineering technology; or    3. A combination of education and experience which is equivalent to two years of satisfactory experience. To determine educational equivalency for experience, see ‚Å“Special Note‚ below.    Special Note  One year of experience credit will be given for each 30 semester credits for college education leading to a degree from an accredited college in engineering technology. However, all candidates must have at least a high school diploma or its educational equivalent.    License Requirement For Certain Positions  For assignment to certain positions, the candidate must possess at the time of appointment or assignment a Motor Vehicle Driver License valid in the State of New York. This license must be maintained for the duration of employment.    Additional Qualification Requirements  For Assignment Levels III ‚€œ IV  To be eligible for placement in Assignment Levels III and IV, individuals must have, after meeting the requirements for Assignment Levels I and II, either  1. At least one year of satisfactory service as an Engineering Technician with the City of New York; or    2. A Baccalaureate degree in engineering technology from an accredited college; or    3. After meeting the minimum requirements described for Assignment Level I, at least two additional years of full-time satisfactory experience performing engineering technician work; or    4. A satisfactory combination of education and experience equivalent to  Additional Qualification Requirement ‚Å“3‚ above and in ‚Å“Special Note‚ above.</t>
  </si>
  <si>
    <t>The City of New York‚„s Office of Administrative Trials and Hearings (OATH) is the nation‚„s largest independent administrative tribunal, conducting approximately 400,000 trials and hearings a year.  OATH is a fast-paced organization committed to providing fair and timely administrative hearings to all New Yorkers.  Through its Trials and Hearings Divisions, OATH serves as a neutral forum for the adjudication of a wide variety of civil cases affecting city employees and licensees, and the health, safety, and quality of life in New York City.  In the past several years, OATH has grown significantly in size, scope and areas of jurisdiction.  The Office of the General Counsel (OGC) provides legal services and guidance to executive agency staff, tribunal personnel, and the Clerk‚„s Office.  The OGC plays a key role in supporting and strengthening the agency‚„s legal foundation and mission through legal analysis, research and writing, and advice.   The OGC seeks an energetic person with exceptional organizational skills to assist attorneys in managing cases from inception through resolution, draft documents and correspondence and perform other routine paralegal tasks: 	Obtain, compile, analyze and transmit records, data and information for litigation, both in electronic and hard copy form; 	Log and process subpoenas, FOIL requests, bankruptcy filings and other legal notices and documents;	Maintain a detailed log of litigation, including date and time of receipt and completion;	Conduct legal research, locate and retrieve court decisions, statutes, regulations and other legal data and draft reports on those findings; 	Maintain OGC files and databases, which includes the indexing and filing of electronic and hard copy case materials;	Assist with general administrative duties as needed.</t>
  </si>
  <si>
    <t>The New York City Taxi and Limousine Commission (TLC) is the agency responsible for licensing and regulating New York City's yellow taxicabs, for-hire vehicles (app-based services like Uber and Lyft, community-based liveries, and black cars), commuter vans, and paratransit vehicles.  The TLC licenses and regulates over 115,000 vehicles and over 170,000 drivers, performs safety and emissions inspections, and holds numerous hearings for violations of City and TLC rules and regulations, making it the most active taxi and limousine licensing regulatory agency in the United States.  To learn more about the TLC, please visit: nyc.gov/tlc. The Data &amp; Technology team supports policy development through a data-driven approach. The team utilizes big data to generate quantitative and qualitative reports and track detailed metrics on matters related to TLC-regulated industries, including trip volumes, driver counts, and geographic trip patterns. Policy research focuses on the core areas of TLC‚„s regulatory power‚€ensuring safety, accessibility, and accountability‚€utilizing datasets including taxi and for-hire vehicle trip data (including data from app-based companies) and administrative data on drivers and vehicles. Under the supervision of the Assistant Commissioner for Data &amp; Technology, the Policy Analyst will be responsible for the following:	Quantitative data analysis: Review and analyze data to inform decisions, create reports, and generate policy recommendations using SQL, Python, R, Excel, Access, and GIS software.	Data cleaning and management: Prepare data for analysis by cleaning and removing outliers, work with team to develop scripts to clean data automatically, document data and analyses.	Transportation policy development: Participate in planning and problem-solving sessions, work with key staff and stakeholders to seek feedback on policy ideas, and develop requirements.	Project planning and implementation: Develop work plans and timelines for projects, identify milestones, complete tasks, and manage projects to completion.	Overall Support: Write reports and policy memos; prepare and present slide decks to the Commission, senior staff, licensees, and members of the general public; plan and manage meetings; manage day-to-day relationships and communications with industry stakeholders; respond to telephone and correspondence requests for information; assume an active role in supporting agency activities.</t>
  </si>
  <si>
    <t>Under the supervision of the Executive Director of Head Start, with latitude for the exercise of initiative and judgment, the Early Head Start Coordinator‚„s tasks and responsibilities include, but are not limited to:  Develop communication and reporting systems that demonstrate compliance and sustainability of compliance with the Head Start federal performance standards and Head Start Act 2007  Provide leadership for, coordinating and ensuring that adequate and appropriate preparations are made for successful federal monitoring reviews Ensure that CFWB monitoring teams are informed of the Federal Office of Head Start priorities, regulations and information  Provide  direct support to PDU/PMU teams working with Early Head Start programs‚„ staff and Boards of Directors on effective monitoring, training and technical assistance in program design and management and in the other major programmatic areas, i.e., health &amp; safety, education and disabilities , family and community engagement, which support the agencies‚„ capacity to meet and sustain compliance with all federal, state and local regulatory standards Participate in site and field visits to observe program operations, provide technical assistance and conduct monitoring of individual agencies Work closely with other members of the CFWB division staff to share information and build systems that demonstrate compliance with Head Start performance standards Coordinate response to requests for program-related information necessary for the completion of grant applications and reports, and contract and grantee program self-assessment information  Keep detailed reports and tracking data on the work of the Program Development unit‚„s staff regarding Head Start grant compliance order to report to CFWB and ACS executive staff Participate in the program self-assessment process and ensuring the program‚„s development of appropriate objectives and work plans designed to achieve goals for program improvement Represent ACS at internal and external forums, meetings and conferences</t>
  </si>
  <si>
    <t>1. A masters degree in education from an accredited college or university, including or supplemented by 12 semester hour graduate credits in early childhood or elementary education and three years of full-time satisfactory experience in one or a combination of the following: as the director or educational director of a licensed school or licensed program which is devoted largely to pre-school and/or kindergarten groups and which employs at least two licensed teachers of early childhood education; as the teacher director of a licensed school or licensed program which is devoted largely to pre-school and/or kindergarten groups and which employs at least one other licensed teacher of early childhood education; as a consultant in early childhood education for such a program; or as a consultant in early childhood education in a public agency; or    2. A baccalaureate degree in education from an accredited college or university, including or supplemented by student teaching in early childhood education (pre-K to 2nd grade) in an acceptable licensed program in a licensed school and a masters degree from an accredited college or university, in education, social work, psychology, or counseling and three years of full-time satisfactory experience as described in ‚Å“1‚ above.    Requirements for Assignment Level II  To be considered for assignment to Assignment Level II candidates must have, in addition to meeting the "Qualification Requirements" above, one additional year of the  full-time satisfactory experience described above.</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</si>
  <si>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Finance and Operations Unit seeks to hire a Budget Analyst, Finance to analyze and implement the agency‚„s budget and revenue activities. This position will report to the Assistant Director, Finance and requires some degree of independent judgment and decision-making.  Duties and responsibilities include: -Work closely with members of the Finance Unit to ensure that all agency and division goals and policies are identified and met.  -With oversight of the Assistant Director, manage the agency‚„s $17 million budget.	Review and analyze the agency‚„s expense and revenue budget, including the allocation of resources to respective agency divisions and programs. Make recommendations for planning and corrective actions, with the goal of minimizing end of year surpluses and avoiding deficits.  	Conduct analyses on program efficiencies in the use of financial resources and make recommendations with the purpose of enhancing efficiency and increasing productivity. Work with program staff, HR and the Procurement Analyst to track units‚„ expenditures, changes and, if necessary, needs as well as develop yearly personnel and non-personnel budgets	Forecast expenditures and perform financial analysis as needed, including bi-weekly year-end projections and projections for the coming out years. 	Assist in the development &amp; submission of financial plans requests and responses.  -Implement all financial operations and transactions for both personnel and non-personnel activity, including the development and preparation of strategic budget and spending plans, compliance policies and procedures, etc.	Work with HR to approve Personnel Action Requests and NYCAPS transactions. Liaise with division and unit managers to resolves issues around budget, overtime, and the staffing plan. Track personnel changes and maintain monthly headcount tracker.	Review results of account payable activities for the office, ensuring accuracy and compliance. Manages relevant parts of MOCS fiscal year closeout. Work with Procurement Manager and Accounts Payable Analyst to accurately process and track payments for contracts and OTPS purchases.   -Track revenue collections and expenditures for projections and claim submission.  -Develop and submit agency‚„s quarterly claims. Identify issues and develop solutions as they arise.    -Manage financial records to support decision-making and the ability to produce records for review during internal and external audits.   -Complete job responsibilities in a professional manner, resolving requests and providing assistance to all levels of agency staff.   -Special projects and other duties as assigned.</t>
  </si>
  <si>
    <t>‚	Strong writing, editing, and ability to prepare professional emails, memos, letters, and reports. 	Excellent verbal communication; active listening, conflict resolution and interpersonal skills. 	Comfortable working in a fast paced environment and addressing unforeseen challenges.	Ability to analyze, assess and draw conclusions from a variety of sources.	Experience with investigative, legal, journalistic and/or academic research.</t>
  </si>
  <si>
    <t>Under the supervision of the Assistant Commissioner of Information Technology, the candidate will assist staff with technical support of desktop and laptop computers, applications, and related technology. Support includes specification, installation, and testing of computer systems and peripherals within established standards and guidelines. Activities require interaction with application software and operating systems to diagnose and resolve unique problems. The position utilizes one-on-one consultancy to end-users. The position‚„s responsibilities require independent analyses, communication and problem-solving. To perform this job successfully, an individual must be able to perform each essential duty satisfactorily: 	Assist staff with configurations and the ongoing usability of desktop computers (including PCoIP), peripheral equipment (ex. KVM) and software within established standards and guidelines, including troubleshooting issues with software, hardware, and operating systems	Work with vendor support contacts to resolve technical problems with Audio Video equipment &amp; desktop computing equipment and software	Maintain desktop and laptop images	Maintain the integrity of the technology inventory system	Review/escalate/resolve helpdesk tickets  	Work with procurement staff to purchase hardware and software	Coordinate IT related interagency planning activities, such as meeting and workgroups	Assists in coordinating IT-related adoption of final emergency management plans	Identifies and resolves IT related gaps in existing emergency management plans	Coordinate IT related activities in the field during large multi-agency incidents; coordinates requests for IT resources; work with government agencies to provide IT assistance	Other duties as assigned  Ideally, the technician should also have experience working with Emergency Service personnel, as they will serve as the Technology Liaison for the Operations Division within OEM. In this capacity, the technician will work with Watch Command and Response to ensure that their IT-related issues are met during day-to-day operations.  The selected candidate will staff the City's Emergency Operations Center (EOC) during emergency activations, and work during non-business hours during emergencies.  The selected candidate will also participate in drills and exercises and will assist with Ready NY presentations to external groups.</t>
  </si>
  <si>
    <t>‚	Windows 7,10; Office 2010, 2013, 2016	PCoIP experience preferred 	Helpdesk Software experience, Track-it preferred	Audio Video Experience, Exterity preferred	Call Recording software Experience, NICE recording preferred	iOS/Android Device Experience, MDM Experience preferred	Detail oriented, as well as excellent multitasking skills a plus</t>
  </si>
  <si>
    <t>M ‚€œ F / 9 ‚€œ 5   The selected candidate will staff the City's Emergency Operations Center (EOC) during emergency activations, and work during non-business hours during emergencies.  The selected candidate will also participate in drills and exercises and will assist with Ready NY presentations to external groups.</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</si>
  <si>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Background Investigation Unit conducts confidential investigations on New York City employees to help determine if they are suited to serve the public trust.  The selected candidate will supervise Investigators performing various background investigations.  The Supervisors duties include, but are not limited to, the following: Ensure agency/unit policies and procedures are adhered to; Advise Investigators in proper investigative methodology, and assist them with caseload management; Review, edit, and finalize investigator memorandums and background investigation finding reports; Review unit management/statistical reports to monitor staff/unit performance; Lead or participate in other projects assigned by supervisory staff.</t>
  </si>
  <si>
    <t>NYCEM has an exciting opportunity for a motivated GIS Specialist to join the Geographic Information Systems (GIS) Division at New York City Emergency Management (NYCEM).   Under the supervision of the Director, Geographic Information Systems (GIS), the selected applicant will be a GIS Specialist working to analyze, visualize and report on geospatial information to support the work of the agency‚„s executive, planning, and operations staff. The GIS Specialist will work as part of the Division‚„s GIS Operations team, creating map templates, paper maps, and web maps in support of preparedness and response operations. The selected applicant will also work on GIS tools, including Python tools for desktop GIS. The selected applicant will serve as an early-career GIS specialist within a team of GIS professionals. In addition, the selected applicant will: 	Make and use maps and map templates to fulfill NYCEM mapping requests	Develop custom templates for presentation of geospatial and time-series data   	Contribute to requirements definition, design, and testing for GIS applications  	Document Division standard operating procedures for providing GIS support for routine and complex incidents	Assist in the development of training and exercise programs for GIS and non-GIS staff	Develop and deploy data processing scripts and ArcToolbox tools using python (ArcPy) and/or JavaScript (Node)	Support GIS staff, application development teams, and agency users with software development and deployments	Identify and acquire citywide data resources from NYC OpenData, geospatial data services, and partner agencies	Contribute to the production of scripts, models, and tools in a desktop GIS environment	Accept ad hoc rapid data acquisition, mapping, geospatial analysis, and reporting  requests 	Support Esri enterprise application deployments The selected candidate will be assigned to an Emergency Operations Center (EOC) team, and will be expected to work non-business hours during emergency activations. The selected candidate will also participate in drills and exercises, assist with Ready NY presentations, and undertake special projects as assigned.</t>
  </si>
  <si>
    <t>‚	Demonstrated proficiency with Esri desktop products (version 10x)	Demonstrated experience working with geospatial data types	Experience working with ArcGIS Enterprise (Server, Portal, SDE DataStore, Web AppBuilder)	Experience with Python and ArcPy	Demonstrated skills and experience with cartography and graphic design for geospatial information	Experience with MS SQL Server 2012	Familiarity with ArcGIS Online capabilities and GIS application development.	Ability to thrive in an agile, fast-paced mapping and data management environment	Demonstrated experience working with technical and non-technical staff	Strong initiative and ability to perform duties with little supervision	Ability to identify needs of end users and communicate possible solutions to them	Strong organizational skills	Ability to handle multiple projects simultaneously under tight deadlines	Ability to work in a team environment</t>
  </si>
  <si>
    <t>‚	Proficiency with Microsoft Office applications (Word, Excel, Access, and PowerPoint)	Strong written and verbal communications skills	Strong analytical skills and ability to make project management decisions based on quantitative and qualitative analysis 	Experience working with large databases and hazard data  	Experience with NYC-based construction projects 	Knowledge of research related to natural hazards and disasters, including NYC-based disasters	Experience managing a consultant 	Works well within a team structure 	Experience reaching consensus with multiple stakeholders that have different goals and opinions 	Strong technical skills, including ArcGIS and Adobe Suites, a plus 	Excellent project management, problem solving, communication, and organizational skills	Demonstrated ability to delivery complex projects within specified deadlines	Knowledge of and experience in applying the concepts, theories, principles and practices of emergency management, hazard mitigation, urban planning, and/or economics 	Familiarity with FEMA‚„s Hazard Mitigation Plan requirements and grant programs	Experience within New York City government</t>
  </si>
  <si>
    <t>M ‚€œ F / 9 ‚€œ 5   The selected candidate will be assigned to a periodic Emergency Operations Center team, will be expected to work non-business hours during emergencies and will assist with Ready New York presentations to external groups.</t>
  </si>
  <si>
    <t>‚	Ability to write documented, maintainable and extensible code for a variety of application types.	Ability to serve as Technical Lead for a application development team.	Ability to perform code review with other developers.	Ability to perform QA testing.	Advanced knowledge of Visual Studio and source code version control.	Experience with JQueryUI and Telerik.	Experience with Microsoft .NET and C# and related technologies for web/desktop/mobile applications.	Significant development experience with MS SQL Server 2008 or later.	Experience with ASP.NET, WCF, WPF, ASP.NET MVC (3.0-5.0).	Experience with LINQ and Entity Framework.	Experience with NHibernate or another ORM.	Experience with CSS2, responsive design, and UI/UX engineering. 	Familiarity with geospatial data types.	Ability to thrive in agile software development approach	Demonstrated experience working with technical and non-technical staff.	Strong initiative and ability to perform with little supervision.	Ability to identify needs of end users and communicate possible solutions to them.	Strong organizational skills.	Ability to handle multiple projects simultaneously under tight deadlines.	Ability to work in a team environment.</t>
  </si>
  <si>
    <t>1. A Baccalaureate degree in civil engineering from an accredited college and either (a) one year of fulltime satisfactory experience in civil engineering work in building design or building construction or (b) a Master‚„s degree in civil engineering from an accredited college; or  2. A combination of a Baccalaureate degree in civil engineering technology from an accredited college and a Master‚„s degree in civil engineering from an accredited college, plus one year of full-time satisfactory experience in civil engineering work in building design or building construction; or  3. A Bachelor of Architecture or a Master of Architecture from an accredited college, both of which are first professional degrees in architecture. Please note, a baccalaureate degree in architecture awarded after a four year program is not qualifying.  4. A Bachelor of Science degree in architecture that is the first four years of a five year first professional degree program in architecture or a Bachelor of Science degree in architectural technology from an accredited college and one year of full-time satisfactory experience in architectural work in building design or building construction.</t>
  </si>
  <si>
    <t>‚Attention to Detail, Aptitude for Construction Code, and AccuracyStrong Technical Writing, Organizational and Time Management Skills Strong Knowledge of NYC Construction Code, Zoning Resolution, and application waterfront regulationsComputer proficiencies preferred: Bluebeam, AutoCAD, PowerPoint, Access, GIS.</t>
  </si>
  <si>
    <t>The preferred candidate should possess the following: 7+ years‚„ experience (including 1 supervisory) in supporting complex LAN/WAN networks; experience with large IP switched/routed based networks; working knowledge of routing and switching, HSRP, GLBP, QOS, multicasting, VLANs, VTP, NTP, load balancing and optical networking, knowledge of IP addressing and sub netting (IPv4/6), routing protocols, including BGP, EIGRP, OSPF and MPLS; implementation of BGP (internal and external); advanced installation/troubleshooting experience of Cisco hardware/OS software, including 72xx, 39xx, and 29xx series routers, 65xx, 37xx, and Nexus platform layer 2/3 switches, CSS, ACE, GSS and F5 load balancers; knowledge of DWDM, ROADM, RPR and SONET networking technologies; management and support of telecommunications and network infrastructure technologies; Public safety experience preferred but not required; demonstrated experience working with technical and non-technical staff as well as outstanding collaboration and team building skills; excellent knowledge of Microsoft Office programs; strong written and verbal communication skills as well as excellent analytic, organization, presentation and facilitation skills. Experience in monitoring tool integration; excellent understanding of Service Management environment including operations, processes, etc; proven track record of quickly assisting teams in diagnosing application, network and system/server issues using common network tools and monitoring systems; Ability to prioritize work in a fast paced, high pressure environment including the resolution of escalated issues and events; ITIL v3, Cisco certifications.</t>
  </si>
  <si>
    <t>‚Prior work experience in the field of library science, information science, or records management.Accuracy, attention to detail, and aptitude for working with electronic records system.Keen Interest to learn permitting requirements.    Strong organizational and time management skills Excellent communication and ability to work well with people.Computer proficiencies in MS</t>
  </si>
  <si>
    <t>THE AGENCY: The Department of City Planning (DCP) promotes strategic growth, transit-oriented development and sustainable communities to enhance quality of life in the City, in part by initiating comprehensive, consensus- based planning and zoning changes for individual neighborhoods and business districts, as well as establishing policies and zoning regulations applicable citywide. It supports the City Planning Commission and each year reviews approximately 450 land use applications for actions such as zoning changes, special permits and other discretionary approvals. The Department assists both government agencies and the public by providing policy analysis and technical assistance relating to housing, transportation, community facilities, demography, waterfront and public space.  THE DIVISION: The Department of City Planning is seeking a Deputy Director, Human Capital to be a part of a dynamic, service-oriented Human Capital team responsible for developing and executing strategies and initiatives to support the employees of this fast-paced agency. The Deputy Director will lead and work on human resources projects and initiatives that drive the culture and morale of our great agency.  THE ROLE: Reporting to the Director of Human Capital &amp; Operations, the Deputy Director of Human Capital is responsible for helping to supervise staff and the administration of the human resources, payroll, timekeeping and labor relations functions of the department.  	 RESPONSIBILITIES MAY INCLUDE:	Helps manage the development and implementation of the department's human resources policies and procedures, and provides technical assistance to management on all related issues	Provides technical information and assistance to management and staff on Civil Service regulations and issues, including clarifying policies and procedures governing Civil Service exams, the establishment of lists and regulations affecting appointments; represents the department at Civil Service hiring pools	Ensuring new staff is effectively and seamlessly on-boarding new employees, including effective execution of our New Hire Orientation program	Advises management on labor/management issues, and recommends policies; acts as liaison to the City‚„s Office of Labor Relations 	Supports the recruitment, appointment and employment of department staff, and reviews and evaluates personnel actions requests, including new hires, promotions, salary adjustments, transfers, disciplinary actions, terminations, etc.; Oversees and secures approvals for proposed actions from oversight agencies	Serving as agency EEO Equal Employment Opportunity officer  o	Directs and coordinates the agency‚„s Equal Opportunity Program. Participates in the formulation of policy pertaining to Equal Opportunity programs; translates policy into working programs; interprets policy as it pertains to the agency.  o	Confers with Executive staff and directors on all issues pertaining to equal opportunity and works with them to resolve all internal conflicts in these areas. 	As the Department's EEO Officer, is responsible for reviewing all personnel policies, procedures and actions for compliance with EEO Law. 	Oversees the payroll and timekeeping functions to ensure compliance with Citywide regulations and guidelines of the Office of Payroll Administration and the City's time/leave regulations; disseminates payroll and timekeeping policies to department management and staff; Supervises the use and configuration of CityTime, the City‚„s online timekeeping system	Oversees the HR data entry and reports creation utilizing City systems including NYCAPS, CHRMS, PRISE and ESS; provides data and analysis for management, and for other reporting needs	Contributes to the development and implementation of the department‚„s training and development program	Conduct grievance hearings and speak with Union representatives and the Office of Labor Relation when necessary; implementing strategies and administrative procedures to assure compliance with city-mandated personnel and building maintenance policies, directives and guidelines	Special projects, as needed</t>
  </si>
  <si>
    <t>‚	Eight years of full-time paid, progressively responsible experience in the fields of personnel administration, recruitment, employee benefits, staff development, training, labor relations, or related area, 18 months of which must have been in an executive, managerial, administrative or supervisory capacity.  Supervision must have included supervising staff performing professional work in the areas described above; or	Education and/or experience equivalent to the above.  Education at an accredited college or university may be substituted for work experience at the rate of 30 semester credits for one year of experience.  However, all candidates must possess the 18 months of executive, managerial, administrative or supervisory experience described above.	Demonstrated New York City agency experience and technical expertise in personnel management, labor and employee relations, EEO practices, etc.	Deep knowledge of Civil Service regulations and experience with absence control and progressive discipline procedures.	Experience with the Payroll Management System (PMS), New York City Automated Personnel System (NYCAPS) and Citywide Human Resource Management System (CHRMS).	Ability to apply independent judgment on complex issues and to resolve problems effectively.	Strong organizational, management and analytical skills.	Excellent written and oral communication and presentation skills.	Strong interpersonal skills and ability to work effectively with disparate personalities and organizations to resolve issues.</t>
  </si>
  <si>
    <t>Click on ‚Å“Apply Now‚ at the bottom of the posting  Please be advised only candidates under consideration will be contacted.  Appointments are subject to Office of Management and Budget (OMB) approval.  Authorization to work in the United States is required for this position.   Sponsorship is not available for this position.  THE DEPARTMENT OF CITY PLANNING IS AN EQUAL OPPORTUNITY EMPLOYER AND A COPY OF THE EQUAL OPPORTUNITY PROGRAMS IS AVAILABLE IN THE HUMAN CAPITAL DIVISION. THE DEPARTMENT MAKES AVAILABLE ACCOMMODATIONS FOR DISABLED APPLICANTS.</t>
  </si>
  <si>
    <t>Various ‚€œ Citywide</t>
  </si>
  <si>
    <t>The NYC Department of Sanitation (DSNY) promotes a healthy environment through efficient management of the City‚„s solid waste and environmentally sound long-range planning to handle New Yorkers‚„ recycling and garbage. DSNY is the world‚„s largest sanitation department, collecting more than 10,500 tons of residential and institutional garbage and 1,760 tons of recyclables every day. NYC businesses generate another 9,000 tons of material daily, which is collected by private carting companies. DSNY also clears litter, snow and ice from some 6,500 miles of streets, removes debris from vacant lots and clears abandoned vehicles from City streets. NYC Department of Sanitation is seeking an Energy Analyst to assist the Energy Management (EM) team to support the City‚„s efforts to achieve its energy and greenhouse gas emissions reduction goal of 80 percent by 2050.    Reporting to DSNY‚„s Energy Manager, the Energy Analyst will assist in reviewing and analyzing the agency‚„s energy use and benchmarking data. The Energy Analyst should be a creative thinker, with strong data analysis skills, an understanding of engineering, and good written and oral communications skills.  The Analyst will also help manage and coordinate several high profile initiatives, including energy monitoring/reporting components; and various projects to reduce and assess consumption patterns, calculations, and cost benefits analyses. The Energy Analyst will provide engineering-level analysis and support to assist in the calculations for technical funding opportunities.   Working with DCAS Energy Management (DEM), the Energy Analyst will provide analytic support in the management of utility billing information on citywide databases; will work to identify and correct any data anomalies; participate in the annual data verification exercise for the City‚„s benchmarking efforts; and prepare monthly reports on energy usage at DSNY.  The Energy Analyst will work with DEM, DSNY Agency Management, and individual facilities to compile and analyze data for program development and performance measurements.  The Energy Analyst will also be utilized in developing a curriculum for promoting behavioral changes throughout the agency.</t>
  </si>
  <si>
    <t>‚ An advanced degree in engineering / urban planning / policy or a related field. Certified Energy Manager (CEM), Certified Building Commissioning Professional (CBCP), Existing Building Commissioning Professional (EBCP), and LEED AP Credentials Knowledge if applicable Energy Codes and Standards Experience analyzing and presenting utility/energy information.  Experience auditing commercial or institutional energy bills. Knowledge of commercial and industrial utility billing.  Knowledge of energy market dynamics.  Knowledge of new and emerging trends in the area of energy efficiency.  Aptitude for energy conversion calculations including weather normalization. Ability to analyze and present complex data sets using the City‚„s databases, Microsoft Excel and Power Point.  Knowledge of database management on Microsoft Access and integrated workflow management systems.  Strong writing, organizational, communication, interpersonal and analytical skills.</t>
  </si>
  <si>
    <t>The NYC Department of Environmental Protection (DEP) is seeking a dynamic finance professional to serve as Assistant Commissioner of Budget, a position reporting directly to the Chief Financial Officer.   As the largest water and wastewater utility in the nation, DEP‚„s nearly 6,000 employees provide critical  services to 8.5 million residents of New York City and more than one million residents in upstate New York.  DEP is also responsible for improving the quality of life in New York City by reducing air, noise, and hazardous materials pollution.   New York City‚„s water and wastewater system is funded through the collection of water and sewer charges, which are established and revised, as needed, by  the independent Water Board. Each year, DEP collects, on behalf of the Board, nearly $4 billion in revenue from 836,000 ratepayers. These funds support DEP‚„s operations and debt service. The debt service supports DEP‚„s  robust capital program to ensure the long term reliability of the system. Over the next ten years, DEP plans to spend $18 billion across the system to upgrade wastewater treatment plants, reservoirs, dams and other upstate assets, and in-City water mains and sewers, including green infrastructure.  The Budget Office plays a central role in ensuring that adequate funds are available to meet our broad and critical mandate.  Generally, the Budget Office manages DEP‚„s capital, expense, grant, and miscellaneous revenue budgets, prepares budget and financial analyses and reports, and coordinates the Agency‚„s budget and financial matters with the Mayor‚„s Office of Management and Budget (OMB) and other oversight agencies.  With the broadest latitude for the exercise of independent judgement and decision making, the Assistant Commissioner of Budget will:	oversee the development and administration of the annual expense and capital budgets in close consultation with Department Heads, the CFO and the Commissioner;	ensure that all budgetary controls and records are maintained so that funds are available and properly allocated for the full scope of DEP‚„s needs; 	build collaborative relationships with City partners, such as OMB, the Comptroller‚„s Office, the Office of Labor Relations, Central Payroll, the Department of Finance, and others;	establish and maintain budgetary, accounting and fiscal systems necessary to set priorities for mission critical programs; 	analyze historical and projected needs to determine the optimum spending plan to meet DEP‚„s needs throughout the fiscal year; 	direct modifications and updates to the Agency‚„s Ten-Year Capital Plan and adjustments to the Citywide Financial Management Systems (FMS); 	develop, compile and provide reports and analyses on a variety of budget, accounting and fiscal matters, many related to regulatory and oversigth review and deadlines; 	and as needed, perform or direct complex and varied analyses for the Commissioner, the CFO and other senior staff .</t>
  </si>
  <si>
    <t>‚	Master‚„s Degree in Accounting, Business Administration, or a related field, and eight years of progressively responsible financial experience, including at least three years in an executive or administrative role managing professionals with like education/experience background                                                            or	A Bachelor‚„s Degree in Accounting, Business Administration, or a related field, and ten years of progressively responsible financial experience, including at least three years in an executive or administrative role managing professionals with like education/experience background</t>
  </si>
  <si>
    <t>‚	Demonstrated excellence in financial management, accounting, budgeting, controls, analysis, and reporting.	Excellent management skills and an ability to communicate complex issues to a variety of stakeholders.	Proven ability to handle sensitive material and information with discretion, confidentiality, and sound judgement.	Strong analytical and problem solving skills.	Advanced computer skills, including proficiency in MS Office and NYC‚„s Financial Management System (FMS).	Posses professional certification(s) such as a CPA, CMA, or CFA.</t>
  </si>
  <si>
    <t>Click on ‚Å“Apply Now‚ and submit a resume and cover letter.</t>
  </si>
  <si>
    <t>LICENSE REQUIREMENT A motor vehicle driver license valid in the state of New York may be required for certain assignments.  If required, this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skills:  	Conflict resolution skills.  	Proficient in Microsoft Word and Excel. 	Highly organized 	Excellent oral communication and interpersonal skills.</t>
  </si>
  <si>
    <t>TO APPLY, PLEASE SUBMIT RESUME AND COVER LETTER TO JOB ID #335835   Please note that only candidates selected for interview will be contacted for this position.  No phone calls or no emails please.     The filing period (3/7/2018 ‚€œ 3/27/2018) has begun for the following exams:  Forensic Mortuary Technician, Promotion ‚€œ Exam No. 8552 - http://www.nyc.gov/html/dcas/downloads/pdf/noes/201808552000.pdf   Forensic Mortuary Technician, Open Competitive ‚€œ Exam No. 8030 - http://www.nyc.gov/html/dcas/downloads/pdf/noes/201808030000.pdf</t>
  </si>
  <si>
    <t>‚ Provide community services by performing liaison functions including improving communication between the City and delegate agencies by written, verbal communications or other automated office systems, perform moderate to difficult data entry and retrieval using manual and automated office systems, general filing, copying various documents and other related work.  Perform responsible clerical work by recording, checking and maintaining manual and automated records, logs and schedules or original invoices, contracts and amendments furnishing updated information and preparing reports.   Perform difficult and responsible clerical operations that will include but not be limited to the following:  Comparing the Revenue Statements to corresponding automated reports for accuracy; preparing contract closeout worksheets and letters.  Receiving monthly invoices from delegate agencies, handling inquiries about payment, following up with delegate agency personnel regarding missing information or documentation. Directing inquiries to appropriate staff when appropriate. Provide required assistance when furnishing receipts or confirmations to delegate agency personnel, both orally and in writing.  Scanning various documents and perform other related work.  Prepare for year-end inventory of records such as invoices, contracts, Audit Reports and workfiles.  May train full-time or part-time subordinate personnel or act as a team leader in any of these areas as needed.</t>
  </si>
  <si>
    <t>‚ Under supervision, with latitude for independent initiative and judgment, the Community Coordinator will conduct research on long term care topics to obtain information relevant to individuals contacting the Caregiver Resource Center for information and assistance.  Will gather and display this information in a manner useful to Caregiver Resource Center social work staff for client work and for public presentations.  Will conduct research on caregiving trends and best practices in care management for in-house and contracted Caregiver program staff, as well as to utilize this information to help guide the Unit and agency in current and future caregiving activities.  Will incorporate relevant information into Unit outreach materials.  With the Caregiver Resource Center Director, the Community Coordinator will research locations of underserved communities in NYC to develop an outreach plan for dissemination of information about DFTA services, especially highlighting Caregiver services.  Join the Caregiver Resource Center social work staff in a team approach to networking with community and faith-based organizations, hospitals, individuals and professionals who work with older adults and their family caregivers, and provide information about available DFTA and community resources.  Capitalizing on the cultural diversity of Caregiver Resource Center staff, the Community Coordinator will refine the cultural competency of informational outreach materials available through the Caregiver Resource Center.  Will work with Bureau staff to develop a culturally sensitive approach to introduce caregiver services to diverse NYC communities that may require unique approaches or interventions in order to access services.  Will coordinate with other Caregiver Resource Center staff in the scheduling and provision of public presentations, and track Caregiver Resource Center presentations and outreach activities.  With the Caregiver Resource Center social work staff, the Community Coordinator will conduct assessments on individuals who contact the Caregiver Resource Center for information and assistance. The Community Coordinator will provide and document linkages made to appropriate resources via e-mail, telephone, mail, or in-person.  The Community Coordinator will assist in agency follow-up of LL97 Survey Recommendations.</t>
  </si>
  <si>
    <t>Master‚„s degree in social work or related human services field preferred. Demonstrated casework and public speaking experience critical. Knowledge of long term care system and related services essential. Ability to network with professionals and general public required. An organized individual with excellent verbal and written skills a must. Bilingual Spanish or Mandarin/Cantonese a plus.</t>
  </si>
  <si>
    <t>The Bureau of Children, Youth &amp; Families (CYF) is responsible for planning, funding and overseeing much of NYC‚„s comprehensive network of child and adolescent community mental health services. CYF oversees portfolio of over 100 programs and supports a family-driven, individualized and strength-based approach to care. CYF relies on research and surveillance to guide its decisions around planning, implementing and evaluating policies and services that improve mental health and address mental-health related disparities among children, youth and families in NYC          The CSPOA Family Advocate will:  -Contact referred families and provides support and community linkage via telephone support.  -Provide Information as well as Referral material to Children and Families.   -Identifies, selects, accesses, and makes referrals to appropriate community resources.  -Assist with contacting families waiting for services.  -Participate in provider meetings and community outreach.  -Documents all outreach efforts in the CSPOA database.  -Escalate child safety concerns to CSPOA Specialist.  - Runs on-going Support Groups.   -Promote Family role at County and Local Level.  -Participates in case conferences.  -Attend staff meetings as required.  -Undertake other duties as needed.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</si>
  <si>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Customer Services (BCS) oversees the production and collection of water and sewer bills along with all the work required to maintain our citywide network of meters and meter reading devices.  BCS serves approximately 836,000 customers and generates $3.6 billion of revenue annually.   The Bureau of Customer Services seeks candidates for its six-month training program.  The selected candidates will work under the direct supervision of Water Use Inspectors.  The selected candidates will receive training on water meter installation and repair throughout the five boroughs.  Additionally, candidates will assist in performing routine tasks including testing and inspecting meters. The candidates will record water consumption, learn rules and regulation relating to water consumption and water meters and related equipment. The selected candidate will use agency-issued tablet and learn how to operate bureau‚„s Field Operating System (FOS), use hand and power tools.  This position is part of our field inspection program and candidates will work outside within the five boroughs. During the training program, the candidates will receive evaluations on their performance.  At the end of the training program, if selected for appointment to Water Use Inspector I, candidates must possess a valid NYS driver‚„s license, high school diploma or equivalent.   55A candidates are encouraged to apply.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Physical/Environmental Factors:   Climbing ladders, pits, confined spaces, lift heavy items, standing for prolonged times, all weather conditions,   kneeling, mandatory overtime, nights and weekends and may work Tuesday through Saturday schedules.</t>
  </si>
  <si>
    <t>To apply click the ‚Å“Apply Now‚ button.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</si>
  <si>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The New York City Comptroller‚„s Office Bureau of Asset Management (BAM) is responsible for oversight of the investment portfolio of the New York City Retirement Systems (Systems), which is comprised of five pension systems.  This $195 billion portfolio is managed primarily by external investment managers, and is largely invested in publicly traded securities, with growing allocations to private equity, real estate, infrastructure, hedge funds and opportunistic fixed income investments.   The Senior Investment Analyst will assist in overseeing the operations and ongoing monitoring of private real estate investments, which are valued at $8 billion on behalf of the Systems. The majority of the investments are held in open-end or closed real estate funds, but also include separate accounts, joint ventures and limited partnerships. Investments cover both equity and debt on core and non-core real estate located in the U.S, European and Asian markets.  Under the general direction of the Head of the division, responsibilities include, but are not limited to, the following:   Maintaining internal databases of prospective investment opportunities; performing technical analyses and developing fund summaries on prospective investment opportunities; working with the    investment team and the Systems‚„ consultants to identify, review and evaluate prospective investment opportunities;  Preparing decision-making documents for internal Investment Committees and for Boards of Trustees; coordinating the administrative processes required for all investments; assisting the    investment team, the General Counsel‚„s office, and consultants in the legal negotiation and the legal documentation processes of new investment agreements and other related contracts;   Monitoring and managing the portfolio of existing investments to ensure compliance with the terms of the limited partnership agreement and other contracts; maintaining internal databases of    existing investments; constructing financial models, performing technical analyses and developing update fund summaries for existing investments;   Preparing research analyses on market trends, strategies, industries, sectors, geographies and other topics as required; developing, updating and ensuring the accuracy of reports that track    partnership reporting, including the financial statements, quarterly reports, notices of distributions, capital calls and investment valuations;   Working closely with the investment operations team, the Systems‚„ consultants and custodian to report internally on the performance of the Systems‚„ investment portfolio; assisting in    processing capital calls and distributions; monitoring, tracking and processing amendment requests, consent notices and other contract changes;   Participating in limited partner advisory committee meetings, annual meetings and quarterly update calls and using relationships with general partners to monitor fund developments; preparing    written meeting reports; updating reports to track Systems‚„ activity; and coordinating investment conferences and other events;   Liaising with multiple internal and external constituencies, including internal risk, legal counsel and cash management teams; external fund managers, consultants, peer institutional investors     and industry organizations;   Preparing presentations, analyses and appendices used in annual implementation and strategic plans; and, performing other related assignments or special projects as required.</t>
  </si>
  <si>
    <t>‚ Clearly demonstrated professional investment experience in institutional real estate expected;   Three (3) or more years of progressively responsible experience in investment banking or asset management (real estate or private equity), or similar experience at a consulting firm or in a closely related area preferred;  Excellent accounting, writing, presentation, interpersonal, communication, organizational and process management skills;   Strong Excel and PowerPoint skills are a must.</t>
  </si>
  <si>
    <t>The Bureau of Information Systems and Technology provides a full range of technology support services for key business functions and Charter mandated responsibilities of the Comptroller‚„s Office.  These service include: technology strategic planning, web site development, graphic design, disaster recovery, systems development, network administration, audio/visual services, business process re-engineering, change management, program management, security administration, help desk, computer operations, telecommunications, and document management.  Under the direction of the Executive Director for Application Development, the Business Intelligence Developer is responsible for designing, developing, and maintaining dashboards and reports. S/He will also be involved in the planning and development of the reporting databases as well as troubleshooting any issues.  Job duties and responsibilities of the position include, but are not limited to, the following:  Developing complex reports and dashboards and supporting existing reports using SQL Server Reporting Services (SSRS) and Power BI based on end user requirements;  Designing and deploying data table structures, reports, and queries;  Controlling access permissions and privileges;  Developing and maintaining the database stored procedures, views and functions;  Modifying the database structure, as necessary, from information given by application developers;  Producing ad-hoc queries and developing reports to support business needs;  Creating and maintaining technical documentation;  Implementing data dashboards to display data in differing formats; and,  Performing other related functions and special projects as may be required.</t>
  </si>
  <si>
    <t>‚ Experience as a software or database developer, performing functions such as application, software and report design, development, testing, maintenance and enhancement is expected;  Clearly demonstrated experience as an SSRS Report Developer working in a team environment;  3+ years of experience serving as Report Developer of MS SQL Server environment (2014 or higher) strongly preferred;  Experience creating and maintaining an extraction, transformation and loading process from source systems or files to a database using SQL Server Integration Services (SSIS);  Experience in C#, .NET 4.0/4.5+, MVC4+, Entity Framework;  Experience in Data Modeling, Database design and well versed with SQL Server best practices;  Experience in creating SQL Server Analysis Services (SSAS) cubes;  Ability to extract data (manually and automated) according to specified requirements, business logic and output format;  Experience in working with Oracle and MySQL databases;  Strong analytical and communication skills, ability to plan, organize, and work on multiple tasks simultaneously.</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</si>
  <si>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Threat Analysts within NYC Cyber Command perform many critical functions within the Threat Management discipline. Chief among these functions is providing 24x7x365 coverage within the Security Operations Center. For this reason, Threat Analysts, must be able and willing to fill night and weekend shifts. Responsibilities will include:  ‚¿	Characterize and analyze network traffic to identify anomalous activity and potential threats to network resources. ‚¿	Coordinate with enterprise-wide cyber defense staff to validate network alerts. ‚¿	Ensure that cybersecurity-enabled products or other compensating security control technologies reduce identified risk to an acceptable level. ‚¿	Document and escalate incidents (including event‚„s history, status, and potential impact for further action) that may cause ongoing and immediate impact to the environment. ‚¿	Perform cyber defense trend analysis and reporting. ‚¿	Perform event correlation using information gathered from a variety of sources within the enterprise to gain situational awareness and determine the effectiveness of an observed attack. ‚¿	Perform security reviews and identify security gaps in security architecture resulting in recommendations for inclusion in the risk mitigation strategy. ‚¿	Plan and recommend modifications or adjustments based on exercise results or system environment. ‚¿	Provide daily summary reports of network events and activity relevant to cyber defense practices. ‚¿	Receive and analyze network alerts from various sources within the enterprise and determine possible causes of such alerts. ‚¿	Provide timely detection, identification, and alerting of possible attacks/intrusions, anomalous activities, and misuse activities and distinguish these incidents and events from benign activities. ‚¿	Use cyber defense tools for continual monitoring and analysis of system activity to identify malicious activity. ‚¿	Analyze identified malicious activity to determine weaknesses exploited, exploitation methods, effects on system and information. ‚¿	Determine tactics, techniques, and procedures (TTPs) for intrusion sets. ‚¿	Examine network topologies to understand data flows through the network. ‚¿	Recommend computing environment vulnerability corrections. ‚¿	Identify and analyze anomalies in network traffic using metadata. ‚¿	Conduct research, analysis, and correlation across a wide variety of all source data sets (indications and warnings). ‚¿	Work with stakeholders to resolve computer security incidents and vulnerability compliance.	Provide advice and input for Disaster Recovery, Contingency, and Continuity of Operations Plans.	Perform special projects and initiatives as assigned.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</si>
  <si>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This position is in alignment with the City‚„s strategy to create a program at DoITT that will effectively serve as the City‚„s consulting arm for the implementation of application development projects across the City. This position will leverage DoITT‚„s expertise in project methodology, implementation best practices and development standards to deliver high quality solutions that meet agency business needs. Each City agency has different needs, providing many opportunities for interesting work but also presenting dynamic challenges to project teams deployed by DoITT.   The successful candidate will serve as a Senior Developer reporting to the Business Solutions Develovery division. Responsibilities will include:  	Develop server-side and client-side components for internal and external applications using Java;	Write Java code using OO techniques and industry standards;	Develop code standard Java/J2EE design patterns;	Work with Project Managers to help determine timelines and project tasks;	Assist in evaluating open source libraries and frameworks and make recommendations;	Responsible for delivering time lines based on function point;	Be part of requirements gathering process;	Maintain existing applications and systems;	Ensure that the support staff have all the proper information for deployment and support;	Communicate project status both verbally and in writing to Project Management staff, executive management, and other stakeholders;	Address client concerns and escalate all project issues appropriately and manage them to resolution;	Transition all project artifacts and knowledge to agency staff prior to disengaging from a project;	Perform special projects and initiatives as assigned.</t>
  </si>
  <si>
    <t>Only candidates who are permanent in the Principal Administrative Associate title or those who are reachable on the current Principal Administrative Associate list (Exam # 5039) may apply. Please include a copy of your Notice of Result card or indicate if you are already permanent in the title. Failure to do so will result in your disqualification.   The New York City Department of Design and Construction is seeking an Executive Assistant to work within the Agency Chief Contracting Office (ACCO) under the supervision of the Agency Chief Contracting Officer. The key responsibilities include: assisting with the collection and distribution of weekly reports; tracking of and responding to correspondence; preparing presentation materials; maintaining calendar and telephone coverage; scheduling meetings and appointments using the electronic calendar and conference room log book, and assisting with all duties associated with hiring for the division, including but not limited to the preparation of hiring packages. The selected candidate will also need to work and coordinate closely with other members of the Agency‚„s senior staff and their teams.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</si>
  <si>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Investigation Division (ID) is integral to the DOC‚„s efforts to ensure the integrity, professionalism, and accountability of its staff. The Investigation Division is responsible for investigating acts of misconduct, both on and off-duty, allegedly committed by uniformed and civilian staff, involving excessive use of force, undue familiarity with inmates, firearms regulation violations, erroneous discharges, escapes, improper outside employment, and any other conduct unbecoming a member of the DOC, or of a nature that brings discredit upon the DOC. In addition, the Investigation Division is charged with investigating allegations against both staff and inmates involving sexual assaults. More than sixty five staff members are assigned to the Investigation Division; its investigative staff consists of both civilians and officers.  Under general supervision, with considerable latitude for independent action and decision-making, assignment level II Investigators will be responsible for the following tasks: 	Interviews DOC officers and civilian employees, who are represented by union    attorneys, as well as inmates and other witnesses;	Obtains documentary evidence such as medical records and DOC reports,    surveillance video, and inmate telephone call records and recordings;	Drafts interview reports and closing reports, in which they must concisely summarize    the evidence uncovered during the investigation, their factual findings and the analysis and    reasoning employed to reach these findings and their conclusions as to whether misconduct occurred;	Testifies before administrative tribunals (the New York City Office of Administrative Trials and Hearings)	Works closely with the New York City Department of Investigation and prosecutors; 	 Comprehend the DOC procedures, rules, and regulations, administrative disciplinary procedures,    and the criminal justice system.</t>
  </si>
  <si>
    <t>Investigators must have a strong investigative background, excellent communications skills, strong analytical and writing skills, the ability to be objective and thorough in conducting investigations of law enforcement personnel, and a valid driver‚„s license. Foreign language skills are desirable. The preferred candidate has a BA/BS. Successful candidates must clear a background investigation.</t>
  </si>
  <si>
    <t>A four-year high school diploma or its educational equivalent and one of the following:  1. Five years of full-time satisfactory experience working at a construction trade as an architect, engineer, electrician, plumber, carpenter, mason, plasterer, ironworker, building construction superintendent or inspector of building construction; or;    2. A license as a professional engineer or registered architect issued pursuant to the New York State Education Law; or    3. Three years of full-time experience as described in "1" above and 2 years of education received at an accredited college, technical school, or trade school approved by a State‚„s Department of Education or a recognized accrediting organization with a major sequence of courses in or directly related to the technical areas described in "1" above; or    4. Two years of full-time experience as described in "1" above or 2 years of formal training or education described in "3" above and a minimum of 3 years participation in an apprentice inspection program approved by the Commissioner of the Department of Buildings and the Commissioner of the Department of Citywide Administrative Services.    License Requirement  Candidates must possess a Motor Vehicle Driver License valid in the State of New York.  Candidates other than Licensed Engineers or Architects must possess at the time of appointment a Home Inspector Certificate recognized by the State of New York. All licenses and certificates must be maintained for the duration of employment.    Special Patrolman Status  For certain assignments, candidates must qualify for appointment as a Special Patrolman. This status must be maintained for the duration of the assignment.    For Assignment Level II  In addition to meeting the "Qualification Requirements" above, to be assigned to Assignment Level II, individuals other than licensed engineers and professional architects must have, after meeting the minimum requirements, an International Code Council Building Inspector Certification as approved by the Department.    For Assignment Level III  In addition to meeting the "Qualification Requirements" above, to be assigned to Assignment Level III, individuals other than licensed engineers and professional architects must have, after meeting the minimum requirements for Assignment Level II above, at least one additional International Code Council certification in mechanical, plumbing or electrical specialties as approved by the Department.</t>
  </si>
  <si>
    <t>‚Integrity, professionalism, and strong interpersonal skills.Strong organizational, time-management, and writing skills.Relevant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non-compliance.Attention to Detail and accuracy. OSHA 30 Training</t>
  </si>
  <si>
    <t>1.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2.	Selected candidates will be required to provide a DNA sample by swabbing. 3.	This is an essential staff position. During emergency events, ‚Å“essential‚ positions may require 24-hour availability. 4.	Candidates must demonstrate accurate color vision in order to notice shades of color in the detection of body fluids and colorimetric tests when performing job.</t>
  </si>
  <si>
    <t>‚ Basic computer skills, such as using Electronic Medical Records Good communication skills</t>
  </si>
  <si>
    <t>The New York City Department of Correction, seeks an experienced candidate and strategic leader to serve as the Deputy Commissioner of Training &amp; Development.  Under executive direction, and with latitude to exercise independent judgment, the successful candidate will direct, on an executive level, the daily operation of a major agency‚„s organizational and program component: it‚„s Training Academy.  The selected candidate will oversee and support all recruit, in service, leadership development and promotional training for the Department‚„s uniformed and non-uniformed workforce. He/she will develop an overall organizational training strategy, oversee its implementation and assess its outcomes. The candidate will leverage analytics by conducting current and ongoing strategic assessments of training programs and initiatives as well as create a testing and evaluation process to document the effective transfer of knowledge and skills from training to employees. Furthermore, the selected candidate will oversee, manage, and direct subordinate administrative and instructional staff, assess the quality of instruction, provide evaluations with recommendations for upgrading the skills development of new instructors and existing instructors; review course outlines periodically to assess uniformity and congruence with program goals; develop, oversee, and administer training budgets, new staffing needs, and review training requests from departmental units; employ a wide variety of innovative training delivery methods and best practices for possible learning and employee development; assist with policy formulation, redesigning, upgrading, monitoring and modifying training techniques employed at the DOC; provide input in the decisions pertaining to departmental training programs, including but not limited, to recruit training, in-service skills development, promotional training, as well as staff development; perform other duties as assigned.</t>
  </si>
  <si>
    <t>‚ Post Graduate/Graduate degree in Education, Training &amp; Development, Human Resources, Leadership, Organizational Management, Industrial Psychology, or related field;  Ability to foster a culture of learning Demonstrated success in building solid cross functional relationships and ability to partner with other departments to determine priorities, set program deadlines, roll out plans and conduct ROI analysis Ability to develop short and long term strategic plans Demonstrated success in the development and implementation of experiential learning across an organization; Significant managerial experience in the public and/or private sector directing academic and practical training; delivering training, advising on learning theories and adult learning strategies; Professional experience assessing organizational training needs; developing training programs; developing instructional, and curriculum design;  Knowledge of performance management and employee development practices and procedures;  Significant knowledge of alternative training delivery methods i.e. (web-based training, online platforms, virtual learning, classroom, etc.);  Excellent written and oral communication skills, presentation skills; analytical, research, organizational and interpersonal skills; Experience providing training delivery, instructional and curriculum design for law enforcement personnel is a plus; Professional certifications is a plus; Proficiency with MS Office Suite, learning and training software is expected.</t>
  </si>
  <si>
    <t>ONLY EMPLYEES WHO ARE CURRENTLY SERVING AS A PERMANENT  PROCUREMENT ANALYST OR ON THE CURRENT CIVIL SERVICE LIST EXAM #3037 OFFICE OF CHIEF MEDICAL EXAMINER CITYWIDE JOB VACANCY NOTICE  Civil Service Title:  Procurement Analyst Level:  I Title Code No:  12158			 Salary:  $38,534-$42,000 Office Title:  Procurement Analyst 					 Work Location: 421 East 26, NYC Division/Work Unit:  Administration  			 Number of Positions: 1 Hours/Shift:  Thirty-five (35) hours per week; five (5) day work week and some overtime.  The core values of the OCME are to put the mission of the agency first, to be truly dedicated and to have integrity in every aspect of our professional life. Under general supervision, with latitude for independent initiative and decision making, performs work of moderate difficulty in purchasing goods, services and/or construction, and in processing procurement documents and contracts. Duties will include but are not limited to:   Prepare and review solicitation documents to ensure conformity to agency requirements and citywide standards. Make recommendations for small purchase awards. Analyzes vendors past performance, financial status, and other factors to determine vendor responsibility. Ensure compliance with the requirements for program evaluations of vendor performance. Utilize software application, in addition to electronic and online databases to monitor procurement processing, as assigned.  Ensure compliance with Federal, State, local regulations, and laws for grant funding, MWBE‚„s or capital funding. Inform and assist vendors to register into Payee Information Portal (PIP) and Passport for Vendor payments and commodity codes. Research and identify goods or services required to be obtained through the Preferred Source method. Conduct open market research. Solicit vendor information thru Small Business Services. Review records to verify vendor information. Perform data entry for submission direct orders through Division of Municipal Supply Services (DMSS).  Monitor all assigned procurements to ensure processing without delays. Perform procurement functions in the Automated Procurement Tracking (APT) system and internal purchasing systems. Performs special projects and related work as required.</t>
  </si>
  <si>
    <t>Successful candidate should posses the following: knowledge of the Procurement Policy Board Rules, Mayor‚„s Office Contract procedures, Comptroller‚„s purchasing regulations, and Financial Management System (FMS) and Passport. Strong computer application skills including Excel and Microsoft Word.</t>
  </si>
  <si>
    <t>ONLY EMPLYEES WHO ARE CURRENTLY SERVING AS A PERMANENT  PROCUREMENT ANALYST OR ON THE CURRENT CIVIL SERVICE LIST EXAM #3037 OFFICE OF CHIEF MEDICAL EXAMINER CITYWIDE JOB VACANCY NOTICE  Civil Service Title:  Procurement Analyst 			 Level:  II Title Code No:  12158			 Salary:  $55,000- $60,418 Office Title:  Procurement Analyst 				 Work Location: 421 East 26, NYC Division/Work Unit:  Administration  			 Number of Positions: 1 Hours/Shift:  Thirty-five (35) hours per week; five (5) day work week and some overtime.  The core values of the OCME are to put the mission of the agency first, to be truly dedicated and to have integrity in every aspect of our professional life. Under general supervision, with latitude for independent initiative and decision making, performs work of moderate difficulty in purchasing goods, services and/or construction, and in processing procurement documents and contracts. Duties will include but are not limited to:   Prepare and review solicitation documents to ensure conformity to agency requirements and citywide standards. Oversee and manage pre-solicitation review activities.  Evaluate solicitation documents and work with the program end users to develop solicitation requirements. Examines bid samples to determine compliance with specifications or bid standards. Makes determinations for most reasonable price in relations to market conditions. Make recommendations for small purchase awards, contract awards, modifications, emergency purchases, and extensions of time to contracts, as assigned. Consult with and advise program personnel on issues relating to procurement actions. Analyzes vendors past performance, financial status, and other factors to determine vendor responsibility. Participate in the implementation of procedures for procurement activities. Ensure compliance with the requirements for program evaluations of vendor performance. Utilize software application, in addition to electronic and online databases to monitor procurement processing, as assigned.  Ensure compliance with Federal, State, local regulations, and laws for grant funding, MWBE‚„s or capital funding. Inform and assist vendors to register into Payee Information Portal (PIP) and Passport for Vendor payments and commodity codes. Research and identify goods required to be obtained through the Preferred Source method. Conduct open market research. Solicit vendors‚„ information thru Small Business Services, via online portal, to obtain a minimum of three (3) informal solicitations and to verify vendors‚„ information. Perform data entry for submission of direct orders to Division of Municipal Supply Services Performs special projects and related work as required.</t>
  </si>
  <si>
    <t>Successful candidate should posses the following: knowledge of the Procurement Policy Board Rules, Mayor‚„s Office Contract procedures, Comptroller‚„s purchasing regulations, and FMS and VENDEX. Strong computer application skills including Excel and Microsoft Word.</t>
  </si>
  <si>
    <t>THIS POSITION IS OPEN TO EMPLOYEES CURRENT SERVING AS A PERMANENT CUSTOMER INFORMATION REPRESENTATIVE OR ON THE CURRENT CIVIL SERVICE LIST EXAM #3020 OFFICE OF CHIEF MEDICAL EXAMINER CITYWIDE JOB VACANCY NOTICE  Civil Service Title:  Customer Information Representative 		 Level:  I Title Code No:  60888			 Salary: $34,827 Office Title:  Communications Specialist				 Work Location: 421 East 26th Street, NYC Division/Work Unit:  Communications			 Number of Positions: 1 Hours/Shift: Thirty-five hours over a seven day period; rotating days and evenings.  The core values of the OCME are to put the mission of the agency first, to be truly dedicated, and to have integrity in every aspect of our professional life. Under the general direction of the Deputy Director of the Forensic Operations Department and specifically under the supervision of a Communications Lead Supervisor, incumbent will facilitate communication between OCME Forensic Operations personnel and relevant stakeholders reporting deaths to the OCME. Duties will include but are not limited to:  Answer telephones and obtains vital information from law enforcement agencies, various medical facilities, funeral homes, hospital nursing homes, and the public. Accurately enters data into OCME's ‚Å“Case Intake‚ computerized data-base system. Notifies Medicolegal Investigators of their assigned cases and all pertinent information necessary to investigate that case Provide all pertinent information necessary to the Medical Examiner Transport Team to recover assigned cases. Provide all pertinent information necessary to agency staff to support high profile and / or emergency operations. Other duties as assigned</t>
  </si>
  <si>
    <t>1. A baccalaureate degree from an accredited college or university; or    2. An associate degree from an accredited college or university and two years of satisfactory, full-time experience responding to inquiries utilizing computers, databases and information technology systems for researching the answers to questions in a customer service, help desk or public information capacity; or    3. A four-year high school diploma or its educational equivalent approved by a State‚„s Department of Education or a recognized accrediting organization and four years of satisfactory, full-time experience as described in "2" above; or    4. A satisfactory combination of education and experience. Satisfactory, full-time experience working for a New York City government agency responding to inquiries utilizing computers, databases and information technology systems for researching the answers to questions in a customer service, help desk or public information capacity may be substituted on the basis of one year of NYC government work experience for two years of the experience described in "2" above. College credit may be substituted for the experience in a customer service, help desk or public information capacity on the basis of 30 semester credits for each year of the experience described in "2" above. However, all candidates must possess a four-year high school diploma or its educational equivalent approved by a State‚„s Department of Education or a recognized accrediting organization.    To be eligible for assignment to Assignment Level II, candidates must have, in addition to meeting the above Qualification Requirements, one more year of the satisfactory full-time  experience described in "2" above.    To be eligible for assignment to Assignment Level III, candidates must have, in addition to meeting the Qualification Requirements for Assignment Level I, two more years of the satisfactory full-time experience described in "2" above.</t>
  </si>
  <si>
    <t>1. Selected candidates will be required to provide a DNA sample by swabbing. 2. This position has been identified as ‚Å“essential.‚  During emergency events, ‚Å“essential‚ positions may require 24-hour availability. 3. Must be permanent in the Customer Information Representative title or on the current Customer Information Representative civil service list in order to apply.</t>
  </si>
  <si>
    <t>The preferred candidate should possess the following:  5+ years‚„ experience in supporting complex LAN/WAN networks; experience with large IP switched/routed based networks; working knowledge of routing and switching, HSRP, GLBP, QOS, multicasting, VLANs, VTP, NTP, load balancing and optical networking, knowledge of IP addressing and sub netting (IPv4/6), routing protocols, including BGP, EIGRP, OSPF and MPLS; implementation of BGP (internal and external); advanced installation/troubleshooting experience of Cisco hardware/OS software, including 72xx, 39xx, and 29xx series routers, 65xx, 37xx, and Nexus platform layer 2/3 switches, CSS, ACE, GSS and F5 load balancers; knowledge of DWDM, ROADM, RPR and SONET networking technologies; management and support of telecommunications and network infrastructure technologies; Public safety experience preferred but not required; demonstrated experience working with technical and non-technical staff as well as outstanding collaboration and team building skills; excellent knowledge of Microsoft Office programs; strong written and verbal communication skills as well as excellent analytic, organization, presentation and facilitation skills. Experience in monitoring tool integration; excellent understanding of Service Management environment including operations, processes, etc; proven track record of quickly assisting teams in diagnosing application, network and system/server issues using common network tools and monitoring systems; Ability to prioritize work in a fast paced, high pressure environment including the resolution of escalated issues and events; ITIL v3, Cisco certifications.</t>
  </si>
  <si>
    <t>MUST CURRENTLY BE A CURRENT PERMANENT ADMINISTARTIVE ENGINEER WITH THE NYC OR HAVE TAKEN AND PASSED THE ADMINISTRATIVE ENGINEER EXAM #7012 or PROMOTIONAL EXAM #7516 (FOR DSNY) GIVEN ON NOVEMEBER 30, 2016   NYC Department of Sanitation (DSNY) is the world‚„s largest sanitation department, collecting residential and institutional garbage and recyclables daily; in addition to clearing litter, snow, and ice from miles of city streets.  The Bureau of Facilities Planning and Engineering provides engineering support services to DSNY‚„s operating bureaus in implementing projects of varying scope, pertaining to new garages and rehabilitation of existing garages, salt storage buildings, and other facilities under DSNY‚„s jurisdiction.  Reporting directly to the Assistant Commissioner/Chief Engineer, the Deputy Chief Engineer will be responsible for the execution of engineering programs and projects involving the design, construction, and reconstruction of agency facilities throughout the five boroughs. The incumbent will consult with the Assistant Commissioner/Chief Engineer on novel and unusual problems, and, under general instructions, will represent the agency before boards, commissions, civic groups and other governmental bodies.  He/she will review construction bid packages that are prepared within the bureau or by outside consultants, for code compliance and constructability, and will ensure that the scopes of work in contracts for general construction, plumbing, mechanical, and electrical projects are coordinated.  He/she will directly oversee and supervise the Directors of Design, Construction, Special Projects, and JOCS/ Project Management, and will have an active role in coordinating the work of the Contracts Unit.  He/she will assure the timely implementation of new construction, reconstruction, and projects to address structural conditions before facilities deteriorate.</t>
  </si>
  <si>
    <t>‚ A valid New York State driver‚„s license.  Broad knowledge of engineering and its sub-specialties, understanding of municipal contracting procedures, and experience in the construction industry, particularly within the public sector.   Strong background and fifteen (15) years of practical experience in structural engineering or mechanical engineering principles and their application to the rehabilitation of existing and construction of new commercial buildings.  Excellent communication, organizational, and writing skills. Demonstrated ability/potential to direct and motivate project teams effectively.</t>
  </si>
  <si>
    <t>Cleaning Operations administers the Sanitation functions related to the cleanliness of the City‚„s public streets, including street sweeping, derelict vehicles, vacant lot cleaning, and public litter baskets.  The Operations Management Division (OMD) provides statistical review, analysis, and evaluation of DSNY‚„s managerial and operational performance; the Enterprise Geospatial Program Management Office (EGPMO) is a unit within OMD that specializes in geospatial data consumption and analysis.  GIS plays a critical role in the mission of DSNY as a whole.  More day-to-day operations than ever now produce increasing amounts of data, from truck locations to tonnage of waste collected.  The Department is increasing its efforts to corral, classify, and consume this data, and to put it to practical use toward improving efficacy and efficiency of Sanitation operations, thereby working towards a more sustainable city and towards improving the daily lives of New York City residents.  EGPMO partners with operations administration units throughout the Department of Sanitation, including Cleaning Operations, to create and maintain critical geospatial datasets, to improve policies and programs based on geospatial analysis, and to compose data visualizations and reports to communicate department operations internally and externally.  This position is an extension of that partnership: working within the operational unit while in communication with EGPMO allows for more targeted products, a better understanding among agency personnel of the benefits and capabilities of GIS analysis, and an improvement in the quality of geospatial data produced by the unit.  Reporting to the Chief of Cleaning Operations and working closely with EGPMO, the GIS Analyst will play a critical role in daily geospatial data operation and policy and program analysis.  The primary responsibilities of this position are to: Provide unit leadership with clear, concise, and accurate analytical products to inform operations administration, Lead long-term effort to align data collection and maintenance with Department goals and standards, Oversee the maintenance of existing geospatial datasets, and instantiate incremental improvements to allow better analyses to be run in the future, Make geospatial data widely available and accessible across the Agency through a combination of cutting-edge web applications and database technologies, and  Write scripts to automate mapping and data maintenance tasks.  The ideal candidate is interested in improving the efficacy of everyday government services and has the creativity, curiosity, and work ethic necessary to take advantage of the latitude and independence afforded the position.</t>
  </si>
  <si>
    <t>The successful candidate should possess the following: 	A demonstrable track record of 10+ years‚„ experience within Information Technology and experience running an IT Asset Management organization.	Demonstrated industry knowledge of operational support best practices, ideally including ITIL, and associated metrics to drive operational effectiveness.	Strong change management, communications and technical writing skills with demonstrated ability to act as a catalyst for change.	Ability to effectively prioritize and execute tasks in a high-pressure environment.	Technical knowledge in areas such as Remedy, ServiceNow, or comparable service desk software that would integrate into the asset tracking system would be considered a plus.</t>
  </si>
  <si>
    <t>The Mayor‚„s Office of Sustainability (MOS) coordinates with all other City agencies to develop, implement, and track the progress of OneNYC and other issues of sustainability and the environment, which cut across multiple City agencies. MOS promotes the integration of sustainability goals and practices into the work of City agencies and the lives of New Yorkers.   MOS seeks to hire a Senior Policy Advisor who will lead the development and implementation of the Property Assessed Clean Energy Program and other clean energy financing solutions that enable MOS to achieve an 80% reduction in greenhouse gas emissions by 2050. The selected candidate will manage programs, evaluations, and research related to the City‚„s clean energy finance goals as laid out in OneNYC and have experience with research, finance, data analysis, public policy, and program management.  Duties will include but are not limited to: 	Integrate the City‚„s affordability objectives and financing solutions into MOS programs that engage directly with the real estate industry to advance energy efficiency and clean energy	Coordination of the City‚„s work on financing programs for energy efficiency and clean energy lending, tax and incentive programs	Coordination with the City and State‚„s affordable housing financing partners, including HPD, HDC, DHCR and HUD on their lending and tax incentive programs	Engagement on City and State legislative efforts around affordable housing, rent stabilization and their intersection with the City‚„s climate goals	Assists in coordinating research effort with private, public and academic partners and recommend policies, studies, evaluates and provides results from best practices from around the world.	Conduct quantitative and qualitative research in coordination with private and public partners and recommend policies	Manage MOS staff, consultants, researchers, interns, fellows, etc., and provide thought leadership to inform policies that help achieve City‚„s sustainability and financing goals	Help coordinate OneNYC initiatives under the jurisdiction of multiple City agencies; collaborate with public and private stakeholders	Oversee, manage, and work with agencies to ensure the implementation of finance and affordability portfolios	Manage PACE administrator and budget of administrator totaling millions of dollars	Act as a representative of the Mayor‚„s office at meetings and official functions	Manage newly evolving policy and operations on finance	Provide verbal and written briefings to MOS, City senior leadership, and City Council</t>
  </si>
  <si>
    <t>‚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t>
  </si>
  <si>
    <t>NYC Department of Transportation occupies more than seventy facilities throughout the city including offices, yards, workshops, warehouses, and various sites of an industrial nature.  Additionally, there are several initiatives in place to expand upon the agency‚„s real estate portfolio in response to the agency‚„s on-going growth.  NYC Department of Transportation‚„s Human Resources, Facilities and Security Management Unit ‚Ëœs Director of Capital Planning (DCP) is responsible for overseeing this expanding real estate portfolio, as well as managing facilities projects of varying degrees of complexity in support of the agency‚„s existing portfolio. The Facilities and Security Management Unit seeks an Assistant Architect to support its DCP.  The Assistant Architect will be responsible for managing projects supporting the agency‚„s existing sites, and for supporting the DCP‚„s oversight of the agency‚„s real estate portfolio.  The Assistant Architect will assist with real estate portfolio analysis and data visualizations. The Assistant Architect will manage on-going modular systems furniture modifications, repurposing of space, and furniture procurement in support of the agency‚„s headquarters facility and satellite offices as needed . The Assistant Architect will perform, or supervise the performance of, site survey, draft, and site plan maintenance of DOT‚„s real estate portfolio.  The Assistant Architect will support the administrative tasks associated with Facilities‚„ Ten Year Capital Plan, including drafting of proposal language, research, and monitoring of existing capital project milestones and deadlines. The Assistant Architect may advocate on DCP‚„s behalf in meetings and communications with the city‚„s Department of Citywide Administrative Services (DCAS), Department of Design and Construction (DDC), as well as liaise with other agencies and property managers supporting our leased facilities as needed.  The Assistant Architect will provide general AutoCAD, PowerPoint, SharePoint, MS Project, Excel graphics/pivots, and Photoshop support to the Facilities Unit.</t>
  </si>
  <si>
    <t>OFFICE OF CHIEF MEDICAL EXAMINER CITYWIDE JOB VACANCY NOTICE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The selected candidate will conduct death investigations that result from criminal violence, suicide, mechanical, environmental or industrial accidents, deaths in correctional facilities, sudden deaths unattended by a physician, deaths occurring as a complication of therapeutic procedures, and any deaths that occur in an unnatural or suspicious manner.  The selected candidate will be responsible for writing reports, obtaining medical records or other hospital specimens pertaining to the death investigation, and performing follow-up investigations on behalf of Medical Examiners as requested.  Additional responsibilities include interviewing witnesses to obtain information, observing the death scene and preparing detailed descriptions, examining and taking possession of bodies, and supervising their transport to the Medical Examiner‚„s Office. The candidate will identify and establish evidentiary value of items and determine which items are to be taken into evidence; document evidence and direct its removal, while safeguarding its quality; establish and maintain chain of custody of evidence; obtain or coordinate positive identification through visual recognition, x-ray, dental records, descriptive evidence, and fingerprint records. He/she will identify immediate life threatening conditions and take/coordinate action to  remove hazards.  He/she will testify in court and provide information to family and authorized others as to cause of death, manner and circumstances as determined, thus providing counseling, understanding, and education.  The candidate should be comfortable with basic typing/computer skills and photography.</t>
  </si>
  <si>
    <t>SPECIAL NOTE  1.	Selected Candidates will be required to provide a DNA sample by swabbing. 2.	This position has been identified as ‚Å“essential‚. During emergency events, ‚Å“essential ‚Å“positions require 24 hour availability.</t>
  </si>
  <si>
    <t>‚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MUST CURRENTLY BE A PERMANENT ELECTRICIAN WITH THE CITY OR HAVE TAKEN AND PASSED THE ELECTRICIAN EXAM #8013 GIVEN ON 2/13/2018.</t>
  </si>
  <si>
    <t>The Center for Health Equity (CHE) aims to strengthen and amplify the Health Department‚„s work to eliminate health inequities rooted in historical and contemporary injustices and discrimination, including racism. The Center advances this mission through: neighborhood-based efforts led by Neighborhood Health Action Centers in the South Bronx, East and Central Harlem, and North and Central Brooklyn; strategic partnerships with community- and faith-based organizations, residents, health care institutions, city agencies, schools and universities, and other stakeholders; research and communications that call attention to the impact of racism on health outcomes, and the need for racial and social justice approaches to eliminate health inequities; and support of an internal DOHMH transformation process to become a racial, gender, and social justice organization that has the systems, policies, practices, and capacity to measurably reduce health inequities across the city.  The Health Department‚„s agency transformation process includes a racial equity initiative called Race to Justice, as well as work related to gender equity and LGTBQ inclusion. These processes are agency-wide efforts managed out of CHE to ensure that all DOHMH programs, policies, practices, and operations are designed and implemented in ways that will advance racial, gender, and social justice ‚€œ both within the organization, and through our external work. Internal reform activities include: organizational assessments and action plans to advance racial, gender, and social justice; staff training and capacity building activities on core concepts and practices related to racial, gender, and social justice; staff engagement across the agency to build and implement specific strategies internally; and consultation internally and with other city agencies to provide guidance on systems and practice changes to align with the goals of the effort.   POSITION OVERVIEW The Center for Health Equity is looking for a full-time Program Coordinator for the agency transformation efforts. This position will be part of Race to Justice in the Center for Health Equity and will report to the Race to Justice Manager. In this role, the Coordinator will be responsible for supporting development, implementation, and alignment of race and gender equity action plans for DOHMH.   RESPONSIBILITIES	Support the development and management of division and bureau action teams throughout the agency; provide technical assistance to the teams, and support teams with their community and stakeholder engagement activities. 	Coordinate clerical and logistical support for trainings, events, and consultation with external consultants. ' 	Support communication between City agencies, community organizations, Race to Justice action teams, and other groups, as needed, to share materials, guidance, and outcomes of equity assessments and action plans developed in compliance with Local Law 174 (requires DOHMH to conduct race and gender equity assessments, and develop related action plans). 	Contribute to the development and implementation of race and gender equity action plans for the agency, as part of agency‚„s efforts to implement legislative requirements of Local Law 174. 	Perform clerical operations, including managing content organization on SDrive, RDrive, and other internal systems. 	Contribute to the planning and coordination for recruitment and selection of the next iteration of Race to Justice agency-wide infrastructure, including continuation of workgroups and related teams. 	Consult with workgroups and other related teams to be inclusive of race, gender, and sexual orientation considerations in their equity strategies and action plans. 	Work with staff across divisions and external consultants on the development and implementation of race, gender, and sexual orientation equity strategies. 	Contribute to planning and development of Race to Justice events, communications, and reports. 	Elicit support and participation in Race to Justice activities and events through outreach to stakeholders and implementation of communications strategies (e.g. Race to Justice newsletter, presentations, etc.). 	May train and supervise subordinate personnel, as needed.</t>
  </si>
  <si>
    <t>‚	Experience in program coordination; experience organizing and facilitating task-oriented work groups 	Keen ability to prioritize and handle multiple assignments; strong organizational and project management skills  	Ability to build strong working relationships with all levels of staff across the agency 	Ability to work independently and exercise a high degree of initiative to accomplish tasks and solve problems 	Experience conducting trainings, building tools, and/or providing technical assistance 	Demonstrated commitment to social justice, particularly racial, gender, and LGBTQ equity 	Knowledge of health equity and organizational change principles preferred, or willingness to learn 	Knowledge of city government policies and practices, a plus 	Experience using Microsoft Word, Excel, and PowerPoint.</t>
  </si>
  <si>
    <t>CITY OF NEW YORK OFFICE OF CHIEF MEDICAL EXAMINER GRANT FUNDED Civil Service Title:  Community Coordinator 			 Level:  NM Title Code No:  56058			 Salary: $50,362 ‚€œ 78,177 Office Title:  Forensic Logistics Specialist				 Work Location: Various Division/Work Unit:  Forensic Operations			 Number of Positions: 1 Hours/Shift:  Thirty-five hours per week; over a seven day work week including evening, nights, weekends, as needed  The core values of the OCME are to put the mission of the agency first, to be truly dedicated and to have integrity in every aspect of our professional life. The New York City Office of Chief Medical Examiner (OCME) seeks a Training and Exercise Specialist to play a leadership role in disaster preparedness and response efforts.  NYC OCME has become a leader in disaster response and is currently building capacity to maintain and expand its technical expertise in the area of mass fatality management.  This grant funded position reflects the City‚„s overall commitment to improving emergency preparedness and OCME‚„s increasing responsibility as a national leader in the field.  The core values of the OCME are to put the mission of the agency first, to be truly dedicated, and to have integrity in every aspect of our professional life. The Forensic Logistics Specialist is responsible for maintaining UASI funded equipment, systems and capabilities.  The Forensic Logistics Specialist plays an integral role in ensuring the Agency‚„s capacity to fulfill its mandate in the event of a disaster by making certain that all Medical Examiner Special Operations Response Team (MESORT) forensic investigative equipment assets are ready to deploy and are fully operational in the event of a disaster.  The selected candidate also assists in training staff on how to use this equipment in the field and during scheduled training events. Lastly, this staff member manages property and inventory controls for the unit.  This includes updating records in the Citywide GTS system to maintain compliance with State and Federal Grant Guidance.  The Forensic Logistics Specialist will be responsible for a wide range of activities, including, but not limited to, the following:  Provides  logistics support for all forensic-disaster response equipment; including field response equipment, vehicles and other technical resources. Maintains competence in operation of all Forensic Investigative Equipment ensuring the useful life of all equipment is maximized. Trains MESORT and first responders on the functionality of Forensic Investigative Equipment. Responsible for transporting, mobilization and demobilization of forensic equipment to and from trainings, drills, incident responses and maintenance appointments. Keeps all equipment, tools and vehicles clean, functioning, and safeguarded in appropriate locations and ready for immediate deployment. Responsible to spec out new equipment and process paperwork throughout the entire procurement process.  Maintains all forensic equipment to include overseeing contractors and vendors performing services on equipment.   Maintains ETS / GTS equipment tracking software to manage and maintain logistics inventory. In accordance with Federal grant guidance, the Forensic Logistics Specialist performs regular audits, physical inspection / inventory of all equipment. Is available for 24/7 emergency response to incidents involving, or with the potential for, mass fatalities Maintains supply chain and assist with deployment of assets during an emergency.</t>
  </si>
  <si>
    <t>1.	CDL license preferred Class B 2.	Hazmat knowledge preferred  3.	Must possess a valid Driver‚„s license and have ability to drive in all weather and traffic conditions</t>
  </si>
  <si>
    <t>Selected candidate will be required to provide a DNA sample by swabbing  This position has been identified as ‚Å“essential.‚ During emergency events, ‚Å“essential‚ positions may require 24-hour availability</t>
  </si>
  <si>
    <t>OFFICE OF CHIEF MEDICAL EXAMINER CITYWIDE JOB VACANCY NOTICE Civil Service Title:  Supervisor of Motor Transport 					 Level:  I  Title Code No: 91279  					 Salary: $49,008 New Hire -$55,379 Incumbent Office Title:  Supervisor of Motor Transport						 Work Location: Citywide Division/Work Unit:  Forensic Operations/Logistics, Transportation &amp; Fleet Operations 	 Number of Positions: 1 Hours/Shift:  Forty hours over a seven day period; may work evenings and a weekends  The core values of the OCME are to put the mission of the agency first, to be truly dedicated and to have integrity in every aspect of our professional life. The Supervisor of Motor Transport is responsible for maintaining equipment, systems and capabilities. The Supervisor of Motor Transport oversees motor vehicle transportation, supervisors and operators, while also participating in day to day motor vehicle operations. The selected candidate will be responsible for initiating requisitions, ensuring the receiving and maintaining the status of automotive servicing equipment, tolls passes and other fleet related material. The position has an administrative function related to the supervision of the Motor Transport division and also includes assisting the OCME Special Operations Logistics department in disaster training and management procedures and other practical work components such as participating in OCME fleet operations. Lastly, this staff manages the property records in the Citywide GTS system to maintain compliance with State and Federal Grant Guidance. The Supervisor of Motor Transport will be responsible for a wide range of activities, including, but not limited to, the following:  Assigns, trains, and supervises Motor Vehicle operator Supervisors‚„ and Operators. Monitors the utilization of motor vehicles in order to initiate and maintain efficient scheduling of vehicle usage for pick-up and dispatching of OCME personnel and equipment. Coordinates all documentation regarding Logistics, Transportation and Fleet Operations Administers appropriate programs related to inspection, safety and safe driving, and proper vehicle and materials handling. Investigates motor vehicle accidents and accidents to personnel, preparing accident reports and follow up documentation related to maintenance and mechanical issue response. Keeps all equipment, tools and vehicles clean, functioning, and safeguarded in appropriate locations and ready for immediate deployment. Responsible to research and design specifications for new equipment and process paperwork throughout the entire procurement process.  Maintains all motor transport vehicles and equipment to include overseeing contractors and vendors performing services on vehicles and equipment.   Maintains ETS / GTS equipment tracking software to manage and maintain motor transport inventory. Provides logistic support for forensic-disaster response equipment during disaster response and training, and maintains competence in operation of all agency vehicles and machines. Is available for 24/7 emergency response to incidents involving, or with the potential for, mass fatalities. Maintains supply chain and assist with deployment of assets during an emergency. Other duties as assigned.</t>
  </si>
  <si>
    <t>CDL license preferred Class A. Hazmat Knowledgeable. Must possess a valid NYS Driver‚„s license and have ability to drive in all weather and traffic conditions.</t>
  </si>
  <si>
    <t>1.	Selected candidates will be required to provide a DNA sample by swabbing. 2.	This position has been identified as ‚Å“essential.‚ During emergency events, ‚Å“essential‚ positions may require 24-hour availability.</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</si>
  <si>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DEP's Green Infrastructure Design and Construction Unit, in conjunction with other city agencies, is currently constructing green infrastructure practices citywide including, but not limited to, Right-of-way Bioswales (ROWBs), Right-of-way Stormwater Greenstreets (ROWSGSs), ROW Rain Gardens (ROWRGs), ROW Greenstrips (ROWGSs), ROW Permeable Pavement (ROWPP), On-site bioretention and permeable pavement, and other stormwater management practices throughout combined sewer areas citywide.   The Agency is seeking to hire an Administrative Construction Project Manager to work as a Senior Construction Manager out of Queens, NY. Under supervision of the Program Manager for Green Infrastructure Design and Construction, performs highly critical construction management tasks during the design, procurement and construction phases of projects.  The primary responsibilities will include managing a $10 million construction contract for Right of Way Rain Gardens in Southeast Queens, as well as managing the Bureau‚„s $25 million Construction Management Contract.  The Construction Management Contract will provide consultant services for $100 million of construction of on-site green infrastructure on New York City Housing Authority and Department of Education and Department of Parks and Recreation sites as well as Cloudburst Pilot Project sites.  In addition to the managing the construction management contract, the construction manager will be responsible for procurement of the construction contracts that are being designed and provide constructability review for projects during the design phase.  The selected candidate will be responsible for managing cost and schedule information for the portfolio of on-site green infrastructure projects in order to increase stormwater capture on site and improve receiving waterbody water quality.  Other responsibilities will include overseeing the consultant selection and contracting process, coordination and communication both within DEP Bureaus and interagency staff. 		  Typical responsibilities will include: 	Perform constructability review Green Infrastructure design pertaining to on-site public and private property stormwater management.	Oversee procurement for capital construction projects related to on-site Green Infrastructure.	Oversee construction of large capital construction contracts for on-site or Right of Way Green Infrastructure.	Provide support on general program management including, cost and schedule updates.	Lead construction progress meetings with construction contractors, consultants and other agencies. 	Resolve construction related issues to maintain projects‚„ budget and schedule. 	Negotiate costs for outsourced construction management services and construction change orders. 	Coordinate with other agency personnel to receive project input and document decisions.   Additionally, the Senior Construction Manager will work with other bureaus and groups within DEP as well as various city agency staff and engineering teams and/or the GI maintenance team when necessary.  He/she will complete project management functions to ensure that the on-site green infrastructure program runs efficiently and effectively and perform other related duties as required.  The Senior Construction Manager must have strong MS Office skills, including Excel, PowerPoint, and ability to comprehend maps, graphs, and tables.  Basic GIS and ArcGIS knowledge is helpful for this job function.</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</si>
  <si>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about DEP, visit www.nyc.gov/dep</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</si>
  <si>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As stewards of nearly 14 percent of New York City‚„s land, NYC Parks builds and maintains clean, safe, and accessible parks citywide and programs those sites with recreational, cultural, and educational activities for people of all ages. Through this work, NYC Parks improves people‚„s lives, providing outlets for creative expression, opportunities for healthy recreation, and exposure to the restorative beauty of the natural world.   The Division of Capital Projects, which is charged with the design and construction of Parks, is looking for a civil service Civil Engineer I to design and manage green infrastructure projects funded by the Department of Environmental Protection (DEP). Under general supervision, the candidate will perform civil engineering work of moderate to complex difficulty and responsibility including the following: 	Prepares designs, drawings, specifications, and estimates for DEP funded green infrastructure. 	Sign and seal engineering plans and other official documents related to green infrastructure.	Advises during design scoping/coordination phase as to the viability of including DEP funded green infrastructure to Parks‚„ Capital Projects. 	Perform pre-scope site visits, field investigations, and site inspections.	Review and approval of green infrastructure designs developed by DEP consultants for conformity with NYC Parks‚„ standards and procedures.	Perform pre-scope site visits, field investigations, and site inspections for both DEP and NYC Parks initiated green infrastructure projects.	Perform mathematical and engineering calculations, including hydraulic analysis, and quantity and cost estimates.	Management/Coordination of engineering consultants tasked with green infrastructure design. 	Prepare design submittal packages for DEP Office of Ecological Services, Green Infrastructure Design, Research and Development.  Including engineering design calculation report, responses to comments, estimates, and drawings.	When directed, sign and seal engineering plans and other official documents related to green infrastructure.	Familiar with soil principles and function, familiar with hydraulic functions, ability to evaluate field investigation reports, and general design and construction principles.	Strong Microsoft Word and Excel skills are required.	CAD and/or GIS are preferred.  **You must be a civil service Civil Engineer in title or have and passed the Civil Engineer exam #7037. Other applications will not be considered.**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</si>
  <si>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Appointments are subject to OMB approval. For additional about DEP, visit www.nyc.gov/dep</t>
  </si>
  <si>
    <t>The Workforce Development Division is dedicated to improving the economic mobility of all New Yorkers through the delivery of quality employment and training services. The Workforce Development Division manages the WIOA- funded adult workforce development system in NYC (one of the largest in the country). SBS operates a network of 21 Workforce1 Career centers across the five boroughs and invests in occupational skills training for over 4,000 New Yorkers annually. In support of Mayor de Blasio's workforce development strategy, Career Pathways: One City, Working Together, SBS has also expanded Industry Partnerships, significantly increased investments in training New Yorkers and supports HireNYC a new set of policies that require companies doing business with the City to move New Yorkers to the front of the hiring line.  The New York City Department of Small Business Services is seeking a Deputy Commissioner to oversee the Workforce Development Division.  Responsibilities include: Lead and manage Workforce Development division (currently 75+ full-time staff in 3Division units) to ensure successful service delivery and fulfillment of program objectivesGuide senior leadership and staff in implementing Division‚„s strategic plan by developing, executing, evaluating, and making recommendations on programmatic, operational, and technological initiativesSet Division policies and define Division objectives and initiatives by leading strategic planning process and analyzing performance indicatorsDevelop and maintain relationships with Mayoralty, City agencies, other government entities, community organizations, and industry associationsOversee City‚„s Workforce1 Career Center system and occupational skills training programsLead preparation of and deliver external communications, including testimony at public hearings, and content for public speaking engagements, panels, and training sessions</t>
  </si>
  <si>
    <t>1.A master‚„s degree from an accredited college in business, public administration, public policy, public policy, urban affairs, finance, economics, or a related field plus 10+ years satisfactory full-time professional experience in : business administration, law, public market operations, government contracting, urban planning, finance, grant administration, program management, service delivery, or economic development. OR 2.A baccalaureate degree from an accredited college in business or related field. Plus 12+ years of satisfactory full-time professional experience in program management, service delivery or economic development</t>
  </si>
  <si>
    <t>‚Exceptional leader with a proven track record in workforce development, operations, program management and service deliverySignificant knowledge of adult learning principles and occupational skills trainingSignificant experience working with industry and employers.Experience directing large systemsExperience managing senior staffKnowledge of New York City labor marketExcellent interpersonal, organizational, strategic thinking and quantitative/qualitative skills.Strong communications, presentation and writing skills.Ability to manage teams; implement change management processesKnowledge of government procurement principles, rules and implementation.</t>
  </si>
  <si>
    <t>The City of New York‚„s Office of Administrative Trials and Hearings (OATH) is the Nation‚„s largest administrative tribunal, holding approximately 400,000 trials and hearings a year.  OATH seeks to hire 1 full-time Information Representative to work in the Clerk‚„s Office of its Hearings Division. The Information Representative will interact with members of the community who find themselves at OATH and need information as to how to proceed. He/she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creating solutions to prevent similar problems in the future. Where possible, he/she will help to identify systemic issues and make recommendations to improve practices and procedures.  Responsibilities will include, but are not limited to: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Assist in all aspects of processing cases efficiently when members of the public appear for hearings;	Perform data entry and retrieval using automated systems and databases to provide information to the community regarding their cases; 	Help respondents complete and submit the various forms that may be required by the Tribunal (rescheduling, vacating defaults, etc);	Respond to public inquiries at the information windows and over the telephone.</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</si>
  <si>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New York City Commission on Human Rights is seeking a Deputy Press Secretary to assist in executing the agency‚„s day-to-day and long-term communications strategy. The Deputy Press Secretary will help manage The Commission‚„s day-to-day press operations, including but are not limited to: responding to daily media requests; composing press releases, press advisories, statements, remarks, Q&amp;As, fact sheets, talking points, developing and maintaining media lists; promoting agency initiatives through pitching, supporting and attending media events and other creative strategies; developing and distributing other information to the news media; preparing Commission officials for press interviews and round tables; tracking relevant press coverage and assisting the Press Secretary and Deputy Commissioner of Communications and Marketing with agency‚„s long term communications strategy.   The Deputy Press Secretary will be a part of the Commission‚„s Communications and Marketing team and will report to the Press Secretary. Job responsibilities include:	Assisting Press Secretary in developing, coordinating, and tracking press outreach strategies for agency initiatives, including casework, outreach programs, and public information campaigns. 	Assist Press Secretary and Deputy Commissioner for Communications and Marketing in managing daily media inquiries. This includes:   o	Independently draft, edit and finalize press materials (press advisories and releases, op-eds, statements, letters to the editor, and other external communications), ensuring that they are clear, engaging, timely and newsworthy.  o	Responding to incoming news media requests on deadline, including drafting statements, researching background information, and coordinating messaging with senior staff 	Develop proactive press pitches and refine news hooks to promote Commission‚„s work. 	Research and cultivate relationships with reporters and editors for pitches and maintain press database and ensures contacts are accurate and up-to-date. 	Create daily news roundup that summarizes and highlights the news relevant to the Commission. 	Maintain a monthly press calendar, including relevant news trends, holidays, events and storylines to use as news hooks. 	Attend and represent Commission/Communications Office at events, including preparing talking points, prepping speakers and arranging press logistics. 	Research and develop relationships with local and national TV and radio reporters working in community, ethnic and online news sites. 	Track media coverage daily. 	Perform all duties as needed to advance the work of Communications and Marketing department. 	Other duties as needed.</t>
  </si>
  <si>
    <t>‚  Proven experience writing and editing press releases, advisories, press briefings, op-eds, letter to the editors and/or other related press materials  Strong analytical and organization skills and, attention to detail.  Ability to fact-check and synthesize complex legislations and research on a range of human rights topics.   Knowledge of and experience working in New York City media market. Established relationships with reporters and editors desired.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t>
  </si>
  <si>
    <t>Under direction of the Executive Director of Fiscal Management with latitude for independent initiative and judgment, WDD Fiscal Managers perform professional work as individuals and on a team basis in the analysis, facilitation, and execution of Workforce Development Division financial reports.  WDD Fiscal Managers also confirm conformance with Agency procedures, policies, and objectives. WDD Fiscal Managers perform essential tasks required to ensure the compliance in the budget review process, with the responsibility of examining program budget submissions for accuracy, precision, and completeness. In addition, WDD Fiscal Managers are responsible for receiving, and reviewing detailed contract related expenses, determining if expenses are appropriate, are within the scope of the contract, and are in compliance with SBS‚„s policy and procedures.   WDD Fiscal Managers prepare and deliver comprehensive reports on the status of budget and expense submissions, and, as necessary make recommendations for corrective actions. WDD Fiscal Managers maintain a high level of confidentiality in the execution of their duties.  Typical tasks include Analyze cost allocations within Contractor budgets and budget modification submissions to ensure compliance with the Agency‚„s fiscal policy and adequate funding to cover expendituresOn a monthly basis, review and process Contractor expense submissions for reimbursement of costs to ensure Contractor expenditures are within planned spending projections and avoid disruption in service and/or payment delaysIdentify and address variances, reconciliation issues and discrepancies within Contractor monthly expense reportingCommunicate with Contractors on the status of budget and expense reports reviewsRegularly engage with Agency financial data systems in support of budget and expense submissions Provide regular expense submission status reports to the Executive Director of WDD Fiscal ManagementTrack Contractor performance milestone paymentsEnsure that requests for unbudgeted spending are controlled, and are properly managedAssist Agency management in improving accuracy and controls in the budget and expense review processPerform special projects as assigned.</t>
  </si>
  <si>
    <t>‚Experience in finance, accounting, or related disciplineAdvanced Excel capabilities (pivot tables, charts/graphs, data manipulation)Open to learning and support new technology/systemsMust be self-motivated and results oriented with strong teamwork skillsAbility to work independently with strong time management skillsFlexibility to work in a rapidly changing environmentExcellent verbal and written communication skillsExcellent organizational skills, high energy level and positive attitudeStrong customer service skills.</t>
  </si>
  <si>
    <t>The New York City Department for the Aging (DFTA) is seeking a Professional application developer. DFTA seeks for a qualified Application Developer to design and code functional programs and applications. The successful candidate will work as part of a team as well as independently. The candidate must have excellent knowledge of .Net, JAVA, JQuery, SQL Server and IIS. They must be familiar with a variety of operating systems and platforms. The ideal candidate will also have an analytical mindset and a keen eye for details. The goal is to write ‚Å“clean‚ and flawless code to produce fully functional software applications according to requirements.     Below are typical tasks the candidate will perform:  *Understand client requirements and how they translate into application features.  *Collaborate with a team of IT professionals to set specifications for new applications.  *Design and create prototypes according to specifications.  *Write high quality source code to program complete applications within deadlines.  *Write, optimize and/or debug large complicated SQL statements and store procedures.  *Perform unit and integration testing before launch.  *Conduct functional and non-functional testing.  *Troubleshoot and debug applications.  *Evaluate existing applications to reprogram, update and add new features.  *Develop technical documents and handbooks to accurately represent application design and code.  *Keep abreast of the latest technologies and participate in training courses to maintain skills.</t>
  </si>
  <si>
    <t>‚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t>
  </si>
  <si>
    <t>‚	At least 7+ years‚„ experience with SQL Database Administration. 	4 years of SQL development. 	.Net experience much preferred. 	Strong proficiency with SQL and its variations among popular databases. 	Skilled at optimizing large complicated SQL statements. 	Knowledge of best practices when dealing with relational databases. 	Capable of configuring popular database engines and orchestrating clusters as necessary. 	Familiar with tools that can aid with profiling server resource usage and optimizing it.  Please note: past help desk experience will not satisfy the above preferred skills</t>
  </si>
  <si>
    <t>‚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</si>
  <si>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Under the direction of the General Counsel, with latitude for the exercise of independent judgment, the Assistant General Counsel is responsible for assisting with legal and policy projects of the office; providing legal advice to the City Chief Procurement Officer (CCPO) and other MOCS and agency staff. Principal duties and responsibilities are as follows: 	Providing legal advice and analysis to the CCPO and agency contracting personnel on a broad range of procurement-related matters, including but not limited to procurement innovation and vendor integrity information and processes, vendor appeals, FOIL requests and pending legislation;	Drafting of: public testimony for public hearings; memoranda of policy and procedure; guidelines for implementation of new legislation; non-responsibility determinations; and corrective action plans;	Representing the CCPO/MOCS in connection with various interagency task forces, working groups, and the City‚„s Contract Dispute Resolution Board;	Assisting in the resolution of disputes regarding contract registration issues, vendor protests and audit findings with the Office of the Comptroller; drafting and reviewing responses to audit findings;	Assisting agencies with compliance with various local laws, rules and regulations; and	Training agency personnel on procurement-related matters   Preferred Skills: 1. Admission to the New York State Bar; and 2. One year of satisfactory United States legal experience subsequent to admission to any state bar.   Incumbents must remain Members of the New York State Bar in good standing for the duration of this employment    Minimum Qual Requirements: 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‚Å“2‚ above; or 4. A satisfactory equivalent combination of education and experience</t>
  </si>
  <si>
    <t>‚Relevant experience in the construction industry, inspections, administration, and/or management.Knowledge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non-compliance.Strong writing and communication skills.Attention to Detail, Aptitude for Construction Code, and Accuracy.OSHA 30 TrainingA valid New York State Driver‚„s License is an essential requirement</t>
  </si>
  <si>
    <t>The Agency Attorney Interne will draft and prepare disciplinary charges; assist Staff Attorneys in the prosecution of administrative, disciplinary and fitness matters at all administrative tribunals including but not limited to, NYC OLR grievance hearings, the Office of Administrative Trials and Hearings (‚Å“‚OATH‚) and Unemployment Insurance hearings; participate in and conduct investigative interviews, surveillances and investigations with Investigators and Staff Attorneys; interview  complainants, subjects and witnesses involved in various matters under the jurisdiction of the Advocate‚„s Office; prepare disciplinary files and documents in the preparation of disciplinary proceedings and court proceedings; conduct legal research; prepare legal memoranda and briefs; and perform related duties.</t>
  </si>
  <si>
    <t>Conduct investigative interviews, surveillances and investigations with Investigators and Staff Attorneys; interview  complainants, subjects and witnesses involved in various matters under the jurisdiction of the Advocate‚„s Office; prepare disciplinary files and documents in anticipation of disciplinary proceedings and court proceedings; testify at OATH, NYC OLR and other administrative proceedings relating to investigations conducted by the agency‚„s Advocate‚„s Office, prepare detailed, comprehensive investigative reports; effectuate personal service of legal and disciplinary documents</t>
  </si>
  <si>
    <t>PREFERRED QUALIFICATIONS: 	Ten or more years of proven Executive experience in law enforcement.	Proven experience in oversight of agency compliance and employee discipline.	Proven investigatory experience, strategic deployment and data analysis. 	Experience in executive position(s) in NYC government agencies. 	Experience in recruitment and retention initiatives.	Have a Master‚„s Degree in Public Administration, Criminal Justice or Homeland Security.	Have prior NYPD Supervisory and Training experience.	Have executive experience in budget management and overtime allocation.	Have experience with other law enforcement and instructional agencies such as the FBI, FEMA, HIDTA, and IACP.  	Proficient in computer applications including, but not limited to Microsoft Word, Excel, Access, PowerPoint, Publisher, Tablo, etc.</t>
  </si>
  <si>
    <t>TASK FORCE:		EDUCATION  UNIT: 		DOE Expense  JOB TITLE: 		One (1) Assistant Analyst / Analyst   CONTROL CODE: 		EDU-18-04  SUMMARY:  The Mayor‚„s Office of Management and Budget (OMB) is the City government's chief financial agency. OMB's staff of analysts and experts assembles and oversees the Mayor‚„s expense and capital budgets, which fund the services and activities of approximately 70 City agencies.   The Education Task Force oversees the expense and revenue budgets for the City University of New York (CUNY), the School Construction Authority (SCA), and the Department of Education (DOE), which is the largest school district in the nation. This Task Force analyzes the various needs of general education and special education students, enrollment trends and programmatic changes, as well as State and Federal grants and aid programs. In addition, it manages the SCA‚„s five-year capital budget, which is used to construct and renovate schools.  The DOE Expense Unit works exclusively with the Department of Education, assessing budget requests, analyzing various program areas, addressing challenges, tracking monthly cash flow, and managing and preparing its expense budgets.  JOB DESCRIPTION:  The duties of this position encompass the following activities:  1.	Participate in and be responsible for the preparation of the annual Expense, Revenue and Capital budgets, and all the financial and cash flow plans for the Department of Education or CUNY. This includes the evaluation of the agency‚„s expense and revenue requests; developing unit recommendations and presenting issues to senior management; and technical implementations.                                                                                                                                                        2.	Prepare/monitor monthly and cumulative expense, revenue and capital cash flow projections/actuals to ensure that the Department of Education and CUNY complies with the planned expense, revenue and capital budgets in accordance with the authorized financial plans.       3.	Review and monitor all legislation, budget processes and other education policy and regulatory proposals affecting the expense, revenue and capital budgets. Perform research and analysis on legislative and regulatory proposals pertaining to all the Department of Education and CUNY programs.   4.	Initiate, conduct and analyze all Department of Education special programs and projects as needed in order to ensure the provision of effective and efficient expense, capital and revenue maximization.  5.	Assume responsibility for other special projects as needed.</t>
  </si>
  <si>
    <t>The Department of Design and Construction, Division of Public Buildings, Architecture and Engineering Unit ‚€œ Office of Sustainable Design (OSD) seeks an Architectural Intern.  The selected candidate will receive hands-on training and assist with a series of tasks within the unit.  Responsibilities are likely to include: research and reporting on recent trends and studies; preparation of outreach and educational texts, presentations on sustainable and resilient design practices, sustainability- and resiliency-related local laws, executive orders, and regulations; creation of workflow diagrams, spreadsheets, and other tools to help visualize and manage complex design task interactions and scheduling; construction site meetings, walkthroughs, and document review to verify contractor compliance with LEED requirements; and expansion and GIS programming of OSD database, linking specific sustainable design and construction strategies and outcomes to individual DDC projects.</t>
  </si>
  <si>
    <t>The Office of Communications and Marketing (OCM) is responsible for the HRA‚„s external messaging and publicizing the Agency‚„s mission, goals and activities through print, online and visual media and relations with the external press. Under general direction, with broad latitude for the exercise of initiative and judgment, conceptualizes, initiates and executes a wide variety of graphic arts assignments and/or supervises subordinate personnel engaged in various aspects of such work.   The Graphic Artist will:   Develop design solutions for Agency‚„s collateral materials in the form of brochures,     booklets, reports, flyers, posters etc. maintaining the Agency brand/identity.    Create and maintain master design templates and layouts using text, photos, illustration,     charts, infographics etc. for marketing materials to be used by others.    Collaborate with the Media and Marketing Director in conceptualizing and executing ideas     for various high profile campaigns for the Agency, other agencies and City Hall to ensure     completion by prescribed deadlines. This includes the completion of a creative brief for     presentation to the customer.     As directed, meets with clients and gathers information needed to develop a creative     brief for the project which is managed from the creative process to completion before deadline.    Research new and innovative graphic design and advertising trends that are current in    the market place.    Operate printing machines and finishing equipment for all collateral materials designed in house.    Assist Director/supervisor in tracking and ordering inventory; such as paper/ink/stationery    supplies, equipment.    Assist Director/supervisor in the maintenance of printing and finishing equipment.   Work with writers and designers to develop and produce external and internal video     marketing content.   Shoot and edit videos.   Recommend, purchase and maintain equipment.</t>
  </si>
  <si>
    <t>(1) A baccalaureate degree, with a major in fine or graphic arts, from an accredited college and one year of full-time paid experience as a commercial or graphic artist; or  (2) A four-year high school diploma or its educational equivalent plus two years of training in a technical school approved by a state‚„s Department of Education or comparable governmental agency, in oils, water colors, painting, design, black and white, layout, computer graphics, and other art media, and three years of acceptable full-time paid experience as a commercial or graphic artist.  To be qualified for assignment to Assignment Level II, individuals must have:  (a) at least one year of experience as a Graphic Artist, Assignment Level I; or  (b) the Qualification Requirements described in "1" or "2" above, plus two additional years of acceptable specialized paid experience conceptualizing and initiating graphic art projects.</t>
  </si>
  <si>
    <t>‚	Proven design skills with an ability to quickly and creatively develop materials. 	Experienced in page layout (especially in booklet, newsletter and brochure). 	Ability to use design to reinforce the image and impact of a program unit/organization.  	Ability to make complex information compelling and comprehensible. 	Experience utilizing graphical software especially in InDesign, Illustrator, Photoshop. 	Proficient in the use of Adobe CS Suite, Microsoft Office Suite. 	An understanding of print production process. 	Ability to work both independently and with a team. 	Experience in both print and web multimedia a plus. 	Direction, videography, lighting, sound recording, video editing, motion design and   animation, audio editing and sound design, selecting and licensing stock footage,    music and imagery, and color grading. 	Maintaining all cameras and production equipment.</t>
  </si>
  <si>
    <t>Family Court Legal Services (FCLS) is responsible for representing Children‚„s Services in child neglect and abuse cases, permanency hearings, and other child welfare proceedings in the New York City Family Courts. Court liaison officers work collaboratively with attorneys, case-planners, and other child welfare stakeholders to further the agency‚„s mission on behalf of children and families. Specific duties will include:   Establish regular contact with each Court Part in order to be readily available to receive Court Orders for State Central Register clearances and Court-ordered investigations (COI‚„s) on custody, visitation and guardianship cases;  Communicate with the Court regarding any questions or issues related to Court Orders involving Children‚„s Services that arise on delinquency and PINS cases;  Interview parties and children on the cases to gather information needed by the Court and Children‚„s Services;  Track the progress of each custody, visitation and guardianship case involving Children‚„s Services until the case is completed and there are no further Court Orders;  Assist the attorneys with other case-related matters not inconsistent with the main Liaison functions;  Move around the court house quite a bit between court rooms;  In connections, set up and open cases for the assignment to the borough responsible for completing COI;  Submit the COI to the courts, gather information about follow-up requests from the court, and communicate that to DCP;  Perform SCR clearances on individuals;  Removal of children in court when neccessary.</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</si>
  <si>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Only candidates currently serving in the permanent title of Child Protective Specialist may apply to this opening.</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</si>
  <si>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</si>
  <si>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Protection Agent Level II will supervise complex and sensitive investigations related to children in the custody of ACS, including investigating allegations of child abuse and neglect, helping locate youth who have left or who are missing from foster care or DYFJ non-secure detention and/or placement facilities, and advising and training Child Protective Specialists (CPS), Child Protective Specialist Supervisors (CPSS) and other child protective staff and DYFJ staff in techniques and approaches for handling such cases in Children‚„s Services. Under managerial direction, with latitude for independent action and decision-making, is assigned to a child protective field office or special investigation unit, such as DYFJ, Emergency Children‚„s Services or the Office of Confidential Investigation. Additional responsibilities will include:  Under managerial direction, with wide latitude for independent action and decision-making, supervises the work of Protection Agents, Level I conducting investigations and training for an assigned area, such as several boroughs. In addition to performing the duties of lower level Agents, performs tasks such as the following: Assigns and supervises Protection Agents throughout the city to assist child protective staff conducting investigations into allegations of child abuse and neglect, conduct interviews and interrogations, and collect evidence and other documentation for complex and sensitive child abuse and neglect cases. Serves as a liaison between executive staff and protection agents. Participates in the evaluation of subordinates. Prepares written reports to the direct supervisor on the status of investigatory cases, training conducted and other work performed. Provide Training and assistance to Provider Agencies and ACS Staff to assist in gathering information to locate AWOL Youth. Utilize investigative databases and review records to assist in developing leads to locate AWOL Youth. Assigns and supervises Protection Agents to make field visits to assist in locating youth who are AWOL from a foster care, detention or placement setting. Assign Protection Agent to re-interview parents, neighbors and relatives when provider agencies have not successfully located AWOL Youth. Assigns and supervises Protection Agents to collaborate and share information with law enforcement so that once youth are located, law enforcement can take action to ensure the safe return of AWOL youth to a foster care, placement, or detention setting. In the temporary absence of the Agent‚„s supervisor, may be assigned to perform the duties of that position.</t>
  </si>
  <si>
    <t>‚	Excellent decision making, evaluating multiple high-priority policy options and evaluating needs;	Demonstrate ability to manage and complete multiple projects in a high pressure environment meeting    deadlines;	Ability to develop creative approaches to problem solving;	Experience developing presentations;	Experience communicating and collaborating with uniformed members of staff.</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</si>
  <si>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In connection with its water supply mission, DEP is responsible for the protection of the City‚„s water supply system which is comprised of 19 reservoirs and 3 controlled lakes throughout the system‚„s 2,000 square mile watershed that extends 125 miles north and west of the City.   DEP‚„s Bureau of Legal Affairs (BLA) works cooperatively with the New York City Law Department (Law Department) to ensure that all of DEP‚„s legal needs are addressed.   The Bureau of Legal Affairs is seeking an Assistant Counsel who will work under the direction of BLA business team managers, with latitude for independent judgment and unreviewed action and decision-making. The Assistant Counsel will handle complex matters in some or all of the following areas: contract disputes (claims, defaults, etc.); real estate (including land and easement acquisition and condemnation); energy; contract review, drafting, and negotiation; employment, including EEO and conflicts of interest; Freedom of Information Law and open data; legislation and rulemaking; risk management; and intergovernmental affairs.  The position may require interfacing with outside parties, including contractors, consultants, property owners, the public, and other government agencies, as well as liaising with the Law Department and counseling the agency‚„s business and technical staff.</t>
  </si>
  <si>
    <t>Excellent writing, research, analytical and oral communication skills.   Ability to multitask without sacrificing quality and to function well in a fast-paced environment.  Driver‚„s license and willingness to travel throughout the watershed as necessary.  Litigation experience.</t>
  </si>
  <si>
    <t>The Department of Information Technology and Telecommunications (DoITT) provides for the sustained, efficient and effective delivery of IT services, infrastructure and telecommunications to enhance services for New York City's residents, businesses, employees and visitors. As the City's technology leader, DoITT is responsible for maintaining the foundational IT infrastructure and systems that touch every aspect of City life from public safety to human services, and from education to economic development, crossing the full spectrum of governmental operations.   The Service Management Division serves as a point of entry for agencies to engage with DoITT and own responsibility for ensuring quality customer service and continuous agency satisfaction. DoITT aims to promote a culture of organizational responsiveness to its customer base, both internal and external. The division is responsible for overseeing Business Relationship Management, Service Operations, and Service Quality Management, including management and oversight of: Agency Relations, Demand Management, Service Offerings and SLAs, Service Requests, Citywide Service Desk; and ITSM Process Ownership and Incident/Problem/Change Management processes.   The Service Management division seeks a dynamic and motivated individual, experienced in successfully driving cultural change, experienced with Service Now implementations, to serve as the Director of Continuous Service Improvement (CSI), reporting to the Associate Commissioner of Quality Service Management. The primary role of CSI is to support the DoITT‚„s ITSM program and process owners through ongoing improvement campaigns for service management process efficiency and effectiveness. Areas of direct supervision include Metrics and Quality Control and Compliance. Key tasks and activities include, but are not limited to: Educate and support key stakeholders on continual service improvement practices and appropriate use of improvement frameworks, best practices and techniques (e.g., ITIL, Lean and Six Sigma Practitioner).   Responsibilities will include: 	Set expectations on how a process should be defined, managed and measured for consistency across process areas;	Maintain and/or develop reporting for continued process improvement;	Ensure appropriate measures and metrics are in place and leveraged for tracking progress against the service management goals and objectives;	Conduct maturity assessments against DoITT ITSM process activities and associated roles to determine areas of improvement;	Provide oversight of internal and external quality control service reviews (audits) of DoITT ITSM processes (e.g. CMDB, Change) to ensure data integrity;	Assist with periodic customer satisfaction surveys;	Provide and implement detailed CSI plans to achieve higher quality services; and	Perform special projects and initiatives as assigned.   The position‚„s responsibilities include commitment to and compliance with the City‚„s EEO policy.</t>
  </si>
  <si>
    <t>The preferred candidate should possess the following: 	A Master‚„s degree in a related IT field, such as IT management or information systems, computer science, software or computer engineering, systems engineering, industrial/organizational engineering, etc. or equivalent work experience; 	5+ years of proven IT Service Management experience in the IT and/or business industry, preferably in the public sector implementing customer centric based ITSM processes and procedures;	ITIL v3 Foundation required. Preference to candidates with advanced ITIL certifications including: ITIL Intermediate Certifications in Service Lifecycle (SS, SD, ST, SO or CSI) and/or Service Capability (OSA, PPO, RCV, SOA), MAL, ITIL Practitioner, ISACA and COBIT and IT Audit, Controls and Assurance including: ISACA, CMMI, ISO27001, ISO20000, GCC, NFOM, (SAS70 &amp; IT SOX); 	Proven experience or demonstrated capability in leading ITSM transformational initiatives in complex and dynamic environments;	Experience utilizing Service Management tools preferably ServiceNow;	Technical experience working with the Configuration Management database(CMDB) is a plus;	Exceptional leadership skills with the ability to execute on a service-oriented vision that inspires and motivates staff and aligns to the IT and Business strategy of the organization and its customers; 	Excellent oral and written communication and presentation skills; and	Ability to listen, negotiate, mitigate conflict, build alliances and achieve desired outcomes using strong interpersonal and diplomacy skills.</t>
  </si>
  <si>
    <t>**Please ensure that you are either a permanent employee in the civil service title listed on this posting or that you have filed for the examination when there is an open filing period.** Taking and passing civil service exams are necessary to maintain employment with the City of New York. Please check the Department of Citywide Administrative Services (DCAS) website at http://www.nyc.gov/html/dcas/html/work/exam_monthly.shtml for important exam filing information.  The next open filing period for this civil service title is TBD (both Open to Public and Promotion).   For more information regarding the civil service process, please visit the DCAS website at http://www.nyc.gov/html/dcas/html/work/work.shtml  The Senior Business Intelligence (BI) Developer will report to the Assistant Director of Enterprise Data Services in the Technology Strategy division, Office of the CTO. 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Senior BI Developer will report to the Assistant Director of Enterprise Data Services in the Technology Strategy division, Office of the CTO. The successful candidate will focus on ensuring the successful implementation of our MOCS‚„ Business Intelligence solutions.  The Senior BI Developer must balance the IT and business domains, implement quality assurance methods, and effectively communicate requirements and solutions to all stakeholders. This position requires a detailed-oriented, hands-on manager who will work closely with MOCS business teams and external stakeholders on BI development efforts including analysis and design of integration solutions, data and reporting needs of internal and external stakeholders, and enhancement related to applications and services  Responsibilities will include: 	Organize data and generate insights into business activities in order to enhance procurement and contracting activities in the City of New York	Design and build successful technical solutions that involve BI Reporting and Dashboarding against enterprise data warehouse, relational tables, and other source systems	Analyze historical data to identify trends and insights (such as spend analysis and business KPIs) and benchmark against previous performance periods and across the City	Produce and maintain all related system documentation	Train end users in the systems and development user documentation	Support the development of interfaces with external systems that exchange data with MOCS systems	Oversee team of BI analysts in their day-to-day work and have ability prioritize deliverables and communicate risks	Track, analyze and resolve tickets entered through Remedy</t>
  </si>
  <si>
    <t>The successful candidate should possess the following:	Excellent writing and communication skills	Ability to interact with all levels of management and public	Strong knowledge of programming languages (i.e. R, python)	Strong knowledge of XML technologies (i.e. XML, XSL, XSD, SOAP, REST)	Experience in object-oriented languages (i.e. Java, C#, etc.) 	Experience in scripting languages (i.e. VBA, PowerShell, etc.)	Ability to write complex procedures using SQL / T-SQL  	Proficient with Cognos, including Cognos hierarchies, Facts, Dimensions &amp; various Schemas supporting them	Expertise with integration technologies and processes, enterprise data warehouse implementations and reporting tools (SSRS), integrating multiple legacy and strategic systems   	Knowledge of testing tools and techniques and executing test scripts to test performance of ETL procedures	Significant experience in development, maintenance, and enhancements of ETL Mappings, Work-flows, and processes	Strong written, verbal and interpersonal skills 	Excellent analytical, organization, presentation and facilitation skills; ability to handle multiple tasks under tight deadlines	Knowledge of database administration, repository management, and data warehousing practices 	Familiarity with New York City‚„s data share platforms, including Open Data (DOITT‚„s DataShare) (FMS, PIP, VENDEX, APT)	Knowledgeable in several multi-dimensional and data mining techniques such as EDW, ODS, DM, ROLAP and MOLAP	Working knowledge of database front-end systems, including MS Access	Working knowledge of database back-end systems, including SQL Server 2008 R2 / 2012, Oracle and AWS	Past utilization of code repositories including, GitHub, Bitbucket, or GitLab</t>
  </si>
  <si>
    <t>To apply click the ‚Å“Apply Now‚ button.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t>
  </si>
  <si>
    <t>The Bureau of HIV/AIDS Prevention and Control (BHIV) oversees and coordinates the NYC Health Department's response to the HIV epidemic. Units within the Bureau include HIV Prevention (HIV testing, promotion of biomedical prevention), Care and Treatment (Ryan White, care coordination, research and evaluation), Epidemiology (surveillance, partner services), Clinical Operations and Technical Assistance, Social Marketing and Community Engagement (social marketing and digital media, community engagement, condom distribution), Policy &amp; External Affairs (intergovernmental affairs, policy planning). The work of the Bureau includes policy development, direct administration of programs, oversight of contracted programs, community participatory planning, provider outreach and education, research, and surveillance, all with the goal of preventing new infections and supporting New York City residents living with HIV/AIDS.   DUTIES WILL INCLUDE BUT NOT BE LIMITED TO:   --Deliver culturally and linguistically sensitive trainings to Hispanic/Latino Men who have Sex with Men (HLMSM) that maximize the population's awareness of HIV status, access to and use of prevention, HIV testing, and sexual health services, engagement and retention in prevention and/or medical care.   --Work effectively with HLMSM and persons living with or at risk for HIV, knowledge of cultural, linguistic, economic, and social barriers faced by HLMSM, recognizing the diverse and multicultural contexts and lived experiences of this community.   --Initiate and employ strategies to engage staff, organizations, stakeholders, and communities in the delivery of culturally competent HIV prevention, care and treatment programs and services, building their capacity to operationalize the Culturally and Linguistically Appropriate Services (CLAS) standards.   --Assist with developing training content/curriculum based on the evolving needs of BHIV using applied knowledge of training practices and the principles of adult learning.   --Develop resources and tools for health departments and Community Based Organizations (CBOs) to strengthen their HIV prevention and care programs as it relates to engaging and retaining HLMSM for testing and improving knowledge and uptake around Pre-Exposure Prophylaxis (PrEP).   --Act as a point of contact for all CLAS Cultural Competency training related inquiries. ƒ€š‚ Assist with engaging individuals and institutions providing health, social, legal, nutritional, immigration, housing and other services to HLMSM.   --Assist with the implementation of training related quality improvement protocols ƒ€š‚ Other duties assigned with relationship to the Capacity Building Assistance (CBA) Program.</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</si>
  <si>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&amp; Sewer Operations (BWSO), Division of Operations Analysis &amp; Regulatory Compliance, Catch Basin Inspections Unit is seeking to hire an Engineering Technician. The selected candidate for this position will perform various tasks that include, but are not limited to: 	Conducting field inspections, cross connection relay/repair, water and sewer plug inspections, and tests; 	Participate in field surveys and assist in the cleaning, maintenance, and field repair of instruments and tapes; 	Prepare drawings and sketches, perform mathematical calculations, and assisting in estimating costs, materials and labor requirements; 	Engage in research and investigations related to sewer and water main construction, operations, maintenance, and repairs; 	Assist in preparation of reports, memos, and correspondence; 	Maintain office records of drawings, plans, survey, and inspection data; 	Participate in inspection operations, checking and certifying the installation and performance of structures, materials, and equipment related to the city‚„s sewer and water main systems; 	Utilize databases and related applications for the analysis of data, generation of reports, and maintain detailed and accurate records; 	Operate a motor vehicle.</t>
  </si>
  <si>
    <t>‚	Master‚„s or Doctoral degree in economics, statistics, public policy, public health, or other related fields 	Knowledge of health economics and outcomes research methods 	Expertise in conducting health economic or health services research 	Experience in managing and analyzing large administrative datasets using data management and statistical software (e.g., R, SAS, SQL, Stata) 	Experience in using GIS software and conducting spatial analysis 	Ability to design research projects, synthesize results, and present findings and recommendations in a succinct manner; and 	Ability to multi-task, excellent communication skills, desire to solve complex problems.</t>
  </si>
  <si>
    <t>‚	Professional experience in Labor Relations. Human Resources, and union contract negotiations in a governmental setting is a plus.	Experience in drafting charges, conducting disciplinary conferences and trials also important.	Candidates  will  display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</si>
  <si>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ETL Lead will report to the Assistant Director of Enterprise Data Services in the Technology Strategy division, Office of the CTO.  The successful candidate will focus on ensuring the successful implementation of our MOCS data warehouse, Business Intelligence and PASSPort solutions.  The ETL Lead must ensure MOCS strategy aligns with the enterprise data management and analytics architecture assets (including master data management, data quality, data warehousing, data integration, metadata management, enterprise data model, business intelligence, analysis, &amp; reporting, diagnostic and predictive analytics, data virtualization, and change data capture) - principles, blueprints, patterns, standards, roadmaps, and best practices. This position requires a detailed-oriented, hands-on manager who will work closely with MOCS business and BI teams on the analysis and design of database and system solutions.  Responsibilities will include: 	Lead the other integration team members in the design, implementation and documentation of solutions for daily issues/support, release management, and new projects	Assist in architecting, mapping, developing, and testing data movement to data warehouses (Redshift and others), with emphasis on the ETL process 	Development of ETL source and target mapping design/specifications and other artifacts based on the business requirements and ETL standards and architecture 	Develop, document, and execute SQL/stored procedures/server scripts as needed to support ETL code 	Determine ETL requirements and assist with production, setup, and execution of migrations	Work closely with BI and PASSPort teams on ETL development efforts including analysis and design of integration solutions, data and reporting needs of internal and external stakeholders, and enhancements	Develop and document interfaces with external systems that exchange data with MOCS systems	Identify and resolve data, technical issues and mediate business impact	Track, analyze and resolve tickets entered through Remedy</t>
  </si>
  <si>
    <t>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skillss	Past utilization of code repositories including, GitHub, Bitbucket, or GitLab.</t>
  </si>
  <si>
    <t>Please Note: Taking and passing civil service exams are necessary to maintain employment with the City of New York. Please check the Department of Citywide Administrative Services (DCAS) website at http://www.nyc.gov/html/dcas/html/work/exam_monthly.shtml for important exam filing information.   Please ensure that you are either a permanent employee in the civil service title listed on this posting or that you have filed for the examination when there is an open filing period.  The next open filing period for this civil service title is TBD (both Open to Public and Promotion).   For more information regarding the civil service process, please visit the DCAS website at http://www.nyc.gov/html/dcas/html/work/work.shtml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</si>
  <si>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The Bureau of Information Systems &amp; Technology (BIST) provides customer support and technology leadership for the Office of the Comptroller.  BIST provides a full range of support for key business functions and charter-mandated responsibilities of the Comptroller‚„s Office, including: technology strategic planning, web site development and administration, disaster recovery and business continuity services, systems development, communications and network administration, business process re-engineering, change and program management, security administration, help desk, training, applications architecture, computer operations, telecommunications, document management, geographic information systems, webcasting and video services, graphics design, and social media support.  Under the direction of the Deputy Chief Information Officer for Operations, Telecommunications &amp; Network Services, and afforded very wide latitude for independent judgment and decision making, the Director‚„s responsibilities include, but are not limited to the following:  Manage various levels of professional information technology (IT) staff directly responsible for IT Operations and Network Services, Security Administration, and Helpdesk in the fulfillment of IT    service delivery commitments;  Create and deploy packages using Microsoft SCCM 2012, Microsoft Security Updates using SCCM and desktop images using Microsoft System Center; administer the Microsoft Active    Directory environment, and network analytic tools such as Splunk;  Manage DNS and WINS database, Microsoft Certificate Authority Server and the enterprise email archive solution such as Enterprise Vault;  Deploy and administer Microsoft Exchange and Office 365 and Data Loss Prevention (DLP) solutions; create and implement Microsoft group policies;  Provide technical expertise in the development of the office‚„s Information Technology Strategic Plan;  Manage the evaluation and implementation of new and emerging technologies associated with Software -as-a-Service (SaaS), Infrastructure ‚€œas-a-Service (IaaS), network operations,    cybersecurity, data loss prevention, and mobile computing, to identify those that could support innovative solutions for the specific business functions of the office;  Assist in the development and enhancement of key technology policies in such areas as security, disaster recovery, network and operations management, vendor management, help desk,    cloud computing and remote and mobile computing; and,  Perform other related assignments and special projects as may be required.</t>
  </si>
  <si>
    <t>‚ Demonstrated knowledge of computing platforms (Microsoft Windows 8.1/10.0, VMware, Citrix/Xen, Citrix, Linux, Outlook Web Access ); Hardware (NetApp, CISCO, EMC/VNX);  Databases    (Oracle, SQL) ; and Systems Management Software  (Veritas, Symantec, Cisco IronPort Proxy, Remedy, Clearswift, Sophos, Meraki, SCCM, SourceFire, Networker);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t>
  </si>
  <si>
    <t>Certain residency requirements may apply. We appreciate every applicant‚„s interest; however, only those under consideration will be contacted.  Note: Vacancy notices listed as ‚Å“Until Filled‚ will be posted for at least five work days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</si>
  <si>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Sustainability seeks to hire a Community Coordinator to work as a Project Manager within the Green Infrastructure Program. Under the direction of the Director for Planning and Partnerships, the selected candidate will work as part of a team that coordinates green infrastructure retrofits on public property.  DEP‚„s Green Infrastructure Program implements stormwater source controls, or green infrastructure, projects on public property in combined sewer tributary areas in New York City. The selected candidate will assist in project identification, individual project management, and outreach and coordination with other city agencies.   The primary tasks will include assistance in vetting of potential retrofit projects within public schools, parks, housing, and other publicly owned properties in New York City. This requires direct communication with various city agency staff and coordinating the screening process to ensure initial siting criteria are met. The candidate will ensure all projects are tracked in an organized manner, managed professionally, and completed in a timely manner. The selected candidate will also attend site visits, work closely with the Program‚„s engineering team, and support the ongoing design process when necessary. Other tasks may include GIS analysis and reporting. Under guidance, the selected candidate may also review project budgets, monthly invoices, and other forms and paperwork and items. Other assignments may include assisting in Program reporting, planning, and program evaluations.   The ability to establish and maintain harmonious working relationships with BEPA staff, public agency representatives, and the public is essential. Excellent communication skills, both orally and in writing, are required, including being able to speak and present effectively in public. Knowledge of community planning and development, theories, practices and programs is essential.</t>
  </si>
  <si>
    <t>Applicants must have strong MS Office skills, including Excel and PowerPoint. Basic ability to comprehend maps, graphs, and tables is recommended. Experience with basic ArcGIS knowledge will be welcomed. Applicants should have a valid driver‚„s license.</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</si>
  <si>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about DEP, visit www.nyc.gov/dep.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</si>
  <si>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The successful candidate will serve as a Senior Budget Analyst reporting to the NYC Cyber Command division. Responsibilities will include: 	Support the preparation and maintenance of Cyber Command budget documents including annual expense budget, five year expense plan and current/future fiscal year spend plans	Maintain an organized tracking of Cyber Command contracts, including contract term, expiration date, renewal options, funding source, scope of work and cancellation implications	Create and maintain Cyber Command vendor performance management documents, statistics, measures and metrics 	Track Cyber Command new needs; identify surpluses and potential deficits and make reallocation recommendations	Prepare, administer and maintain budgetary controls and monitor expenditures throughout the fiscal year	Monitor and expedite the progress of budget modifications and other technical exercises	Ensure compliance with approved funding allocations and cost effective financial planning	Monitor the performance and status of ongoing projects as they relate to budgetary impact and provide status reports to supervisory staff	Provide written and verbal responses to requests for information from OMB staff, agencies and the Mayor‚„s Office	Perform tasks with limited supervision and meet established deadlines	Build and maintain the capital plan for Cyber Command	Write Certificates to Proceed and monitor capital project progress	Manage special projects as assigned.</t>
  </si>
  <si>
    <t>About New York City Cyber Command 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public-private partnerships, and regular training and exercises for City employees.  The successful candidate will serve as a Senior Citywide Cybersecurity Spending Analyst reporting to the NYC Cyber Command division. Responsibilities will include:  ‚¿	Collaborate with OMB on requests for cyber spend review; ‚¿	Develop and update cyber spend review matrix; ‚¿	Work closely with Cyber Command leadership to maintain an up to date and complete understanding of current priorities and upcoming initiatives; ‚¿	Track requests for cyber spend review by agency, request date, dollar value, scope of request, type of request (capital, expense, new need, CP, contract, PS, ITCS, etc.); ‚¿	Provide recommendations to OMB and City agencies based on analysis of current Cyber Command priorities and roadmap coupled with an understanding of agency business operations, priorities and requirements; ‚¿	Coordinate with subject matter experts within Cyber Command on specific technical questions related to proposed cybersecurity spending; ‚¿	Conduct independent research on new and emerging cybersecurity technologies; ‚¿	Work with the Mayor‚„s Office of Contract Services and DoITT procurement and contracting teams to flag cybersecurity-related contracts for review;	Manage special projects as assigned.</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</si>
  <si>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</si>
  <si>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Family Court Division of the NYC Law Department is seeking a Deputy Director of Juvenile Justice Analysis and Outcomes to join the Juvenile Delinquency Unit‚„s Central Management team. This position encompasses responsible work of varying degrees of difficulty and responsibility performed under the supervision of the Director of Juvenile Justice Analysis and Outcomes, and includes but is not limited to:	Researching, compiling, and analyzing data related to juvenile delinquency trends including criminal activity and investigations;	Reviewing data entry to ensure the accuracy of the information entered into the Law Manager system; 	Participating in and preparing regular training sessions for both legal and support data entry staff as well as to assist senior management and borough offices with an understanding of the data collected in order to better utilize resources; 	Preparing regular reports, charts, and PowerPoint presentations for senior management within the Division and the Law Department; and	Responding to requests for data from colleagues and staff.    The Deputy Director is a citywide position and the candidate will be expected to travel to the borough offices to review systems and conduct trainings and updates.  Candidate will also be a member of the Division‚„s central management team and may have general responsibilities related to the successful implementation of Raise the Age.</t>
  </si>
  <si>
    <t>Please click on the "Apply Now" button. Please attach your cover letter and resume as one document under ‚Å“resume‚ and a writing sample under ‚Å“cover letter‚.  The cover letter should be addressed to Aimee Sklar-Calogero, Chief of Staff to the Family Court Division.</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</si>
  <si>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New York City Department of Investigation conducts highly confidential and sensitive investigations into fraud, corruption, misconduct or other illegal or improper activities involving New York City officials, employees and persons of entities doing business with New York City.  The selected candidate will be responsible for the investigation of matters involving fraud, waste and abuse related to DOI's Independent Private Sector Inspector General (IPSIG)/Integrity Monitor program specifically on the NYC Build it Back Program (‚Å“BIB‚). The BIB program is designed to address the long term needs of New York City residents affected by Hurricane Sandy. The candidate will also be responsible for tracking and analyzing the program's policies and procedures; preparing status reports of the program's progress, and facilitating and coordinating the various activities with the integrity monitors assigned to the project.  Additionally, the selected candidate will assist the Director of Vendor Integrity with varying tasks related to operations of the BIB IPSIG. The candidate may also be required to work with other City agencies to provide support and maintain a DOI presence.</t>
  </si>
  <si>
    <t>‚	The ideal candidate will have a baccalaureate degree from an accredited college and at least four to six (4-6) years of professional experience, OR a master‚„s degree and two to four (2-4) years of professional experience, including at least twelve (12) months of executive, managerial, administrative or supervisory experience 	The candidate should also have evidence of a strong background in the fields of LGBTQ rights, child welfare, youth development and project management 	Strong management and supervisory skills with demonstrated ability to provide technical assistance that can drive groups towards meeting identified outcome goals 	Proven experience in working effectively at the senior management level with internal and external stakeholders and constituencies 	Ability to think creatively, embrace new approaches and pioneer innovative solutions to intricate problems, while working collaboratively with a diverse constituency  	Experience in at least one City agency, state or federal government, and/or significant experience in the non-profit, education or social services sector 	Strong organizational skills, including attention to detail  	Ability to synthesize and distill complex material into actionable recommendations  Salary: Commensurate with experience, with excellent benefits  	A demonstrated commitment, competency and strong familiarity with issues affecting the LGBTQ and gender non-conforming, immigrant and communities of color in New York City, particularly with regard to youth 	Ability to work across racial, ethnic, gender and sexual diversity 	Energetic and resourceful, organized and results-oriented; a self-starter and team player</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</si>
  <si>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Office of Labor Policy and Standards (‚Å“the Office,‚ ‚Å“OLPS‚), which provides workers in New York City a voice in City government, is responsible for enforcing the city‚„s municipal labor laws such as the Earned Safe and Sick Time Act, the Fair Workweek Laws, and the Commuter Benefits Law, implementing the Freelance Isn‚„t Free Act, expanding outreach and public education efforts to vulnerable workers, and conducting research and data analysis to recommend efforts to achieve workplace equity for women, communities of color, immigrants, refugees, and other vulnerable workers. The Office‚„s Division of Paid Care also assists workers submit complaints regarding federal, state, and local labor and employment law violations and helps the Office coordinate with other government agencies, worker advocacy groups, as well as community, labor, and employment organizations.  This position is part of the senior management team at OLPS and works in coordination with the Deputy and Associate Commissioner and other senior managers to implement the agency‚„s critical initiative of establishing a central resource for workers, providing a dedicated voice in City government for New York City workers, and protecting and promoting labor standards and policies that create fair workplaces to ensure all workers can realize their rights, regardless of immigration status. The Director of Investigations will oversee the investigative work of OLPS, which includes, among other things, intake of complaints; investigations and evidence gathering; generation of proposed findings and settlement of cases; and review of employer compliance with case resolutions, all arising from alleged violations of City municipal labor laws including those enumerated above.   The Director of Investigations will supervise and train a growing team of ten investigators and other agency staff; assign cases and actively monitor and guide their progress; draft, review, and edit written investigative and other reports; and conduct complex investigations pursuant to the Office‚„s mandate and the laws the Office enforces. In addition, the Director of Investigations will participate in the hiring of junior investigators.  Key responsibilities will include: 	Planning and conducting complex regulatory investigations to ensure employers comply with municipal labor laws; 	Leading enforcement-related policy development and implementation, in coordination with the OLPS senior management team, as well as other labor law enforcement agencies, and external stakeholders; 	Developing and expanding OLPS‚„s newly-established directed investigations program, using input and data from OLPS enforcement activities as well as from other jurisdictions and agencies; 	Reviewing and updating investigative systems, processes, and procedures required to enhance enforcement work and OLPS accountability; 	Supervising the work of and providing technical support to all staff on the OLPS investigative team; 	Making recommendations to the Associate and Deputy Commissioner as to all aspects of investigations, including findings of violations, as well as remedies and penalties; 	Coordinating with the Legal and Policy Director and Director of Advocacy and Enforcement on case investigations, collections, and specific policy and legal issues; 	Recommending changes of law, rules, and procedures as needed to improve the effective enforcement of New York City‚„s labor standards laws; 	Coordinating collaboration between OLPS‚„s investigative team and other local, state, and federal labor law enforcement agencies, as well as community organizations and worker groups; 	Supporting development and improvement of OLPS‚„s case-management database systems; 	Collaborating with the OLPS outreach team and the agency‚„s Communications Division regarding communications with media, community groups, businesses, unions, and the public; and  	Working on other projects, as needed.</t>
  </si>
  <si>
    <t>‚	Strong skills in supervision and the ability to work in and direct teams in a diverse environment of attorney and non-legal staff. 	Knowledge and experience in worker misclassification issues. 	Solid legal knowledge, analytic, research and writing skills.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t>
  </si>
  <si>
    <t>The Department of Health and Mental Hygiene‚„s Division of Administration, Bureau of Human Resources &amp; Labor Relations is currently seeking to hire a Conflict Resolution Specialist within the Office of Labor Relations. The Conflict Resolution Specialist will play a critical role in developing and implementing a newly developed conflict resolution component within the Department of Health and Mental Hygiene by helping to create a mechanism to handle and resolve internal conflict. This role will be tasked with creating a mechanism where issues involving conflict can be addressed though means of conflict resolution to address employee relation issues.  In order to fully execute this role, the Conflict Resolution Specialist will be expected to perform the following duties:   Duties:  	Manage internal working relationships; coordinate and schedule conflict resolution sessions with employees; serve as the primary liaison with the Office of Administrative Trials and Hearings (OATH) on external training and counsel; provide training for Supervisors and Managers and oversee the various aspects of conflict resolution within the Office of Labor Relations.  	Conduct resolution/management training to Supervisors and Managers in order to increase their awareness and knowledge about legal and interpersonal conflicts with employers and employees and identifying methodologies through resolution training in order to strategically resolve these disputes. 	Handle workplace disputes between supervisors and subordinates. 	Conduct conflict consultations to assist DOHMH employees in identifying and thinking through difficult conflicts in the workplace, and helping them determine which are appropriate for handling through alternative means. 	Assume oversight responsibility for case development of Division of Administration/Bureau of Human Resources &amp; Labor Relations personnel conflict referrals to maintain quality control of pre-conflict resolution procedures, and to ensure parties and representatives are well informed of the process. 	Produce brochures and other materials on conflict resolution. 	Conduct data collection on internal disputes between Managers and/or Supervisors and employees, produce statistical reports as required. 	Develop and implement education techniques to promote the conflict management services agency-wide to all employees.</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</si>
  <si>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Product Manager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--Investigate, troubleshoot and resolve service tickets submitted by end-users for financial Epidemiology, Emergency Response, Audit &amp; Strategic planning systems.   --Manage all service tickets for financial systems ensuring tickets are acknowledged and resolved per service level agreements.   --Work independently to resolve open tickets and if necessary be responsible to manage different resources as needed to get a resolution including application developers, DBA's and QA resources.   --Prioritize resolution activities based on business impact.   --Coordinate the assignment of systems service tickets within the team.   --Make recommendations to project managers on bug fixes and enhancements based on service tickets from end-users for Epidemiology, Emergency Response, Audit &amp; Strategic planning systems.   --Perform basic manual functional and regression testing of systems.   --Participate and coordinate User Acceptance Testing for new systems and major rollouts.   --Coordinate end user training for major systems rollouts.   --Create training documentation and/or manuals as needed for systems.   --Develop basic SQL queries and stored procedures for analysis and exception monitoring of systems.   --Work closely with developers to understand the systems architecture, database design, and integration points.   --Work closely with the project managers and business analysts to understand business processes.</t>
  </si>
  <si>
    <t>DOT Fleet Services seeks to hire two Procurement Analysts  to support our Fiscal Unit. The candidate will assist in all aspects of fiscal, budget, procurement and other administrative duties as necessary as well as ensure compliance with federal, state and city procurement policies, rules and regulations.  Job duties will include:	Preparing and processing requisitions and purchase orders for materials and other resource acquisitions including ordering automotive parts	Handling and processing data relating to service, labor and material contracts	Prepares bid solicitations and documents for procurement	Responsible for all payments and accounting activities for EZ Pass and Rental contracts  	Managing all purchasing or requisitions entries utilizing the following programs: Direct Order database; RTS-POTS (requisition tracking system and purchase order tracking system) and M5 (Fleet‚„s maintenance control and management system) and FMS3	Ensuring that all payments are made in compliance with all applicable standards and directives from the city oversight entities including the NYC Comptroller, the Policy and Procurement Board (PPB) and Financial Information Systems Agency (FISA)  	Reviewing and completing budget modifications and increases	Developing and maintaining spreadsheets and databases that track the Division‚„s various expense budgets;	Performing accounting exercises to ensure expenditures are within planned spending levels; 	Preparing written reports and statistical analyses as necessary to ensure funds are available, 	Liaise with internal Divisions to coordinate budget initiatives, modifications, accruals and rollovers; 	Monitoring funded programs to ensure contract compliance, 	Preparing reports on expenses and outstanding obligations	Working in collaboration with Procurement, Contracts, Budget Office, to increase operational efficiency.  *** In order to be considered for this position candidates must be either serving permanently in the title of Procurement Analyst within the city system or have taken the January 2017 Procurement Analyst Civil Service Exam and scored well. ***</t>
  </si>
  <si>
    <t>The Civilian Complaint Review Board (‚Å“CCRB‚)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and the Police Commissioner and who, along with the Executive Director, govern all operations of the agency.  As the largest police oversight agency in the United States, the CCRB currently investigates approximately 4,500 complaints each year. The CCRB is also charged with operating its Administrative Prosecution Unit (‚Å“APU‚) which prosecutes all cases substantiated by the Board. The CCRB‚„s staff consists of 180 employees, 131 of whom are investigators, mediation coordinators and attorneys engaged in the core function of the agency, to investigate complaints impartially, expediently and efficiently. An integral part of the CCRB's mission is its mandate to conduct community outreach to educate the public about the agency and their rights during police encounters. The agency is staffed with Community Outreach Coordinators to carry out this mandate. Additional information concerning the CCRB is available at www.nyc.gov/ccrb. The Outreach Coordinator reports directly to the Director of Outreach and Community Engagement and the duties and responsibilities of the position include but are not limited to the following:  1. Promote the mission of the Civilian Complaint Review Board (CCRB) to the community and various community groups.   2. Conduct neutral and unbiased presentations, discussions, and panels with community partners to improve the community's knowledge of the CCRB, to outline the role the agency plays in the community, and to foster positive community dialogue on the issue of civilian rights and responsibilities during police encounters.   3. Maintain a detailed working knowledge of the CCRB, including its history, agency structure, annual statistics, and complaint processes.   4. Keep abreast of current events related to the mission of the agency.   5. Cultivate and maintain relationships with civic boards, community boards, public housing coordinators, other community partners, and police precinct council representatives.   6. Liaise with the public, civic organizations, and elected officials.  7. Maintain and update an organized database of community partners, and contact these partners to schedule informational presentations about the CCRB.   8. Attend monthly agency board meetings to respond to attendees and disseminate board meeting documents and outreach information and brochures.   9. Assist in the development of special projects, new initiatives, and outreach materials.   10. Undertake administrative tasks associated with outreach presentations, including scanning, data-entry, and inventory.   11. Perform administrative tasks at the direction of the Deputy Executive Director of Administration and other executive staff regarding matters relevant to community outreach</t>
  </si>
  <si>
    <t>The Division of Economic and Financial Opportunity is committed to encouraging a competitive and diverse New York City business environment by promoting the growth and success of small businesses, with special emphasis on historically underserved groups, and ensuring their meaningful participation in the government procurement process.  The goals of the division are to increase and retain the number of certified minority and women-owned business enterprises (M/WBE); increase the number of M/WBEs winning government contacts, and increase overall M/WBE participation in private and public sector contracting.  Reporting to the Assistant Commissioner of Certification and Compliance, the Compliance Officer will provide support and related services to Agency Buyers and NYC certified M/WBE/EBE firms to ensure compliance with Local Law 1 provisions and other regulatory mandates.   Specific Responsibilities:Manage the Citywide Contract Audit to ensure agency compliance with meeting M/WBE goals as prescribed in Local Law 1.  Oversee process starting from the contracting of auditing services through City agency implementation of audit recommendations;Review and distribute  agency Utilization Plans, and provide guidance to agencies by helping to identify areas of opportunity to increase M/WBEs utilization; Review legislative and/or regulatory proposals impacting the division;Conduct trainings regarding M/WBE Program and  meet with agency representatives to discuss progress toward meeting goals, make recommendations, and track the implementation of recommendations;Working with the Mayor‚„s Office, prepare Performance Improvement Plans to agencies that do not meet a minimum required utilization goal.  Host follow-up meetings with each agency to discuss performance and determine initiatives agency should undertake to improve utilization;Coordinate with SBS Audit and Legal Units to collect information requested during M/WBE/LBE/EBE audits and FOIL requests; Support SBS M/WBE Officer by preparing reports on agency utilization; andAssist with special projects as needed.</t>
  </si>
  <si>
    <t>‚Ability to analyze data, and evaluate procurement processes;Strong working knowledge of Microsoft Excel, Access, PowerPoint, and Visio;Comfort working in a fast-paced environment, managing multiple projects simultaneously, and prioritizing assignments;Experience working with cross-functional teams and diverse groups of people;Strong interpersonal and written/verbal communication skills;Positive attitude, self-motivated, organized and detail oriented;Familiarity with government procurement processes; andForeign language skills are a plus.</t>
  </si>
  <si>
    <t>Under supervision of the Director, the candidate will serve as an Assistant Architect in the Land Use Review unit within the Division of Legal Affairs. S/he will review various types of applications such as ULURP, license agreements and waivers; conduct topographical research and gather information from various agencies; consult with other DOT divisions for their opinion, conduct field surveys, investigations; participate in meetings; prepare maps using ArcGIS; review design plans, sketches, maps, and other technical drawings and make recommendations; prepare correspondence for supervisor‚„s review; respond to inquiries from communities, elected officials and their constituencies related to street system; provide assistance to and coordinate work with other Divisions of DOT; engage in investigations and studies pertaining to land use and transportation, provide authoritative interpretations of New York City tax maps, sanborn maps and City Maps. S/he will maintain real estate portfolio of DOT, review and interpret deeds, real estate agreements, metes and bounds descriptions and title search documents; conduct title search as necessary. Perform other related duties as assigned by the supervisor.</t>
  </si>
  <si>
    <t>Under supervision of the Director, the candidate will serve as an Engineering Technician in the Land Use Review unit within the Division of Legal Affairs. S/he will review various types of applications such as ULURP, license agreements and waivers; conduct topographical research and gather information from various agencies; consult with other DOT divisions for their opinion, conduct field surveys, investigations; participate in meetings; prepare maps using ArcGIS; review design plans, sketches, maps, and other technical drawings and make recommendations; prepare correspondence for supervisor‚„s review; respond to inquiries from communities, elected officials and their constituencies related to street system; provide assistance to and coordinate work with other Divisions of DOT; engage in investigations and studies pertaining to land use and transportation, provide authoritative interpretations of New York City tax maps, sanborn maps and City Maps. S/he will maintain real estate portfolio of DOT, review and interpret deeds, real estate agreements, metes and bounds descriptions and title search documents; conduct title search as necessary. Perform other related duties as assigned by the supervisor.</t>
  </si>
  <si>
    <t>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</si>
  <si>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is recruiting for enthusiastic Human Resources (HR) Specialists to implement a variety of human resource programs. Under general direction of the Director of Human Resources with some latitude for independent initiative and judgment, the HR Specialists will be responsible for performing human resource administrative work and providing analysis of various human resource programs and Duties will include but are not limited to the following: 	Promote HR programs to create an efficient and conflict-free workplace 	Assist in administering assigned functions, such as CityTime administration, talent acquisition, recruitment and onboarding processes, classification review, compensation studies, employment analysis, leave and benefits administration.	Collect and analyze data and track trends and developments in assigned functional areas.	Provide support to employees in various HR related topics such as leaves, compensation etc. and resolve issues and problems	Review weekly timesheets processed in City Time for accuracy, and compliance with time and leave rules and regulations. 	Assess reports generated by the PMS and CHRMS systems to determine the accuracy of the data previously processed.	Review, interpret and recommend policy, process or program improvements.	Participate in working groups and committees.	Assists with various research projects and/or special projects and initiatives	Responds to requests for information from staff/public/other agencies, by determining information required	Ensure compliance with rules and regulations 	Assist with payroll administration.	Assist in development and implementation of human resource policies	Maintain employee files and records in electronic and paper form</t>
  </si>
  <si>
    <t>‚	Understanding of the mission, goals and objectives, structure, and operations of DOP.	Ability to manage multiple projects and priorities. 	Computer literate with working skills in Microsoft Word and Excel.	Familiar with CHRMS, PMS, CITYTIME.</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</si>
  <si>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selected candidate will be providing administrative support for DOI investigations, including preparing subpoenas and other documents; tracking all data related to cases using Excel and other software and electronic databases; scheduling interviews and other meetings; maintaining computer and hard-copy files; The Administrative Assistant may be called upon to track and compile data and present the results of investigations.</t>
  </si>
  <si>
    <t>The Administration for Children‚„s Services (ACS) Office of Child and Family Health (OCFH) delivers direct medical services to children entering foster care and ensures that the physical health care provided is comprehensive and appropriate.  Within the OCFH, the Pre-Placement Nursing Unit is responsible for the day-to-day nursing functions at the Children‚„s Center Pre-Placement program, and ACS‚„ borough office medical units (Bronx, Queens, and Brooklyn). Providing 24/7 coverage, the unit completes physical assessments for all children entering foster care and direct primary care for a comprehensive range of symptoms and illnesses. Under the direction of Director of Nursing, the Pre-Placement Staff Nurse:  Arranges follow-up appointments; referrals where appropriate.   Verifies that all children have necessary medications and equipment at the time of placement. Assesses physical and mental health care needs of ACS served foster care children as they enter care and on an on-going basis by providing age- appropriate health services.  Provides comprehensive physical assessments and correctly identifies the need for immediate or emergent treatment, next day follow-up care or ongoing medical needs. Directly administers medications, provides patient education on all medical needs to clients and care givers.  Conducts consultations in safe medication administration and management to child care staff and foster parents.  Consults, refers and collaborates with other disciplines involved in the care of children.  Provides adequate and appropriate transfer of information when children are transferred to a placement or referred to another health care provide  As a member of a health care team and the broader professional team, develops/implements and monitors a comprehensive patient care program.  Makes regular follow-up reports recommending appropriate modifications in individual service plans as the needs of the patients/clients change.  Interprets and reports responses of patients/clients to appropriate members of the health care team. Participates in departmental and inter-disciplinary conferences and meetings pertaining to policies and procedures affecting nursing practice.  Implements treatment protocols, procedures and other orders and instructions from the Director of Nursing and other clinical authorities;  Conducts data collection and provides recommendations on common medical related trends to develop measures for successful outcomes and initiatives.  Trains ACS and contracted agency staff on medical issues.</t>
  </si>
  <si>
    <t>***OPEN TO PERMANENT PUBLIC HEALTH NURSE ONLY. YOU MUST CLEAR STATE YOUR CIVIL SERVICE TITLE ON YOUR RESUME OR COVER LETTER. FAILURE TO DO SO WILL RESULT IN YOUR DISQUALIFICATION.  The New York City Department of health and mental Hygiene is a world renowned agency with a long tradition of protecting and promoting health in the nation‚Ëœs most culturally and linguistically diverse city.  Since its creation as the Board of Health in 1805, the DOHH has been recognized for its innovative and groundbreaking work to protect and promote the health of over 8 million residents.     The Bureau of Sexually Transmitted Disease control (BSTDC) has the mission of improving the sexual health of all New Yorkers.  To achieve this, the Bureau provides direct clinical services to people seeking sexual health care , and services to sex partners; monitors disease trends; provides education and training to providers and community groups, conducts research and develops policy to improve sexual health and wellness. The BSTDC operates 8 Sexual Health Clinics throughout New York City (NYC)‚.      DUTIES WILL INCLUDE BUT NOT BE LIMITED TO:   --Provide a welcoming and efficient introduction to the STD clinic.   --Conduct brief but sensitive problem-focused medical interviews including sexual history and questions regarding sexual orientation.  --Obtain demographic data on all patients.    --Make determination as to patients care needs based on chief complaints, symptoms, medical history and/or test results.   --Facilitate patient education about clinic flow basic protocols, including available medical and behavioral services confidentiality and partner services.   --Provide hard copies intake forms for review by clinicians, counselors and social workers.  --Supervise level I and II Public Health Nurses.  --When necessary, accommodate partner-related concerns.</t>
  </si>
  <si>
    <t>The New York City Department of Health and Mental Hygiene (DOHMH)‚„s Office of Emergency Preparedness and Response (OEPR) was created to promote DOHMH‚„s and NYC‚„s ability to prevent, prepare for, respond to, and recover from health emergencies. OEPR is responsible for coordinating agency-wide emergency preparedness planning, exercises and training, evaluation of incident response and exercise performance as well as coordinating with community stakeholders, city, state, and federal partners on public health emergency planning and response. We work with healthcare partners to optimize the provision of health services during a large-scale disaster.     Reporting to the Bureau of Grants Management and Administration (GMA) Grants Management Director, the Grant Manager will serve as the primary programmatic support for DOHMH‚„s emergency preparedness and response program, including facilitating the initiation, implementation and maintenance of OEPR‚„s preparedness and response program.    JOB DESCRIPTION/RESPONSIBILITIES: The GMA Grant Manager will have oversight responsibility for the DOHMH Urban Area Security Initiative grant program that is being spearheaded by the Office of Emergency Preparedness in order to thwart terrorist attacks and keep New York families safe. In addition the GMA Grant Manager will provide administrative support for funded personnel; Coordinate the daily administration and implementation of Emergency Preparedness projects and activities, which includes providing assistance with public health emergency plans, policies, trainings/exercises, and evaluation via the development and renewal of grant applications, contracts and budgetary processes involved in funding citywide public health emergency preparedness and response activities, services and planning.   Specific Duties and Responsibilities will include: 	Establish a collaborative relationship with funded programs to ensure Homeland Security Grant Program funds are used to build core capabilities to advance the Agency's ability to prepare for and respond to terrorist events.  	Facilitate all programmatic aspects of the Homeland Security Grant application and progress report development, project initiation and tracking of spend-down items by ensuring that funds are spent  in a timely manner and in accordance with grant requirements and for approved activities.  	Develop competitive emergency preparedness and response grants applications including drafting summaries, coordinating with programs across the agency, compiling/ enhancing narratives, managing and tracking the approval process. 	Oversee the compilation and enhancement of progress reports, working with project leads to ensure submission of meaningful, outcomes-based updates related to emergency preparedness planning and response services. 	Serve as the subject matter expert by providing guidance and advice to OEPR leadership and designated personnel on best mechanism for grant-funded projects, assisting in initiation of projects and tracking progress/spend-down items. 	Assist in the development and renewal of grant applications, contracts and budgetary processes involved in funding citywide public health emergency preparedness and response activities, services and planning. 	Compile narratives information for other public health emergency preparedness grant deliverables and on-going and ad hoc request submission to federal funders. 	Engage in procedures necessary to solicit city/state/federal approval and conceptual pre-approval for work plan changes and budget modifications to public health emergency preparedness projects. 	Provide support and guidance to program staff through regular meetings to elicit program updates, and identify issues and next steps to facilitate completion of projects.</t>
  </si>
  <si>
    <t>1.Master‚„s degree from an accredited college in emergency management, public health, disaster management, emergency preparedness/administration, public administration, or related field and one (1) year of satisfactory full-time professional experience in one or a combination of the following area(s): emergency preparedness planning/management, emergency medical services, fire or public safety, law enforcement, homeland security, public health, mental health, environmental/occupational health and safety or a related specialized area; or  2.A baccalaureate degree from an accredited college and two (2) years of satisfactory full-time professional experience in one of the areas described in ‚Å“1‚ above; or  3.A satisfactory equivalent combination of education and experience. However all candidates must have a minimum of one (1) year of satisfactory full-time professional experience in one of the areas described in ‚Å“1‚ above.</t>
  </si>
  <si>
    <t>Background: The Mayor‚„s Office for Economic Opportunity (NYC Opportunity) works to reduce poverty and advance evidence-based policy in New York City through research, program design, performance monitoring, and evaluation. Part of the Mayor‚„s Office of Operations, NYC Opportunity manages a dedicated annual Innovation Fund and works collaboratively with City agencies and other partners to create, implement, and oversee a range of anti-poverty programs, policies, and research projects. NYC Opportunity‚„s in-house evaluation team works with nationally recognized, independent evaluation firms and City agencies to rigorously measure program impacts and provide objective evidence to inform decisions of whether to replicate, eliminate, or scale up programs. Currently, NYC Opportunity is partnering with several different units within the Mayor‚„s Office and city government to execute special projects. Among these are the Young Men‚„s Initiative (YMI), the Children‚„s Cabinet, as well as new projects targeting families with young children.   Description: The Senior Advisor will serve as the primary liaison at the Mayor‚„s Office for Economic Opportunity for the NYC Kids RISE Save for College Program and support NYC Opportunity‚„s work on other initiatives focused at the intersection of financial empowerment, asset building, and education. The Save for College Program is a scholarship and savings program designed to make college more accessible and achievable for all NYC public school students, starting with all kindergartners in School District 30 in Queens. The Senior Advisor will support the coordination of program design, implementation, program and performance management, evaluation, and related policy initiatives for several initiatives and projects. The Senior Advisor must have familiarity with‚€and will be looked to for expertise in‚€program management, evaluation, research, and public policy related to asset building and financial empowerment, including dual generation models. This position is part of NYC Opportunity‚„s Programs and Evaluation team.  Responsibilities include: Identify opportunities to advance Save for College Program objectives with City agencies. Stay abreast of research, best practices, innovations, and public policy in the financial empowerment, asset building, and anti-poverty fields Coordinate with diverse City government partners and identify and manage inter-agency partnerships. Leverage expertise within NYC Opportunity to support the program design, research, and evaluation work streams of the NYC Kids RISE Save for College Program. Work with City agencies to develop and implement programs, including developing program implementation work plans, budgets, data collection protocols, and performance management strategies in alignment with NYC Opportunity‚„s existing practices and systems. Provide ongoing feedback to City agency partners on performance data and fiscal management. Manage external evaluators in developing, implementing, and finalizing evaluations; coordinate the dissemination of evaluation findings to various constituencies, translating technical evaluation information to policymakers and other stakeholders.   Respond to rapid research requests into program and service areas, effective research-based practices to assist low-income populations, Mayoral policies, State/Federal anti-poverty programs, and other areas as needed.   Generate summary reports and develop written products on program operations.</t>
  </si>
  <si>
    <t>The preferred candidate should possess the following:  Master‚„s degree (MPA/MPP or related degree preferred)  + at least 3 years relevant work experience, or Bachelors degree + at least 6 years relevant work experience. Substantial experience with project management, performance management, program evaluation, and knowledge of policies/strategies to support low-income populations.   Expertise in financial empowerment, asset building, and/or early childhood education;  Ability to quickly become familiarized with new issue areas and relevant research base as needed. Self-motivation to guide a project through design, execution, and completion while engaging the support of the team/ management as appropriate. Highly organized and detail-oriented. Ability to take initiative, problem solve, prioritize duties, and balance competing priorities while paying close attention to detail, meeting deadlines, and working well under pressure. Persistence and a pro-active positive attitude. Mastery of analytic and evaluative principles and concepts, which includes the ability to analyze and recommend policies and procedures. This includes but is not limited to knowledge of evaluation methodologies, ability to analyze complex systems, and ability to propose innovative approaches to multi-faceted problems facing low-income New Yorkers.  Experience managing evaluation consultants a plus.   Ability to work independently and within a fast-paced environment, as well as thrive in a collaborative and supportive team environment.  Self-starter who positively contributes to a learning culture and collaborative team and is willing to perform the full range of tasks required in a dynamic and rapidly responsive organization. Ability to think creatively, embrace new approaches, and pioneer innovative solutions to intricate problems, while working collaboratively with a diverse constituency.   Ability to establish productive and collaborative relationships with all levels of staff, inside and outside of the city and other governmental and non-governmental agencies. Exceptional interpersonal skills and judgement; effective and creative leadership ability. Excellent oral and written communication skills. Experience in city, state, and/or federal government a plus.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</si>
  <si>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9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100-million-gallon underground storage tank and 7,000 miles each of both sanitary sewers and water mains. The responsibility of maintaining these vast networks falls under the Department of Environmental Protection‚„s Bureau of Water and Sewer Operations (BWSO).  The Environmental Health and Safety Division is seeking to hire energetic and motivated individuals to join our team of professionals in our continued success in ensuring and maintaining a hazard free work environment. Under supervision, the Industrial Hygienists II will be responsible for conducting environmental, safety and health inspections and assessments; ensuring full compliance with Federal, State and City environmental and occupational health and safety regulations for employees and facilities engaged in water and sewer maintenance and repairs; preparing and submitting complete and accurate assessment reports; tracking and maintaining various environmental health and safety records; researching and reviewing Occupational Safety and Health Administration (OSHA), Public Employee Safety and Health (PESH), NYS Department of Environmental Conservation (DEC), and other regulations and policies; conducting follow-ups of health and safety monitoring; investigating injury and illness accidents/incidents; supervising Environmental Health and Safety contractors; assisting facility to implement successful corrective actions associated with audits, environmental release reports, accident reports, and notice of violations. Additional duties include field and office responsibilities; job safety analyses; recommendations for engineering controls and personal protective equipment (PPE); review of health and safety plans; develop and assist in the implementation of Standard Operating Procedures (SOPs); prepare presentations and conduct applicable employee training as required by the Bureau of Environmental Health and Safety.</t>
  </si>
  <si>
    <t>Manhattan Borough President Gale Brewer seeks a Cultural Affairs Coordinator to be part of her collaborative, energetic, and innovative team.  Reporting to the Borough President‚„s Director of Policy and Special Projects, the Cultural Affairs Coordinator will assist in developing and implementing the policy priorities of the office specifically in the area of cultural affairs. The Cultural Affairs Coordinator will join a team of four colleagues within the Policy Unit.  The prospective staff member must be committed to seeking out new and better ways for the Office to connect with and deliver for the borough‚„s diverse neighborhoods, communities and constituents.  We are seeking someone with knowledge of the multi-faceted cultural affairs sector in New York City and the role a vibrant arts community plays in the well-being of all New Yorkers.  We are looking for an individual with strong organizational skills, strong communication skills and existing relationships with cultural organizations in New York.  Successful applicants can translate the goals and interests of the Borough President into programs and resources for the Borough of Manhattan and for specific Manhattan neighborhoods.  The office‚„s policy agenda focuses heavily on preserving the affordability and accessibility of the City for people of all backgrounds and income levels. The office is also deeply invested in culture, age-friendly, small business, technology, housing and quality of life issues.  Responsibilities will include; but are not limited to:	Regularly communicating with artists, cultural organizations, schools and communities, learning their ongoing issues and needs while providing them with resources and information.	Attending cultural organization board meetings and regularly communicating with board appointees and members.	Representing the Borough President on annual panels for determining municipal funding for specific cultural groups and cultural initiatives.	Maintaining a working network of outside sources, including arts advocates and government colleagues, for the purpose of forming policy research ideas and recommendations.	Organizing and implementing special projects related to the Office‚„s policy interests.	Up-to-the-minute command of City and State policy developments in the area of cultural affairs and writing policy reports based on original, empirical research.	Answering questions on breaking developments in City and State government as it relates to cultural affairs and preparing written briefing documents.	Making presentations to the Borough President and senior staff of the office for the purpose of initiating new policy investigations and research projects.</t>
  </si>
  <si>
    <t>‚	A baccalaureate degree from an accredited college.	A minimum of five (5) years of experience in government, arts, arts administration or programming.	Knowledge of and experience in the field of arts/arts policy particularly as it regards New York City.	A track record of working successfully with arts organizations and government officials (including staff) or arts advocates.	Familiarity with the current policy issues most relevant to New York City.	Strong interest in the arts, current events and in the everyday concerns of the people of New York City.	Demonstrated ability to explain complex policy matters in simple language (i.e., written reports or policy briefs).</t>
  </si>
  <si>
    <t>1.	Email a cover letter and resume in a word or PDF document to: resumes@manhattanbp.nyc.gov  with         ‚Å“CULTURAL  AFFAIRS COORDINATOR‚ in the subject line, AND 						  2.	Apply to this posting</t>
  </si>
  <si>
    <t>***IN ORDER TO BE CONSIDERED FOR THIS POSITION CANDIDATES MUST BE SERVING PERMANENTLY IN THE TITLE OF PRINCIPAL ADMINISTRATIVE ASSOCIATE*** The Administration Office is responsible for the management of Fleet Services for the Division of Traffic Operations and seeking a candidate to serve as the Fleet Assistant for the Traffic Operations.  Candidate will assist with providing daily fleet services for the various units in Traffic Operations.  Candidate will be responsible for reviewing and processing traffic violations received from DOT Fleet Services for employees; review and process DCAS/WEX Daily Exceptional reports to ensure compliance with NYC Fleet Gascard Program Rules; coordinate, review and submit accident reports for Division employees; conduct research and verification of vehicle information utilizing various internal and external databases; act as liaison for the Division with IT&amp;T, responsible for reviewing and processing electronic/mobile device requests for new, deactivation, non-usage and return service; receive, sort, and file Division‚„s vehicle trip log sheets; maintain and update several fleet related tracking systems; provide assistance with preparing reports; performs other related duties as required by the Fleet Coordinators or Director.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</si>
  <si>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BWT seeks to hire the Bureau Chief Contracting Officer (BCCO).  As the BCCO, the successful candidate will serve as the Chief of the Contract Administration and Budget Section (the Section), located in our Lefrak office in Queens, NY.  Under general supervision by the Division Chief of Procurement and Planning and with wide latitude for independent initiative and judgment, successful candidate will be responsible for supporting the day to day operations of the Section and provide support to BWT‚„s Engineering and Construction groups.  They will also be the liaison to the DEP‚„s Agency Chief Contracting Officer‚„s (ACCO) Office, Budget Office, Office of Engineering Audits (OEA), Bureau of Legal Affairs (BLA), the City‚„s Office of the Comptroller, Mayor‚„s Office of Contract Services, the Mayor‚„s Office of Management and Budget (OM) and other DEP and City agencies, offices and groups.     The successful candidate will be responsible for:   1)	managing all aspects of contract procurement; 2)	managing the coordination, computation and submission of the expense budget planning and request, including managing intermittent changes, slips and or acceleration requests; 3)	the day to day data entry into the Citywide Financial Management System (FMS); 4)	for the budgeting and registration of all contracts and change orders processed by the BWT; 5)	coordination, preparation, submission and tracking of sub-contractor requests; 6)	coordination, preparation, submission and tracking of contractor/vendor evaluations; 7)	coordination, preparation, submission and tracking of all professional services, construction, when and where and sole source contract documentation for routing through both internal and external entities; 8)	coordination, preparation, submission and tracking of Certificates to Proceed;  9)	coordination, preparation, submission and tracking of contract change orders, including oversight of the development of the change order packages, as well as detailed analysis of various cost and time thresholds for all active contracts to ensure appropriate implementation of guidance from the Mayor‚„s Office of Contracts, OMB and the Comptroller‚„s Office, as well as coordinating the workflow of these packages through their administrative approval processes and submission to the Office of the Comptroller for registration;   10)	coordination, preparation, submission and tracking of contract time extensions and renewals; 11)	and the review, submission and tracking of contract payments, and working closely with the OEA, Contract Accounting and the various BWT project managers and engineers.  Specific responsibilities will include, but are not limited to, the following: 	Manage a team of professional staff working on contract management and procurement functions.	Identify staffing needs and fill positions as required.  Ensure adequate training and tools are provided to staff.	Support the Division Chief of Procurement and Planning in managing a team of professional staff working on contract management and procurement functions.	Support the processing of the budgets for projects managed by BWT.	In coordination with DEP‚„s Budget Office, assists with the creation and prioritization of BWT‚„s budget plan.	Acts as a liaison to the Budget Office and OMB on questions regarding purpose, status and costs of BWT projects. 	Assists with communicating funding constraints and priorities to BWT executive staff and project managers.	Manage change order, time extension and renewal documents.	Develop and implement recommendations in process improvements.	Establish and monitor metrics and key performance indicators for procedures and staff performance.	Assist with the oversight of procurement activities for projects managed by BWT.	Assist in advancing BWT procurement and contracting activities to reach annual commitment target.	Monitor status of all BWT contracting activities from solicitation through registration.	Work with ACCO staff to resolve problems.	Work with OEA to resolve payment and change order issues.	Identify ways to streamline procurement processes.	Assist BWT staff with procurement documentation.	Track and respond to comments on contract documents from BLA.</t>
  </si>
  <si>
    <t>‚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t>
  </si>
  <si>
    <t>DEP is a New York City agency of nearly 6,000 employees that manages and conserves the City‚„s water supply; distributes more than one billion gallons of clean drinking water each day to nine million New Yorkers and collects wastewater through a vast underground network of pipes, regulators, and pumping stations; and treats the 1.3 billion gallons of wastewater that New Yorkers produce each day in a way that protects the quality of New York Harbor. To achieve these mandates, DEP oversees one of the largest capital construction programs in the region. As the City agency responsible for New York City's environment, DEP also regulates air quality, hazardous waste, and critical quality of life issues, including noise.  The Bureau of Engineering Design &amp; Construction (BEDC) currently has $6B of active construction contracts and another $15B of capital work planned over the next 10 years under its responsibility and management. The projects BEDC implement allow DEP as a whole to continue to operate and maintain an exemplary water supply system. The Human Resources &amp; Support Directorate (HR&amp;S) consists of three sections composed of Personnel Services, Administrative Special Projects and Expense Budget &amp; Office Services. Each section is responsible for promoting professional development and providing exceptional budgetary and administrative customer services to BEDC employees.  The Bureau of Engineering Design &amp; Construction seeks to hire a permanent civil service Principal Administrative Associate Level 2 for the Human Resources &amp; Support Directorate located in our Lefrak office in Queens, NY. The Human Resources (HR) Specialist will be working in the Personnel Services section and will be responsible for the onboarding of new personnel. This task includes preparing and modifying job descriptions using the City‚„s NYCAPS automated system to post for job vacancies; liaising with the hiring managers to assure all job functions are captured in the posting; reviewing resumes to assure candidates meet the qualifications of the position and preparing all interview documents; and assuring all documents are prepared accurately for the selected candidate and submitted to our Agency HR in a timely manner. Additionally, the HR Specialist will be responsible for submitting documents for salary increases of current personnel and addressing leave actions such as resignations and retirements. The HR Specialist will also be tasked with assisting personnel with information and submitting documentation for temporary leaves such as Child Care Leaves and Family Medical Leave Act (FMLA) requests. Other personnel related responsibilities include assisting with personnel data changes such as distribution changes, civil service status changes, title changes, etc.   Additional tasks will include updating Microsoft Access database records on personnel action statuses; keeping all hard copy personnel records filed and organized; tracking emergency contact information; and attending meetings with supervisor, Bureau directors and hiring managers. The HR specialist is responsible for maintaining their Actions report up-to-date with all changes and approvals.  **** Only those applicants with permanent Civil Service status as a Principal Administrative Associate are eligible to apply to this JVN. If you do not have permanent civil service status as a Principal Administrative Associate, please do not apply to this position as you will not be considered for an interview.****</t>
  </si>
  <si>
    <t>‚	Five or more years working in Human Resources and familiarity with the City hiring process 	Familiarity with the Civil Service Process 	Excellent communication skills  	Customer orientation and ability to adapt and respond to different types of characters 	Preferences will be given to candidates with computer proficiency, including Microsoft Office Suite products (Word, Excel, Access, Visio and PowerPoint) and Adobe Systems 	Familiarity with Customer Relationship Management (CRM) systems 	Ability to multi-task, prioritize, and manage time effectively</t>
  </si>
  <si>
    <t>The Administration for Children‚„s Services (ACS) Office of Child and Family Health (OCFH) delivers direct medical services to children entering foster care and ensures that the physical health care provided is comprehensive and appropriate. The Medical Audit Unit within OCFH reviews foster care medical records and ensures compliance with the established health standards for children in foster care. The Audit Nurse will be responsible for conducting medical case reviews for all foster care agencies within the 5 boroughs. Duties will include but not limited to:   Review medical records at ACS‚„s contracted agencies to ensure compliance with established health care standards for foster care youth.  Liaise with contracted agencies regarding scheduling of reviews.  Assist Nurse Supervisor in the development of corrective action plans for areas identified.  Use agency developed tool and scoring methods to determine compliance with all Federal, State, and  City regulations and guidelines for the medical services provided to children in foster care.  Assist Nurse Supervisor in identifying training issues. Identify and screen case reviews for special medical needs.  Assist in the provision of technical assistance to agencies as necessary to implement approved corrective action plans.</t>
  </si>
  <si>
    <t>***THIS IS A TEMPORARY ASSIGNMENT***  The New York City Department of Youth and Community Development (DYCD) invests in a network of community-based organizations and programs to alleviate the effects of poverty and to provide opportunities for New Yorkers and communities to flourish. The Summer Youth Employment Program (SYEP) provides New York City youth between the ages of 14 and 24 with paid summer employment for up to six weeks in July and August. Over 70,000 youth work in over 12,000 worksites making NYC SYEP the largest youth employment initiative in the nation. Youth work in a variety of entry-level jobs in the nonprofit and private sectors. In addition to providing a safe and well-supervised work experience to youth, SYEP also offers workshops that cover valuable work readiness topics such as demonstrating good workplace habits and skills, exploring career interests, exposing opportunities to continue education and social growth and understanding the importance of financial literacy. Programs are located in community-based organizations in all five boroughs of New York City.   The Department of Youth and Community Development (DYCD) is seeking Senior Field Supervisors to conduct site visits and monitoring of program and employment sites for SYEP. The Senior Field Supervisor‚„s major responsibility is extensive daily travel to monitor/conduct site assessments throughout all five boroughs. The Senior Field Supervisor will complete clear and accurate reports recording observations about program implementation, necessary improvements or evidence of program mismanagement. All site visits are conducted via public transportation and metro cards will be provided for travel. Reports are completed using Wireless Monitoring Devices which will be provided by DYCD. Field visits are the main responsibility of the Senior Field Supervisor and must be conducted even in cases of inclement weather. Senior Field Supervisors are expected to monitor the performance of programs, documenting areas of success as well as those requiring corrective measures and immediate attention. In addition to worksite monitoring, the Senior Field Supervisor will observe participant registration events, debit card distribution, orientation and other educational activities. The Senior Field Supervisor will need to understand program standards and protocols and evaluate whether compliance has been met. The Senior Field Supervisor will be responsible for providing accurate responses to participants and parents to resolve payroll, worksite and other problems and answer questions related to the program and application process. The Senior Field Supervisor will work closely with Program Managers to track the visits conducted throughout the program and reconcile data to assist in accurate reporting and identifying matters in need of immediate attention. They will evaluate documentation submitted to the program, review files and paperwork and record their observations in Monitoring Devices or Microsoft Office documents as needed. Senior Field Supervisors may also be required to assist other program areas as needed.   Responsibilities may also include but are not limited to:  Clearly communicating program policies, procedures, rules and regulations  Conducting site visits  Reviewing participant &amp; worksite files for audit purposes Perform daily administrative functions as related to working in an office such as data entry, answering phones and using other data systems to complete reports   Senior Field Supervisors may be asked to work alternate work schedules to provide adequate reporting and coverage.</t>
  </si>
  <si>
    <t>‚ Excellent verbal and written communication skills  Mathematical abilities and interpersonal skills required Ability to work both independently and as part of a team Must be proficient in Microsoft Office Word/Excel/Outlook 2010 Demonstrated work proficiency with the Internet and Google Maps Ability to use Android mobile phones Ability to travel extensively and independently using the NYC Transit System Bachelor's Degree Preferred</t>
  </si>
  <si>
    <t>35 Hours   The schedules may be Monday-Friday, 9am -5pm, 10am ‚€œ 6pm, 11am ‚€œ 7pm and will be determined by the supervisor based on the program needs.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</si>
  <si>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for a Quality Assurance Engineer who will:	Develop testing approach and scripts (both automated and manual) based on established standards and the analysis of design documentation and requirements	Define automated test criteria, designs &amp; develop the test automation framework and automate tests cases for all functionality that meets specified automation criteria	Communicate automation priorities and status across the team	Develop ETL and database automation scripts and help in load testing	Manage testing process using an SDLC tracking system	Create and/or contribute in the design of various testing deliverables and other project deliverables	Work with developers and support teams to resolve defects and environment issues	Acquire and create test data and analyze/verify data	Maintain up-to-date documentation	Perform and coordinate testing activities including developing and running test scripts, coordinating UAT and tracking defect/fixes</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</si>
  <si>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‚Å“2‚ above; or 4.	A satisfactory equivalent combination of education and experience</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</si>
  <si>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for a Java Developer who will be:	Creating technical/application design specifications, hands-on coding, building and deploying the code in lower environments, unit testing and troubleshooting application issues and fixes	 Developing/updating deployment scripts	Assisting in setting up build environments	Identifying development tasks and providing the level of effort to complete the tasks	Responsible for creating unit tests and unit test results reports	Contributing to new technology projects as assigned and provide operations &amp; maintenance support for existing Applications</t>
  </si>
  <si>
    <t>‚	At least 3-5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3rd parties as needed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t>
  </si>
  <si>
    <t>The New York City Department of Design and Construction/Division of Public Buildings is seeking Sr. Project Managers to work within the Culturals unit planning, directing and coordinating construction.  Duties will include: Managing complex capital commitment projects; reviewing proposed projects to determine how and when the work should be performed; working with clients from project inception to ensure an understanding of each project‚„s scope and vision;  overseeing each project from conception to the finished structure; generating cost estimates to determine the price at which the project should be bid; developing deliverable dates to determine schedules that should be adhered to finish assigned projects in a timely, and cost-effective manner;  supervising coordinating and directing construction staff; resolving construction/design issues; negotiating with contractors and vendors; processing and reviewing change orders and project estimates; ensuring that all safety precautions are adhered to, and work is completed on schedule; generating reports; attending meetings; and overseeing contractors‚„ performance.</t>
  </si>
  <si>
    <t>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t>
  </si>
  <si>
    <t>NYC Department of Sanitation (DSNY) is the world‚„s largest sanitation department, collecting residential and institutional garbage and recyclables daily and clearing litter, snow, and ice from miles of streets. The Bureau of Facilities Planning and Engineering (FP&amp;E) provides engineering support services to DSNY‚„s operating bureaus in implementing projects of varying scope pertaining to new construction and the rehabilitation of existing garages, salt storage buildings, and other facilities under DSNY‚„s jurisdiction.  Under varying levels of managerial or executive direction, with varying degrees of latitude for independent initiative, judgment and decision, the selected candidate will: 	Oversee the bureau‚„s yearly expense budget allocation;	Determine the need for contractual services and work with the Agency Chief Contracting Officer to define the scope of such services and to evaluate and select appropriate contractors and vendors;	Oversee staff and perform necessary coordination and processing of bid documents and public advertising; evaluation of proposals; vetting qualifications of the apparent low bidder; and all other procurement actions, until contract registration and issuance of notice to commence work; 	Direct, supervise, and track the timely purchase of equipment and supplies under OTPS Bureaus Budget in accordance with NYC Procurement policy board rules;	Secure, review, and prepare or input funding modifications and certifications and other documents required for F. P. &amp; E. plan-related capital projects before submission to the Office of Management and Budget and the Agency Chief Contracting Officer; and	Input, update and monitor the Department‚„s capital projects, funding, and schedules in the Financial Management System for design, construction, and construction management on planned projects.</t>
  </si>
  <si>
    <t>‚	MUST BE A CURRENT PERMANENT ADMINISTRATIVE STAFF ANALYST (NON-MANAGERIAL) WITH THE CITY OF NEW YORK.	A salary above the maximum ($97,873) for the title code will be considered for a candidate with commensurate qualifications.</t>
  </si>
  <si>
    <t>The NYC Department of Design and Construction, Division of Infrastructure is seeking an Assistant Landscape Architect. The selected candidate will be responsible for Landscape Architectural activities in support of the Coastal Resiliency Program for the Agency. Responsibilities will include: project scoping, design and constructability reviews; manage Design Commission and/or Landmarks Commission filings; prepare Request for Proposals (RFP) and consultant selection; review consultants' submissions; process consultants‚„ invoices; in-house design services; review shop drawings; develop sustainable design strategies, details and specifications; estimate verifications; and construction pre-award evaluations. Candidate will provide technical expertise and support services throughout the project.  This is a grant-funded position.  Your term of employment is dependent upon the availability of grant funding, but is expected to be at least three years.</t>
  </si>
  <si>
    <t>Director of Materials Management duties include, but are not limited to, the responsibility for the oversight and control of the work quality, employee performance, and production level of the area within their control.  1.	Reports directly to the Director of Support Services. 2.	Manages both the Bureau of Motor Equipment and Bureau of Building Maintenance Parts warehouse operations.  Provide Parts related support to satellite locations including B.M.E. Boro Repair Shops and associated district locations, Fresh Kills, Central Repair shop Marine Transfer locations Consolidated Fleets, and other user Bureaus.  Ensure that all supplies are on hand to support B.C.C. snow removal operations.  Remain actively engaged in Fleet Size/Fleet age to make adjustments in stocking levels as fleets are identified for relinquishment when being replaced by new equipment.  Identify ‚Å“new needs‚ parts that need to be placed into inventory when a new fleet is brought into the system or when a new facility is opened.  Identify parts for relinquishment that are no longer required. 3.	Ensure that Parts and Service Contracts for B.M.E. and B.B.M. operations are renewed and/or put into place timely for continuity of operations.   4.	Manage and track OTPS budget procurement spending.  Proactively provide analysis and projections for current fiscal year and out years budgets including deficit or surplus projections.  Develop supplemental budget requests as needed.   5.	Interface with Fiscal Services and Engineering Audits to ensure that vendors and contractors are paid in a timely manner within guidelines.   6.	Oversee and manage both the FleetFocus Assetworks M5 and Advantis computer software Parts modules.  Ensure that software represents actual inventory and pricing and that software is accurately tracking part issuances, and correctly calculating min/max shelf counts to ensure over stock and/or stock out conditions does not materialize. 7.	Ensure compliance with and provides supervision within area of responsibility with guidelines, priorities, and information required to meet the Bureau‚„s objectives. 8.	Ensure Compliance with and provides supervision within area of responsibility with guidelines to ensure full compliance with all applicable procurement guidelines, PPB rules, M/WBE compliance, Executive Orders, Local Laws and in house Policy and Procedures. 9.	Interface with ACCO office in developing contracts and in LL 1 program compliance and implementation. 10.	Review and assess workload and trends as they pertain to DSNY Support Operations. Ensures that reports, memos and databases used to monitor status of operation are accurate and produced in a timely manner. 11.	Conduct market research to identify new product lines to improve performance or reduce cost.  12.	Interface with other D.S.N.Y. Divisions, B.C.C., S.W.M., B.M.E., B.B.M., and other appropriate units as necessary. 13.	Manages both the Bureau of Motor Equipment and Building Bureau of Maintenance Parts Procurement operations.  Oversee open market and contract order processes to ensure the proper inventory is maintained for vehicle and facility repairs. Review spending patterns and parts issuance to generate new contract requests or to modify existing contracts.  Ensure that Parts contracts for B.M.E. and B.B.M. operations are renewed and/or put into place timely for continuity of operations. 14.	Manages both the Bureau of Motor Equipment and Building of Bureau of Building Maintenance Service Contract Operations.  Oversee open market and contract order processes to ensure that services required for vehicle and facility maintenance are completed timely.  Contract services must assure DEC, FDNY, UST, DOB and other regulatory agency requirements are met timely, violations abated and supporting documentation maintained.  15.	Ensures compliance with all Comptroller‚„s, DOI, and DSNY Internal Audits standards and recommendations for inventory control. 16.	Ensures and is responsible for the correct and complete performance of all assigned duties and tasks of subordinates. 17.	Provide analysis and projections for fiscal year budget process. 18.	Supervise personnel assigned to the Support Services Materials Management Division</t>
  </si>
  <si>
    <t>1.	Computer literate, with knowledge of Microsoft Office Suite and Adobe Software Suite.  2.	Knowledge of Parts Inventory Software, Asset Works M5, Avantis and systems/programs used in NYC procurement - APT (Automated Procurement Tracking), PASSPORT(Vendex and FMS), Vendor Source (SBS MWBE Directory), NYSOGS (NY State Contracts) a plus.  3.	Bachelor‚„s degree from an accredited college preferred.  4.	Experience managing numerous budgets, in excess of 30 million dollars, as well as effective warehouse management of various building and vehicle supplies/components.</t>
  </si>
  <si>
    <t>Under direction of the Director of Policy &amp; Communications, participates in policymaking; performs confidential administrative and clerical work for the Board of Correction; conducts special research projects; performs related work:  Board and Leadership Support	Plan and coordinate public meetings, including A/V and other logistical responsibilities	Manage Board materials in advance of every public meeting 	Prepare and produce various confidential reports and documents, including original research and briefing sheets	Collaborate with the Executive Assistant on scheduling for leadership team and Board members 	Draft, edit, produce, and distribute internal and external correspondence on behalf of the leadership team and Board members	Actively facilitate, manage and track progress on organization-wide initiatives; ensure timely follow-up and completion of tasks assigned by the leadership team 	Provide the leadership team with regular updates on current projects by gathering information from project managers and leaders, prompting them for any necessary actions and documentation progress. 	Lead or participate in a variety of the leadership team‚„s special projects as needed	Prepare leadership team for internal and external meetings; attend meetings and conduct follow-up on the leadership team‚„s behalf   Agency Administration	Maintain agency working files and archives 	Update and organize agency website	Assist with organizational management, including budget and HR projects	Manage responses and track requests for information from the BOC	Maintain up-to-date knowledge base on critical issues in correctional and criminal justice reform and policy	Collaborate on development of communication and public affairs plan. 	Other duties as assigned.</t>
  </si>
  <si>
    <t>‚	Commitment to the mission of the NYC Board of Correction and to excellence in public management.	Demonstrated experience supporting senior level staff and successfully managing special projects.	Excellent people skills and sense of humor.	Demonstrated initiative, analytical and research skills and creativity.	Ability to handle confidential and sensitive information in a professional manner with discretion and integrity.	Ability to work independently as well as within a team.	Outstanding organizational, time management skills, and interpersonal and communications skills, both written and verbal.	Maturity, professionalism and poise and excellent judgment.	Comfort in team-oriented environment based on open, transparent and continual communication, information sharing and inclusive decision-making.	Capable of "managing up and across" to ensure deadlines are met.	Proficiency with Microsoft Word, Excel and PowerPoint. 	People with direct experience with the criminal justice system, including former incarceration, are encouraged to apply.</t>
  </si>
  <si>
    <t>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three years, in an effort to expand its research, monitoring and rule-making efforts, the Board has nearly doubled its annual budget (currently $3 million) and its staff (currently 30, with planned expansion to 36).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t>
  </si>
  <si>
    <t>For City Employees: Go to Employee Self-Service (ESS) ‚€œ www.nyc.gov/ess and search for Job ID# 340034 For all other applicants: Go to www.nyc.gov/careers and search for Job ID# 340034 Please indicate in your cover letter where you learned of this career opportunity</t>
  </si>
  <si>
    <t>JOB DESCRIPTION  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intake, investigations and probation supervision. In summary, DOP ensures that people that enter our system are supervised according to their risk level and receive the support and services they need to abide by the law and be an asset to their communities.    The Department is recruiting for a Juvenile Implementation Manager under direct supervision of the Deputy Commissioner of Juvenile Operations who will participate in the development and formulation of policies surrounding the Raise the Age (RTA) implementation and guidelines, as needed, to ensure proper model fidelity and the use of best practices.  The Juvenile Implementation Manager‚„s responsibilities and preferred skillset include, but are not limited to: 	In coordination with the Deputy and Associate Commissioner, assisting in startup and implementation of RTA legislation at all system points of Juvenile Operations (i.e., intake, investigations, and supervision)	Attending meetings with judges and reporting back to the Deputy and Associate Commissioner for Juvenile Operations	Regular reporting expected to the Deputy and Associate Commissioner for Juvenile Operations on status of startup and implementation of RTA	Post RTA launch, the Juvenile Implementation Manager will be expected to regularly evaluate the status of RTA implementation (e.g., processing non-violent felonies in Youth Parts) and act as a liaison for operations-related issues	The Juvenile Implementation Manager must ensure that: o	All staff receives the appropriate training to perform their duties at the highest level of competency and effectively use evidence based practices in their work o	Quarterly meetings and check-ins as needed with citywide Borough Directors/ Assistant Commissioners and special programs are being held to communicate issues and changes based on RTA implementation o	Appropriate data are collected and available to be analyzed to guide management and system-wide decisions	The Juvenile Implementation Manager is expected to be familiar with both Family Court (familiar with the Family Court Act) and Criminal Court processes	Capable of assessing the various needs‚€staffing or otherwise‚€of the department to coordinate and ultimately implement the various components of the RTA legislation o	E.g., determining the structure of the Youth Parts and working with stakeholders to effectively implement best practices 	Capable of taking the lead and effectively communicating about probation operations with RTA stakeholders in leadership positions such as judges, prosecutors, and defense lawyers.</t>
  </si>
  <si>
    <t>APPOINTMENTS ARE SUBJECT TO OFFICE OF MANAGEMENT AND BUDGET (OMB) APPROVAL  ‚Å“THE CITY OF NEW YORK AND THE DEPARTMENT OF PROBATION IS AN EQUAL OPPORTUNITY EMPLOYER‚</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</si>
  <si>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Division of Management Services, seeks to hire two Level II Procurement Analysts for the bureau‚„s budget and procurement Unit. The Analysts will have a proactive role in performing tasks that will impact all divisions bureau-wide. Duties and expectations are as follows, but not limited to; 	Ensuring all of procurement processes are incompliance with DEP standards and the associated budget to the contracts (capital and/or expense funded) is aligned;  	Reviewing procurement submissions are comprehensive, coherent and complete;  	Providing guidance and feedback to project managers to procurement procedure iniquities, if not take the initiatives to find the solution and/or alternatives;  	Navigating and updating information in various database systems;  	Updating and maintaining internal tracking sheets pertaining to budget and procurement progress;  	Establishing and maintaining open and constant communication with counterparts within BWSO, as well as with other key DEP departments;  	Compiling and preparing payments and/or procurement packages for internal agency review and external oversight approvals; 	Brainstorming and assisting in the development of standardized forms or systems, where possible, to streamline the bureau's procurement process; 	Making recommendations to bureau division regarding budget and procurement exercises;  ALL APPLICANTS MUST BE PERMANENT IN THE CIVIL SERVICE TITLE OF PROCUREMENT ANALYST.  Qualifications: We're seeking candidates who excel in building and maintaining positive and effective relationships, are result-oriented, and have strong project management and leadership skills.    Candidate should have:	Strong interpersonal skills to develop and maintain productive working relationship with colleagues and staff	Strong writing skills 	Critical and analytical thinking 	Result-oriented	Strong work ethic, dependable, high integrity, and receptive to constructive criticism	Team player 	Very detailed oriented and organized	Open and willingness to learn 	Strong Excel skills 	Able to multi-task and be efficient with time management 	Self-motivated 	Accepts challenges 	Responds timely to requests 	Flexible in changing priorities with short lead times</t>
  </si>
  <si>
    <t>The Mayor‚„s Office of Media and Entertainment (MOME) is comprised of several divisions: The Office of Film, Theatre, and Broadcasting, NYC Media and the Office of Nightlife. The Office of Film, Theatre and Broadcasting serves as a one-stop shop for the entertainment industry and promotes New York City as a thriving center of creativity, issuing permits for productions filming on public property, and facilitating production throughout the five boroughs. NYC Media is the City‚„s official broadcast network and media production group, with programming that informs, educates, and entertains New Yorkers about the City's diverse people, neighborhoods, services, attractions, and activities. The Office of Nightlife will work with stakeholders to identify challenges and develop collaborative solutions to drive strategic growth in the sector, balancing the needs of the community and the businesses and patrons that comprise the nighttime economy.   The successful candidate will serve as a Community &amp; Industry Relations Associate reporting to the Senior Executive Director of the Office of Nightlife, at the Mayor's Office of Media and Entertainment (MOME).  Responsibilities will include: 	Act as a liaison between nightlife venues and city agencies as well as community boards, civic groups and neighborhood residents;	Provide information and guidance to venues on appropriate NYC government contact(s), agency or other areas for inquiry or problem resolution;	Research and develop policy recommendations;	Develop public facing materials for members of the nightlife industry explaining City policies and procedures in clear, accessible language, in coordination with the Strategic Planning Associate;	Coordinate, plan, schedule and confirm stakeholder meetings and convenings in coordination with the Strategic Planning Associate;	Respond to phone and email inquiries from residents with concerns and questions about nightlife nuisance in their respective communities;	Respond to inquiries and requests for assistance from a variety of stakeholders including but not limited to: City agencies, elected officials, businesses, residents, associations, and community boards;	Regularly attend community and industry association meetings and events;	Provide reports as needed;	Perform special projects and initiatives as assigned.</t>
  </si>
  <si>
    <t>The preferred candidate should possess the following: 	Three years‚„ experience in community-based work or community centered activities;	Experience in New York City government or politics;	Experience working with community boards and community groups;	Strong writing, communication, interpersonal and organizational skills;	Ability to work in a collaborative, fast paced environment managing multiple time-sensitive projects.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</si>
  <si>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‚€œpre-sentence investigations, intake and probation supervision. In summary, DOP ensures that people who enter our system are supervised according to their risk level and receive the support and services they need to abide by the law and be an asset to their communities.  Probation Officers can be assigned to DOP offices throughout the five boroughs, and may be required to work shifts that span weekends/holidays/evenings/overnight, etc. General Probation Officers duties may include, but are not limited to: 	Making preliminary investigations of the defendants' alleged crimes or offenses, covering such matters as the nature of the offense, the place and manner in which it was committed, the circumstances, and the statements of the complainant and defendant.	Obtaining information on an offender‚„s legal, economic, and psycho-social history and background.	Interpreting conditions of sentence to persons placed under probation supervision.	Providing therapeutic counseling to probationers individually or in groups to assist them in dealing with problems such as alcoholic and narcotic addiction, psychiatric disorders, unemployment, and marital difficulties; supervises their progress.	Acting as liaison between the department and the courts.	Securing and clarifying information, answers questions, prepares and submits written reports and recommendations, including revocation of probation if necessary.	Keeping track of court cases in which the department is involved.	Referring those on probation to social, governmental or community agencies which may assist in rehabilitation.	Performing field work, which includes home visits to individuals under investigation or supervision; corresponding with and making collateral visits to friends, relatives, community agencies, employers, former employers, churches, schools, law enforcement agencies, and others for the purpose of monitoring adherence to the conditions of probation.	Preparing and maintaining case records.	Providing specialized services in research and demonstration projects.	Providing intake service to determine the necessity for court intervention or adjusts matters without referral to court.	May operate a computer to review materials and literature related to probation, and/or access caseload information, update casework information and prepare reports.	May supervise probationers with more complex/sensitive cases and may assist in the supervision of volunteers.	May be required to: perform violation of probation warrant investigations; make collateral field visits; enforce violation of probation warrants; execute warrants; perform "failure to report" investigations and requisite field visits; detain or take into custody probationers wanted by law enforcement agencies; assist the Office of General Counsel in the preparation of cases for the Violation of Probation process; and execute search orders.	Operates a motor vehicle.	Serves as department representative, as may be required.	Receives instruction in the use of deadly physical force, firearms and other weapons.	May be required to carry a firearm for certain assignments.</t>
  </si>
  <si>
    <t>1. A graduate degree from an accredited college or university, accredited by regional, national, professional or specialized agencies recognized as accrediting bodies by the U.S. Secretary of Education and by the Council for Higher Education Accreditation (CHEA) in social work, education, law, sociology, psychology, criminology, rehabilitation counseling, counseling, guidance, or a closely related field; or  2. A Bachelor of Social Work degree from an accredited college or university, accredited by regional, national, professional or specialized agencies recognized as accrediting bodies by the U.S. Secretary of Education and by the Council for Higher Education Accreditation (CHEA) and one year of satisfactory full-time experience in casework or counseling as described in (2) above; or  3. A baccalaureate degree from an accredited college or university, accredited by regional, national, professional or specialized agencies recognized as accrediting bodies by the U.S. Secretary of Education and by the Council for Higher Education Accreditation (CHEA) and two years of satisfactory full-time experience in casework or counseling in a recognized social work/counseling setting adhering to acceptable professional standards in the field of probation, parole, social services, psychiatric social work, or a closely related field; or  4. A baccalaureate degree from an accredited college or university, accredited by regional, national, professional or specialized agencies recognized as accrediting bodies by the U.S. Secretary of Education and by the Council for Higher Education Accreditation (CHEA) and one year of satisfactory, full-time experience in the field of probation providing services for assigned individuals in intake, investigation, supervision or enforcement; or  5. A satisfactory combination of education and/or experience which is equivalent to ‚Å“1,‚ ‚Å“2,‚ ‚Å“3" or ‚Å“4‚ above. However, all candidates must have at least a baccalaureate degree from an accredited college or university. Graduate credits in the fields listed in ‚Å“1‚ above may be substituted for up to one year of experience as described in ‚Å“2‚ above on the basis of 30 college semester credits for one year of experience.  In order for experience to be acceptable, at least 60% of your time must be spent performing duties which involve therapeutic interaction used to modify behavior. The experience must include at least one of the following areas: intake and developing and recording a psycho-social history; conducting an evaluative analysis or assessment; providing counseling or supportive supervision; developing and implementing a treatment plan; or providing referral and follow-up services. Such experience must have been gained after receipt of a baccalaureate degree. Experience as a tutor, clerical worker, peer counselor, leader/companion, recreational counselor, legal assistant, investigator, camp counselor, eligibility specialist or custodial supervisor is not acceptable.  Driver License Requirement: You must possess a motor vehicle driver license valid in the State of New York at the time of appointment. If you have moving violations, a license suspension or an accident record, you may be disqualified. This license must be maintained for the duration of you employment.  Peace Officer Training Certification Requirement: You must satisfy the training requirements established by the State of New York for Peace Officers. Once obtained, this certification must be maintained for the duration of your employment.</t>
  </si>
  <si>
    <t>‚	Understanding and experience working with high risk young people	Capacity for creative problem-solving, conflict resolution, violence prevention 	Strong written and oral communication skills	Capacity to think and act  intentionally and strategically to help young people change behaviors	Creative problem-solving and thinking	Self-motivation, initiative, sound judgment, and commitment to ongoing learning 	Ability to work as a part of a team</t>
  </si>
  <si>
    <t>The Office of Public Health Engineering (PHE), through research, technical support, surveillance, and enforcement ensures that the drinking water supply, recreational water facilities and sanitary sewage conditions are in full compliance with Federal, State and City Health Code requirements to protect the health and safety of all New York City residents.  DUTIES WILL INCLUDE BUT NOT BE LIMITED TO:   --Providing scientific and research support as necessary in Office development, implementation and improvement initiatives, including: research and scientific literature review of new and novel approaches to develop and improve the office‚„s ongoing activities, synthesizing current scientific research and methods into program policy and/or protocols, developing new data systems and/or processes using GIS and other data visualization platforms, legislative analysis of new and proposed regulations at the Federal, State and City level.  --Preparing and/or assisting in the production of scientific reports on field inspections and research as it relates to the program‚„s surveillance activities, research findings, regulatory review as it relates to the City‚„s ongoing compliance with drinking water and recreational water quality requirements.  --Supporting the development and implementation of the New York City Drinking Water Surveillance Program and Recreational Water Program, including: sampling data analysis, regulatory compliance review, legislative policy and guidance interpretation.  --Conducting onsite surveys and inspections of complex drinking water treatment and conveyance facilities and recreational water locations and sources to ensure compliance with the Federal, State, and City Health Code.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</si>
  <si>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Protection‚„s (DEP) Bureau of Water and Sewer Operations, Environmental Health and Safety (EHS) Division is seeking an experienced Health and Safety Specialist. Working under minimal direction, the selected candidate will be responsible for conducting health and safety assessments at bureau facilities to maintain full regulatory compliance in accordance with federal, state and local environmental health and safety laws and regulations and Agency EHS polices. Responsibilities also involve evaluating the effectiveness of EHS programs, recommending and implementing improvements of existing and new EHS programs bureau-wide. Duties will include, planning and conducting job hazard analysis for various tasks; conducting incident investigations and preparing complete and accurate reports; providing professional industrial hygiene and technical assistance to bureau personnel and management; developing and reviewing health and safety plans, standard operating procedures and guidelines for extremely hazardous tasks; responding to health and safety issues and emergencies bureau-wide. The position will require administrative and field work, and interaction with field personnel, inter and intra-agency personnel, and regulatory agencies.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</si>
  <si>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Front End Developer reporting to the NYC.gov Director of Production in the NYC Gov Lab &amp; Studio. The Front End Developer will be an expert in front-end web development with a strong emphasis on all aspects of WordPress and PHP, and who possesses the ability to communicate in plain language with clients and teammates. Responsibilities will include: 	Create and maintain Content Management System templates with a focus on WordPress themes, plugins and admin side customizations;	Build Web sites in HTML, CSS, JavaScript and PHP as needed to support WordPress product offerings;	Develop reusable frameworks, modular components, design patterns and code libraries;	Recommend, implement and supervise standards and best practices for code, components, frameworks, libraries and associated methods;	Implement front-end presentations for Enterprise applications;	Build and maintain pages for NYC.gov and other City external and internal websites;	Implement visual, interaction and user interface designs;	Implement standards and best practices for web and application usability and accessibility;	Modernize and promote current design standards and processes, WordPress methods, tools and plugins, as well as staying current with new software features that improve usability;	Work with the Business Analysis, Human-Centered Design (aka Service Design), WebOps, Project Management and Application Development teams to develop business, technical, and product requirements;	Being involved in research and analysis of users‚„ needs and participating in the development of a modern and coherent software system design strategy ranging from a minimum viable product to a comprehensive system to meet these needs.</t>
  </si>
  <si>
    <t>MUST CURRENTLY BE A PERMANENT CIVIL SERVICE SHEET METAL WORKER FOR THE CITY OR HAVE APPLIED TO TAKE THE SHEET METAL WORKER EXAM #8024 WHICH IS SET FOR 5/29/2018   A motor vehicle driver‚„s license valid in the State of New York is required for appointment and must be maintained for the duration of employment.</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</si>
  <si>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Database Engineer reporting to the IT Services Division. Responsibilities will include: Participate in developing, designing, configuring and documenting database architecture; work on resolving Incidents/Requests in a 24x7 /365 multiple-cluster production environment; perform patch management related duties; perform best practice database troubleshooting; fix data corruption; perform daily DBA tasks during SDLC, including reviewing logs, establishing and responding to automated monitoring, and performance tuning; configure and maintain different types of replications; participating in functional, performance and security testing; assist developers and end users in implementing best practices; Ensure all databases are backed up in a way to ensure data integrity and meets the business‚„s Recovery Point Objectives (RPO) and Recovery Time Objectives (RTO); assist in developing and documentation for the database environment; Lead teams effort in adopting to cloud based database solutions and support thereafter; perform Root Cause analysis; manage different database encryption technologies; carry out Disaster Recovery drills; perform special projects, and initiiatives as assigned.  Position requires participation in rotating off hours, weekend and contingency site coverage.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</si>
  <si>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Senior Exchange Engineer reporting to the IT Services Division. Responsibilities will include:	Oversee and implement the City‚„s hosted mail and messaging system (Microsoft Exchange/2010/2016) and domain architecture;	Migrate email systems from GroupWise, Lotus Notes, Exchange 2007 and Send Mail to Exchange 2010 hosted environment using various Quest software;	Design implementations of Microsoft Exchange 2010/2016 in a complex environment for other City agencies/entities adding to the rapidly expanding domain of 100,000 users;	Oversee and perform upgrades, backup/recovery, security, virus protection, spam protection, registry, active directory, editing, system implementation, performance monitoring and problem solving for project execution in a large, complex environment, strategic planning, functional management, and deployment of client software for mail migrations;	Develop and coordinate training and service delivery for the Exchange messaging system;	Create, manage and update the existing Exchange/AD systems, disaster recovery and related documentation; prepare senior level technical reports for executive management; and Oversee special technology projects and initiatives as assigned.</t>
  </si>
  <si>
    <t>The preferred candidate should possess the following: ‚¿	6+ years‚„ experience as a lead Microsoft Exchange administrator; ‚¿	In-depth knowledge of messaging systems, system administration in Exchange including in depth knowledge of Exchange 2010, 2016 and O365; ‚¿	Strong knowledge of Exchange integration with Active Directory; ‚¿	Strong technical documentation and project leadership skills; ‚¿	Strong Powershell scripting, MCSE in Messaging; ‚¿	Solid technical knowledge of advanced Microsoft Exchange 2010, 2016 and O365, Windows 2012 and 2016 Enterprise Vault Understanding on compliance related to email - such as eDiscovery; ‚¿	Archiving with retention policies, litigation</t>
  </si>
  <si>
    <t>Candidates must possess at least one of the following Professional/vendor certification(s) -or- related qualifying certification:  Microsoft Solutions associate ‚€œ Azure  Microsoft Solutions associate ‚€œ Windows 2012  Microsoft Technology Specialist ‚€œ Exchange 2016  ITIL V3</t>
  </si>
  <si>
    <t>The Intergovernmental and Legislative Affairs team is tasked with advancing the Department of Social Services‚„ (DSS) core mission of providing a broad range of programs to address poverty, income inequality, unemployment, underemployment, nutritional assistance needs, and prevent and respond to homelessness. The team works to build relationships with elected officials, community boards, and other stakeholders around the issue of poverty and homelessness. The Unit is tasked with attending meetings in their Boroughs to foster and manage relationships on behalf of the agency and execute a variety of city-wide engagement strategies.  In addition the unit provides programmatic and statutory analysis of proposed new and revised Federal, State, and City legislation and regulation that may impact DSS. The goal of this team is to build positive relationships in support of the agency‚„s efforts.    Intergovernmental and Legislative Affairs is recruiting for one (1) Community Coordinator to function as a Community Engagement Coordinator who will largely be responsible for developing an effective community outreach and engagement strategy that relies heavily on the ability to write relevant content and orally present information about the agency to communities across the city.  The candidate for this position must possess exceptional written and oral communication skills, organizational ability and the ability to conceptualize and implement a large scale city-wide outreach strategy that enhances community understanding about the work of DSS with emphasis on promoting the Mayor‚„s Turning the Tide Plan to address homelessness.  This position is largely responsible for the following:     Partner closely with a team of Borough Coordinators who are tasked with building and    maintaining relationships with elected officials and other key community stakeholders by    conceptualizing and executing initiatives and strategies to proactively develop and    enhance community relationships across the city.    Provide recommendations to the team on specific action steps and timeframes related to    outreach, event planning and community engagement strategies in each borough.    Support the Special Advisor in monitoring and reporting on the completion of agreed upon     action steps, as well as evaluating results from those actions and making any necessary    adjustments to the strategy.   Plan events and meetings for key stakeholder groups, such as community leaders,     faith leaders, business leaders, and elected officials, to improve understanding of and     support for New York‚„s homeless population and to foster positive engagement in support     of the agency‚„s efforts to prevent, reduce and fight homelessness under the Mayor‚„s     Turning the Tide Plan.   Coordinate the development of informational materials for use by the team with the     assistance of the Office of Communications and Marketing, including PowerPoint     presentations and the drafting of written content for FAQs, shelter specific one-pagers    and other public materials as needed by the team.   Support the Borough Coordinator team as needed with paperwork related to shelter openings   as well as coverage of key community-based meetings such as District Service Cabinets,   Town Halls, Community Advisory Boards, and Community Board meetings, including during   evening hours.</t>
  </si>
  <si>
    <t>‚   Strong knowledge of New York City landscape of community leaders, community     boards, local residents, civic, educational, religious, and governmental organizations and     neighborhood community groups.    Proven experience with Microsoft Suite.    Strategic planning and/or project management experience, preferably in City government     and/or community based organizations.    Excellent organizational skills.    Excellent written and oral communication skills.     Ability to handle multiple priorities.    Excellent critical thinking with the ability to set priorities and track outcomes.    Multilingual a plus (Spanish preferred)</t>
  </si>
  <si>
    <t>The New York City Taxi and Limousine Commission (TLC) is the nation‚„s largest for-hire transportation agency, licensing and regulating the City‚„s yellow and green taxicabs, for-hire vehicles (including apps like Uber, Lyft and Via), commuter vans, and certain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To assist in operations the Taxi and Limousine Commission (TLC) runs a number of SQL Server Database and GPS technologies (in a Windows environment) to both conduct and monitor operations. In addition the TLC uses an Oracle Database Appliance for our more CPU intensive business needs. Working under the supervision of the Senior DBA the selected Database professional would: Attain a thorough understanding of essential business data.  Meet with users to identify new requirements.  Meet with other TLC DBAs as needed to help insure that TLC DBs are appropriately tuned for user needs.  Assist users with accessing complex data structures. Create meaningful cubes/views for users to work with.  Develop more complex graphical and textual analysis tools in both MS SQL and Oracle.</t>
  </si>
  <si>
    <t>The Civilian Complaint Review Board (CCRB) is charged with investigating, mediating and prosecuting complaints from members of the public against New York City police officers involving the use of force, abuse of authority, discourtesy or offensive language. As the largest police oversight agency in the United States, the CCRB currently handles approximately 4,500 complaints each year. The board's investigative staff, composed entirely of civilian employees, conducts the agency's investigations. Additional information concerning the CCRB is available at www.nyc.gov/ccrb.  Under the direction of the Senior Advisor &amp; the Secretary to the Board, with wide latitude for independent initiative, judgment, and decision making, the Director of Outreach and Intergovernmental Affairs is responsible for promoting CCRB‚„s mission, increasing awareness about the Agency and its work, and expanding outreach efforts throughout New York City and beyond.  This role will require sustaining existing relationships and establishing new ones with members of the community and external stakeholders‚€œelected and law enforcement officials, other oversight entities, local boards and councils, nonprofits, advocacy groups, and neighborhood associations. The Director will oversee intergovernmental relations and manage outreach supervisors and coordinators who will conduct presentations and perform a variety of administrative tasks related to the Unit‚„s work.  The Director of Outreach and Intergovernmental Affairs duties include, but are not limited to the following: Attend and participate in panel discussions relevant to the Agency‚„s work and mission in order to raise CCRB‚„s profile and enhance its impact. Foster relationships with civic boards, community boards, public housing (NYCHA), precinct councils, community-based organizations, elected officials‚„ offices, universities and other academic institutions.  Engaging in dialogue with external partners to ensure close collaboration and coordination with the CCRB. Supervise outreach team‚„s scheduling and execution of presentations throughout the five boroughs. Regularly assess intergovernmental and outreach staff work to monitor and provide feedback on professionalism, effective communication, and compliance with CCRB‚„s guidelines and standards. Review and analyze outreach statistics to develop engagement strategies and contribute to internal policy considerations.  Keep apprised of relevant news and media coverage of police-community relations and direct the Unit‚„s efforts and resources accordingly. Identify, create, and support special projects and new initiatives. Conduct key outreach presentations to various community, governmental, non-profits, and educational institutions.</t>
  </si>
  <si>
    <t>Proficient in Microsoft Word, Publisher, PowerPoint, Excel, and web-based applications. Able to operate projector, laptop, and related equipment for presentations. Demonstrated program development skills. Candidates must be willing to travel extensively within the five boroughs of New York City. Valid NYS Driver‚„s License preferred.</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</si>
  <si>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As Director, Enterprise SaaS Solutions, you will demonstrate skills in the areas of cross team planning, technical architecture, oversight, and successful delivery of emerging technology solutions, including but not limited to ServiceNow and Microsoft Dynamics on SaaS platforms. Provide strategic, process, policy, and technical guidance to various teams and project managers in ways that promote DoITT‚„s culture and values. This position will focus on overseeing the planning, design, and delivery of technical solutions that create a repeatable model for future implementations. The candidate will be charged with developing a SaaS Support Model, including a Governance Model required to maintain an Agency/Citywide Enterprise level implementation that is scalable and transformable. The goal is to ensure that programs deliver the desirable outcome to DoITT and external agencies; solutions/products that are practical, scalable, and efficient.   Responsibilities will include: 	Provide solutions to complex business problems for area(s) of responsibility where analysis of situations requires an in depth knowledge of organizational objectives, technical challenges, limitations, and processes;	Monitor multiple concurrent SaaS projects from initiation through completion;	Involved in setting strategic direction to establish near term goals for area of responsibility;	Interact with senior management levels both internally and externally with other City Agencies;	Has latitude in decision-making and determining objectives and approaches to critical assignments;	Decisions have a lasting impact on area of responsibility with the potential to impact outside area of responsibility;	Manage Project/Product Managers implementing SaaS products;	Work with large teams both internally and externally with other City Agencies;	Meet regularly with team(s) to aid in identifying issues to resolution;	Set stakeholder expectations and manage those expectations throughout the implementation;	Lead team to create a robust plan which includes procurement, scheduling, resource allocation, and status/pipeline reporting;	Identify and express prospective implementation risk and mitigations;	Interest in developing Product Management practices	Perform special projects and initiatives as assigned.  The position‚„s responsibilities include commitment to and compliance with the City‚„s EEO policy.</t>
  </si>
  <si>
    <t>The ideal candidate will be an excellent leader and have experience in managing staff of different disciplines, working with DoITT ARMs (Agency Relationship Managers), BRM (Business Relations Managers), SQM (Service &amp; Quality Management, EASA (Enterprise &amp; Solution Architect), BSD (Business Solutions Delivery), Citywide Service Desk, and the various technical teams from IM (Infrastructure Management), to produce results in a timely manner. Must also be able to develop competent product strategies, processes, and policies.   The preferred candidate should possess the following: 	Bachelor‚„s degree in a related IT field or Business Management; 	10+ years‚„ experience in a specialized role that includes technical implementation, support, and maintenance of large scale n-tier applications; 	Experience implementing a SaaS Service Management solution and migrating from an on premise solution;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Work with the Service Management team, manages relationships, operating procedures, and service level agreements with clients and coworkers necessary to facilitate a cross technical, cross agency, enterprise model application;	Experienced in the System Development Life Cycle (SDLC) processes including and understanding of client requirement analysis and system design;	Project/Program Management experience of cross-functional teams in the SDLC is important, doing so for SaaS implementations is a plus;	Experienced in overseeing the design and implementation of IT and Non-IT related process workflows, procedures and technical standards;	Experience creating governance and support models;	Personnel management experience;	Experience creating and maintaining product roadmaps and/or product strategy is a plus;	Demand management and Project Portfolio Management processes and tools;	Project Management Professional certification is not required, but nice to have;	Information Technology Infrastructure Library (ITIL) certification is a big plus; Abilities:	Make decisions and push back/move forward when needed;	Learn and train up on new Software Applications;	Gather, interpret, and communicate complex ideas;	Understand business concepts and issues as well as technical systems processes;	Communicate professionally, concisely and effectively, both verbally and in writing;	Generate technical but user-friendly documents;	Interact with internal/external customers;	Work in cross functional teams to provide the best solution;	Manage multiple tasks under tight deadlines;	Interface with executive level management and give senior level presentations.</t>
  </si>
  <si>
    <t>The NYC Department of Design and Construction, Division of Public Buildings, is seeking an Executive Director with leadership experience in design-build procurement, contracting and execution. Reporting directly to the Assistant Commissioner, the selected candidate will be responsible for the implementation and overall management of the delivery of design-build projects for the Division‚„s Client Services Program. Duties and responsibilities include: manage all aspects of design process from conceptual phase through construction administration including management of specialists and consultants; ensure design is fully integrated into overall execution of projects; collaborate with project teams and guide all design decisions in order to maintain schedule, budget and quality commitments; facilitate constructability and design quality reviews; provide technical resolution, coordination and support as necessary; assist with developing specifications; review reports, plans, and estimates; set the overall strategy for producing documents and planning for each stage of work; communicate with other disciplines, vendors, and contractors to ensure incorporation of all information into project requirements; ensure construction detail documentation conforms to quality assurance, quality control and best practice standards. The selected candidate will also serve as a liaison and participate in high-level project management meetings with various client agencies such as the Mayor‚„s Office of Criminal Justice (MOCJ), the New York City Department of Correction (DOC), the Administration for Children‚„s Services (ACS), City Hall and Mayoral and State representatives.</t>
  </si>
  <si>
    <t>Emergency and Intervention Services (EIS) provides a variety of comprehensive emergency social services to vulnerable populations.  These services address immediate and long term needs of individuals and families, and are administered through a matrix of programs that include the following: the Office of Domestic Violence (ODV), Emergency Food and Nutrition Assistance Services, the Home Energy Assistance Program (HEAP), and the Emergency Utility Intervention Programs (EUIP).  Emergency Utility Intervention Programs (EUIP) provides a variety of comprehensive emergency social services to the disabled and vulnerable population. The services address immediate assistance to the needs of individuals and families who are administered in the Emergency Utility Intervention Programs via the Heat-Line, Utility Assistance, and the Water Debt Assistance Program.   The Utility Assistance Program is the means by which HRA fulfills its obligations under Chapter 713 of the New York State Home Emergency Fair Practice Act (HEFPA). As the local social service district, HRA is required to carry out specific procedures to ensure adequate protection for those families and individuals referred by private utility companies when a hazardous situation has been identified for a household containing elderly, disabled, or children under the age of six or whose utility services is at jeopardy at being disconnected.   The Heat-Line Program serves as the homebound assistance unit and information and referral resource for the New York City Home Energy Assistance program (HEAP), and responds annually to over 10,000 telephone calls clients requesting information or direct assistance. Heat-Line staff also make home visit to homebound HEAP clients as well as verify hardship which would be caused to tenants in multi-unit dwellings where utility companies plan to turn off utilities due to non-payment of arrears by the landlord.  Water Debt Assistance Program (WDAP) involves a partnership with New York City agencies to assess the financial hardship of DEP customers delinquent in their payment of water and sewer charges. DEP refers customers for assessment which aims at confirming financial hardship, and providing customers with information on relief for expenses i.e. SNAP HEAP, etc. Staff in the DEP Safety Net Program will make a full assessment of the customer‚„s financial situation and will evaluate customers for the WDAP Program.  Emergency and Intervention Services (EIS) is recruiting one (1) Principal Administrative Associate I who will serve as the Administrative Assistant for the EUIP .  The Principal Administrative Associate I will:  Create and maintain Excel spreadsheets to be used for monitoring and tracking all cases submitted   for processing    Importing excel files in EAOL Database received daily from Con Edison and National Grid    Type inquiries, memos, reports, confidential correspondence as needed for Director, and or    Program Supervisors   Responsible for scheduling conference rooms for meetings, and recording all visitors reporting    to the location     Utilize program base systems: State Welfare Management System (WMS) to obtain benefit    amount on applications submitted,.Con Edison‚„s PAC System to obtain balance on customers account  Utilize HRA One Viewer to scan and index cases to be processed  Enter applications for processing in the HEAP Database     Maintains inventory control system for all forms and supplies needed for staff operations. Ensures    optimal operation of office equipment     Verifies information received from outside agency contacts concerning clients  Provide information and assistance to persons seeking information and services    Act as a liaison with utility company concerning utility extension request, and disbursement    of benefits for customer‚„s service     Attend meetings with Director and record notes of the meeting    Participate in special projects as needed</t>
  </si>
  <si>
    <t>The Office of Public Health Engineering (PHE), through research, technical support, surveillance, and enforcement ensures that the drinking water supply, recreational water facilities and sanitary sewage conditions are in full compliance with Federal, State and City Health Code requirements to protect the health and safety of all New York City residents.  The Office of Public Health Engineering (PHE), through research, technical support, surveillance, and enforcement ensures that the drinking water supply, recreational water facilities and sanitary sewage conditions are in full compliance with Federal, State and City Health Code requirements to protect the health and safety of all New York City residents.  DUTIES WILL INCLUDE BUT NOT BE LIMITED TO:   Providing scientific and research support as necessary in Office development, implementation and improvement initiatives, including: research and scientific literature review of new and novel approaches to develop and improve the office‚„s ongoing activities, synthesizing current scientific research and methods into program policy and/or protocols, developing new data systems and/or processes using GIS and other data visualization platforms, legislative analysis of new and proposed regulations at the Federal, State and City level.  Preparing and/or assisting in the production of scientific reports on field inspections and research as it relates to the program‚„s surveillance activities, research findings, regulatory review as it relates to the City‚„s ongoing compliance with drinking water and recreational water quality requirements.  Supporting the development and implementation of the New York City Drinking Water Surveillance Program and Recreational Water Program, including: sampling data analysis, regulatory compliance review, legislative policy and guidance interpretation.  Conducting onsite surveys and inspections of complex drinking water treatment and conveyance facilities and recreational water locations and sources to ensure compliance with the Federal, State, and City Health Code.</t>
  </si>
  <si>
    <t>The Center for Health Equity aligns efforts in advancing health equity across the city and ensures that we deploy resources to reduce health and mental hygiene disparities across all neighborhoods in New York City. The Center works in collaboration with community-based partners, building on work the Neighborhood Health Action Centers (formerly District Public Health Offices) and others have pursued over the years.   Healthy Start Brooklyn (HSB), a federally-funded program based in the Brooklyn Action Center, seeks to eliminate disparities in maternal, infant, and family health in the neighborhoods of Brownsville, East New York, Bedford-Stuyvesant, and Bushwick. HSB is a five-year grant that supports services, education, and training to enhance the lives of families in these communities. The grant is awarded by the federal Health Resources and Services Administration (HRSA) and managed by the Fund for Public Health in New York City (FPHNYC).  DUTIES OF THE GRANT COORDINATOR WILL INCLUDE BUT NOT BE LIMITED TO: 	Supervise relationships with community development programs that partner with Healthy Start Brooklyn (HSB) to achieve the goals of the national Healthy Start grant. Analyze and evaluate work of these community partners to ensure that the needs of the grant are being met. 	Prepare monthly and annual evaluation and performance reports for Healthy Start Brooklyn, for submission to federal funder (HRSA). 	Plan trainings, group discussions, and other capacity-building activities to help community partners improve their outreach practices and thus increase the number of women served, and to improve performance and build capacity to address racial inequities in perinatal outcomes. 	Monitor subcontracted partners‚„ enrollment of and service to community residents in their programs, through monthly activity reports, site visits, compliance meetings, invoice review, and other mechanisms. 	Coordinate expansion of HSB community services such as classes and workshops to homeless shelters within the project area. 	Review program funding and spending for community-development work of Healthy Start Brooklyn; give early warning of shortfalls or under-spending; coordinate submission of invoices, purchase orders, etc.; compare actual expenses with predictions to improve forecasting. 	Identify new opportunities for funding; prepare planning documents required for funding through grant proposals. 	Document policies, procedures, and best practices for new staff; provide technical assistance and training as needed. 	Represent HSB at federal, state, city, and local events and meetings.</t>
  </si>
  <si>
    <t>OPEN ONLY TO EMPLOYEES WHO ARE CURRENTLY SERVING AS A PERMANENT ACCOUNTANT  OFFICE OF CHIEF MEDICAL EXAMINER CITYWIDE JOB VACANCY NOTICE  Civil Service Title:  Accountant	 		 Level:  II Title Code No:  40510			 Salary: $52,143 - $75,000 Office Title:  Accountant, II                                                                     Work Location: 421 East 26th Street, NYC Division/Work Unit:  Administration &amp; Finance		           Number of Positions: 1 Hours/Shift: Full-time 35-hour; 5 day work week.  The core values of the OCME are to put the mission of the agency first, to be truly dedicated and to have integrity in every aspect of our professional life. Our ideal candidate will commit to diligently carrying out all assigned duties and responsibilities and always being prepared to step in to support the Finance team. Under the direction of the Director of Audits and Accounts, with latitude for independent action or decision-making, the selected incumbent candidate requires knowledge and skill in applying analytical and evaluative techniques in the identification and resolution of revenue, payments and administrative issues that delay and impede the Fiscal operations.    Responsibilities will include but not limited to the following:  Supervises aspects of vendor payments and avoids cash flow problems. Troubleshoots and resolve stakeholders‚„ issues in relation to payments. Supervises the research and analysis of current accounts, previous report source documents, budget and financial statements in the preparation of post audit adjustments and closeout contracts and purchase orders. Verifies correctness of expenditures to determine instances of misappropriation and fraud. Reviews, audits and process invoice assignments. Reviews and approves work of subordinates when assigned Drafts reports  analyzing results of audit findings included comments and recommendations Assist in the annual year-end close process. Assist in training of end users. Performs other duties as assigned</t>
  </si>
  <si>
    <t>1.   Selected candidates will be required to provide a DNA sample by swabbing. 2.   In cases of an emergency, this position may be designated as ‚Å“essential‚. 3.   Must be serving as civil service permanent Accountant.</t>
  </si>
  <si>
    <t>Administrative Claim Examiner ‚€œ Law Division (Non -Tort)</t>
  </si>
  <si>
    <t>The Bureau of Law &amp; Adjustment is responsible for adjusting claims for and against the City of New York.  The Law Division investigates and resolves claims generally of a non-tort nature including, but not limited to, affirmative, refund, salary, special education and claims arising out of contract disputes. The Division works closely with the New York City Law Department and various agencies and departments on a variety of matters.   Under the direction of the Director of Settlements &amp; Adjudications, with wide latitude for independent initiative and judgment, responsibilities of the Administrative Claim Examiner include, but are not limited to, the following:  Investigating various non-tort claims, including Contract Disputes submitted pursuant to the Contract/PPB Rules;  Obtaining and reviewing agency reports, engineering reports, and audit reports, as required;  Performing timely follow-ups of claim investigations and maintaining control over claim backlog;   Preparing written claim recommendations for settlements or denials, as required;  Attending settlement conferences;  Drafting determination letters and releases, as required;  Communicating effectively and professionally with agencies, contractors, attorneys, etc. for the purpose of investigating and resolving claims;  Communicating effectively and professionally with the Comptroller‚„s engineering and auditing staff, the Bureau of Fiscal Services, the Central Imaging Facility, as well as the staff of other    elected officials, among others;  Using available databases for the purpose of obtaining information relevant to the investigation of a claim; and,  Performing related assignments and special projects, as required.</t>
  </si>
  <si>
    <t>‚ A Juris Doctor (JD) degree from an accredited law school;   Comprehensive knowledge of City Contracts and the PPB Rules strongly preferred;  Strong negotiation skills and analytical skills with attention to detail;  Excellent organizational skills and the ability to multi-task and manage multiple priorities with minimal supervision;  Exceptional writing and verbal skills; and,  Excellent interpersonal skills (including Microsoft Office Suite proficiency) and ability to interact with all levels of management expected.</t>
  </si>
  <si>
    <t>TASK FORCE:   Personnel Management and Administration  JOB TITLE: 		One (1) Assistant Analyst   CONTROL CODE: 	PMA-18-02  SUMMARY:  The Mayor‚„s Office of Management and Budget (OMB) is the City government's chief financial agency. OMB's staff of analysts and experts assembles and oversees the Mayor‚„s expense and capital budgets, which fund the services and activities of more than 70 City agencies.    Personnel Management &amp; Administration (PMA) is OMB‚„s central services department. It is responsible for designing, developing and implementing programs to meet the needs of OMB personnel and for providing timely and efficient services to OMB employees.   JOB DESCRIPTION:  The duties of the position include the following activities: 	Assist OMB staff to draft and review job vacancy announcements. 	Manage, verify and submit actions via New York City Automated Personnel System (NYCAPS) e-hire system.	Screen applicant resumes and refer qualified candidates to agency‚„s task forces as needed.	Generate statistical reports on resume submissions and the applicant selection process.  	Maintain on-line resume referral system.  	Assist in the on-boarding process, including the review of new hire paperwork and fingerprinting.	Research potential recruitment sources targeted to agency needs.	Maintain consistency between e-hire and external website to ensure consistency with available vacancies. 	Assist in the coordination of New Employee Orientation.  	Assist in developing and coordinating the on-campus recruitment program and Summer Internship Program.  	Generate statistical reports of recruitment activities.	Assist in the coordination of the Agency‚„s participation in the City‚„s various scholarship and awards programs.</t>
  </si>
  <si>
    <t>The Mental Hygiene Division of the New York City Department of Health and Mental Hygiene is responsible for policy, programs, and provider oversight related to mental health; alcohol and drug use; developmental delays and disabilities. The work of the Division is informed by the goals of improving clinical and rehabilitative services; integrating mental health, substance use, and primary care; promoting healthy childhood development; reducing racial/ethnic and socio-economic health inequities; and promoting recovery.   The Bureau of Systems Strengthening &amp; Access (BSSA) enables the Division of Mental Hygiene (MHy) to drive innovation and scalable solutions in behavioral health policy, practice and research in support of new and existing initiatives enhancing the ability of the Division to respond to, and lead, substantial changes in the delivery, payment, and policy environment surrounding mental health care services throughout the City of New York.   Reporting to the Assistant Commissioner of BSSA, the Strategic Partnership Associate will support the strategic planning priorities of the Division and manage cross-agency and other partnerships that advance that strategy.  The position will especially focus on building and supporting, tracking, and facilitating the efforts of other city agencies that advance initiatives and objectives of Thrive NYC and the NYC Mental Health Council. Furthermore the position will manage the Division‚„s work with Managed Care Organizations (MCO) to advance shared public mental health priorities.    DUTIES WILL INCLUDE BUT NOT BE LIMITED TO:     - Collaborate with program liaisons from other City agencies and organizations to support implementation of mental health strategies and promote continuous improvement processes.    - Work closely with City agencies to provide technical assistance as it pertains to the implementation and understanding of behavioral health policy and key objectives in Thrive NYC   - Develop new partnerships to disseminate and scale the City‚„s mental health agenda.    - Support the work of the City‚„s Mental Health Council and support the Health Department‚„s role as the technical advisor to the Council by working with appropriate internal or external content area experts to advance the Council‚„s areas of work.</t>
  </si>
  <si>
    <t>OFFICE OF CHIEF MEDICAL EXAMINER CITYWIDE JOB VACANCY NOTICE  Civil Service Title:  Forensic Mortuary Technician			 Level:  III Title Code No:  52040			 Office Title:  Administrator on Duty					 Work Location: 421 East 26 Street, NYC Division/Work Unit:  Mortuary			 Number of Positions: 1 Hours/Shift:  Thirty-five hours over a seven day period; may work evenings and will work weekends.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Visits the three mortuary offices to monitor operations and resolve problems; when on site or from a central location contracts mortuary supervisors or other appropriate staff concerning problems requiring immediate resolution. Resolves issues related to the recovery, and transport of decedents, as well as case check-in /case check out, problems or issues with CMS; works with funeral directors on release of decedents to their care; works with the Tour Commander to coordinate death scene investigations and with recovery of decedents.  Oversees the work of mortuary staff, motor vehicle operators, and auxiliary staff; holds staff meetings as needed to discuss mortuary issues and procedures; evaluates staff performance; recommends disciplinary actions as needed. Monitors transportation functions and staff, including rerouting of vehicles and staff by adjusting schedules and assignments as situations arise; arranges for emergency road services for vehicles that breakdown during off hours; arranges for towing by contracted vendor; assists in the coordination of city burial transportation. Works with the Medical Investigator in-charge or Tour Commander to resolve assignment or case related issues city-wide, ensuring smooth and effective operations.  Assists in signing in/out decedents during ‚Å“off hours‚ at any of our three borough mortuary offices. Reports to accident locations involving agency staff/vehicles and to death scenes as needed  Coordinates City Burial operations as needed. Liaises with NYPD, FDNY, OEM, etc as needed.‚ Handles any administrative issues that arise involving the agency and communicates with    upper administration as necessary for direction. Prepares reports and keeps records. Required to operate a motor vehicle.  Performs other duties as required.  LICENSE REQUIREMENT A motor vehicle driver license valid in the state of New York may be required for certain assignments.  If required, this license must be maintained for the duration of employment.</t>
  </si>
  <si>
    <t>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</si>
  <si>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City of New York Commission to Combat Police Corruption (CCPC) was established pursuant to Executive Order 18 (February 27, 1995). The Commission, the members of which are appointed by the Mayor, was established to, among other things, study and monitor the NYPD‚„s anti-corruption policies and procedures. The selected candidate will be responsible for:  Reviewing and analyzing confidential NYPD Internal Affairs Bureau investigations; Attending case reviews in the field offices of the Internal Affairs Bureau in each of the City‚„s boroughs; Preparing written memoranda with recommendations for improved investigative procedures; Meeting with NYPD executives and investigators as well as CCPC Commissioners to discuss case analyses; Meeting with members of prosecutorial agencies, police unions, and members of the community to discuss corruption-related concerns; Reviewing and analyzing data obtained from the NYPD on specific NYPD policies; Drafting and editing reports to be published; Reviewing administrative disciplinary decisions adjudicated by the NYPD.</t>
  </si>
  <si>
    <t>‚ Graduate from an accredited law school and NYS Bar admission.   Admission to the New York Bar and four years of recent full-time responsible, relevant, satisfactory legal experience subsequent to admission to any bar.   *Incumbents must remain Members of the New York State Bar in good standing for the duration of their employment at CCPC.</t>
  </si>
  <si>
    <t>**OPEN TO PERMANENT PUBLIC HEALTH SANITARIANS ONLY. YOU MUST CLEARLY STATE YOUR CIVIL SERVICE STATUS ON YOUR RESUME OR COVER LETTER. FAILURE TO SO WILL RESULT IN YOUR DISQUALIFICATION.  AMENDED IN JOB DESCRIPTION**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  Starting salary: $42,563 plus generous vacation days with some carry-over allowed.  Salaries for new City employees increase significantly after two years of employment.  New York State residency is required.  Travel throughout the city using public transportation may be required.    **MAY REQUIRED TO PERFORM INSPECTIONS IN CORRECTIONAL FACILITIES, NIGHT CLUBS/BARS SERVING ALCOHOLIC BEVERAGES AND OTHER ADULT NIGHTLIFE ESTABLISHMENTS.</t>
  </si>
  <si>
    <t>The New York City Taxi and Limousine Commission (TLC) is the City agency responsible for oversight of the for-hire vehicle industries in New York City, including the drivers and owners of yellow medallion taxis, green Boro Taxis, community car services, black cars (include those booked via smartphone app), certain luxury limousines, commuter vans, and paratransit vehicles.  These industries serve more than 1,000,000 passengers each day and are a key component of the city‚„s transportation network.  Through functions such as driver background checks, vehicle inspections, and driver education, TLC‚„s role is to promote the highest standards of safety and consumer protection in the industries we regulate.    TLC is seeking a dynamic and motivated individual to help the Agency continue its work to develop a modern, innovative approach to the licensing process with the key goals of (1) providing excellent customer service to our clients, and (2) improving the efficiency of our internal operations.  We are actively seeking technological changes and enhancements to modernize our processes, and as a Data and Operations Analyst within the Licensing and Standards Division, you will be a key part of that change.  This position will report to the supervisor of the Licensing and Standards Analytics Unit.  The person chosen will conduct project management and analytic work for the TLC‚„s Licensing and Standards Division, including the following tasks: 	Compiling monthly, quarterly, and annual agency performance metrics for Citywide Performance Reporting.	Utilizing project management methodologies and standard best practices to manage multiple cross-division level projects.	Documenting project scope and specifications for all unit level projects.	Assisting other Division Directors with operational and process management, including the development of analytic tools to address areas of need and provide for the ability to monitor fundamental key indicators that measure progress.	Performing research activities and prepare written reports by collecting information of both current and historical nature for use in the preparation of executive summary/change request reports.	Developing, designing, and updating databases to support internal business processes and data analysis.	Assisting the Director and Supervisor in operational and policy oversight for the Unit.</t>
  </si>
  <si>
    <t>‚	Extensive knowledge of New York City‚„s reuse sector. 	Experience with donations management and coordination.	Experience administering programs connecting the public and private sectors.	Experience developing programs enabling New York City agencies to comply with laws and policies.	Strong communications skills; ability to tailor complex messages to diverse audiences.	Strong administrative, organizational, interpersonal, writing, and data management skills.	Proficiency in use of word processing and data management applications including MS Word, Excel, Access, and PowerPoint, as well as basic customer relationship management platforms.	Possession of a New York State Motor Vehicle Driver‚„s License.</t>
  </si>
  <si>
    <t>The Mayor‚„s Office of Sustainability (MOS) coordinates with all other City agencies to develop, implement, and track the progress of OneNYC and other issues of infrastructure and the environment, which cut across multiple City agencies. In addition to producing OneNYC, MOS promotes the integration of sustainability goals and practices into the work of City agencies and the lives of New Yorkers. For more information, visit www.nyc.gov/sustainability  MOS seeks to hire a Senior Policy Advisor, Energy Regulatory Affairs to manage and guide all energy regulatory affairs for the City of New York related to state and federal agencies, as well as local energy utilities. The Senior Policy Advisor, Energy Regulatory Affairs will provide analysis and advocacy in a wide range of New York State and federal government regulatory and legislative matters related to energy, with priorities spanning sustainability, resiliency, equity, and affordability.   Duties will include, but are not limited to,  Manage City participation in all regulatory proceedings that are relevant to New York City at the state and federal level, including rate cases and rate-case ordered processes such as utility    collaboratives, including coordination with outside counsel and MOS/ORR energy team staff and directors. Review and analysis of state and federal energy related legislative proposals, and support advancement / advocacy of the City‚„s energy initiatives, including coordination with MOS/ORR        External Affairs and Legislative Affairs teams. Other collaboration with the Mayor‚„s Office of Recovery and Resiliency and the Mayor‚„s Office of Sustainability on energy-related matters as needed, including support to the Deputy Director, Infrastructure + Energy on all energy-related subjects, and work as needed with other City agencies such as Citywide Administrative Services (DCAS) and Environmental Protection (DEP) on energy sustainability and resiliency topics and with Consumer Affairs (DCA) and Human Resources Administration (HRA) on energy consumer protection and affordability topics. Other issues that intersect regulatory and permitting matters, including infrastructure siting issues, community relations for energy infrastructure projects, and other tasks as assigned.Assist in managing work of outside energy regulatory counsel and associated experts.Manage the day to day workflow related to energy regulatory issue.   Required Qualifications:	Strong written and oral communication skills	Demonstrated background in legal/regulatory writing	Ability to work in a team environment and to work on projects with minimal oversight	Ability to work in a fast-paced environment and simultaneously handle multiple projects</t>
  </si>
  <si>
    <t>‚	A master‚„s degree from an accredited college in in Energy Policy, Engineering, Environmental Policy, Environmental Science, Political Science, Public Administration, Public Policy, Urban Planning, or a closely related field.	Minimum of five to seven (5-7) years in energy-related matters including regulatory experience.	Familiarity with New York City sustainability and resiliency issues and strategic plans.	Demonstrated interest in New York City energy and economic development policies, in particular focused on regulatory aspects of renewable energy integration 	Knowledge / familiarity of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energy policy, and renewable energy technologies and business models.	Experience with greenhouse gas emissions accounting.	Strong organizational, program management and interpersonal skills.	Candidates should be comfortable with quantitative analysis, public speaking, advocacy group engagement, and environmental issues.</t>
  </si>
  <si>
    <t>‚	Minimum of three years experience in customer service.	Ability to analyze data, prepare statistical and narrative reports.	Detail oriented and excellent organizational skills.	Experience with the Payroll Management System (PMS), Payroll Information (Pi), MS Excel and Word, Financial Management System (FMS), Citywide Human Resource Management System   (CHRMS) and New York City Automated Personnel System (NYCAPS).	Only open to current City employees who are permanent in the civil service title of Staff Analyst.</t>
  </si>
  <si>
    <t>POSITION IS FUNDED FOR 6 MONTHS TO 1 YEAR THE AGENCY The Department of City Planning (DCP) has an expansive work program focused on the creation and strengthening of great neighborhoods, affordable housing, vibrant commercial and institutional centers, while promoting strategic growth, transit-oriented development, sustainable communities and high-quality open space and waterfronts. Our aim is to enhance quality of life in the City, in part by initiating comprehensive, consensus-based planning and zoning changes for individual neighborhoods and business districts, as well as establishing policies and zoning regulations applicable citywide.   The Department supports the City Planning Commission and each year reviews approximately 450 land use applications for actions such as zoning changes, special permits and other discretionary approvals. City Planning also assists both government agencies and the public by providing policy analysis and technical assistance relating to housing, transportation, community facilities, demography, waterfront and public space.  THE DIVISION The Urban Design Office is the design office for the agency. Drawing on expertise in architecture, landscape architecture and urban design, the office provides assistance on projects affecting infrastructure design, master planning, overall massing and architectural expression, streetscape, landscape, and resilient and sustainable design.  In addition to serving all five borough offices of the agency, the office also provides design assistance to other City agencies and private applicants. The department assists in developing city planning policy to support excellence in urban design, reviews large-scale projects for zoning modifications, and designs urban projects in-house where the time frame requires immediate results for the agency.   The office also conducts urban design studies ranging in scope from small-scale site-specific projects to more comprehensive neighborhood plans and city-wide initiatives.    RESPONSIBILITIES The Department of City Planning is seeking an urban designer with strong 3D modeling and analysis, graphic/web content creation, and video editing skills that are centered on building and enhancing urban design analysis, tools and resources for the agency.  The projects range from improving the agency‚„s 3D analytic processes and tools, contributing to an urban design resource guide for the agency, and aiding in the creation of graphic and video content across multiple outreach platforms.  The ideal candidate will have a positive attitude toward community service, as well as a desire to contribute to an engaging, fast-paced work environment in roles that impact the growth and development of the City. Our office offers a dynamic work environment, with exposure to and influence on the development of borough-and city-wide plans, and provides urban design expertise to the agency, City Planning Commission (CPC), elected officials, Community Boards other City Agencies and the public-at-large.  Core roles and responsibilities	Accelerate the development of analytical tools for 3D-modelling at NYC Planning	Assess and integrate new technologies into the agency‚„s workflow, including the assessment of future development scenarios, iterative building massings and zoning envelope	Integrate GIS tools with and parametric 3D-modelling software	Maintain 3D model of New York City and add new developments since 2014	Develop automated standard massing and visualization tools, with basic outputs for gathering data, including zoning compliance, floor area ration, square footage, etc.	Explore integration of 3D-modelling with web-based platforms, with the ultimate goal of providing a public-facing tool for assessing development potential and impacts</t>
  </si>
  <si>
    <t>‚	Strong urban design capabilities with knowledge of physical design practices including site planning and programming, building layout, massing and architectural design. Knowledge of urban landscape and environmental design and familiarity with resiliency and sustainability measures and best practices.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 and land use issues, policies and needs, as well as best practice examples from around the world.	Rhino, Grasshopper Sketchup, AutoCAD Adobe Creative Suite (AfterEffects positive but not required) ArcGIS (positive but not required) HTML, CSS, Javascript (positive but not required)</t>
  </si>
  <si>
    <t>MUST BE A CURRENT PERMANENT COMPUTER ASSOCIATE (SOFTWARE) WITH THE CITY OF NEW YORK  The Department of Sanitation is seeking an individual who will help with data analysis and reporting in the Business Intelligence &amp; Analytics unit within the Operations Management Division (OMD). The team is tasked with data analytics, database development, application development and reporting on all operational data whose mission is to develop analytical methodologies and products that provide new insight into and help solve problems related to the Department‚„s operations. The Computer Associate (Software) will be responsible for developing reporting and support analytical products developed by the team. The individual will assist in technical data analysis using reporting tools, detect data anomalies by querying the data from a database using SQL and also help in developing and deploying dashboards using analytical tools like OBIEE and Power BI. During and for the duration of winter storms, the Computer Associate (Software) will be on-call and expected to rapidly develop reports when needed.</t>
  </si>
  <si>
    <t>‚	Strong SQL skills, good experience in using SQL server and Oracle BI	Data Analysis, statistics knowledge is a plus	Solid experience on reporting tools, like OBIEE, Power BI (will be added value)	Strong Excel skills, good Power Point skills	Ability to learn quickly	Exceptional documentation abilities</t>
  </si>
  <si>
    <t>‚	MUST BE A CURRENT PERMANENT COMPUTER ASSOCIATE (SOFTWARE) WITH THE CITY OF NEW YORK	Good data extraction ETL skills, UNIX, Python scripting, ASP, Dot net, C# 	A proven history of working closely, cross-functionally and productively with both business/ analytical and IT operations</t>
  </si>
  <si>
    <t>The Fire Department, City of New York (FDNY), seeks a full-time Marine Maintenance Mechanic in Marine Operations Division. Reporting directly to the Supervisor of the Marine Repair Shops, the successful candidate will:  Perform repairs, mechanical overhauls and maintain boats, launches and related marine equipment. fiberglass repairs for small craft fireboats and major mechanical repairs to larger fireboats including electrical components, navigation equipment plumbing, and welding.   Complete Planned, Predictive, Corrective, and Other maintenance on fireboats, launches, and related marine equipment.   Fabricate engine parts using milling machine and lathe.  Operate, maintain and repair fork lifts, cranes, boat lift, dewatering pumps and shop equipment. Rigs and hoists boats; maintains interior and exterior of boats and other vessels. Perform complete overhaul of various outboard motors, vessel steering components and fire pumps.   Dismantle and rebuild marine generators and transmissions; align engines to shaft, installs shafts propellers, mufflers, cutlass bearings, steering and Morse control cables. Maintain auxiliary air compressors and accessories.   Adjusts throttles and governors, repairs bilge, fire, and gasoline driven pumps. Inspect boats, launches and other vessels to determine seaworthiness and general operating condition.   Operate boats to determine service needs and maintenance requirements.  Repair, overhaul and install diesel and gasoline engines, fuel and bilge systems, marine electrical systems, water cooling systems, heat exchangers and related marine equipment. Meet the requirements, methods, and procedures to maintain standards of quality which are set by Supervisor of Marine Shops. Conduct operational test runs during and after completion of major repairs and modifications.   Maintain the condition of docks and pier.   Explain work requirements, methods, and procedures as needed and define the standards of quality to be met by all mechanics.   Manage assigned plans and work assignments to reduce or control cost and to accomplish the work of the unit as effectively as possible.   Maintain records of all maintenance and repair work, fuel dispensed, and ‚Å“in-service‚ hours of each place of marine equipment to ensure proper servicing of equipment and major engine overhaul.   Direct proper care, storage and use of fuel on board ship.</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</si>
  <si>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Network and Windows Administrator will be responsible for:	Execute processes functions on routers, switches, as required, including but not limited to routing and switching protocols, QoS, multicast, NTP, VLAN configurations, TACACS, HSRP/GLBP, BGP, MPLS, ISIS, EIGRP, Content Networking	Provide Windows server support for both physical and virtual windows servers at various locations by troubleshooting and resolving user problems, rebuilding user profiles, hardware deployment, monitoring issues, hardware issues, OS issues, disk space, antivirus, and software installation	Manage the Active Directory (AD) infrastructure and collaborate with various teams to ensure it integrates seamlessly with all components including network, security, messaging and remote access, and virtualized computing environments with MOCS infrastructure	Document and maintain a complete inventory of Agency hardware and software asset	Participate in the entire lifecycle (planning, deployment, maintenance) of critical IT services	Analyze, support and administer existing Windows based systems and provide troubleshooting strategies	Assist in the ongoing deployment of server class hardware and software; provide technical support, troubleshooting, diagnosis and problem resolution and maintenance	Collaborate with the NYC Department of Information Technology and Telecommunications (DoITT) Windows Operation and Engineering Teams to configure, deploy and support Windows server based system and tools	Supports wireless mobile devices with connections and synchronization to email, calendars, and contacts	Escalates Helpdesk issues, especially critical issues to appropriate teams in a timely manner;	Create and update IT procedures, IT policies, and IT processes	Communicates and interfaces with management	Ability to lift up to 75 pounds is required to move computer equipment from location to location</t>
  </si>
  <si>
    <t>‚	Experience with Cisco hardware and OS software, including 75xx, 72xx, 36xx, and 26xx series routers, 65xx, 37xx, and or Nexus platform layer 2 and 3 switches, knowledge of network troubleshooting using tools such as network analyzers, sniffers	Experience with IP switched and routed based networks; working knowledge of routing and switching, HSRP, QOS, multicasting, VLANs, VTP, NTP, load balancing	Knowledge of IP addressing and subnetting (IPv4/6), routing protocols, including BGP, EIGRP, and OSPF; installation and troubleshooting	Knowledge of DWDM, RPR and SONET networking and troubleshooting	Basic knowledge of carrier type circuits such as EPL, T1, T3, DS0, DS1, ISDN etc. 	Knowledge of VOIP call manager, gateway Router, Analog Voice gateway</t>
  </si>
  <si>
    <t>Monday ‚€œ Friday, 8am to 5pm.</t>
  </si>
  <si>
    <t>The Clinical Operations and Technical Assistance (COTA) program within the Bureau of HIV/AIDS Prevention and Control (BHIV) has a City Research Scientist III vacancy to lead the Training and Technical Assistance Team. Since 1988, the Bureau of HIV/AIDS Prevention &amp; Control's Training and Technical Assistance Program (T-TAP) has conducted professional training and capacity building activities for clinical and non-clinical staff at health departments, hospitals, clinics and community-based organizations (CBOs) that provide HIV testing, prevention, and care services. Through education and training of providers, T-TAP strives to decrease the transmission of HIV in New York City and to improve care for those persons living with HIV. Reporting to the Director of COTA , the Director of Training will manage a program to promote and foster individual, departmental, and organizational effectiveness through training programs and training support.   DUTIES WILL INCLUDE BUT NOT BE LIMITED TO:   --Partner with BHIV Programs to understand training needs and develop solutions that support contractual requirements, staff development, and strategic goals ƒ€š‚ Develop training curricula and informational materials that are culturally appropriate and meet the needs of all internal and external stakeholders.   --Apply a systematic review of the recent published literature and clinical guidelines to inform the development of training curricula and technical assistance support for staff of CBOs, hospitals, and clinics to improve clinical outcomes among PLWH and those at risk for HIV infection ƒ€š‚ Identify and collaborate with subject matter experts to develop and update training and technical assistance agenda.   --In collaboration with the COTA Director of Evaluation and Research, create standard operating procedures for the collection and subsequent analyses of training and technical assistance evaluation.  --Lead efforts to expand the COTA training/technical assistance website and create a cohesive online learning management system/training technology including robust e-learning component.  --Facilitate planning and budgeting for learning and development team and initiatives.   --Supervise Training and Technical Assistance Specialist, trainers and registrar staff.  --Coordinate scheduling and training activities with Capacity Building Assistance staff to maximize coverage and staff expertise in both training efforts ƒ€š‚ Manage T-TAP marketing and branding, including but not limited management of on-line presence, and content development.   --Development of presentations to community groups, non-profits and other potential partners as needed ƒ€š‚ Development of conference abstracts that demonstrate the effectiveness and impact of TTAP's trainings.  --Development of policies and procedures to support effective and consistent TTAP training Building and sustaining staff morale and creating on-going professional development.  --Participate in grant writing efforts as it pertains to training and technical assistance activities including contributions to initial grant proposals, annual progress reports, technical reviews, and budget justifications - Translate research and performance monitoring findings to summaries of progress and recommendations for program planning, in presentations to engage key stakeholders.  --Be able to develop protocols and institutional review Board (IRB) documents, as needed.   --Submit abstracts to national conferences and papers to peer review journals, as appropriate. - Identify and develop opportunities for making contributions to the public health literature.  --Represent the BHIV, as requested, at both relevant internal and external meetings.  --Perform ad-hoc duties as may be assigned by supervisor.</t>
  </si>
  <si>
    <t>Under the supervision of an assigned Team Leader, with latitude for the exercise of independent initiative and judgment, the Program Specialist‚„s specific duties include, but are not limited to:  	Function as a member of a multi-disciplinary team who provide a combination of on-site and in-house technical assistance, training, and monitoring to a cadre of EarlyLearn NYC programs and Family Child Care Networks City-wide. 	Facilitate strategies designed to support EarlyLearn NYC programs and Family Child Care networks to enhance and maintain efficient and effective services and systems within all program components (Administrative, Education, Disabilities, Social Services, Nutrition, Health, Parent Involvement, Safety and Preventive Services), so as to ensure compliance with local, state and Federal regulations, and Head Start performance standards.	Conduct program reviews, facility observations, on-going program monitoring and assessments of all contracted programs in the following areas: Health &amp; Safety, Nutrition, Transportation, Mental Health, Disabilities, Education and Early Childhood Development Services, Program Design and Management, ERSEA.	Interpret new guidelines and regulations (e.g., Head Start Information Memoranda) to EarlyLearn NYC programs and Family Child Care Networks	Support EarlyLearn NYC programs and Family Child Care Networks in the completion of their annual self-assessment process. 	Collaborate with the Directors, Team Leaders and other ACS staff on addressing identified areas of concern in EarlyLearn NYC programs and Family Child Care Networks. 	Assist each assigned EarlyLearn NYC program and Family Child Care Network to develop and implement a work plan that focuses on their identified short- and long-term goals and objectives,	Work with the multidisciplinary team to complete and analyze reports necessary for the completion of annual contracts, self-assessments, and the Agency&amp;#39;s annual grant application, plans.</t>
  </si>
  <si>
    <t>The Bureau of Food Safety and Community Sanitation (FSCS) protects the public, including New York‚„s most vulnerable citizens from a broad range of hazards that may pose a threat to health or safety. This includes hazards related to: food safety wherever meals are served to the public, including restaurants, cafeterias, mobile food vending carts, schools, senior centers and soup kitchens; injury or illness to children attending day camps; window falls by children residing in multiple family dwellings; second-hand smoke in workplaces, including bars, restaurants, and most other enclosed public areas; and conditions at senior centers. The BFSCS also monitors compliance to regulations in other facilities, such as tattoo parlors and single room occupancy hotels.  DUTIES WILL INCLUDE BUT NOT BE LIMITED TO:   Proposed Duties:  -	Plan, design, and implement a Food Service Establishment (FSE) central telephone hotline and website to be used as a conduit to receive questions, comments, complaints and compliments as it relates to food service establishments and commissaries.  -	Coordinate investigations of complaints received and interpret, initiate, and monitor corrective action or the identification of operation, pre-operation, and grading inspection error(s) on the part of FSCS inspectors prior to submission to OATH-Environmental Control Board.  -	Compose, initiate and distribute a quantitative and qualitative annual report to Senior Management regarding activities during the preceding twelve months.  -	Make and record observations on the progress of projects; design, execute and interpret data and recommend programmatic and technological solutions to procedural or service delivery issues.  -	Provide outreach materials, guidance and workshops to engage mobile food vending permittees and commissaries in understanding the inspection process, violations in understanding the inspection process, violations, and to understand their experience of inspections.  -	Provide guidance to mobile food vending permittees and commissaries on food safety and technical matters that require interpretation of health codes, regulations, rules, policies.  -	Manage responses to inquiries from industry, mayor‚„s office, city council and other elected officials.   -	Additional duties as assigned by the supervisor.</t>
  </si>
  <si>
    <t>The New York City Mayor‚„s Office of Environmental Remediation (OER) is a team of scientists and engineers that was established to design, build and operate a set of world class municipal programs to advance cleanup and redevelopment of brownfield sites in New York City. OER also provides environmental counsel to the Mayor‚„s Office and serves other important functions in the seat of city government.   Working in the Mayor‚„s Office of Environmental Remediation with direct supervision, the selected candidate will perform quality assurance inspections throughout the five boroughs. Duties include:   Inspect the quantity, quality, and condition of materials found at active cleanup and remediation sites in New York City.   Witness and observe outside environmental consultants in the collection of samples and performance of other field activities.   Enter findings and observations into a quality assurance template and checklists. Review findings with OER Project Managers.  Review onsite records and logs, take photographs of field activities.  Operate a motor vehicle in performance of duties. Travel required approximately 50% of the time, other 50% in an office setting.  Assist in ensuring compliance with remedial action work plans.  Assist with the screening and review of incoming document submittals, perform basic data entry and project initiation activities.</t>
  </si>
  <si>
    <t>Possession of a valid motor vehicle driver‚„s license An interest in environmental remediation and construction. Willingness to travel in any weather condition.  Ability to understand and be understood in English. Effective oral and written communication. Ability to work with multiple project managers on multiple projects at one time. Good attention to detail.</t>
  </si>
  <si>
    <t>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</si>
  <si>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Bureau of Accountancy (BOA) is responsible for all aspects of the City‚„s accounting and financial reporting. It oversees the City‚„s accounting operations through the year and prepares the Comptroller‚„s Comprehensive Annual Financial Report (CAFR) each year as required by the New York City Charter. Most of the functions of the Bureau are performed by one of its seven divisions.  Reporting directly to the Assistant Division Chief of Directives and Policy, responsibilities include, but are not limited to, the following:  Assist with the preparation of Comptroller‚„s Internal Control &amp; Accountability Directives to ensure that the information provided within the Directives are both relevant and up to date with current      City operations;   Keep track and monitor responses submitted for Directive and governmental accounting related inquiries received from City agencies;    Conduct research with regards to internal controls and best practices used by other government municipalities in order to incorporate and restructure these into useful Citywide procedures;  Monitor and keep track of the Comptroller‚„s CPA Prequalified list database to ensure that firm required documentation is on file to continue to receive procurement solicitations;   Monitor ongoing projects conducted by the Governmental Accounting Standards Board (GASB) to ensure City participation and attend meetings on occasion to keep abreast of matters arising    with respect to governmental financial reporting; and,  Assist in various special projects, which may include assisting with evaluating the City‚„s effect of implementing statements issued by the GASB, drafting related financial statement note    disclosures, reviewing financial statements of component units, conducting financial analyses, and other technical accounting functions upon request.</t>
  </si>
  <si>
    <t>‚ Knowledge of generally accepted accounting principles, as well as some exposure to financial statement analysis expected;   Knowledge of statements issued by the Governmental Accounting Standards Board;  A valid Certified Public Accountant license issued by the New York State Education Department and/or a valid Certified Internal Auditor certificate issued by the Institute of Internal Auditors (IIA);  Knowledge of the City‚„s Financial Management System (FMS) preferred;  Excellent interpersonal, communication, writing, accounting and organizational skills including Microsoft Office Suite proficiency.</t>
  </si>
  <si>
    <t>The mission of Forestry, Horticulture, and Natural Resources is to protect, restore, expand and manage New York City‚„s natural spaces and green infrastructure.  The division is responsible for citywide urban forestry, ecological and horticulture initiatives.  Major Responsibilities	Under general supervision, perform advanced professional forestry functions in the field and office; perform related work.	Enforce Parks Department standards for tree pruning, removal, planting and replacement.  Assess work to be done by contractors; engage in directly and supervise employees involved in professional forestry activities.	Consult with engineers, developers and contractors on a regular basis throughout projects.	Schedule and supervise field surveys and inspections to assess the conditions of trees for health, structure, insect and disease. 	Compile and manage street tree planting contracts.  Survey sites for planting potential and make decisions regarding species selection and site design.  Inspect and tag trees at local nurseries.  Perform post-planting field inspections and inspect trees 	Respond to citizen inquiries and maintain working relationships with community boards, community groups and officials within and outside of the agency.  Coordinate community-based greening efforts and lead tree stewardship workshops.	Examine other agency and permit applications to assess impact on trees and landscapes and/or issue tree planting permits.	Manage borough-wide tree database and track, monitor and produce reports on budgets, productivity, accomplishments and program status updates.</t>
  </si>
  <si>
    <t>1. A Master‚„s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or;  2. A Baccalaureate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and one year of full-time professional experience in forestry or arboricultural work or;  3. An Associate Degree from an accredited college or university, accredited by regional, national, professional, or specialized agencies recognized as accrediting bodies by the U.S. Secretary of Education and by the Council for Higher Education Accreditation (CHEA) with specialization in Forestry or a related subject and 3 years of full time professional experience in forestry or arboricultural work or;  4. Education and/or experience equivalent to ‚Å“1",‚2", or ‚Å“3" above; however, you must have a minimum of an Associate Degree from an accredited college or university, accredited by regional, national, professional, or specialized agencies recognized as accrediting bodies by the U.S. Secretary of Education and by the Council for Higher Education Accreditation (CHEA) with specialization in Forestry to qualify for this position.  Driver License Requirement: By the time you are appointed to this position, you must have a motor vehicle driver license valid in the State of New York. Serious moving violations, license suspension or accident record may disqualify you. This license must be maintained for the duration of your employment.</t>
  </si>
  <si>
    <t>‚	Serves as Central Intake Associate for the Bureau of HealthCare Connections (HCC) which contains NY Connects, the Caregiver Resource Center, and the SADC Ombuds Office. 	Completes intake inquiries by gathering individuals‚„ information and documenting reason for the inquiry. 	Provides preliminary information and assistance to callers and walk-ins. 	Enters intake information and any action taken into agency database. 	Refers individual to the appropriate division within the HCC if the requested information requires a more in-depth response from the Bureau‚„s professional staff. 	Provides administrative support to HealthCare Connections staff, i.e., arranging for needed supplies. 	Participates in the research of relevant materials for public distribution. 	Assists in the scheduling and tracking of Bureau outreach activities. 	Oversees the timely reproduction of materials for distribution to individuals and for public presentations. 	Maintains adequate supply of Unit-specific resource information required for public mailings. 	Reviews HCC Bureau databases, running required and requested reports.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</si>
  <si>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Legal Affairs business attorneys work cooperatively with DEP‚„s operations bureaus to advance the agency‚„s mission often achieved through extensive projects for the construction or reconstruction of its facilities and infrastructure throughout the City and upstate watershed areas.    We have a unique and exciting career opportunity for a senior attorney who will help oversee the attorneys that handle the broad array of legal work related to DEP‚„s capital program.    The selected candidate will work under the direction of the Senior Counsel for Capital Programs, with latitude for independent judgment and decision-making, will handle and supervise attorneys handling complex matters relating to the review and approval of design, construction management and construction contracts, and will advise on resolution of contract disputes and delay claims.  In addition, the attorney will interface with outside parties including contractors, consultants and other government agencies, as well as liaising with the City‚„s Law Department in connection with procurement matters and other legal issues.    The position is based in DEP‚„s Flushing, New York office.</t>
  </si>
  <si>
    <t>Under the supervision of an assigned Team Leader, with latitude for the exercise of independent initiative and judgment, the Program Specialist‚„s specific duties include, but are not limited to:  	Function as a member of a multi-disciplinary team who provide a combination of on-site and in-house technical assistance, training, and monitoring to a cadre of EarlyLearn NYC programs and Family Child Care Networks City-wide. 	Facilitate strategies designed to support EarlyLearn NYC programs and Family Child Care networks to enhance and maintain efficient and effective services and systems within all program components (Administrative, Education, Disabilities, Social Services, Nutrition, Health, Parent Involvement, Safety and Preventive Services), so as to ensure compliance with local, state and Federal regulations, and Head Start performance standards.	Conduct program reviews, facility observations, on-going program monitoring and assessments of all contracted programs in the following areas: Health &amp; Safety, Nutrition, Transportation, Mental Health, Disabilities, Education and Early Childhood Development Services, Program Design and Management, ERSEA.	Interpret new guidelines and regulations (e.g., Head Start Information Memoranda) to EarlyLearn NYC programs and Family Child Care Networks	Support EarlyLearn NYC programs and Family Child Care Networks in the completion of their annual self-assessment process. 	Collaborate with the Directors, Team Leaders and other ACS staff on addressing identified areas of concern in EarlyLearn NYC programs and Family Child Care Networks. 	Assist each assigned EarlyLearn NYC program and Family Child Care Network to develop and implement a work plan that focuses on their identified short- and long-term goals and objectives,	Work with the multidisciplinary team to complete and analyze reports necessary for the completion of annual contracts, self-assessments, and the Agency annual grant application, plans.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</si>
  <si>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primary responsibilities of the Bureau of Water and Sewer Operations are: the operation, maintenance and protection of the City‚„s drinking water and wastewater collection (sewer) systems; the protection of adjacent waterways; and the development and protection of the Department‚„s Capital Water and Sewer Design Program. The Bureau also approves and inspects water and sewer connections performed by licensed plumbers and/or authorized contractors. In addition, the Bureau has overall responsibility for the approval and inspection of all public and private construction projects which could impact on the City‚„s water or sewer systems.  The Bureau is also responsible for the operation of the Staten Island Bluebelt. This is an ecologically sound, cost effective natural alternative to storm sewers, which occupies approximately 15 square miles of land in the South Richmond area of Staten Island. This project preserves streams, ponds and other wetland ("bluebelt") areas, allowing them to perform their natural function of conveying, storing and filtering storm water. These areas also provide important community open spaces and a diverse wildlife habitat.  Join an Engineering team recognized for leadership, innovation and diversity. The Bureau of Water and Sewer Operations is seeking to hire a highly qualified Administrative Engineer to serve as the Director of Distribution Operations. This position will fall under Executive Director of Operations.  You will lead a staff of Engineers in performing complex, professional work in the development and improvement of major operational functions of the Bureau‚„s Division of Distribution Operations from front stage through end cycle. You will direct five managers, and indirectly supervise the allocation of a large scale professional, engineering, and administrative staff in the respective sections of:  Engineering &amp; Planning, the Director will provide direction and guidance to a staff of managers, technical/clerical staff, and trades personnel in providing engineering oversight and engineering planning of daily operation of BWSO‚„s water supply distribution system throughout the 5 Boroughs of New York, including in the event of water supply emergencies.  Operational Information Systems, the Director will provide direction and guidance to a staff of Engineers and Technical professionals managing the effective and efficient operation of City Tunnel No. 3 and overseeing the Bureau's Enterprise Asset Management involving the implementation of routine systems health and feature functionality testing for all BWSO mission critical sites, emergency command center and mobile command bus.  Groundwater, Pumping and Richmond Chlorination Units, the Director will provide direction and guidance to a managerial, tradesman, and blue collar staff involved in-City chemical treatment plants and pumping stations to ensure proper treatment of the NYC drinking water supply, adequate pressure throughout the distribution system for proper delivery of drinking water to residents.  Shaft Maintenance, the Director will provide direction and guidance to a staff of over fifty Engineering, Technical and Trades professionals engaged in all aspects of the operation, repair and maintenance of shafts on NYC‚„s Water Tunnels to ensure proper functioning of systems critical to sustain an adequate supply of portable water.  Quality Assurance, the Director will oversee investigations and remediation related to electrolysis conditions on water mains and water main breaks. Reviews specifications for materials and approves new materials and mechanical components.   Specific responsibilities include, but are not limited to: 	Direct and supervise a staff of professional engineers and tradesmen in overseeing the operation of the downstate distribution system, which involves in-City chemical treatment plants and pumping stations to ensure proper treatment of the NYC drinking water supply, adequate pressure throughout the distribution system for proper delivery of drinking water to residents, and ensuring proper changes to the distribution system are made when required; 	Direct and supervise the operation and maintenance of all pumping facilities. The Director will be responsible for: overseeing the uninterrupted supply of water distribution systems, designated discharge pressure and the development of action plans to address pumping emergencies.   	Coordinate multiple consultant and distribution contracts in the millions of dollars with major impact to the City‚„s water distribution system. Make recommendations to inform the overall direction of distribution planning and expenditures. 	Assist in the long-term planning efforts in the management of the Division‚„s primary mission which is providing residents of the City of New York with the highest quality potable drinking water, and a properly functioning water supply system. 	Oversee the development of quality assurance methods and standards and direct analysis and in-depth studies to ensure the integrity of the infrastructure and appurtenances 	Oversee management of contracts involving sewer cleaning and maintenance including cleaning and television of the sewer system to support the capital construction program and the field operations division regular operations; overseeing the development of necessary training programs and policies to implement these programs, training programs must address both regulatory and operational issues 	Assist in the coordination the overall management of the Bureau‚„s emergency response efforts to water main breaks, sewer breaks, major floods, hydrant alerts, water quality alerts, drought conditions, and other related situations</t>
  </si>
  <si>
    <t>‚	Expert knowledge of the operation of large municipal water systems.	Expert knowledge in financial and budgeting operations, particularly with regard to a large municipal environment.  	The knowledge of the mechanics of finance, fiscal appropriations and budgeting and their relationship to local, city, county, state and federal governments.	Thorough knowledge of important landscape architectural work of major scope and having great community impact, involving programs of extraordinary size and capital costs.	The ability to communicate and interface with various city, state, federal and local governments.	Excellent management skills, including planning, coordination, problem solving, supervision and control.	Excellent verbal and writing skills.</t>
  </si>
  <si>
    <t>The Office of Administrative Trials &amp; Hearings is seeking to hire a Central Office Human Resources Associate who will provide direct administrative support to the Human Resources Processing Unit within the agency‚„s Human Resources Department.  Under direct supervision of the Assistant Commissioner for Employee Services, with latitude for independent judgment, initiative and decision making, the candidate selected will perform human resources related activities in the areas of recruitment, on-boarding, performance management and workforce development.   Some examples of typical duties may include, but are not limited to:	Assisting with the paperwork processing for employee job status changes and on boarding of all new employees;	Conducting new personnel orientation by providing information packets; reviewing company policies; gathering withholding and other payroll information; explaining and obtaining signatures for benefit programs;	Preparing, tracking, and maintaining employee tasks &amp; standards, performance evaluations, and probations;  	Assisting in the administration of NYC benefit programs by advising employees of eligibility; providing application information; helping with form completion; verifying submission; notifying employees of approvals;	Assisting in other areas within Human Resources Department whenever necessary;	Documenting human resource actions by completing forms, reports, logs, and records;	Assisting other departmental managers in projects and administrative support as needed and assigned.  Special Note:   Only candidates who are currently certified with the City of New York as a permanent Clerical Associate may apply.</t>
  </si>
  <si>
    <t>The New York City Employees‚„ Retirement System seeks a Senior Organizational Development and Training Specialist (SODTS).  The successful candidate will support the Director in strategic workforce development, including onboarding, learning and development and change management.  The SODTS will work to drive innovative and high-impact initiatives and programs aligned with NYCERS‚„ vision and strategic goals.    Responsibilities also includes, serving as an advisor to business leaders in all areas of strategic workforce development including; assessing opportunities for group and individual performance improvement, recommending solutions based on best business practices and modeling coaching principles, and effective communication strategies.     The SODTS will Initiate, advance, develop, direct, facilitate and implement learning programs tied to strategic outcomes. Partner with staff to facilitate team effectiveness and engagement activities, lead the assessment of training and Organizational Development programs and ensure effective implementation of changes, including quality improvements, delivery methodologies and mechanisms and feedback/coaching strategies. Serve as a change management resource for organizational initiatives.  This positions requires staying current with leading edge curriculum and organizational development solutions; cultivating and maintaining relationships with leaders and staff to identify the needs of the business, recommending effective processes and tactics to support their success, and the ability to coordinate and manage coaching programs.</t>
  </si>
  <si>
    <t>Bachelor‚„s degree in Organization Development, Psychology,  Business Administration or related field, and five years of relevant professional experience.  Demonstrated leadership &amp; experience leading innovative solutions in learning, development or business solutions.    Experience in change management, including developing strategies and tools for managing, sustaining, supporting and adapting to organizational change.   Able to develop strong working relationships, lead projects, facilitate change processes, and effectively communicate to achieve organizational goals.  A proven record of accomplishment of designing or sourcing highly effective and current trainings for adult learners, with a demonstrated mastery of teaching and facilitating them.     Strong written and verbal communication skills.</t>
  </si>
  <si>
    <t>The Bureau of Mental Health is responsible for mental health service delivery and planning for New York City residents with mental health needs. Through contracting directly with NYC service providers, the Bureau is responsible for procuring and overseeing over 700 treatment, rehabilitation, housing, case management, advocacy, and Assisted Outpatient Treatment programs comprising over $200 million. Bureau staff is responsible for managing the development, implementation, and oversight of ongoing and new contracted mental health programs. Through these contracts and through its policy, planning and advocacy work, the Bureau seeks to facilitate access and quality care and recovery for all New York City residents.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The Deputy Director will:  --Oversee and support the various sources of data from both internal and external sources used to manage the AOT program.  ‚¿	  --Continuously work to facilitate automated integration and maintenance of data sources.  --Assure data integrity. Collect, clean and prepare data for analysis; document data and data management procedures.  --Collaborate with AOT administration to develop key performance indicators, evaluate program effectiveness, outcomes and improve quality of service.  --Supervise staff in the preparation of reports and presentation of data.  --Support the AOT program in the planning, development and implementation of program wide research and program evaluation activities.  --Develop performance indicators that can be used to track program success.  --Communicate business needs to IT effectively.  --Provide training to AOT staff and providers on the use of the AOT data system.  --Identify program-related data needs to help recognize programmatic trends, the needs of consumers and best practices.  --Supervise staff in the monitoring of the implementation of AOT standardized criteria through the management and analysis of data sets.  --Assure quality of data collection, supervising staff in the cleaning and preparation of data for analysis; document data and data management procedures.  --Maintain AOT data system and work to identify new sources of data, facilitating automated integration and maintenance of data sources.  --Supervise staff in the preparation of draft reports and summary tables documenting program impact and outcomes.  --Develop systems for documenting monitoring activities.  --Work collaboratively with the Deputy Director for Quality Assurance and the AOT teams to use data to identify and implement best practices.</t>
  </si>
  <si>
    <t>The preferred candidate will have extensive experience managing, cleaning, processing and analyzing large data sets. Experience with SAS is strongly preferred. The individual will have the ability to present findings from data analysis to a wide range of audiences through a variety of mediums including Microsoft Excel and PowerPoint.  They will have experience with the integration and movement of data between a SQL database server, Microsoft Access and Excel. Familiarity with SQL, Access, Excel, SharePoint, VBS, C#, MS SQL Server and SQL Server Reporting Services a plus.      In addition, the preferred candidate will be self-motivated and self-disciplined, will have a strong sense of teamwork and will have the ability to get along with a wide range of people. The ability to work independently, solve problem and research issues is imperative.  The individual will possess project management skills and the capacity to lead and advise staff involved in various projects.  Experience required:  1.	A doctorate degree from an accredited college or university with specialization in public health, psychology, sociology, social work or a related field or  2.	Master‚„s degree from an accredited college in public health, psychology, sociology , social work or a related field and two years of satisfactory full-time professional experience, or</t>
  </si>
  <si>
    <t>‚ Strong experience as a senior mainframe (COBOL/IMS/DB2) programmer Strong experience with JCL/PROCS/CTLCARDS Strong experience design/program and architecture in a mainframe environment Strong experience with production coverage and troubleshooting Strong experience with RMDS/EXPEDITER/File-Aid for IMS/DB2 Strong experience with the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 are required</t>
  </si>
  <si>
    <t>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</si>
  <si>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TASK FORCE: 		Policy and Operations Research  UNIT:			Social Services, Energy, and Sustainability  JOB TITLE: 		ONE (1) Analyst / Senior Analyst  CONTROL CODE: 	POR-18-03   SUMMARY:  The Mayor‚„s Office of Management and Budget (OMB) is the City government's chief financial agency. OMB's staff of analysts and experts assembles and oversees the Mayor‚„s expense and capital budgets, which fund the services and activities of more than 70 City agencies. In addition, the agency is charged with evaluating the efficiency and cost-effectiveness of City services, economic and revenue forecasting, and implementing the City‚„s capital financing program.  Within OMB, the Policy and Operations Research Task Force is primarily responsible for analyzing fiscal and economic implications of the City‚„s policy initiatives and evaluating City agencies‚„ operations and programs, as well as conducting ad-hoc quantitative analysis.   JOB DESCRIPTION:   The duties of this position include the following:  	Apply economic and statistical techniques to develop, shape, and evaluate City policies.	Provide research and analytical support, data analysis, and draft documents and presentations related to the Task Force‚„s projects.	Work with large datasets and administrative data. 	Provide support to the Tax Policy, Forecasting, and Economic Analysis Task Force.	Manage projects from inception to final deliverables, with increasing autonomy according to placement title. 	Maintain excellent work relationships with other OMB task forces and City agencies.</t>
  </si>
  <si>
    <t>1. A baccalaureate degree from an accredited college or university, accredited by regional, national, professional or specialized agencies recognized as accrediting bodies by the U. S. Secretary of Education and by the Council for Higher Education Accreditation (CHEA) and four years of satisfactory, full-time community liaison, community organization or community relations experience, at least two years of which must have been in a broad administrative or policy-making capacity with responsibility for planning, organizing, coordinating, developing, evaluating and/or administering a large community service program or activity; or 2. A four-year high school diploma or its educational equivalent approved by a State's Department of Education or a recognized accrediting organization and eight years of satisfactory, full-time experience as described in "1" above, at least two years of which must have been in a broad administrative or policy-making capacity with responsibilities as described in "1" above; or 3. Education and/or experience equivalent to "1" or "2" above. Undergraduate education above the high school level may be substituted for the community liaison, community organization or community relations experience, but not for the two years of broad administrative or policy-making experience described in "1" above, at the rate of 30 semester credits from an accredited college or university (as described above) for each year of experience, up to a maximum of 4 years. Graduate education beyond the baccalaureate degree may be substituted for the community liaison, community organization or community relations experience, but not for the two years of broad administrative or policy-making experience described in "1" above, on the basis of 30 graduate credits from an accredited college or university (as described above) for each year of experience, up to a maximum of 2 years. However, all candidates must possess a four-year high school diploma or its educational equivalent approved by a State‚„s Department of Education or a recognized accrediting organization and two years of full-time experience in a broad administrative or policy-making capacity with responsibilities as described in "1" above.</t>
  </si>
  <si>
    <t>TASK FORCE: 		Policy and Operations Research   UNIT: 			Transportation, Infrastructure, and Land Use  JOB TITLE: 		One (1) Analyst / Senior Analyst  CONTROL CODE: 	POR-18-04   SUMMARY:  The Mayor‚„s Office of Management and Budget (OMB) is the City government's chief financial agency. OMB's staff of analysts and experts assembles and oversees the Mayor‚„s expense and capital budgets, which fund the services and activities of approximately 70 City agencies.   OMB‚„s Policy and Operations Research Task Force is primarily responsible for analyzing fiscal and economic implications of the City‚„s policy initiatives and evaluating City agencies‚„ operations and programs, as well as conducting ad-hoc quantitative analysis. The Task Force‚„s Transportation, Infrastructure, and Land Use Unit carries out special projects and studies regarding the aforementioned policy areas.  JOB DESCRIPTION:   The duties of this position include the following:  	Apply economic and statistical techniques to develop, shape, and evaluate City policies. 	Provide research and analytical support, data analysis, and draft documents and presentations related to the Task Force‚„s projects. 	Work with large datasets and administrative data.  	Provide support to the Tax Policy, Forecasting, and Economic Analysis Task Force. 	Manage projects from inception to final deliverables, with increasing autonomy according to placement title.  	Maintain excellent work relationships with other OMB task forces and City agencies.</t>
  </si>
  <si>
    <t>The City of New York‚„s Office of Administrative Trials and Hearings (OATH) is the nation‚„s largest administrative tribunal, holding approximately 400,000 trials and hearings a year. OATH is seeking to hire one full-time Community Service Aide to work in its Remote Hearings and Special Motions Part Unit. Specific duties will include, but are not limited to:	Data entry using automated office systems;	Receive, sort and screen mail from correspondence;	Filing using alphabetical and numerical procedures;	Batch Motion to Vacate requests;	Assign numbers to the batched requests;	Enter stay processing and decision result in Access, AIMS, and ATAS databases.	Reschedule cases in AIMS and ATAS databases.	Performing other tasks as assigned.</t>
  </si>
  <si>
    <t>‚	Good organizational and communication skills 	Ability to work independently 	Have proficiency in Microsoft Word, PowerPoint, Visio Access, Outlook, and Excel 	Be able to handle confidential matters 	History of volunteerism, such as service in the AmeriCorps or Peace Corps, is viewed favorably.</t>
  </si>
  <si>
    <t>Home Care Services Program (HCSP) is a Medicaid funded program that provides long term care to medically fragile and vulnerable individuals who require assistance with activities of daily living through the Community Alternative Systems Agency (CASA), Managed Long Term Care (MLTC) Program, the Assisted Living Program, Care At Home Program and Homebound Medicaid  The Home Care Services Program is recruiting for one (1) Staff Nurse, to function as a Staff Nurse in HCSP/Bronx Community Alternative Systems Agency (CASA), who will:  Conduct in-home assessments at the request of HRA using a State approved assessment    instrument to evaluate the client‚„s ability to perform activities of daily living and the degree    to which the client requires assistance for each function and task; the completed assessment    would be entered into the New York State Department of Health (NYDOH) or HRA computer    system.  Assist in determining the level of home care services or other services of care that the client    needs based on the medical diagnosis and degree of functional impairment. The development    of the plan of care must take into consideration client‚„s home environment and social support    system.  Complete home visits and submit the completed HRA/NYSDOH approved assessments and    recommendations forms no later than five (5) workdays after the date of assignment.  Conduct case reviews of new applicants, service change and re-authorization cases, and    participate in special projects. The reviews consist of screening all documents related to the    request for service and may include contacting the client‚„s physician or other resources for    additional medical documentation and information as necessary.  Develop a plan of care for the type and amount of home care services to be provided to the    client after reviewing all required case documentation.  Prepare documentation for and testify at Fair Hearings and at other legal proceedings to    explain clinical findings and determinations regarding the plan of care.  Provide consultation to HRA Medical Review Team and social service staff at HRA‚„s request.  Complete self-audits of state approved assessments and medical review of charts.  Work toward obtaining PRI/screen certification and conduct assessments of clients transitioning    to a Nursing Home Facility.</t>
  </si>
  <si>
    <t>‚ Must be able to communicate verbally and in writing.  Must be able to utilize computer programs and enter data in an electronic field    visit report.  Prefer applicants with bilingual ability.</t>
  </si>
  <si>
    <t>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</si>
  <si>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Department of Homeless Services (DHS) is one of the largest organizations of its kind committed  to preventing and addressing homelessness in New York City. As it engages in this mission, DHS  employs a variety of innovative strategies to help families and individuals successfully exit shelter and  return to self-sufficiency as quickly as possible.  The Division of Capacity Planning and Development (CPD) is responsible for procuring new shelter  development for single adults, adult families, and families with children. CPD collaborates closely with  providers, landlords and developers in myriad phases of emergency, mid-term and long-term siting,  as well as the procurement and contracting for new shelter locations. CPD will also be looking to bring  on purpose build shelters and expand existing shelter capacity through the rehabilitation of existing sites.  The Capacity Planning and Development unit is an integral unit at DHS responsible for overseeing the  overall management of the current shelter portfolio as well as the continued development and  procurement of the expanded portfolio as described in the Mayor‚„s Turning the Tide of Homelessness  with the goal of opening 90 shelters over the next 5 years.    Under the direction of the Assistant Commissioner of Capacity Planning and Development, with wide  latitude for independent judgment and policy initiative, the Executive Director of Planning and  Procurement for Single Adult Capacity, will:  Be responsible for the development of temporary emergency shelter capacity for the Single Adult    population.   Lead a team of staff members tasked with identifying potential building sites.  Negotiate budgets and contracts for all new shelter capacity options.  Be the lead manager responsible for developing a pipeline of long, mid and short term capacity    options to meet the changing census needs.   Be responsible for assessing potential shelter sites for viability.  Work with the Adult Services Division and other relevant staff to assess potential program    viability based on the model proposed and anticipated use.    Interact extensively in all tasks with Executive staff, ACCO, Legal, Adult Services and nonprofit    and development/landlord community at large.  Interact extensively with State oversight agencies to ensure that all new capacity is developed    according to required regulations.   Regularly inform and collaborate with Executive Staff on policy related to capacity development.  Provide construction updates including approvals from outside agencies; program and staffing    ramp up to implementation; budget development, contract registration, and any obstacles to    shelter opening.    Oversee the portfolio of existing shelter contracts, including but not limited to the development of    RFPs, negotiating of line item budgets, garnering buy-in from internal DHS Budget and assuring    the budget is ready for final approval and funding.  Manage the successful implementation of each contract through the procurement process.  Interacting extensively with nonprofit providers on all budget, procurement and implementation   issues.</t>
  </si>
  <si>
    <t>‚ This senior manager should have experience supervising staff and the development of a team     with varied levels of experience and backgrounds.    The manager should have excellent communication and relationship building skills.  Have the ability to manage multiple projects with a demonstrated history of achieving measurable    goals and outcomes.</t>
  </si>
  <si>
    <t>MUST BE PERMANENT IN THE ADMINISTRATIVE STAFF ANALYST TITLE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</si>
  <si>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TASK FORCE: 		EDUCATION  JOB TITLE: 			One (1) Assistant Director  CONTROL CODE: 	EDU-18-05   SUMMARY:  The Mayor‚„s Office of Management and Budget (OMB) is the City government's chief financial agency. OMB's staff of analysts and experts assembles and oversees the Mayor‚„s expense and capital budgets, which fund the services and activities of approximately 70 City agencies.   The Education Task Force oversees the expense and revenue budgets for the City University of New York (CUNY), the School Construction Authority (SCA), and the Department of Education (DOE), which is the largest school district in the nation. This Task Force analyzes the various needs of general education and special education students, enrollment trends and programmatic changes, as well as State and Federal grants and aid programs. In addition, it manages the SCA‚„s five-year capital budget, which is used to construct and renovate schools.  The DOE Expense Unit works exclusively with the Department of Education, assessing budget requests, analyzing various program areas, addressing challenges, tracking monthly cash flow, and managing and preparing its expense budgets.  JOB DESCRIPTION:  The duties of this position include the following activities: 	Develop and evaluate strategies for implementing mayoral budget priorities and respond to local, state and federal initiatives;	Review and recommend initiatives in the preparation of the Department of Education and CUNY expense, revenue and capital budgets and financial plans;	Assure that the Department of Education and CUNY expense, revenue and capital budgets are monitored on an on-going basis and management is briefed on a timely basis on emerging issues or problems;	Direct the review of the Department of Education and CUNY fiscal requests and staffing needs; understand agency issues, operational priorities and goals. Oversee agency requests to ensure resource allocation in accordance with authorized budget and financial plan levels;	Assure that issues are identified and prioritized on a timely basis and options are fully explored; recommend options and preferred course of action with supporting fiscal and policy analysis;	Represent OMB and Deputy Director at meetings, hearings and other public forums; and	Ensure staff is fully trained and briefed on issues and deadlines and provides periodic and appropriate feedback and guidance to staff to assure optimal performance;</t>
  </si>
  <si>
    <t>‚	Assist with payroll operations to insure volunteers receive timely and accurate payments. 	Oversee coding of timesheets, monitor preparation and data input of timesheets and PMS forms, and provide back-up support for timekeeping staff. 	Review of carfare and meal expense on timesheets to insure accurate payments to Foster Grandparent volunteers. 	Supervises staff in the processing of timesheets that include: accurate processing of ETRs, data input of timesheets. 	Reviews bi-weekly FGP payroll reports; reviews reimbursements prior to Quick Book entries, reviews entries in Quick Books prior to printing checks. Prepares files for uploads to send to the bank. 	Prepares bi-weekly payroll reports for review and verification by Director and/or Assistant Director. 	Analyzes program spending and makes appropriate recommendations to assure full utilization of grant funds. 	Maintains grant management accounts and monitors grant expenditures. 	Works cooperatively and maintains on-going communication with DFTA‚„s Fiscal unit to handle issues relating to payments to Foster Grandparent volunteers. 	Assist director in the overall management of the Foster Grandparent Program that includes but not limited to, fiscal management, preparation of grant applications and proposals. Maintain grants management and fiscal accounting for Program‚„s federal and state grants. Works with staff to compile statistical data on senior volunteers and completes reports as required by grantors. 	Prepares reports, both narrative and statistical, as required by grantors, DFTA and other agencies; including Executive Management Report for Agency.</t>
  </si>
  <si>
    <t>‚	Must have knowledge of Quick Books, Excel and other accounting software.	Good communication skills, verbal and written.	Able to multi-task and manage day to day accounting, bookkeeping and general office functions.</t>
  </si>
  <si>
    <t>1. Two years of full-time satisfactory experience using hand and/or power tools to assemble, repair, maintain and/or install mechanical and/or electrical devices; or    2. A four-year high school diploma or its educational equivalent and one year of full-time satisfactory experience as described in ‚Å“1‚ above; or    3. Graduation from an approved four-year trade, technical or vocational high school with a mechanical or electrical major; or    4. At least one year of full-time satisfactory experience as described in ‚Å“1‚ above plus sufficient training in the mechanical or electrical field acquired in an approved trade, technical or vocational high school to make up the equivalent of the remaining required experience. Six months of acceptable experience will be credited for each year of such training.    Driver License Requirement: At the time of appointment, eligibles must possess a valid Class B Commercial Driver License (CDL) with no restrictions valid in the State of New York or a Class B Learner‚„s Permit. Serious moving violations, license suspension or accident record may disqualify. Appointees with a Class B Learner‚„s permit who do not obtain their Class B CDL with no restrictions by the end of the probationary period will be terminated. This Class B Commercial Driver‚„s License with no restrictions must be maintained for the duration of employment.</t>
  </si>
  <si>
    <t>The NYC Public Engagement Unit (PEU) develops and executes proactive outreach strategies to assist New Yorkers with accessing key city services. PEU leverages new technologies, new and historic datasets, and targeted engagement tactics to identify and provide a range of services to New Yorkers.  The NYC Public Engagement Unit (PEU) is seeking a Senior Advisor for Program Planning and Budget. Under varying levels of managerial or executive direction, with varying degrees of latitude for independent initiative, judgment and decision, she or he will manage budget work in preparation and administration of unit budgets. The senior advisor will also be responsible for overseeing the long-term direction of all units including Rent Freeze, Tenant Support, and Home Support. She or he will provide guidance and oversight on PEU‚„s development, implementation and administration of several distinct housing programs.   Job Responsibilities:  Oversee the drafting, finalization and implementation of year-long program plans for all units.   Provide knowledge and expertise on implementation of program plans, including creation of budgets and allocation of resources.    Work with all program areas to track and approve of spending.    Monitor the operations of funded programs; prepare fiscal summary reports; make recommendations to supervisory staff concerning provision of additional funding or defunding of existing programs.   Monitor performance of vendors and contractors, and effecting contract changes and modifications.  Develop budgets for new needs, including new units, new staff, etc. and work with agency partners to facilitate these requests.</t>
  </si>
  <si>
    <t>‚ 2+ years of City government experience Advanced knowledge of housing policy and programs 1+ years of budgeting/finance experience Flexibility and willingness to take on special projects as assigned. Excellent written and verbal communications skills.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</si>
  <si>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</si>
  <si>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Monday ‚€œ Friday; 9am- 5pm</t>
  </si>
  <si>
    <t>*** IN ORDER TO BE CONSIDERED FOR THIS POSITION CANDIDATES MUST BE SERVING IN THE TITLE OF CERTIFIED DATABASE ADMINISTRATOR ***   The Public Data Unit of the NYC Department of Transportation - IT &amp; Telecom Division is responsible for implementing the City‚„s Open Data policy as mandated by the New York City Open Data Law (Local Law 11 passed in 2012), and ensuring the agency meets all requirements detailed by the law to facilitate a more transparent and open government to increase civic engagement. The Lead Analyst will be responsible for the overall management, and implementation of the City‚„s new Open Data policy, and maintaining the necessary documentation as detailed in the NYC Open Data Plan.  NYC DOT actively supports the effort of delivering information through raw data and ensuring that New York City government is increasingly accountable and open for current and future generations. Beyond presenting information to the public, DOT  data sets serve as a rich resource for developers, civic groups, and anyone else to build applications on their own or wishing to view agency datasets and/or work. Specifically the business analysts will be responsible for:  1) Leading the agency-wide initiative to implement the NYC Open policy which requires developing and fulfilling project protocols, processes, and documentation.  Facilitate the exchange of Open Data best practices agency-wide.  2) Ensuring NYC DOT complies with the Open Data Law to identify and deliver agency public datasets to the NYC Open Data portal.  3) Collaborating in person, by phone and by email with other agency stakeholders, including Legal, multiple levels of DOT business unit contacts, technical architects, subject matter experts to identify, and document, public datasets, and data transfer processes to support and implement the Open Data requirements. 4) Collaborating in person, by phone, and by email with external partners such as MODA and DoITT Open Data resources to ensure that DOT dataset are accurately represented and maintained in the Open Data Portal.  5) Ensuring project plans and work is on-schedule, accurately tracked and documented in agency project management tools, and NYC Open Data documents and compliance reports. 6) Providing technical expertise for tactical, and operational planning, and system programming to satisfy the Open Data requirements and agency plan.</t>
  </si>
  <si>
    <t>‚Strong knowledge of Microsoft Visio, Microsoft Excel, and Microsoft Word.Experience with dataset publishing, database management, APIs and data transfer processes using, FTP or other data transfer mechanisms.Experience with developing datasets in the following formats: CSV, JSON, SHP, RSS, XLS, XLSX, XML, ZIP       Experience with Open Data portals and data dictionaries, such as:  Socrata, NYC Open Data portal, and ckan or dkan, open source data portals.  Ability to set priorities, multi-task, and work collaboratively in a fast paced environment. Excellent analytical, critical-thinking, and problem-solving skills. Excellent verbal and written communication skills, including the ability to write in clear, plain and lean language. Strong presentation, and interpersonal skills and the ability to interface with senior management. Self-starter, team player, and decision maker who can establish and maintain excellent working relationships.</t>
  </si>
  <si>
    <t>he Office of Manhattan Borough President Gale A. Brewer seeks to hire a Deputy Director of Land Use.  The Deputy Director of Land Use reports to the Director of Land Use and will be responsible for reviewing and determining, with the Director, including to but not limited to the course of action for each project that falls under ULURP. The Deputy Director will be responsible for assisting the Director with managing all aspects of the Borough President‚„s planning office, including leading a unit comprised of urban planners, a topographical bureau, a consulting engineer and other professional staff.   The successful candidate for this position will have advanced knowledge of planning concepts and be able to conduct in depth analysis of all land use issues coming before the Manhattan Borough President.  S/he will write reports, conduct negotiations, and advise the Borough President on all pertinent issues.    The position requires the ability to work quickly and to handle multiple projects at the same time.  It requires knowledge of New York City and its many land use challenges and opportunities.    Major responsibilities include: 	Assisting Director in overseeing the review and evaluation of land use proposals to the City Planning Commission, Landmark Preservation Commission, Board of Standards and Appeals, and other government entities, as well as the development of recommendations that are based on the borough presidents‚„ policies, sound planning principles, analysis of environmental impacts, and community concerns;	Assisting Director in supervising and managing all urban planners, including creating work plans, setting deadlines, providing technical and policy guidance for/to the planners in order to ensure high-quality and timely review of land use proposals; 	Creating planner training materials to provide consistency and high-quality land use deliverables;	Guiding planners on special project or reports, including creating outlines, data analysis, and managing progress as assigned;	Assisting Director in providing land use input on inter-unit or office-wide projects, initiatives and reports;	Sharing with the Director the administrative tasks involved in managing the Land Use Unit;	Representing Borough President on other Boards and advisory councils as appropriate, and in meetings with developers, advocates, community groups and other interested parties; and	Preparing land use policy reports, briefing materials, and testimony;	Managing services provided through the Manhattan Topographical Bureau;	Additional responsibilities including special projects as assigned by the Director, Borough President and/or Chief of Staff.</t>
  </si>
  <si>
    <t>‚	MS of urban planning or related discipline;  3-5 years of experience with government, planning, preservation, housing, real estate or similar organizations; including supervisory experience	Demonstrated commitment to public service; 	Comprehensive knowledge of New York City government, zoning and land use decision-making process (i.e. ULURP, CEQR, etc.);	Demonstrated ability to effectively engage diverse stakeholders toward shaping proposals, problem-solving and/or developing mutual understanding, especially as part of the land use process;	Comprehensive knowledge of Manhattan‚„s diverse neighborhoods and communities. 	Ability to direct and motivate others;	Strong time management skills and ability to meet deadlines;	Superior oral and written communication skills;	Knowledge of major New York City development issues;	Ability to work well with individuals and groups with diverse interests and needs;	Ability to build relationships and influence others to achieve significant results; and	Willingness to work some weekends and evenings to achieve significant results.</t>
  </si>
  <si>
    <t>Interested candidates must do the following two (2) steps:  1. Email a cover letter and resume in a word or PDF document to: resumes@manhattanbp.nyc.gov  with ‚Å“DEPUTY DIRECTOR OF  LAND USE‚ in the subject line, AND  2. Apply to this posting</t>
  </si>
  <si>
    <t>ADDITIONAL INFORMATION 1.	Selected candidates will be required to provide a DNA sample by swabbing. 2.	In cases of an emergency, this position may be designated as ‚Å“essential‚.</t>
  </si>
  <si>
    <t>The New York City Department of Youth and Community Development (DYCD) supports youth and community services through contracts with a broad network of Community-Based Organizations (CBO) throughout New York City. DYCD s central task is administering available city, state, and federal funds to a wide range of innovative, practical and quality programs that positively impact youth and communities and alleviate the effects of poverty.  Under the general supervision of the General Counsel and Deputy General Counsel, with latitude for independent initiative and judgment, the Agency Attorney I will engage in difficult and complex legal work having significant financial, procedural, and policy implications for DYCD‚„s administration and operations, including but not limited to the following:  Negotiate and draft detailed and significant contracts, amendments, and MOUs;  Assist with agency compliance with various federal, state, and local laws and reporting requirements;  Assist with Agency Chief Privacy Officer duties and responsibilities;  Assist with additional reporting, research, and planning requirements imposed by recently enacted state and local laws in area of runaway and homeless youth services;  Provide legal advice to front-line and senior agency staff;  Research and prepare legal opinions on matters of importance to the Agency and the City;  Draft policies and communicate them to DYCD management and contractors;  Act as liaison with senior management within the Agency and with other City agencies, including Law Department;  Handle conflict of interest, business integrity and FOIL matters; and  Conduct complex and detailed negotiations on behalf of the Agency.</t>
  </si>
  <si>
    <t>‚ Excellent oral and written communication skills, as well as excellent legal research skills;  High-level analytical and problem solving ability;  Ability to work in fast-paced environment and handle several matters at once;  Computer literacy with excellent skills in Microsoft Office, Word, and Excel;  Experience in government or public interest legal work, governmental regulation, and contract drafting and review; and Three years experience as a practicing lawyer. Note: If candidate is selected for an interview, a writing sample will be required</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</si>
  <si>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t>
  </si>
  <si>
    <t>1. Two years of full-time satisfactory paid experience as a deckhand on ocean, coastwise or inland steam or motor vessels, or equivalent seagoing experience in a sea service of the Armed Forces of the United States; or    2. Graduation from an accredited college or university, accredited by regional, national, professional or specialized agencies recognized as accrediting bodies by the U.S. Secretary of Education and by the Council for Higher Education Accreditation (CHEA), with an Associate degree in marine technology, such as the maritime technology degree awarded by Kingsborough Community College, including or supplemented by at least one year of deck duty; or    3. Graduation from one of the U.S. Coast Guard approved maritime or sea service academies listed below, including the curriculum, program, or qualification indicated:    a) The U.S. Merchant Marine Academy (deck curriculum); or     b) The U.S. Coast Guard Academy or the U.S. Naval Academy with a qualification as an underway Officer in charge of a navigational watch; or    c) The Deck Class of a Maritime Academy approved by and conducted under the rules prescribed by the Maritime Administrator (see 46 CFR 11.407), including the program in the Deck Class of the Great Lakes Maritime Academy.    Note: To be acceptable, the education and experience described in ‚Å“1", ‚Å“2" and ‚Å“3" above must have been  obtained within the last 10 years.</t>
  </si>
  <si>
    <t>Credential/Certificate Requirement:  Within six (6) months of appointment, all candidates must possess: 1. A valid U.S. Coast Guard Merchant Mariner Credential (MMC) with the following endorsements: a) Able Seaman ‚€œ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All credentials and certificates must be maintained for the duration of employment.  Medical/Physical Requirements: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t>
  </si>
  <si>
    <t>The newly created Center for Health Equity will align efforts in advancing health equity across the City and ensure that we deploy resources to reduce health and mental hygiene disparities across all neighborhoods in NYC.  The Center will work in collaboration with community-based partners, building on work the District Public Health Offices and others have pursued over the years.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--Develop and facilitate justice-related curriculums and workshops that will be disseminated to NYC residents and health workers to enhance community members‚„ knowledge around the health impacts of justice-involvement.   --Develop divisional outreach strategies to engage community members who are justice-involved and justice-impacted.  --Conduct assessments to determine those at risk for mental or physical decompensation as a result of incarceration.  --Work with the Research Team to develop analytic designs and perform statistical analyses to evaluate the Community Justice Initiative; conduct epidemiologic and surveillance activities to measure reduction in emergency room visits and avertable injuries as well as the reduced health care costs.  --Develop project reporting systems and producing regular reports.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</si>
  <si>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</si>
  <si>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The Department of Citywide Administrative Services (DCAS) provides essential administrative support services to all Mayoral and some non-Mayoral City agencies to ensure they fulfill their respective programmatic missions. DCAS manages and maintains 55 City owned buildings; acquires and disposes a broad range of real estate assets including private leasing of office and warehouse space; administers the entire civil service system for the City to over 280,000 employees; establishes citywide EEO and recruitment and retention policies; manages the City‚„s energy program; engages in citywide purchasing goods and services and manages the City‚„s fleet which includes 28,000 vehicles.    DCAS seeks to hire three Strategic Operations Policy Analysts.  The Policy Analysts will report directly to the Executive Director for Strategic Operations. The Strategic Operations unit functions as an in-house management consulting team tasked with improving agency operations and service delivery.  As part of the Strategic Operations unit, the Policy Analysts will assist with analyzing the Lines of Service within the agency to develop appropriate metrics and analytics to inform performance management; review internal processes to determine improvements in efficiency and efficacy, assist with change management pursuant to findings and recommendations, and implement new programs and / or policies as needed.  Additionally, the unit provides project management for specific projects as needed, including intra-agency programs.  The Policy Analysts for Strategic Operations will be responsible for coordination and completion of multiple and diverse projects within the unit, working collaboratively with and supporting team members. Duties include but are not limited to:  Working directly with Line of Service project team members to increase efficiency, collaborate and/or, implement policy changes.         Change Management: o Analyzing agency operations, including quantitative and qualitative data analysis, evaluating best practices, and the identifying and assessing operational improvement opportunities.  o Documenting current state and developing future state recommendations. o Preparing and delivering informative, well-organized presentations to communicate relevant information to stakeholders, including developing and presenting recommendations, briefing materials and project updates.   o Research and manage data used for the development and delivery of Strategic Operations driven projects.   ‚¿ Project Management:  o Develop project plans, estimate work effort, track progress, develop deliverables and implement changes o Create and use project plans, spreadsheets or other appropriate tools to manage tasks and keep such tools up-to-date.  o Ensure that project work plans and tracking materials are created and revised as appropriate to meet changing needs and requirements and to ensure ongoing transparency. o Ensure the on-time completion of high quality work products.  ‚¿ Communication: o Generate various project-related documents including schedules, project plans, presentations, meeting agendas, minutes and status reports o Develop periodic reports of relevant, compelling, and succinct project information and metrics  o Communicate relevant project information to stakeholders o Prepare and deliver informative, well-organized presentations  o With discretion, resolve and/or escalate issues in a timely fashion  o Synthesize information from several sources into well written, concise documents.</t>
  </si>
  <si>
    <t>‚ A Master's Degree from an accredited college in relevant field, with at least two (2) years of relevant professional experience; Proven record of initiating and managing complex, interdisciplinary projects involving multiple stakeholders including frontline staff as well as Executive level leadership; Experience mediating among groups with competing perspectives; overseeing (and improving the operational efficiency) of complicated organizations; and pioneering innovative solutions to intricate problems;  Strong organizational skills to ensure timely completion of assigned projects; Strong strategic planning, policy development and project management skills; Ability to think outside the box to analyze and modify organizational structures with an eye toward improvement, accountability and control. This includes the ability to distill complex material into actionable recommendations; Ability to think creatively and inspire innovation among team members;  A willingness to consider new approaches;  Strong written and verbal communication skills;   Advanced knowledge of MS Office Suite, particularly PowerPoint and Project;  Proficiency in SAS, STATA, SQL, R, SPSS and/or other statistical software a plus; An understanding and interest in urban issues, especially New York City policy and operations, is preferred.</t>
  </si>
  <si>
    <t>The Bureau of Developmental Disabilities (BDD; Bureau), within the Mental Hygiene Division of the New York City Department of Health and Mental Hygiene, oversees the Division‚„s portfolio of contracted services for children and adults with intellectual/developmental disabilities (I/DDs) including autism spectrum disorders, intellectual disabilities, cerebral palsy, and other neurological impairments. Contracted providers offer a range of vocational programs and recreation services meeting the needs of individuals, families and caregivers. The Bureau also evaluates needs and services data to inform local services planning and priorities, conducts program performance monitoring, and gives technical assistance to contracted service providers.   The Bureau seeks a Policy-Planning Coordinator to engage system partners, conduct legislative and policy research, and support the development of local service planning for services to New Yorkers with intellectual/developmental disabilities. The City Research Scientist/Policy-Planning Coordinator will report to and be under the direct supervision of the Bureau Director.  The BDD Policy-Planning Coordinator will contribute to strategic planning activities and convene various stakeholder groups to obtain input necessary for program services planning. The Policy/Planning Analyst will work in close collaboration with Bureaus within the Division of Mental Hygiene and other Divisions within the Department of Health, and with relevant external stakeholder organizations and individuals.  You will:   Conduct legislative and policy research and advocacy:  --Research, track, and analyze existing and proposed legislation, regulations, budgets, and policies; prepare briefs, position statements, memoranda of support or opposition, or other internal or external documents to advise implications and required advocacy, and coordinate the development of legislative and regulatory agenda.  --Explore policy and best practices on emerging trends in behavioral healthcare delivery and financing, legislative and regulatory matters that pertain to care for this population.  --Guide policy strategy for the bureau to align with city, state, and division goals, priorities, and directives; develop recommendations for how to advance policy agendas; and coordinate with division and bureau leads to implement initiatives as needed.  --Manage policy analysis for the bureau including developing recommendations on legislation and regulations to guide the Bureau‚„s policy positions; includes facilitating system reforms related to Medicaid managed care, and other pertinent payment or structural reforms.  --Draft memorandums, research briefs and policy documents for various audiences including City/State agencies, providers, and service recipients.  --At the discretion of bureau leadership, serve as bureau liaison in MHy policy initiatives, meetings, public forums, state regulatory bodies and other relevant activities.  Engage systems partners: --Convene meetings and coordinate efforts amongst DD Borough Councils, Community Services Board DD subcommittee (CSB/DD), government partners, service providers, DD self-advocates and advocates, and other stakeholders to identify issues and inform discussion around unmet needs for New Yorkers with I/DDs.  --Facilitate meetings with the Division‚„s CSB/DD and DD Borough Councils.  --Collaborate and serve as a liaison to organize and facilitate large and small scale forums and focus groups for the DD community.  --Coordinate with internal and external subject matter experts for timely analyses of the potential impact of proposed healthcare policies on NYC public health and health equity outcomes as specifically pertains to care for New Yorkers with I/DDs.  Support the development of local service planning: --Conduct scientific  research on topics relevant to the DD service system, access to care, and strategic planning.  --Research best practices, program models, and program performance standards in the developmental disabilities field to inform Bureau program planning and performance evaluation activities.  --Working closely with Division leadership and staff,  and with external stakeholders, to coordinate efforts to evaluate consumer demand and services systems.  --At the discretion of bureau leadership, contribute to the development of annual local services plans including and up to developing the Plan in collaboration with bureau leadership and MHy planning offices.</t>
  </si>
  <si>
    <t>‚	A Master‚„s degree in Public Health, Public Administration, Business Administration, or an equivalent graduate degree 	Exceptional organizational, interpersonal, public speaking/presentation and writing skills 	2-3 years of experience in conducting strategic planning or systems planning 	Proven success with grant writing and management 	Proficiency interpreting laws, rules, policies and regulations 	Comfort working with all levels of staff within/external to city and other governmental and non-governmental organizations 	Proven ability to research complex issues and synthesize information into communications and messages 	Research, development, implementation, analysis 	Knowledge of the developmental disabilities field or another mental hygiene services area 	Proficiency in Microsoft Word, Excel, and PowerPoint 	Experience with organizing and facilitating large scale events including town hall style meetings  	Strong project management skills  	Strong research and writing skills  	Familiarity with conducting needs assessments.</t>
  </si>
  <si>
    <t>NYC Parks is an award-winning city agency that builds and cares for public spaces for New Yorkers to connect, play and enjoy. These public spaces, encompassing over 5,000 properties and 14% of the city‚„s land and coastline, include seawalls and waterfronts, pedestrian bridges, beaches and boardwalks, parks and playgrounds, historic houses, recreation centers and pools  Under general direction of the Director of Survey, supervise multiple Survey Crews in collecting data to produce topographical maps, calculate boundary and property lines and provide information necessary for Computer Aided Drafting. Assist in ensuring that all in-house surveys are completed. Handle various field and office operations related to boundary, topographic and construction survey needs. Train new employees, distribute work assignments to Surveyors, update completion schedules and monitor performance. Report to the Director of Survey on a daily basis and assist with day-to-day operations of the department. Serve as a liaison for the division and occasionally attend meetings with designers to discuss survey requirements and design needs for each project. Compile all record information from various agencies and companies such as the Department of Environmental Protection, Con Edison and Metropolitan Transit Authority. Sign and seal the work of other Surveyors and direct staff in determining real property boundaries. In the absence of the Director, hold meetings with agency staff and other interested parties to ascertain survey needs/objectives. Provide solutions to complex surveying problems.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</si>
  <si>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PSAC (Public Safety Answering Center) CPE Lead Technician reporting to the IT Services Division. Responsibilities will include: Act as an Escalation point for the shift on all matters concerning issues within 911 topology that DoITT is responsible for; act as a Subject Matter expert training all CPE technicians on new technologies, trends and incoming upgrades to keep techs fresh and up to date on all newer technologies; triage and support all E911 application and connectivity issues; provide telephone and email technical support on hardware, software, network, and telephony issues; maintain clear documentation by utilizing Remedy Incident Management system; training new staff; participate in DoITT Public Safety management projects that enhance the quality and efficiency of services provided; administer, diagnose, and resolve basic desktop related issues; provide 24x7 on-site support for all hardware related trouble; provide technical support for NYPD &amp; FDNY end-user related issues; investigate root cause on all hardware related issues; trace Voice circuits from building DMARC to Vesta desktop locations; troubleshoot Telephony issues; manage E9-1-1 Hardware Assets and Supplies as per DoITT Inventory process, including repairing, refurbishing &amp; RMA; prepare written "closeout" description for Hardware related Troubles in Remedy; escalate and work with Tier 2, 3 and supporting Vendors when necessary; troubleshoot network connectivity issues; help perform special projects and initiatives as assigned; complete acceptance testing on all new Hardware implantation; report and track hardware defects to resolution; work with vendors to isolate troubles and refer to the appropriate Agencies; work with Tier 2 and Vendors to implement on-site software updates and Patches; provide Stand-By support to other agencies during vendor system upgrades; evaluate and prioritize calls for service to determine the nature of the call and appropriate level of service required; manage procedures related to identification, prioritization and resolution of incidents; ensure high levels of customer service quality and availability by working closely with Tier 2, Tier 3 and Vendor support groups; monitor Service Level Agreements (SLA‚„s) to ensure problem resolution match business expectations and timeframes; work with ITSM teams to update policies and procedures that outline how issues are identified, documented, assigned and corrected; identify problem areas, and devise and deliver solutions to enhance quality of service and to prevent future problems; ability to react quickly and calmly to emergency situations, recognize and understand others' reactions; use logic and reasoning to identify solutions, and make effective decisions while in stressful situations and circumstances; able to manage incoming incidents via in person, telephone and e-mail to ensure courteous, timely and effective resolution of end user issues; develop and enforce request handling and escalation policies and procedures; assess need for any system reconfigurations (minor or significant) based on request trends and make recommendations; clearly document the problem, action taken, and end solution for a historical record; monitor and update the status of various customer problems at any given time; provide a medium through which to share knowledge regarding the evaluation and correction of technical problems with other Tier 2 &amp; 3 and associated Vendor Support professionals; capture data to be used by management regarding problem trends, resolution time, costs, or other metrics; train, coach and mentor PSAC CPE Technical junior staff; contribute to escalated problem resolution by giving in-person, hands-on support to end users when necessary; monitor incident trends and anticipate potential problems for proactive resolution; and perform special projects and initiatives as assigned.</t>
  </si>
  <si>
    <t>The successful candidate should possess the following: 5+ years‚„ experience (1-2 years should be supervisory) working in a field operations environment; experience in training staff on technologies; knowledge of installation, configuration &amp; troubleshooting; proficiency with Microsoft Office suites; experience with Desktop security software, mainly MacAfee suite of products; experience with Airbus CPE products and PSAP operations; intermediate IT Skills, including system restoration/re-image, troubleshooting and repairing computers, printer, servers and messaging boards; 2 years or more in after-hours on-call environment; must have experience with Customer interaction and ensuring customer expectations are met; excellent written and oral communications; must be a good team player and possess excellent interpersonal skills; experienced in maintaining printers, and desktop/laptop hardware components; excellent verbal and written communication skills, problem solving skills, customer service and interpersonal skills; ability to multitask and perform in a high-paced/high pressure environment; ability to work independently; knowledge of Remedy ITSM or other tool;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and effective etiquette; excellent troubleshooting and analytical skills; exceptional interpersonal skills with a focus on listening and questioning skills; solid relationship management and performance management skills; ability to effectively prioritize and execute: tasks in a high-pressure environment; proven analytical and problem-solving abilities; demonstrated knowledge and accomplishment in analyzing, diagnosing and recommending solutions for hardware and software problems; skilled in working within a collaborative environment; able to investigate and research; ability to present ideas in business-friendly and user-friendly language; ITIL v3 certification and/or equivalent work experience. A+ certification.</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</si>
  <si>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Director ESM reporting to IT Services Division.   The successful candidate will serve as an Application Support Analyst reporting to the Infrastructure Management Division. Responsibilities will include: Provide the administration and support of the IVR Farm operations; oversee IVR hardware deployment; review and maintain load balancing and routing; perform daily systems checks to insure maximum performance and uptime; maintain system security in accordance with DoITT standards; oversee Cisco and Avaya‚„s IVR managed support services; work with DoITT staff, Cisco and Avaya support and end users to provide diagnoses and remedies to system problems that may involve IVR hardware, software or related servers such as Avaya Aura Contact Center 6.3, Cisco Unified Contact Center Enterprise 9.0, agency host interfaces and/or other telecommunications facilities and services; meet with agencies and vendors to explain the procedures and standards required for application hosting on the IVR Farm; assist in the development of IVR application requirements and the review of vendor documentation; recommend software solutions to maintain or enhance the IVR operations environment at system locations; and perform special projects and initiatives as may be assigned.</t>
  </si>
  <si>
    <t>**OPEN TO PERMANENT PROCUREMENT ANALYSTS ONLY. YOU MUST CLEARLY STATE YOUR CIVIL SERVICE STATUS ON YOUR RESUME OR COVER. FAILURE TO DO SO WILL RESULT IN YOUR DISQUALIFICATION.   DOHMH's Division of Informatics, Information Technology and Telecommunications (DIITT) IT Administration is seeking a Contract Specialist for all IT contracts goods and services utilizing Procurement methods; competitive sealed bids (CSB), competitive sealed proposals/request for proposals (RFP), sole source, service contract, ITCS, SI, and purchase orders/P card. This position will report to the Executive Director.   DUTIES WILL INCLUDE BUT NOT BE LIMITED TO:   --Perform work involved in the development of contracts and Purchase orders to procure goods and services which include the process of bids through OGS or GSA Schedule, develop contract documents, price analysis, develops project definition, specifications, conduct contract negotiations, develop and review of bid/contract documentation required to be processed with ACCO, DCAS, and Comptroller's office.   --Ensure Bids/Contracts are in compliance with rules, regulations/policy, and procedure using CTL, Capital, and Grant funds.   --Ensure contract documents are correctly prepared for oversight review (ACCO, DCAS, Comptroller).  --Utilize the City's FMS System to track and manage the funding details related to the contracts; work closely with budget analyst/programs and provide reports about the funding availability for the contracts.   --Track and process P card purchases and payment.  --Track and update contract and PO payment through the agency payment system ƒ€š…€œPAYRS".  --Monitor Log &amp; track requisitions/bids and payment through the procurement cycle.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</si>
  <si>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Director of ESM (Enterprise Systems Management) reporting to IT Services Division. Responsibilities will include: Direct and oversee production management of the ESM team, which supports mission critical Public Safety emergency response systems and operations; establish and maintain strong working relationships with Agencies and vendors; develop and implement ESM procedures, policies and strategic change beneficial to the organization and its clients/stakeholders; monitor compliance and provide guidance or develop training to facilitate adoption of such procedures and processes; evaluate and further develop ESM Key Performance Indicators; provide daily/weekly/monthly statistics on all aspects of production support; pro-actively identify trends and address accordingly; understand and interpret customer requirements; manage budget/contractors/vendors and assess performance to ensure quality, performance and value for the City, benchmarked to industry standards and compliance with existing contracts; establish, monitor and ensure adherence to contractual SLA‚„s and OLA‚„s; document requirements, directly oversee transition and migration strategies, create and update procedures to support deployment as well as post implementation reviews; prepare Operations and ESM related dashboards, power point presentations, and summary analysis/recommendations for Executive level reporting; manage and direct infrastructure monitoring and automation team tasks, including technologies, schedules, costs, and customer satisfaction; Oversee the Infrastructure Monitoring teams and work closely with the Operations teams and stakeholders to ensure efficient designs of seamless integration of data regardless of source (Server, Storage, Network, Database, Service Desk) to align with DoITT‚„s requirements; plan, implement, and maintain systems data integrations with infrastructure monitoring tools and operational dashboard development; maintain and manage projects and initiatives from the initial assessment through final evaluation; assign and manage responsibilities and schedules; create and maintain best practices to support IT Process Management disciplines such as Change/Release/ Configuration/Asset/Incident and Problem Management; make recommendations to implement and integrate additional monitoring capabilities to support new requirements and functionality; develop, direct and implement communication strategies to support operational goals; prepare senior level technical reports for Executive Management; and perform special projects and initiatives as assigned.  The position's responsibilities include commitment to and compliance with the City's EEO policy</t>
  </si>
  <si>
    <t>The Mayor‚„s Office of Sustainability (MOS) coordinates with all other City agencies to develop, implement, and track the progress of OneNYC and other issues of infrastructure and the environment, which cut across multiple City agencies. In addition to producing OneNYC, MOS promotes the integration of sustainability goals and practices into the work of City agencies and the lives of New Yorkers. For more information, visit www.nyc.gov/sustainability  MOS is seeking a mid-level staff analyst to manage and implement renewable energy policy and programs. This effort is part of OneNYC, a citywide sustainability plan to reduce greenhouse gas emissions by 80 percent by 2050 (80x50). Renewable energy supply and local deployment is a critical component of the City‚„s plan to meet 80x50. As an Energy Policy Advisor, you will provide research, analysis and support for the City‚„s renewable energy goals; both localized deployment of distributed generation technologies and large-scale renewable supply.   As an Energy Policy Advisor responsibilities will include, but are not limited to: 	Review and provide new policy recommendations that can accelerate the installation of renewable energy practices and related programs across New York City; 	Research best practices in valuing the cost of renewable energy, both large scale renewables and distributed generation for application on City and private projects; 	Conduct interviews and outreach with industry specialists, including renewable energy producers, utilities, customers, and other stakeholders; 	Research citywide impacts in support of City regulatory advocacy related to the Public Service Commission‚„s Reforming the Energy Vision (REV) and specifically the Value of Distributed Generation (VDER) proceeding;	Provide support for City regulatory advocacy related to renewable energy including state and local legislation, and federal activities;  Required Qualifications:	Strong written and oral communication skills;	Ability to work in a team environment and to work on projects with minimal oversight;	Ability to work in a fast-paced environment and simultaneously handle multiple projects;</t>
  </si>
  <si>
    <t>The preferred candidate should possess the following: 	Working knowledge of optical time-domain reflectometer (OTDR); Working knowledge of Microsoft Office applications;	Working knowledge of various circuit test equipment for DS1 -10G circuit types.;	Should have the ability to maintain and possess all necessary tools, test equipment, laptops etc. to successfully complete the task at hand;	Should be a self-starter, keep detailed notes and documentation;	Working knowledge of fiber cabling, patch panels, structured cable plants;	Ability to interface and work with various telecom carriers and vendors in a professional, efficient and productive manner;	Ability to provision various circuit types, DS1 10G;	Working knowledge of network management systems/designs, preferably Cisco CTC and CPO management platforms;	Working knowledge of all available network management systems, tickets systems and related databases; 	Should have and maintain a valid driver‚„s license; 	Should be capable of traveling as required via mass transit or provided transportation with all necessary equipment to all five boroughs and DR sites as necessary; 	Should possess the ability to work varied shifts, days and overtime in accordance with the needs of the agency; 	Should possess the ability to lift 49lbs. Participate in group lift of 50lbs or more.</t>
  </si>
  <si>
    <t>REPOSTED 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The Budget Office is responsible for managing the Agency‚„s capital, expense, grant and miscellaneous revenue budgets; preparing budget and financial analyses and reports; and coordinating the Agency‚„s budget and financial matters with OMB and other oversight agencies. The Budget Office seeks to hire a Budget Analyst who under supervision, will perform difficult technical work including but not limited to collecting and analyzing data for departmental estimates, updates, Executive and Adopted Expense Budget.   The Budget Analyst will also perform the following task:  - Assist in the review and analysis of new needs and reduction exercises for the Agency.  - Prepare and process budget modifications and any other submissions requested for FMS.  - Prepare preliminary budget documents and disseminate information to the Bureaus.  - Coordinate budget exercises with bureau staff and other agency staff, as required.  - Performs related duties for Expense and other special projects as required by the Expense and Budget Directors and the Assistant Commissioner for Budget.   The selected candidate should have working knowledge of FMS, strong analytical skills, proficiency in MS Excel and the ability to collect and analyze relevant data on spreadsheets</t>
  </si>
  <si>
    <t>TASK FORCE:	Intergovernmental Relations  JOB TITLE:	One (1) Assistant Analyst / Analyst / Senior Analyst   CONTROL CODE:	IGR-18-05    SUMMARY:  The Mayor‚„s Office of Management and Budget (OMB) is the City government's chief financial agency. OMB's staff of analysts and experts assembles and oversees the Mayor‚„s expense and capital budgets, which fund the services and activities of more than 70 City agencies.  The Intergovernmental Relations Task Force monitors the legislative processes and executive actions of the City, State, and Federal governments to assess and evaluate their impact on the City budget. IGR staff evaluate pending City, State, and Federal budget documents for City budget impact and communicate with other OMB Task Forces, agency staff, and the Mayor‚„s legislative offices on legislative issues. In addition, IGR staff respond to various legislative proposals and track legislation in assigned issue areas.  JOB DESCRIPTION:  The duties of this position encompass the following activities: 	Work with the City Council, the Mayor‚„s Offices of City, State, and Federal Legislative Affairs; agency legislative staff; and other OMB task forces to analyze City, State, and Federal   legislation, regulatory changes, and budget documents that could have an impact on the City budget. 	Track and monitor the status of City, State, and Federal legislation. 	Communicate challenges and concerns regarding the City budget to the Mayor‚„s Offices of State and Federal Legislative Affairs and to State and Federal elected officials. 	Help develop the Administration‚„s responses to and positions on City, State and Federal legislation.</t>
  </si>
  <si>
    <t>DFTA - 001 - SUMMER GRADUATE INTERN - PLANNING DIVISION  INTERNSHIP RESPONSIBILITIES:  The graduate intern will be assisting on several projects related to DFTA‚„s strategic effort to better align the aging and healthcare sectors:  The intern may be asked to: a.	Update DFTA‚„s Oral Healthcare Directory, including verifying contact information for NYC providers; b.	Conduct research on best practices of funding of social services and social determinants of health (SDH); c.	Complete a literature review related to impact of SDH on healthcare savings and patient outcomes; d.	Conduct policy and legislative research and analysis, preparing written materials for staff and other stakeholders as needed; and e.	Perform administrative tasks for the planning team (e.g. notetaking, scheduling meetings). The intern may participate in several other division projects, using similar skills sets, as they develop.  QUALIFICATIONS/SPECIAL SKILLS/AREA OF STUDY:  Skills: Research and analysis skills; ability to write coherently and succinctly. Computer literate- all Microsoft programs (Word, Excel, PPT, etc.).  Areas of study: policy analysis, research and evaluation; aging and older adults; social services/social determinants of health; Medicaid and Medicare; managed care; healthcare reform and innovation;  APPLICATION PROCESS:  All applicants may apply by going to www.nyc.gov/careers/search and search for Job ID# 342283 Please be sure to submit a resume and cover letter when applying indicating DFTA-001-Planning Division -  Summer Graduate Internship. Please do not email, mail or fax your resume to DFTA directly.  ADDITIONAL INFORMATION:  We are looking for someone five days a week this summer.  ================================================================================================================================================================  DFTA - 002 - SUMMER GRADUATE INTERN - EXTERNAL AFFAIRS  INTERNSHIP RESPONSIBILITIES:  The intern may perform the following duties: draft talking points and speeches for the Commissioner; create engaging content for the website; create and post and manage social media content; create media lists and craft pitches and responses to members of the media; manage or contribute to special projects, such as marketing campaigns, within the Public Affairs unit; and perform research and analysis of ongoing or new issues.   QUALIFICATIONS/SPECIAL SKILLS/AREA OF STUDY:  Preferred areas of study: communications, journalism, social services, politics, government   Specific skills: strong writing skills, attention to detail, excellent grammar, strong understanding of social media  APPLICATION PROCESS:  All applicants may apply by going to www.nyc.gov/careers/search and search for Job ID# 342283 Please be sure to submit a resume and cover letter when applying indicating DFTA-002-External Affairs -  Summer Graduate Internship. Please do not email, mail or fax your resume to DFTA directly.  ================================================================================================================================================================  DFTA - 004 - SUMMER GRADUATE INTERN - COMMUNITY SERVICES  INTERNSHIP RESPONSIBILITIES:  Conduct a literature review of peer support programs, particularly those designed to address the social isolation of older adults.  Identify best practices and suitable interventions that can be adapted/tailored for inclusion in DFTA‚„s social isolation prevention programs Partner to Partner and/or Alert &amp; Alive. These programs are administered by senior volunteers who are lay persons with a wide variety of backgrounds and education. As such, the ultimate goal of the literature review is to update the curricula of both programs, but ideally keeping the peer support framework.   QUALIFICATIONS/SPECIAL SKILLS/AREA OF STUDY:  An MSW that preferably has taken coursework in: survey design qualitative research quantitative research program/intervention development program evaluation  Other skills/requirements: prior experience working with older adults oral and verbal communication cultural sensitivity ability to work in the community experience with counseling/support programs a strong+   APPLICATION PROCESS:  All applicants may apply by going to www.nyc.gov/careers/search and search for Job ID# 342283 Please be sure to submit a resume and cover letter when applying indicating DFTA-004-Community Services-  Summer Graduate Internship. Please do not email, mail or fax your resume to DFTA directly.  ================================================================================================================================================================  DFTA - 005 - SUMMER GRADUATE INTERN - EMERGENCY PREPAREDNESS  INTERNSHIP RESPONSIBILITIES:  *Learn emergency preparedness information to assist in giving at minimum one presentation to community partners and staff.  *Assist in review of community partner emergency preparedness plans including analyzing, writing up findings and making recommended improvements.  *Assist in updating and inputting  Community Partners distribution list  *Participate in emergency activities should an emergency activity occur.   QUALIFICATIONS/SPECIAL SKILLS/AREA OF STUDY:  Must be currently enrolled in a graduate degree program in an accredited college, university or law school.    Be fluent in MS Office suite especially Excel and MS Word.  Ability to process information quickly to present emergency information to older adults at senior centers and neighborhood programs.  Person must be flexible and able to work with older adults.   Person should be a self-starter and team player; be flexible for alternate working hours in case of emergency event or weekend or evening presentation.   APPLICATION PROCESS:  All applicants may apply by going to www.nyc.gov/careers/search and search for Job ID# 342283 Please be sure to submit a resume and cover letter when applying indicating DFTA-005-Emergency Preparedness-  Summer Graduate Internship. Please do not email, mail or fax your resume to DFTA directly.  ================================================================================================================================================================  DFTA - 006 - SUMMER GRADUATE INTERN - LONG TERM CARE  INTERNSHIP RESPONSIBILITIES:  The graduate intern will play a key role in working with DFTA staff and our community providers in documenting best practices for Case Management programs. The focus will be creating a final document on best practices for on-boarding, training and retention of staff. This involves visits to Case Management programs in the community, interviewing key staff, and coordinating work groups. The intern will also work with DFTA staff in analyzing high risk indicators exhibited by clients in an evidence based program.    QUALIFICATIONS/SPECIAL SKILLS/AREA OF STUDY:  Candidate must be currently enrolled in a graduate degree program or be a recent graduate of an accredited college or university. Required skills include computer proficiency, ability to express self verbally and in writing, ability to gather data through interviews and observation, ability to analyze and synthesize data, detailed oriented and personable. Preferred area of study includes Social Work, Administration, Public Administration, Human Resources or Organizational Development.    APPLICATION PROCESS:  All applicants may apply by going to www.nyc.gov/careers/search and search for Job ID# 342283 Please be sure to submit a resume and cover letter when applying indicating DFTA-006-Long Term Care-  Summer Graduate Internship. Please do not email, mail or fax your resume to DFTA directly.  ================================================================================================================================================================  DFTA - 007 - SUMMER GRADUATE INTERN - RESEARCH  INTERNSHIP RESPONSIBILITIES:  The Research Unit seeks a motivated, organized an</t>
  </si>
  <si>
    <t>DFTA - 003 - SUMMER COLLEGE INTERN (UNDERGRADUATE) - EXTERNAL AFFAIRS   INTERNSHIP RESPONSIBILITIES:  The intern will be responsible for data entry of volunteer records, tracking volunteer assignments, fulfilling promotional item fulfillment requests, coordinating volunteer service opportunities, answering phones and emails from the public, assisting with meeting and event coordination, and other general duties as needed.  QUALIFICATIONS/SPECIAL SKILLS/AREA OF STUDY:  An interest in volunteering and/or volunteer management is desired.   Intermediate level experience with Excel desired. Keen attention to detail, solid written and oral communication skills.    APPLICATION PROCESS: All applicants may apply by going to www.nyc.gov/careers/search and search for Job ID# 342295  Please be sure to submit a resume and cover letter when applying indicating DFTA-003-Volunteer Resource Center -  Summer College Internship (Undergraduate).  Please do not email, mail or fax your resume to DFTA directly.  ================================================================================================================================================================  DFTA - 008 - SUMMER COLLEGE INTERN (UNDERGRADUATE) - RESEARCH  INTERNSHIP RESPONSIBILITIES:  The Research Unit seeks a motivated, organized and detail-oriented individual with good quantitative skills to serve as the Research Intern (RI). The RI will work closely with the Unit‚„s Director and Research Analysts to help enter and analyze data, for both grant funded projects and projects funded through DFTA. The RI will benefit from hands-on experience with data collection, analysis, and presentation, as well as the opportunity to enhance research skills and gain an overall perspective on the day-to-day functions of New York City government. Duties include but are not limited to working with Research staff members to:   assist in data entry; assist with data cleaning of large data sets; administrative responsibilities in the operation of a geriatric mental health programs.  QUALIFICATIONS/SPECIAL SKILLS/AREA OF STUDY:  Candidate must have high proficiency with Microsoft Office, including intermediate or advanced knowledge of Excel (formulas, pivot tables, etc). It would be helpful if the candidate had knowledge of SPSS and research methods. Candidate should also be responsible, flexible, and hardworking with excellent analytical skill, written, oral and interpersonal skills.   APPLICATION PROCESS:  All applicants may apply by going to www.nyc.gov/careers/search and search for Job ID# 342295  Please be sure to submit a resume and cover letter when applying indicating DFTA-008-Research -  Summer College Internship (Undergraduate).  Please do not email, mail or fax your resume to DFTA directly.  ================================================================================================================================================================  DFTA - 009 - SUMMER COLLEGE INTERN (UNDERGRADUATE) - LEARNING CENTER  INTERNSHIP RESPONSIBILITIES:  Enhance, polish and animate existing PowerPoint presentations   Create digital documents of existing training records   In preparation for a new training database, collect data from agency staff regarding their licenses and certifications and position titles for contract agency staff   Enter agency staff e-mail in training database   Coordinate training on sexual harassment prevention for agency staff and enter course rosters in training database   Assist with research and development of online learning/computer based training courses    QUALIFICATIONS/SPECIAL SKILLS/AREA OF STUDY:  Enrolled in an accredited college   Be proficient in MS Office software (MS PowerPoint, MS Outlook, etc.)   Have strong communication, analytical, organizational and time management skills  APPLICATION PROCESS:  All applicants may apply by going to www.nyc.gov/careers/search and search for Job ID# 342295  Please be sure to submit a resume and cover letter when applying indicating DFTA-009-Learning Center -  Summer College Internship (Undergraduate).  Please do not email, mail or fax your resume to DFTA directly.  ================================================================================================================================================================  DFTA - 012 - SUMMER COLLEGE INTERN (UNDERGRADUATE) - PLANNING &amp; TECHNOLOGY  INTERNSHIP RESPONSIBILITIES:  PPAU seeks a motivated, organized and detail-oriented individual with good quantitative skills to serve as a Data Analysis Intern. The Data Analysis Intern will work closely with PPAU leaders to help enter and analyze data collected from DFTA providers in order to assure the efficient and timely production and delivery of reports. The Intern will benefit from hands-on experience with data collection, analysis, and presentation, as well as the opportunity to enhance research skills and gain an overall perspective on the day-to-day functions of New York City government. The goal by the end of the summer is for the Data Analysis Intern to have worked with the Planning team to determine specific enhancements needed in one or more reports and implement changes to achieve those enhancements so that the reports will provide the full range of needed data to manage DFTA programs.  Duties include but are not limited to:   entering and reviewing data;    working with Planning and Analysis staff to interpret data and prepare results for presentation to management;    preparing reports;    helping with the ‚Å“clean-up‚ of the DFTA database; and,    working with the analysis team to develop ways of improving data quality.    QUALIFICATIONS/SPECIAL SKILLS/AREA OF STUDY:  Undergraduate students with current matriculation at an accredited college.   Candidates applying for this position MUST:   have proficiency with Microsoft Office, including knowledge of Excel and Word.   be responsible, flexible, and hardworking with excellent analytical skill, written, oral and interpersonal skills.     be able to work quickly and accurately under pressure.  APPLICATION PROCESS:  All applicants may apply by going to www.nyc.gov/careers/search and search for Job ID# 342295  Please be sure to submit a resume and cover letter when applying indicating DFTA-012-Planning &amp; Technology -  Summer College Internship (Undergraduate).  Please do not email, mail or fax your resume to DFTA directly.  ================================================================================================================================================================  DFTA - 013 - SUMMER COLLEGE INTERN (UNDERGRADUATE) - ASSIGNED COUNSEL PROJECT  INTERNSHIP RESPONSIBILITIES:  Selected intern would be responsible for administrative duties including but not limited to the following: overseeing the function and input of data for the Assigned Counsel Project START; filing and providing limited technical support to ACP staff, maintaining and updating ACP resources files, Special duties and projects as assigned by the program director.   QUALIFICATIONS/SPECIAL SKILLS/AREA OF STUDY:   Able to take direction and implement ideas. self-starter individual.   APPLICATION PROCESS:  All applicants may apply by going to www.nyc.gov/careers/search and search for Job ID# 342295  Please be sure to submit a resume and cover letter when applying indicating DFTA-013-Assigned Counsel Project -  Summer College Internship (Undergraduate).  Please do not email, mail or fax your resume to DFTA directly.  ================================================================================================================================================================</t>
  </si>
  <si>
    <t>1. A baccalaureate degree from an accredited college or university, accredited by regional, national, professional or specialized agencies recognized as accrediting bodies by the U. S. Secretary of Education and by the Council of Higher Education Accreditation (CHEA), and six months of full-time, satisfactory professional, technical, or administrative experience in one or more of the following fields: program evaluation, contract negotiation/management, fiscal/financial management, or project management; or  2. A four year high school diploma or its educational equivalent approved by a State‚„s Department of Education or a recognized accrediting organization and four years of full-time, satisfactory professional, technical, or administrative experience in one or more of the following fields: program evaluation, contract negotiation/management, fiscal/financial management, or project management; or  3. Education and or experience equivalent to ‚Å“1" or ‚Å“2" above.</t>
  </si>
  <si>
    <t>‚ Exceptional communication skill, written and oral.  Highly developed analytical skills and strategic planning experience.  Computer literate with skills in Microsoft: Word and Excel.  Flexible team player with initiative and proven ability to meet tight timeframes.  Familiarity with NYC youth workforce development data and payroll systems such as YEPS.  Advanced degree preferred.  Familiarity with the diverse communities of New York City</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</si>
  <si>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Network Field Technician reporting to the IT Services Division.  Responsibilities will include: 	Oversee the installation, maintenance, troubleshooting and monitoring of network and telecommunications equipment in both technical facilities as well as client locations. This includes, but is not limited to, switches, routers, UPS systems, CSU‚„s, structured cable systems (fiber patch panels, copper patch panels), carrier circuits (T1, EPLs, Dark Fiber, etc);	Coordinate the testing and turn up of service with all involved clients and providers until the customer's service is up and working;	Provide a point of escalation as necessary to resolve network issues;	Build and foster positive team environment; 	Work in a remote hands/WebEx capability as required with various support groups, vendors and senior personnel;	Provide technical assistance to various agencies;	Perform duties as to ensure network reliability, client satisfaction and departmental goals.	Handle special projects and initiatives as assigned.</t>
  </si>
  <si>
    <t>The preferred candidate should possess the following: 	Understanding of various types of fiber and copper mediums (single mode, multi-mode, CAT -5, CAT-6);	Working knowledge or Microsoft Office applications (Word, Excel, Powerpoint, Office);	Understanding of Cisco routing and switching Level 1 configuration of all network components;	Knowledge of Outside Plant infrastructure;	Knowledge of various test tools. ex. Light meters, volt meters, OTDR's, etc;	Familiarity with various carriers;	Knowledge of various dedicated transmission services such as T-1‚„s', EPL‚„s, OPTI-E-WAN‚„s and all related interface equipment (CSU, TSU, DSU, smartjacks);	Knowledge of UPS units and how they function;	CCENT certification is a plus.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</si>
  <si>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 Director of IT Operations Reporting and Quality Control reporting to the IT Services Division.  Responsibilities will include:	Lead several key initiatives to improve operations efficiencies;	Develop reports and reporting models;	Establish quality control procedures;	Regularly implement new processes to streamline activities and increase efficiencies;	Work with Agency Relations Managers to coordinate DoITT expertise on roll-outs with agency technical team members;	Manage key projects with IT Operations by directing project teams, communicating clear expectations to team members, and meeting objectives of Executive Management. Research, document, and analyze proposed initiatives to solve complex problems;	Establish strategies, priorities, and project plans based on business requirements to drive business results;	Work with the various DoITT teams to deliver and discuss group tasks to ensure a smooth project roll-out;	Develop user communication to support project related impacting changes;	Work with the Service Desk to ensure efficient handling of user tickets during project deployments. Setup &amp; manage regular meetings to ensure all parties in sync and issues are resolved quickly;	Communicate regular status reports to all engaged teams; 	Escalate issues to upper management when their input is needed to address high risk issues. 	Clearly document project deliverables and objectives so that results are measurable.   Some of the key initiatives for this position:   	Alerts / Thresholds Initiative;	Windows 10 Deployment;	Detailed Operational analysis of critical post mortems	ServiceNow support from an IT Ops perspective;	Meltdown / Spectre Consolidation of findings;	End-to-end monitoring initiative w/ScienceLogic for Operations;	Perform special projects and initiatives as assigned.  The position‚„s responsibilities include commitment to and compliance with the City‚„s EEO policy.</t>
  </si>
  <si>
    <t>The preferred candidate should possess the following: 	A Bachelor‚„s degree in a related IT field, such as IT Operations management or information systems, computer science, software or computer engineering, systems engineering, organizational engineering, etc. or equivalent work experience preferred;	5+ years of proven IT experience in the IT and/or business industry, preferably in the public sector implementing software or hardware technologies;	Strong/proven working knowledge of Reporting and Quality Control in a large IT environment;	Strong understanding of ITIL v3 Foundations;	ITIL certifications;	Experience utilizing Service Management tools preferably ServiceNow and Remedy;	Technical experience with Microsoft products is a plus;	Strong leadership skills with the ability to oversee the delivery of key initiatives that align to organizational goals;	Ability to gather Operational concerns and develop remediation strategies;	Proven experience or demonstrated capability in leading critical IT projects and initiatives in a complex and very dynamic environment;	Understanding of networking, server, virtualization, storage, etc. technologies and the ability to work in collaboration with various teams on setting the proper automated alerts and thresholds;	Strong ability to work with multiple groups on enhancing end-to-end proactive monitoring for critical systems;	Excellent oral and written communication and presentation skills;	Ability to work with teams in a matrix-based model to achieve desired outcomes.</t>
  </si>
  <si>
    <t>The Department of Design and Construction seeks to hire three Senior Project Analysts to work within the agency‚„s Program Management/Project Controls unit to help deliver capital projects and programs on time and on budget. Under supervision, with some latitude for independent judgment and action, the selected candidates will assist with project management work of moderate to complex difficulty. S/he will assist with the following tasks: plan and manage project cost and project schedules; review schedules, cost reports, cost estimates and change orders; analyze variance between plan and actual progress in cost and schedule, as well as project management reports and performance metrics; support the development of SOPs and manuals; use cost and schedule management software; and maintain a project information management system. Candidates may be responsible for small scale independent projects, working alongside Project Controls professionals and project managers, and will be assigned a mentor to facilitate career development into project controls or project management track.</t>
  </si>
  <si>
    <t>The New York City Department of Design and Construction (DDC) is seeking an Assistant Commissioner of Communications and Policy. Reporting to the Commissioner, the Assistant Commissioner will have oversight responsibility for the Public Information Office and the Intergovernmental and Community Affairs Office. The Assistant Commissioner will be responsible for providing guidance and support to the Commissioner and Senior Staff on policy issues. The selected candidate will advise the Commissioner on critical project matters; manage interactions with elected officials, external organizational partners, community boards, the Mayor‚„s Office and other City agencies; and manage new initiatives and programs. In addition, s/he will provide high-level strategic support, including oversight of agency publications, conducting research, and preparing statistical reports. S/he will organize and create presentations, briefings and reports for the Commissioner and internal / external audiences.</t>
  </si>
  <si>
    <t>The City of New York‚„s Office of Administrative Trials and Hearings (OATH) is the Nation‚„s largest administrative tribunal, holding approximately 400,000 trials and hearings a year.  OATH seeks to hire 2 full-time Information Representatives to work in the Clerk‚„s Office of its Hearings Division. The Information Representatives will interact with members of the community who find themselves at OATH and need information as to how to proceed. They will ensure that all members of the public appearing at OATH understand the adjudication process and will provide case information, as well as other information and assistance to respondents appearing at OATH as needed on a case by case basis. The representatives will also address, investigate, and attempt to resolve complaints from respondents who have appeared and will appear before OATH, as well as creating solutions to prevent similar problems in the future. Where possible, they will help to identify systemic issues and make recommendations to improve practices and procedures.  Responsibilities will include, but are not limited to: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Assist in all aspects of processing cases efficiently when members of the public appear for hearings;	Perform data entry and retrieval using automated systems and databases to provide information to the community regarding their cases; 	Help respondents complete and submit the various forms that may be required by the Tribunal (rescheduling, vacating defaults, etc);	Respond to public inquiries at the information windows and over the telephone.</t>
  </si>
  <si>
    <t>‚	Excellent verbal, written, quantitative, and computer skills.	Experience with collection and analysis of environmental monitoring/sampling data.	Some experience with GIS and database design/management desirable.	Experience or background in radiation / health physics a plus.</t>
  </si>
  <si>
    <t>The Civilian Complaint Review Board (CCRB) - New York City‚„s independent police oversight agency - is empowered to receive, investigate, make findings, prosecute and recommend action on complaints against New York City police officers that allege the use of excessive force, abuse of authority, discourtesy or offensive language. The Board‚„s investigations are conducted in an impartial fashion by the Board‚„s investigative staff, which is comprised entirely of civilian employees. The CCRB receives and investigates approximately 5,000 complaints each year. Additional information concerning the CCRB is available at www.nyc.gov/ccrb.  The CCRB‚„s Administrative Prosecution Unit (APU) is empowered to prosecute members of the New York City Police Department (NYPD) for disciplinary matters where the CCRB has recommended the filing of charges and specifications. The CCRB is the first civilian oversight agency in the United States to have prosecutorial power and its core goal is to increase public confidence in the civilian oversight of the NYPD. The APU is headed by a Chief Prosecutor and a Deputy Chief Prosecutor and staffed with ten prosecutors.  Paralegals will report directly to the APU's Deputy Chief.  Responsibilities include but are not limited to the following:   Assist attorneys in all aspects of trials.  Compile and analyze documents.  Prepare electronic and paper discovery.  Redact audio recordings and documents.  Order and proofread transcripts.  Proofread written communications.  Act as a liaison among internal departments and outside agencies.  Order outstanding paperwork.  Assist in gathering evidence.  Communicate with witnesses and assist in witness preparation.  Assist in the preparation and filing of all court documents.  Coordinate trial set-up and logistics.  Enter case information into the APU Application.  Keep attorney calendars.  Deliver and pick up items from the New York City Police Department and other locations.  Assist attorneys‚„ with field work.  Prepare trial exhibits and binders.  Attend disciplinary trials/hearings.</t>
  </si>
  <si>
    <t>‚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t>
  </si>
  <si>
    <t>The Civilian Complaint Review Board (‚Å“CCRB‚)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The Board is responsible for governing the agency.  The Executive Director is responsible for the day-to-day operations of the agency. As the largest police oversight agency in the United States, the CCRB currently investigates approximately 4,500 complaints each year, and has Mediation, Outreach and Training Units. The CCRB is also charged with operating its Administrative Prosecution Unit (‚Å“APU‚) which prosecutes all cases substantiated by the Board.  Additional information concerning the CCRB is available at www.nyc.gov/ccrb.   The CCRB's Administrative Prosecution Unit prosecutes cases in which the CCRB Board substantiated a complaint and recommended that charges be brought against the subject officer.  The unit is headed by a Chief Prosecutor and a Deputy Chief Prosecutor and staffed with ten prosecutors.  Prosecutors will report directly to the APU's Deputy Chief.  The Prosecutors' responsibilities include, but are not limited to:  Preparing cases for trial, including identifying and interviewing witnesses, gathering and analyzing evidence, developing trial strategies, drafting opening and closing arguments, presenting and cross examining witnesses at trial, etc.;   	 Preparing briefs, motions, legal opinions and other legal documents;  Negotiating plea agreements and recommending penalties when appropriate;  Maintaining accurate and complete records of actions taken during the course of the prosecution;  Working closely with CCRB investigators;  Being knowledgeable about NYPD policies and procedures;  Coordinating with the NYPD Department Advocate's Office as necessary;  Participating in the training of CCRB investigators; and  Performing special projects and developing policy recommendations for CCRB's Board and Executive staff as needed.</t>
  </si>
  <si>
    <t>Manhattan Borough President Gale Brewer seeks a Community Liaison to be part of her collaborative, energetic, and innovative team. The prospective staff member must be committed to seeking out new and better ways for the office to connect with, and deliver for, Manhattan‚„s diverse neighborhoods, communities, and constituents. The Community Liaison would represent the Borough President‚„s office in Community Boards 8 &amp; 11 and work under the supervision of the Director of Community Affairs and the Deputy Borough President.  Specific responsibilities include but are not limited to:	Serve as the Borough President‚„s primary representative for Manhattan Community Boards 8 &amp; 11;	Assist staff at events throughout the three districts and represent the Borough President at community meetings;	Maintain relationships with district stakeholders including community boards, block associations, tenant associations, non-profit organizations, business improvements districts (BID) and schools;	Identify new/emerging community groups with which to build relationships with on behalf of the Borough President;	Identify emerging community issues and help guide the office‚„s response;	Conduct community outreach around office initiatives, events and press conferences;	Maintain contact with the offices of local elected officials representing Community Boards 8 &amp; 11;	Serve as a point person for the Borough President‚„s Community Board, BID and Community Education Council (CEC) appointees within the district;	Help facilitate the community board appointment process including outreach and recruitment for community board applicants;	Assist constituents with individual concerns including housing, health care, social service and education issues;	Assist with planning and implementation of town hall meetings and other office-sponsored forums	Draft testimony, correspondence, briefings, and talking points for elected official and senior staff.</t>
  </si>
  <si>
    <t>‚	Baccalaureate Degree	At least two years of public service experience strongly preferred, i.e. community organizing, campaign, government, or non-profit work experience	Familiarity with the issues facing Manhattan communities including some knowledge of the areas included in Community Boards 8 &amp;11	Strong organizational skills including the ability to prioritize, meet deadlines and maintain consistent attention to details;	Outstanding communication, interpersonal and organizational skills;	Excellent written and public speaking abilities;	Flexibility with regard to work hours, must be available to work nights and weekends.	Ability to work well under pressure.	Bilingual (Spanish )</t>
  </si>
  <si>
    <t>1.	Email a cover letter and resume in a word or PDF document to: resumes@manhattanbp.nyc.gov  with ‚Å“Community Liaison‚ in the subject line, AND 						  2.	Apply to this posting</t>
  </si>
  <si>
    <t>Under the administrative direction of the Child Welfare Specialist Supervisor, the Child Welfare Specialist/ Applications Worker will be responsible for intake reports of alleged child abuse or neglect.   The Applications Worker is responsible for thoroughly researching and evaluating the prior history of the family, and for documenting the information they fund to assist the investigating child protective staff with information for a more accurate assessment of family functioning and child safety. DCP‚„s Applications Workers have the following responsibilities:   Research and evaluate prior family history by performing clearances in numerous systems, including legal when applicable, educational, welfare databases, internal data bases such as Automated Case Record System and statewide data bases such as Connections in order to gather and document prior investigative and service history of the family. Will consider any ‚Å“high priority‚ or ‚Å“specialized‚ intake report characteristics, including flags for domestic violence, mental health, substance abuse, police involvement, shelter residency, fatality and media.  Document the information found through clearances and research in CNNX progress notes as per the agency‚„s guidelines, and prepare case jackets and informational materials to be submitted to the PD Unit for investigation. Arrange secure placements for children with emergency and long term needs/matches child‚„s need with agency‚„s admissions criteria Establishes short and long term goals for client‚„s services   The 3 vacancies are for the following borough: 1 - Bx-N 1 - Bx-S 1 - OSI</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</si>
  <si>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</si>
  <si>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As part of the agency's Storm Recovery initiatives to assist residential buildings impacted by Hurricane Sandy that are registered with the city‚„s ‚Å“Build it Back‚ program, HPD implements an Acquisition and Buyout Program.  This program uses federal Community Development Block Grant Disaster Recovery (CDBG-DR) funds to acquire eligible properties, and works with various partners to ensure that subsequent land use conforms to appropriate planning analyses and occurs in accordance with funding requirements.  Under the supervision of the Director of Acquisitions, the Senior Acquisitions Planner will assist in the acquisition and disposition of a pipeline of more than 125 storm-damaged 1-4 family properties and help to ensure appropriate outcomes for both development and non-development parcels.  The Senior Planner will work with HPD and other City staff to ensure that the property acquisition, maintenance, and disposition processes are implemented effectively and that budget tracking and outcome reporting is performed in an appropriate manner. The Senior Acquisitions Planner will be responsible for performing analyses of neighborhood conditions using quantitative and qualitative data, implementing meaningful civic engagement efforts such as community workshops, and assisting in developing complex urban design/development scenarios in coordination with both community members and other technical experts. The candidate will also be responsible for managing projects comprised of multiple city agencies and/or consultants, and for overseeing the development of public-facing neighborhood planning documents.    Primary responsibilities will include, but not be limited to:  Analyze land use impacts at various project life-cycles, before property acquisition and through site disposition Monitor and report on program budget usage and implement processes to address funding needs Generate program outcome and projection reports for internal and external distribution Track information in Excel and other databases as properties move through the project life-cycle Collaborate with key public and private stakeholders and coordinate interagency efforts related to acquisition, redevelopment, disposition, and resilient land use. Manage ULURP processes for properties coming into City jurisdiction Oversee special projects related to the acquisition program  Preference will be given to candidates with:   Knowledge of housing development and HPD development programs Knowledge of/or experience with HUD programs Technical experience with climate adaption techniques and policies. Demonstrated analytic skills and ability to work effectively with others to obtain results promptly  The mission of the Resiliency Planning unit is to ensure that HPD‚„s development and preservation efforts protect neighborhoods, existing buildings, tenants and property owners from climate-related hazards and related financial threats (e.g. changes in the flood insurance program). Team members collaborate with the Build it Back program, developers, community-based organizations, tenants, and building owners to rebuild, develop, or protect quality affordable housing in the flood plain.   All Planners in the Office of Neighborhood Strategies are expected to perform similar duties to ensure a flexible and multi-faceted team.  Selected duties for the Senior Planner include analyzing and resolving complex neighborhood planning and geo-spatial issues; performing basic housing, real estate, and demographic research; and undertaking neighborhood planning studies and developing implementation strategies in collaboration with other City agencies, such as the Economic Development Corporation, the Department of City Planning, the New York City Housing Authority, State agencies, for- and non- profit housing and community developers, Community Boards and local organizations, public officials, and neighborhood residents.  All Planners within the Planning Division are expected to participate and assist in coordinating neighborhood workshops, as necessary.</t>
  </si>
  <si>
    <t>Please read this posting carefully to make certain you meet the qualification requirements before applying to this position.   Under the aegis of the NYC Department of Investigation (DOI), the NYCHA Office of the Inspector General (OIG) conducts confidential and sensitive investigations into allegations of fraud, corruption, misconduct, and other improper activities by NYCHA employees, residents, and contractors. OIG also conducts proactive and systemic investigations of NYCHA‚„s operations, policies, and finances, which result in broad-based policy recommendations as well as significant financial recoveries and criminal prosecutions.  Confidential Investigators will conduct interviews, analyze records and documents, conduct surveillance, prepare reports, testify at hearings, work with other investigative units and prosecutorial agencies, and may supervise other investigative staff.  Confidential Investigators are expected to meet all physical, background check, and other entry requirements of DOI‚„s Peace Officer Academy and upon hiring to successfully complete DOI‚„s up to six-month academy training course.  Note:  The OIG expects new hires to make a two-year employment commitment.</t>
  </si>
  <si>
    <t>Under direction and supervision of the Borough Commissioner with special assignments and projects. Perform research and analytical work related to transportation planning. Identify and make recommendations to inform agency policy. Provide input with regard to scope of work for various projects and develop targets for execution through a comprehensive plan of action. Prepare and collect data for borough office correspondence and status reports. Coordinate with community boards, elected officials, divisions within DOT and other agencies to ensure that capital projects and studies move forward efficiently. Investigate and resolve inquiries from citizens and elected officials. Attend site visits with elected officials, community boards and civic groups to investigate and resolve issues. Represent the Commissioner at meetings as directed. Provide DOT press office with information to assist in their response to press organizations.  Address and resolve issues and articulate the department‚„s position in accordance with guidelines set by the Borough Commissioner.  Assist Borough Commissioner in preparing for the borough budget consultation meetings.</t>
  </si>
  <si>
    <t>The Bureau of Law &amp; Adjustment is responsible for investigating and adjusting claims filed by and against the City of New York. The Law Claims Division investigates and resolves claims generally of a non-tort nature including, but not limited to, affirmative, refund, salary, special education and claims and disputes arising from contracts. The Division works closely with the New York City Law Department and various agencies and departments on a variety of matters.     Under the direction of the Division Chief of Law Claims, responsibilities for the Assistant Division Chief include, but are not limited to, the following:     Assist in managing the Division‚„s functions to ensure compliance with procedures, statutes and laws;    Recommend, design and implement new procedures for the effective and efficient resolution of Division processes;    Review files submitted by staff for settlement or disallowance, including a complete review of investigative reports, agency reports and all other supporting documentation;    Interact, within prescribed limits, to approve/disapprove recommendations made by the Law Department and other City agencies and Departments;      Communicate effectively and professionally with the staff of elected officials, agency personnel, attorneys, the public, and others, as necessary; work closely with the Comptroller‚„s engineering     and auditing staff, the Bureau of Fiscal Services, the Central Imaging Facility, etc.;   Prepare employee performance evaluations; report instances of employee misconduct/misbehavior, performance problems, disturbances and unusual occurrences and document as    necessary;    Performs other related assignments and special projects as may be required.</t>
  </si>
  <si>
    <t>‚ Comprehensive knowledge of claims, including the investigation, adjustment and disposition of claims.    An understanding of the process/relationship between the NYC Comptroller‚„s Office and the Law Department with respect to lawsuit dispositions.     Demonstrated experience preparing clear, concise, and accurate analytical reports, including the provision of recommendations for review, creation, and modification of policies and procedures.    Attention to detail, exceptional writing and verbal skills, and the ability to perform multiple tasks requiring prioritization.    Excellent interpersonal, organizational skills (including Microsoft Office Suite proficiency) and ability to interact with all levels of management.</t>
  </si>
  <si>
    <t>The Civilian Complaint Review Board (‚Å“CCRB‚)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The Board is responsible for governing the agency.  The Executive Director is responsible for the day-to-day operations of the agency. As the largest police oversight agency in the United States, the CCRB currently investigates approximately 4,500 complaints each year, and has Mediation, Outreach and Training Units. The CCRB is also charged with operating its Administrative Prosecution Unit (‚Å“APU‚) which prosecutes all cases substantiated by the Board.  Additional information concerning the CCRB is available at www.nyc.gov/ccrb.   The Administrative Coordinator will report to the Deputy Executive Director of Administration.  Responsibilities will include:  Working on advanced level projects assigned by the  Deputy Executive Director of Administration. Working on reports as assigned by the  Deputy Executive Director of Administration. Conducting research and analyzing data for various administrative projects. Organizing work-life events by coordinating with OLR, DOHMH, and other city agencies. Other duties as assigned by the Deputy Executive Director of Administration.</t>
  </si>
  <si>
    <t>The Division of External Affairs serves as the public interface for ACS with the general public, stakeholders, elected officials, other City agencies and the media. The Communications Specialist conducts communications-focused projects and tasks that advance internal and external communications goals and that support External Affairs‚„ Deputy Commissioner and the agency‚„s leadership.   Specific Duties and Responsibilities o Draft talking points and prepare presentations on behalf of the Commissioner and Executive Team; o Develop written materials that concisely and effectively convey ACS' programs and reform efforts for use in all manner of internal and external communications; o Draft, track, and proofread correspondence and memos for the Commissioner‚„s Office; o Lead or assist with a variety of other challenging communications-focused projects and tasks; and o Support the division in responding to requests for information from partners inside and outside of City government.</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</si>
  <si>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</si>
  <si>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The NYC Administration for Children Services (ACS) is the City‚„s agency responsible for child welfare, juvenile justice, and early care and education services dedicated to protecting, supporting and promoting the well-being of our City‚„s children, youth and families each and every day. The Division of External Affairs is seeking an Assistant Press Secretary to assist in executing the agency‚„s public information strategy. The chosen candidate will assist in maintaining the Agency‚„s press operations.  The Office of Communications, which is within the Division of External Affairs, handles a high volume of inquiries from reporters, members of the public, stakeholders, and is responsible for communicating complex, confidential and nuanced issues with clarity and accuracy, under the direction of the Division‚„s Deputy Commissioner.  Reporting to the Press Secretary, the Assistant Press Secretary‚„s job duties and responsibilities will include, but are not limited to: 	Conducting research to identify journalists from community publications who may cover the Agency‚„s initiatives;	Conducting research on issues and community-based programs (which can include gathering information from other Divisions within ACS and also gathering information from external sources) and drafting concise, accurate material to share research findings; 	Creating and maintaining lists and databases of media contacts, including community publications;	Monitoring media coverage regularly and compiling/distributing media coverage; 	Planning and executing logistics for press conferences and other media-related events taking place in various communities that ACS serves;	Creating and maintaining lists of social media influencers; and	Monitoring and contributing to ACS‚„ social media presence as well as the social media presence of the ACS‚„ contracted community based organizations.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</si>
  <si>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</si>
  <si>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The NYC Administration for Children Services (ACS) is the City‚„s agency responsible for child welfare, juvenile justice, and early care and education services dedicated to protecting, supporting and promoting the well-being of our City‚„s children, youth and families each and every day. The Division of External Affairs is seeking an Assistant Press Secretary to assist in executing the agency‚„s public information strategy. The chosen candidate will assist in maintaining the Agency‚„s press operations.  The Office of Communications, which is within the Division of External Affairs, handles a high volume of inquiries from reporters, members of the public, stakeholders, and is responsible for communicating complex, confidential and nuanced issues with clarity and accuracy, under the direction of the Division‚„s Deputy Commissioner.  Reporting to the Press Secretary, the Assistant Press Secretary‚„s job duties and responsibilities will include, but are not limited to: 	Conducting research to identify journalists from community publications who may cover the Agency‚„s initiatives;	Conducting research on issues and community-based programs (which can include gathering information from other Divisions within ACS and also gathering information from external sources) and drafting concise, accurate material to share research findings; 	Creating and maintaining lists and databases of media contacts, including community publications;	Monitoring media coverage regularly and compiling/distributing media coverage; 	Planning and executing logistics for press conferences and other media-related events taking place in various communities;	Creating and maintaining lists of social media influencers; and	Monitoring and contributing to ACS‚„ social media presence as well as the social media presence of the ACS‚„ contracted community based organizations.</t>
  </si>
  <si>
    <t>The NYC Administration for Children Services (ACS) is the City‚„s agency responsible for child welfare, juvenile justice, and early care and education services dedicated to protecting, supporting and promoting the well-being of our City‚„s children, youth and families each and every day. The Division of External Affairs is seeking a Deputy Press Secretary to assist in executing the agency‚„s public information strategy. The chosen candidate will assist in the agency‚„s day- to-day press and social media operations.  The Office of Communications, which is within the Division of External Affairs, handles a high volume of inquiries from reporters, members of the public, stakeholders, and is responsible for communicating complex, confidential and nuanced issues with clarity and accuracy, under the direction of the Division‚„s Deputy Commissioner.  Reporting to the Press Secretary, the Deputy Press Secretary‚„s job duties and responsibilities will include, but are not limited to:          Plan, develop and coordinate press and media relations for public and community program events, and programs providing community services.           Synthesize complex child welfare, juvenile justice and early care and education information to relay critical messages to the community and press.         Inform the public on matters concerning press issues.         Conduct proactive press outreach to promote agency initiatives through media exposure.          Assist with the response to daily media requests (including at night and on weekends), including those submitted by community publications.          Draft press releases, advisories, speeches, talking points, op-ed pieces, and related presentations and information;          Develop media lists and maintain relationships with reporters from community publications, agency stakeholders and community based programs when required.         Monitor and contribute to ACS‚„ social media presence as well as the social media presence of the ACS‚„ contracted community based organizations.          Prepare agency officials for interviews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</si>
  <si>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This Position falls under the Bureau of Water and Sewer Operations - Drainage and Modeling Group. The group is primarily responsible for the development and amendment of the City‚„s drainage plans, which undergo revision in response to zoning changes, new construction, sewer backups and street flooding complaints and adding new infrastructure. The group is also responsible for building and maintenance of citywide collection system and water distribution models. The group also develops and runs models for collection, distribution, and groundwater systems, as well as for open channel systems in conjunction with the Bluebelt Unit. The current position provides a complete insight into the NYC sewer and water infrastructure. The position offers the opportunity to serve the public and there is potential for career growth.  The selected candidate would be responsible for assigning tasks, managing and overseeing 4 or more staff varying in backgrounds; engineers, engineer technicians or computer programming titles.   The candidate will be required to supervise staff and ensure that project schedules are met, staffing plans are completed and updated continuously.  Such candidate will attends meetings with other Agencies or Bureaus as needed to coordinate on large-scale projects and facilitate solutions that meet the needs of all Agencies and Bureaus.  Working under the supervision of  and Engineer-In-Charge they would assist in planning and preparing progress reports and metrics.   Analysis of water and sewer systems: 	Perform research, investigations, and review of complex hydraulic analysis and design of proposed projects  	Perform field visits and/or site inspections on as needed basis. 	Summarize the findings by preparing presentations, technical reports and provide recommendations based on the results 	Review and approve drainage proposals, private sewer applications contract drawings, special projects and other applications from outside agencies, developers and consultants.   Modeling and Analysis: 	Perform and review hydraulic calculations for development of drainage plans  	Perform QA/QC of the work done by other junior engineers and technicians 	Provide guidance and direction to in-house Engineers and Consultants for water and sewer design 	Development and analysis of hydrologic and hydraulic modeling to simulate the operation of NYC‚„s collection and distribution system  	Continue modifying drainage design criteria to be used as we use new innovative modeling software in the development of drainage plans  Join our team and be part of the New York City world-renowned drinking water! We offer excellent long-term growth opportunities, comprehensive benefit package, including 401 K, 457, Paid Holidays, Sick time, and Vacation.</t>
  </si>
  <si>
    <t>‚	The selected candidate may be required to attend meeting and field visits that are outside the regular working place. 	A NYS Driver‚„s license is required.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</si>
  <si>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DEP is in partnership with various City agencies to construct systems of Green Infrastructure Rain Gardens, for the purposes of stormwater capture, infiltration, and improved water quality of NYC waterways.  The majority of Rain Gardens are sited in Queens, Brooklyn, and the Bronx.  DEP is responsible for the maintenance and upkeep of these assets.  Green Infrastructure (GI) Rain Gardens combine engineered stormwater capture with natural elements of soil and plants, and require particular and specialized care and maintenance.  DEP is also in the midst of an ongoing construction program to build stormwater management systems, called Bluebelts, which integrate best management practices (BMPs) with natural stream and wetland areas, for the purposes of stormwater management, conveyance, and flood control.  These assets include extended detention ponds, stream corridors, and constructed stormwater wetlands.  The majority of BMPs are located on Staten Island.  Under general supervision of the Chief of Green Infrastructure Maintenance and Bluebelt Operations, the selected candidate will serve as a Landscape Architect within Green Infrastructure Maintenance and Bluebelt Operations.  As Landscape Architect, the selected candidate will:  ~ Prepare and oversee preparation of landscaping and planting plans for GI and Bluebelt assets in NYC; ~ Develop retrofit rain garden designs; ~ Estimate material quantities for refurbishing existing GI assets ~ Prepare calculations, estimates, designs, drawings and specifications for blanket orders for repairs of existing GI assets; ~ Prepare plant material orders;  ~ Author and track purchase orders; ~ Monitor success of newly planted or refurbished GI and Bluebelt assets; ~ Prepare reports; ~ Review contract documents; ~ Supervise and monitor work progress of contractors, consultants, subordinates and other assigned staff on landscape architectural projects; ~ Review and approve payments on landscape architectural projects; ~ Prepare Scopes of Work, RFPs, contract documents and contracts for landscape architectural projects; ~ Execute bids; ~ Conduct inspections on landscape architectural projects for compliance with contract documents, specifications, drawings and other rules, regulations and codes; ~ Review manufacturers‚„ catalogs and samples; ~ Prepare change orders; ~ Make recommendations on policies and procedures; ~ Represent DEP at community and progress meetings; ~ Promote a workplace free from safety hazards, and ensure that employees and rain garden maintenance volunteers adhere to, and comply with, environmental, health and safety (‚EH&amp;S‚) laws, rules and regulations, and the policies, standards and procedures outlined in the DEP Employee Environmental, Health and Safety Handbook; and ~ The successful candidate may also provide special project support to the unit‚„s Director, as well as to the bureau‚„s Executive Director and Deputy Commissioner.</t>
  </si>
  <si>
    <t>‚Å“NOTE: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t>
  </si>
  <si>
    <t>The Bureau of Children, Youth &amp; Families (CYF) is responsible for planning, funding and overseeing much of NYC‚„s comprehensive network of child and adolescent community mental health services. CYF oversees portfolio of over 100 programs and supports a family-driven, individualized and strength-based approach to care. CYF relies on research and surveillance to guide its decisions around planning, implementing and evaluating policies and services that improve mental health and address mental-health related disparities among children, youth and families in NYC.   The CSPOA Specialist will:  -Process referrals for intensive mental health services by conducting CANS assessments and gathering information from the referral source, caregiver, and youth when appropriate.  -Process referrals and complete level of care determinations according to the timeliness standards set forth within CSPOA protocol.  -Conscientious data entry into the CSPOA data base and CAIRS system to ensure that client data is not entered erroneously.  -Conduct three attempts to contact all caregivers.  -Timely referral entry into the CSPOA database.  -Track waitlists, CR matching, and MAPP referrals.  -Facilitate provider meetings and participates in community forums as needed.  -Assist with community outreach activities.  -Participate in required trainings.  -Update CANS certification as required.  -Monitor and track pending referrals.   -Complete outreach to families on the active waitlist.  -Assist with troubleshooting provider relation issues and/or expressed family concerns.  -Escalate child safety concerns to Supervisor.  -Offer all families the option of being referred to the Parent Advocate.  -Attend staff meeting as required.  -Undertake other duties as needed.</t>
  </si>
  <si>
    <t>Manhattan Borough President Gale Brewer seeks a Constituent Services Liaison/Community Coordinator to be part of her collaborative, energetic and innovative team.  The prospective staff member must be committed to seeking out new and better ways for the office to connect with, and deliver for, Manhattan‚„s diverse neighborhoods, communities and constituents.  The Constituent Liaison would represent the Borough President‚„s office in handling constituent issues and work under the supervision of the Borough President‚„s Director of Northern Manhattan Office.   Specific responsibilities include:	Serve as one of the Borough President‚„s primary representatives to address the needs of constituents seeking services and resolution from various government agencies.	Coordinate effective and timely response to individual constituent inquiries, concerns and requests for assistance (in person, via phone, email and mail) within assigned issue areas. 	Assist constituents with addressing a range of concerns including, but not limited to: housing, health care, social service, education, environment and economic development issues.	Maintain relationships with district stakeholders, including local, state and federal officials representing Northern Manhattan, government agencies, community boards, block/tenant associations, non-profit organizations etc., to ensure responsiveness to constituent concerns and quality service delivery.	Monitor and track constituent correspondence and related paperwork in online database.  Log all requests and maintain up-to-date files on all cases. 	Conduct follow-up with relevant agencies to track progress and ensure resolution on all requests, providing thorough oversight from initial contact to final case closing. 	Provide periodic reports for the District Director on active and pending cases in assigned issue areas, and updates documenting agency responses to inquiries and requests. 	Identify emerging community issues and assess cases for trending problems which may require more in-depth coordinated response or policy action, and make recommendations to help guide the office‚„s response, as appropriate.	Represent the Borough President at select events and community meetings throughout the districts, as assigned;	Work in collaboration with various units within the Borough President‚„s office, to resolve constituent issues and to assist with planning and implementation of community outreach activities, town hall meetings and other office-sponsored forums.	Help facilitate the community board appointment process including outreach and recruitment for community board applicants. 	Draft memoranda, correspondence, briefings and talking points.	Assist with office administration and intern supervision, as needed.	Other duties and special projects as assigned.</t>
  </si>
  <si>
    <t>‚	Bachelor‚„s degree required	At least two years of public service experience strongly preferred, i.e., case management, community organizing, campaign, government, social policy or nonprofit work experience	Interest in social policy and familiarity with the issues facing Manhattan neighborhoods, including some knowledge of the areas including Community Boards 9,10,11, 12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written and public speaking abilities;	Flexibility with regard to work hours; available to work evenings and weekends	Ability to work well under pressure; and	Capable of multitasking in a team oriented environment.</t>
  </si>
  <si>
    <t>1.	Email a cover letter and resume in a word or PDF document to: resumes@manhattanbp.nyc.gov  with ‚Å“Constituent Services Liaison‚ in the subject line, AND 						  2.	Apply to this posting</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</si>
  <si>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The Bureau is also responsible for the design, construction oversight and operation of the Bluebelt storm water systems. These are ecologically sound, cost effective alternatives to piped storm sewers utilized throughout the southern half of Staten Island and in some parts of Queens. This project preserves and enhances streams, ponds and wetlands, allowing them to perform their natural function of conveying, storing and filtering storm water. These areas also provide important community open spaces and rich wildlife habitat.  The Division of Water &amp; Sewer Planning, Urban Resource Planning &amp; Engineering, Bluebelt Section seeks an experienced Civil Engineer to serve as Supervisor of Construction &amp; Performance, and to supervise staff involved in ensuring the conformance of the construction of the Best Management Practices (BMPs) to their design.   Specific responsibilities include but are not limited to: 	Monitor and report on activities at BMPs under construction by attending construction progress meetings, performing regular site visits and organizing and updating meeting notes, site photographs, contractor reports, etc., 	Generate reports on construction progress, 	Document changes in design and ensure BMP is constructed in conformance with the contract, 	Represent BWSO‚„s Urban Resource Planning and Engineering group at meetings with other NYC agencies such as City Planning and the Dept. of Design and Construction and with regulators such as the NYSDEC, USEPA and the Army Corps of Engineers, 	Notify Bluebelt Maintenance of any issues including theft or vandalism, 	Inspect constructed BMPs to ensure proper functioning, 	Manage contracts for BMP design, 	Review BMP design drawings and issue comments as appropriate, 	Develop metrics to document BMP performance and report supporting data, 	Assist with Bluebelt cost/benefit analyses, 	Prepare permit applications, 	Assist with environmental reviews of new BMP proposals, 	Manage and implement permit requirements, 	Review or assist with drainage planning for Bluebelt BMPs and provide comments as appropriate, 	Receive and track contractor payments and track maintenance of individual BMPs, and 	Conduct BMP tours for BWSO management and interested parties inside and outside NYC government.  Join our team and be part of the New York City world-renowned Bluebelt system!  We offer excellent long-term growth opportunities, comprehensive benefits package, including 401K, 457, Paid Holidays, Sick time, and Vacation.</t>
  </si>
  <si>
    <t>‚	Excellent verbal and written communication skills 	Supervisory experience</t>
  </si>
  <si>
    <t>The Bureau of Mental Health is responsible for mental health service delivery in New York City. The Bureau is responsible for developing, procuring and overseeing contracted providers who deliver $200 million of treatment, rehabilitation, housing, care coordination and advocacy services citywide; and managing the Assisted Outpatient Treatment program.   The Bureau is also responsible for implementing and overseeing a number of mental health focused Thrive NYC initiatives.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Supervise case monitors in their performance and clinical decision making in the following tasks:  -	Collect and review clinical material to determine if a consumer referred to the AOT program meets criteria as presented in statute.  -	Assist in the preparation of treatment plans and legal documents required for the pursuit of a court order.  -	Collaborate and interface with mental health providers and families to monitor engagement as well as consumers adherence with treatment mandated by the court.   -	Assess the quality and appropriateness of care planned and provided.  -	Participate in case conferences to discuss consumer eligibility for AOT as well as  progress under the court order.  -	Manage untoward events through the monitoring of services and provision of support to Intensive Case Mangers, Assertive Community Treatment teams, and other mental health providers.  -	Participate in Quality Assurance reviews and special projects.   -	Fulfill case monitor responsibilities when necessary.</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</si>
  <si>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Squad 3 is seeking a Deputy Inspector General.  The selected Deputy Inspector General (DIG) will assist in managing the operations of the Inspector General Squad, comprised of a professional staff of Investigators, attorneys, auditors, and analysts that engage in the performance of confidential, highly complex and specialized investigations into allegations of corruption, official misconduct, fraud, waste and inefficiency involving the Department of Transportation (DOT), the Department of Environmental Protection (DEP) and other City agencies, City employees, and vendors with city contracts.</t>
  </si>
  <si>
    <t>1. A baccalaureate degree from an accredited college or university, including or supplemented by twelve semester credits in health education or in health, social or biological sciences; or    2. A baccalaureate degree from an accredited college or university, and six months of full-time satisfactory experience in a health promotion or disease intervention/prevention program, performing one or more of the following: interviewing, conducting field investigations, assessing health risks,  making referrals, or collecting and analyzing epidemiological data; or    3. A four-year high school diploma or its educational equivalent approved by a State's Department of Education or a recognized accrediting organization and four years of full-time satisfactory experience as described in ‚Å“2‚ above; or    4. Education and/or experience equivalent to ‚Å“1,‚ ‚Å“2‚ or ‚Å“3‚ above. Undergraduate college credit can be substituted for experience on the basis of 30 semester credits from an accredited college for one year of full-time experience. However, all candidates must have a four-year high school diploma or its educational equivalent, and either twelve semester credits as described in ‚Å“1‚ above or six months of experience as described in ‚Å“2‚ above.    Additional Requirements  A. To be assigned to Assignment Level II, candidates must have, in addition to meeting the minimum qualification requirements listed above, at least one year of experience as a Public Health Adviser (School Health), Assignment Level I, or  at least one additional year of experience as described in Qualification Requirement 2 above.</t>
  </si>
  <si>
    <t>The Bureau of Law &amp; Adjustment is responsible for adjusting claims for and against the City of New York.  The Law Division investigates and resolves claims generally of a non-tort nature including, but not limited to, affirmative, refund, salary, special education and claims and disputes arising out of contract. The Division works closely with the New York City Law Department and various agencies and departments on a variety of matters.   Under the direction of the Director of Settlements &amp; Adjudications, with wide latitude for independent initiative and judgment, responsibilities of the Division Chief of the Law Division include, but are not limited to, the following:  Serves as the head of the Division and manages its functions to ensure compliance with procedures, statutes and laws; supervises professional staff engaged in investigation, adjustment and    making dispositions on complex claims;   Manages the contract dispute resolution process, as provided for by Procurement Policy Board Rules, on behalf of the Office of the Comptroller, including attendance at and participation in    dispute resolution settlement conferences and drafting of Office of the Comptroller‚„s determination letters;  Monitors, evaluates, negotiates, and approves settlements of high exposure, high profile and complicated lawsuits against the City of New York, including claims related to municipal    construction and public works projects;  Participates in and conducts complex settlement negotiations;  Recommends, designs and implements new procedures for the effective and efficient resolution of Division processes;  Reviews files submitted by staff for settlement or disallowance, including a complete review of investigative reports, agency reports and all other supporting documentation;  Approves/disapproves recommendations made by the Law Department and other City agencies and Departments for the settlement of various non-tort lawsuits;  Communicates effectively and professionally with the staff of elected officials, agency personnel, attorneys, the public, and others, as necessary; work closely with the Comptroller‚„s engineering    and auditing staff, the Bureau of Fiscal Services, the Central Imaging Facility, etc.; and,  Performs related assignments and special projects as may be required, including processing of Contract Final Extensions of Time.</t>
  </si>
  <si>
    <t>‚ Clearly demonstrated substantial progressively responsible legal experience in the supervision of other attorneys, investigators, or paralegal teams or performing highly complex and significant legal work, including in the nature of what is listed in the bulleted list of the above job description;  Comprehensive knowledge of City Contracts and the PPB Rules is expected;  Strong negotiation and analytical skills;  Experience in preparing clear, concise, and accurate analytical reports, including recommendations for review, creation, and modification of policies and procedures;  Ability to work effectively in a fast-paced environment while managing multiple priorities;  Demonstrated ability managing and inspiring a diverse group of claim professionals and support staff;   Attention to detail, exceptional writing and verbal skills, and the ability to perform multiple tasks requiring prioritization are required;  Excellent interpersonal, communication, analytical and organizational skills.</t>
  </si>
  <si>
    <t>The Office of Manhattan Borough President Gale A. Brewer seeks a Policy Analyst to assist in developing and implementing the public policy priorities of the office specifically in the area of Technology.  The policy agenda of this office focuses heavily on preserving the affordability and accessibility of the City for people of all backgrounds and income levels.  The office is also deeply invested in issues concerning education, age-friendly, sustainability, health, transportation, accessibility, economic development, housing, local sourcing and quality of life.  The Policy Analyst reports to the Borough President‚„s Director of Policy and Special Projects and will join a team of four colleagues within the Policy Unit.  The position requires the ability to quickly analyze complex legislative and policy matters and to identify their significance within New York City.  Successful applicants can translate the policy goals and interests of the Borough President on complicated issues into language that communicates effectively with the people of Manhattan ‚€œ as well as into programs and resources for specific Manhattan neighborhoods and throughout the borough.   We are seeking someone with knowledge and/or experience in technology; including data utilization and mapping in NYC. We are also looking for an individual with a mix of skills, including with New York City public policy, organizational skills, strong research and writing skills, in addition to effective communication skills. The portfolio of each analyst includes multiple policy areas. Responsibilities include but are not limited to: 	Self-directed research of policy matters using original source material, primary documents, news media, and the city‚„s key policy and budget documents. 	Writing in-depth policy reports based on original, empirical research. 	Organizing and implementing special projects related to the office‚„s policy interests.	Maintaining a working network of outside sources, including public interest advocates and government colleagues, for the purpose of forming policy research ideas and recommendations. 	Up-to-the-minute command of City and State policy developments in assigned areas of responsibility. 	Identifying and organizing MBPO data sets for the City‚„s Open Data Portal.	Answering questions on breaking developments in City and State government, and preparing written briefing documents. 	Identifying emerging issues and policy trends consistent with the office‚„s policy agenda. 	Making presentations to the Borough President and senior staff of the office for the purpose of initiating new policy investigations and research projects. 	Organizing and leading working groups.</t>
  </si>
  <si>
    <t>‚	Graduate level degree in related area	A minimum of three (3) years of experience in government, a public policy non-profit organization, or relevant investigative, analytical and writing experience. 	Knowledge of experience in the field of technology/economic  development 	Exceptional writing and supervisory skills. 	Demonstrated ability to explain complex policy matters in simple language (i.e., written reports or policy briefs). 	A track record of working successfully with government officials (including staff) or public policy advocates. 	Familiarity with the current policy issues most relevant to New York City. 	The ability to work under pressure in a fast-paced government office; an eagerness to be supportive of colleagues and to work collaboratively; 	Strong interest in current events and in the everyday concerns of the people of New York City.</t>
  </si>
  <si>
    <t>Interested candidates must do the following steps:  1.	Email a cover letter and resume in a word or PDF document to: resumes@manhattanbp.nyc.gov  with ‚Å“Technology Policy Analyst‚ in the subject line AND 						  2.	Apply to this posting</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</si>
  <si>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 Chief for the Procurement &amp; Budget Unit within our Contract Support Division, located in our Lefrak office in Queens, NY. Under general supervision by the Director of Contract Support, and with wide latitude for independent initiative and judgment, the Chief of Procurement &amp; Budget is responsible for supporting the day-to-day operations of the Procurement &amp; Budget Unit.  The unit is comprised of two sections; Contract Procurement and Budget.  The Procurement Section is responsible for coordinating and facilitating Project Teams in the preparation of all Professional Services, Construction, and Sole Source contract documents for routing to internal and external entities ‚€œ culminating in meeting Fiscal Year contract registration commitments; facilitating Project teams with the preparation of Certificate to Proceed Documents (CP‚„s); and creating request packages required for the registration of contract awards, modifications, and emergency purchases.  They also coordinate with the DEP‚„s Capital Budget &amp; Management staff on the submission of these requests to the Office of Management and Budget.  The Budget Section is responsible for managing the coordination, computation and submission of the quarterly capital and expense planning and budget request submissions ‚€œ including managing intermittent Budget Plan changes; identifying savings, slips and or acceleration requests; relevant data entry into the Citywide Financial Management System (FMS); and the budgeting and registration of all contracts and change orders processed by the Bureau. They also manage fixed asset entries for new contracts, and the de-registration of unused funds for closed-out contracts.    Specific responsibilities will include, but are not limited to, the following: 	Support the Director of CSU in managing a team of professional staff working on contract procurement and budget functions.	In coordination with DEP‚„s Budget Office, assists with the creation and prioritization of the Bureau‚„s Capital Investment Plan. 	Assists with communicating funding constraints and priorities to Bureau staff, Executive staff, Operating Bureaus, Legal Affairs, and Public Affairs staff.  	In coordination with DEP‚„s Budget Office, assists with the creation, tracking and prioritization of the Bureau‚„s OTPS Contract Budget. 	Work with Bureau staff, DEP Budget staff, and Operating Bureaus staff to identify offsets, savings and deferrals as necessary to advance priority project needs.  	Assists with the oversight of Capital procurement activities for projects managed by the Bureau of Engineering Design and Construction.	Assists in advancing Bureau procurement and contracting activities to reach annual commitment target.	Monitor and report on status of all Bureau contracting activities from solicitation through registration.	Work with the ACCO staff to resolve problems.	Monitors the Bureau‚„s compliance with Chapter 13 of the City Charter, Rules of the Procurement Policy Board and Mayoral policies and procedures and procurement-related laws, rules and regulations.	Identify ways to streamline procurement processes.	Coordinates training activities for Bureau‚„s budget and procurement staff.	Assist Bureau staff with procurement documents, including procurement processes in the Bureau‚„s ePMIS System.</t>
  </si>
  <si>
    <t>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</si>
  <si>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 Chief for the Procurement &amp; Budget Unit within our Contract Support Division, located in our Lefrak office in Queens, NY. Under general supervision by the Director of Contract Support, and with wide latitude for independent initiative and judgment, the Chief of Procurement &amp; Budget is responsible for supporting the day-to-day operations of the Procurement &amp; Budget Unit.  The unit is comprised of two sections; Contract Procurement and Budget.  The Procurement Section is responsible for coordinating and facilitating Project Teams in the preparation of all Professional Services, Construction, and Sole Source contract documents for routing to internal and external entities ‚€œ culminating in meeting Fiscal Year contract registration commitments; facilitating Project teams with the preparation of Certificate to Proceed Documents (CP‚„s); and creating request packages required for the registration of contract awards, modifications, and emergency purchases.  They also coordinate with the DEP‚„s Capital Budget &amp; Management staff on the submission of these requests to the Office of Management and Budget.  The Budget Section is responsible for managing the coordination, computation and submission of the quarterly capital and expense; planning and budget request submissions ‚€œ including managing intermittent Budget Plan changes; identifying savings, slips and or acceleration requests; relevant data entry into the Citywide Financial Management System (FMS); and the budgeting and registration of all contracts and change orders processed by the Bureau. They also manage fixed asset entries for new contracts, and the de-registration of unused funds for closed-out contracts.    Specific responsibilities will include, but are not limited to, the following: 	Support the Director of CSU in managing a team of professional staff working on contract procurement and budget functions.	In coordination with DEP‚„s Budget Office, assists with the creation and prioritization of the Bureau‚„s Capital Investment Plan. 	Assists with communicating funding constraints and priorities to Bureau staff, Executive staff, Operating Bureaus, Legal Affairs, and Public Affairs staff.  	In coordination with DEP‚„s Budget Office, assists with the creation, tracking and prioritization of the Bureau‚„s OTPS Contract Budget. 	Work with Bureau staff, DEP Budget staff, and Operating Bureaus staff to identify offsets, savings and deferrals as necessary to advance priority project needs.  	Assists with the oversight of Capital procurement activities for projects managed by the Bureau of Engineering Design and Construction.	Assists in advancing Bureau procurement and contracting activities to reach annual commitment target.	Monitor and report on status of all Bureau contracting activities from solicitation through registration.	Work with the ACCO staff to resolve problems.	Monitors the Bureau‚„s compliance with Chapter 13 of the City Charter, Rules of the Procurement Policy Board and Mayoral policies and procedures and procurement-related laws, rules and  regulations.	Identify ways to streamline procurement processes.	Coordinates training activities for Bureau‚„s budget and procurement staff.	Assist Bureau staff with procurement documents, including procurement processes in the Bureau‚„s ePMIS System.  ****Only applicants who are permanent Civil Service Administrative Project Manager (NM) will be considered for this position. ****</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</si>
  <si>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 Chief for the Procurement &amp; Budget Unit within our Contract Support Division, located in our Lefrak office in Queens, NY. Under general supervision by the Director of Contract Support, and with wide latitude for independent initiative and judgment, the Chief of Procurement &amp; Budget is responsible for supporting the day-to-day operations of the Procurement &amp; Budget Unit.  The unit is comprised of two sections; Contract Procurement and Budget.  The Procurement Section is responsible for coordinating and facilitating Project Teams in the preparation of all Professional Services, Construction, and Sole Source contract documents for routing to internal and external entities ‚€œ culminating in meeting Fiscal Year contract registration commitments; facilitating Project teams with the preparation of Certificate to Proceed Documents (CP‚„s); and creating request packages required for the registration of contract awards, modifications, and emergency purchases.  They also coordinate with the DEP‚„s Capital Budget &amp; Management staff on the submission of these requests to the Office of Management and Budget.  The Budget Section is responsible for managing the coordination, computation and submission of the quarterly capital and expense; planning and budget request submissions ‚€œ including managing intermittent Budget Plan changes; identifying savings, slips and or acceleration requests; relevant data entry into the Citywide Financial Management System (FMS); and the budgeting and registration of all contracts and change orders processed by the Bureau. They also manage fixed asset entries for new contracts, and the de-registration of unused funds for closed-out contracts.    Specific responsibilities will include, but are not limited to, the following: 	Support the Director of CSU in managing a team of professional staff working on contract procurement and budget functions.	In coordination with DEP‚„s Budget Office, assists with the creation and prioritization of the Bureau‚„s Capital Investment Plan. 	Assists with communicating funding constraints and priorities to Bureau staff, Executive staff, Operating Bureaus, Legal Affairs, and Public Affairs staff.  	In coordination with DEP‚„s Budget Office, assists with the creation, tracking and prioritization of the Bureau‚„s OTPS Contract Budget. 	Work with Bureau staff, DEP Budget staff, and Operating Bureaus staff to identify offsets, savings and deferrals as necessary to advance priority project needs.  	Assists with the oversight of Capital procurement activities for projects managed by the Bureau of Engineering Design and Construction.	Assists in advancing Bureau procurement and contracting activities to reach annual commitment target.	Monitor and report on status of all Bureau contracting activities from solicitation through registration.	Work with the ACCO staff to resolve problems.	Monitors the Bureau‚„s compliance with Chapter 13 of the City Charter, Rules of the Procurement Policy Board and Mayoral policies and procedures and procurement-related laws, rules and regulations.	Identify ways to streamline procurement processes.	Coordinates training activities for Bureau‚„s budget and procurement staff.	Assist Bureau staff with procurement documents, including procurement processes in the Bureau‚„s ePMIS System.  ****Only applicants who are permanent Civil Service Administrative Staff Analyst (NM) will be considered for this position. ****</t>
  </si>
  <si>
    <t>THE AGENCY: The Department of City Planning (DCP) promotes strategic growth, transit-oriented development and sustainable communities to enhance quality of life in the City, in part by initiating comprehensive, consensus- based planning and zoning changes for individual neighborhoods and business districts, as well as establishing policies and zoning regulations applicable citywide. It supports the City Planning Commission and each year reviews approximately 450 land use applications for actions such as zoning changes, special permits and other discretionary approvals. The Department assists both government agencies and the public by providing policy analysis and technical assistance relating to housing, transportation, community facilities, demography, waterfront and public space.  THE DIVISION DCP‚„s Fiscal Division strives to improve the financial effectiveness and impact of the Department‚„s programs and administrative operations through information and analysis and technical assistance to divisions throughout the agency. Reporting to the Senior Accountant, the Accounting Analyst will be a part of a dynamic, customer service-oriented accounting team responsible for reviewing invoices related to the agency‚„s Other than Personal Service (OTPS) budget and processing various types of payments using the City‚„s Financial Management System (FMS), including personnel expense reimbursements and invoices for contractual services.  The Accounting Team is also responsible for reconciling, depositing, and recognizing daily cash receipts in FMS for revenues collected by the City Planning Bookstore and Land Use Review Division.  RESPONSIBILITIES: Reporting to the Senior Accountant, this position is expected to demonstrate independent initiative, judgement, and decision-making in the day-to-day management of the Department‚„s Accounts Payable and Account Receivables.  Responsibilities include, but will not be limited to:	Reviewing complex consultant invoices for the agency‚„s on-call Environmental Consulting contracts, related timesheets, and supporting documentation.  	Reviewing vendor invoices and issuing vendor payments in the City‚„s Financial Management System.	Monitoring the availability of funds for payment processing by reviewing purchase orders and accounting structures and following up with the Department‚„s Budget and Procurement teams as needed to ensure adequate funding is in place. 	Monitoring the status of vendor invoice payments by reviewing disbursements, check issue dates, and following up with the Department of Finance on payment related issues.	Reconciling, depositing, and recording agency revenues.  Reconciliations include both month-end and year-end bank-to-book reconciliations.	Developing and maintaining spreadsheets to track payments, employee/vendor validations, cash receipts, etc.	Assisting in the preparation of monthly, quarterly, and annual reports for Management as well as oversight agencies (e.g. monthly sales tax report, year-end close reports, quarterly expense reporting, etc.).	Special Projects as needed.</t>
  </si>
  <si>
    <t>‚ Knowledge of New York City and State commercial waste management and related issues. Strong administrative, organizational, interpersonal, writing, research and data management skills. Strong competency in ArcGIS mapping software, research, and data analysis. Working knowledge of relational databases, including Access. Proficiency in use of leading word-processing, spreadsheet, and database applications, including MS Office Suite, Word, Excel, Access, and PowerPoint. Interest in and prior experience in organics recovery, recycling, and sustainability. Interest in community engagement, outreach, and field work. In addition to English, fluency in a foreign language including: Spanish, Chinese, Russian, Korean, Haitian Creole, Arabic, Bengali, Hindi, Urdu, and Hebrew.  Possession of a New York State Motor Vehicle Driver‚„s License.</t>
  </si>
  <si>
    <t>‚ Extensive PeopleSoft 8.x/9.x (v. 9.2 is plus) techno-functional experience with HR and Benefits Administration. Experience in documenting processes for HR, and/or Benefits, should also have five (5) full-lifecycle PeopleSoft HR and/or Ben Admin implementation experience. Working knowledge of app messaging (integration broker) is a must. Extensive experience with PeopleCode, SQR, SQL, App deSigner, Toad. Extensive experience working on PeopleSoft interfaces into legacy and 3rd party systems. Excellent knowledge of PeopleSoft HCM Database model. Excellent understanding of systems development lifecycle methodologies. Experience working with an enterprise wide, large-scale implementation. Excellent Communications skills (Oral and written), interpersonal, and organizational skills.</t>
  </si>
  <si>
    <t>A baccalaureate or Master‚„s degree in Mechanical/Chemical/Civil/Fire Protection Engineering. NYS Professional Engineer license Excellent written and communication skills. Knowledge in NYC Codes and Standards, including NYC Fire Code and Rules At least 3 years of supervising/managing experience.</t>
  </si>
  <si>
    <t>The Office of Payroll Administration (OPA) is recruiting a Community Associate - Level 1 Help Desk Representative for the Citywide User Support Division. Under general direction, the Help Desk Level 1 Representative will serve as the ‚Å“front-line‚ of the OPA and FISA Help Desk operations, providing caller assistance and problem management services to City agencies regarding Citywide systems under both OPA and FISA management. These systems include CityTime, the Financial Management System (FMS), the Payee Information Portal (PIP), the Payroll Management System (PMS), City Human Resource Management System (CHRMS), Remedy and others.   The Help Desk Level 1 Representative will: 	Respond to telephone and email inquiries and determine the information required with professionalism and tact; 	Answer routine and frequently asked questions regarding user and system issues; 	Escalate moderate and complex user and system issues when required; 	Apprise users of the status and progress of pending requests; 	Provide efficient and effective problem resolution for callers;	Initiate system password resets for authorized users;	Record and track information from initial call to resolution using the Remedy IT Service Management System;	Assist in collecting data to be used in researching user issues that may indicate larger system problems; 	Prepare statistical reports for management review;	Provide system documentation and forms as required;	Run simple system procedures and; 	Perform special projects, as assigned.</t>
  </si>
  <si>
    <t>‚	Basic knowledge of City systems (FMS, PMS, CityTime, PIP, CHRMS or Remedy)	Excellent work ethic and attention to detail 	Excellent verbal and written communication skills	Excellent telephone skills with a professional demeanor 	Ability to work independently or as part of a team	Ability to work well and efficiently in a fast-paced environment 	Ability to maintain confidentiality</t>
  </si>
  <si>
    <t>**College Aide, freshman ‚€œ sophomore  (AMENDED)   AMENDED IN JOB DESCRIPTION ***  The New York City Department of Health and Mental Hygiene (DOHMH), a recognized leader and innovator in public health and mental hygiene services seeks a dynamic, highly skilled College Aide in Mechanical Engineering and/or Computer Science &amp; Information Technology.  With a staff of 10, the PM Group provides preventive maintenance, and minor repairs on Heating Ventilation and Air Condition (HVAC) Equipment in DOHMH owned/operated health centers, animal shelters and our Public Health Laboratory.  The qualified candidate will work closely with the PM Program Manager to support the transformation of the PM workflow, equipment inventory, analytics and management of the current paper &amp; manual-based PM work order system to a digital, automated 21st century Archibus platform.  RESPONSIBILITIES:  Maintain the Computerized Maintenance Management Systems (CMMS) ARCHIBUS applications. Track, issue, close out and follow up on work orders, PM tasks issued periodically, seasonally, etc.   Once trained, perform ARCHIBUS user training and support to various DOHMH staff  Support the installation and roll out of different Archibus products, features and enhancements.    Provide assistance regarding system maintenance, configuration, and administration analysis and reporting services for ARCHIBUS and Web Central Assist in the development of business process documents, implementation plans and user support process.  Perform field visits, site surveys, inspections for HVAC, plumbing, electrical, and other building components, providing follow up reports in various formats ( Excel, word, Power points, email, etc)  Work independently to maintain equipment lists, manuals, procedures and inventory lists of various agency assets.   Input, track and follow through with payments of various procurements types. Work with various vendors, to ensure ordering, delivery and subsequent payment in a timely manner.</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</si>
  <si>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</si>
  <si>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Under the executive direction of the Chief of Engineering and Support services with the widest latitude for independent judgment and decision making, the selected candidate will serve as the Section Chief of Engineering, Contracts and Procurement. The Section Chief will direct a support staff in the procurement, budgeting, and contracts management supporting the Field operations; typical tasks will include but are not limited to: preparations and procurement of new and successor contracts; contracts management; Budgeting. The Section chief will also oversee a group of engineers who will be coordinating with other Divisions, Bureaus and Agencies on various Expense and Capital contracts, performing engineering studies related to water main and drainage issues, preparing guide lines and SOPs for the Field operations, and working on special projects in conjunction with the city, state and federal initiatives and mandates.   The candidate will represent field operations during monthly construction coordination meetings and will identify and prioritize work issued to other Divisions, Bureaus and Agencies.  The candidate will update upper management of construction status.  ***ALL APPLICANTS MUST BE PERMANENT IN THE CIVIL SERVICE TITLE OF ADMINISTRATIVE ENGINEER .  License Requirements Possess and maintain a valid New York State driver‚„s license.</t>
  </si>
  <si>
    <t>*** IN ORDER TO BE CONSIDERED FOR THIS POSITION CANDIDATES MUST BE SERVING PERMANENTLY IN THE TITLE OF CLERICAL ASSOCIATE ***  The FOIL unit responds to approximately 7,000 requests for records each year. The FOIL law requires prompt and complete responses to all requests. The successful candidate will perform challenging, confidential and responsible administrative functions in the FOIL unit. He or She is expected to achieve proficiency, after appropriate training, in performing complete electronic records searches of several databases and web applications. The successful candidate will review large volumes of electronic and paper records with the ability to identify and extract relevant documents. Duties and responsibilities of this position include: Conduct records searches of the Agency‚„s multiple electronic database; conduct searches of Agency records maintained/stored in paper format; under supervision, assist in maintaining and updating the unit‚„s records search manual; conduct non-standard searches including Comptroller‚„s requests, responses to non-party subpoenas; and under supervision, assist in training the unit‚„s searchers.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</si>
  <si>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New York City Department of Correction seeks to recruit a Senior Policy Advisor to the Department‚„s Office of the Commissioner. Under direction of the senior executive staff and with wide latitude for independent judgment and decision making, the incumbent will be responsible for a broad range of topics throughout the Department, including strategic policy recommendations and implementation. The incumbent will be responsible for managing a team of individuals working on a diverse array of initiatives, such as legislative proposals, city-wide policy efforts, research and policy development, Board of Correction compliance, and grants, and will act as the Office of the Commissioner‚„s representative to centrally integrate, coordinate, and guide the various policy initiatives and those working on them. The incumbent will liaise extensively with other city agencies, representing the Department‚„s current policies and practices and collaborating with the other agencies to develop new policies in line with the ongoing reform efforts. The incumbent will act as the point of contact internally and externally on such policies. The duties of this position will include but not be limited to the following tasks: stay current on all Departmental policies and practices; maintain relationships with all major stakeholders; manage the upgrade and implementation of related appropriate system of policies, internal controls, data collection, and evaluation standards and procedures; serve as a liaison in various meetings with Federal, State, City government, nonprofit organizations, advocates and other entities; prepare reports and materials for briefings with external and internal stakeholders; and perform related duties as necessary.</t>
  </si>
  <si>
    <t>‚ A minimum of five to eight (5-8)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t>
  </si>
  <si>
    <t>New York City is a leader in building and supporting neighborhood commercial districts that thrive and innovate. SBS‚„s Neighborhood Development Division (NDD) assists in the creation and support of community-based development organizations (CBDOs) that advance the growth of commercial districts across the five boroughs. We work with CBDOs to build vibrant neighborhoods where New Yorkers can shop, work, and live by:Working with community partners to identify local commercial district needs and plan targeted, customized solutionsOffering training, tools, and one-on-one assistance to build the capacity of local community-based organizationsAdministering grant programs to revitalize, strengthen, and support commercial districtsOverseeing the largest network of Business Improvement Districts (BIDs) in the country  SBS seeks an Assistant Commissioner, Neighborhood Development Division. The Assistant Commissioner will ensure excellence in the administration and operations of the Neighborhood Development Division, including the development of division strategy and policies, oversight of grants and contracts, development of internal and external communication and publications, management and coordination of program teams, liaising with external partners and government officials, and compliance with all federal, state and local laws, rules and agency policies.  The Assistant Commissioner will report to the Deputy Commissioner, Neighborhood Development Division.  Responsibilities: The Assistant Commissioner is responsible to assist with the daily supervision and management of NDD, which currently includes 25 staff members across four teams, to ensure successful delivery and fulfillment of program objectives and outcomes. The Assistant Commissioner will play a leading role with internal agency communications with the executive office, intergovernmental affairs, legal, procurement, communications, and other SBS programmatic divisions, as well as assisting with external communications and problem solving with neighborhood partners.   Specific Neighborhood Development program responsibilities include overseeing 3 teams: BID Program &amp; Development Team Provide contractual oversight, governance accountability, and program support to NYC‚„s network of 75 BIDs  Manage multiple technical program procedures including the BID formation/expansion process, BID legislative actions, and the annual collection/remittance of BID assessment fundsNon-profit Capacity Building Offer organizational development and nonprofit management training workshops, roundtables, and one-on-one technical assistance to CBDOs to help them sustainably grow and serve their neighborhoods  Direct leadership/career development programs for current and aspiring community development professionals (Coro Neighborhood Leadership and Neighborhood 360‚° Fellows)Neighborhood Planning Coordinate customized commercial district needs assessments, action plans, and resource allocation in close collaboration with CBDO partners Cultivate holistic community planning, engagement, and outreach strategies with other City-agencies and community stakeholders that will better inform SBS policy development and service delivery  The Assistant Commissioner will also need to closely coordinate program teams with the Executive Director of Program Finance &amp; Operations, which oversees the division‚„s multiple program budgets, grants, contracts, as well as evaluating program outputs, outcomes, and impacts.</t>
  </si>
  <si>
    <t>‚Exceptional manager with a proven track record in local economic development, urban planning, program management, non-profit management, community organizing, grant administration, and/or service delivery Superior project and partnership management skills with experience planning, implementing and managing complex projects and programsSignificant experience working with BIDs, CBDOs, city agencies, local stakeholder advocacy groups and understanding of local market and economic needs/dynamicsStrategic thinker with exemplary execution skills Strong communication, presentation, and writing skills Proven experience managing multiple teams and projects to successful outcomes Strong familiarity with New York City, its neighborhoods and community organizations, and government agenciesA master‚„s degree from an accredited graduate school and six years of full-time professional experience in one or more of the following fields: urban planning, economic development, non-profit management, business administration, public policy, place management, or community organizing, at least 3 years of which have been in a managerial capacity or in supervising personnel performing the professional duties in one or more of the fields noted above</t>
  </si>
  <si>
    <t>PLEASE NOTE: Only current City of New York employees serving in a permanent Civil Service title of Investigator are eligible to apply.   The Comptroller‚„s Bureau of Labor Law enforces prevailing wage requirements under New York State Labor Law ‚§‚§220 and 230, New York State Real Property Tax Law ‚§421-a and New York City Administrative Code ‚§6-109.  The Bureau also performs wage investigations under New York City Administrative Code ‚§6-130 and 6-134.  These laws require private sector contractors performing construction or building service work for New York City government agencies and developers receiving financial assistance from the City of New York to pay no less than the prevailing wage to their employees for work covered by the statutes.   Labor Law Investigators conduct investigations of alleged violations of prevailing wage and living wage laws, which involves review of detailed financial records and may involve complex legal and financial issues.  Responsibilities include, but are not limited to the following:  Evaluate complaints for allegations of wage underpayments and legal jurisdiction;   Perform factual research in computer databases;  Request and obtain relevant documents and records for use as evidence in prevailing wage investigations, and maintain case files;  Perform site visits in a professional manner and obtain evidence relevant to prevailing wage investigation;  Interview witnesses and obtain all information relevant to prevailing wage investigation;  Respond to inquiries concerning status of investigations;  Review payroll and other financial records and assess underpayment amounts;  Prepare for and testify at administrative hearings concerning alleged prevailing wage violations; and,  Perform other related duties or special projects as may be required.</t>
  </si>
  <si>
    <t>‚ Three (3) or more years of progressively responsible experience as an investigator performing fraud/financial investigations, research, compilation  and/or location of evidence or information in    order to build a case or uncover activities of an unlawful nature.  Clearly demonstrated experience in researching, analyzing, and examining financial data and records to collect evidence to support fraud/financial investigations;   Construction industry experience preferred;  BA/BS from an accredited college;  Excellent interpersonal, communication, and organizational skills (includes Microsoft Office Suite proficiency).</t>
  </si>
  <si>
    <t>PLEASE NOTE: Only current City of New York employees serving in a permanent Civil Service title of Fraud Investigator are eligible to apply.  The Comptroller‚„s Bureau of Labor Law enforces prevailing wage requirements under New York State Labor Law ‚§‚§220 and 230, New York State Real Property Tax Law ‚§421-a and New York City Administrative Code ‚§6-109.  The Bureau also performs wage investigations under New York City Administrative Code ‚§6-130 and 6-134.  These laws require private sector contractors performing construction or building service work for New York City government agencies and developers receiving financial assistance from the City of New York to pay no less than the prevailing wage to their employees for work covered by the statutes.   Labor Law Investigators conduct investigations of alleged violations of prevailing wage and living wage laws, which involves review of detailed financial records and may involve complex legal and financial issues.  Responsibilities include, but are not limited to the following:  Evaluate complaints for allegations of wage underpayments and legal jurisdiction;   Perform factual research in computer databases;  Request and obtain relevant documents and records for use as evidence in prevailing wage investigations, and maintain case files;  Perform site visits in a professional manner and obtain evidence relevant to prevailing wage investigation;  Interview witnesses and obtain all information relevant to prevailing wage investigation;  Respond to inquiries concerning status of investigations;  Review payroll and other financial records and assess underpayment amounts;  Prepare for and testify at administrative hearings concerning alleged prevailing wage violations; and,  Perform other related duties or special projects as may be required.</t>
  </si>
  <si>
    <t>1. A four-year high school diploma or its educational equivalent and three years of satisfactory, full-time experience, acquired within the United States in one or a combination of the following:  a . performing investigations involving criminal and/or fraudulent activities; or  b. evaluating credit histories; or  c. searching for assets; and/or  d. researching, compiling and/or locating evidence or information in order to build a case or uncover activities of a criminal, corrupt, unlawful or unethical nature involving public or private funds; or  2. An associate degree or 60 semester credits from an accredited college or university, including or supplemented by 12 semester credits from an accredited college or university in criminal justice, forensic auditing, forensic science, police science, criminology, criminal justice administration and planning, and/or law or a related field and one year of satisfactory, full-time experience as an investigator as described in ‚Å“1‚ above; or  3. A baccalaureate degree from an accredited college or university; or  4. Education and/or experience equivalent to ‚Å“1‚, ‚Å“2‚ or ‚Å“3‚ above. Undergraduate college credit can be substituted for experience on the basis of 10 semester credits from an accredited college or university, for three months of full-time experience. However, all candidates must have at least a four-year high school diploma or its educational equivalent.    Clerical experience in an organization which investigates criminal or fraudulent activities is not acceptable.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</si>
  <si>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Bureau of Water &amp; Sewer Operations seeks to hire 1 Engineering Technician for the Division of Contract Repairs &amp; Maintenance, Connections &amp; Permitting Section. Under direct supervision, with little latitude for independent judgment, the selected candidates will perform engineering technician work such as the following:    Review reports for Backflow Prevention Devices tests, inspections and installations within a duly specified period as per proper guidelines; Maintain detailed and accurate records of reports, and complete data entry of related information using a  computer or other automated office system; Develop detailed knowledge of all application and permit procedures related to Back flow Prevention Devices, water and sewer connections and installations; Under supervision, perform office tasks such as filing management, weekly/monthly reports, and response the unit‚„s phone line/email and takes messages as needed;</t>
  </si>
  <si>
    <t>‚ Excellent communication skills, ability to maintain professional demeanor when interacting with customers, testers, licensed plumbers, professional engineers, owners and contractors; Aptitude in reviewing and interpreting engineering drawings, plans, and specifications.</t>
  </si>
  <si>
    <t>Vendor Services / Procurement Technical Assistance Unit within DEFO offers free assistance to small businesses in New York City who are looking to sell their goods or services to the government. Guidance is offered through one-on-one counseling, workshops, and trainings on how to become a government contractor, finding the right contract opportunities, and competing and performing on government contracts.   The Program Coordinator will report to the Executive Director of Vendor Services/ Procurement Technical AssistanceAssisting the Unit‚„s Program Managers and Executive Director with support for all programs and initiatives, including CRM data entry, compiling reporting data, coordinating success stories, preparation of presentation materials, and other unit tasks as neededSupport  Vendor Services with managing and executing all requests for relevant list of M/WBEs to statisfy agency procurement requests Coordinate all EOIs ( Expressions of Interests) for upcoming agency RFPsLiase with Buyer Services Unit for follow up on agency requestsEvent planning support for program events, workshops, information sessions kickoffs, graduations and other related eventsSupporting maintenance of program-related online content and marketing collateralMaintaining standard operating procedures (SOPs) documentation library for unit programsCoordinating receipt of program metrics and performance reports from program managers and contractorsAdministering program-related surveysAssist with maintaining assessment tools, performance reports and surveys for programsProvide input on new program development based on program observationSupport program marketing, vendor recruitment and follow-up effortsCollect and maintain success story documents by electronically organizing success stories from MWBEs who have won contracts as a result of the support of the unitSpecial projects as assigned</t>
  </si>
  <si>
    <t>‚Advanced proficiency using MS Word, MS Excel, MS PowerPoint, MS Visio and MS ProjectExperience with data analysis and reporting using MS ACCESS, MS EXCEL or other software applicationAt least two years of previous work experience that included program coordination, data analysis, administrative assistance, and event management a plusOutstanding written and verbal communications skills ‚€œ please provide a writing sampleAbility to communicate effectively with both internal and external relationships</t>
  </si>
  <si>
    <t>PERMANENT Associate Contract Specialist are strongly encourage to apply.  This position is open to qualified persons with a disability who are eligible for the 55-a Program. Please indicate on your resume or cover letter that you would like to be considered for the position under the 55-a Program.  The New York City Department of Youth and Community Development (DYCD) invests in a network of community-based organizations and programs to alleviate the effects of poverty and to provide opportunities for New Yorkers and communities to flourish.   The Department of Youth and Community Development‚„s Comprehensive Afterschool System of NYC (COMPASS) formerly known as the Out-of-School Time Program is comprised of over 900 programs serving young people enrolled in grades K-12. Through its network of providers, COMPASS offers high quality programs that offer a strong balance of academics, recreation, enrichment, and cultural activities that build 21st century skills. COMPASS providers are awarded funds through a competitive Request For Proposal (RFP) process. Today, with increased funding and commitment of Mayor de Blasio and his administration, COMPASS is projected to serve over 100,000 youth. Changed to COMPASS in 2014 to better name NYC‚„s contribution to building an out-of-school time system providing services afterschool, during holidays, and in the summer. Under the supervision of a COMPASS Deputy Director, with latitude for the exercise of independent action and decision making, the Associate Contract Specialist will be responsible for monitoring 20 sites and perform the following duties:  Monitor and evaluate Community-Based Organization (CBO) COMPASS contractors.   Review and approve program plans and budgets.   Conduct site visits during late afternoon and early evening hours.   Provide technical assistance and directs work improvement or corrective action for underperforming    CBO contractors.  Participate in contract negotiations.  Advance knowledge of COMPASS sites by providing technical assistance and sharing resources to    promote program quality.   Provide technical expertise to contractors in the development stages of their contracts and    contract/budget modifications or amendments.   Evaluate contract performance reports, as well as agency fiscal documents to ensure contract    compliance.  Become proficient and provides training to CBOs on DYCD Online, DYCD‚„s innovative, web-based    program management system.   Make summary reports to higher administrative levels along with recommendations to improve    program performance. Prepare standard reports as designated by higher management.  Other projects and tasks as needed to support the COMPASS unit and its programs.</t>
  </si>
  <si>
    <t>‚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Online experience preferred.</t>
  </si>
  <si>
    <t>MUST BE A CURRENT PERMANENT ASSOCIATE STAFF ANALYST WITH THE CITY OF NEW YORK  Lot Cleaning is a unit of the Department of Sanitation responsible for cleaning and maintaining vacant, abandoned, and neglected areas of the city. These include public areas where there is no other responsible agency as well as privately-owned properties that are a threat to the health and safety of the surrounding population. Headquartered at 177 East 123rd St in Harlem, the unit deploys about 60 -70 crews of Sanitation workers to clean an average of 85 locations every week, with the goal of ensuring a standard of sanitation throughout the city, especially where litter, refuse, weeds, and standing water would otherwise create the conditions for pests and disease vectors.  Lot Cleaning is seeking an Associate Staff Analyst with analytical, business, and GIS skills to embed within the unit headquarters and provide operational analysis, mapping and geospatial analysis, and long-term program guidance. The position would report to the Chief and Assistant Chief of the Lot Cleaning unit, and would also work with the Enterprise Geospatial Program Management Office, the main geospatial analytics arm of the Department. Specific responsibilities could include:Finding, compiling, and analyzing the best data available in order to identify locations most in need of the unit‚„s attentionCreating tools and recommending changes to workflow that would enhance the overall productivity of the unitCorresponding with other City and non-City agencies to improve the quality of shared data and to expedite the resolution of sanitation issues within the CityComposing reports of unit activity and progress to inform future decisionsWorking with the IT department to improve or upgrade the systems used for data collection and analysis  The Associate Staff Analyst would be given the latitude and independence to diagnose potential areas of improvement and, in discussion with the unit command, to implement solutions.  The ideal candidate is interested in improving the efficacy of everyday government services and has the creativity and curiosity necessary to take advantage of that independence.</t>
  </si>
  <si>
    <t>‚	Proficiency in Microsoft Excel, Word, Outlook, and Adobe Acrobat required. 	Working knowledge of ArcGIS or other geospatial software preferred.	NYS Driver's License required</t>
  </si>
  <si>
    <t>35 hours per week  Monday ‚€œ Friday  Hours: 0600-1400  Overtime minimal</t>
  </si>
  <si>
    <t>DOT seeks a highly organized attorney with tort litigation experience to assist in coordinating the Agency‚„s response to discovery demands related to complex and significant tort matters. The attorney will work closely with the New York City Corporation Counsel‚„s Office to develop theories of defense, assist with identifying appropriate documents and witnesses, and help review and/or draft affidavits and motions.  The attorney will also assist with gathering and reviewing responsive documents to the many nonstandard, complex FOIL requests the Agency receives each year. The successful candidate will have an ability to handle a high volume caseload and function under tight time constraints imposed internally or by the Courts. Strong communication skills, both oral and written are required, as well as the ability to prioritize projects. The capability to build and develop relationships with our Information Technology team on electronic discovery matters, with the operational divisions‚„ large and diverse workforce, and with our external stakeholders, including the NYC Corporation Counsel‚„s Office, is essential.</t>
  </si>
  <si>
    <t>TASK FORCE:		HEALTH  UNIT: 		Health + Hospitals/Medicaid  JOB TITLE: 		One (1) Assistant Analyst / Analyst   CONTROL CODE: 			DOH-18-03   SUMMARY:  The Health + Hospitals/Medicaid Unit is responsible for fiscal oversight and policy coordination for the New York City Health + Hospitals system and the City‚„s Medicaid program. The oversight role involves the ongoing review financial projections and tracking of City expenditures. The unit also monitors financial and programmatic metrics related to Health + Hospitals‚„ ongoing efforts to reduce costs and increase revenues to attain long-term structural balance, including analysis of the system‚„s ongoing Transformation Plan. The Unit also tracks governmental policy changes and regional/industry trends that impact the program operations of health systems and health insurance programs.  JOB DESCRIPTION:   The duties of the budget analyst vacancy encompass performing the following: 	Assist with the preparation and modification of H+H allocations in the City‚„s expense and capital budgets;	Review and analyze the operating budget, financial plans, cash flow projections, and all other related documentation of H+H;	Evaluate H+H‚„s efforts to reduce costs and increase revenues in order to attain long-term             structural balance;	Analyze legislative/regulatory impacts on the delivery and financing of health care services, particularly with regard to the uninsured and underinsured;	Prepare Certificates to Proceed for long-term projects, including determining their validity, feasibility and cost-effectiveness	Monitor and evaluate City-H+H joint programs and other Mayoral priorities;	Coordinate and prepare OMB technical budget exercises; 	Represent OMB at meetings with officials from various City, State, and Federal agencies and outside organizations, as well as at monthly H+H board meetings.</t>
  </si>
  <si>
    <t>TASK FORCE: 		SOCIAL SERVICES   UNIT:			Administration for Children‚„s Services  JOB TITLE: 		One (1) Assistant Analyst / Analyst / Senior Analyst  CONTROL CODE: 	SS-18-03   SUMMARY: The Administration for Children‚„s Services (ACS) Unit in the Social Services Task Force is hiring for one Assistant Analyst / Analyst / Senior Analyst who will conduct budget and program analysis for the Juvenile Justice programs within ACS, including detention, placement, and alternatives. With a programmatic budget of $161 million, this OMB oversight role is critical to the task force.  JOB DESCRIPTION:  The duties of these positions encompass the following activities:	Conduct budget and program analysis for the Juvenile Justice programs within ACS, including detention, placement, alternatives and implementation of Raise the Age.	Monitor and forecast caseloads, budgets, expenditures, and funding in assigned program areas. 	Review program operations and performance with a particular focus on evaluating and recommending proposals for cost efficiencies and optimal service outcomes.	Represent OMB at meetings and program reviews with agency and outside personnel.	Prepare and present analytical reports on related programmatic and budgetary issues.	Understand new and existing legislation and regulations governing these areas and analyze the fiscal impact of legislative and regulatory changes.</t>
  </si>
  <si>
    <t>THE OPPORTUNITY:  As the City's IT leader, DoITT is engaged in a multi-year, dynamic evolution in its city-wide information security defense and information risk strategy. The Identity and Access Manager that joins this program now has the opportunity to participate directly in a significant phase of this evolution: identification, management, and mitigation of security events for the City of New York and working with operations to maintain integrity and confidence in the performance of NYC's technology defenses.   The successful candidate will serve as an Information Security Identity and Access Manager reporting to the Information Security division in the Identity &amp; Access Management Unit. Responsibilities will include: Supervise and oversee the implementation of Identity Management initiatives; work with stakeholders and city agencies to integrate NYC.ID services into NYC.gov and internal infrastructure to deliver from concept, design, development to full production deployment; oversee status tracking and reporting, analysis of dependencies and risks, and ensuring implementations are aligned where dependencies exist; manage infrastructure upgrades/migration, deployment of workflow based role management, implementation of web access management, delivery of life-cycle management, implementation of authoritative data source restrictions, implementation of web services and connectors for application integration, deployment of federation based solutions for web based and external identity trust relationships; provide ongoing implementation management of applications integrating to NYC.ID services for both external and internal applications; prepare senior level technical reports for executive management; and managing special Information Security projects as assigned.  The position‚„s responsibilities include commitment to and compliance with the City‚„s EEO policy.</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</si>
  <si>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Office of Labor Policy and Standards (‚Å“the Office,‚ ‚Å“OLPS‚), which provides workers in New York City a voice in City government, is responsible for enforcing the city‚„s municipal labor laws such as the Earned Safe and Sick Time Act, the Fair Workweek Laws, and the Commuter Benefits Law, implementing the Freelance Isn‚„t Free Act, expanding outreach and public education efforts to vulnerable workers, and conducting research and data analysis to recommend efforts to achieve workplace equity for women, communities of color, immigrants, refugees, and other vulnerable workers. The Office‚„s Division of Paid Care also assists workers submit complaints regarding federal, state, and local labor and employment law violations and helps the Office coordinate with other government agencies, worker advocacy groups, as well as community, labor, and employment organizations.  DCA is seeking an attorney with extensive experience in labor and employment law to work as an agency attorney in OLPS. The agency attorney will assist OLPS‚„ efforts to empower workers by helping implement and enforce municipal labor laws before the Office of Administrative Trials and Hearings. The agency attorney will also help OLPS review and draft proposed legislation and analyze legal and policy issues. They will negotiate and draft complex settlement agreements that include civil penalties, monetary restitution for affected employees, and injunctive relief as well as represent OLPS at administrative hearings and in court actions alleging violations of municipal labor laws.   The ideal candidate for this position has: 	An extensive and varied litigation background, including providing legal advice, appearing in court or administrative tribunal proceedings, and negotiating settlement agreements with opposing counsel; 	Relevant expertise in local, state, and federal labor laws, including New York City‚„s Earned Safe and Sick Time Act, Fair Workweek Laws, New York State Labor Law, and the National Labor Relations Act, and the Family Medical Leave Act;  	Experience providing educational materials to members of the public and developing programs to increase compliance with labor laws; 	An understanding into analyzing available data and coordinating with research and policy analysts to identify gaps and prioritize areas for improvement of working conditions and practices for employees and independent contractors within particular industries; and 	Significant legal research and writing experience, including drafting court filings and legal correspondence.</t>
  </si>
  <si>
    <t>‚	Experience working in government, including litigation, legislative, and investigation experience. 	Superior writing, research, and analytical skills. 	Excellent verbal, written, interpersonal, analytical, and problem-solving skills. 	Comfort with data-driven analysis and strategic planning. 	Ability to communicate in a clear, concise manner both verbally and in writing  	Ability to establish rapport and interact effectively with multi-functional teams comprised of attorney and non-attorney staff.   	Ability to effectively manage multiple priorities with competing deadlines. 	References that can confirm legal skills.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</si>
  <si>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seeks to hire 6 (six) Clerical Associates III for the Division of Field Operations. Positions are available throughout the five boroughs. The EPA is mandating an increased maintenance program to reduce sewer backups which pose a public health issue and have the potential to result in the release of untreated wastewater into the various waterways in and around NYC. The Clerical Associates will be tasked with updating and closing out work order tickets, using IPS, generating and resolving service requests and work orders for sewer back-ups, Catch basin cleaning, SOAP and Vactor work. They will monitor Hansen IPS, answer phones, file tickets and fill out receiving reports.  Additionally, they may dispatch jobs to crews and supervisors and make notifications to other city agencies.    ***ALL APPLICANTS MUST BE PERMANENT IN THE CIVIL SERVICE TITLE OF CLERICAL ASSOCIATE   ****POSITIONS ARE AVAILABLE CITIWIDE THROUGHT THE FIVE BOROUGHS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</si>
  <si>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Department of Environmental Protection‚„s (DEP) Bureau of Water and Sewer Operations (BWSO) seeks to hire 6 (six) Clerical Associates III for the Division of Field Operations. Positions are available throughout the five boroughs. The EPA is mandating an increased maintenance program to reduce sewer backups which pose a public health issue and have the potential to result in the release of untreated wastewater into the various waterways in and around NYC. The Clerical Associates will be tasked with updating and closing out work order tickets, using IPS, generating and resolving service requests and work orders for sewer back-ups, Catch basin cleaning, SOAP and Vactor work. They will monitor Hansen IPS, answer phones, file tickets and fill out receiving reports.  Additionally, they may dispatch jobs to crews and supervisors and make notifications to other city agencies.    ***ALL APPLICANTS MUST HAVE TAKEN AND PASSED THE CIVIL SERVICE EXAM # 8003 FOR THE TITLE OF CLERICAL ASSOCIATE   ****POSITIONS ARE AVAILABLE CITIWIDE THROUGHT THE FIVE BOROUGHS</t>
  </si>
  <si>
    <t>1. A four year high school diploma or its educational equivalent approved by a State‚„s Department of Education or a recognized accrediting organization; or    2. Completion of eleventh grade of high school, and one year of full-time satisfactory experience performing health-related or clerical duties.    3. Education and/or experience that is equivalent to "1" or "2" above. However, all candidates must have completed the eleventh grade of high school.</t>
  </si>
  <si>
    <t>At least 3 years‚„ experience in family court or criminal law, as well as litigation experience.</t>
  </si>
  <si>
    <t>Please click on the "Apply Now" button. Please attach your cover letter and resume as one document under ‚Å“resume‚ and a writing sample under ‚Å“cover letter‚.   The cover letter should be addressed to Aimee Sklar-Calogero, Chief of Staff to the Family Court Division.</t>
  </si>
  <si>
    <t>The Research and Evaluation Unit in the HIV Prevention Program of the Bureau of HIV/AIDS Prevention and Control has an opening for a City Research Scientist II.   Under the supervision of the Director of Research and Evaluation, and in collaboration with other staff, as part of a diverse team conducting a dynamic portfolio of high priority projects aimed to End the Epidemic of HIV in New York City, the Data Analyst will:   DUTIES WILL INCLUDE BUT NOT BE LIMITED TO:   --Coordinate study operations for select high-impact HIV prevention research and evaluation projects ƒ€š‚ Assist in the development of comprehensive proposals, protocols and evaluation plans for innovative pilot programs and studies.  --Develop, maintain and update project and data management systems across multiple projects ƒ€š‚ Perform data collection and complex data analyses.   --Perform focused reviews of the scientific literature to inform project proposals, research reports, journal articles and special requests ƒ€š‚ Contribute to the preparation of reports, presentations and manuscripts for scientific journals.   --Prepare study protocol materials related to human subjects protections for IRB review at the NYC DOHMH ƒ€š‚ Help ensure and maintain study participant confidentiality and data security.</t>
  </si>
  <si>
    <t>The position is for OMD‚„s Business Intelligence and Analytics group.  The candidate will conduct complex projects in support of DSNY‚„s daily operations (including collection and snow clearing), program planning, operational reporting, business intelligence database and application development.  Such projects incorporate the employment of advanced database design and development, business intelligence concepts, the development and deployment of data models, python scripting, Unix scripting, ETL data transformation using Informatica and Pentaho Kettle and development of front-end reporting interfaces that integrate with data from different operational sources within the agency, 311 and various external entities including EZ-Pass Authority for maintenance, analysis, distribution and presentation of operational data to all business units and stakeholders, the administration of the agency‚„s data sets for the Open Data Program, the configuration and administration of high-performance computing environments, and the collection, analysis and translation of business requirements into technical work plans and products.   The candidate will work to support the database development, application development, ETL and reporting functions to deliver services during times of both critical need and normal operations.</t>
  </si>
  <si>
    <t>‚	Prefer candidate with technical skills in database management	application development using advanced technical skills in SQL Programming, ETL skills	advanced programming skills using Python, Unix, ASP, Dot net and 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</si>
  <si>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an Administrative Project Manager (NM) to serve as the Chief of Contract Administration for our Contract Support Division, located in our Lefrak office in Queens, NY. Under general supervision by the Director of Contract Support, and with wide latitude for independent initiative and judgment, the Chief of Contract Administration is responsible for overseeing the day-to-day operations of the Contract Administration Unit within the Contract Support Division. The Administration Unit is comprised of four sections: Contract Change, When and Where Contracts, Performance Evaluations &amp; Subcontractor Approval, and Payment Review.  The Contract Change group oversees the processing of all Change Orders to active Bureau contracts, including interaction with project and construction management staff, and overseeing the approvals process internally and with external oversights.  This includes oversight of the development of comprehensive change order packages, as well as detailed analysis of various cost and time thresholds for all active contracts to ensure appropriate implementation of guidance from the Mayor‚„s Office of Contracts, the Mayor‚„s Office of Management and Budget, and the Comptroller‚„s Office, as well as coordinating the workflow of these packages through their administrative approval processes and submission to the Office of the Comptroller for registration.  They also facilitate the approval of recommendations for extensions of time on contracts.    The When &amp; Where Contracts group administers the majority of the Bureau‚„s When &amp; Where Contracts which include conducting solicitations for all new When &amp; Where assignments; review, approve and award all scope change requests on active assignments; monitor expenditures so as not to over commit registered contract maximum values; prepare and submit for review and approval all amended Certificate to Proceed Documents, and Change Orders in order to reconcile contract budgets accordingly; and canvassing contract assignments to prepare and submit Performance Evaluations to the Mayor‚„s Office of Contract Services.    The Performance Evaluations &amp; Subcontractor Approval group is responsible for ensuring that yearly Performance Evaluations are prepared and submitted to the Agency Chief Contracting Officer in a timely manner, as well as facilitating the approval of Subcontractor requests.  The Payment Review group reviews and processes the payments submitted by contractors and consultants monthly.  The Payments group works closely with the Office of Engineering Audits, Contract Accounting and the Projects Management team to ensure efficient invoice processing and payment.   Specific responsibilities will include, but are not limited to, the following: 	Support the Director of Contract Support in managing a team of professional staff working on contract management functions.	Develop and implement recommendations in process improvements around contract administration.	Assist the Director of Contract Support in managing contract changes against existing authorization levels from the Office of Management and Budget and the Mayor‚„s Office of Contracts.	Establish and monitor metrics on Contract Administration functions, including change orders, vendor performance evaluations, subcontractor approvals and invoice processing.	Management and processing of time extensions.	Work with ACCO staff to resolve problems.	Work with the Office of Engineering Audits to resolve Payment and Change Order Issues.	Contracts Unit backup liaison for e-PMIS development, implementation and rollout for Bureau, ACCO, Engineering Audits and Budget offices. 	Serve as the contract manager for the Bureau‚„s When and Where Professional Services Contracts.   ****Only applicants who are permanent Civil Service Administrative Project Manager (NM) will be considered for this position. ****</t>
  </si>
  <si>
    <t>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t>
  </si>
  <si>
    <t>PERMANENT Contract Specialist are strongly encourage to apply.   This position is open to qualified persons with a disability who are eligible for the 55-a Program. Please indicate on your resume or cover letter that you would like to be considered for the position under the 55-a Program.  The New York City Department of Youth and Community Development (DYCD) supports youth and community development services through contracts with a broad network of community-based organizations throughout New York City. DYCD is charged with administering city, state and federal funds supporting a wide range of innovative, practical and quality programming that positively impact youth and communities.   DYCD is seeking to hire a Project Manager to provide leadership and oversight to the DYCD‚„s Mentoring Program. The initiative is a special project supported under The Mayor‚„s Office for Economic Opportunity (NYCOpportunity) as part of the City‚„s Young Men‚„s Initiative. It will provide opportunities for young people attending DYCD‚„s programs to participate in structured, small group mentoring. The program is designed to match youth with caring adults who will mentor these youth during important transitional educational points from grades 5 through 12, creating opportunities for young people to succeed in school, work, and life. The position is grant-funded by NYCOpportunity with a commitment for one year; and year-to-year renewals.   Under the direction of the Service Learning Director, with latitude for the exercise of independent action and decision making, the Project Manager will be responsible to assist in the development, implementation, and monitoring of program progress toward annual goals. Specifically, the Mentoring Project Manager will perform the following duties:   Oversee existing and new program development and implementation of large scale mentoring    programmatic functions and quality   Manage day-to-day program operations by analyzing data and developing survey tools, tracking    program attendance, mentoring relationships, and academic/other performance for youth and    mentors   Communicate with and coach providers, schools, mentors, and organizational mentoring partners    on general operations and work to resolve any problems, questions, and /or concerns regarding   the program   Work closely with existing mentoring site staff and provide technical assistance to mentoring    site staff at selected sites and organize training, coaching, and logistical resources for    volunteer mentors from private sector as well as outreach to these partners during the    school year to ensure programmatic success   Coordinate technical assistance with the DYCD‚„s Capacity Building Unit and work with    technical assistance provider(s) to develop curriculum for mentoring and service learning    projects for mentoring as an afterschool activity   Monitor, coach, and evaluate contracts to build and sustain quality mentoring relationships    in late afternoon, evenings, and on weekends   Prepare program monitoring and evaluation reports and other related documents   Ensure fingerprinting of business and community volunteers   As needed collaborate and represent agency with YMI, NYCOpportunity, and other evaluators   Perform related work</t>
  </si>
  <si>
    <t>‚ Minimum of six years of relevant experience, at least two of which should have been in a    managerial capacity   Experience managing adults, volunteers and partnerships with businesses, nonprofits or    schools   Strong knowledge of best practices in mentoring, youth development, and afterschool    initiatives. Familiarity with screening and matching mentors to mentees and overseeing    group work.   Ability to think critically/strategically and be resourceful/entrepreneurial with limited    resources   Demonstrated working knowledge of target population shown through management of    programs serving elementary, middle and high school aged youth   Familiarity with New York City contracting processes   Extensive knowledge of MS Excel and other software</t>
  </si>
  <si>
    <t>‚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t>
  </si>
  <si>
    <t>The Fire Department, City of New York, seeks a full-time Public Records Associate (PAA - I) in the Bureau of Legal Affairs Services ‚€œ Public Record Unit (‚Å“PRU‚).  Reporting directly to the supervisor for the Public Records Unit, the successful candidate will ensure the timely data processing and preparation of requests for FDNY records available to the public, and perform filing, digital scanning, researching and retrieval of records associated of such requests.  The positon requires the successful candidate to provide courteous and professional customer service to members of the public at the PRU customer service window and on the telephone when handling incoming telephone calls from the public. Ensures compliance with FDNY records access and retention policies, and HIPAA laws governing record disclosure.  Prepares reports and performs other tasks and special projects assigned by the supervisor.  Serves as a liaison between FDNY Units and the general public seeking records.</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</si>
  <si>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General Services Division is comprised of Facilities, Fleet and Mailroom. Facilities is responsible for ensuring regular and efficient maintenance of DCA offices, public spaces, and other work areas. The Fleet Division is responsible for oversight of the agency's vehicles. The Mailroom handles mail, print and copy services, ordering and stocking of office supplies, and so much more.  DCA seeks a highly-motivated worker to join our General Services team as a General Services Associate. In this role, s/he will be responsible for: 	Providing assistance in the Department‚„s Mailroom and Facilities Divisions; 	Monitoring and tracking the repair of the Agency‚„s vehicles; 	Operating agency vehicles safely, courteously, and in compliance with all relevant traffic regulations; 	Transporting Agency equipment and personnel; 	Conducting inter/intra Agency deliveries; 	Maintaining public areas and work spaces; and 	Relocating heavy items, maintaining records; 	Special projects as requested</t>
  </si>
  <si>
    <t>‚	Good communication and organizational skills; 	Valid NYS Driver‚„s License and clean driving record   	Professional demeanor; 	Knowledge of Microsoft Outlook, Word &amp; Excel.</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</si>
  <si>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Division of Distribution Operations, Operational Information Systems, the candidate must be able to utilize sound engineering judgment to assist in contract and specification development.  Under supervision, but with latitude for independent judgment, the candidate will recommend materials and equipment, investigate, research and develop engineering estimates for maintenance contracts.  He/she will administer contracts by supervising work performance to ensure contractor compliance and prepare and certify contract payment estimates.  The candidate will work on special projects relative to City Tunnels 1, 2, and 3 which will entail submittal review, engineering analysis, accurate record keeping and coordination of field work with appropriate trades.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</si>
  <si>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</si>
  <si>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 is seeking to hire a Director of Finance who will be responsible for the management of the Budget, Fiscal Services, Statistical Analysis, Reporting units and is an integral part of all policy and process decisions on agency operations. He/She will represent the Department in interactions with other City agencies and third parties as well as manage the Department budget, serve as the agency representative in meetings and discussions with the Office of Management and Budget (OMB), Comptroller‚„s Office and other fiscal oversight agencies, maintain oversight responsibility for matters pertaining to: compliance, funding, preparation of expense and revenue projection reports, the management of expenditures and developing agency new needs. The selected candidate will also ensure the accurate and timely preparation, maintenance, modification and submission of the agency budget to senior management and other oversight agencies.  The Director of Finance will administer the $50 million annual budget of personnel and other than personnel expenses, aid in all phases of agency operations for the development and implementation of new and on-going initiatives, monitor all financial activities and allocate funds for expenses that serve agency objectives, provide standard and ad-hoc analysis for decision making and planning, forecast expenses (PS and OTPS) and project revenues to maintain fiduciary oversight of agency. Duties include upholding internal financial controls, aiding in the development of financial policies, implementing new requirements, also supervising and providing guidance to staff.</t>
  </si>
  <si>
    <t>The Bureau of Law &amp; Adjustment (BLA) settles and adjusts claims filed against and on behalf of the City of New York. After a claim is filed, it is investigated. Based on the results of the investigation, the Comptroller‚„s Office may extend an offer to settle the claim.  If the claim cannot be settled, the claimant may choose to pursue the matter through the courts.  Reporting directly to the Director of Litigation and working closely under the general direction of the Senior Court Representative, duties for the position include, but are not limited to, the following:   Investigate, evaluate, and resolve liability and damages with respect to claims in the pre-litigation stage involving the New York City Police Department (NYPD);  Adhere to best practices to efficiently and successfully evaluate, negotiate, and settle pre-litigation claims within delegated authority on behalf of the City of New York and the NYPD;  Assess risk based on the facts presented, relevant law, and other factors;  Manage the distribution of pre-litigation NYPD claims and ensure that claims are handled appropriately and in a timely manner;  Liaise with the NYPD;  Notify the New York City Law Department about high profile NYPD claims;  Prepare memoranda on pre-litigation NYPD claims to request settlement authority beyond delegated settlement authority;  Participate in settlement negotiations in an informed and professional manner consistent with the highest standards of the Comptroller‚„s Office;  Attend 50-h hearings when necessary; and,  Perform other related assignments and duties as may be required.</t>
  </si>
  <si>
    <t>‚ Substantial litigation experience that includes handling all aspects of tort litigation and adjusting personal injury claims, preferably involving the NYPD;  Strong negotiation and management skills;  Exceptional analytical, writing, and verbal communication skills, and the ability to perform multiple tasks requiring prioritization;  Demonstrated proficiency in drafting clear, concise, and accurate memoranda;  Excellent interpersonal and organization skills, and Microsoft Office Suite proficiency.</t>
  </si>
  <si>
    <t>The Bureau of Law &amp; Adjustment (BLA) is responsible for investigating and adjusting claims filed on behalf of and against the City of New York. The Correction Claims Division investigates and resolves claims in the pre-litigation stage involving the Department of Correction (DOC) and consults with BLA‚„s Litigation Unit and the New York City Law Department to resolve such claims.  Under the direction of the Director of Litigation, with wide latitude for independent initiative and judgment, the duties of the Division Chief, Correction Claims will include, but are not limited to:  Managing the Division‚„s functions to ensure compliance with Bureau procedures, as well as state, federal, and local laws;  Supervising professional claims staff engaged in investigation and evaluation of liability and damages in attorney and pro-se pre-litigation DOC claims; recommending, creating and    implementing appropriate modifications to policies and procedures;  Notifying the New York City Law Department on high profile claims for potential handling;  Managing the overall claim distribution to employees and monitoring employee work product to ensure that all claims are handled appropriately and in a timely manner;  Liaising with DOC;   Communicating effectively and professionally with all levels of management, agency personnel, government officials, attorneys, the public, and others, as necessary; and,  Performing other related assignments and special projects as may be required.</t>
  </si>
  <si>
    <t>‚ A law degree and subsequent admission to the New York State Bar;  Strong negotiation and management skills;  Comprehensive knowledge of tort claims, including investigation, liability analysis, adjustment, and disposition of claims;  Basic understanding of the process/relationship between the Comptroller‚„s Office and the Law Department with respect to claims asserted against the City;  Demonstrated ability to interact professionally and effectively with all levels of management, government officials, attorneys, and the public;  Experience recommending, and creating appropriate modifications to policies and procedures;  Exceptional writing and verbal skills, attention to detail, and the ability to perform multiple tasks requiring prioritization;   Experience preparing clear, concise, and accurate analytical reports; excellent interpersonal, organizational, communication skills, including Microsoft Office Suite proficiency.</t>
  </si>
  <si>
    <t>The Department of Citywide Administrative Services‚„ (‚Å“DCAS‚) Division of Energy Management (‚Å“DEM‚) serves as the hub for energy management for City government operations, including energy procurement, building retrofits, improved operations &amp; maintenance, training, performance tracking and management of electricity, natural gas, and steam accounts that serve 80 agencies and more than 4,000 buildings. DEM is tasked with leading the City‚„s efforts to reduce greenhouse gas emissions (‚Å“GHG‚) emissions by 80 percent by 2050 from a 2005 baseline (‚Å“80 x 50‚).  Specifically, the City has set a near-term goal to reduce GHG emissions from government buildings 35 percent by 2025 (‚Å“35 x 25‚).  DEM will look to both demand and supply side initiatives to accomplish these goals.    Through reducing energy usage and increasing the supply of low carbon energy within governmental operations, using its infrastructure assets as a test bed for new and innovative energy efficiency and clean energy generation technologies, and developing use cases for the private sector to build off of, DEM will achieve its near-term goals and put the city on a path toward 80 x 50. It is important to understand the interactions ‚€œ both upstream and downstream ‚€œ that our energy initiatives have on other policy goals of the City including air quality, public health, economic growth, equity and resiliency.  Our energy initiatives must work in concert with and to the greatest extent possible complement the broader goals of the City.  Job Description:  DEM seeks to hire a Director of Capital Project Administration to oversee the Accelerated Conservation and Efficiency (ACE) Program and other funding programs. The ACE Program is a competitive funding program for energy efficiency projects implemented by City Agencies and a central component of the municipal energy strategy under One City, Built to Last. The Director of Capital Project Administration will oversee program allocations from DEM to City agencies, and will coordinate with and manage agency delivery of projects, including project approvals and registration, project installation, commissioning, and completion. The Director will also coordinate all program data collection required to ensure measurement and verification of program costs, energy and greenhouse gas emissions savings, and progress towards program goals. The position will also support office financial accounting functions including tracking, spending, and reporting program results.  The individual must be versatile in directing diverse operations in support of the energy goals laid out in the One City Built to Last plan and demonstrate strong project management skills.  The Program Manager will: 	Manage the delivery of the ACE Program under One City Built to Last and other energy efficiency funding programs; 	Oversee outreach, collaboration and communication with agencies participating for optimal program participation and project delivery;	Oversee utilization of program tracking tools for tracking over $400 Million in energy conservation measures (ECMs); 	Coordinate development of program communication materials and program guidance documents;	Manage and monitor expenditures and energy savings;	Manage client inter-agency contracts and program support services; 	Conduct financial and strategic analyses to assess program outcomes and goal attainment for the purpose of continuous program improvement, working to identify opportunities for managing costs and improving efficiencies;	Coordinate with other City agencies on strategic issues related to OneNYC;	Manage incentive opportunities offered through state, utility and national programs including overseeing the preparation and submission of RFI and RFP responses; and	Support measurement and verification (M&amp;V) procedures including liaising with M&amp;V providers.</t>
  </si>
  <si>
    <t>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Minimum Qualification Requirements:  1. Master‚„s degree from an accredited college in emergency management, public health, disaster management, emergency preparedness/administration, public administration, or related field and one (1) year of satisfactory full-time professional experience in one or a combination of the following area(s): emergency preparedness planning/management, emergency medical services, fire or public safety, law enforcement, homeland security, public health, mental health, environmental/occupational health and safety or a related specialized area; or  2. A baccalaureate degree from an accredited college and two (2) years of satisfactory full-time professional experience in one of the areas described in ‚Å“1‚ above; or  3. A satisfactory equivalent combination of education and experience. However all candidates must have a minimum of one (1) year of satisfactory full-time professional experience in one of the areas described in ‚Å“1‚ above.</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</si>
  <si>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t>
  </si>
  <si>
    <t>The City of New York‚„s Office of Administrative Trials and Hearings (OATH) is the nation‚„s largest central administrative tribunal, conducting approximately 400,000 hearings per year.  OATH is a fast-paced organization committed to providing fair and timely administrative hearings to all New Yorkers.  Through its Trials and Hearings Divisions, OATH serves as a neutral forum for the adjudication of a wide variety of civil cases affecting city employees and licensees, and the health, safety, and quality of life in New York City.  In the past several years, OATH has grown significantly in size, scope and jurisdiction. The Office of the General Counsel (OGC) provides legal services and guidance to executive agency staff, tribunal personnel, and the Clerk‚„s Office. OGC plays a key role in strengthening the legal foundation for the agency‚„s mission through research and writing, in-depth legal analysis, and advice. OGC is seeking a dynamic and thoughtful attorney to serve as Assistant General Counsel.  This person will have responsibility for significant legal matters affecting the agency. He or she will work principally in the area of labor and employment, acting as disciplinary counsel for the agency, responding to employee grievances, advising management and staff on disciplinary and labor-related matters, drafting agency response statements in employment-related matters, and acting as liaison to other city agencies, such as the Law Department and the Office of Labor Relations. He or she will work collaboratively with other attorneys in the Office of the General Counsel who perform diverse in-house counsel functions, and with constituent groups outside of the agency. Exceptional writing, research, analytical and organizational skills are required, as well as excellent communication skills and comfort in a diverse setting.  The ideal candidate is able to work independently, pays attention to detail, and thinks strategically and holistically about the agency and its workforce.  She or he must exercise sound judgment and demonstrate a commitment to public service.  Prior government service is not required but can be an asset.  Duties include but are not limited to:	Acting as disciplinary counsel for the agency, drafting charges and prosecuting matters internally;	Responding to employee grievances and liaising with the Office of Labor Relations;	Providing legal, policy and strategic guidance to the General Counsel and executive staff;	Making appropriate legal recommendations concerning employment and labor matters;	Monitoring and disseminating to staff information about relevant changes in employment law; and	Performing Special Projects as requested by the General Counsel.</t>
  </si>
  <si>
    <t>The Bureau of Information Technology (BIT) is responsible for the data processing functions and operations of systems that provide operational, analytical and managerial support functions, as well as IT resource management, for DSNY.  BIT develops and maintains application software for such systems. Working closely with owner/client bureaus within the agency, BIT develops and implements both custom and packaged applications, and maintains the requisite technical infrastructure, using in-house project resources and hired consultants. We encourage innovation, creativity, and a think outside of the box attitude when solving complex problems and implementing new solutions.  The Department, through its SMART project is in the process of the development, conversion and modernization of the agency's numerous old legacy systems. The successful candidate will serve as a Database Developer who will support the architecture team in DSNY‚„s pursuit of its consolidation of the new technology initiative for SMART, the agency‚„s mission critical system.   Responsibilities include, but are not limited to:	Leading database design by working with development teams, coordinating with other developers, business team representatives, and others to accomplish the database design and documented specification.  	Collaborating with developers to implement database design in prototypes to help communicate database requirements to all interested parties and inform an iterative database design process with customer feedback. 	Reviewing developers‚„ queries and stored procedures to check for correct implementation of database design. 	Performing scheduled activities; recommends solutions or alternate methods to meet requirements.  	Developing data dictionary, system specification, guidelines and documentation.	Implementing, maintaining and supporting a variety of reports utilizing various reporting tools.</t>
  </si>
  <si>
    <t>The successful candidate will possess: 	Minimum 6+ years‚„ experience of SQL Development, including: Store Procedures/SQL Optimization &amp; Tuning	Experience creating Complex Queries/Triggers/Functions/Views/SQL jobs/Database Objects.	Experience supporting database administration as needed: Database backup, restore, etc.	Experience designing and implementing solutions for extraction and integration of data to and from a relational database or data warehouse for the purpose of reporting, decision support and analysis.	Data modeling skills in both relational database and dimensional database</t>
  </si>
  <si>
    <t>The City of New York‚„s Office of Administrative Trials and Hearings (OATH) is a fast-paced organization committed to providing fair and timely administrative hearings to all New Yorkers. As the nation‚„s largest municipal administrative court, it handles approximately 400,000 hearings each year throughout the five boroughs.    OATH is seeking an ambitious, energetic and experienced individual who enjoys growth opportunities afforded by OATH‚„s ongoing commitment to positive institutional change and fostering professionalism to serve as a Security Systems Administrator. He or she should relish the wide range of operational challenges presented in a period of rapid organizational growth and institutional change.  The candidate will perform duties under the general supervision of the Director of Security and Facility Management. The duties will include, but are not limited to: 	Serve as a liaison with the borough offices and central office by administering the Agency‚„s security system which includes the monitoring, maintaining, and troubleshooting security equipment such as CCTV, access control and panic buttons;	Assist in the development of integrating security systems across various facilities;	Assist in reviewing and establishing security regulations and procedures and create and facilitate methods of implementation;	Monitor traffic flow and CCTV system to ensure the safety of respondents and community service participants;	Respond to emergency situations; provide direction to security staff and ensure clear and timely communication to key management personnel;	Provide day-to-day access control management of supported facilities and personnel;	Implement and communicate security and emergency preparedness best practices to staff and the public;	Evaluate software for any necessary updates, upgrades and additional licenses, if necessary;	Assist in data retention, back-up and retrieval.</t>
  </si>
  <si>
    <t>‚	Strong organization and communication skills;  	Security service and implementing security procedures;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t>
  </si>
  <si>
    <t>The Office of Administrative Trials &amp; Hearings (OATH) seeks to hire a College Aide to assist with the day to day operations of the Clerk‚„s Office. Under supervision with limited latitude for independent judgment, College Aides perform a variety of clerical/administrative assignments in relation to recordkeeping and filing using alphabetical &amp; numerical procedures.  In addition, they may respond to public inquiries and requests via telephone, greet the public, and perform data entry transactions on a computer.</t>
  </si>
  <si>
    <t>‚	Excellent organizational and communication skills.	Ability to work independently and within groups.	Experience using computers.	History of volunteerism, such as service in the AmeriCorps or Peace Corps, is viewed favorably.</t>
  </si>
  <si>
    <t>‚	Matriculation at an accredited college or university.   Please note that employment is conditioned upon continuance as a student in a college; therefore, if hired, the employee will be expected to submit proof of admission for each semester they are employed.</t>
  </si>
  <si>
    <t>The City of New York‚„s Office of Administrative Trials and Hearings (OATH) is the Nation‚„s largest administrative tribunal, holding approximately 400,000 trials and hearings a year.  OATH seeks to hire 2 part-time Information Representatives to work in the Clerk‚„s Office of its Hearings Division. Information Representatives interact with members of the community who find themselves at OATH and need information as to how to proceed. He/she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Serve as a liaison between OATH and members of the community who find themselves at OATH and need information as to how to proceed.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Help respondents complete and submit the various forms that may be required by the Tribunal (rescheduling, vacating defaults, etc);	Respond to public inquiries at the information windows and over the telephone.</t>
  </si>
  <si>
    <t>The Office of the New York City Comptroller, Bureau of Economic Development seeks a motivated and detail oriented individual for its Economically Targeted Investments unit.  The mission of the Bureau of Economic Development is to leverage the authority and responsibilities of the Office of the Comptroller to create new and sustainable opportunities for the economic growth and development of the City of New York and its people.  The Economically Targeted Investments (‚Å“ETI‚) program pursues investment opportunities that are not only expected to deliver risk-adjusted market rates-of-returns for the New York City Retirement Systems (‚Å“NYCRS‚ or the ‚Å“Systems‚), but also to generate collateral benefits to the City.  ETIs are designed to address market inefficiencies by providing capital or liquidity to under-served communities and populations City-wide.  The Loan Officer will support the administration of the Public Private Apartment Rehabilitation (‚Å“PPAR‚) mortgage program, as well as assist in overseeing the operations and ongoing monitoring of the ETI portfolio on behalf of the Systems.  Reporting directly to the Deputy Director of Economically Target Investments, responsibilities of the position include, but are not limited to, the following:  Managing the execution process of tendering mortgages, including project managing the process, reviewing mortgages and related documents, and working with the General Counsel‚„s office    on analyzing the risks of any proposed changes to form documents;    Work with the ETI team to administer and analyze PPAR mortgage portfolio, including but not limited to: processing forward commitments and requests to modify outstanding commitments;    responding to inquiries from lenders; and liaising with loan servicer.  Maintain internal databases for tracking investments, commitments, and collateral benefits; and ensuring that collateral benefit reports are produced in a complete, accurate, and timely manner;   Assist the investment team, the General Counsel‚„s office, and consultants in negotiating terms and conditions of new investments; and preparing decision-making documents for internal    Investment Committees and Boards of Trustees;  Monitor the portfolio of investments to ensure compliance with contracts; developing framework for analyzing the financial and collateral benefit performance of existing investments; monitoring    internal reports from various institutions including the custodian bank, servicer, and other partners;  Process capital calls and distributions; and reviewing and making recommendations on amendment requests, consent notices and other contract changes;  Liaising with multiple internal and external constituencies, including participating in annual meetings and quarterly update calls; and,  Perform related assignments or special projects as may be required.</t>
  </si>
  <si>
    <t>‚ Three (3) or more years of experience in a financial services organization, with progressively increasing responsibility for complex financial transactions and considerable exposure to Asset Management (fixed-income, real estate, etc.) or similar experience at a consulting firm or in closely related area;  Familiarity with affordable housing development and knowledge in underwriting mortgages, other legal instruments, and subsidy programs;  Demonstrated experience in Real Estate, Fixed Income or Mortgages;  Excellent reading comprehension, writing, presentation, interpersonal, communication, and organizational skills;   Ability to independently work, manage and prioritize multiple tasks and projects with evolving deadlines;  Familiarity navigating various search engines and agency portals, such as Automated City Register Information System (‚Å“ACRIS‚), Department of State, NYC Department of Buildings (‚Å“DOB‚) and    NYC Department of Housing Development and Preservation (‚Å“HPD‚) search portals;        Proficiency in Microsoft Office Suite applications (Word, Excel, PowerPoint, and Access).</t>
  </si>
  <si>
    <t>‚ Certified Public Account (CPA), Certified Internal Auditor (CIA) or Certified Information Systems Auditor (CISA) preferred. Extensive experience in an audit role with an information technology organization is strongly preferred. Demonstrated Internal Audit and Leadership experience in progressively responsible positions performing internal audits and/or related functions Must be a proven leader who is able to influence people and decisions across multiple functions and areas of expertise Excellent and effective oral and written communication skills; ability to assess situations, identify audit issues and offer relevant recommendations and practical solutions Possess strong organizational and time management skills that allow projects and reports to be completed in a timely, accurate and effective manner Must be able to handle multiple projects simultaneously and adjust to changes quickly while meeting all deadlines Exercise good judgment and maintain the confidentiality and security of sensitive or confidential matters</t>
  </si>
  <si>
    <t>The Department of Citywide Administrative Services Energy Management Division (DEM) serves as the hub for energy management for the City of New York, with the mission to 1) ensure reliable and cost-effective energy to support municipal government operations, and 2) reduce the greenhouse gas emissions of municipal government operations. DEM oversees the purchasing of electricity, natural gas and steam for over 4,000 City-owned and operated facilities, managing utility accounts and developing the City‚„s annual energy budgets for our client-agencies. DEM implements energy efficiency and clean energy programs towards achieving of the City‚„s 35 x 25 greenhouse gas emissions reduction goal established by the One City: Built to Last plan. These programs include energy efficiency retrofits, renewable and clean distributed energy, improved operations and maintenance, and innovative technology demonstrations.    DEM‚„s Office of Clean Energy and Innovative Technologies (CEIT) is responsible for the planning and implementation of the City‚„s municipal clean energy program, primarily the goal to install 100 MW of solar photovoltaic (PV) capacity on City facilities and property by 2025, as described in DEM‚„s Solar 100 strategy. CEIT identifies project sites, directs feasibility assessments, procures and contracts for capital construction services &amp; power purchase agreements (PPAs), manages construction, tracks and analyzes performance data, and oversees operations and maintenance. CEIT coordinates closely with DEM‚„s client-agencies, City construction agencies and authorities, utilities (Con Edison, New York Power Authority) and other stakeholders to develop strategies for large-scale solar PV deployment.      Job Description:  CEIT seeks to hire an Associate Project Manager to serve as a Solar Energy Project Manager. The Associate Project Manager will broadly support the continued development of a robust program with the mission to develop, install, and operate solar PV systems across municipal government facilities. Under the supervision of the Clean Energy Program Manager, with latitude for independent judgment, initiative and action, the Associate Project Manager‚„s primary responsibilities will include:  	Assist the general project management of solar PV installation projects.	Coordinate the acquisition of solar PV system performance data from various sources.	Maintain and verify solar PV system performance data for intra-agency utilization.  	Track and report key performance indicators (KPIs) while adapting to changing requirements and requests.  	Maintain and update project databases, for both the planning of new projects and the tracking of in-progress and completed projects.  	Support the development of solar operations and maintenance programming for a large portfolio of solar PV systems.	Identify programmatic needs, and assist in consultant selection and delivery of services. 	Assist with solar education programming and training</t>
  </si>
  <si>
    <t>‚	Knowledge and/or experience in the development, installation, and/or operation phases of solar PV projects. 	Knowledge of energy systems and technologies, and the ability to communicate information regarding energy usage, costs, savings, and emissions. 	Project management skills and experience, involving distributed generation or other related technologies. 	Ability to maintain positive client relationships through good customer service, with the ability to coordinate tasks between various stakeholder groups.	Strong and written and verbal communication skills.	Well-organized and able to coordinate multiple project work-flows simultaneously.    	Ability to take initiative and work independently. 	Advanced Microsoft Excel skills.	Experience in solar PV (or related energy technology) data acquisition and performance tracking systems.	Experience with database applications, communication protocols, or other applicable information technologies (MS Power BI, Tableau, SQL, APIs, etc.)   	Experience with energy use, cost, savings, and greenhouse gas calculation methodology.	Experience with the development and/or review of solar PV system designs. 	Experience using solar PV design applications/software.	Educational and/or professional background in environmental science, sustainability, energy, climate change or related topics.</t>
  </si>
  <si>
    <t>‚ Subject Matter Expert (SME) in the Cybersecurity field. Strong background experience in Information Technology with Windows, Linux, and Unix platforms. Strong background experience as a Level 2 (or above) Cyber Security Incident Response Analyst performing incident handling, forensics, sensor alert tracking and cybersecurity incident case management. Expert level experience working with security technologies such as IDS/IPS, Firewalls, SIEM, Network Packet Analyzers, Antivirus, Network Behavior Analysis tools, Malware analysis, Firewalls, DLP, endpoint protection, log collection and analysis. Experience using and configuring tools such as Net Profiler, Imperva, Fire Eye and FirePower. Strong working knowledge of network protocols, ports and common services such as TCP/IP protocols and application layer protocols (e.g., HTTP/S, DNS, FTP, SMTP, etc.). Hands on experience with scripting languages such as Python, Perl, Bash, and Powershell. Knowledge of privilege escalation, persistence and lateral movement techniques Identify and be able to react to network attacks, viruses, mal ware, SPAM, phishing and other intrusions. Ability to conduct system security vulnerability and threat analyses, gathering of intelligence, risk assessments, mitigation planning and implementation. Perform network traffic analysis utilizing raw packet data, net flow, IDS, and custom sensor output. Utilize understanding of attack signatures, tactics, techniques and procedures associated with advanced persistent threats. Demonstrated understanding of cyber security risk management concepts, cybersecurity frameworks, control standards, secure coding principles, and security technologies. Effective interpersonal skills and the ability to thrive in a team environment. Ability to develop creative and innovative solution to complex business issues. Ability to balance various projects simultaneously. -</t>
  </si>
  <si>
    <t>Under administrative direction, the Director of Case Management will work within the DYFJ‚„s detention continuum to effectively oversee and manage the intake, adjustment, and facilitation, coordination, advocacy, planning, discharge and re-entry for juvenile delinquents, juvenile offenders, and adolescent offenders remanded to and/or placed in the care and/or custody of ACS within an assigned secure detention facility.  The Director has full responsibility and accountability for secure detention case management. Specific duties include, but are not limited to:  Direct, manage, and coordinate day-to-day case management operations within a juvenile detention facility for youth pending court proceedings or as a sentence after a conviction for either felony or misdemeanor offenses. Directly supervise a Unit of Case Managers and administrative clerical staff and interns, and actively participate in the development, coordination, and provision of orientation and in-service training, as well as coaching and supervision to promote and support the professional development of staff.  Conduct ongoing review of case files. Ensure direct assistance and facilitation, to/and on behalf of youth, in the areas of intake and assessment, case expediting, educational advocacy, crisis intervention, individual, family and group counseling, pro-social and vocational programming, mentoring, discharge, and re-entry. Collaborate with the Directors of Programs and other DYFJ facility staff to ensure appropriate development of programming and schedules, development and maintenance of a youth behavior management system, and necessary orientation and/or coaching of staff. Ensure timely communication and ongoing collaboration with the youth, their families, the courts, the youth‚„s attorney and other systems and agencies involved in the life of the youth for the purpose of advising youth and coordinating current case status and permanency. Ensure case management attendance at detention, milieu-based meetings and conferences to support the planning, development and coordination of care and behavior plans, and discharge recommendations for youth that will enable them to return to the community with reduced risk to reoffend. Ensure the required completion and maintenance of adjustment reports and other documentation requested by the courts, statistical reports, data entry, internal monthly, quarterly and annual reports (on requests), and case management records that are contemporaneous, accessible and used as the basis for planning, management and evaluation. In consultation with the Executive Director of Case Management, monitors employees' performance and manages disciplinary matters as warranted including recommendations for disciplinary action for noncompliance with programmatic directives.  Assist the Executive Director of Case Management as needed on ongoing case tracking, data collection, and reporting that informs the identification of admission trends, review of incidents, facility needs and capacity, policy development, special projects, and problematic operational issues.</t>
  </si>
  <si>
    <t>The preferred candidate should possess the following: A Master‚„s Degree in Social Work (MSW) or other relevant graduate degree, with four (4) plus years‚„ experience in direct service programming for youth/adolescents and their families in juvenile justice and related systems;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prioritize tasks and produce in a fast-paced environment; strong oral and written communication skills;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</si>
  <si>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</si>
  <si>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  PLEASE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t>
  </si>
  <si>
    <t>‚Minimum of 10 years' experience as a Senior Project Manager of which at least 5 years involved supervising other Project Managers Minimum of 5 years' experience in projects involving third party vendors Certified Project Management Professional Prior ERP implementation experience, a plus They should have a strong command of the Software Development Life Cycle (SDLC) and be well versed in creating and executing project plans. Other desirable skills include the ability to multi-task and the maintaining multiple priorities. Interpersonal skills including negotiation, problem resolution, and customer service are required. Seasoned written and verbal communications skills are mandatory. Experience in change control, release management, and the Innotas Project Portfolio Management application are desirable. Expertise with Microsoft Word, Project, Excel, Visio and PowerPoint are required.</t>
  </si>
  <si>
    <t>The Bureau of Asset Management (BAM) is responsible for oversight of the investment portfolios of the New York City Retirement Systems (Systems) totaling over $194.7 billion in assets as of December 31, 2017.  The portfolio is managed primarily by external Investment Managers and is largely invested in publicly-traded securities with additional allocations to private equity, real assets, hedge funds, and opportunistic fixed income investments.  Group Head for Public Markets reports to the Executive Director of Investment Operations Support (IOS).  The primary function of IOS is to provide operational oversight and support to ensure that Investment Managers, the Custodian, Administrators and other Third-Party investment related service providers are performing their duties appropriately as they relate to the New York City Retirement System.  The Public Markets group provides oversight and support for all of the accounts related to Investment Managers for publicly-traded securities.  Duties and responsibilities of the Group Head for Public Markets include, but are not limited to, the following:  Oversees all functions performed within the Public Markets Group and manages a small team of professional staff within Group by assigning and monitoring tasks, providing training and    evaluating performance;    Leads meetings/discussions representing Public Markets Group functions;  Responsible for the oversight and analysis of monthly Investment Manager Reconciliations;     Communicates with Investment Managers and Custodian and facilitates the resolutions of issues;    Validates transaction activity for rebalances and transition of assets, interacts with Retirement Systems in answering questions/resolving issues, and provides insights and recommendations for accounting activity;  Reviews data for Investment Manager compliance for use in KPI‚„s;   Reviews domestic corporate action verifications;  Creates, refines and maintains written process documentation for the Oversight of publicly-traded security accounts;  Applies and builds creative automation solutions to facilitate the timely completion of functions within the Group; and,  Performs other related duties and functions as may be required.</t>
  </si>
  <si>
    <t>‚ Three (3) or more years of experience in a financial services organization handling operational support functions similar to those described in the bulleted list in the job description above.     Substantial supervisory experience managing a team of finance/accounting professionals;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including excellent Microsoft Office (Excel, PowerPoint) computer skills at the user level.</t>
  </si>
  <si>
    <t>The New York City Taxi and Limousine Commission (TLC) establishes and enforces professional and uniform standards of for-hire transportation service and ensures public safety. TLC licenses and regulates all aspects of New York City‚„s medallion (yellow) taxicabs, for-hire vehicles (Boro Taxis, community-based liveries, black cars, including app-based services, and luxury limousines), commuter vans, and paratransit vehicles. With over 115,000 licensed vehicles and approximately 170,000 drivers, TLC is the most active taxi and limousine licensing regulatory agency in the United States. TLC recognizes the critical role that for-hire vehicles play in making New York City accessible to all, and the agency is carrying out multiple initiatives to expand the number of wheelchair accessible vehicles on the road to meet the needs of all New Yorkers. To learn more about the TLC, please visit: www.nyc.gov/taxi.  Under the supervision of the Director of Programs, the Outreach Coordinator will promote and spread awareness of accessibility initiatives occurring throughout the agency.  The Outreach Coordinator will work to maximize participation by drivers, owners and bases in programs aimed at increasing the number of accessible vehicles on the road.  The Outreach Coordinator will engage with people with disabilities and advocates to ensure agency efforts are aligned with the needs and interests of the community, and will work to ensure that all New Yorkers are aware of their accessible for-hire transportation options.  This position will coordinate outreach efforts for citywide accessible dispatch, driver accessibility education, and accessibility requirements in the medallion and for-hire industries. In addition, the Outreach Coordinator will participate in transportation policy development, project planning and implementation, conduct research, write memos and reports, and perform other related assignments. As the TLC‚„s liaison to New Yorkers with disabilities, the Outreach Coordinator will connect people with disabilities to services regulated by the TLC.  Tasks may include: 	Manage day-to-day relationships and communications with advocates, industry stakeholders and the public on all accessibility matters.	Serve as the agency Disability Service Facilitator (DSF).	Create outreach plans based on agency goals to engage with specific audiences, such as drivers, vehicle owners, bases, advocates, New Yorkers with disabilities, and the general public. 	Project Planning and Implementation: develop work plans and timelines for projects, identify milestones, complete tasks, and manage projects to completion. 	Transportation Policy Development: participate in planning and problem-solving sessions, work with key staff and stakeholders to seek feedback on policy ideas, and develop requirements. 	Overall Support: write reports and policy memos, research initiatives, prepare and conduct presentations to the Commission, licensees, and members of the general public, and plan and facilitate meetings. 	Respond to telephone and correspondence requests for information.</t>
  </si>
  <si>
    <t>The Office of Administrative Trials &amp; Hearings (OATH) seeks to hire a part-time IT Operations Clerk to assist with the day to day functions of OATH‚„s violation intake unit within the IT Division. The candidate will work under supervision, with latitude for independent judgment, and perform document scanning, clerical and related work.  Specific duties will include, but are not limited to: 	Receiving and documenting all incoming copies of summonses from various agencies	Organization and storage of  summons copies	Operation of high volume document scanning equipment 	Quality Assurance and accounting of all incoming violations	Working with IT unit to address and resolve any issues</t>
  </si>
  <si>
    <t>‚	Knowledge of Microsoft Word, Excel, Outlook and Access	Organizational ability	Office experience necessary	Excellent oral and written communication skills	History of volunteerism, such as service in the AmeriCorps or Peace Corps, is viewed favorably.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</si>
  <si>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The Business Analyst will report to the Assistant Director for Technology Innovation &amp; Solutions in the Technology Strategy division, Office of the CTO. The successful candidate will focus on ensuring that business processes and supporting systems continue to meet business project stakeholder needs. The Business Analyst is a liaison between the technical IT staff and the line-of-business staff. Hence, this position requires a detailed-oriented, hands-on analyst who will help develop key process models, compose documentation and flowcharts, use data-driven decision making, apply design thinking and develop and execute test cases, working with subject matter experts and analysts from a variety of backgrounds.    The ideal candidate will not only excel in their duties but design with the end user in mind by working closely with stakeholders, key decision makers and staff to leverage best practices, especially in business analysis, process mapping quality assurance; by applying human/user-centered design principles; and by promoting innovative methods and new technological approaches wherever possible.  Responsibilities will include:  Business analysis and design	Document and effectively communicate design ideas to business owners, stakeholders, and vendor teams using flow-charts, prototypes, wireframes, storyboards and presentations as needed and gain alignment across project teams; 	Elicit, document and validate requirements from the City‚„s key stakeholders, and translate those requirements into solution designs; 	Create user stories and conceptualize future states for user experience, new or enhanced services, and business cases; 	Apply and promote user-centered design thinking throughout the business analysis/design process	Apply best practices for business analysis in a fast-paced, cloud-based procurement platform implementation; 	Participate in discovery sessions to observe, document, and validate business processes and capture key insights using a variety of research methods; 	Collaborate alongside business and technical analysts, project managers, consultants, and system integrator teams to collectively design, develop, and test solutions; 	Use insights from data and analytics to validate solutions and to propose business process improvements and/or changes; 	Analyze and document changes in workflow and business rules driven by executive, legislative, and regulatory changes;	Compile and develop project documentation, deliverables, and templates, including training materials, and standard forms; performing needs analysis; drafting new materials where needed; testing new materials/forms for usability; and publishing and maintaining tools/templates;	Work on special projects and initiatives as required.  Quality Assurance and Testing	Review business and technical design documentation to identify gaps in analysis and critical areas for testing; 	Develop test cases using system and business requirements design documents;	Execute a variety of system, integration, regression, end to end and functional test cases; 	Identify, document, and submit software defects/tickets;	Work with the maintenance and development teams on retesting software defects/issues. 	Triage and perform root cause analysis on a variety of production and application issues;	Review vendor test scripts for thoroughness and accuracy;  	Assist the team in User Acceptance Testing (UAT) activities.</t>
  </si>
  <si>
    <t>The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</si>
  <si>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New York Alliance for Careers in Healthcare (NYACH)  NYACH is an Industry Partnership, bringing together disparate entities of the workforce development system in order to address the healthcare industry‚„s rapidly changing labor force needs. NYACH is a public-private partnership between SBS, and the Workforce Funders, and JPMorgan Chase Foundation.   NYACH‚„s mission is to build an effective healthcare workforce development system in NYC by identifying healthcare employers‚„ needs; helping education and training organizations adapt their approach to better meet those needs; and ensuring low income and unemployed New Yorkers have access to viable career opportunities in healthcare.  NYACH‚„s Partners Council consists of trade associations and industry groups representing the major subsectors of healthcare, the 1199SEIU Training and Employment Funds, and the City University of New York (CUNY). NYACH works with its Partners Council, healthcare institutions, industry groups, City government agencies, education institutions, funders, and community based organizations to support the Partners Common Agenda:  1.Ensure that training and education meets the healthcare industry‚„s needs  2.Support access to career opportunities and advancement for in-demand occupations for low-income and unemployed individuals 3.Develop multi-stakeholder partnerships and coordination across the healthcare workforce system 4.Serve as a platform to inform educational programming, policy, and advocacy  Job Description:  NYACH seeks a Director who will report directly to NYACH‚„s Executive Director. In this role, the Director will:  (1)	support the Executive Director in developing sustainable program and policy solutions that do the following: a.Enhance public post-secondary education to serve a go-to source for healthcare workforce talent b.Support healthcare employers in playing an integral role in the system of building and sustaining talent, across high and low wage occupations c.Promote a greater diversity of New Yorkers to have access to employment in healthcare, ensuring that the healthcare workforce reflects the diversity of the patient population  diversity of New Yorkers has access to employment in healthcare, ensuring that  (2)engage industry partners to define challenges and identify opportunities to develop or enhance new workforce development approaches and education/training initiatives that meet the changing needs of the healthcare industry, particularly with New York State‚„s Medicaid Redesign and delivery system transformation; (3)develop and support strategies that create a strong healthcare workforce pipeline, especially for in-demand occupations (4)promote strategies that improve job quality and career advancement for the City‚„s frontline healthcare workforce   The ideal candidate has proven experience in the healthcare industry in building constituencies, in designing education and training programs, and a demonstrated passion for NYACH‚„s mission.   Key job responsibilities include: work with industry partners to identify key workforce challenges, examine the ‚Å“problem statements‚ behind them, and define approaches that could lead to system-wide improvements in workforce development Inform new curriculum development, program design, and the launch of new initiatives, including those that prepare individuals for new occupations, promote enhanced skills and competencies, and support job quality Execute a communications strategy that disseminates labor market intelligence, industry learnings, and best practices Stay up to date on healthcare delivery system trends and best practices in workforce development to inform NYACH‚„s strategiesManage the partnerships of key stakeholders, including a diverse representation of industry leaders, employers, and educational institutionsBuild the capacity of education and training providers to understand the industry‚„s needs, build stackable career pathways, and mobilize key audiences and stakeholdersServe as a workforce expert and actively participate in high-level stakeholder meetings, serve on industry workgroups, and represent NYACH and its mission in public-facing events.</t>
  </si>
  <si>
    <t>‚At least 5 years of healthcare industry experience, with at least two years in a senior, external-facing roleA strong understanding of healthcare reform at the Federal and State level Experience with healthcare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NYACH missionProficiency with Microsoft Office applications, including Excel, Access, Word and PowerPoint</t>
  </si>
  <si>
    <t>The NYC Department of Design and Construction, Division of Infrastructure is seeking Design Engineers. Under the direction of an Engineer ‚€œ in ‚€œ Charge, selected candidates will prepare contract documents, specifications, and final estimates; engage in engineering investigations and prepare contract plans and working drawings; participate in field surveys of existing conditions and prepare reports; engage in engineering reviews and studies; and prepare designs with minimal supervision.</t>
  </si>
  <si>
    <t>The NYC Department of Design and Construction, Division of Infrastructure is seeking Design Interns. Under the direction of an Engineer ‚€œ in ‚€œ Charge, selected candidates will receive hands-on training and assist in moderate to difficult engineering work, research studies, engineering investigations, and examinations relating to engineering functions; and perform civil engineering work of moderate difficulty. The work and/or training will be in one or more of the following specialized engineering areas: design; drafting; engineering investigations; estimating; specifications; structural computations; field surveys; and some design related site inspections.</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</si>
  <si>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on Human Rights seeks to hire an Executive Assistant to the Chairperson/Commissioner (Commissioner). As the Executive Assistant to the Commissioner, the prospective candidate will be responsible for, but not limited to, the following tasks: 	Under administrative direction, performing highly confidential and exceptionally difficult and responsible secretarial work for the Commissioner of the Commission;	Coordinating and following up re meetings, appointments, and scheduling internally and externally, and liaising with other assistants to do so;	Monitoring the Commissioner‚„s and leadership team‚„s calendars;	Answering phone calls and relaying messages in a courteous and efficient manner; 	Providing administrative and clerical support to the Office of the Chairperson;	Preparing memoranda, agendas, and delegations for the Commissioner and leadership team;	Assisting, as needed, with collection and compiling of information required for reporting; 	Maintaining files to have information readily available;	Distributing items, notices, and other materials to staff;	Coordinating travel arrangements for the Commissioner and leadership;	Processing requests for authorization, reimbursements, etc.;	Processing mail, email, etc. for the Commissioner, including drafting, sending, and responding to communications; 	Creating spreadsheets to track information; 	Scanning, photocopying, faxing, filing and other administrative tasks;	Preparing conference rooms and other spaces for meetings; and	Performing other related responsibilities as required.</t>
  </si>
  <si>
    <t>1. A four-year high school diploma or its educational equivalent, and three years of full-time, satisfactory secretarial experience, including one year as a secretary; or 2. An associate degree from an accredited college with a major in executive secretarial work, and one year of full-time, satisfactory experience as a secretary; or 3. A baccalaureate degree from an accredited college with a major in executive secretarial work, and one year of full-time, satisfactory experience as a secretary; or 4. Education and/or experience equivalent to ‚Å“1‚, ‚Å“2‚ or ‚Å“3‚ above. However, all candidates must have a four-year high school diploma or its educational equivalent, and one year of full-time, satisfactory experience as a secretary.</t>
  </si>
  <si>
    <t>‚	Proven experience as an administrative or executive assistant handling complex administration and support to an organization‚„s highest-ranking manager, executive, or manager.	Extensive experience with office software, including Word, Excel, Outlook, PowerPoint, and Access. 	Strong verbal/written communication and interpersonal skills, including demonstrated success working collaboratively with staff across an organization.	Flawless attention to detail and ability to handle multiple competing priorities; excellent organizational skills.	Demonstrated ability to perform complex assignments utilizing automated office systems.	Pleasant phone manner and demonstrated ability to build professional rapport with the general public, other agencies and internal staff, including providing timely information and service to a wide range of internal and external organization contacts	Excellent judgment, discretion, decision-making skills, and demonstrated experience anticipating business needs.	High level of interpersonal skills to handle sensitive and confidential situations.	Ability to travel throughout the five boroughs of New York City.	Fluency in Spanish.</t>
  </si>
  <si>
    <t>The Senior Counsel of the New York City Housing Authority Law Department's Labor and Employment Division manages legal and policy issues arising from or related to labor relations; advises Human Resources on day-to-day management of the labor and employment related issues in an effort to assure compliance with applicable laws and collective bargaining agreements and reduce the likelihood of litigation; litigates labor and employment issues; and supervises other member of the Labor and Employment Division.  This position requires sensitivity to and understanding of relationships between labor and its representatives and management, and supervisors and subordinates. An ideal candidate will have familiarity with the history of public sector labor in New York City.  Responsibilities will include, but are not limited to the following:   Represent the Authority in grievance hearings, arbitration, and administrative proceedings pursuant to the New York City Collective Bargaining Law and/or collective bargaining agreements.  Counsel management on legal interpretation and/or application of collective bargaining agreements, personnel manual and other internal and external documents.  Provide legal advice to the Department of Human Resources and other management departments on employment, labor, and civil service law matters.  Demonstrate familiarity with federal, state, and local labor law, NY State Civil Service Law, and NYC Collective Bargaining Law  Act as NYCHA‚„s liaison to the New York City Conflicts of Interest Board; provide advice to NYCHA employees on matters related to the Conflicts of Interest Law; prepare waiver requests for employee moonlighting; lead conflict of interest training when requested by NYCHA departments.  Provide legal counsel to the Department of Human Resources in collective bargaining sessions.  Undertake legal and factual research; prepare legal opinions; review and prepare collective bargaining, welfare fund, annuity and other agreements.  Perform other duties as assigned in these and related areas.  Note:  The selected candidate will be required to maintain confidentiality regarding all NYCHA proceedings.</t>
  </si>
  <si>
    <t>The Bureau of Mental Health is responsible for mental health service delivery to residents of New York City. The bureau fulfills this responsibility by managing the development, implementation, and oversight of ongoing and new mental health initiatives to ensure full access and quality care for all New York City residents.  The Bureau is also responsible for procuring and overseeing treatment, rehabilitation, housing, case management, advocacy, and Assisted Outpatient Treatment programs. Bureau staff is responsible for managing the development, implementation, and oversight of ongoing and new contracted mental health programs in order to ensure full access to quality, community-integrated, recovery focused care for all residents.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Additionally, the AOT program is responsible for management and oversight of the Citywide Assistance Team (CAT). The CAT team is responsible for coordinating the involuntary transport of court mandated individuals who do not adhere with their mental health treatment plans.  Reporting to the Citywide Assistance Team (CAT) Director the Citywide Assistance Team (CAT) Coordinator will be responsible for the coordination of involuntary transportation of court mandated individuals who do not follow their mental health treatment plans in accordance with Kendra‚„s Law, Mental Hygiene Law ‚§9.60.  The duties will include the following:  --	Review court ordered transport requests to determine that they are in accordance with legal mandates.  --	Coordinate all logistical issues pertaining to the involuntary transport of the individual to a psychiatric hospital in collaboration with the AOT teams., Care Coordinator(CC)/Assertive ClincialTreatment (ACT) teams, and the NYC Sheriff‚„s Office and/or NYPD.  --	Conduct investigations regarding missing individuals and communicate with family members, physicians, allied health staff, neighbors and others involved with the individual.    --	Accompany the individual and sheriff or police to designated receiving psychiatric hospitals.   --	Facilitate the admission process by sharing pertinent clinical information and safety concerns with appropriate hospital staff.  --	Provide follow-up information to AOT, CC/ACT teams and allied health staff concerning the disposition of the individual as needed.  --	Document all investigation and involuntary transport actions.  --	Maintain a productive working alliance with the NYC Sheriff‚„s Office and NYPD.  --	Maintain collaborative relationships with AOT clinicians and allied health providers involved with the care of the individual.</t>
  </si>
  <si>
    <t>The Bureau of Asset Management (BAM) is responsible for oversight of the Investment Portfolios of the New York City Retirement Systems (Systems) totaling over $194.7 billion in assets as of December 31, 2017. The portfolio is managed primarily by external Investment Managers and is largely invested in publicly-traded securities with additional allocations to private equity, real assets, hedge funds, and opportunistic fixed income investments.  The Third Party Services group performs oversight services and coordinates various activities provided by external counterparties including but not limited to: Securities Lending Agent, Foreign Exchange Providers, Foreign Exchange Advisors, Investment Managers and Consultants.  Duties and responsibilities of the Third Party Services Analyst, include but are not limited to, the following:  Performs oversight of BAM‚„s Security Lending Program by acting as a liaison between Securities Lending Agent and external Investment Managers, performing monthly review of attributes of        lending and collateral investment programs against limitations and guidelines, and providing reporting on BAM‚„s Securities Lending provider(s) to provide insight into the status of the program       and highlights issues;  Performs oversight of Foreign Exchange Trading program by acting as a liaison between FX Provider and external Investment Managers, and providing reporting on BAM‚„s Foreign Exchange    provider(s) to provide insight into the status of the program and highlights issues;   Participates in the coordination activities related to rebalance and transition events;  Provides oversight for other third party services and industry activities (e.g. Registrations);  Investigates operational issues that arise with Third-Party services;  Produces metrics (Key Performance Indicators ‚€œ KPI) to track progress and performance of third party providers;  Prepares monthly/quarterly scorecards for Third-Party service providers;  As functions are developed within Investment Support Operations and external vendors are selected, assists in providing oversight for other activities; and,  Performs other related functions and duties as may be required.</t>
  </si>
  <si>
    <t>‚ Experience in a financial services organization handling functions similar to those described in the bulleted list in the job description above (e.g. securities lending, foreign exchange, transitions). Experience in Securities Lending &amp; Equity Finance oversight;   Knowledge of collateral reinvestment, equity &amp; fixed income lending, repo (repurchase transactions), trade operations, corporate actions, tax &amp; dividend income;  Ability to multitask across various functional areas;  Strong communications skills with ability to assist in leading discussions and proposing solutions;  Project Management experience;  Excellent Microsoft Office computer skills at the user level.</t>
  </si>
  <si>
    <t>The Civilian Complaint Review Board (‚Å“CCRB‚)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and the Police Commissioner and who, along with the Executive Director, govern all operations of the agency.  As the largest police oversight agency in the United States, the CCRB currently investigates more than 4,000 complaints each year.  The CCRB is also charged with operating its Administrative Prosecution Unit (‚Å“APU‚) which prosecutes all cases substantiated by the Board. The CCRB‚„s staff consists of 187 employees, 116 of whom are investigators, mediation coordinators and attorneys engaged in the core function of the agency, to investigate complaints impartially, expeditiously and efficiently.  Additional information concerning the CCRB is available at www.nyc.gov/ccrb.  The CCRB is seeking to add a member to its in-house training team.  The Trainer will work collaboratively as part of a three-person Training Unit, under the supervision of the Director of Training and Staff Development, to assess the agency‚„s training needs, establish training priorities, and to identify and arrange suitable training solutions.  The Trainer will have partial or primary responsibility for several duties, which shall include, but not be limited to, the following:     Collaborate with other members of the Training Unit (and other members of CCRB‚„s staff) to identify       experts, best practices, and resources in order to develop and implement in-house trainings or      access external training opportunities that meet CCRB‚„s needs.      Collaborate with other members of the Training Unit to plan, modify, organize, and execute a       multi-week, in-house, New Investigator Training Program for newly hired investigators.  (This      multi-week training program may be offered several times each year, as determined by staff      attrition and hiring).   The New Investigator Training Program covers all aspects of the job that       investigators are expected to be proficient in, including: field work, forensic interviewing skills,       video analysis, search and seizure doctrine, use of force doctrine, legal research and analysis,      and much more.  The program utilizes multiple teaching modalities and techniques consistent      with what is presently considered best practices in facilitating adult learning to teach and reinforce      these skills.     Collaborate with other members of the Training Unit to identify and remedy deficiencies in CCRB       staff‚„s written work product.  This may include developing curriculum to teach and improve      general writing skills, core grammar skills, and skills specifically related to legal writing and analysis.      Collaborate with other members of the Training Unit to establish a calendar of regular training       opportunities to meet agency needs.     Assist with developing and implementing systems to track the nature, quantity and quality of training       provided to CCRB personnel; evaluate and measure the effectiveness and impact of      CCRB training efforts; draft reports detailing how the Training Unit is meeting organizational       training needs.    Assist with creating training materials utilizing a variety of media.    Assist with developing and implementing systems to monitor spending against the agency‚„s       training budget.     Assist in the creation, development, and operation of capacity building efforts, potentially including       internship, externship, or volunteer programs.    Assist with all facets of scheduling and logistics for visiting trainers and for sending CCRB to off-site      conferences and training programs.    Assist with the Training Unit‚„s administrative needs.</t>
  </si>
  <si>
    <t>.  A Baccalaureate Degree from an accredited institution.    A minimum of three years‚„ experience working as an investigator (non-law enforcement), or as an       attorney, or in a related-field.      Strong oral and written communication skills, with particular emphasis on legal writing       and analysis skills.    Comfort and skill presenting in small and large group settings.    Collaborative work style.     Strong capacity for independent work.    Creativity, superior judgment, and problem solving abilities.    Commitment to training and development of staff in a fast-paced and ever-changing work       environment.   Additional, Desirable Skills and Experience      An advanced degree from an accredited institution.    Prior teaching or training experience, and familiarity with adult learning theory.    Demonstrated interest or experience working on matters related to criminal justice, police-community       relations, or social justice issues relating to policing practices.      A range of legal practice skills.    Experience performing administrative duties at an executive level.  Salary, seniority, and office title will be commensurate with experience.</t>
  </si>
  <si>
    <t>‚	Five or more years working in Human Resources and familiarity with the City hiring process 	Familiarity with PATS, PECOS, and other DOHMH systems related to the hiring process 	Familiarity with the Civil Service Process 	Computer proficiency, including Microsoft Office Suite products (Word, Excel, Visio, PowerPoint, and Adobe Systems) 	Ability to multi-task, prioritize, and manage time effectively 	Knowledge of the Payroll Management System (PMS), Citywide Human Resources Management System (CHRMS), CityTime (CT), timekeeping and/or payroll experience necessary 	Candidates should be detail-orientated and have excellent analytical, communication, and organizational skills.</t>
  </si>
  <si>
    <t>The Bureau of Asset Management (BAM) is responsible for oversight of the Investment Portfolios of the New York City Retirement Systems (Systems) totaling over $194.7 billion in assets as of December 31, 2017. The portfolio is managed primarily by external Investment Managers and is largely invested in publicly-traded securities with additional allocations to private equity, real assets, hedge funds, and opportunistic fixed income investments.  The Expense Management team is responsible for the verification of Investment Manager and other External Service Provider invoices related to the New York City Retirement System Investment Portfolio fees and the verification of accounting records related to Investment Manager fees.    Reporting directly to the Group Head of Expense Management, responsibilities of the position include, but are not limited to, the following:    Receives and verifies Investment Manager and other External Service Provider invoices;  Ensures that current Schedule A contracts are available for verification of invoices;  Prepares invoice verification worksheets for verification of fees;   Initiates and approves payment of fees in the payment processing system;  Reviews Custodian‚„s Expense Management set up for accrual of Investment Management fees;  Provides updates to Custodian‚„s Expense Management system for the accurate accrual of fees;  Performs reconciliation of fee accruals and payments;  Prepares adjustments for accurate accounting of fee accruals;  Provides reporting/metrics on payment processing; and,  Performs other related duties and functions as may be required.</t>
  </si>
  <si>
    <t>‚ Substantial experience in a financial services organization handling operational support functions similar to those described in the bulleted list in the job description above;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with ability to assist in leading discussions and proposing solutions;   Excellent Microsoft Office (Excel, PowerPoint) computer skills at the user level.</t>
  </si>
  <si>
    <t>In accordance to Local Law 196 established in late 2017, SBS has developed a program to provide equal access to construction site safety training to address the needs of individuals who do not have access to such training and to fulfill the Mayor‚„s commitment to train the employees of small businesses. The Executive Director will be responsible for leading the agency‚„s efforts to support the implementation of training for all targeted groups.  The Executive Director will be the principal staff member responsible for the administration, operations and project management for all Construction Safety training efforts at the agency. This role will be part of the SBS Workforce Development Division.   The Workforce Development Division is dedicated to improving the economic mobility of all New Yorkers through the delivery of employment and training services. The Workforce Development Division manages the Workforce Innovation and Opportunity Act (WIOA) funded adult workforce development system in New York City. SBS operates a network of Workforce1 Career Centers across the five boroughs and invests in occupational skills training for over 4,000 New Yorkers annually. Workforce development programs are delivered in support of and in alignment with Mayor de Blasio‚„s workforce development strategy, Career Pathways.  Some specific responsibilities include, but are not limited to: Manage a team of 3-5 staff members responsible for project implementation Oversee the launch of Construction Safety Training in its entirety, including the development of program guidelines, RFP execution, contract negotiations, and vendor managementSet goals and monitor the pace of training for both individuals and the program for employees of small businesses Manage key relationships with partner City agencies, including but not limited to: the Department of Buildings and the Mayor‚„s Office of Operations Work with the SBS Communications Team to establish outreach and marketing campaigns to generate awareness of construction safety training Track and report workflow and results on a regular basis for Executive-level staff Work with direct reports to implement project pipeline and set program goals</t>
  </si>
  <si>
    <t>‚Exceptional leader with a proven track record in program management and service deliveryDemonstrated experience in occupational skills training or employment services and private or public sector experience in business or working directly with businessesExperience in construction, construction management, or construction safety strongly preferred5-7 years professional experience Ability to manage a team and work with multiple stakeholders The ability to organize and drive projects to timely completionExcellent communication, operational, problem solving, and quantitative skills</t>
  </si>
  <si>
    <t>The City of New York‚„s Office of Administrative Trials and Hearings (OATH) is the Nation‚„s largest administrative tribunal, holding approximately 400,000 trials and hearings a year.  OATH‚„s Administration Division is seeking to hire a data and contracts analyst for OATH‚„s Data Analytics Unit. The successful candidate will perform essential tasks associated with the collection of data and analysis of performance indicators for the Trials Division, Hearings Division, Criminal Justice Reform Act (CJRA) and CJRA related contracts, and produce the required reporting for these indicators. Responsibilities include, but are not limited to the following: 	Monthly retrieval of performance indicator data and analysis of indicator significance on agency operations and efficiency.	Produce monthly and quarterly performance reports to be distributed to internal and external stake holders.	Update monthly statistical information for posting on OATH‚„s website.	Input and track data for the Mayor‚„s Office of Operation‚„s PMA, PMMR and MMR dashboards.	Perform ad hoc analysis as requested by senior management.	Generate mandated quarterly and annual reporting for the CJRA.	Analyze CJRA contract proposals and monthly reporting, and make recommendations to senior management regarding contract effectiveness.</t>
  </si>
  <si>
    <t>Applicant must be a New York City resident within 90 days of appointment.  Interested candidates should apply online via NYC Careers on the NYC.gov website (http://www.nyc.gov/html/careers/html/home/home.shtml). In addition, statistical report work samples should be submitted to HROATH@oath.nyc.gov with the candidate‚„s name and JVN number noted in the subject line. No telephone calls, faxes or personal inquiries please.  Only those candidates under consideration will be contacted.   For more information about OATH, visit us at:  www.nyc.gov/oath</t>
  </si>
  <si>
    <t>The City of New York‚„s Office of Administrative Trials and Hearings (OATH) is the Nation‚„s largest administrative tribunal, holding approximately 400,000 trials and hearings a year.  OATH seeks to hire 1 part-time Information Representative to work in the Clerk‚„s Office of its Hearings Division. The Information Representative will interact with members of the community who find themselves at OATH and need information as to how to proceed. He/she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Serve as a liaison between OATH and members of the community who find themselves at OATH and need information as to how to proceed.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Help respondents complete and submit the various forms that may be required by the Tribunal (rescheduling, vacating defaults, etc);	Respond to public inquiries at the information windows and over the telephone</t>
  </si>
  <si>
    <t>‚	The ability to understand and carry out simple instructions is required.	Candidates must be able to understand and be understood in English.</t>
  </si>
  <si>
    <t>The City of New York‚„s Office of Administrative Trials and Hearings (OATH) is the Nation‚„s largest administrative tribunal, holding approximately 400,000 trials and hearings a year.  OATH seeks to hire 1 full-time Calendar Assistant to work in the Clerk‚„s Office of its Hearings Division. The Calendar Assistant will interact with members of the community who have business at OATH and need information as to how to proceed. He/she will assist in preparing the case folders for registered or authorized representatives so that all members of the public who are unable to appear themselves have access to justice through their chosen representatives. The Assistant will also address, investigate, and attempt to resolve issues for respondents who have appeared and will appear before OATH and need to change their hearing dates, as well as create solutions to prevent similar issues in the future. Where possible, he/she will help to identify systemic issues and make recommendations to improve practices and procedures;  Responsibilities will include, but are not limited to:	Serve as a liaison between OATH and community members who have matters at OATH and need information as to how to change a hearing date; 	Assist in the preparation of folders so members of the public who are represented by others can proceed to have their cases heard;	Ensure accurate information is provided to members of the community who have been issued summonses so they understand when they have to appear;	Contact issuing agencies to schedule cases and notify officers of dates they must appear;	Help respondents complete and submit the forms required by the Tribunal to postpone their cases;	Respond to public inquiries over the telephone.</t>
  </si>
  <si>
    <t>**OPEN TO PERMANENT MANAGEMENT AUDITORS.YOU MUST CLEARLY STATE YOUR CIVIL SERVICE STATUS ON YOUR COVER LETTER OR YOUR RESUME. FAILURE TO DO SO WILL RESULT IN YOUR DISQUALIFICATION.   The  Bureau of Budget and Revenue, Office of Grants Administration and Claiming within the Division of Finance requests to hire and exceptional, detail oriented Management Auditor, LII to function as Grant Manager.    DUTIES WILL INCLUDE BUT NOT BE LIMITED TO:   The Office of Grants Administration and Claiming provides oversight and technical assistance to DOHMH programs in the programmatic and fiscal administration of over $200 million in federal, state and private grant funds. Reporting to the Director ƒ€š‚Å“ Office of Grants Administration and Claiming, the Grant Manager will:   --Work closely with multiple divisions within DOHMH on budgeting, expenditure, procurement and claiming issues regarding federal, state and private grant programs.   --Monitor the fiscal operation of grant funded programs to ensure contract compliance and assist programs in more efficient/effective approaches to program administration.   --Monitor the fiscal operation of grant funded programs through 3rd party fiscal agents (FPHNY, PHS) to ensure contract and budget compliance.   --Review programmatic/departmental statistical and budgetary data.   --Prepares and/or reviews fiscal summary reports; making recommendations to supervisory staff concerning provision of additional funding or defunding of existing programs/contracts.   --Assist in working with OBA in developing a centralized journal entry methods, and carries out research projects.   --Analyzes and provides information on grants past revenue and expenditure performance with programmatic staff.   --Work with programmatic staff in the creation of no-cost contract extensions to allow additional procurement activities to ensure the exhaustion of budgeted funds.   --Monitor and review grant-funded personnel and OTPS encumbrances and expenditures and assist in the preparation of budget modifications, journal entries and grant closeouts.   --Ensure accurate and timely quarterly claiming of expenditures incurred against executed NYS agreements as well as Federal and private grants.   --Ensure claiming for agency administrative and IT support costs and working closely with the Office of Budget Administration to ensure appropriate allocation to DOHMH programs.   --Review variance reports and making recommendations to the Grants Director and Finance senior staff to maximize grant spending.   --Ensure compliance with reporting and audit requirements as a condition of grant funding.   --Assist with the development of policies and procedures to improve efficiency and grant maximization.   --Supervise assigned claiming analyst staff.   --Research potential funding sources for ongoing and new program initiatives.</t>
  </si>
  <si>
    <t>1. A baccalaureate degree from an accredited college or university, accredited by regional, national, professional, or specialized agencies recognized as accrediting bodies by the U.S. Secretary of Education and by the Council for Higher Education Accreditation (CHEA) with a major in the biological, chemical, or physical sciences or medical technology, and one year of experience as a microbiologist performing at the technician or higher level in a clinical or environmental laboratory setting; or  2. An associate degree in medical technology, or sixty college credits from an accredited college or university, accredited by regional, national, professional, or specialized agencies recognized as accrediting bodies by the U.S. Secretary of Education and by the Council for Higher Education Accreditation (CHEA) including six credits in mathematics and six credits in either chemistry or biology  and three years of experience as described in ‚Å“1‚ above; or  3. A four-year high school diploma or its educational equivalent approved by a State‚„s Department of Education or a recognized accrediting organization plus any combination of college education and experience described in ‚Å“1" or ‚Å“2‚ above to make up the equivalent of five years of education and experience. One year of experience credit will be given for each 30 semester credits of college education which includes at least 3 credits in mathematics and at least 3 credits in either chemistry or biology. However, all candidates must have at least one year of acceptable experience as described in ‚Å“1‚ above.</t>
  </si>
  <si>
    <t>**Applicant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</si>
  <si>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Bureau of Children, Youth &amp; Families (CYF) is responsible for planning, funding and overseeing much of NYC‚„s comprehensive network of child and adolescent community mental health services. CYF oversees portfolio of over 100 programs and supports a family-driven, individualized and strength-based approach to care. CYF relies on research and surveillance to guide its decisions around planning, implementing and evaluating policies and services that improve mental health and address mental-health related disparities among children, youth and families in NYC   The CSPOA Community Associate will:  -Provide technical support and outreach to community based referral sources and continuum providers to assist them with navigating the online referral portal;  -Provide technical support to referral sources to ensure the submission of  complete CSPOA packets for youth needing intensive mental health services;  -Provide accurate and complete data entry into the CSPOA data base and CAIRS system to ensure that client data is not entered erroneously;   -Ensure that all community referrals are entered   into the CSPOA database;  -Track pending referrals submitted by community based providers;  -Send referral status updates to community based providers;  -Send referral status updates to families and young adults;  -Assign complete referral packets to the CSPOA Specialists;  -Provide coverage for all incoming CSPOA calls and/or inquiries from the community;  -Track pending referrals and inform the CSPOA Supervisor and/or Directors about issues contributing to delayed referral processing;  -Assist with filing and record keeping of all referrals;   -Track the referral assignment rotation;  -Attend staff and community based meetings as required;  -Undertake other duties as needed.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</si>
  <si>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Human Resources &amp; Support (HR&amp;S) division consists of two sections composed of Personnel Services and Administrative Special Projects. Each section is responsible for promoting professional development and providing exceptional budgetary and administrative customer services to BEDC employees.  The Bureau of Engineering Design &amp; Construction seeks to hire a Procurement Analyst II for the Human Resources &amp; Support Division located in our Lefrak Office in Queens, NY. Under supervision, with some latitude for independent initiative and decision-making, the selected candidate will serve as the Procurement Specialist. The Procurement Specialist will be responsible for performing contracting and procurement functions in the Financial Management System (FMS); the Automated Procurement Tracking system (APT); the Payee Information Portal (PIP); the Division of Municipal Supply Services system (DMSS); Procurement and Contracting Tracking system (PACT); Small Purchases and Contract Tracking system (sPACT); and internal agency purchasing systems. The selected candidate will be responsible for the procurement of goods and services required for the Bureau staff. The selected candidate will assist in the preparation, review and processing of contract awards, modifications, and formal requests for time extension on contracts, and the recommendation of approval or disapproval of contracts for goods or services on an emergency basis. The selected candidate will be responsible for the preparation, review and maintenance of Personal Expense Reimbursement and Imprest funds. S/he will plan and carry out budget procedures for one or more divisions including monthly monitoring of Bureau expenditures and communicates monitoring status to management. The selected candidate will assist divisions in the preparation of budgets and budget materials; review and make recommendations on Bureau budget proposals; assists in the development of multi-year forecast estimates for Bureau expenditures; and review Bureau performance measures. The selected candidate will assist with the development, maintain budget-monitoring databases, and coordinate production of the formal monitoring report. S/he will assist divisions in preparing proposals and contracts, agenda items and supporting information; explain policies and procedures; and give advice on management issues. The Procurement Specialist will provide support for senior staff and assists with special studies that require data compilation; analysis and interpret information in oral and written presentations. S/he will assist, as required, in the preparation of the organization‚„s forecast. The selected candidate will also assist in the fiscal evaluation of new needs; and research and respond to budget inquiries. Specific responsibilities will include, but are not limited to, the following:  1.	Purchases supplies   2.	Performs data entry of all purchase orders   3.	Assists divisions when required   4.	Reviews requisitions   5.	Confers with vendors to obtain product or service information such as price, availability and delivery schedule  6.	Prepares purchase orders or bid requests   7.	Receives orders and contacts vendors to find out status of orders   8.	Contacts vendors to troubleshoot discrepancies with quantity and quality   9.	Interfaces with all divisions and resolves problems and issues, as necessary   10.	Reviews bid proposals and negotiates contracts within budgetary limitations and scope of authority   11.	Helps develop the Bureau‚„s inventory tracking system   ****Only those applicants with permanent Civil Service status as a Procurement Analyst are eligible to apply to this JVN. If you do not have permanent civil service status as a Procurement Analyst, please do not apply to this position as you will not be considered for an interview.****</t>
  </si>
  <si>
    <t>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</si>
  <si>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for a Development Manager who will have oversight and management responsibility for the development team.  The development team consists of Java and ETL Developers whose purpose is to engage with the project business teams to troubleshoot, fix, test, develop new products and enhance the existing HHS Accelerator product. This position will play a lead strategic role in the intake process for new IT projects for the IT team to implement and contribute to the development of new IT strategies, products, and enhanced functionality to existing systems.  Responsibilities include, but are not limited to, the following:	Managing and supporting IT product development staff	Promoting best-practices, and fostering a spirit of excellence among team members	Supporting senior team in strategic planning and IT project on boarding	Coordinating business and technical requirements with product development and policy teams	Overseeing the implementation of the technical solution, delivery of the technical designs, strategies, and quality assurance plans	Establishing technology standards and strategy for project implementation	Making strategic architecture and application technology decisions 	Researching and managing special technology projects and initiatives as assigned	Overseeing monthly maintenance releases and all IT product development in coordination with internal and external technology partners	Creating technical/application design specifications, hands-on coding, building and deploying the code in lower environments, unit testing and troubleshooting application issues and fixes	Developing/updating deployment scripts	Assisting in setting up build environments	Identifying development tasks and providing the level of effort to complete the tasks	Responsible for creating unit tests and unit test results reports</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</si>
  <si>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Under general direction of the Payroll and Timekeeping Manager, with some latitude for independent initiative and judgment, the Human Resources Analyst will be responsible for managing the agency‚„s timekeeping, performing human resource administrative work, and providing analysis of various human resource programs. Responsibilities include, but are not limited to: 	Reviewing weekly timesheets processed in City Time for accuracy and ensuring compliance with time and leave rules and regulations	Creating accounts and supervisory orgs in CityTime for staff	Managing employee time and leave, include reviewing documentation and absence control reports                                                               	Generating reports in CityTime, RMDS, and CHRMS and analyze data, track trends	Providing guidance to staff via phone or email in courteous and timely manner                                  	Assisting in the development and implementation of agency‚„s human resource policies and programs	Maintaining employee files and records in electronic and paper form	Assisting with the on-boarding process including preparing DOI packages for submission, coordinating fingerprints appointments 	Providing CityTime training for new hires at orientation	Troubleshooting all time and leave issues and creating remedy tickets for escalation when necessary 	Performing special projects, as requested by supervisor</t>
  </si>
  <si>
    <t>‚	Knowledge of CityTime, CHRMS, RMDS, and PMS   	Minimum of one year of timekeeping experience	Proficient in Microsoft Office, Excel and Word software applications	Ability to maintain a high level of discretion and confidentiality	Excellent verbal and written communication skills, including the ability to interface with all levels at the agency	Ability to work independently and as part of a team	Strong organizational skills with the ability to manage deadlines</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</si>
  <si>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</si>
  <si>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The Mayor's Office of Contract Services (MOCS) works with agencies, vendors, and providers to ensure that the contracting process is fair, efficient, transparent, and cost effective to the City. Our mission is to provide leadership in the procurement process through knowledge, teamwork, and communication; support city agencies‚„ policy and programmatic goals; ensure integrity, accountability, and vendor responsibility; safeguard public funds; increase efficiencies and monitor costs; and maintain and oversee vendor information systems.  MOCS seeks to hire an experienced, talented, and highly motivated individual to serve as Human Resources Generalist within the Human Resources unit. Under the direction of the Associate Director of Human Resources, the Human Resources Generalist, in collaboration with MOCS HR team, will work to ensure that all operational goals and procedures are identified and met.   The Human Resources Generalist is responsible for the day-to-day personnel operations, including, but not limited to:  Processing new hires, transfers and promotions in compliance with citywide requirements and DCAS policies Processing employee leave of absence, suspensions and terminations Managing employee relations issues  Conducting new hire orientation and providing on-going support to new staff  Ensuring prompt evaluation, review, and response to all employee concerns and inquiries Attending recruiting events Providing employees with information pertaining to citywide policies and agency-specific rules and regulations Entering data for various personnel transactions within NYCAPS, as well as generate HR reports Introducing and implementing best HR practices and processes Processing civil service transactions Coordinating agency training Providing payroll and timekeeping support Assisting employees with navigating CityShare and NYCAPS/ESS websites Reviewing confidential employee documents Providing employees with general information on pension system (NYCERS), health benefits, deferred compensation plans, and flexible spending programs Managing full-cycle recruitment within NYCAPS eHire  Maintaining personnel files  Assisting with special projects and attending unit and citywide meetings Performing other duties, as assigned</t>
  </si>
  <si>
    <t>1. Graduation from an accredited college with a baccalaureate degree; or 2. Graduation from an accredited community college plus two years of experience with administrative, analytic, coordinative, supervisory or liaison responsibilities; or 3. A four year high school diploma or its educational equivalent plus four years of experience as described in ‚Å“2‚ above; or 4. A satisfactory equivalent combination of education and experience</t>
  </si>
  <si>
    <t>‚ 3-5 years of human resources experience within NYC government Strong knowledge of payroll, timekeeping, benefits administration, and general human resources policies and procedures. Experience working with City HRIS systems and applications, such as NYCAPS, PRISE, PMS, CHRMS, RMDS, and CityTime Ability to maintain a high level of discretion and confidentiality                                                                                               Excellent verbal and written communication skills, including the ability to interface with all levels at the agency    Strong analytical and computer skills (Microsoft Office Suite) Ability to effectively multi-task and prioritize Ability to work independently and as part of a team</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</si>
  <si>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for a IT Security Officer who will support the implementation and management of information security controls to optimize the overall information security posture of MOCS.  The candidate will manage and conduct periodic risk assessments to develop and implement appropriate mitigation plans.  The candidate will also advise technical professionals on the implementation of security controls to meet security and privacy compliance requirements in accordance with DoITT Citywide security policies and provide overall information security awareness for the agency.  Responsibilities include, but are not limited to, the following:	Develop security visibility by reviewing existing applications; conducting comprehensive reviews of threats; evaluating and analyzing relevant data points.	Support and coordinate operational components of incident management, including detection, response and reporting.	Support production issues and incidents, and participate in problem and change management forums.	Perform threat vulnerability assessments.	Assesses applications and the associated data flow for risk to sensitive data, systems, or infrastructure.	Collaborate with DoITT and Vendors to implement security controls and application access requirements associated with hosted applications and systems.	Engage with infrastructure and application teams to initiate flow and ensure logs adhere to system specifications, input/output processes, and working parameters for hardware/software compatibility. 	Review completion and implementation of system additions and/or enhancements and make recommendations to management and/or clients. 	Resolve client Remote Access requests with Tier 2/3 support.	Provide support and guidance for legal and regulatory compliance efforts, including audit support. 	Coordinate the development of risk assessments, audit plans and scopes for internal audit and compliance engagements.	Prepare and review internal audit and compliance reports.	Ensure that a full security assessment, including a vulnerability scan and penetration test is carried out so that an information security strategy is developed and aligned to service and operational requirements.	Perform special projects and initiatives as assigned.</t>
  </si>
  <si>
    <t>‚	Experience supporting enterprise IT Remote Access, IT Antivirus System, and Network/Host IPS	Experience using Vulnerability Management Tool	Experience maintaining SSL certificates	Experience working on an enterprise wide project in a large-scale environment.	In-depth knowledge of information security policies/practices	Experience in developing, documenting and maintaining security procedures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</si>
  <si>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intake, investigations and probation supervision. In summary, DOP ensures that people that enter our system are supervised according to their risk level and receive the support and services they need to lead law abiding lives and be an asset to their communities.    DOP is recruiting for an executive manager to serve as the Associate Commissioner for the Division of Adult Operations responsible for the successful leadership and management of the Division according to the strategic direction set by the Deputy Commissioner. The Associate Commissioner under general direction of the Deputy Commissioner for Adult Operations, with wide latitude for independent initiative and decision making, will have management responsibility for overall planning, directing and administering activities for Adult Operations.  The  duties include but are not limited to: 	Assist the Deputy Commissioner in the management and overall planning, directing and administering of the activities of the Adult Borough Assistant Commissioners.	Create a workplace culture that is consistent with the Department‚„s identified mission and guiding principles 	Develop staff through coaching and mentoring.	Develop an organizational culture that fosters teamwork.	Provide employees with support and resources needed to accomplish desired results.	Demonstrate a strong ability to analyze problems and develop creative solutions to challenging problems.	Takes the initiative in solving problems.	 Provide a stabilizing influence during periods of organizational change.	Ability to make challenging decisions.	Excel in planning, setting objectives and determining course of action.	Plan, direct and evaluate operations to ensure compliance with applicable laws and Department policies.	Assess manager performance and develop strategies for improvement. 	Provides oversight and direction to employees in accordance with the Departments‚„ policies and procedures.	Oversees the effective management and delivery of probation services for Supreme and Criminal Court in both the preparation of Investigation and Supervision reports and the provision of effective supervision services citywide.	Establish a culture of accountability by communicating clear expectations and initiating corrective actions when necessary.	Provide citywide direction and consultation to management personnel responsible for the delivery of Adult Court Services.	Implement effective methods for data collection and monitor monthly reports to measure outcomes.  Analyze outcomes and make adjustments to attain desired results.	Monitor achievement of Department objectives and key performance indicators through statistical analysis.	Participate in the development, formulation, implementation and evaluation of new and existing policies and procedures for citywide Adult Court Services.	Serve as a liaison and acting representative for the Deputy Commissioner in matters involving the Criminal and Supreme Courts, the District Attorney and other law enforcement agencies.</t>
  </si>
  <si>
    <t>‚	Have an understanding of and commitment to the mission and vision of the Department of Probation and the New York City Model of Probation.	Extensive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Proficient in Family Court Law. 	Excellent oral and written communication skills.	Computer literate, with working skills in CE, OCA, UCMS, and ATS.	Exceptional analytical, evaluative, and objective critical thinking skills.</t>
  </si>
  <si>
    <t>NYC Parks is an award-winning city agency that builds and cares for public spaces for New Yorkers to connect, play and enjoy. These public spaces, encompassing over 5,000 properties and 14% of the city‚„s land and coastline, include seawalls and waterfronts, pedestrian bridges, beaches and boardwalks, parks and playgrounds, historic houses, recreation centers and pools.    Under direction, serve as project manager on waterfront, marine and structural engineering projects and programs. Manage consultant contracts or complete in-house design projects, ensuring projects remain on schedule and within budget. Complete conditions surveys, assessments, background research, feasibility studies and scope estimates on existing or proposed infrastructure. Develop requests for proposals, contracts, drawings, specifications, quantity take-offs and budgets for projects.   Provide detailed reports and presentations on the progress, budget, schedules and designs of projects. Coordinate project-specific interagency issues, such as permits, filings and approvals. Conduct field inspections before and during design and construction, through turnover. Perform miscellaneous technical tasks as required.</t>
  </si>
  <si>
    <t>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</si>
  <si>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‚Å“what works,‚ staff at DOP engage in meaningful relationships with those on probation in an effort to enhance community safety and decrease recidivism. DOP is seeking qualified candidates dedicated to helping justice-involved people make necessary changes in their lives. Incumbents will motivate, train and oversee officers in their daily interaction with people on probation and the New York City communities in which they live. Critical skills include attention to detail, the ability to thrive in a fast-paced environment, strong written and verbal communication skills and a belief in second chances.   With latitude for independent action and decision, you will plan, assign and supervise the work of a team of Probation Officers who are responsible for:  performing intake work or working with family problems or generating legal and psycho-social summaries, or providing treatment interventions, supervision and monitoring services and/or engaging community resources for those on probation or otherwise served by the NYC Department of Probation. Specific duties, which we will provide you in-service training to be able to perform, may include; but are not limited to: 	Review of case records prepared by probation officers (evaluates materials and recommends further investigation or modification of records prior to the submission of case to the court) and review/evaluation of progress of probationers under supervision. 	Maintenances of administrative control to ensure compliance with court orders and efficiency of operations. 	Supervision of the preparation of monthly statistical reports and other reports. 	Preparation of periodic performance evaluations monitoring of staff time ad leave usage. 	Conducting conferences with subordinate staff to review cases, interpret rules and procedures, and plan treatment. 	Establishment and maintenance of contracts and working relationships with other law enforcement and appropiate community agencies and assist in the development of needed resources. 	May interview clients who present difficult and complex problems.</t>
  </si>
  <si>
    <t>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t>
  </si>
  <si>
    <t>1. A baccalaureate degree from an accredited college or university, accredited by regional, national, professional or specialized agencies recognized as accrediting bodies by the U.S. Secretary of Education and by the Council for Higher Education Accreditation (CHEA) with a major in foods and nutrition, food service management, food science, or home economics and four years of   full-time satisfactory experience in an institutional, residential, hospital, or community-based program: a) monitoring and assessing or managing all phases of a meal program, or b) providing nutrition counseling or nutrition education. At least two of the four years of experience must have been acquired within the last five years. In addition, at least two years of experience must have been in monitoring and assessing or managing all phases of a meal program in an institutional, residential, hospital, or community-based program; or    2. A master‚„s degree from an accredited college or university, accredited by regional, national, professional or specialized agencies recognized as accrediting bodies by the U.S. Secretary of Education and by the Council for Higher Education Accreditation (CHEA) with a major in foods and nutrition, food service management, food science, or home economics and three years of fulltime  satisfactory experience in an institutional, residential, hospital, or community-based program: a) monitoring and assessing or managing all phases of a meal program, or b) providing nutrition counseling or nutrition education. At least two of the three years of experience must have been acquired within the last five years. In addition, at least two years of experience must have been in monitoring and assessing or managing all phases of a meal program in an institutional, residential, hospital, or community-based program.</t>
  </si>
  <si>
    <t>Under the administrative direction of the Child Welfare Specialist Supervisor, the Child Welfare Specialist/ Applications Worker will be responsible for intake reports of alleged child abuse or neglect. The Applications Worker is responsible for thoroughly researching and evaluating the prior history of the family, and for documenting the information they fund to assist the investigating child protective staff with information for a more accurate assessment of family functioning and child safety. DCP‚„s Applications Workers have the following responsibilities:   Applications Worker will research and evaluate prior family history by performing clearances in numerous systems, including legal when applicable, educational, welfare databases, internal data bases such as Automated Case Record System and statewide data bases such as Connections in order to gather and document prior investigative and service history of the family. Applications Worker will consider any ‚Å“high priority‚ or ‚Å“specialized‚ intake report characteristics, including flags for domestic violence, mental health, substance abuse, police involvement, shelter residency, fatality and media. Applications Worker will document the information found through clearances and research in CNNX progress notes as per the agency‚„s guidelines, and prepare case jackets and informational materials to be submitted to the PD Unit for investigation.</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</si>
  <si>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</si>
  <si>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The NYC Department of Probation (DOP) is a world leader in working creatively and effectively engaging with people under court-mandated community supervision. Through innovative partnerships with people and organizations throughout the New York City, DOP provides opportunities for those on probation to access services and opportunities that positively impact their life trajectory. Following the best current data on ‚Å“what works,‚ staff at DOP engage in meaningful relationships with those on probation in an effort to enhance community safety and decrease recidivism. DOP is seeking qualified candidates to serve as Training Specialists in our Staff and Organizational Development Unit.  Incumbents will deliver a variety of structured training programs in specific content areas intended to support the daily work of Probation Officers in their daily work of helping justice involved people make necessary changes in their lives.  This included providing classroom training, coaching staff in groups or individually, participating in the development of new training programs and assisting with pre and post training support work.  The Trainers Specialists will need platform skills and the ability to access if the audience is grasping, the goals and objectives of the presentation, learning the content and the means to measure comprehension and need to have a flexible schedule in order to travel throughout the state for career enhancement.  Advanced training and support in key areas critical to DOP initiatives (Evidence-Based Practices, Motivational Interviewing, Community Engagement, etc.) and training to become a New York State Certified trainer will be provided. Specific duties, which we will provide you in-service training to be able to perform, may include; but are not limited to: 	Supervise newly hired Probation Officers while in the Probation Academy (including oversight of time &amp; leave and completion of performance evaluation.	Application of computer skills including: Microsoft Office, PowerPoint and Excel.	Assist in the development of needed training resources.	Receive instruction in the use of deadly physical force, firearms and other weapons.	Establish and maintain contacts and working relationships with other law enforcement agencies.	Attend and complete Peace Officer and Fundamentals of Probation Practice and pass the New York City Supervisory exam.	Assists in development of needed training resources.	Have the ability to assess and deescalate difficult situations.	May perform independent and specialized staff work.</t>
  </si>
  <si>
    <t>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APPOINTMENTS ARE SUBJECT TO OFFICE OF MANAGEMENT AND BUDGET (OMB) APPROVAL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</si>
  <si>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intake, investigations and probation supervision. In summary, DOP ensures that people that enter our system are supervised according to their risk level and receive the support and services they need to lead law abiding lives and be an asset to their communities.    Under general direction of the Assistant Commissioner, with wide latitude for independent initiative and judgment, plans, directs and supervises effective management operation and delivery of probation services in the   Specific duties include but are not limited to: 	Responsible for planning, directing and overseeing the daily operation of a branch.	Must be willing to work flexible hours and shifts, including nights, weekends and holidays	Oversee the investigation and execution of warrants, including violent felony warrants or 61s.	Supervise and conduct investigations for Adult and Juvenile Operations involving but not limited to; community complaints, gang activity, narcotic sales, domestic incident reports, and shootings.	Work with local, state and federal law enforcement agencies to conduct joint investigations or operations.	Make and supervise arrests when necessary.	Work with superiors in the creation and implementation of community engagement strategies.	Participate in special initiatives in support of department and operational needs.	 Create a workplace culture that is consistent with the Department‚„s identified mission and guiding principles (The agency‚„s 5 drivers).	Evaluate Branch staff, structure, workflow, and resources and make adjustments as needed to maximize productivity.	Establish priorities for the branch and plan, implement, manage, and evaluate procedures to achieve those goals.	Manage staff, prepare work schedules and assign specific duties.	Develop staff through coaching and mentoring.	Plan, direct and evaluate branch operations to ensure compliance with applicable laws and Department policies.	Monitor achievement of Department objectives and key performance indicators through statistical analysis.	Provides oversight and direction to employees in accordance with the Departments‚„ policies and procedures.	Establish a culture of accountability by communicating clear expectations and following up to ensure that goals are achieved accurately and within the designated timeline.	Participate in the ongoing review and evaluation of employee performance and initiate necessary corrective action.	Plan, direct and evaluate pilot programs and new initiatives.	Act as a liaison between the Department and other agencies or programs.	Plan and coordinate the training of staff.	Prepare critical incident reports in an accurate and timely manner. 	Implement effective methods for data collection and monitor monthly reports to measure outcomes.  Analyze outcomes and make adjustments to attain desired results.	Attend meetings on behalf of the Assistant Commissioner, as needed</t>
  </si>
  <si>
    <t>‚	Have an understanding of and commitment to the mission and vision of the Department of Probation and the New York City Model of Probation.	Prior law enforcement and/or criminal justice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Experience in community engagement and affairs. 	Excellent oral and written communication skills.	Computer literate, with working skills in CE, OCA, UCMS, and ATS.	Exceptional analytical, evaluative, and objective critical thinking skills.</t>
  </si>
  <si>
    <t>‚Å“THE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t>
  </si>
  <si>
    <t>The Fire Department, City of New York (FDNY), seeks a full-time Deputy Director of EEO in the Commissioners‚„ Office. Reporting directly to the Assistant Commissioner, the successful candidate will: Manage a team of EEO investigators in conducting complex internal EEO investigations; manage the Complaint Intake Unit. Conduct periodic EEO training; update EEO training modules and proactively modify curriculum and compliance issues. Prepare monthly, quarterly and annual reports; collect EEO statistics and coordinate distribution of EEO data and information to DCAS, internal stakeholders or executive staff; conduct analysis of department wide employment trends. Develop corrective action consistent with Employment Best Practices and EEO laws based on industry standards, EEOC guidance, NYC Commission on Human Rights guidance, EEPC, and case law. Assist with the development and implementation of strategic goals to implement the FDNY EEO Plan; develop guidelines for non-discriminatory employment practices, and monitor implementation and impact.</t>
  </si>
  <si>
    <t>Substantial experience in EEO investigations or labor &amp; employment law litigation; thorough knowledge of the EEO investigation process; expertise in the relevant employment statutes including, but not limited to: Title VII of the Civil Rights Act of 1964, the Americans with Disabilities Act, the Age Discrimination in Employment Act of 1967, and the New York State and City Human Rights Laws; expertise with all theories of discrimination relevant to these statutes, including disparate treatment, adverse impact, sexual harassment, hostile work environment, and reasonable accommodation. Experience managing attorney‚„s while handling large and complex case loads; excellent interpersonal skills; the ability to interact with a diverse groups of personnel at all levels of all levels of the work force; Strong writing, oral, critical thinking, and interpersonal skills, including the ability to communicate effectively; ability to exercise independent judgment in time sensitive environments.</t>
  </si>
  <si>
    <t>‚ Significant preference will be given to candidates with labor and employment law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t>
  </si>
  <si>
    <t>‚	Ability to work independently and to take initiative in the handling of tasks.	General knowledge of HVAC, electrical, plumbing, locksmith and construction.	Ability to handle a fast paced demanding work schedule and multiple priorities effectively.	Ability to drive a cargo van.</t>
  </si>
  <si>
    <t>**TO BE CONSIDERED, YOU MUST ALREADY BE  PERMANENT IN THE COMPUTER ASSOCIATE (OPERATIONS) TITLE.   OR  ** ALL CANDIDATES MUST FILE FOR THE UPCOMING CIVIL SERVICE EXAM, COMPUTER ASSOCIATE (OPERATIONS)  ‚€œ EXAM NO. 8043 ‚€œ OPEN TO THE PUBLIC (THE APPLICATION PERIOD BEGINS ON 6/6/2018).  ALL CANDIDATES FILING FOR THE EXAM MUST OBTAIN A PASSING SCORE OF 70 AND ABOVE AND BE REACHABLE ON THE CIVIL SERVICE LIST ONCE ITS ESTABLISHED OR MUST BE ALREADY PERMANENT IN THE COMPUTER ASSOCIATE (OPERATIONS) TITLE.  CANDIDATES THAT FAIL TO COMPLY WILL NOT BE CONSIDERED FOR EMPLOYMENT. FOR MORE INFORMATION ON THE EXAM AND APPLICATION PROCESS, PLEASE VISIT THE NEW YORK CITY DEPARTMENT OF CITYWIDE ADMINISTRATIVE SERVICES WEBSITE.   http://www.nyc.gov/html/dcas/html/work/exam_monthly.shtml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mission of the Bureau of Tuberculosis Control is to prevent the spread of tuberculosis and to eliminate it as a public health problem in New York City.  The goals to achieve this mission are twofold:  1) To identify all individuals with suspected or confirmed TB disease and ensure appropriate treatment; 2) ensure that individuals at high risk for progression from TB infection to TB disease are identified and treated for TB infection and do not develop TB disease.   DUTIES WILL INCLUDE BUT NOT BE LIMITED TO:   - Maintain the PACS database and correct errors, as well as, provide support for the management of the electronic medical record system.   - Creates/modifies workflows including creating folders in Synapse to be used by users including radiologist, X-ray supervisor etc.   - Work closely with the supervisor of X-ray Services to address access, connectivity, and anomalous issues.   - Manage event logs and misfiled patient images.  - Install PACS workstations as needed.   - Assist and train end users to navigate through Synapse database using common functions.  - Respond to calls from users, which can cover everything from a missing password to damaged CR cassettes.   - Coordinate with internal/external teams/vendors for remediation, system upgrades and intergration.   - Respond to users in real time on issues immediately impacting patient care.   - Use QA, metrics and trend analysis, apply proactive remedies.  - Attend meetings, prepare reports.   - Routinely performs PACS-RIS workflow assessment to pinpoint and remedy slowdowns and transmission problems.   - Perform other relevant IT-related work.  AMENDED**   **In addition,  --Provide end user support to the BTBC electronic medical record (EMR)  --Perform SQL Server ad-hoc database reporting for senior management  --Provide technical support for BTBC DOT Windows Surface tablets  --Troubleshoot interface issue between the EMR and Northwell, Fuji RIS and Public Health Laboratory.</t>
  </si>
  <si>
    <t>Homelessness Prevention Administration (HPA)/Office of Civil Justice is recruiting for an Administrative Staff Analyst (NM), to function as a Senior Policy Advisor, Office of Civil Justice, who will:   Serve as a liaison to the Agency‚„s various divisions, such as Office of Legal Affairs, Office of    Evaluation and Research, Office of Emergency Intervention Services, and Office of External    Affairs to develop, refine and evaluate service delivery models for civil legal services programs    that are effective and compliant with all applicable laws.   Present to management (written and verbal) recommendations regarding processes and/or    methods that could be implemented to enhance service delivery.   Prepare routine and ad hoc reports and testimony for Agency leadership and external parties    including but not limited to elected officials, governmental stakeholders and philanthropies.   Serve as a project manager to complete discrete projects to be undertaken by the Office of    Civil Justice including but not limited to solicitations and program expansions.   Support the development, management, research and evaluation of civil legal service programs    and policy initiatives, and identify opportunities for the expansion of civil legal services; serve as    a liaison with HPA‚„s data team and other City and State stakeholders.   Prepare reports, policy statements and planning documents; facilitate and/or participate in    workgroups and meetings with external and interagency stakeholders, regarding policies,    procedures, and/or program implementation; coordinate and/or participate in special projects    as assigned.</t>
  </si>
  <si>
    <t>New York City Emergency Management (NYCEM) is seeking an exceptional candidate for the position of Plan Manager to enhance the plan development process for all-hazard incident response planning. The Plan Manager will have broad responsibility to coordinate all elements of the plan development and design process for citywide emergency response plans and will be responsible for streamlining existing mechanisms, facilitating intra/inter-agency coordination and communication, and developing new initiatives.   The candidate will report to the Director of Plan Management and work with New York City agencies as well as municipalities and jurisdictions within the NY/NJ region to: 	Actively manage the design and revision processes for citywide emergency response plans and associated planning documents 	Work with all Divisions and Units within NYCEM and citywide to coordinate the planning process,  build out plan development guidance documents, and develop audience appropriate preparedness and response tools	Lead and support the implementation of strategic initiatives for the Division in line with the agency‚„s strategic plan 	Maintain all document sharing platforms for internal and external stakeholders  	Streamline complex content into user-friendly, comprehensible documents	Provide project management leadership and support to assigned projects and assure production of deliverables 	Support special projects as assigned   In addition, the Plan Manager will be responsible to staff the City's Emergency Operations Center (EOC) during emergency activations and to work during non-business hours during emergencies.   The candidate will also participate in drills and exercises and will assist with Ready NY presentation to external groups and other duties as assigned by the Director of Plan Management.</t>
  </si>
  <si>
    <t>‚	Experience applying the concepts, theories, and practices of emergency management to citywide emergency response plans 	Superior editing, organizational and written communications skills	Superior verbal communications skills and the ability to give high-level presentations in various subject matters to a wide range of stakeholders 	Experience managing multiple projects in a high pressure work environment	Strong project management skills and a demonstrated ability to deliver complex projects within specified deadlines	Proficiency with Microsoft Office products	Experience with design products, such as InDesign or Illustrator preferred but not required</t>
  </si>
  <si>
    <t>M ‚€œ F / 9 ‚€œ 5  In addition, the Plan Manager will be responsible to staff the City's Emergency Operations Center (EOC) during emergency activations and to work during non-business hours during emergencies.</t>
  </si>
  <si>
    <t>SPECIAL NOTE 1.	The selected candidate will be required to provide a DNA sample by swabbing.  2.	 This position has been identified as ‚Å“essential.‚  During emergency events, ‚Å“essential‚ positions may require 24-hour availability.</t>
  </si>
  <si>
    <t>The New York City Department of Investigation conducts highly confidential and sensitive investigations into fraud, corruption, misconduct or other illegal or improper activities involving New York City officials, employees and persons of entities doing business with New York City. The selected candidate will be responsible for the investigation of matters involving fraud, waste and abuse related to the NYC Department of Environmental Protection (‚Å“DEP‚) Roundout - West Branch Bypass Tunnel Construction &amp; Wawarsing Repairs Project (‚Å“BT-2‚) located in Marlboro, NY.   The BT-2 Project will consist of connecting two water shafts, 700 to 900 feet in depth, to a by-pass tunnel and building the by-pass tunnel approximately 2.5 miles in length to ensure the continuous delivery of clean drinking water for New Yorkers.   Squad 3 is seeking a Confidential Investigator who will be responsible for investigating fraud, corruption, and mismanagement investigations relating to City agencies, employees, contractors and other organizations that receive city funding. The selected candidate will be expected to monitor and ensure regular reviews as related to the DEP Capital project and its operations. The candidate will perform regular audits/investigations to ensure the DEP project is in compliance with all applicable laws, rules and regulations; and public intent against fraud, waste, abuse and corruption of its project or operations.  The selected candidate will also be responsible for the investigation of matters involving fraud, waste and abuse related to the NYC Department of Environmental Protection (DEP) Roundout - West Branch Bypass Tunnel Construction &amp; Wawarsing Repairs Project (BT-2) located in Marlboro, NY.   He/she will be required to report to DOI‚„s satellite location in Marlboro, NY, as well as, work from a satellite office in Westchester, NY on occasion. The candidate may also be required to work with other investigative units and City agencies to provide support.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</si>
  <si>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Working for the Bureau of Water and Sewer Operations within the Division of Distribution Operations, the selected candidate will supervise Machinist‚„s Helpers and work with Construction Laborers in the inspection, maintenance, overhaul and repair of water supply equipment including regulators, valves, meters, gauges, gears and other operating infrastructure, located in chambers, throughout the five boroughs. The incumbent will be required to prepare daily reports, job orders, and equipment evaluations, familiarize themselves with machine shop equipment maintenance and operations, as well as hand tools. The candidate will perform and supervise work in both permit and non-permit required confined spaces; adhere to all Department EH&amp;S policies; and operate a motor vehicle and other power equipment as necessary to perform the job.  A Motor Vehicle Driver License valid in the State of New York. This license must be maintained for the duration of employment</t>
  </si>
  <si>
    <t>Hiring Rate: $59,708.00  (Flat Rate)   The New York City Department of Health and Mental Hygiene (DOHMH/‚the Department‚) is dedicated to promoting health equity. One component of this work is to ensure the reduction of racial/ethnic disparities in maternal and infant health.  The Department‚„s Division of Family and Child Health, Bureau of Maternal, Infant and Reproductive Health (BMIRH) has a multi-faceted approach to maternal and infant health which includes work under three overarching principles: 1) amplifying community resilience; 2)securing safe, healthy homes for babies and their families; and 3) transforming women‚„s healthcare. The principles include multiple coordinated evidence-based programmatic activities across the Health Department‚„s divisions, in partnership with other government agencies, healthcare systems and communities.  Reporting to the Director of the NYC Birth Equity Initiative, the Maternal and Infant Health Program Analyst will be responsible for leading performance measurement (including but not limited to reporting and descriptive statistics) and developing solid research bases for the development of innovative programming aimed at reducing racial/ethnic disparities in infant mortality and severe maternal morbidity.  Proposed Duties and Responsibilities  	Create and maintain automated systems and tools for reporting across programmatic activities within the Birth Equity Initiative, in collaboration with Research and Evaluation Unit. 	Create metrics and targets for programmatic activities within the Birth Equity Initiative, including but not limited to scaling group prenatal care in communities that  have poor outcomes.  	Survey study methodologies related to place-based interventions addressing respectful maternity care, severe maternal morbidity and pregnancy wellbeing. 	Develop logic models and driver diagrams for programmatic activities with the Birth Equity Initiative. 	Support Research and Evaluation Unit in developing evaluation plans for community-led birth justice campaign. 	Support the development of qualitative research instruments aimed at exploring links between social determinants of health and birth outcomes. 	Work closely with Director to coordinate unit activities.</t>
  </si>
  <si>
    <t>‚	Proficient in Microsoft Office suite, including Word, Excel, PowerPoint and Access	Familiarity with quantitative and qualitative research	Excellent analytical, interpersonal, written, and oral communication skills including the ability to write correspondence	Ability to handle multiple and diverse assignments efficiently	Knowledge of maternal and infant health and sexual and reproductive justice	Ability to work on teams and independently</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</si>
  <si>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-pre-sentence investigations, intake and probation supervision. In summary, DOP ensures that people who enter our system are supervised according to their risk level and receive the support and services they need to abide by the law and be an asset to their communities. In order to improve outcomes for our clients with behavioral health issues DOP is seeking clinical advisors to be located in our borough branches. The clinical advisor would combine expertise in the criminal justice system and behavioral health services to provide range of direct services, case management and support the work of our officers on site.  This person should understand the adult criminal justice system, the behavioral health continuum of care, and the clinical impact of arrest, processing, conviction and incarceration   Responsibilities: 	Coordinate care with DOP staff, city agencies and other collateral parties	Ensure timely and accurate documentation using the department‚„s electronic case management system	Conduct individual and family sessions on as needed basis	Provide crisis intervention on as needed basis	Provide culturally competent services that are individualized to the client needs and reflect the integration of race, ethnicity, culture, primary language, immigration status, developmental status, criminal justice status, sexuality, age and gender	Provide referrals to appropriate, evidence based community programs and supports	Assess for benefits and other social service supports, and refer for assistance	Ensure connections to health care, health care insurance, care coordination services and a primary care clinic	Follow up with local hospitals and care facilities 	Advocate for clients and officers with community providers and collateral supports	Participate in case conferences, case reviews, and team meetings 	Provide feedback to supervisors on training and resource needs	Assist branch team in building local resources and networks	Collect and track data to inform agency policy and program development</t>
  </si>
  <si>
    <t>‚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t>
  </si>
  <si>
    <t>PLEASE SUBMIT RESUME, COVER LETTER   TO:  External Applicants:  https://a127-jobs.nyc.gov/      Internal Applicants:  Employee Self Service (ESS)     ‚Å“REASONABLE ACCOMMODATION AVAILABLE UPON REQUEST  SUBMISSION OF APPLICATION IS NOT A GUARANTEE THAT YOU WILL RECEIVE AN INTERVIEW  *Funded position subject to annual renewal   APPOINTMENTS ARE SUBJECT TO OFFICE OF MANAGEMENT AND BUDGET (OMB) APPROVAL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t>
  </si>
  <si>
    <t>The core values of the OCME are to put the mission of the agency first, to be truly dedicated and to have integrity in every aspect of our professional life.  The Office of Chief Medical Examiner operates a number of medical/laboratory type facilities that operate 24/7 throughout the five boroughs.  These facilities have complex mechanical heating, ventilation and air conditioning (HVAC) systems.  Our laboratories and medical buildings use computerized building management/control systems and have mandated environmental conditions that must be maintained for efficient and safe operations.  The Director of Facilities is overseen by the executive deputy commissioner and reports daily to the task supervisor; the executive director of facilities.     Duties will include but are not limited to:  Operationalize the Chief Medical Examiner‚„s goals and strategic objectives as directed and coordinate implementation  with the executive divisional leaders  Manage the facility team to accomplish infrastructure planning and maintenance of all OCME buildings throughout the five boroughs with up to 900,000 square feet. Manage resolutions to emergencies 24/7 as needed With oversight from the Executive Deputy Commissioner and direction from the Executive Director of Facilities, manage policy and procedure log, including health and safety, FDNY, DOB and DEP violations reactive program and new programs and requirements as assigned . Directly supervise staff including Senior Stationary Engineers.  Manage Engineering/Facilities Staff including Stationary Engineers, Oilers, Maintenance workers, Carpenter, Electrician, and Institutional Aides.  Manage the Administration staff including but not limited to Architect, Staff Analyst, PAA, Auditor, and Stock Worker. Oversee the operation of all HVAC equipment and the citywide preventative maintenance program  Oversee all agency construction projects. Manage all citywide contracts, service agreements and purchase orders for all facilities Manage, evaluate and approve all relevant administrative requirements for contracts, scope of work documentation and contract specifications. Authorize payments to contractors and vendors  Manage and evaluate logs on daily events and work performances. Serve on the Fire Safety Committee and other agency committees as directed and executes relevant tasks  Perform other duties as assigned.</t>
  </si>
  <si>
    <t>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t>
  </si>
  <si>
    <t>THE AGENCY The Department of City Planning (DCP) plans for the strategic growth and development of the City through robust engagement with communities, the development of land use policies and zoning regulations applicable citywide and by sharing its perspectives on growth and community needs with sister agencies in collaboration with the Office of Management and Budget (OMB).  DCP‚„s six strategic objectives are: (a) to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$1.0 billion Neighborhood Development Fund, geared toward ensuring growing neighborhoods undergoing rezoning have accompanying infrastructure investments.    The New York City Department of City Planning is a great place to work, cultivating intellectual inspiration, professional development and creativity.  Visit our website at www.nyc.gov/planning to access the full listing of job opportunities and to learn more about our great agency.    THE DIVISION Queens is home to more than 2.3 million residents, a historic peak population.  Queens‚„ extensive ethnic diversity leads the city and the country. Its growth has been fueled in large measure by an influx of persons arriving from abroad, and its residents speak nearly 140 languages. The borough‚„s recent growth is occurring within distinct neighborhood contexts, which vary widely across the borough. Planners in the Queens Office perform a wide range of planning, zoning, urban design, and project management activities as they serve the communities across the borough and achieve important physical planning and socio-economic objectives for the Department and the City.    THE ROLE The Department of City Planning is seeking an experienced planner with very strong urban design skills, a positive attitude toward customer and community service, as well as a desire to contribute to an engaging work environment in roles that impact the growth and development of the borough. The planner would be responsible for the development of borough-wide and local plans, reviewing and processing Uniform Land Use Review Procedure (ULURP) and non-ULURP applications and providing technical assistance on all land use and zoning matters to the agency, City Planning Commission (CPC), elected officials, community boards and the public. In particular, this role would involve the formulation and implementation of comprehensive neighborhood planning and public investment strategies to support beneficial and inclusive residential and business growth in Western Queens.  Under supervision, with some latitude for exercising independent initiative and judgment, the selected candidate would perform work, including but not limited to the following: 	Manage Department initiatives, ULURP and non-ULURP application reviews, contribute to larger planning efforts, including text amendments and coordinate this work with other divisions of the Department, other city agencies, community boards, elected officials and the public	Review and analyze site plans and development proposals to determine compliance with NYC zoning regulations and the City‚„s land use planning policies and make recommendations on applications submitted to the Department 	Provide project management and other support for private and agency/city land use applications, including the preparation of written briefing materials and reports.	Advise Director and Deputy Director on policies and standards relating to required reviews of land use applications relating to assigned area and zoning rules, as well as on future policy decisions and potential text amendments	Create and organize illustrative, graphic and written materials for presentation and to provide visual recommendations and/or solutions to the City Planning Commission, other governmental agencies and the public in support of proposals, studies and other projects	Represent the department at meetings of civic, business and community groups, community boards and public agencies 	Support neighborhood planning studies (including research analysis) and produce written technical reports and presentations	Develop, maintain and utilize working knowledge of all on-going planning, land use, transportation, urban design and zoning studies, as well as community initiatives and studies, with specific and deep knowledge of these topics within all areas of responsibility	Develop, maintain and utilize working knowledge of planning, urban design and zoning best practices, concepts and trends.	Areas of expertise may include affordable housing policy, mixed-use light industrial and residential developments and sustainable design strategies	Perform other related tasks and projects</t>
  </si>
  <si>
    <t>‚	Ability to work effectively in a team structure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t>
  </si>
  <si>
    <t>Click on ‚Å“Apply Now‚ at the bottom of the posting  Please be advised only candidates under consideration will be contacted.  Appointments are subject to Office of Management and Budget (OMB) approval.  The candidate selected for this position must be a resident of the City of New York or become a resident within 90 days of appointment.  Authorization to work in the United States is required for this position .  Sponsorship is not available for this position.  THE DEPARTMENT OF CITY PLANNING IS AN EQUAL OPPORTUNITY EMPLOYER AND A COPY OF THE EQUAL OPPORTUNITY PROGRAMS IS AVAILABLE IN THE HUMAN CAPITAL DIVISION. THE DEPARTMENT MAKES AVAILABLE ACCOMMODATIONS FOR DISABLED APPLICANTS.</t>
  </si>
  <si>
    <t>**TO BE CONSIDERED, CANDIDATES MUST SHOW PROOF THAT THEY HAVE EITHER FILED FOR THE  OPEN-COMPETITIVE CIVIL SERVICE EXAM (SOCIAL WORKER ‚€œ EXAM NO. 8021: FILING PERIOD NOVEMBER 1, 2017 ‚€œ NOVEMBER 21, 2017) OR MUST BE ALREADY PERMANENT IN THE SOCIAL WORKER TITLE. FAILURE TO COMPLY WILL RESULT IN YOUR DISQUALIFICATION.    The Bureau of Mental Health is responsible for mental health service delivery and planning for New York City residents with mental health needs. Through contracting directly with NYC service providers, the Bureau is responsible for procuring and overseeing over 700 treatment, rehabilitation, housing, case management, advocacy, and Assisted Outpatient Treatment programs comprising over $200 million. Bureau staff is responsible for managing the development, implementation, and oversight of ongoing and new contracted mental health programs. Through these contracts and through its policy, planning and advocacy work, the Bureau seeks to facilitate access and quality care and recovery for all New York City residents.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Working closely with mental health providers and staff from Assisted Outpatient Treatment, you will:  -	Collect and review clinical material to determine if a consumer referred to the AOT program meets criteria as presented in statute.  -	Assist in the preparation of treatment plans and legal documents required for the pursuit of a court order.  -	Collaborate and interface with mental health providers and families to monitor engagement as well as consumers adherence with treatment mandated by the court.   -	Assess the quality and appropriateness of care planned and provided.  -	Participate in case conferences to discuss consumer eligibility for AOT as well as  progress under the court order.  -	Manage untoward events through the monitoring of services and provision of support to Intensive Case Mangers, Assertive Community Treatment teams, and other mental health providers.  -	Participate in Quality Assurance reviews and special projects.</t>
  </si>
  <si>
    <t>The New York City Taxi and Limousine Commission (TLC) is the nation‚„s largest for-hire transportation agency, licensing and regulating the City‚„s yellow and green taxicabs, for-hire vehicles (including apps like Uber, Lyft and Via), commuter vans, and certain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To assist in operations the Taxi and Limousine Commission (TLC) is looking for a Sharepoint Developer who can help maintain and enhance our Sharepoint 2013 based business applications (Note: These are Sharepoint based programs, NOT a Sharepoint collaborative work environment) by using Sharepoint, SQL Server and .Net in a Windows environment. More specifically the selected candidate will be expected to meet with users to identify and document user enhancement requirements and then develop code to meet user needs. The selected candidate will be expected to also assist in the testing and production migration of their code and then provide on-going support for the system(s) as a whole.  Candidates who apply should have: 	5+ years of experience developing/supporting Sharepoint Applications using: SharePoint, NET, SQL Server.	5+ years Microsoft .NET applications.	Strong experience with JavaScript, Jquery and CSS.	Experience building Web Services, including REST and SOAP.	Experience in design and development of database driven applications with advanced reporting functionality.	Experience in design and implementation of easy to use and follow user interfaces.</t>
  </si>
  <si>
    <t>The Bureau of Information Technology (BIT) is responsible for the data processing functions and operations of systems that provide operational, analytical and managerial support functions, as well as IT resource management, for DSNY. Working closely with owner/client bureaus within the agency, BIT develops and implements both custom and packaged applications, and maintains the requisite technical infrastructure, using in-house project resources and hired consultants. We encourage innovation, creativity, and a  positivea positive attitude when solving complex problems and implementing new solutions.  This position is for Business Analyst whose role is to elicit, analyze, specify, and validate the business needs of DSNY stakeholders. This includes interviewing, eliciting and compiling user requirements in order to understand the technology solutions they need. The Business Analyst will also apply proven communication, analytical, and problem-solving skills to help the business make good technology decisions and play a pivotal role in ensuring BIT‚„s understanding of business requirements. Responsibilities include, but are not limited to:	Collaborate with project sponsors and project managers to determine project scope and vision.	Conduct interviews to gather user requirements via workshops, questionnaires, surveys, site visits, workflow storyboards, user stories, acceptance criteria, scenarios, and other methods.	Identify and establish scope and parameters of requirements analysis on a project-by-project basis to define project impact, outcome criteria, and metrics.	Research, review, and analyze the effectiveness and efficiency of existing requirements-gathering processes and develop strategies for enhancing or further leveraging these processes.	Assist in conducting research on software and hardware products to meet agreed upon requirements and to support purchasing efforts.	Analyze and verify requirements for completeness, consistency, comprehensibility, feasibility, and conformity to standards.	Develop and utilize standard templates to accurately and concisely write requirements specifications.	Translate conceptual user requirements into functional requirements in a clear manner that is comprehensible to developers/project team.	Where applicable, develop prototypes of interfaces and attributes based on the user requirements.	Create process models, specifications, diagrams, and charts to provide direction to developers and/or the project team.	Assist with the interpretation of user requirements into feasible options, and communicating these back to the business stakeholders.	Manage and track the status of requirements throughout the project lifecycle; enforce and redefine as necessary.	Communicate changes, enhancements, and modifications of business requirements‚€œ verbally or through written documentation ‚€œ to project managers, sponsors, and other stakeholders so that issues and solutions are understood.	Assisting the QA team and relevant stakeholders with User Acceptance Testing, defect tracking, creation of UAT test  cases, and UAT test plans</t>
  </si>
  <si>
    <t>Under administrative direction, the Executive Director of Case Management and Re-entry Services will work within the DYFJ‚„s detention continuum to effectively oversee and manage the intake, adjustment, and facilitation, coordination, advocacy, planning, discharge and re-entry for juvenile delinquents, juvenile offenders, and adolescent offenders remanded to and/or placed in the care and/or custody of ACS within an assigned secure or non-secure detention facility.  The Executive Director has full responsibility and accountability for secure and non-secure detention case management. Specific duties include, but are not limited to:   Oversee the direction, management, and coordination of the day-to-day case management operations within a Secure and Non-Secure detention facility for youth pending court proceedings or as a sentence after a conviction for either felony or misdemeanor offenses. Directly supervise the Directors of Case Management overseeing the case management function for secure and non-secure detention, which includes travel to ACS DYFJ designated detention facilities and group homes, off-site, for appropriate oversight of staff performance. Ensure timely and direct assistance and facilitation, to/and on behalf of youth, in the areas of intake and assessment, case expediting, educational advocacy, crisis intervention, individual, family and group counseling, pro-social and vocational programming, mentoring, discharge, and re-entry. Collaborate with the Executive Directors of Horizon, Crossroads and the Non-Secure Detention centers/programs to ensure appropriate collaboration and coordination amongst staffs within and across work sites, develop joint schedules, develop and implement joint policies and procedures, and develop and implement necessary orientation, training, and/or coaching for staff to support DYFJ staff professional development efforts. Assist with strategic analysis and planning work for Detention, including needs assessments, service gap identification, and efforts to identify improvements for the milieu. Actively build, sustain, and forge new mutually beneficial relationships with the Department of Education, Department of Probation, Legal Aid Society, New York City Courts, other City and State agencies, and organizations and stakeholders representing youth in an effort to leverage resources, improve service delivery, and coordinate quality care and service delivery for juvenile justice involved youth and their families.  Manage and maintain inter and cross-divisional relationships and collaboration within ACS‚„ juvenile justice and child welfare areas to access and leverage all the necessary resources available to support youth and their families during their involvement with juvenile justice or dual involvement with child welfare. Ensure the required completion and maintenance of adjustment reports and other documentation requested by the courts, statistical reports, data entry, internal monthly, quarterly and annual reports (on requests), and case management records that are contemporaneous, accessible and used as the basis for planning, management, and the identification of trends. Ensure case management attendance at detention, milieu-based meetings and conferences to support the planning, development and coordination of care and re-entry for youth, as well as external meetings to leverage resources and supports to enhance case management efforts in the facilities.  Support the Division‚„s data collection efforts and reporting requirements as well as the identification of admission trends, youth/family contacts, review of incidents, facility needs and capacity, policy development, special projects, and effective care coordination.</t>
  </si>
  <si>
    <t>The preferred candidate should possess a Master‚„s Degree in Social Work (MSW) or other relevant graduate degree, with four (4) plus years‚„ experience in direct service programming;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work and produce in a fast-paced environment;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t>
  </si>
  <si>
    <t>Section 424-A of the New York Social Services Law requires an authorized agency to inquire whether a candidate for employment with child-caring responsibilities has been the subject of a child abuse and maltreatment report.  NOTE: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t>
  </si>
  <si>
    <t>The Real Estate Services (RES) Line of Service of the Department of Citywide Administrative Services (DCAS) is the real estate arm of the City of New York and consists of six distinct units: Portfolio Planning and Management (PPM), Leasing, Design &amp; Project Management (D&amp;PM), Strategic Real Estate Initiatives, Planning, and Financial Services. The RES Line of Service meets the different real estate needs of City agencies including: lease negotiation, architectural design and project management, acquisition and disposition of real estate, zoning and land use analyses, enforcement of space standards in office design, and overseeing the equitable allocation of over 22 million square feet of privately owned leased space and 15 million square feet of City-owned space for agency use.   Under a new cost savings critical initiative to maximize utilization of City-owned space and to minimize real estate costs, the Design &amp; Project Management Unit (D&amp;PM) will play a crucial role in executing RES projects in order to make the use of space more efficient. D&amp;PM is responsible for providing project management services for the renovation of leased and owned space.  D&amp;PM analyses client agency space needs, evaluates proposed sites, and develops the scopes of work and preliminary plans.  In order to carry out these services, D&amp;PM reviews and approves construction documents and bids; processes construction payments and project close close-outs; and oversees the landlords‚„ build out of leased space for client agencies.  D&amp;PM also assists our Leasing Unit in the negotiation of the alteration and improvement sections of the lease.  We are seeking to hire an Associate Project Manager L2 position to serve in the position of Project Executive. The Project Executive position will provide executive leadership to inspire team members to be innovative, creative, accountable and resourceful while maintaining excellent customer relations and the expected outcomes per project while highlighting for Senior Management anticipated areas of risk to manage in a preemptive fashion. This role within DPM will facilitate the management, proper communication and customer service standards necessary to properly oversee the portfolio of over 400 projects that DPM is currently tasked with.  Specific responsibilities are as listed below.  Job responsibilities include, but are not limited to:  	Inspire team members to be innovative, creative, accountable and resourceful while maintaining excellent customer relations	Highlighting for Senior Management anticipated areas of risk to manage in a preemptive fashion.	Provide support on special initiatives to project stakeholders to facilitate the coordination and communication among various entities including the client agency, Tenant Reps, landlords and DPM Project Managers.	Responsible for the development/creation of accurate and well-presented proposals for executive management review	Analyze historical data and staying abreast of current trends in relevant technologies to lead the improvement of project scopes and internal guidelines/processes	Work with Lease Negotiators and DPM Directors to develop business strategy on large scale projects to achieve the specific goals of the project	DPM‚„s representative on monthly meetings with client agencies and will serve as liaison in communicating DPM‚„s project status as well as gathering client agencies‚„ concerns to follow up with appropriate parties back in the office to close the loop on any pending issues as necessary	Serve as DPM‚„s lead point of contact on the conceptualization of complex projects with the Portfolio Planning Management unit, Leasing, Tenant Reps and any other high-level stakeholders such as Mayor‚„s Office, EDC, OMB, etc.	Assist in the Capital Budget forecasting exercise for high priority projects still in conceptual stages.	DPM‚„s liaison to external regulatory entities to facilitate coordination such as the Public Design Commission (PDC) and the Depart of Design and Construction (DDC), as required.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</si>
  <si>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experienced Engineer to conduct detailed review of highly difficult and technically complex engineering submittals within the five boroughs of New York City to determine the impact on NYC Water and Sewer facilities.   Review designs to ensure proper disposal of storm and sanitary sewers.  Essential Job Functions include: 	Perform detailed review of highly difficult and complex engineering proposals by other agencies and private developers to determine the impact and NYC Water and Sewer systems; and to ensure that proposed drainage and water supply facilities will be built and/or maintained in conformance with the latest standards and requirements of NYC DEP. 	Work on developing new laws and regulations for the protection of the Bureau‚„s assets.  	Reviews field changes and shop drawings that are highly difficult and technically complex. 	Work on developing new standards, details, specifications for water and sewer system. 	Assist the Engineer in Charge in representing the Division in meetings with representatives from City and State agencies and private developers. 	Acts as a liaison with consulting engineers submitting Citywide projects for review and approval by the Bureau. 	Under the direction of the Engineer in Charge, review site connection applications, drainage analysis and other engineering applications. 	Prepare monthly and/or quarterly job status reports.  Develop monthly and quarterly metrics reports to track the groups performance and identify needs for staffing. 	Coordination with operational divisions within the agency  Join our team and be part of the New York City world-renowned drinking water!  We offer excellent long-term growth opportunities, comprehensive benefits package, including 401 K, 457, Paid Holidays, Sick time, and Vacation.</t>
  </si>
  <si>
    <t>‚	Detailed knowledge of water and sewer design and construction standards and specifications.  	Experience using Microsoft Office 	Ability to handle multiple priorities and projects simultaneously. 	Excellent communication skills both written and oral.</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</si>
  <si>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</si>
  <si>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New York City Department of Investigation (DOI)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is seeking a Chief Information Security Officer (CISO) who will lead in the implementation and management of information security controls that will increase the Agency‚„s overall information security posture. Under the direction of the CIO, the successful candidate will be responsible for the integration of information security controls and overall information security awareness across all departments and units. The CISO will be responsible for the compliance of IT systems, applications and networks with security policies and information protection strategies; develop, publish, and maintain Agency information security policies, standards, procedures, and guidelines; provide technical guidance and training to information "owners," agency IT teams, and design and implement programs for user awareness, and security compliance monitoring. The candidate will analyze potential security risks or breaches that have occurred, and implement widely accepted and automated technologies to mitigate these risks/breaches and harden security systems for effective defense.  Responsibilities will include but are not limited to the following: - Oversee Cyber Security Governance and Controls. - Lead in the construction of DOI‚„s Cyber Security Policies, Procedures and Standards review and refresh. - Implement Controls and Compliance to enforce hardening of networks, endpoints and applications. - Make recommendations to the Chief Information Officer on an information security roadmap based on risk analysis and assessments for current state and future state of information security posture. - Manage the daily use and administration of strategic cyber risk and long-term threat intelligence products. - Lead in developing communications for DOI‚„s end users and stakeholders around cyber security issues. - Oversee sustained and successful participation by IT security in any cyber security relevant audits; perform threat modeling and subsequent risk mitigation. - Manage cyber security private/public and Federal/City relationships; and manage special cyber security projects, as assigned.</t>
  </si>
  <si>
    <t>The Office of Administrative Trials &amp; Hearings (OATH) seeks to hire a full-time Administrative Contract Specialist to assist with the day to day operations of its Procurement Unit.  The Administrative Procurement Analyst, under the direction of the Agency Chief Contracting Officer (ACCO), with substantial latitude for independent judgment, action, and decision making; will assist procurement unit in purchasing goods and services, and/or processing procurement documents and contracts; confer with, advise and assist operational, technical and professional staff in procurement process.   In accordance with the Procurement Policy Board Rules (PPB Rules) and State and Federal regulations, the selected candidate will also: 	Assist the ACCO with contract and procurement activities from pre-solicitation to award of over 700 contracts.  	Coordinate with OATH Divisions and service contractors in the preparation, distribution and collection of contract and procurement documents.  	Review and approve contract documents prepared by procurement analysts.	Provide training and technical assistance to procurement staff, Divisions and contractors to ensure agency guidelines and standards are being followed.	Oversee over 700 investigations of vendor responsibility and performance. 	Assist the ACCO with the development and implementation of mayoral directive associated with procurement actions, including but not limited to Minority and Women-Owned Business Enterprise Officer.	Assist the M/WBE Officer with the development and implementation of the agency-wide M/WBE Program through comprehensive outreach efforts, networking events and workshops.	Assist in gathering data required by oversight Agencies.	Provide high level data analyses to support the agency‚„s contract processing goals.	Manage contract records in the Procurement database.	Acts as M/WBE compliance coordinator.</t>
  </si>
  <si>
    <t>‚	Experience in CSB and CSP procurement of goods and services	Strong knowledge of New York City Procurement Policy Board (PPB) Rules and local laws	Strong knowledge of City systems including FMS, Vendex, APT, SBS Database and DMSS	Experience processing large procurements from start to completion 	Good Knowledge of the City‚„s Minority/Women-owned Business Enterprise (M/WBE) Program	Experience in the procurement of IT goods and services, including ITCS requirement contract	Ability to perform complex tasks and to prioritize multiple projects	Advanced analytical, evaluative and objective critical thinking skills 	Strong computer literacy, Microsoft Excel and Word skills 	Excellent writing, interpersonal, customer service and presentation skills	Strong project management, managerial, supervisory and organizational skills	History of volunteerism, such as service in the AmeriCorps or Peace Corps, is viewed favorably</t>
  </si>
  <si>
    <t>Director, Office of Cross ‚€œ Systems Initiatives,  Bureau of Mental Health</t>
  </si>
  <si>
    <t>**OPEN TO PERMANENT HEALTH SERVICES MANAGERS ONLY. YOU MUST CLEARLY STATE YOUR CIVIL SERVICE STATUS ON YOUR RESUME OR COVER LETTER. FAILURE TO DO SO WILL RESULT IN YOUR DISQUALIFICATION.  The Bureau of Mental Health is responsible for mental health service delivery in New York City. The Bureau is responsible for developing, procuring and overseeing contracted providers who deliver $200 million of treatment, rehabilitation, housing, care coordination and advocacy services citywide; and managing the Assisted Outpatient Treatment program.   The Bureau is also responsible for implementing and overseeing a number of mental health focused Thrive NYC initiatives.   The Office of Cross-Systems Initiatives is responsible for a portfolio of contracted services and special projects that involve close coordination with other City and State agencies, other health care providers (e.g., primary care, substance use services, etc.) as well as the Delivery System Reform Incentive Program (DSRIP) Performing Provider Systems (PPS) across NYC.   We seek a Director for this Office reporting to the Chief Program Officer within the Bureau of Mental Health. The Chief Program Officer is responsible for all of the contractual programmatic services in the Bureau, in addition to meeting the needs of New Yorkers with mental health concerns who may fall through the cracks of the system.   One program managed by the office is NYC Well, a Thrive NYC initiative which provides 24/7 crisis counseling, peer support, information and referral to mental health, substance use and related social determinant services.    A second large program managed by the office is the Mental Health Service Corps (MHSC), also part of Thrive NYC.  MHSC is designed to provide clinical behavioral health care in primary care and behavioral health settings by placing hundreds of early career mental health clinicians in practice sites throughout NYC. This initiative aims to increase the supply of diverse, qualified mental health clinicians providing evidence based practices across various settings in neighborhoods with high needs, and offers integrated mental health in primary care using the Collaborative Care model and other evidence-based services.  The Director also has responsibility to oversee the Bureau‚„s portfolio of homeless related services, integration of substance use and mental health including tobacco cessation.  The Director will:   ‚¿	Oversee and monitor the NYC Well program through a contracted provider.  ‚¿	Oversee and monitor the MHSC program through a combination of DOHMH staff and a contracted provider.    ‚¿	Oversee and monitor a range of contracted services for persons who are homeless and experience mental health challenges, including mental health shelters, drop-in centers, and homeless outreach.    ‚¿	Oversee and monitor a contracted tobacco cessation training and technical assistance provider.    ‚¿	Manage all programmatic and contractual activities within the Office‚„s portfolio. This includes establishing and monitoring key performance indicators for all programs, overseeing the implementation or program and quality improvements as needed, ensuring adherence to relevant timelines, and providing budgetary oversight.    ‚¿	Strategic collaboration with key stakeholders on all programs, including leadership at contracted provider organizations, across DOHMH and in other City and State agencies, as appropriate.    ‚¿	Supervise the staff within the Office who have responsibility for Health Integration/Co-occurring Disorder Integration, homeless services, NYC Well and the Mental Health Service Corps.  ‚¿	Have excellent analytic and communication skills to monitor program performance and respond to ongoing and ad hoc queries on all relevant programs  ‚¿	Be an effective communicator, collaborator, strategic thinker, problem solver, and a team leader.  ‚¿	Identify programmatic and system improvements that are revealed through summary data and point toward system improvements in New York City and NY State.  ‚¿	Work closely within the Bureau with the Office of Research and Evaluation, other bureau offices, other bureaus within the Division of Mental Hygiene and across the Department, and others around all aspects of Mental Health Service Corps, NYC Well and relevant programs.   ‚¿	Lead and participate in establishing and maintaining the strategic direction of all programs overseen within the Office.   ‚¿	Prepare and present regular reports on all relevant program activities and performance, and other reports for other programs and services in the Office‚„s portfolio.</t>
  </si>
  <si>
    <t>‚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C,  VBSCRIPT, HTML5, AngularJS, JavaScript and Oracle Minimum eight years hands-on web-based application development experience MCTS, MCSD or MCAD certification Hands-on experience with relational database design and implementation. Experience in ECM solutions Excellent verbal and written communication skills Experience in leading large teams and mentoring Experience in SDLC's like Agile and Waterfall</t>
  </si>
  <si>
    <t>THE AGENCY The Department of City Planning (DCP) plans for the strategic growth and development of the City through community-based planning, developing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THE DIVISION Staten Island is the smallest of the five NYC boroughs. The issues the Borough Office tackles are often similar to planning concerns facing mid-sized cities in the rest of the country. The Staten Island Office is responsible for the full range of planning activities, including formulating land use, zoning, housing and economic development strategies, street mapping and environmental recommendations for the City Planning Commission. The office also provides technical assistance and data for elected officials, public agencies, community boards, civic groups and citizens. Working in close consultation with the central divisions of the Department of City Planning, the Borough Office is responsible for the reviewing and processing of private and public land use applications, leading community outreach to develop borough-wide and local area plans to manage density from the more urban north shore to the more suburban south shore; planning for resiliency and climate change; advancing transit-oriented development, commercial corridor policy and affordable housing policy; and balancing future development with the goals of preserving the natural features that define Staten Island‚„s diverse neighborhoods. The zoning for the Borough of Staten Island is comprised of several distinct special zoning districts, including three special districts that, together, cover the majority of the island and place a large focus on the preservation of natural features.  These districts require the technical review of public and private land use applications and coordination of their environmental reviews to ensure they meet local zoning regulations designed to support the suburban neighborhood character and town centers of the borough.  The Borough Office is a dynamic work environment led by the Borough Director and Deputy Director, and comprised of 13 professional planners and an Office Manager. The team structure is arranged by the borough‚„s three community districts and includes subject matter experts that work borough-wide across a wide range of projects. The Borough Office is located just walking distance from the Staten Island Ferry in St. George and the agency headquarters is located downtown in Manhattan‚„s Financial District.   THE ROLE The agency is seeking to fill the position of Director of the Staten Island Borough Office. As a key member of the agency‚„s executive management, the Director of the Staten Island Office, along with the other borough directors, reports to the Executive Director, and works closely with the Chair of the City Planning Commission/Director of the Department. The director is responsible for administration and management of the office in carrying out the agency‚„s work plans.   Under executive direction, with the greatest latitude for the exercise of independent judgment and decision making, the Director manages the office to fulfill the department‚„s missions in Staten Island: land use planning and review, housing and economic development, community and citywide plan and policy formulation, environmental impact and information dissemination. In addition, the Director identifies key issues and opportunities affecting borough development and formulates plans, programs and policies to address them.  Specifically, the Director will:	Advise the Chair, City Planning Commission and City Hall on all land use policies and issues affecting Staten Island	Develop and implement the  Borough Office work program, including recommending and formulating planning studies, establish priorities and deadlines, and manage work assignments to ensure that strategic planning goals are met	Interview, select, train, motivate, supervise and evaluate the work of the office professional and administrative staff and support on-going staff development efforts	Manage Department initiatives, and oversee major Staten Island projects through the land use and environmental review process	Contribute to borough and agency planning and urban design studies, and coordinate this work with other divisions of the Department, other city agencies, community boards, elected officials and the public	Oversee the technical review of all special zoning district non-ULURP applications; ensure their timely review and maintain consistent standards; coordinate across agency divisions to respond to concerns of applicants, DOB, Industry representatives, and elected officials; and support efforts to streamline the agency‚„s operations.	Negotiate sensitive technical and land use policy issues with other agencies, developers, community groups, industry groups and elected officials. Use independent judgment in highly complex technical and policy matters.	Manage the bi-weekly all-agency Joint Review of proposed Staten Island developments.	Represent the Department and Chair at meetings with elected officials, civic, business and community groups, community boards and public agencies to communicate City Policy and maintain working relationships	Represent the Department and Chair at public forums to communicate city policies;	Perform other related tasks</t>
  </si>
  <si>
    <t>‚	Working knowledge of the Department, the NYC Zoning Resolution and the City‚„s land use and environmental review procedures	Extensive knowledge of operation, policies and practices of governmental agencies	Knowledge of Staten Island‚„s land use, development issues, planning theory, and practice	Demonstrated ability to negotiate sensitive and complex technical planning issues with other agencies, developers, community groups and elected officials	Proven ability to apply independent judgment in highly complex policy and technical matters.	Demonstrated ability to design, develop and implement a work program and to initiate and complete specific tasks in a timely fashion and with a minimum of direct supervision	Excellent organizational skills, especially the ability to work well with others in a multi-disciplined forum and to resolve issues through consensus building, and	Strong written and verbal communication and presentation skills 	Demonstrated public speaking skills</t>
  </si>
  <si>
    <t>General Counsel‚„s Office</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</si>
  <si>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DCA is seeking a highly motivated individual to serve as a Staff Counsel within the Office of the General Counsel, focusing on implementation, investigation, enforcement, litigation and counseling surrounding the City‚„s new, expanded tobacco laws and initiatives. This position will work closely with the Agency‚„s Licensing and Collections Divisions, as well act as the Agency‚„s point of contact with the New York City Department of Health and Mental Hygiene, the New York City Corporation Counsel and the Mayor‚„s Office, as necessary. This position will also draft, edit and/or review all tobacco-related laws and rules, and help design and participate in outreach events.  Responsibilities include, but are not limited to, the following: 	Investigate and prosecute businesses engaged in illegal conduct; 	Review license applications and conduct arm‚„s length transaction analysis; 	Oversee industry-wide regulatory compliance projects; 	Undertake legal research and draft memorandum on legal issues facing the agency; 	Draft general correspondence and legal documents; 	Represent the Agency at hearings in New York City‚„s administrative tribunal; 	Draft and negotiate settlement agreements; 	Draft proposed agency rules; 	Review and edit Licensing and outreach materials; and 	Participate in agency outreach and trainings for business and public education.  The ideal candidate will be responsible for these functions, as well as for special projects and assignments related to consumer or licensee issues or to DCA‚„s operations. In addition, as part of these functions, the Staff Counsel is responsible for careful case project management and operational tasks necessary to support and effectuate this work.</t>
  </si>
  <si>
    <t>‚	Litigation experience;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effectively interact with multi-functional teams comprised of attorney and non-attorney staff;  	Able to effectively manage multiple priorities with competing deadlines;  	References that can confirm legal skills.</t>
  </si>
  <si>
    <t>The Civilian Complaint Review Board (CCRB)‚€New York City‚„s independent police oversight agency‚€is empowered to receive, investigate, make findings, prosecute, and recommend action on complaints against New York City police officers that allege the use of excessive or unnecessary force, abuse of authority, discourtesy, or offensive language. The Board‚„s investigations are conducted in an impartial manner by an all-civilian investigative staff. Learn more at nyc.gov/ccrb.  The goal of the communications office is to elevate the Agency by: increasing awareness of the Agency‚„s resources and improving public understanding of the Agency‚„s work in improving police-community relations in New York City. This position requires occasional evening and weekend availabilities and the ability to travel to select off-site events.   The CCRB is seeking a detail-oriented Summer Communications Assistant to provide support to the operations of the office. Combining their growing knowledge of communications best practices with effective writing and research skills, the Summer Communications Assistant provides support on amplifying reports and publications, policy initiatives, outreach efforts, and public board meetings.  This includes ensuring the completion of daily clips and weekly reports, maintenance of an editorial calendar, and performing other administrative functions. The Summer Communications Assistant will also support content generation on the Agency‚„s digital platforms. The Summer Communications Assistant reports to the Director of Communications and works closely with all members of the Communications Office including the Press Secretary and the Digital Content Specialist.  The Communication Assistant‚„s duties will include but is not limited to:	Serving as the front-line intake on press inquiries.	Producing daily clips report and weekly Agency reports.	Providing scheduling assistance to the Communications Office.	Maintaining email subscriber lists. 	With the Digital Content Specialist, generate content and graphics for social media, website, and print. 	Lead production of the Agency‚„s internal quarterly newsletter.	Staging and publishing content on our CRM/CMS.	Take photo/video of Agency events, initiatives, and priorities.</t>
  </si>
  <si>
    <t>‚Familiarity with content management systems and basic HTML/CSS skills.An understanding of graphic design principles and design skills using tools such as Adobe CS Photoshop, and Piktochart.Video production skills using tools such as Final Cut Pro.</t>
  </si>
  <si>
    <t>**NOTE:  1)	Must have a valid driver‚„s license: This position requires the use of DOHMH vehicle, as needed, to conduct program duties and responsibilities.   2)	All staff traveling in NYPD patrol vehicles (non-DOHMH) are required to wear bullet resistant vests.  New York City Department of Health and Mental Hygiene, Division of Mental Hygiene seeks five (5) fulltime Triage Supervisors for the Co-Response Unit, a transformative collaboration between DOHMH and the New York City Police Department (NYPD) at the intersection of health and public safety  Program Background: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Triage Supervisors will supervise Triage Coordinators and will oversee operations of the Triage Desk which  is the intake or ‚air traffic control‚ for the entire Unit with primary responsibility of managing incoming referrals, community deploying teams and providing telephonic support to support teams in the community responding to issues.    The Triage Desk is operational 24 hours a day, 7 days a week ‚€œ including holidays.  Supervisors will be assigned one of 3 shifts (7AM-3PM, 3PM-11PM, or 11PM-7AM), providing coverage to other shifts as need. The Triage Desk Supervisor will:     -	With law enforcements partners, oversee staff management of incoming and outgoing real-time information with law enforcement partners.   -	As needed, staff and supervise the Community Response program functions, including Health Engagement and Assessment Teams (HEAT) &amp; Co-Response Team (CRT).   -	Ensure staff appropriately gather and record all referral information to determine appropriate response.    -	Assist with the development of staff schedules.   -	Oversee the coordination of community-based  team deployments.    -	Coordinate/consult with on-site NYPD management and staff to support their work managing, assessing and responding to 911 crisis calls.   -	Provide supervision to Triage Coordinators.   -	Provide telephonic consultation to NYPD personnel in the community or patrol to support their interactions around health/social service related issues.  -	Maintain collaborative relationships with NYPD.   -	Perform in depth review of client information utilizing relevant databases, including MAVEN.  -	Ensure data entry into program system and other relevant databases is accurate and concise.   -	Assist with the development of reports and presentations.   -	Work with other City agencies, community providers and relevant collateral contacts to coordinate appropriate responses to individuals in need at various points in the system.  -	Participate in all program-related and supervisory meetings.  -	Other responsibilities as assigned by management.</t>
  </si>
  <si>
    <t>New York City Department of Health and Mental Hygiene, Division of Mental Hygiene seeks six (6) fulltime Triage Coordinators for the Co-Response Unit, a transformative collaboration between DOHMH and the New York City Police Department (NYPD) at the intersection of health and public safety.  Program Background:  Co-Response employ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Triage Coordinators to act as intake/"air traffic control‚ for the entire Unit with primary responsibility of managing incoming referrals, community deploying teams and providing telephonic support to support teams in the community responding to issues.  The Triage desk is operational 24 hours a day, 7 days a week ‚€œ including holidays.  Triage Coordinators will be assigned one of 3 shifts (7AM-3PM, 3PM-11PM, or 11PM-7AM), providing coverage to other shifts as need. The Triage Coordinator will:     -	Manage, with law enforcement partners, incoming and outgoing real-time information.   -	Gather and record all referral information to determine appropriate response.    -	Provide telephonic consultation to NYPD personnel in the community or patrol to support their interactions around health/social service related issues.  -	Coordinate deployment of Co-Response  and HEAT teams.   -	Perform in depth review of client information utilizing relevant databases.  -	Work with other City agencies, community providers and relevant collateral contacts to coordinate appropriate responses to individuals in need at various points in the system.    -	Coordinate/consult with on-site NYPD management and staff to support their work managing, assessing and responding to 911 crisis calls.   -	Manage all data input in MAVEN database.     Additional Responsibilities: -	Participate in all program-related and supervisory meetings.  -	Other responsibilities as assigned by management.</t>
  </si>
  <si>
    <t>-	Bachelor‚„s level degree in relevant field such as social services, health and human services, education, law enforcement, etc...  -	2 years direct service experience working with highly vulnerable populations, particularly the homeless, and people wit</t>
  </si>
  <si>
    <t>New York City Department of Health and Mental Hygiene, Division of Mental Hygiene seeks five (5) fulltime Co-Response Team Coordinators for the Co-Response Unit, a transformative collaboration between DOHMH and the New York City Police Department (NYPD) at the intersection of health and public safety  Program Background:  Co-Response interventions employ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Co-Response Team (CRT) Coordinators will engage, assess, and support people with mental illness/substance use needs identified as having increasing risk to themselves or the community. Co-Response Teams are comprised of interdisciplinary professionals and police officers working collaboratively to conduct community based responses to directly intervene and work with people in communities.   CRT will be operational 16 hours a day, 7 days a week ‚€œ including holidays.  Coordinators will be assigned one of 2 shifts (7AM-3PM or 3PM-11PM), providing coverage to other shifts as need. Coordinator will:     -	Conduct community based outreach, with a law enforcement partners, to identified individuals.   -	As needed, be available to staff the operations of the Health Engagement and Assessment Team (HEAT) community response.   -	Provide community-based crisis &amp; clinical assessments/interventions.  -	Coordinate with community services providers to link clients to urgent and longer term  treatment and support services.  -	Work with the FDNY-EMT and local hospitals around involuntary hospitalizations and safety issues.   -	Enter, track and update data in program database(s) in a timely and efficient manner.  -	Collect client information necessary to track individuals.  -	When appropriate, conduct follow-up to monitor an individual.   -	Document all contacts with and on behalf of clients, and coordinate with other collateral players, as needed.  -	Engage service providers and other client supports as needed.   -	Link clients to appropriate supports/services.  -	Work collaboratively with team.'   -	Conduct phone and face to case outreach.   -	Participate in all program-related and supervisory meetings.  -	Other responsibilities as assigned by management.</t>
  </si>
  <si>
    <t>NOTE:  1)	All staff traveling in NYPD patrol vehicles (non-DOHMH) are required to wear bullet resistant vests.     2)	HEAT field operations will require daily travel in DOHMH vehicle ‚€œ a valid driver‚„s license will be required.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evidenced-based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t>
  </si>
  <si>
    <t>New York City Department of Health and Mental Hygiene, Division of Mental Hygiene seeks four (4) fulltime Community Supervisors for the Co-Response Unit, a transformative collaboration between DOHMH and the New York City Police Department (NYPD) at the intersection of health and public safety.  Program Background: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Community Supervisors will provide direct supervision over the Unit‚„s community response teams: a)Co-Response Teams (CRT) ‚€œ conducting field-based community response with law enforcement, and b) Health Engagement and Assessment Teams (HEAT) ‚€œ offering a health only community response.   CRT &amp; HEAT are operational 16 hours a day, 7 days a week ‚€œ including holidays.  Community Supervisors will be assigned one of 2 shifts (7AM-3PM or 3PM-11PM), providing coverage to other shifts as need. Community Supervisors will:     -	Provide clinical oversight and in-field supervision to CRT and HEAT teams working in the community, daily travel through NYC required for additional support and assistance to teams -	As needed, staff and supervise the Triage Desk functions.  -	Assist with the development of staff schedules.   -	Oversee and coordinate CRT community deployment and HEAT activities.  -	Troubleshoot any challenges, issues or concerns that might arise and escalate issues to management as necessary.   -	Incorporate best practices for engagement, crisis and peer intervention services.   -	Coordinate/consult with on-site NYPD management and staff to support Unit operations.   -	Maintain collaborative relationships with law enforcements partners.   -	Ensure staff record keeping is timely, concise and accurate.    -	Respond to field-based crisis and issues (at times by phone and in-person).   -	Coordinate with other collateral players, as needed.   -	Work with other City agencies,  community providers and relevant collateral contacts to coordinate appropriate responses to individuals in need at various points in the system.   -	Participate in all program-related and supervisory meetings.  -	Other responsibilities as assigned by management.</t>
  </si>
  <si>
    <t>NOTE:  1)	Must have a valid driver‚„s license: This position requires the use of DOHMH vehicle, as needed, to conduct program duties and responsibilities.    2)	All staff traveling in NYPD patrol vehicles (non-DOHMH) are required to wear bullet resistant vests.        -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and public speaking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t>
  </si>
  <si>
    <t>New York City Department of Health and Mental Hygiene, Division of Mental Hygiene sixteen (16) fulltime HEAT Coordinators for the Co-Response Unit, a transformative collaboration between DOHMH and the New York City Police Department (NYPD) at the intersection of health and public safety  Program Background:  Co-Response employ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Health Engagement and Assessment Team (HEAT) Coordinators have the primary responsibility of working on Health Engagement and Assessment Teams (HEAT) engaging and supporting people in the community referred by the NYPD, FDNY, Parks Department, etc. with issues/needs better served by a health service approach rather than public safety response.    HEAT will be operational 16 hours a day, 7 days a week ‚€œ including holidays.  HEAT Coordinators will be assigned one of 2 shifts (7AM-3PM or 3PM-11PM), providing coverage to other shifts as need. Coordinators will:   -	Conduct community based outreach alongside a Wellness Advocate or health professional.    -	As needed, be available to staff the operations of the Co-Response Team community response with law enforcement.  -	Conduct client needs assessment.  -	Link clients to appropriate supports/services.  -	Work collaboratively with all members of the CRT Unit.  -	Engage service providers and other client supports as needed.   -	Conduct outreach for all referrals, including face to face and phone.   -	phone and face to case outreach.   -	Document all contacts with and on behalf of clients, and coordinate with other collateral players, as needed.   -	Liaise with NYPD/FDNY partners.   -	Enter, track and update data in program database(s) in a timely and efficient manner.  -	Participate in all program-related and supervisory meetings.  -	Other responsibilities as assigned by management.</t>
  </si>
  <si>
    <t>NOTE:  1)	Must have a valid driver‚„s license: This position requires the use of DOHMH vehicle, as needed, to conduct program duties and responsibilities.   2)	All staff traveling in NYPD patrol vehicles (non-DOHMH) are required to wear bullet resistant vests.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t>
  </si>
  <si>
    <t>Manhattan ‚€œ with possibility of rotation between office and boroughs</t>
  </si>
  <si>
    <t>New York City Department of Health and Mental Hygiene, Division of Mental Hygiene seeks sixteen (16) fulltime HEAT Health Navigators for the Co-Response Unit, a transformative collaboration between DOHMH and the New York City Police Department (NYPD) at the intersection of health and public safety.   Program Background: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The ideal candidate will be:  -	Passionate about social justice &amp; health equity  -	Committed to building a diverse and inclusive culture with law enforcement, city agencies and other social service partners   HEAT Health Navigator(s) have the primary responsibility of working on Health Engagement and Assessment Teams (HEAT) engaging and supporting people in the community referred by the NYPD, FDNY, Parks Department, etc. with issues/needs better served by a health service approach rather than public safety response.    HEAT teams are operational 16 hours a day, 7 days a week ‚€œ including holidays.  HEAT Health Navigator **will be assigned one of 2 shifts (7AM-3PM, 3PM-11PM, or some variation) providing coverage to other shifts as need. The Wellness Advocate will:   -	Utilize lived experience with homelessness, mental health, substance use and/or criminal justice system to enhance client engagement and support.    -	Significant community-level work with CBO‚„s, local business, community members and other assets  to inform and improve interventions.    -	In conjunction with a partner HEAT Coordinator, CHS will assist in client needs assessment, and will provide short term case management services.   -	Work in tandem with the HEAT Coordinator to assist clients in reaching their health-related goals.  -	Maintain accurate documentation of service objectives and outcomes as well as other services in accordance with DOHMH and program guidelines.  -	Attend program-related community, coalition and committee meetings.  -	Prepare reports as needed.   -	Participate in all program-related and supervisory meetings.  -	Other responsibilities as assigned by management.</t>
  </si>
  <si>
    <t>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Maintain appropriate professional and client level relationships   -	Proficient in the use of computers and software including Microsoft suite   -	Creative problem-solver who enjoys working on a fast-paced team, is highly motivated and able to coordinate multiple priorities  -	Understanding of the intersection of NYC‚„s criminal justice and behavioral health systems.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</si>
  <si>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This vacancy is in the Bureau's Electrical Engineering Section. Under direction of the Section Chief of the Electrical Engineering Section, with a broad scope for the exercise of independent initiative and judgement, the selected candidate will serve as an Area Engineer with the following responsibilities: directly supervise and serve as team leader to a staff of engineers at various titles and levels responsible for the preparation of contract specifications and drawings for reconstruction and repair projects; ensure that specifications and drawings are technically accurate; provide technical and administrative guidance to the engineers; plan, organize and assign work to meet deadlines and achieve goals; generate solutions to complex engineering problems; prepare proposals and serve as a consultant on major engineering issues; evaluate subordinates‚„ performance and conduct performance evaluations; track the progress of jobs; resolve conflicts of a contractual nature and brief the Section Chief on a weekly basis of the status; assign and track overtime budget allocations; approve/disapprove leave requests and timesheets; immediately respond to emergencies as they arise; and represent the Section Chief at technical meetings with consulting engineers, contractors, and other City, State and Federal Agencies.  IMPORTANT NOTE: Only those currently serving as a permanent or probable permanent, i.e. probationary, Administrative Engineer will be considered.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</si>
  <si>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the direction of the Facility Manager, with great latitude for the exercise of independent judgment, the selected candidate will primarily be responsible for optimizing preventive and corrective maintenance practices at one or more wastewater treatment plants. Tasks and duties will include: coordinating maintenance activities with key operational staff, including plant superintendents and/or the deputy superintendent who handles maintenance, skilled trade supervisors, maintenance SEEs, and the project engineer for contract maintenance; using the Computerized Maintenance Management Systems (CMMS) database to evaluate upcoming maintenance requirements, assess available resources, track productivity and work closely with plant supervisors to plan upcoming assignments; and providing technical and administrative guidance to the engineers. The Maintenance Facilitator will be required to travel between assigned locations.  IMPORTANT NOTE: Only those currently serving as a permanent or probable permanent, i.e. probationary, Administrative Engineer will be considered.</t>
  </si>
  <si>
    <t>‚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t>
  </si>
  <si>
    <t>The Workforce Development Division is dedicated to improving the economic mobility of all New Yorkers through the delivery of quality employment and training services. The Workforce Development Division manages the WIOA funded adult workforce development system in NYC (one of the largest in the country). SBS operates a network of 21 Workforce1 Career Centers across the five boroughs and invests in occupational skills training for over 4,000 New Yorkers annually. In support of Mayor de Blasio's workforce development strategy, Career Pathways: One City, Working Together, SBS has also expanded Industry Partnerships, significantly increased investments in training New Yorkers and supports HireNYC a new set of policies that require companies doing business with the City to move New Yorkers to the front of the hiring line.  Section 3 is a provision of the Federal Housing and Urban Development Act of 1968.  Section 3 requires that recipients of financial assistance from the U.S. Department of Housing and Urban Development (HUD), to the greatest extent feasible, provide job employment, training, and contracting opportunities to public housing residents and low- or moderate-income residents in connection with projects and activities in their neighborhoods.  The enabling regulations for Section 3 are located at 24 CFR Part 135.    SBS is seeking an individual to develop and oversee the implementation of a comprehensive Section 3 plan for the City of New York. In addition, the Manager will ensure the Section 3 plan is in alignment with City‚„s various Project Labor Agreements where applicable and collaborate with other City agencies and partners to incorporate the City‚„s Section 3 policy priorities into their work.  Specific Responsibilities: The Section 3 Manager will lead the efforts in the following work: Set the strategy to create a pipeline of Section 3 qualified candidates for opportunities on covered construction projects.Leverage the Workforce1 Career Centers to establish connections to training and employment opportunities for Section 3 qualified candidates.Align the plan with the HireNYC and Construction Safety Training initiatives.Establish relationships with key stakeholders including New York City Housing Authority‚„s (NYCHA) Section 3 program, New York City Housing Preservation &amp; Development (HPD), Mayor‚„s Office of Contract Services (MOCS), Mayor‚„s Office of Workforce Development (WKDEV), etc.Develop the strategy and implementation plan to encourage businesses interested in registering as a Section 3 business and/or businesses seeking to bid on Section 3-covered projects.Develop a policies &amp; procedures manual for agencies administering Section 3-covered projects and ensure policies are clearly outlined in procurement documents.Oversee the development of marketing materials to assist in implementation.Leverage various tools and resources to optimize the rollout of the plan including: labor compliance system under development, local and national organizations‚„ Section 3 business registries, etc. Ensure agencies are aware of and utilize available enforcement mechanisms to maximize compliance.Develop consistent monitoring procedures for agencies overseeing Section 3-covered projects.</t>
  </si>
  <si>
    <t>‚5 ‚€œ 7 years of program management or comparable professional experience Critical thinker with an understanding of the principles of equityExperience planning, implementing and managing projects involving diverse stakeholdersOutstanding analytical, problem-solving skillsCritical thinker with a committed to inquiry, learning and growthOutstanding presentation, written and oral communication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t>
  </si>
  <si>
    <t>‚	A Baccalaureate degree and at least five (5) years of relevant human resources experience. 	Highly desirable to have experience with strategic workforce planning. 	Does not need to be a technical expert in all areas but must have a broad knowledge of recruitment, selection onboarding, compensation and benefits employee relations , labor relations human resources planning and HR information systems. 	Supervisory experience; ability to effectively utilize, motivate and develop staff. 	Strong leadership ability and a proven record of accomplishment to act decisively perform effectively under pressure and to resolve conflict situations constructively. 	Excellent organizational, communication (written and verbal,) and analytical skills 	Able to maintain the highest work ethics and confidentiality 	Familiarity with NYC Civil Service Law  Collective Bargaining, and Disciplinary Procedures 	Familiarity with DCAS Rules, Policies and Procedures 	Human Resources Certification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</si>
  <si>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Director of Business Enterprise Systems (BES) will lead a team and strategically implement best industry practices, lead the development and implementation of Culture of Continuous Improvement Programs, and build best-in-class business systems across BWT. This senior position requires a self-motivated individual with advanced communication skills, a solid working knowledge of O&amp;M activities (including the use of computer systems), project management procedures, budgeting,  engineering practices and construction activities (including startup and commissioning) so as to facilitate successful planning, design, construction and commissioning of both capital and expense infrastructure projects.    The BES Director reports directly to the BWT Assistant Commissioner for Capital Planning and Delivery and needs to be a strong leader in this complex business environment. The BES Director will be tasked with developing and utilizing consistent and reliable means and methods for the Bureau and Agency in the examination and tabulation of data, analysis and reports. The BES Director is expected to bring programmatic improvements to all levels of responsibility through analysis, development of Key Performance Indicators (KPIs), and adoption of industry best practices (such as Project Management Institute (PMI), Lean, Six Sigma, and other applicable programs).     As Directed by the BWT Assistant Commissioner for Capital Planning and Delivery, the Director of Business Enterprise Systems will be engaged in the following programs:  Leadership: Provide leadership and management for projects/initiatives as required, facilitating team efforts and helping to define project goals, timelines, resource requirements and planning. Utilize ‚Å“Lean‚ and other management tools such as process mapping and visual management to analyze processes, track improvements, communicate, and facilitate decision-making. Lead the Capital Planning and Delivery organization in improving efficiencies and effectiveness at all levels.  Continuous Improvement: Lead the BWT continuous improvement committee to drive improved business practices, operations and work environment across the Bureau. Lead the development of performance metrics and Key Performance Indicators. Develop systems to capture and document improvement investments, savings and efficiencies gained to share within and outside our agency.  Project Management Professional Development: Align BWT with PMI principles through organizational changes and process improvement  Data and Analytics: Lead BWT‚„s Data and Analytics program to aggregate and analyze data from across the Bureau effectively analyze and report out on ongoing programs, new initiatives and programs. Develop and implement analytics tools to better identify, quantify and prioritize risk, deliver services more efficiently, and increase transparency. Research trends in municipal data analytics, technology, and innovation to develop programs and institute best utility business practices at BWT.  Asset Management: Assist in the development and training of BWT staff on Asset Management tools and techniques to enhance the program from the ground up, leading to the development of data-driven and optimized decisions in maintenance planning, capital refurbish/replace, and capital investment prioritization.   Infrastructure Coordination: Facilitate project coordination between Operations and Maintenance and the Capital Project Planning and Delivery work for BWT in the Bureau of Engineering Design and Construction (BEDC) on all BWT projects. This position interfaces with all operations and maintenance teams in BWT and the Project Management, Project Control, Design, Engineering and Construction Management from BEDC; Facilitate planning efforts between Operations and Maintenance and BWSO‚„s Drainage Planning Unit so that an integrated drainage plan is developed considering future needs due to system performance, City growth and resiliency; Participate as O&amp;M advocate on project teams.  Be available to participate or lead all other capital and work order projects to quickly coordinate the resolution of issues/concerns; Direct the BWT Technical Standards Committee. Provide input regarding O&amp;M impact of proposed new or changed standards to the TSC committee.  Actively lobby opinions from O&amp;M field staff knowledgeable in the specifics of the agenda item proposed. Ensure project requests for deviation from the guide specification are vetted and acceptable to O&amp;M.  Startup and Commissioning: Improve the effectiveness and efficiency of the BWT capital program administered by BEDC through development of tools and tracking mechanisms that enhance the working relationships, processes, role definitions, organizational structure and performance goal alignment. Advocate for and track BEDC‚„s delivery on robust start up planning, Constructability review and Value Engineering (VE). Develops a robust program for developing and implementing: Lessons learned, recommendations for staffing allocations for effective operations of delivered capital projects, providing meaningful input in design and project development, steam line BWT input and feedback communications, and improving process O&amp;M Manuals, Spare Parts, As-builts, and CMMS and other computer needs in the project handoff process.   Budgeting and Procurement: Provide for tools for capital and expense financial planning so that spend plans and commitment plans are successfully tracked and met.  Supports Engineering in programmatic development and tracking of bid packages, change orders, payments and contract closeouts. Interfaces with ACCO, BLA, CBMO, OMB and other financial and contracting staff within the Agency.  IMPORTANT NOTE: Interested candidates are required to file for the upcoming DCAS Civil Service exam for Administrative Project Manager.</t>
  </si>
  <si>
    <t>‚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t>
  </si>
  <si>
    <t>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</si>
  <si>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Director of Legislative Affairs is responsible for the production of agency legislative initiatives in the city, state and federal legislatures, working with DEP operating bureaus to develop legislative and regulatory strategies to achieve desired agency goals. Duties include:  Prepare agency testimony, memoranda and other documents on proposed city, state and federal legislation affecting the agency in order to support favorable proposals or prevent enactment of adverse legislation. Track proposed legislation through the legislative process and provide accurate and timely information on legislative matters and regulatory implications to agency staff. Propose recommendations and assist in the formulation of agency positions on legislative and regulatory issues. Establish relationships with agency heads, key policy-making and legislative personnel within agencies in order to coordinate and disseminate information on government policies and legislation that is necessary for the effective functioning of agency programs and missions. Work with DEP operating bureaus to ensure timely implementation of, and reporting on, new legislative and regulatory requirements. Understand and appreciate the complexities of large, bureaucratic organizations. Coordinate and collaborate on agency positions and advocacy, and interagency strategy with the Mayor‚„s Office of Legislative Affairs. Coordinate strategic planning for legislation and legislative matters related to major agency policy initiatives and legal/legislative aspects of agency operations and rules.   Experience at the local, state, or federal level required.</t>
  </si>
  <si>
    <t>The Center for Health Equity (CHE) aims to strengthen and amplify the Health Department's work to eliminate health inequities rooted in historical and contemporary injustices and discrimination, including racism. The Center advances this mission through: neighborhood-based efforts led by Neighborhood Health Action Centers in the South Bronx, East and Central Harlem, and North and Central Brooklyn; strategic partnerships with community- and faith-based organizations, residents, health care institutions, city agencies, schools and universities, and other stakeholders; research and communications that call attention to the impact of racism on health outcomes, and the need for racial and social justice approaches to eliminate health inequities; and support of an internal DOHMH transformation process to become a racial, gender, and social justice organization that has the systems, policies, practices, and capacity to measurably reduce health inequities across the city. The Health Department's agency transformation process includes a racial equity initiative called Race to Justice , as well as work related to gender equity and LGTBQ inclusion. These processes are agency-wide efforts managed out of CHE to ensure that all DOHMH programs, policies, practices, and operations are designed and implemented in ways that will advance racial, gender, and social justice ƒ€š‚Å“ both within the organization, and through our external work. Internal reform activities include: organizational assessments and action plans to advance racial, gender, and social justice; staff training and capacity building activities on core concepts and practices related to racial, gender, and social justice; staff engagement across the agency to build and implement specific strategies internally; and consultation internally and with other city agencies to provide guidance on systems and practice changes to align with the goals of the effort.   DUTIES WILL INCLUDE BUT NOT BE LIMITED TO:   --Oversee a cohort of volunteer workshop facilitators, including overseeing recruitment and selection process of facilitators; facilitating cohort refreshers and check-ins throughout delivery; managing staff facilitator schedule for each training; and overseeing regular communications with the cohort.  --Coordinate train-the-trainer process and delivery for volunteer facilitator cohort including implementation logistics.   --Serve as lead facilitator for all Core Training deliveries for staff and other stakeholders, including community partners.   --Work with Race to Justice Evaluator to develop the evaluation methods for the Core Training; including developing timelines, milestones, and goals and monitoring progress of implementation.   --Develop recommendations for delivery of Core Training and other learning activities in community settings, including the Center for Health Equity's Neighborhood Health Action Centers.   --Support other community partner training and capacity building activities related to Race to Justice, as needed.</t>
  </si>
  <si>
    <t>1. A baccalaureate degree from an accredited college  or university and two years of full-time satisfactory experience in: (a) developing public health education programs, including identifying target populations, conducting needs assessments, designing educational materials, planning educational presentations or workshops, and evaluating health education programs; (b) presenting public health education programs; and/or (c) counseling in areas such as communicable diseases, substance abuse, assault, sexual abuse, and/or family planning; or    2. A master‚„s degree from an accredited college or university in one of the following areas: public health education, education, public/community health administration, public administration or business administration and one year of full-time satisfactory experience as described in "1" above.    For Assignment Level II  In addition to meeting the "Qualification Requirements" above, to be assigned to Assignment Level II, candidates must have two additional years of full-time  satisfactory experience, for a total of four years of experience for candidates with a baccalaureate degree, and two years for candidates with a master's degree.    For Assignment Level III  In addition to meeting the "Qualification Requirements" above, to be assigned to Assignment Level III, candidates must have three additional years of full-time satisfactory experience as described above, for a total of five years of experience for  candidates with a baccalaureate degree, and three years for candidates with a master's degree; at least one year of which, in either case, must have been in a  supervisory or administrative capacity.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</si>
  <si>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is recruiting a IT Security Engineer Manager who will lead the implementation and management of information security controls to optimize the overall information security posture of MOCS.  The candidate will manage and conduct periodic risk assessments to develop and implement appropriate mitigation plans.  The candidate will also advise technical professionals on the implementation of security controls to meet security and privacy compliance requirements in accordance with DoITT Citywide security policies and provide overall information security awareness for the agency.  Responsibilities include, but are not limited to the following:  Lead day to day IT security operations for MOCS. Manage and coordinate operational components of incident management, including detection, response and reporting. Manage production issues and incidents, and participate in problem and change management forums. Assist and guide the disaster recovery planning in the selection of recovery strategies and the development, testing and maintenance of disaster recovery plans. Design, coordinate and oversee security testing procedures to verify the security of systems, networks and applications, and manage the remediation of identified risks. Collaborate with NYC Cyber Command, DOITT IT Security and IT security vendors to provide solutions addressing the full cyber event and incident response life cycle. Consult with DOITT IT Engineering and operations teams to ensure that security is factored into the resolution, selection, installation and configuration of hardware, applications and software. Recommend and coordinate the implementation of technical controls to support and enforce defined security policies. Research, evaluate, design, test, recommend and plan the implementation of new or updated information security hardware or software. Provide technical and managerial expertise for the administration of security tools. Lead large-scale projects that include infrastructure upgrades, new technology, pen testing, vulnerability analysis and risk management. Provide security communication, awareness and training for audiences which may range from senior leaders to field staff. Work with various stakeholders to identify information asset owners to classify data and systems as part of an access control framework implementation. Serve as an active and consistent participant in the information security governance process. Work with the IT and business stakeholders to define metrics and reporting strategies that effectively communicate successes and progress of the security program. Assist with the design and compliance of internal security policies and applicable laws and regulations. Provide support and guidance for legal and regulatory compliance efforts, including audit support.  Coordinate the development of risk assessments, audit plans and scopes for internal audit and compliance engagements. Prepare and review internal audit and compliance reports. Ensure that a full security assessment, including a vulnerability scan and penetration test is carried out so that an information security strategy is developed and aligned to service and operational requirements. Perform special projects and initiatives as assigned.</t>
  </si>
  <si>
    <t>‚ Experience in large enterprise security planning, design, configuration, installation, troubleshooting, integration, security performance monitoring, product maintenance, and security product configuration enhancements Demonstrated capabilities to assess organizational cybersecurity hygiene, quantify cyber risks, and recommend tactical and strategic courses of action Knowledge of information security technologies, complex network architecture, internet connectivity and DMZ strategies Knowledge of common information security management frameworks, such as NIST. Understanding of the current cyber threat landscape, attack methodologies, and risk mitigation/ remediation strategies. Experience in cyber forensics and threat analysis.  Knowledge of data management and data classification concepts, architecture, federation, PKI and cryptography. Knowledge of data privacy regulations, and compliance issues.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t>
  </si>
  <si>
    <t>The Intergovernmental Outreach Coordinator will assist with a range of projects and tasks including: ‚¿	Provide outreach efforts to elected officials, state officials, and City and State agencies during both emergency and non-emergency times. ‚¿	Conduct presentations and other related emergency preparedness events, with an emphasis on situational awareness, communication, and pre-planning. ‚¿	Develop tools to produce a regular set of education/training programs to build the capacity of elected officials to provide messages and information to their constituents in an emergency. ‚¿	Leverage partnerships among elected officials and their staff to increase the capacity of NYC Emergency Management to provide direct outreach in communities to key stakeholders ‚€œ i.e. town halls, civic associations, Borough President meetings, round tables.  ‚¿	Provide guidance and support to agency responders and other units related to elected official outreach and interactions. ‚¿	Develop and disseminate outreach tools, such as newsletters and presentations, to augment the ability of external stakeholders to provide emergency preparedness information to their constituents.   The Intergovernmental Outreach Coordinator requires a responsive individual who has demonstrated excellent community development and communication skills. S/he must be a strong presenter and must be able to manage and coordinate multiple projects and initiatives concurrently. The position requires someone who has a strong knowledge of New York City, prior experience working directly with elected official and intergovernmental partners, and a commitment to developing community resiliency.  The selected candidate must be available to work non-traditional hours to meet the program needs including evenings and weekends.</t>
  </si>
  <si>
    <t>‚	Excellent understanding of New York City, State, and federal government.	Experience working with community groups and government agencies.	Strong presentation skills and the ability to contribute to intergovernmental program development.	Proficiency in one or more foreign languages commonly spoken in NYC preferred.	Superior verbal communication and interpersonal skills.	Ability to mediate and negotiate with individuals and groups.	Familiarity with disaster planning and preparedness.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</si>
  <si>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direction, the selected candidate will serve as the Chief of the Construction Management Section under the Division of Engineering in the Bureau of Wastewater (BWT). In this capacity he/she will be responsible for planning, directing, maintaining, and evaluating the performance of staff employees serving in the title of Engineer, Assistant Engineer, Project Manager, or Associate Project Manager. These employees are engaged in the supervision of construction work as defined by various contract plans and specifications issued by the Bureau for the repair, modification, and improvement of structural, mechanical, and electrical components at all Bureau facilities. In addition to direct supervision of construction work, the staff issues Requests for Proposal (RFPs) and manages consultant contracts to assist in the aforementioned construction management. The annual consultant contract budget is $7,000,000 and the annual capital construction budget is approximately $80,000,000. The selected candidate may be authorized to assume the duties and responsibilities of the Division Chief in his absence.  Duties will include the following:  Plans and directs staff workload that 95% of the projects assigned to the section are complete by the original planned completion date. Implements available resources in performing highly complex and critical construction work. Responsible for allocating workload and the review of construction specifications, drawings and schedules related to such projects. Supports to predesigned construction projects from the Bureau Engineering Program by using various resources (DEP staff and contracted consultants, etc.) in an appropriate manner. Directs staff to fully notify all concerned parties on the status of high priority projects on a daily or semi-weekly basis. Oversees emergency work so as to personally ensure that 100% of emergency work is executed in an expedited manner, usually within 24 hours. Assigns emergency work to staff and notifies all parties of the point of contact until construction completion. Ensures that the staff keeps all parties abreast of the construction progress daily or as otherwise requested by upper management. Manages the section‚„s overtime budget to ensure that spending is within the budgetary guidelines, overtime caps are not exceeded, cap waiver requests are submitted only when warranted, and compensatory time (in lieu of paid overtime) is allowed only when duly justified. Trains all staff to oversee field activities and produce reports. Keeps updated lists of all projects and briefs the Division Chief on a weekly basis on their status. Clearly presents the staff‚„s status on design at monthly meetings. Keeps abreast of construction management strategies. Recommends training and seminars of value to the section‚„s staff to the section chief. Complies with newly revised codes and regulations that are applicable to the contract work of the Section. Monitors the usage and performance of critical equipment with the particular goal of preventing problems before failure and ensuring vulnerability issues are addressed. Demonstrate knowledge of and support for EEO standards and procedures. Promote a workplace free from safety hazards, and ensure that employees adhere to, and comply with, environmental, health and safety (‚Å“EH&amp;S‚) laws, rules and regulations, and the policies, standards and procedures outlined in the DEP Employee Environmental, Health and Safety Handbook.  IMPORTANT NOTE: Only those currently serving as a permanent or probable permanent, i.e. probationary, Administrative Engineer will be considered.</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</si>
  <si>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The Office of Labor Policy and Standards (‚Å“the Office,‚ ‚Å“OLPS‚), which provides workers in New York City a voice in City government, is responsible for enforcing the city‚„s municipal labor laws such as the Earned Safe and Sick Time Act, the Fair Workweek Laws, and the Commuter Benefits Law, implementing the Freelance Isn‚„t Free Act, expanding outreach and public education efforts to vulnerable workers, and conducting research and data analysis to recommend efforts to achieve workplace equity for women, communities of color, immigrants, refugees, and other vulnerable workers. The Office‚„s Division of Paid Care also assists workers submit complaints regarding federal, state, and local labor and employment law violations and helps the Office coordinate with other government agencies, worker advocacy groups, as well as community, labor, and employment organizations.  The ideal candidate for the Investigator has significant experience conducting investigations of potential labor or employment law violations; involving locating, retrieving, and analyzing evidence or information to assist the Office‚„s legal staff build a case or uncover activities of an unlawful nature.   Key responsibilities will include: 	Planning and conducting complex regulatory investigations to ensure compliance with municipal labor laws and identifying violations of federal, state, and local labor and employment laws; 	Managing multiple on-going cases and investigative projects at the same time; 	Obtaining, analyzing, and preserving evidence, including employer leave policies, tax filings, payroll records, and other financial documents;     	Performing research using public sources, law enforcement databases, and other investigative tools; 	Interviewing complainants, employers, and witnesses by telephone and in-person; 	Engaging directly with businesses and attorneys to obtain potential evidence and negotiate a resolution of the investigation; 	Operating a motor vehicle and performing on-site investigations; 	Preparing reports identifying violations uncovered during an investigation and containing recommendations for enforcement action;  	Drafting official document demands and settlement agreements that are enforced at the Office of Administrative Trials and Hearings‚„ Trial Division; and 	Providing testimony at administrative hearings and in court proceedings.</t>
  </si>
  <si>
    <t>‚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</si>
  <si>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DCA‚„s General Counsel Division seeks a Senior Case Support Associate to be a member of a collaborative team of employees engaged in ensuring the integrity of the agency‚„s business records. Work performed by this position is integral to the public‚„s understanding of the outcome of adjudications by preparing, distributing and explaining pre-hearing settlement offers.  Responsibilities include but are not limited to: 		Conduct complex and detailed research in connection with preparing and communicating offers of settlement; 	Participate in internal and external community based training, outreach &amp; education, projects and initiatives, as needed; 	Conduct quality assurance reviews of electronic business records and documentation; 	Prepare spreadsheets summarizing work performed or assigned; 	Liaise with internal and external stakeholders, including members of the public, businesses and sister agencies; 	Respond to inquiries from 311 phone calls in a professional manner; 	Serve as Acting Supervisor in the absence of the Supervisor of Case Support; 	Perform other administrative tasks and assignments, as assigned by the Director and Deputy Director of Settlement and Case Support.</t>
  </si>
  <si>
    <t>‚	Good written and oral communication skills; 	Proficient use of Microsoft Office (advanced Word and Excel); 	Must be organized and have great attention to detail; 	Must be flexible to work on special projects as needed; 	Must be self-motivated, have a professional demeanor, and enjoy working with the general public; 	Must be able to think critically and independently;  	Must have good judgment.</t>
  </si>
  <si>
    <t>For Non-City/External Candidates: Visit the External Applicant NYC Careers site and type ‚Å“Consumer Affairs‚ on the search line. Then locate the Job ID number.   For Current City Employees: Visit Employee Self Service (ESS) to view and click on Recruiting Activities, Careers, and search by Job ID number.  A RESUME AND COVER LETTER ARE REQUIRED.  PLEASE INDICATE IN YOUR COVER LETTER HOW YOU HEARD ABOUT THIS POSITION. INCOMPLETE APPLICATIONS WILL NOT BE CONSIDERED.  NO PHONE CALLS, FAXES, E-MAILS OR PERSONAL INQUIRIES PERMITTED.  NOTE: ONLY THOSE CANDIDATES UNDER CONSIDERATION WILL BE CONTACTED. 			 *Appointments are subject to Office of Management and Budget (OMB) approval</t>
  </si>
  <si>
    <t>New York City Department of Health and Mental Hygiene, Division of Mental Hygiene seeks one (1) full-time Clinical Director for the Co-Response Unit, a transformative collaboration between DOHMH and the New York City Police Department (NYPD) at the intersection of health and public safety  Program Background: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Co-Response‚„s primary components Include:  - Triage Desk: act as Team‚„s ‚Å“air traffic control‚  - Co-Response team: Clinician and NYPD officer teams conducting community deployments  - Health Engagement and Assessment Teams (HEAT), health-only teams working with people identified by the NYPD with mental health and substance use who may benefit from to engagement and support.    Note: All staff traveling in NYPD patrol vehicles are required to wear bullet resistant vests.      The ideal candidate will be:  - Passionate about social justice &amp; health equity  - Committed to building a diverse and inclusive culture with law enforcement, city agencies and other social service partners   The Clinical Director will be primarily responsible for clinical oversight of entire Unit with direct supervision to all Unit supervisors. The Clinical Director will report directly to the Executive Director and work closely with the Director of Operations to manage the day to day operations of the program and ensure effective implementation of clinical practices. Responsibilities include:   - Provide clinical supervision to supervisory staff, Travel to multiple locations throughout the 5 boroughs to conduct supervisory duties and monitor performance.  - Responsible for overseeing design and implementation of all CRT clinical policies and staff development and training activities.  - Perform regular chart review and continuous quality assurance activities.  - Plan and implement corrective action activities.  - Identify metrics and implement processes to measure programmatic success.  - Provide sound clinical direction to staff, leadership and stakeholders.  - Be readily accessible to program supervisors and staff to ensure the most appropriate response to emergency and crisis situations.  - Oversee daily organizational and weekly review meetings.  - Identify and disseminate clinical best practices and innovation in community mental health &amp; substance use treatment.  - Seek to increase the access of effective treatment linkages for individuals.  - Liaise with DOHMH/NYPD management.     - As assigned, liaise with other City agencies and manage external affairs.  - As assigned, outreach and participation in public events.  - Participate in all program-related and supervisory meetings.  - Other duties or projects as assigned.</t>
  </si>
  <si>
    <t>1.	A doctorate degree in an acceptable subject matter field including but not limited to psychology, sociology, social work, or public health and eight (8) years of progressively responsible experience in mental health, public health or related community services, at least two (2) years of which shall have been in the field of rehabilitation services, planning or administration; or,  2.	A masters degree in an acceptable subject matter field including but not limited to psychology, sociology, social work, or public health, and ten (10) years of progressively responsible experience as indicated in item one (1) above.  3.	Education and/or experience which is equivalent to ‚Å“1‚ and ‚Å“2‚.</t>
  </si>
  <si>
    <t>- Licensed NYS LCSW - 3 years clinical supervision experience with highly vulnerable populations, particularly the homeless and people with health, mental health, and substance abuse issues;   - Strong understanding of the intersection of NYC‚„s criminal</t>
  </si>
  <si>
    <t xml:space="preserve">	Additional Information  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</si>
  <si>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The Department of Investigation‚„s Office of Inspector General for the New York Police Department (‚Å“Office‚ or ‚Å“OIG-NYPD‚) is authorized to ‚Å“investigate, review, study, audit and make recommendations relating to the operations, policies, programs and practices,‚ of the NYPD, with the goals of enhancing the effectiveness of the police department, increasing public safety, protecting civil liberties and civil rights, and increasing the public‚„s confidence in the police force. The Deputy Inspector General for Policy Analysis and Investigation will support the Inspector General by overseeing the Policy Analysis unit ‚€œ comprised of senior policy managers, policy analysts, data assistants, and auditors ‚€œ in order to provide qualitative and quantitative analysis relating to the operations, policies, programs and practices of NYPD; helping to set OIG-NYPD‚„s investigative priorities by developing systematic approaches for identifying of areas of concern where improvements may be needed at NYPD; supporting a data-driven approach to evaluating NYPD‚„s performance; determining best methods of investigating NYPD policies and practices, and supporting data analysis appropriate to the methods; and providing the analytical and statistical foundations for OIG-NYPD‚„s reports and recommendations. The Deputy Inspector General will oversee the unit and be responsible for the supervision of staff. The Deputy Inspector General will work closely with the Inspector General and Deputy Inspector General and, along with the Director of Investigations, comprise OIG-NYPD‚„s executive staff. Other responsibilities of the Deputy Inspector General may include: Planning reviews, studies, and audits of NYPD operations. Providing guidance and supervisory review of ongoing investigations Assisting the Office with collection, development, and analysis of data to measure the effectiveness of policies, procedures, and other initiatives of NYPD. Drafting and editing some of OIG-NYPD‚„s reports and recommendations. Working with OIG-NYPD‚„s executive staff to develop OIG-NYPD‚„s policies, protocols, and priorities. Keeping current with national research on best practices in independent police review. Performing such other tasks related to data collection and policy analysis as the Inspector General deems necessary to fulfill OIG-NYPD‚„s mandate.</t>
  </si>
  <si>
    <t>‚ An advanced degree from an accredited college or university in the field of criminology, criminal justice, statistics, the social sciences, or a related field;  At least eight years of overall professional experience, including experience conducting broad policy and data analysis; Practical experience in the field of law enforcement, criminal justice, police accountability, or a related field;  Superior skills in the area of qualitative and quantitative data analytics;  The ability to comprehend and analyze complex legal issues and statistical data;  Skills to communicate data-based findings in an objective, clear, effective and compelling manner;  Effective problem solving abilities and sound judgment;  Superb organizational and people management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</si>
  <si>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New York City (the City)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Director of Collection and Resource Recovery Operations is responsible for a broad range of operational responsibilities on a citywide basis that manage and support the wastewater treatment system for the city. The Director manages and directs departmental programs associated with wastewater collections facilities, pumping stations, marine operations, residual facilities and central warehouse functions. The position requires a high level of effective planning and decision making in areas including safety, maintenance, operations, procedures, programs, training, budgeting, and staffing.  This Director reports directly to the BWT Assistant Commissioner, Wastewater Treatment and Resource Recovery Operations, and serves on the senior leadership team of the utility to provide executive leadership, strategic direction, and management to deliver BWT‚„s mission and core values as well advance resource recovery, improved business processes, and a culture of innovation. The director will exercise an extremely wide latitude of independent judgement and initiative to improve existing programs and implement new programs, policies and activities for high-level bureau priorities.  The successful candidate for this position must have demonstrated effective leadership, technical expertise, the ability and creativity to develop and lead staff in new approaches of resource recovery operations. This position leads coordinated programs that support multiple aspects of the wastewater treatment process and are integral for its daily operations and success.   This Director must have a working understanding of wastewater collections operation and maintenance; sludge management and marine shipping; treatment plant residuals collection; beneficial reuse options and removal operations; central warehouse logistics and functions; and vehicle fleet coordination for maintenance and replacement.  Additionally, this Director provides input, guidance and direction for the design of new and reconstructed facilities under its control.  The Director coordinates and manages over 250 employees responsible for a broad array of complex operational, maintenance, marine, and support functions such as:  Collections Facilities Operations ‚€œ operates and maintains 96 sewage pumping stations, over 450 regulators, 132 miles of interceptor sewers and three combined sewer overflow facilities.  Provides engineering and operational input for the design and construction of new CSO facilities as well as the reconstruction, upgrade and repair of all existing collection facilities.  Marine Section ‚€œ Operates and maintains 15 vessels including 5 sludge boats, harbor survey, pollution prevention and skimmer boats.  Provides sludge transport between DEP treatment plants, and dewatering facilities or Passaic Valley Sewage Commission.  Operates the floatable program monitoring CSO booms and other floatable removal.  Material Management Section ‚€œ Operates a central warehouse supplying all BWT locations, provides training and support for location staff and salvage operations for all BWT excess materials.  Transportation Section ‚€œ Removes and disposes of all treatment plant residuals.  Coordinates all BWT vehicle maintenance and replacement.  Landfill Management Section ‚€œ Operates and maintains closed and remediated landfill sites that are in transition to park lands.  The Director will operate as an important leader for the Bureau and the department of all assigned programs and will provide expertise for planning and technology decisions for the new infrastructure, operation, research, policy development, and communications.  The Director will provide strategic planning for all programs and manage technical staff and leaders in as they carry out all technical sessions, regulatory communications, meetings, workshops, and strategy development for BWT.  A high level of technical expertise is required for all programs to develop key metrics, help reduce costs, perform engineering alternative analyses, support changes in operations, and improve process performance.  IMPORTANT NOTE: Only those currently serving as a permanent or probable permanent, i.e. probationary, Administrative Engineer will be considered.</t>
  </si>
  <si>
    <t>‚ Experience in leading and directing high performance teams. In depth knowledge of the operation and maintenance of wastewater collection systems infrastructure, resource recovery and federal, state and local laws and regulations concerning wastewater. Knowledge of CMMS and maintenance practices. Strong organizational and management skills. Ability to manage multiple tasks and managing through complex systems. Ability to work closely with treatment operations, provided services to operating facilities in the form of both marine sludge service and residuals removal. Strong written and verbal communication skills and experience with a diverse workforce.</t>
  </si>
  <si>
    <t>The Department of Design and Construction, Division of Public Buildings, Unit of Project Controls seeks a Deputy Director, Cost Estimating to assure quality of cost estimates prepared and/or managed by the Estimating Unit. Reporting to the Project Controls Director of the Estimating Unit, the candidate will provide leadership and oversee the daily activities of the cost estimating team. The Deputy Director will maintain an Agency Level system to manage cost estimates of all Capital Projects throughout the design and construction life-cycle and order-of-magnitude estimates during project initiation. S/he will analyze variance between the lowest evaluated bids and the engineer‚„s estimates and take corrective actions to improve accuracy of Agency‚„s cost estimates. The Deputy Director will assist the Project Controls Director in improving Agency process, policy, and procedures, integration of risks in cost estimates, and in maintenance of a historical cost estimating database. The Deputy Director will support Capital Delivery teams in reviewing and accepting design-phase construction cost estimates, bases of cost estimates, and schedule of values, as required. The Deputy Director will oversee approximately ten cost estimators in the Estimating Unit, and will provide mentorship to employees and actively promote their career development and professional growth.</t>
  </si>
  <si>
    <t>Design &amp; Construction seeks ambitious and motivated engineers to help improve NYC Streets and helping to achieve the Mayoral Vision Zero initiative within Transportation Planning &amp; Management‚„s Design &amp; Construction. These positions would fill various needs within the Geometric Design Unit.  Duties will involve undertaking roadway marking design development, from field investigations and measurements through various AutoCAD iterations of street designs for Vision Zero street improvement projects, to the creation of the official marking and concrete drawings.  All positions involve some work in the field and oversight of marking layouts to ensure they conform to the approved plan. Candidates must have excellent communication skills, both verbal and written. The candidates will be asked to work collaboratively and inclusively, seeking to cultivate continued professional development and effectively communicate with all stakeholders.   Design &amp; Construction has professional engineering oversight for changes to curb line geometry and street plans for the five Boroughs. We create and maintain the official marking plans and oversee the application of all pavement markings including specialized treatments for plazas, bus and bike lanes. The office draws on the expertise and talents of civil engineers, urban designers, sign designers, planners, IT experts, analysts and others to help the agency achieve Vision Zero and other city goals.</t>
  </si>
  <si>
    <t>New York State driver‚„s license. AutoCAD and a familiarity with AASHTO, MUTCD, NYC Street Design Manual and NACTO publications. Knowledge of innovative street design techniques to produce plans that improve traffic, transit, walking and biking is desirable.</t>
  </si>
  <si>
    <t>TASK FORCE: 		Technical Services    UNIT: 			Contract Administration    JOB TITLE: 		One (1) Assistant Analyst / Analyst  CONTROL CODE: 	TVA-18-02   SUMMARY:  The Mayor‚„s Office of Management and Budget (OMB) is the City government's chief financial agency. OMB's staff of analysts and experts assemble and oversee the Mayor‚„s expense and capital budgets, which fund the services and activities of approximately 70 City agencies.  The Technical Services Task Force analyzes high cost and complex projects in the City‚„s multi-billion dollar capital program. Using the Value Engineering / Value Analysis methodologies and consultant expertise, this Task Force reviews both capital projects and existing operational processes and procedures in order to optimize agency efficiency and to ensure projects meet their intended purposes cost-effectively.   Within this Task Force, there are Contract Administrators to support both the Value Management and Asset Management Programs and to perform administrative duties such as contracting, invoice processing, records management and scheduling.  JOB DESCRIPTION:   The duties of this position encompass the following activities: 	Reviews and verifies consultant deliverables. 	Prepares and maintains complete and comprehensive files. 	Assembles contract registration documents package and monitors approvals by OMB and other City agencies. 	Prepares payment vouchers, and inputs data into FMS.	Maintains contract balances and understands the payment process.	Performs administrative support and/or clerical duties for contract administration, VE Project Management, and Asset Management.	Performs early reception duties pertaining to workshops and other meetings.</t>
  </si>
  <si>
    <t>For City employees, please go to Employee Self Service (ESS), click on Recruiting Activities &gt; Careers, and search for the Job ID # indicated above.    For all other applicants, please go to www.nyc.gov/careers and search for the Job ID # indicated above.  -Or-  If you don‚„t have access to a computer, please mail your resume indicating the Job ID # indicated above to:  NYC Office of Management and Budget (OMB) Recruitment Office 255 Greenwich Street - 8th Floor New York, NY 10007  The Mayor‚„s Office of Management and Budget and the City of New York are Equal Opportunity Employers.  You must be a City resident within 90 days of the date of appointment and you must be legally eligible to work in the United States.  SUBMISSION OF A RESUME IS NOT A GUARANTEE THAT YOU WILL RECEIVE AN INTERVIEW; ONLY THOSE CANDIDATES UNDER CONSIDERATION WILL BE CONTACTED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</si>
  <si>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Candidates will serve as Employee Benefits Coordinators and serve as subject matter experts on health benefits related topics associated with the onboarding process.  In addition, will assist employees with navigating employee benefits websites and other human resources links such as Employee Self Service.  Will conduct new-hire orientations covering City policies and procedures related to employee benefits, coordinate and process all non-NYCAPS related benefits such as MBF transactions, and NYCERS enrollments/ changes. In addition, will ensure benefits-related human resources policies and procedures are current; serve as Liaison to oversight agencies regarding onboarding issues such as enrollment in NYCAPS, deferred compensation, flexible spending, and management benefit enrollments; and create, organize and update benefit enrollment materials/packages.</t>
  </si>
  <si>
    <t>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HPD seeks an experienced professional to serve as a Data Modeler/ETL Developer for integration support.  Key Responsibilities: 	Working as part of the Data Management group, the Data Modeler/ETL Developer is responsible for managing how information and data relate throughout an organization‚„s business process landscape.  Work with business analysts, senior database administrators and users to:	Build and extend semantic information models to represent the work of agency program areas.  Implement semantic information models in database design.	Help design data access layer code in the information technology architecture to design reusable data concepts and reusable data delivery.	Ensure that information modes and database designs conform to the overall data modeling standards, guidelines, best practices and approved modeling techniques and approaches.	Help maintain an enterprise-level data dictionary, by documenting all entities, their relationships, and all data attributes for the agency.	Coordinate with the project teams and others to ensure that data implementations and integrations align with the Enterprise, information architecture, and meet the applicable standards.	Work jointly with the database administrator in developing the data objects and data models to support data services under a service-oriented architecture approach.</t>
  </si>
  <si>
    <t>‚	Minimum of 8 years of progressive industry experience in the field of database design and data architecture of OLTP and data warehouse.  Ability to work with database administrators, application designers and developers, business analysts and users to define the information needs of the organization.	Six to eight years of experience in design, development, and maintenance of database projects.	Expert knowledge of SQL Server 2012 or 2016 environments for designing and developing databases.	Experience with Oracle database is a plus	Experience with data modelling.	Experience with report development and writing queries.	Detailed knowledge of CA Erwin Data Modeler	Proficient in SQL development (complex queries, stored procedures and user defined functions) and performance tuning	Experience in debugging and optimizing SQL queries	Thorough knowledge of data warehouse and business intelligence concepts.	Should have a good understanding of ETL concepts	Experience with ETL tools (SSIS, ODI, Informatica)	Experience in cloud environments, preferably Azure.	Knowledge of Microsoft .NET Framework (C#, VB, .NET Core)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</si>
  <si>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Under the direction of the Deputy Director, Human Resources, candidate serves as Director of Operations Unit.  In this capacity, candidate manages all aspects of clerical/administrative and related civil service activities concerned with the intake and processing of civil service candidates and is responsible for the overall operation of the Operations Unit performing difficult and responsible work. Performs difficult analytical work in capturing civil service metrics and statistics.  Responsible for serving as a liaison between DCAS and  employees providing accurate information on and/or interpretation of Civil Service Rules &amp; Procedures, and Agency Personnel Policies and Procedures. Represents the Agency at DCAS meetings. Directs a large office engaged in the on-boarding, processing and data entry of provisional, civil service, non-competitive, etc. new hires, title changes and salary adjustments. In addition, oversees difficult and responsible civil service personnel functions including transfers and reinstatements.  Serves as the Agency liaison with the Dept. of Investigations (DOI).  Demonstrates knowledge of and support for EEO standards and procedures.  Promote a workplace free from safety hazards.</t>
  </si>
  <si>
    <t>‚	Previous human resources experience. 	Strong analytical skills, attention to detail and ability to research complex issues; 	Stellar judgment and sensitivity when responding to the needs and expectations of multiple employee audiences (including frontline staff, managers, senior staff, leadership); 	Excellent relationship management skills, influencing ability, and humility; self-starter who is extremely organized and able to manage multiple priorities concurrently; 	Proven ability to handle sensitive material and information with discretion; confidentiality is a condition of employment;  	Strong aptitude/ability to pick up new skills quickly.	Presentation skills</t>
  </si>
  <si>
    <t>The Department for the Aging‚„s Information Technology Division is seeking a professional with coding experience to develop reports and extract data using the agency‚„s different databases to assist in-house as well as community based organizations to process data. The candidate will work with these stakeholders as well as the developers to plan, define, and assisting to writing store procedures, data extracts for reporting purposes to in-house and community providers. The following are typical tasks to be performed: 	Participate in meetings with end-users, which include community based organizations, and developers to gather requirements for reporting purposes and guide users on data requirements.	Develop and code reports using Structured Query Language (SQL) and Microsoft SQL Server Reporting Services (SSRS) to help community programs and internal staff to monitor and/or evaluate service delivery targets.	Performs analyses and reviews of community based program data, budget and expenditures to ensure accurate data is captured and reported.	Develop, maintain and modify SQL stored procedures, triggers and views to capture and report accurate data to community based and in-house users.	Work with in-house staff and community based programs to design and develop reports for distribution using Visual Studios.	Write SQL codes to extract data for analysis by in-house and community based organizations.	Meet and work with users and developers to understand system requirements.	Works on various special projects.	Keep current with latest software languages and participate in courses to keep abreast of latest software technology.</t>
  </si>
  <si>
    <t>‚	One year of data analysis and using databases.	One year of using software such as SQL to generate/extract data.	Good communication skills, verbal and written.	Able to multi-task and work on multiple projects.</t>
  </si>
  <si>
    <t>Under supervision of the Deputy Assistant Commissioner for Long Term Care, but with latitude for independent judgment, will act as a senior project leader in overseeing the Friendly Visiting Programs. The Friendly Visiting Programs are located in all 5 boroughs and directly managed by non-profit agencies that have a contract with the Department for the Aging. The Friendly Visiting Programs‚„ central role is to match a volunteer with an isolated older adult who is homebound. Through weekly visits, meaning relationships between the older adult and the volunteer prosper in mutually beneficial ways. The Coordinator will play a central role in supporting Friendly Visiting Programs in their efforts to develop effective outreach strategies.  The Coordinator will have program development, monitoring and evaluation responsibilities for the Friendly Visiting Program. The Coordinator will be in regular communication with programs, collaborate with partner agencies in providing technical assistance and function as the primary point person for this program within DFTA. The Coordinator will also support the unit through follow up and tracking of collaborative projects and trainings both within the Unit, with other City agencies, and contracted providers as required. Current collaborations include but are not limited to programs offering mental health and elder abuse service to homebound clients.  Specific tasks will include: 	Participates in the development expansion of the Friendly Visiting Programs with a focus on volunteer recruitment and retention. Works with the programs on an ongoing basis to develop and operationalize effective volunteer outreach strategies. 	Regularly monitors programmatic operations for Friendly Visiting Programs by conducting comprehensive off and on-site program assessments, meeting with program personnel, reviewing performance reports to ensure Friendly Visiting Programs meet Department for the Aging standards, contract requirements, and stated objectives and goals. 	Identifies Friendly Visiting Programs deficiencies and initiates correction actions; provide technical assistance in program planning and development, researches and analyzes problems and recommends solutions; and review budget amendments. 	Coordinates, plans and monitors Case Management use of specialty programs such as mental health programs. Collaborates on behalf of Case Management with APS and the MDT programs, and plans for specialty training of Case Management. 	Gathers and analyzes program related data and prepares regular summary reports. 	Participates in special projects and new initiatives as required by the Unit.</t>
  </si>
  <si>
    <t>‚	Knowledgeable and experience with Friendly Visiting Programs. 	Experience in developing successful community outreach strategies. 	Knowledge of and experience working with community and faith based organizations in NYC. 	Excellent oral and written communication skills and capacity to work both independently and as part of a team.	Excellent organizational skills, ability to take initiative, problem solve, prioritize duties and work independently in a fast pace and team environment. 	Master‚„s degree or higher in related field. 	Proficient in Microsoft Word and Excel. 	Candidates should want to make an impact in improving services for seniors in NYC who are homebound and isolated	Experience in social case work (direct services for clients, and/or outreach, and/or program planning, etc.).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</si>
  <si>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The HR Generalists will perform all clerical and administrative functions required for processing new hires and salary adjustments personnel transactions.  Assist with day-to-day operations involving various HR functions and duties, providing clerical and administrative support including screening telephone calls.  Responsible for compiling and updating employee records; assisting the Medical Coordinator with pre-employment scheduling; assisting with civil service activities; assisting with the monitoring and tracking of United States Citizenship and Immigration Services employment endorsements, ensuring compliance with work authorization rules and regulations;  assisting with the monitoring and tracking of non-competitive, provisional and civil service hires, DOI submissions, salary adjustments etc. In addition, will coordinate communication with candidates and schedule processing; assist with releasing e-Hire packages to new hires; and review all new hire online applications to ensure information is accurate and correct.  Also, responsible for reviewing qualifying education and experience requirements;  implementing all Payroll Management System (PMS) documents; inputting personnel actions into NYCAPS, e-Hire and CRM; assisting with special projects as determined.</t>
  </si>
  <si>
    <t>‚General knowledge of NYC hiring practices. Excellent computer skills in a Microsoft Windows environment. Must include Excel and demonstrated skills in database management and record keeping. Effective oral and written communication. Excellent interpersonal skills. Evidence of the practice of a high level of confidentiality. Excellent organizational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</si>
  <si>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Collaborates with employees, management, employee representatives, employee affinity groups, and other City agencies to develop sustainable policies, procedures, and practices.  OD&amp;HR insures our operation is staffed with the best-qualified, developed, and engaged employees.     Under supervision of the Assistant Deputy Director, Human Resources, the Director of Recruitment will lead efforts to develop the strategic direction of the workforce, examine hiring trends, anticipates organization‚„s response to labor market changes, and analyze metrics to accommodate hiring practices, such as time-to-fill measurements.   Creates an excellent positive experience for our employees and all internal partners involved with the full life cycle of the recruitment and hiring process. This role will collaborate with the HR, Recruiting Teams and all internal partners to maximize the effectiveness of the hiring process, and effective onboarding processes to ensure an impactful candidate/new hire experience. In addition to validating new hires information, the Director will work to align research, develop, and execute process improvements for services offered.   The Director of Recruitment exercises independent judgment and discretion about matters of significance within the HR unit and is responsible for resolving complex administrative procedural problems. This position requires a high level of independent judgment to resolve records systems problems, monitor data for system integrity, and the processing of confidential data.  The Director will collaborate with leaders throughout the organization to identify staffing and skill requirements for external recruiting, executive recruiting, and the transition of staff on incumbent captures.  Continuously refine recruiting process to promote effective, efficient hiring practices using consultative skills to influence all levels of internal stakeholders.  Lead, coach, and develop a recruiting team that supports competitive programs within DEP as well as DCAS.  Manage the relationships and partnerships with vendors to achieve desired results; that is, identifying the best candidates quickly and effectively onboarding them.  Design market plans to attract and identify top talent.  Develop metrics to monitor and assess effectiveness of various methods, and use metrics to identify future team direction.  Ensure team compliance with all city and human resources laws, policies, and procedures.  Supervise and assist in the professionally develop a three-member team.</t>
  </si>
  <si>
    <t>‚ Ability to communicate and interact well with people of all ages and diverse backgrounds.  Ability to analyze and interpret data and make independent decisions and judgments in keeping with the position level.  Ability to use advanced techniques in spreadsheet, database, and/or presentation software.  Experience driving recruiting strategies and building senior-level executive relationships to make recommendations and influence decisions Demonstrated track record of success creating strategic talent programs that support aggressive business growth in the government contracting industry Excellent organizational, planning, and prioritization skills Effective writing skills, including grammar, punctuation, spelling and composition.  Knowledge of state and federal laws and regulations related to employment.  Effective oral and written communication skills with a commitment to customer service are required on all levels of the Agency.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</si>
  <si>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Organizational Development &amp; Human Resources (OD&amp;HR) is the Agency‚„s internal consultant/partner on organizational culture change and human resources matters for a workforce of approximately 6,000 employees.  We identify and respond to employee relations issues, staff development needs, and current and strategic work force requirements. We collaborate with employees, management, employee representatives, employee affinity groups, and other City agencies to develop sustainable policies, procedures, and practices.  OD&amp;HR insures our operation is staffed with the best-qualified, developed, and engaged employees.     Under supervision of the Director of Recruitment, selected candidates will serve as Recruiting &amp; Onboarding Coordinators, leading support efforts to create a best in class, positive experience for our employees and all internal partners involved with the hiring process. This role will partner with OD&amp;HR staff, Agency recruiting teams, and all internal partners to maximize the effectiveness of the onboarding process to ensure an impactful candidate/new hire experience. In addition, the Coordinators will work to align current practices with potential process improvements by researching best practices. The Recruiting &amp; Onboarding Coordinators will exercise independent judgment and discretion where appropriate, and will be responsible for resolving complex administrative procedural problems. This position requires a high level of independent judgment to resolve records systems problems, monitor data for system integrity, and process confidential data.  The Recruitment &amp; Onboarding Coordinators will coordinate and implement college recruitment initiatives; attend career fairs and recruiting and company recognition; develop working relationships with colleges to aid in recruiting; give presentations at colleges; and increase college awareness of DEP before and after career events.  In addition, selected candidates will research potential colleges and organizations to identify highly qualified candidates for current and future openings; establish contacts within related industries; network through industry contacts, association memberships, trade groups, social media and employees; assist in the implementation of the Agency‚„s EEO plan, outlining action steps to ensure diversity and equal opportunity in hiring practices; review applicants to determine if they meet the requirements of vacant positions; assist with interviewing and selecting candidates at interview sites; and prepare reports and tracking systems of recruitment events.  Will perform other job-related duties as assigned.</t>
  </si>
  <si>
    <t>‚	Experience with recruiting, technical recruiting a plus.	Proven candidate sourcing and relationship building skills.	Excellent computer skills in a Microsoft Windows environment.	Effective oral and written communication skills.	General knowledge of various employment laws and practices.	Excellent interpersonal and coaching skills.	Ability to work with various departments and foster teamwork.	Ability to work independently with minimal supervision.	Ability to collect and interpret database measurements to demonstrate the effectiveness or failure of the recruitment system from position opening to onboarding.	Strong skills in database management and record keeping.	Ability to maintain the highly confidential nature of human resources work.	Ability to travel for college visits, and career fairs and maintain a flexible work schedule.	Excellent organizational skills.	Must be able to identify and resolve problems in a timely manner.	Gather and analyze information skillfully.	Demonstrate resourcefulness and initiative in dealing with daily assignments.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</si>
  <si>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Operational Information Systems Unit, the Instrumentation Specialists will perform the following tasks: Perform maintenance and service work on electrical, electronic, mechanical, pneumatic and telemetric, instrumentation equipment in BWSO facilities.  The selected candidates will install and set up instruments, controls, telemetric and related equipment.  Make periodic inspections of instrumentation, metering, controls and report unusual malfunctions. Keep detailed records on responsible equipment.  Adjust, calibrate, test, service, maintain, repair, program, and test automatic controls and instrumentation such as: telephone and radio communications, supervisory control and data acquisition systems, programmable logic controllers, gas monitoring systems, automatic chemical dosing systems, data recorders, variable frequency drives, RPZ valves, analyzers, level meters, fire alarm systems, intercoms, security systems and other related instrumentation.   The work described above is mostly performed in the field and may entail working in confined spaces, damp &amp; cold or otherwise challenging environments including working on heights or at great depths.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</si>
  <si>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</si>
  <si>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The Division of Prevention and Primary Care is looking to hire a City Medical Specialist III/ Director of Clinical and Scientific Affairs in the Bureau of Chronic Disease Prevention and Tobacco Control. The Bureau of Chronic Disease Prevention and Tobacco Control (BCDPTC) spearheads programs and initiatives to reduce the burden of chronic diseases by addressing underlying risk factors, such as poor nutrition, physical inactivity and tobacco use - while also working to leverage clinical tools and settings to promote public health.   Across these priority areas, BCDPTC employs evidence-based policies, programs, communications and research to advance its objectives, as well as spearheads and evaluates innovative projects in order to develop new approaches to addressing chronic disease.   DUTIES WILL INCLUDE BUT NOT BE LIMITED TO:   --Oversee the Public Health Detailing program, a provider facing program that educates NYC physicians and their staffs on tobacco control and chronic disease prevention and management.   --Oversee the Cancer Prevention and Control Program, a program that includes initiatives such as the Citywide Colon Cancer Control Coalition (C5), Community Cares Project, and Colonoscopy Patient Navigation Program.   --Develop long- and short-term program goals, objectives, and priorities for both aforementioned programs.   --Identify and collaborate effectively with internal and external partners necessary for program implementation, innovation, and expansion. ƒ€š‚Identify new research and funding opportunities in order to explore new program areas .   --Provide content expertise and consultation to other health department teams as needed.   --Contribute to the bureau's involvement in relevant division and agency strategic projects.   --Assist with the development and review of provider and patient educational and training materials.   --Work with teams to publish reports and peer-reviewed manuscripts.   --Serve as a point of contact with key local and national stakeholders and develop presentations, memos and briefing materials for agency and external audience.  --Manage unit budgets and contracts.   --Provide strategic advice on policy and programmatic issues to Department leadership, including the Assistant Commissioner and the Deputy Commissioner of Prevention and Primary Care.   --Perform other duties as needed in support of chronic disease prevention agenda.</t>
  </si>
  <si>
    <t>‚ Under direction of the Director of Government Relations, with wide latitude for initiative, innovation, judgment and leadership, oversee the agency‚„s legislative affairs, analyzing city, state and federal legislation and working with divisions across the agency and other city agencies to respond to legislative proposals and opportunities.   Lead the agency‚„s participation in NYC Council oversight and budget hearings, preparing written testimony and comprehensive materials for the Commissioner and agency executive leadership and handling all necessary follow-up.  Build and maintain relationships with federal, state and local authorities, agency senior staff and key policy makers, representing the agency at external meetings as needed.  Prepare the Commissioner and senior staff for meetings with elected officials, collecting and synthesizing complex policy information from divisions across the agency and drafting clear briefing materials on agency funding, capital projects, programming and operations.  Monitor and draft agency responses to correspondence from elected officials and constituents regarding agency matters.  Develop, recommend and execute new political engagement strategies regarding city, state and federal elected officials, as well as community boards, to benefit agency objectives and goals.</t>
  </si>
  <si>
    <t>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81 positions  POSITION NUMBER: 	002165, 002170, 002519, 002530, 002547, 002573, 003176, 003192, 003249, 003253, 003257, 003258, 003259, 003263, 003266, 003274, 003278, 003281, 003451, 003452, 003456, 003457, 003465, 003467, 003470, 003478, 003504, 003508, 003516, 003524, 003540, 003541, 003542, 003550, 003568, 003570, 003581, 003855, 003858, 003868, 003873, 003888, 004135, 004166, 004208, 004218, 004731, 004737, 004836, 004849, 004856, 004862, 004879, 004882, 510044, 510080, 510096, 510364, 510375, 510407, 510640, 511008, 511034, 511051, 511054, 511122, 511146, 511301, 511302, 511314, 511367, 511514, 511655, 511793, 511831, 511839, 512313, 512951, 513012, 513068, 610013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</si>
  <si>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for the Aging (DFTA) provides supportive services to enhance the lives of older New Yorkers by funding 350 to 400 non-profits citywide. DFTA‚„s Division of Fiscal and Budget Operations funds over $300M annually through contracts with community-based partners, representing 85% of DFTA‚„s budget. Annually, DFTA processes about 500+ budget modifications and nearly 2,500 budget allocations through  non-profit contracts.  The ideal candidate for this position is a self-starter who thrives in an autonomous environment with the capacity to manage multiple priorities while maintaining a mission driven approach to assigned projects. Through effective communication and social service skills, the candidate is expected to build supportive professional relationships with community partners inside and outside the Agency.  The primary responsibilities of this position may include, but are not limited to, the following: 	Manage, monitor and maintain budgets of aging service contracts, which include modifications, operational analytics and customer service. 	Act as main liaison with contracted community partners to provide financial information, respond to inquiries and resolve budget related issues. 	Ensure contracts are adequately encumbered and funded for payment; and perform budget actions in a timely manner. 	Forecast expenditures, perform substantive financial analysis, identify trends and notable performance variances as needed. 	Create, develop and produce recurring and ad-hoc reports for oversight agencies or agency initiatives as directed. 	Perform special projects as assigned and provide assistance to other units within the division, as needed.</t>
  </si>
  <si>
    <t>‚	Advanced skills in Microsoft Excel and MS Office. 	Ability to work independently and minimal supervision. 	Excellent oral and written communication skills. 	Superior organizational skills with strong attention to detail. 	Excellent customer service skills with ability to problem-solve. 	Strong analytical background that can use data to produce models, summary statistics and reports. 	Comfortable with embracing technology to support and enhance operations.</t>
  </si>
  <si>
    <t>The Bureau of Mental Health is responsible for mental health service delivery in New York City. The Bureau is responsible for developing, procuring and overseeing contracted providers who deliver $200 million of treatment, rehabilitation, housing, care coordination and advocacy services citywide; and managing the Assisted Outpatient Treatment program.   The Bureau is also responsible for implementing and overseeing a number of mental health focused Thrive NYC initiatives.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 Supervise case monitors in their performance and clinical decision making in the following tasks:  -	Collect and review clinical material to determine if a consumer referred to the AOT program meets criteria as presented in statute.  -	Assist in the preparation of treatment plans and legal documents required for the pursuit of a court order.  -	Collaborate and interface with mental health providers and families to monitor engagement as well as consumers adherence with treatment mandated by the court.   -	Assess the quality and appropriateness of care planned and provided.  -	Participate in case conferences to discuss consumer eligibility for AOT as well as  progress under the court order.  -	Manage untoward events through the monitoring of services and provision of support to Intensive Case Mangers, Assertive Community Treatment teams, and other mental health providers.  -	Participate in Quality Assurance reviews and special projects.   -	Fulfill case monitor responsibilities when necessary.</t>
  </si>
  <si>
    <t>Contracting Officers will assist the ACCO, attorneys and other staff in Procurement Services Unit in the following: (1) in performing, as needed, all methods of procurement as set forth in the City‚„s Procurement Policy Board Rules; (2) in utilizing the City‚„s Automated Procurement Tracking and PASSPort Procurement Systems where required for particular procurements; and (3) in providing procurement-related support services (e.g., VENDEX, DSBS Division of Labor Services Reports; Doing Business Data Forms, Contractor Performance Evaluations and providing Law Department procurement-related data and statistics to the Mayor‚„s Office of Contract Services).  Services to be performed will include the drafting of procurement-related documents, including, on occasion, procurement-related contracts, and the performance of all other tasks required for the satisfactory completion of all Law Department procurements, including: (1) procuring the services of litigation experts, law firms and litigation support contractors; (2) procuring agency-wide support services (e.g., scanning &amp; coding, e-discovery, photocopying, independent medical exams, private investigators, court reporters, process servers, etc.); and (3) procuring all IT and Facilities-related goods and services.</t>
  </si>
  <si>
    <t>The NYC Department for the Aging (DFTA) provides supportive services to enhance the lives of older New Yorkers by funding 350 to 400 non-profits citywide. DFTA‚„s Division of Fiscal and Budget Operations funds over $300M annually through contracts with community-based partners, representing 85% of DFTA‚„s budget. Annually, DFTA processes about 500+ budget modifications and nearly 2,500 budget allocations through  non-profit contracts.  The ideal candidate for this position is a self-starter who thrives in an autonomous environment with the capacity to manage multiple priorities while maintaining a mission driven approach to assigned projects. Through effective communication and social service skills, the candidate is expected to build supportive professional relationships with community partners inside and outside the Agency.  The primary responsibilities of this position may include, but are not limited to, the following:  	Manage, monitor and maintain budgets of aging service contracts, which include modifications, operational analytics and customer service. 	Act as main liaison with contracted community partners to provide financial information, respond to inquiries and resolve budget related issues. 	Ensure contracts are adequately encumbered and funded for payment; and perform budget actions in a timely manner. 	Forecast expenditures, perform substantive financial analysis, identify trends and notable performance variances as needed. 	Create, develop and produce recurring and ad-hoc reports for oversight agencies or agency initiatives as directed. 	Perform special projects as assigned and provide assistance to other units within the division, as needed.</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</si>
  <si>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Finance Unit strives to improve the financial effectiveness and impact of the agency‚„s programs and administrative operations through information and analysis and technical assistance to Divisions throughout the agency.   MOCS‚„ Administration Division seeks to hire a Fiscal Analyst to report to the Accountant in the Finance Unit. The Fiscal Analyst is responsible for reviewing invoices related to the agency‚„s Other than Personal Service (OTPS) budget and processing various types of payments using the City‚„s Financial Management System (FMS), including personnel expense reimbursements and invoices for contractual services. Under the direction of the Accountant, the analyst is also responsible for reconciling, depositing, and recognizing revenue in FMS.   Supervision/direction received: 	Reporting to the Accountant	Some degree of independent judgment and decision-making  The Fiscal Analyst will be required to: 	Work closely with members of the Finance Unit to ensure that all agency and division goals and policies are identified and met.	Reporting to the Accountant, this position is expected to demonstrate independent initiative, judgement, and decision-making in the day-to-day management of MOCS‚„s accounts payables and account receivables. Responsibilities include, but will not be limited to: o	Reviewing consultant invoices for the agency‚„s ITCS and technology service contracts, related timesheets, and supporting documentation.   o	Reviewing vendor invoices and issuing vendor payments in the City‚„s Financial Management System in compliance with PPB rules, Comptroller's Directives, and agency policies. o	Monitoring the availability of funds for payment processing by reviewing purchase orders and accounting structures and following up with the Unit‚„s Budget and Procurement staff as needed to ensure adequate funding is in place.  o	Monitoring the status of vendor invoice payments by reviewing disbursements, check issue dates, and following up with the Department of Finance on payment related issues. o	Reconciling, depositing, and recording agency revenues. Reconciliations include both month-end and year-end bank-to-book reconciliations. o	Developing and maintaining spreadsheets to track payments, employee/vendor validations, receipts, etc. Tracking invoices for monitoring, problem resolution, projections and claim submission. o	Assisting in the preparation of monthly, quarterly, and annual reports for Management as well as oversight agencies (e.g. year-end close reports, quarterly expense reporting). o	Manage financial records to support decision-making and the ability to produce records for review during internal and external audits.  o	Complete job responsibilities in a professional manner, resolving requests and helping all levels of agency staff.  o	Special projects and other duties as assigned.</t>
  </si>
  <si>
    <t>‚	A candidate with an accounting/business/finance background with strong analytical and communication skills. 	Knowledge of City‚„s expense and revenue processes and systems. 	Knowledge of the City‚„s Finance Management System (FMS) and Microsoft Office applications including Word and Excel. 	Familiarity with rules and directives of City oversight entities including the City Comptroller and the Office of Management and Budget.</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</si>
  <si>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</si>
  <si>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 Strong communications skills, both written and verbal. Ability to tailor correspondence and communications to audiences with varied technical knowledge/background.   Comfortable with a fast-paced, busy environment where workload, priorities and directives change shift on a regular basis. Ability to excel and prioritize workload/responsibilities within a results-oriented, fast-paced work culture.   Experience with and sensitivity towards regulations, requirements and nuances associated with working at facilities where children are present.   Knowledge or experience working with web-based facility management and/or Computerized Maintenance Management Systems (CMMS)</t>
  </si>
  <si>
    <t>Section 424-A of the New York Social Services Law requires an authorized agency to inquire whether a candidate for employment with child-caring responsibilities has been the subject of a child abuse and maltreatment report.   THIS POSITION IS ONLY OPEN TO CANDIDATES WHO ARE PERMANENT IN THE CIVIL SERVICE TITLE OF CONSTRUCTION PROJECT MANAGER.  This position is open to qualified persons with a disability who are eligible for the 55-a Program.  Please indicate in your cover letter that you would like to be considered for the position under the 55-a Program.  For appointment to this position, candidate will be required to possess a Motor Vehicle and a Driver License valid in the State of New York. This license must be maintained for the duration of employment.  The City of New York and the Administration for Children‚„s Services are Equal Opportunity Employers Committed to Diversity</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</si>
  <si>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MOCS‚„ Finance Unit strives to improve the financial effectiveness and impact of the agency‚„s programs and administrative operations through information and analysis and technical assistance to Divisions throughout the agency.   MOCS‚„ Administration Division seeks to hire an Accountant to report to the Assistant Director, Finance in the Finance Unit. The Accountant has one direct report, the unit‚„s Fiscal Analyst. This position will work at MOCS‚„ main office at 253 Broadway.   Supervision/direction received: 	Reporting to the Assistant Director, Finance 	Independent judgment and decision-making  The Accountant will be required to: 	Work closely with members of the Finance Unit to ensure that all agency and division goals and policies are identified and met.	This position is expected to demonstrate independent initiative, judgement, and decision-making in its responsibilities, which include but are not limited to: o	Oversee the distribution, spending, payments, and reporting for vendor and consultant payments. o	Manage MOCS‚„ payables by reviewing, preparing, processing, and tracking all agency payments, refunds, and expense reimbursements. o	Conduct thorough reviews of contractor invoices to verify that expenses are allowable under the terms of the contract and that all expenses are accompanied by the appropriate supporting documentation.  o	Manage MOCS‚„ revenue collection, reconciliation, recognition and reporting processes. o	Prepare monthly bank-to-book reconciliations for agency bank accounts and credit cards.  o	Develop and implement internal controls and policies that conform to the New York City‚„s accounting guidelines and directives. o	Coordinate with Procurement staff to develop and maintain an effective tracking system for agency-wide purchases, contracts, payments, and refunds. o	Supervise other accounting unit personnel, or other unit personnel working on accounting tasks.  o	Prepare ad hoc reports and regular monthly, quarterly, and annual reports for management as well as oversight agencies (e.g. year-end close reports, quarterly expense reporting). o	Manage financial records to support decision-making and the ability to produce records for review during internal and external audits.  o	Complete job responsibilities in a professional manner, resolving requests and helping all levels of agency staff.  o	Special projects and other duties as assigned.</t>
  </si>
  <si>
    <t>‚	Excellent quantitative and problem-solving skills.	Experience with formal report creation and presentation skills	Experience using NYC Financial Management System (FMS) 	High to expert proficiency in Microsoft Office, particularly Excel. 	Strong organizational and project management skills; detail oriented with the ability to multi-task and work both independently and as part of a team.	Excellent written and oral communication skills.	Knowledge of City‚„s expense and revenue processes and systems. 	Familiarity with rules and directives of City oversight entities including the City Comptroller and the Office of Management and Budget.</t>
  </si>
  <si>
    <t>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</si>
  <si>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Bureau of Engineering Design &amp; Construction seeks to hire a Mechanical Engineer I for the In-House Design (IHD) Division, Tunnel Mechanical Systems Section, located in our Lefrak Office in Queens, NY. The IHD Tunnel Mechanical Systems Section is responsible for the design of systems associated with City Water Tunnel No. 3, and other major ‚Å“clean water‚ capital projects for the agency. Under supervision of a lead designer or mechanical engineer, the selected candidate will assist in the delivery of capital projects through the design phase with the preparation of engineering documents for mechanical equipment needed within water tunnel, distribution infrastructure and other miscellaneous facilities. The selected candidate may also perform work in the construction phase of projects. Additional duties may include, but are not limited to, acting as a design lead on selected projects; preparation and sealing of drawings, specifications, and design calculations for mechanical equipment such as large valves, piping, pumps, and ventilation equipment; and developing and conducting field and shop testing of equipment as needed.  The selected candidate may also review designs prepared by outsourced engineering firms and subordinates for the same types of facilities.   ****Only applicants who are permanent Civil Service Mechanical Engineers are eligible to apply to this JVN. If you do not have permanent civil service status as a Mechanical Engineer, please do not apply to this position as you will not be considered for an interview.****</t>
  </si>
  <si>
    <t>**TO BE CONSIDERED, ALL CANDIDATES MUST FILE FOR THE UPCOMING CIVIL SERVICE EXAM, SPECIAL CONSULTANT (MENTAL HEALTH STANDARDS AND SERVICES)‚€œ EXAM NO. 8048 ‚€œ OPEN TO THE PUBLIC (THE APPLICATION PERIOD BEGINS ON 6/6/2018).  ALL CANDIDATES FILING FOR THE EXAM MUST OBTAIN A PASSING SCORE OF 70 AND ABOVE AND BE REACHABLE ON THE CIVIL SERVICE LIST ONCE ITS ESTABLISHED OR MUST BE ALREADY PERMANENT IN THE SPECIAL CONSULTANT (MENTAL HEALTH STANDARDS AND SERVICES) TITLE.  CANDIDATES THAT FAIL TO COMPLY WILL NOT BE CONSIDERED FOR EMPLOYMENT. FOR MORE INFORMATION ON THE EXAM AND APPLICATION PROCESS, PLEASE VISIT THE NEW YORK CITY DEPARTMENT OF CITYWIDE ADMINISTRATIVE SERVICES WEBSITE.   http://www.nyc.gov/html/dcas/html/work/exam_monthly.shtml  The Office of School Health (OSH) is a joint program of the Department of Education and the Department of Health and Mental Hygiene responsible for promoting the health of the 1.3 million school children enrolled in approximately 1,800 public and non-public schools in New York City. Services to students include case management of chronic health problems, preventive health screening, urgent care, medication administration, preventive counseling, reproductive health services, health education referral for care and assurance of ongoing effective treatment. OSH has been the provider of public health services for 100 years.   DUTIES WILL INCLUDE BUT NOT BE LIMITED TO: '  The Asthma Program Social Worker will be expected to provide case management consultation to children and their families and support and supervision to case workers assigned to high risk asthmatic students. Under general direction of the Program Director, the Consultant Social Worker will:   --Supervise a team of asthma case managers that provide improved collaboration with community providers for medication administration, enhanced management education, and referrals to appropriate asthma resources for families and asthmatic students across multiple schools  --Serve as an educational resource for students and families regarding asthma treatment, avoidance of triggers and available community resources.   --Monitor implementation of case management plans to ensure appropriate assessment, planning, advocacy and linkage to community resources, as needed  --Develop and implement case management protocols as needed   --Facilitate group case reviews with case managers and OSH nurse and physicians   --Coordinate ongoing training and support for asthma case managers</t>
  </si>
  <si>
    <t>The Assistant Commissioner for the Division of New Construction Finance oversees HPD‚„s financing of the construction of new affordable housing on both public and private sites through management of a range of programs, including the Extremely Low and Low-Income Affordability (ELLA) program; the Mixed Income program (Mix &amp; Match); the Mixed-Middle Income (M2) program;  the Neighborhood Construction Program (NCP); the New Infill Homeownership Opportunities Program (NIHOP); the Small Homes Large Scale Program; and the HomeFirst Down Payment Assistance Program.  This person will work in close coordination with other divisions within the Office of Development and across HPD, and in partnership with the New York City Housing Development Corporation (HDC), the New York City Housing Authority (NYCHA), the New York City Economic Development Corporation (NYCEDC), and other City, state, and federal agencies on Requests for Proposals, pre-development, and co-financing for such projects. This person will have primary responsibility for managing engagement and negotiations with developers, lenders, and other development partners from the private and non-profit sectors. This person will contribute to and at times lead development of agency strategy and public policy on such topics as broadening and deepening affordability, housing the formerly homeless, supporting affordable homeownership, and expanding the City‚„s support of mixed-use, mixed-income projects.  Responsibilities include:  - Overseeing the development and implementation of the division‚„s programs to meet the goals of Housing New York and other initiatives.   - Managing staff implementing the division‚„s financing programs and operations.  - Overseeing coordination with multiple internal divisions as well as numerous outside lending and program partners.   - Fielding and responding to inquiries, both internal and external, about division activities. As part of this effort, the Assistant Commissioner will be responsible for prioritizing potential issues and making sound recommendations to the Deputy Commissioner.   - Ensuring cost-effectiveness in subsidy programs by leading efforts to implement finance and production protocols to ensure efficient use of public subsidies in combination with available incentives.   - Fostering innovation in the creation of new financing models and deal structures to advance the goals of Housing New York and other policy priorities.  - Contributing to the development, implementation, and tracking of strategic plans for the Office of Development and the Agency.  - Contributing to the development, implementation, and tracking of affordable housing policy for the Office of Development and the Agency.  - Other responsibilities and initiatives as may be required to ensure the success of the division, the Office of Development, and the Agency.</t>
  </si>
  <si>
    <t>The Civilian Complaint Review Board (‚Å“CCRB‚) is charged with investigating and mediating complaints which members of the public file against New York City police officers involving the use of force, abuse of authority, discourtesy or offensive language. The Board consists of 13 members who are appointed by the Mayor, the City Council. The Board is responsible for governing the agency.  The Executive Director is responsible for the day-to-day operations of the agency. As the largest police oversight agency in the United States, the CCRB currently investigates approximately 4,500 complaints each year, and has Mediation, Outreach and Training Units. The CCRB is also charged with operating its Administrative Prosecution Unit (‚Å“APU‚) which prosecutes all cases substantiated by the Board.  Additional information concerning the CCRB is available at www.nyc.gov/ccrb.   The CCRB's Administrative Prosecution Unit prosecutes cases in which the CCRB Board substantiated a complaint and recommended that charges be brought against the subject officer.  The unit is headed by a Chief Prosecutor and a Deputy Chief Prosecutor and staffed with ten prosecutors.  The administrative assistant's duties include but are not limited to:  -Handle confidential administrative duties for the Administrative Prosecution Unit.  -Respond to telephone calls to the APU.  -Handle APU mail distribution in a confidential manner.  -Perform clerical duties related to various complex projects as needed.  -Perform various data entry tasks.  -Prepare case folders for trial.  -Maintain trial calendar.  -Design, implement and maintain file storage system.  -Scan files and file documents as needed.  -Communicate with the NYPD Department Advocate‚„s Office and Office of the Deputy Commissioner of Trials regarding the scheduling of court appearances, assignment of judges to CCRB trials, filing of charges etc.  -Pick up and Drop off Correspondence from 1 Police Plaza. -Other duties as assigned by supervision.</t>
  </si>
  <si>
    <t>1. Five years of full-time satisfactory experience as an offset printing operator; or 2.A minimum of three years of full-time satisfactory offset printing press experience as described in "1" above and any combination of the following education and experience to make up the equivalent of five years of acceptable experience:     a. full-time satisfactory experience as an offset printing operator‚„s apprentice or helper; or b.  education in a technical high school, trade high school, or vocational high school with a major course of study in operating an offset printing press: or  c.  graduation from a recognized trade school with a major course of study in operating an offset printing press, with a minimum of 600 hours.</t>
  </si>
  <si>
    <t>‚	Familiar with ASP, .NET, AngularJS, JQuery, Web API, Web Services, XML, XSL, XSLT &amp; SOAP, C#, JAVA, VBSCRIPT. 	Functional knowledge of HTML5, JavaScript and SQL, object-oriented coding methodologies.	Hands-on web-based application development experience.	Developed applications in Microsoft Azure Environment	Demonstrate understanding of different software development life-cycle methodologies.	Hands-on experience with relational database design and implementation.	Excellent verbal and written communication skills.	Ability to work well and communicate effectively with other professionals.	Experience in a Housing or Real Estate organization a plus.</t>
  </si>
  <si>
    <t>The Executive Office seeks a highly motivated individual with excellent community outreach, project management, and organization skills to be involved in the day-to-day management of the agency‚„s Jerome Avenue Rezoning Commitments. The Rezoning Manager will be responsible for supporting the agency in a variety of ways, including project management of commitments, research, writing, and creating tracking systems for community commitments. This individual will play a critical role in the Executive Office to ensure that requests for information from both internal and external parties are managed properly; and will be responsible for site visits to Jerome Avenue and coordination of efforts within SBS to support strategic deployment of services in all rezoning communities. The Rezoning Manager will report to the Director of Intergovernmental Affairs &amp; Community Relations.   Specific Job Responsibilities: A central contact point for Jerome Avenue residents seeking assistance with workforce recruitment and training, compliance, business management, relocation resources, and legal services from SBS and partner organizations.  The Rezoning Manager will be responsible for coordinating the activities of multiple divisions in order to achieve community commitments in the Jerome Avenue area, including but not limited to:  Ensuring monthly Mobile Outreach Unit deployment to connect Jerome Avenue residents and businesses with SBS services.  This includes scheduling services with program teams, coordinating with the local Council Members and other stakeholders, ensuring appropriate logistical concerns are in place for visits, and monitoring outcomes.  Development of workforce development training for automotive workers in coordination with program staff and community partners and outreach planning and implementation.  Development of Jerome Avenue Business Relocation Grant program in coordination with program staff and outreach planning and implementation. Development of business outreach strategy and implementation with community partners.  Outreach to Jerome Avenue business owners to connect them with capital access and other business services in coordination with program team.   Outreach to Jerome Avenue workers to connect them with workforce development training, including construction training. Attend meetings with internal and external stakeholders related to rezoning policy and program planning.Regularly communicate with local Council Members and stakeholders to provide updates on service delivery and coordinate outreach.  Responsible for determining what materials are needed for events or meetings related to rezoning areas.Help to prepare for internal and external meetings, including conducting research, advance work, and synthesizing information in an appropriate format. Working with the Director of Intergovernmental Affairs &amp; Community Relations and Chief of Staff to identify and address community and programmatic challenges. Monitoring and tracking SBS‚„s achievement of Jerome Avenue and other rezoning commitmentsAbility to perform regular site visits to the Jerome Avenue and other rezoning areas Maintain rezoning commitment trackers and reporting documents and attend update meetings.  Other duties and responsibilities as needed.</t>
  </si>
  <si>
    <t>‚Spanish language fluency strongly preferred 3-5 years of community outreach and project management experience Strong communications (writing and oral), presentation and project management skillsMeticulous attention to detailAbility to work efficiently under pressure and against tight deadlinesMust be able to prioritize and manage an array of projects through to completionAbility to actively listen and synthesize informationCommunicate effectively with all levels of staff and external contactsStrong interpersonal skills and ability to work in team environmentAbility to handle sensitive and confidential mattersExcellent research, analytical and problem-solving skills requiredKnowledge of Word, PowerPoint, and Excel</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</si>
  <si>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Within DCA, the Office of Financial Empowerment (OFE) focuses on initiatives that support New Yorkers and communities with low incomes in building wealth and improving their financial health. OFE is the first local government initiative in the country with the mission to educate, empower, and protect New Yorkers and neighborhoods with low incomes so they can build assets and make the most of their financial resources. OFE uses data and research, policy, partnerships, and convenings to advance its mission. Using this model, OFE is able to develop, offer, and advocate for innovative programs and products for all New Yorkers.  OFE is currently seeking an entrepreneurial Senior Program Officer to join OFE‚„s financial counseling and coaching programs team. The Senior Program Officer will primarily be responsible for overseeing OFE‚„s programs to support the financial health of New Yorkers with low and moderate incomes through the integration of financial empowerment services into City services and programs.  Duties shall include, but are not limited to: 	Work with the Assistant Director for Financial Counseling and Coaching to define and implement OFE‚„s strategy to integrate financial empowerment services into the programs and services of other City agencies in line with OFE‚„s mission and strategic priorities; 	Lead efforts through inception, development, launch and implementation and manage a portfolio of projects and relationships designed to improve the financial health of New Yorkers with low and moderate incomes; 	In collaboration with colleagues from the financial counseling and coaching programs team, identify effective and scalable financial empowerment integration strategies and models, leveraging technology and behavioral economics, and engaging communities, clients and other stakeholders in developing and executing solutions; 	Lead the development of OFE‚„s interagency framework and toolkit;  	Build and maintain partnerships with external partners from other City agencies, the nonprofit sector, and private industry; develop feedback loops with partners to capture ideas for improving programs, services and policies to better support economic opportunity for New Yorkers; 	Assist with the solicitation and evaluation of contract proposals from potential program partners; monitor program performance to ensure contract compliance; 	Serve as project manager for financial counseling and coaching programs, as directed; 	As a member of the financial counseling and coaching programs team, ensure that learnings and best practices from interagency financial empowerment work are shared with the team via established feedback loops; also support and contribute to broader team projects as needed; 	Work with OFE‚„s research and data analysis team to understand and document the performance of programs and to establish evaluation mechanisms to assess impact and inform program and strategy refinements; 	Stay abreast of policies, programs, and research, identifying linkages to OFE‚„s programs and services and providing market and consumer insights to inform OFE‚„s work;  	Share findings and write research briefs to inform the broader financial empowerment and economic development fields; and 	Represent OFE at outreach events as appropriate and help to plan, organize and execute various events including meetings, conferences and convenings.</t>
  </si>
  <si>
    <t>‚	A creative and strategic thinker, adept at program innovation, design, development, management, research and evaluation; 	Experience in financial capability, asset building, financial services, or community development, and a passion for supporting people with low or moderate incomes to build greater self-sufficiency. Prior experience with financial counseling or coaching programs is a plus; 	Experience cultivating partnerships with local, regional and national stakeholders, preferably in the fields of financial empowerment, asset building or community development;  	Effective project manager with the proven ability to successfully guide and manage multiple high-priority projects simultaneously and to organize and drive projects to timely completion;  	Ability to successfully manage multiple high-priority projects simultaneously and to organize and drive projects to timely completion; 	Attention to detail and ability to work quickly under pressure while still ensuring a high quality work product; 	Outstanding analytic, problem-solving, and creative thinking skills; 	Excellent organizational, communication (written and oral), and presentation skills; 	Ability to leverage data to drive program planning and implementation; 	Proficient in Microsoft Excel, PowerPoint, and Word; and 	Fluency in one of the New York City‚„s priority languages (Spanish, Chinese, Russian, Korean, Italian, and Haitian Creole) a plus but not required.</t>
  </si>
  <si>
    <t>The Administration for Children's Services is currently seeking qualified applicants for the position of Youth Development Specialist. This position is an integral part of an interdisciplinary team responsible for the custody, direct care, supervision, counseling, and accountability of youths in the custody of the Administration for Children‚„s Services in juvenile detention facilities. Youth Development Specialists, under direct supervision during an assigned tour of duty, perform the following duties:  Facilitate, engage and support youth in all activities, including school, wake-up and bedtime routines, meals, chores, recreation, religious services, court preparation, court attendance, family visits, health care visits and other activities as necessary. Facilitate youth learning of pro-social, academic, and vocational skills. Mentor and guide youth individually and in groups while using a behavior management system to shape youth behavior. Facilitate youth group meetings in the residential unit and elsewhere. Address conflicts with crisis intervention methods such as verbal de-escalation, reframing strategies, and physical de-escalation techniques, using the least amount of physical intervention necessary. May serve as part of a rapid response team to respond to emergency situations. Work with youth to provide gang remediation activities and anti-bullying and violence reduction interventions. As part of an interdisciplinary team, develop individualized and group treatment, programming, and safety plans and support for academic achievement. Follow all policies and procedures including health, safety, and security protocols such as those concerning searches, headcounts, bed checks, intervention in volatile situations, the use of restraints, and others. Observe youth closely and record observations. Complete required reports on attendance, incidents, and behavior observations. Participate in youth admission and orientation processes. Drive transport vehicles and ensure youth safety in vehicles and court detention rooms.</t>
  </si>
  <si>
    <t>1. A four year high school diploma or its educational equivalent approved by a State‚„s department of education or a recognized accrediting organization, and two years of full-time satisfactory experience working directly with juveniles or young adults (ages 10-24) in a group, community, educational, or institutional setting or program performing recreational, detention, correctional, vocational, mentoring, or anti-violence work; or youth leadership development, young adult leadership development, youth and family health promotion, community organizing with youth and families, and/or closely related activities, which can include internships, volunteer work, athletic programs, or closely related experience; or  2. An associate degree from an accredited college or completion of 60 semester credits of study at an accredited college, including or supplemented by one year and three months of full-time satisfactory experience as described in ‚Å“1‚ above; or  3. An associate degree from an accredited college or completion of 60 semester credits of study at an accredited college, including or supplemented by 12 semester credits in social work, counseling, education, recreation, criminal justice, psychology, biology, sociology, human services or a closely related field; and nine months of full-time satisfactory experience as described in ‚Å“1‚ above; or  4. A baccalaureate degree from an accredited college including or supplemented by at least six months experience as described in ‚Å“1‚ above; or  5. A baccalaureate degree from an accredited college including or supplemented by 12 semester credits in social work, counseling, education, recreation, criminal justice, psychology, biology, sociology, human services or a closely related field; or  6. A satisfactory combination of education and/or experience equivalent to ‚Å“1‚, ‚Å“2‚, or ‚Å“3‚ above:  a. Honorable full-time United States military service commanding young adults (up to age 24) may be substituted for experience as described in ‚Å“1‚ above, on a year-for-year basis, up to a maximum of two years of military service for two years of experience;  b. Academic coursework in social work, counseling, education, recreation, criminal justice, psychology, biology, sociology, human services or a closely related field may be substituted for experience as described in ‚Å“1‚ above, at the rate of 12 semester credits from an accredited college for 6 months of experience;  c. General undergraduate education may be substituted for experience as described in ‚Å“1‚ above, at the rate of 60 semester credits from an accredited college for 9 months of experience; However, all candidates must possess a four year high school diploma or its educational equivalent.</t>
  </si>
  <si>
    <t>Section 424-A of the New York Social Services Law requires an authorized agency to inquire whether a candidate for employment with child-caring responsibilities has been the subject of a child abuse and maltreatment report.  All candidates considered for appointment will be fingerprinted and subject to a criminal history check.  Medical Requirement: Medical guidelines have been established for the position of Youth Development Specialist. You will be examined to determine whether you can perform the essential functions of the position of Youth Development Specialist. Where appropriate, a reasonable accommodation will be provided for a person with a disability to enable him or her to take the examination and/or to perform the essential functions of the job.  Drug Screening Requirement: You must pass a drug screening in order to be appointed.   The City of New York and the Administration for Children‚„s Services are Equal Opportunity Employers Committed to Diversity.</t>
  </si>
  <si>
    <t>DIVISION/PROGRAM DESCRIPTION: The New York City Department of Health and Mental Hygiene (DOHMH)‚„s Office of Emergency Preparedness and Response (OEPR) was created to promote DOHMH‚„s and NYC‚„s ability to prevent, prepare for, respond to, and recover from health emergencies. OEPR is responsible for coordinating agency-wide emergency preparedness planning, exercises and training, evaluation of incident response and exercise performance as well as coordinating with community stakeholders, city, state, and federal partners on public health emergency planning and response. We work with healthcare partners to optimize the provision of health services during a large-scale disaster. The Office of the Deputy Commissioner provides leadership and coordination across the Division, in addition to coordinating key special projects that have office-wide impact.     Check out our project impact stories at:  http://www1.nyc.gov/site/doh/health/emergency-preparedness/what-we-do.page  OEPR for Equity is a recently launched divisional priority that aims to codify a racial equity and social justice lens into both office culture and day-to-day operations. Through a targeted and strategic approach, the purpose of this initiative is to apply a racial equity lens to all aspects of our work in order to ensure that all communities, especially those in poor and traditionally underserved areas, are able to prepare, respond and recover from public health emergencies. This includes ensuring that all individuals have the same degree of protection from environmental and health hazards, as well as equitable access to a healthy environment.   The Special Projects and Equity Coordinator will play a central role in advancing key special projects, including OEPR for Equity, by providing overall coordination and analysis support. S/he will collaborate with staff from across the Division, coordinate key projects that have office-wide impact, and become an intricate component in advancing racial equity and social justice in all aspects of public health emergency preparedness and response. In addition, s/he will provide day-to-day coordination support to ensure that the ongoing activities of the Division are well coordinated and supported. This position will report to the Director of Special Projects within the Office of the Deputy Commissioner.  This position will have the following primary duties, but not limited to: 	Assist OEPR for Equity workgroups in completing planned deliverables including obtaining community input into planning processes, where applicable.   	Coordinate clerical and logistical support for trainings, events, and consultation with external stakeholders including community members.  	Support the roll out of OEPR‚„s Racial Equity Planning tool, including supporting community engagement activities across the Division.   	Serve as the Public Health Partners Connect (PHPC) liaison for the Office of the Deputy Commissioner which includes tracking community partnerships.  	Develop and distribute communication materials related to OEPR for Equity and other related projects for various stakeholders including other City Agencies, community organizations and community members.  	Serve in an emergency role as needed.</t>
  </si>
  <si>
    <t>‚	Clear commitment to advancing health equity and social justice for all New Yorkers	Proven success in project management 	Excellent organizational skills	Ability to work in a fast-paced environment and effectively manage initiatives, multiple projects, and fulfillment of ad hoc requests simultaneously 	Excellent communication skills (both written and verbal) and critical thinking skills	Strong proficiency with Microsoft Word and PowerPoint. Familiarity with Excel. Experience with SharePort and databases preferred.</t>
  </si>
  <si>
    <t>TASK FORCE: 		Housing &amp; Economic Development  UNIT: 		Housing  JOB TITLE: 	One (1) Analyst / Senior Analyst   CONTROL CODE: 	HED-18-02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Housing and Economic Development Task Force oversees the expense and capital budgets for the Department of Housing Preservation and Development, the New York City Housing Authority, the Department of Small Business Services, the Department of City Planning, the Economic Development Corporation, and more.   The Task Force‚„s Housing Unit, in part, provides budgetary oversight for the New York City Housing Authority (NYCHA). NYCHA operates 326 developments across the five boroughs, houses more than 400,000 people, and assists more than 235,000 households via Section 8 vouchers. NYCHA is primarily funded through federal appropriations from the US Department of Housing and Urban Development (HUD).    JOB DESCRIPTION:  The duties of the position include the following activities: 	Review and evaluate ongoing operating budget requests from NYCHA and formulate appropriate recommendations.	Oversee NYCHA operating budget, including tracking City funds flowing through the Miscellaneous Budget and expense plans.	Assist with oversight of NYCHA capital budget and assist with preparing Certificates to Proceed for capital projects.	Assist with analysis of NYCHA federal operating budget on quarterly basis. 	Work with the Miscellaneous Budget to allocate expense funding at financial plans for Collective Bargaining and other discrete City-funded initiatives.	Review and process expense reimbursement requests from NYCHA in FMS3. 	Assist with oversight of Community Development Block Grant and Community Development Block Grant ‚€œ Disaster Recovery program funding flowing to NYCHA.	Review and respond to legislation concerning NYCHA.	Represent OMB at meetings with NYCHA staff and other outside personnel.</t>
  </si>
  <si>
    <t>The candidate will serve in the Parking Operations, Planning and Analysis/Parking Planning and Policy Group under supervision, the Assistant Highway Transportation Specialist (‚Å“AHTS‚) will assist in the examination of parking issues at the neighborhood level. The candidate will assist in analysis and development of Parking Enhancement Projects (PEPs) within the Group and assist staff working with relevant stakeholders within the Department as well as externally to develop solutions to improve the operational efficiency and performance of the metered curb. The candidate will assist in feasibility studies to determine the type, size/location and use of proposed metered and non-metered revenue producing parking facilities and the design.  The AHTS is expected to assist staff working with both internal and external stakeholders in the collection of parking metrics, and developing solutions that are in line with broader strategic curb management goals.  The candidate will be part of a fast-paced team and will be asked to manage multiple tasks independently and to engage in street parking analysis with project managers from a wide range of divisions within NYCDOT. Specifically, the candidate will be expected to engage in surveys, studies and investigations of parking studies and curb evaluations to assist with the collaboration between units. Key tasks include assisting with the development and track metrics and methods of evaluation and before/after studies; engage in studies and evaluate literature and reports; assist with design and execute experiments and data evaluations, prepare reports and present on findings; order, collect and analyze transportation data; conduct treatment evaluations and related tasks. Under supervision, the candidate will also be asked to assist in policy development including changes to rules, regulations or parking rates, as well as determining the tools necessary to effectuate such change.</t>
  </si>
  <si>
    <t>‚Knowledge of New York City curb management techniques including on-street regulations, policies and procedures   Ability to provide solutions to a wide range of problems, which may be considered imaginative, thorough and practical   Strong interpersonal skills and ability to communicate effectively with agency personnel, external stakeholders and the community   Skilled research techniques with ability to apply technically and strategically to agency procedures and policies.   Experience with GIS and advanced analytical platforms preferred.   Ability to effectively present information and respond to questions from groups of managers, clients, customers and the general public.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</si>
  <si>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In connection with its water supply mission, DEP is responsible for the protection of the City‚„s water supply system which is comprised of 19 reservoirs and 3 controlled lakes throughout the system‚„s 2,000 square mile watershed that extends 125 miles north and west of the City.  DEP‚„s Bureau of Legal Affairs (BLA) works cooperatively with the New York City Law Department (Law Department) to ensure that all of DEP‚„s legal needs are addressed.  The Bureau of Legal Affairs is seeking an Assistant Counsel who will work under the direction of BLA business team managers, with latitude for independent judgment and unreviewed action and decision-making. The Assistant Counsel will handle complex matters in some or all of the following areas: contract disputes (claims, defaults, etc.); real estate (including land and easement acquisition and condemnation); energy; contract review, drafting, and negotiation; employment, including EEO and conflicts of interest; Freedom of Information Law and open data; legislation and rulemaking; risk management; and intergovernmental affairs.  The position may require interfacing with outside parties, including contractors, consultants, property owners, the public, and other government agencies, as well as liaising with the Law Department and counseling the agency‚„s business and technical staff.  This position is based in DEP's Flushing, New York office.</t>
  </si>
  <si>
    <t>The Mayor's Office of Sustainability (MOS) is responsible for developing policies and programs that can enhance our economy and increase efficiency, improve our quality of life, and better protect our environment. MOS coordinates with all other City agencies to develop, implement, and track the progress of OneNYC, 80 x 50, and 1.5C: Aligning NYC with the Paris Climate Agreement, and other issues of the built environment, which cut across multiple City agencies. MOS promotes the integration of Sustainability goals and practices into the work of City agencies and the lives of New Yorkers. For more information, visit www.nyc.gov/sustainability.  MOS seeks to hire a Policy Advisor who will work with the Buildings and Energy Efficiency team, in conjunction with staff from Energy and Infrastructure, Strategic Initiatives, and Communications teams in MOS on strategic priorities and sustainability issues for the City.  Under supervision of the Deputy Director for Buildings and Energy Efficiency, with latitude for independent initiative and judgment where appropriate, the selected candidate will support stakeholder engagement, data analysis, research, policy development, and implementation as it relates to sustainability and energy conservation in the built environment of New York City. The ideal candidate is a visionary sustainability-minded professional who fosters interagency collaboration, has experience in and/or knowledge of urban planning/design, environmental policy, public administration, community and economic development, or related fields, and ideally has prior experience working with government agencies in the City of New York to accomplish climate-related work.  Duties will include but are not limited to:  * Oversee, manage, and work with agencies to ensure the implementation of the priorities and programs in the City‚„s climate action plan.   * Coordinate initiatives under the jurisdiction of multiple City agencies and work with City agencies on removing barriers to moving climate action commitments forward.   * Assist with the design and implementation of an Inventory Management Plan for New York City‚„s annual Inventory of Greenhouse Gas Emissions.  * Liaise with city agencies and state partners on energy efficiency and energy storage.  * Assist with research efforts with private, public, and academic partners and recommend policies and programs; study, analyze, and provide results from best practices from around the world for use in policy and program development.  * Collaborate with partner cities and research partners on setting carbon neutrality objectives and associated climate action planning.  * Manage the operational processes of the City‚„s existing energy and water data aggregation and management, including working with City agencies, academic partners, and utility companies in research efforts and policy development.  * Conduct quantitative and qualitative research in coordination with agency staff, private and public partners and recommend policies and programs.  * Produce summary reports and prepare and conduct presentations.</t>
  </si>
  <si>
    <t>* A graduate degree and four to six years of relevant professional experience.  * Demonstrated background in creating and executing municipal sustainability and/or resiliency strategic plans that align with the Paris Climate Agreement  * Experience working in both local and state energy regulatory industries.  * Demonstrated background of municipal sustainability and resiliency issues and strategic plans, including specific knowledge of New York City‚„s plans.  * Demonstrated knowledge of local, state, and federal energy regulatory issues and New York City economic development policies.  * A background in sustainability or climate mitigation policy is essential, and the successful applicant will likely have one of the following: an understanding of issues related to sustainability and resiliency policies in an urban setting; New York City's government and policy context; knowledge of municipal regulatory systems; and/or the interplay of climate policy and economic development.  *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 Proven ability to successfully manage multiple high-priority projects in a fast-paced environment simultaneously and to organize and drive projects to timely completion.  * Strong written and oral communication skills;  * Ability to work in a team environment and to work on projects with minimal oversight;  * Ability to work in a fast-paced environment and simultaneously handle multiple projects;  * New York City residence is required within 180 days of hire.</t>
  </si>
  <si>
    <t>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</si>
  <si>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Manhattan Community Board 3 covers Manhattan‚„s Lower East Side, including the East Village and part of Chinatown. It runs from 14th Street to the Brooklyn Bridge and from the East River to Bowery, and to Baxter below Canal. Our 50-member volunteer board, supported by a staff of four, has an advisory role in the City‚„s land use review process, the annual budget, and the delivery of municipal services. The Board is an active participant in land use dispositions and local planning activities as the local government structure for participation in decision making for the community.  The Assistant District Manager works closely with the District Manager to support and inform the Board‚„s planning, administrative/operational and outreach activities. Responsibilities include synthesizing information to draft resolutions and testimony; representing the Board at select meetings; conducting research on planning and development issues; processing and responding to constituent concerns relating to services provided by municipal agencies; providing support to committee chairs; supervising office staff, fellows, interns, and volunteers; working with the District Manager on special projects; and performing administrative office functions. The Assistant District Manager has a key role in the Board‚„s liaison and trouble-shooting activities and works closely with elected officials, governmental agencies, residents, businesses and service providers.</t>
  </si>
  <si>
    <t>‚	Submit an appropriate  cover letter and resume in a Microsoft Word or PDF format to: sstetzer@cb3manhattan.org  with ‚Å“ASSISTANT DISTRICT MANAGER‚   in the subject line  AND apply to this posting</t>
  </si>
  <si>
    <t>The Parking Operations, Planning and Analysis/Parking Planning and Policy Group seek to hire an ambitious and self-motivated transportation professional to join the Parking Planning and Policy Group as a Parking Analyst Assistant. As part of an ambitious program to reprogram the curb, the selected candidate will be expected to assist in the use of quantitative and qualitative skills to design, execute, interpret and manage new and ongoing research initiatives, as well as engage in performing analysis of parking metrics using a variety of geospatial, scientific and analytical methods and processes to support the Department‚„s strategic curb management, congestion reduction and safety goals. Key tasks include assisting in the development of tools and processes to evaluate the operational and financial performance of the curb; engage in studies and evaluate the design and execution of experiments and data evaluations, assist with the preparation of reports and present on research findings.</t>
  </si>
  <si>
    <t>‚Strong research and analytic skills with the ability to collect, organize, interpret and disseminate large significant amounts of information with attention to detail and accuracy.Excellent communication and data presentation skills, including presenting findings to management and executive level. A writing sample may be requested.Experience working with and querying relational databases, particularly SQL and advances statistical analysis skills and proficiency with associated software platforms.Proficiency with Python and/or other analytical programming languages a plus, as is Proficiency with GIS software and spatial data files. Background pooling data from disparate sources/legacy systems and creating data dashboards, reports and data warehouses.Demonstrated experience conducting research, organizing information, and preparing written reports and visual presentations.Preference given to candidates with experience in Transportation Planning or supporting municipal government functions and knowledge of NYC policies, programming and data sources.</t>
  </si>
  <si>
    <t>Civil Service Title:  Procurement Analyst				 Level:  III Title Code No:  12158			 Salary: $55,863 New Hire $64,243 Incumbent $93,904 Maximum   Office Title:  Contracts Officer 	    					 Work Location: 421 East 26th Street, NYC Division/Work Unit:  Procurement/Contracts Unit			 Number of Positions: 1 Hours/Shift: Thirty-five (35) hours per week; five (5) day work week.  The core values of the OCME are to put the mission of the agency first, to be truly dedicated and to have integrity in every aspect of our professional life. Under general supervision, with considerable latitude for independent initiative and decision making, performs very responsible and highly complex work in purchasing goods, services and/or construction, and in processing procurement documents and contracts. Duties will include but are not limited to:   Oversee and manage pre-solicitation review, solicitation and contract award activities. Evaluate solicitation documents and work with the program end users to develop solicitation requirements. Make recommendations for contract awards, modifications, emergency purchases and extensions of time to contracts. Conduct contract negotiations. Consult with and advise the ACCO and programs to determine the most cost effective and efficient means of obtaining required services. Consult with and advise program personnel on issues relating to procurement actions. Ensure compliance to the directives, best practices, and policies and procedures promulgated by the Mayor‚„s Office of M/WBEs Assist in the development of procedures for contract administration and procurement activities. Prepare reports in response to requests for the Mayor‚„s Office of Contract Services (MOCS). May perform the duties of the ACCO during periods of temporary absences. May supervise or provide training to subordinate staff as assigned. Perform special projects and related work as required.</t>
  </si>
  <si>
    <t>Successful candidate should possess the following; knowledge of the Procurement Policy Board Rules, M/WBE best practices, Mayor‚„s Office of Contracts procedures, Comptroller‚„s purchasing regulations; Proficiency in use of FMS, APT and PASSPort systems.  Strong computer application skills including Excel and Microsoft Word.</t>
  </si>
  <si>
    <t>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This position is funded by the HUD Community Development Block Grant (CDBG) Program to support Real Time Field Force application development. The investment in new technology will improve the effectiveness of the Division of Code Enforcement‚„s inspection process and will allow the field force application‚€which is used by field code inspectors‚€to operate in real time. The remote transmission of inspection data will result in faster generation of notice of violations to building owners, and will allow supervisors to assign emergency inspections, improving efficiency and customer service.  HPD seeks an experienced professional to serve as a Business Analyst (BA). The BA will be a key development team member representing the business owners and stakeholders. The primary responsibility will be to translate business needs for the development of technology solutions.     Key Responsibilities:  Business Process Analysis: Develop an in-depth knowledge of business operations, document business processes and work with stakeholders to design new processes to achieve strategic goals. Understand on a broad level how operations between different business units interact and flow together. Lead technology team discussions concerning business requirements.  Business Data Analysis: Develop an in-depth understanding of enterprise data objects and attributes.  Work with business stakeholders to define functional data needs for the creation of data marts.     Communication and Implementation: Represent business as a subject matter expert in technical discussions. Must be able to convey requirements to developers, UI/UX, quality assurance testers and information modelers through process flows, user stories, and use cases.    Team Member: The BA will work in connection with multiple BA‚„s under the direction of a Lead BA for product specific requirement gathering efforts and discussions.</t>
  </si>
  <si>
    <t>‚ 2+ years of experience of analysis, requirements gathering, and/or operations analysis/process design Excellent written and verbal communication skills, particularly being able to discuss business needs to both technical and non-technical staff Excellent people skills and the ability to provide leadership in a collaborative, team-driven approach Independent thinking and decision making skills Capable of managing multiple task in a fast paced, high volume environment and the ability to adapt plans to unexpected changes Competence in SQL or other data query language Familiarity with Agile and Waterfall software development life cycle approaches Familiarity with UML process diagramming, including experience with Microsoft Visio Have an aptitude for solving puzzles and bringing clarity to abstract, often contradictory needs Advanced degree in a relevant field is strongly preferred (e.g. Business Administration, Public Administration, Public Policy, Computer Science, Information Systems, Urban Planning, Law, etc.)  The strongest candidates will demonstrate an intellectual curiosity and/or experience in data analytics for public policy, affordable housing, real estate development, and/or city government.</t>
  </si>
  <si>
    <t>The New York City Department of Citywide Administrative Services (DCAS) Discipline and Labor Relations Unit seeks to hire an experienced, talented, and highly-motivated individual to serve as Associate Director of Discipline within the Administration line of service. The office of Disciplinary Proceedings investigates and prosecutes allegations of employee misconduct, while Labor Relations is responsible for responding to employee concerns in accordance with the citywide contract. This includes grievances and health and safety issues. The Labor Relations Unit also represents the agency in hearings before the Office of Labor Relations and at labor/management meetings.  The qualifying candidate will assume an active case load in regard to the prosecution of disciplinary cases from their inception to conclusion; the presentation of a disciplinary case may involve participation in an investigation, drafting a Statement of Charges pursuant to the Civil Service Law and/or a collective bargaining agreement, representing the agency at various forums throughout the proceedings (including trials at the Office of Administrative Trials and Hearings), and the responsibility of all appeals after the appropriate disciplinary penalty has been imposed; conduct legal research and prepare various intra-agency memoranda in order to inform appropriate personnel of the status of each case; provide guidance to all authorized agency personnel either within the Department or throughout the municipal government; assist in the daily operation of the office and coordination of all Civil Service reinstatements.  Responsibilities: 	Prosecute disciplinary cases from inception to conclusion	Conduct investigations and draft Statement of Charges	Represent the agency at various forums throughout the proceedings, including trials at the Office of Administrative Trials and Hearings (OATH) and appeals at the Civil Service Commission (CCSC)	 Conduct legal research and prepare various intra-agency, memoranda in order to inform appropriate personnel of the status of each case; 	Provide guidance to all authotirzed agency personnel either within the Department or throughout the municipal government;	Assist the Director with monitoring probationary and provisional employees	Investigating complaints, giving daily advice to central and field staff	Prosecuting the 20 plus monthly Step 1 hearings required under the City‚„s collective bargaining agreements	 Manage the monthly caseload of approximately 120 open cases, training supervisors on disciplinary issues, conducting section 72 and 75 hearings at OATH, etc. 	 Assist in the daily operation of the office.</t>
  </si>
  <si>
    <t>‚	JD and at least five years of full-time, relevant experience, some of which must have been in a supervisory, administrative, or managerial capacity.	Knowledge of Civil Service Law specifically Sections 71, 72, 75, and 76. 	Experience with drafting charges and OATH Trials proceedings-Sections 72 and 75.	Ability to work independently and as part of a team on multiple assignments with minimal supervision.</t>
  </si>
  <si>
    <t>The Newborn Home Visiting Program (NHVP), in an effort to promote the agency's Take Care New York goal of ƒ€š…€œHaving a Healthy Babyƒ€š‚, offers home visits to families with a new infant on   breastfeeding and safe sleep practices; education on maternal and infant health issues; conducts home environmental assessments and makes referrals for health and social service supports.   NHVP serves families in the Health Action Center neighborhoods in the South Bronx, North/Central Brooklyn, and East/Central Harlem. These neighborhoods and populations have among the highest rates of infant mortality and other poor health outcomes among children in New York City.   The Program embarked on a new initiative to provide services to women in homeless Department of Homeless (DHS) shelters throughout the five boroughs.   DUTIES WILL INCLUDE BUT NOT BE LIMITED TO:   The Public Advisor II, under the direction of the Supervising Public Health Advisor, will: conduct visits to mothers residing in shelters:   --Conduct home visits for all eligible new parents impacted in the NHVP Brooklyn catchment.   --Visit maternity units in assigned hospitals on a regular basis to recruit and schedule eligible postpartum women to be visited by program staff. Match hospital listing with DHS referral list to avoid duplication in visit scheduling.   --Reinforce key health messages, provide information and make referrals for appropriate services including: internal and social service, as well as, other city agencies and community programs.   --Collect information directly onto the tablet or when necessary completes data collection forms and enter information into the program database. Maintains daily calendar, submits car logs, accountability forms, and additional reports requested by supervisor.   --Participate in staff meetings, trainings and orientation as required.</t>
  </si>
  <si>
    <t>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   Relay is an initiative providing peer support to individuals transported to hospital emergency departments (EDs) following a non-fatal opioid overdose. Wellness Advocates visit patients in the ED to provide immediate support and overdose prevention training following an overdose event and offer ongoing support and linkage to care for three months following hospital discharge.   Reporting to the Relay Director, the Wellness Advocate Supervisor will:   - Provide clinical and administrative supervision to Wellness Advocates in their role supporting patients following a non-fatal opioid overdose.  - Utilize the program‚„s database to monitor Wellness Advocates‚„ cases to maintain quality decision making and documentation.  - Support program expansion at new hospitals through program planning and implementation with ED leadership, as well as through the planning and scheduling of ongoing ED staff trainings.   - Review resumes, screen and interview candidates, hire and orient all full and part time Wellness Advocates.   - Help to conduct new-hire and ongoing trainings for Wellness Advocates responding to non-fatal overdoses.  - Conduct site visits and provide trainings about Relay to hospital emergency departments, community-based partners, and other related sites across the five boroughs.   - Assist in the development of protocols, program materials, and presentations for program activities.  - Participate in the execution of the program‚„s research protocol and evaluation plan.  - Work collaboratively with other Relay and BADUPCT staff to support the goals and mission of the program and agency.  - Perform other duties as assigned.</t>
  </si>
  <si>
    <t>1. A baccalaureate degree from an accredited college or university, plus two (2) years of experience in social work, employment counseling, group work, rehabilitation, counseling or related activities; or     2. A master‚„s degree or 30 credits of graduate study in sociology, psychology, vocational guidance, counseling, group work, rehabilitation or related fields, and one (1) year of experience as described above; or    3. A satisfactory equivalent combination of education and experience. However, all candidates must have a baccalaureate degree or be certified as a Credentialed Alcoholism and Substance Abuse Counselor (CASAC).    Requirements for Assignment Level II  For Assignment Level II, in addition to meeting the qualification requirements above, one (1) additional year of the experience described in ‚Å“1‚ above is required.    Requirements for Assignment Level III  For Assignment Level III, in addition to meeting the qualification required above, two (2) additional years of the experience described in ‚Å“1‚ above is required.</t>
  </si>
  <si>
    <t>**OPEN TO PERMANENT CLERICAL ASSOCIATES ONLY. YOU MUST CLEARLY STATE YOUR CIVIL SERVICE STATUS ON YOUR RESUME OR COVER LETTER.  FAILURE TO DO SO WILL RESULT IN YOUR DISQUALIFICATION.   The Bureau of Mental Health is responsible for mental health service delivery to New York City consumers. Through contracting directly with NYC service providers, the Bureau is responsible for developing, procuring and overseeing over $200 million of treatment, rehabilitation, housing, care coordination and advocacy programs; and managing the Assisted Outpatient Treatment program.   The Bureau is also responsible for implementing and overseeing a number of the adult mental health focused Thrive NYC initiatives.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JOB DESCRIPTION:   Reporting to an Assistant Director for an Assisted Outpatient Treatment Team, the individual, under supervision, with latitude for independent judgment will perform the following:  --	Supervise and train clerical staff engaged in routine clerical and data processing functions and activities, in the areas of data entry, data control, recording, checking, maintaining records, and preparing reports.  --	Ensure there is appropriate clerical support at all times.  --	Perform difficult and responsible administrative work with some latitude for independent initiative and judgment.  --	Monitor all court and exam activities (i.e. track subpoenas, HIPPA releases, notice of consent forms, prepare legal documents).Maintain various calendars.  --      Interface with internal and external sources (i.e. process servers, providers, State Office of Mental Health, courts).  --	Complete general office duties such as answer phones, draft correspondences, send and receive faxes and e-mails, ensure that team has appropriate supplies, operate all related office equipment.</t>
  </si>
  <si>
    <t>The Bureau of HIV/AIDS Prevention and Control (BHIV) oversees and coordinates the NYC Health Department's response to the HIV epidemic. Units within the Bureau include HIV Prevention (HIV testing, promotion of biomedical prevention), Care and Treatment (Ryan White, care coordination, research and evaluation), Epidemiology (surveillance, partner services), Clinical Operations and Technical Assistance, Social Marketing and Community Engagement (social marketing &amp; digital media, community engagement, condom distribution), Policy &amp; External Affairs (intergovernmental affairs, policy planning). The work of the Bureau includes policy development, direct administration of programs, oversight of contracted programs, community participatory planning, provider outreach and education, research, and surveillance, all with the goal of preventing new infections and supporting New York City residents living with HIV/AIDS. The Clinical Operations and Technical Assistance program (COTA) works to measure, report on and improve the quality of prevention and care services delivered to people living with HIV/AIDS (PLWH) as well as those at risk for HIV infection. In order to do so, the COTA program engages in a variety of activities including primary data collection (via surveys and site visit observations) with clinical venues, provision of targeted technical assistance, provider education, analysis of collected data and triangulation with other data sources (e.g., surveillance, eHIVQUAL, Medicaid data in the Salient Information Miner), production of reports and presentations on findings and implications, and engagement with internal and external partners.     DUTIES WILL INCLUDE BUT NOT BE LIMITED TO:   --Under the direction of the Director of COTA, lead and oversee analytic activities of the unit.   --Create an ongoing evaluation plan for ~150 clinics across NYC where the majority of PLWH receive HIV care and lead analyses from the first round of surveying of these sites.   --The goal is to better understand barriers to a successful HIV and preventive care continuum utilizing survey software (e.g., Survey Gizmo) and analyze survey results using statistical software such as SAS.   --Triangulate survey and other data sources, specifically the NYC HIV Surveillance Registry and eHIVQUAL.   --Using merges of the above data sources, carry out multi-level analyses to identify client-level factors, provider behaviors and health systems features promoting optimal HIV care outcomes (and quantify their relative effects). ƒ€š‚ Oversee the monitoring and evaluation of our training and technical assistance work including the activities that are supported under a CDC Capacity Building Assistance grant.   --Apply a systematic review of the recent published literature and clinical guidelines on best practices for advancing the care continuum, to provide technical assistance to staff of CBOs, hospitals, and clinics to improve clinical outcomes among PLWH and those at risk for HIV infection.   --Conduct comprehensive clinical and public health research of secondary sources (e.g., published and gray literature review) to develop evidence-informed technical assistance and quality improvement activities that are also culturally, linguistically and educationally appropriate.   --Identify and lead/participate in grant writing and submission efforts (e.g., NIH, PCORI, HRSA-SPNS) to increase funding for the work of COTA; Assist in the management of these grants once obtained including completion of progress reports and management of IRB approvals.   --Collaborate with the NYS AIDS Institute, academic institutions and other stakeholders to develop and implement related guidelines and implement interventions that address quality assurance findings as they relate to HIV disease.   --Work collaboratively with staff in other BHIV programs (e.g., Care and Treatment, Surveillance, and Prevention) to optimize the use of quality-related data and cross-cutting collaboration to support a continuum of care.   --Participate in Ryan White Part A quality management activities, coordinating with the Director of QM and Director of Research and Evaluation (for performance indicator data), as appropriate.   --Translate research and performance monitoring findings to summaries of progress and recommendations for program planning, in presentations to engage key stakeholders.   --Be able to develop protocols and Institutional review Board (IRB) documents, as needed.   --Submit abstracts to national conferences and papers to peer review journals, as appropriate. Identify and develop opportunities for making contributions to the public health literature.   --Represent the BHIV, as requested, at both relevant internal and external meetings.   --Perform ad-hoc duties as may be assigned by supervisor.</t>
  </si>
  <si>
    <t>HPD is seeking a SQL Database Administrator. The position is a full performance level database administration position managing databases within Housing Preservation and Development‚„s operating systems environment. This position will serve as database administrator for the development and production of SQL databases and be responsible for new software installs, organization, installation and support of enterprise relational database management systems, multiple applications, and multiple environments including hardware, network and interface implications. Duties include database creation, maintenance, tuning, advanced backup, and recovery.     The selected candidate will be required to perform, and in some cases, oversee tasks related to database and data transformation activities for the agency.  Duties include, but are not limited to; modeling, developing, designing, implementing, enhancing, maintaining, and analyzing databases for multiple software systems and legacy applications. Ensure that data model and database design conform to the overall data modeling standards, guidelines, best practices and approved modeling techniques and approaches. Help maintain an enterprise-level data dictionary by documenting all entities, their relationships, and all data attributes for the agency. Work jointly with the team in developing the data objects and data models to support data services under a service-oriented architecture approach.  Required Experience	Database Management: 5 years	Configuration Management: 5 years	Troubleshooting: 5 years	SQL Server: 5 years	Oracle DBMS : 2 years	Documentation: 4 years	Prior work experience with database design, implementation and administration; using MS SQL Server 2005 (or higher) in production environment.	Technical expertise in writing optimal T-SQL queries, stored procedures, user defined functions/views.	In-depth knowledge and hands-on developing, deploying, and maintaining complex SSIS packages.	Prior experience with file processing/data imports into databases with a keen eye to accuracy.	Thorough understanding of database maintenance practices, including index management, backup strategies and disk space requirements.	Experience in using the following technologies will be considered a plus: .NET, (C#).	Four year college diploma or university.  Key Responsibilities	Designs logical and physical databases or reviews description of changes to database to understand how changes to be made affect physical database.  Communicates with managerial, administrative and technical staff to determine information needs data flows and systems definitions.  	Manages the distribution and retention of data on various storage devices.   	Provides day to day advice to users on data structures and terminology and develops policies and procedures related to the support and maintenance of database applications.  	Provides input for strategic planning. 	Performs database administration duties, including installation, patching, backup and recovery management, space management, schema management, startup and shutdown.</t>
  </si>
  <si>
    <t>‚	Microsoft Certified Solutions Associate (MCSA).	More than 7 years of working experience administering complex SQLServer and/or Oracle environments.	Some experience with Cloud or Azure SQL server 	Minimum of  8 years of progressive industry experience in the field of database design and data  architecture.	Ability to work with senior project manager, application designers, developers, business analysts  and users to define the information needs of the organization.	Extensive working experience in third normal form (3NF) database normalization modeling.	Excellent verbal and writing skills.	Possess proficiency in a database SQL language.	Experience in debugging and optimizing SQL queries.	Proficiency in PL/SQL. 	Knowledge and  experience with SQL reporting tools and utilities is a plus	Good understanding of ETL concepts and proficienct in transformation tools; ODI and/or Informatica.	Ability to communicate ideas in both technical and non-technical forms.	Highly self-motivated and directed, with keen attention to detail.	Experience working in a team-oriented, collaborative environment.	Knowledge of applicable data privacy practices and laws.	Efficient problem solving and decision making abilities ‚€œ able to work on problems that have multiple layers of complexity and ability to address challenges.	Strong knowledge of SQL Server (Ideally 2012+).	Tuning queries to improve performance.</t>
  </si>
  <si>
    <t>‚	Proven experience with QA testing of large scale, multi-tiered, integrated systems. 	Experience writing and executing manual test cases.	Plan test schedules or strategies in accordance with project scope or delivery dates.	Track and monitor bug resolution efforts.	Experience with automated testing (UFT experience preferred).  	Experience with web based application testing.	Experience with database and white box testing. 	Experience with Data Migration Testing, ETL, BI Tools and/or Data Warehouse testing.	Good understanding of SQL Server databases and constructing / executing SQL queries.	Experience with performance test script set up and execution (Load Runner experience preferred).  	Ability to work independently and multi-task. 	Strong verbal and written communication skills.</t>
  </si>
  <si>
    <t>‚	1-2 years of experience in community work or public service activities, or in a government or elected official‚„s office.	Superior communication skills and strong passion for intergovernmental and external relations.	Ability to engage with the public in a professional manner; Exercise sound judgment.	Strong organizational skills, and problem-solving abilities.	Basic computer skills (MS Office: Word, Outlook, Excel, etc.).</t>
  </si>
  <si>
    <t>*** IN ORDER TO BE CONSIDERED FOR THIS POSITION CANDIDATES MUST BE SERVING PERMANENTLY IN THE TITLE OF PRINCIPAL ADMINISTRATIVE ASSOCIATE ***  The candidate will serve as the Deputy Executive Assistant to the DOT Commissioner and Executive Assistant to the Chief Operations Officer (COO).  Performs challenging, confidential and responsible administrative functions for the Commissioner and COO. Assists in managing the Commissioner‚„s and COO‚„s calendars and personal schedules utilizing MS Outlook; acts as liaison to the Mayors office, public officials, other city agencies and the general public on all department issues; handles incoming calls and uses judgment to direct calls appropriately; prepares prep materials in advance for meetings with DOT personnel and elected officials; composes correspondence and works with high level executives in a confidential setting; performs administrative duties and completes special projects as needed; performs related duties.</t>
  </si>
  <si>
    <t>The New York City Department of health and mental Hygiene is a world renowned agency with a long tradition of protecting and promoting health in the nation‚Ëœs most culturally and linguistically diverse city.  Since its creation as the Board of Health in 1805, the DOHH has been recognized for its innovative and groundbreaking work to protect and promote the health of over 8 million residents.     At the Mayor‚„s request, the DOHMH in collaboration with the other city agencies has developed a plan to support the statewide effort to being the number of new HIV infections in New York to no more than 750 per year by 2020. The NYC plan to End the AIDS Epidemic draws upon the recommendations made in the Ending the Epidemic (EtE) Task Force report (health.ny.gov/ete) and includes the following priorities:  1) promote education, distribution, and access to new medicines that prevent HIV; 2) expand the delivery of new medicines; 3) support the social and physical health of marginalized populations, disproportionately affected by the HIV epidemic; 4) enhance care for New Yorkers with HIV; 5) use state-of-art science to improve HIV prevention efforts.  With fewer than 750 new infections each year, the City will experience a natural and progressive decline in the total number of people with HIV/AIDS.  The Bureau of Sexually Transmitted Disease control (BSTDC) has the mission of improving the sexual health of all New Yorkers.  To achieve this, the Bureau provides direct clinical services to people seeking sexual health care , and services to sex partners; monitors disease trends; provides education and training to providers and community groups, conducts research and develops policy to improve sexual health and wellness. The BSTDC operates 8 STD clinics throughout New York City (NYC).    As part of an improvement initiative related to the provision of the new medically sophisticated EtE services, the triage process in the clinics has changed from being carried out by lay triage staff to nursing triage staff. The Triage Nursing Supervisor will work closely and collaboratively with the Medical Director and will have the assistance of support staff who will help with developing the monthly schedule, among other things. Responsibilities of the Nursing Supervisor include:  	Directly supervise nurses in charge of 8 sexual health clinics, manages time and attendance for the nursing staff and supervise the daily operation of nursing staff; directly reports to the Medical Director. 	Oversee triage training both in didactics and in the field for all staff that will perform triaging duties.  	Create and disseminates triage nursing clinical schedule and both administrative and clinical content memos to the nursing staff and all other relevant staff members.  	Work closely with the Medical Director in the development of new nursing programs and in the formulation and interpretation of policies and procedures as well as updating the Triage Nurse Policy and Procedures Manual whenever new protocols are instituted Bureau-wide. 	Select, review and recommend educational material for staff use, and assist in the development and administration of staff education, in-service training and orientation programs for nursing staff. 	Evaluate nursing personnel; maintains personnel records and reviews personnel evaluations. 	Perform other duties as assigned by Medical Directors.</t>
  </si>
  <si>
    <t>‚	Knowledge of STD and HIV 	Experience with electronic medical records 	Preferred experience working in a high volume outpatient clinic with a diverse patient population including racial/ethnic minorities, LGBTQ community members and immigrants.</t>
  </si>
  <si>
    <t>Please read this posting carefully to make certain you meet the minimum qualification requirements before applying to this position.   Reporting to the Financial Planning Manager within the Capital Planning Department, with latitude for independent initiative and judgement, the Financial Planning Senior Analyst will perform the following duties:  1.  Research and evaluate priority funding needs to provide financial component of NYCHA‚„s 5-Year Capital Plan. 2.  Develop financial and quantitative analysis reports that provide recommendations to senior management. 3.  Prepare and maintain reports monitoring planned investments across various capital funding sources. 4.  Collaborate with NYCHA‚„s Project Management Teams and the Office of Intergovernmental Relations to administer the development and tracking of state grant applications. 5.  Serve as a liaison between New York City Housing Authority (NYCHA) and other government/regulatory agencies on all environmental reviews for NYCHA capital projects and activities.  6.  Assess the potential environmental impacts of citywide construction projects to determine whether they meet federal, state and local environmental standards and assist with the preparation of environmental review documents and written correspondence with external agencies. 7.  Draft Capital Planning policies and procedures and develop and administer training to the Capital Projects Division staff to ensure programs comply with these policies and adhere to established procedures. 8.  Coordinate with project managers to collect, maintain, and report on environmental compliance data through management of NYCHA's Environmental Review Records database, data submissions in the NYS Cultural Resources Information System, and other data management and tracking systems.  Note: Candidates with permanent civil service status in the title of Administrative Staff Analyst and City Planner will be also be considered.</t>
  </si>
  <si>
    <t>1.  Three (3) years of full-time satisfactory experience in capital planning and/or government budgeting processes.  2.  Experience liaising with regulatory agencies and managing a program or organization‚„s compliance with local, state, or federal regulations. 3.  Strong verbal skills; ability to write clearly and persuasively; ability to edit others‚„ writing; discipline to work independently or in complex group dynamics and meet short time frames. 4.  Ability to synthesize complex data and present information to those unfamiliar with source material; ability to work well among a diverse population of stakeholders. 5.  Advanced skill using Word, Excel, and Power Point software.</t>
  </si>
  <si>
    <t>NDD is seeking a dynamic Project Manager (PM) to coordinate the agency‚„s role in large-scale and multi-stakeholder neighborhood planning efforts in low-to-moderate income communities in close partnership with local community groups. The ideal candidate has stellar interpersonal and relationship-building skills, with a strong desire to work at the intersection of city government and community-based organizations to proactively engage diverse neighborhood stakeholders throughout the planning process. The PM will work directly on NDD‚„s Neighborhood 360‚° (N360) initiative ‚€œ a recently launched program built to proactively identify, develop, and implement commercial revitalization projects in partnership with local stakeholders across 10 NYC neighborhoods.    Responsibilities: The PM will manage multiple N360 commercial district needs assessments and economic development initiatives in targeted neighborhoods in partnership with CBDOs and report directly to the Director of Neighborhood Planning. Responsibilities include:  Assist partner CBDOs to analyze opportunities and challenges in their respective commercial corridors and formulate key findings on the corridor‚„s demographics, retail conditions, market data, business environment, physical environment, etc.Work with partner CBDOs to formulate actionable projects from the assessment results, including creating metrics by which to measure short, medium, and long-term successEstablish and lead multi-stakeholder working groups on selected projects to creatively advance programming and address community challenges Proactively advance internal projects, identifying needs and opportunities for program and process enhancements and delivering on project milestonesManage multi-year grant agreements with N360 CBDOs by ensuring timely project delivery and payments, troubleshooting obstacles to implementation, ideating future grant scopes of work, suggesting necessary budget modifications, and cultivating strong relationships with CBDO staff and N360 working group participants   Coordinate and centralize NDD‚„s participation in assigned neighborhood economic development projects with other City agencies and community stakeholders/organizationsCoordinate intra-agency working groups on assigned neighborhoods and geographies, meeting frequently to move projects forward, troubleshoot, address challenges, and manage working group‚„s internal and external communicationSpearhead and facilitate SBS‚„ public outreach processes in assigned neighborhoods, representing the organization in professional and public forumsCultivate community engagement and outreach strategies that better inform SBS commercial revitalization services, and that build strong and trusting relationships with local stakeholder groupsServe as a responsive and insightful representative of SBS at assigned BID Board of Directors meetings and eventsOther projects, contract management responsibilities, and tasks as assigned</t>
  </si>
  <si>
    <t>‚Experience and strong commitment to engaging and collaborating with community-based organizations and local small business communities, and strong familiarity with New York City neighborhoods and development issuesDemonstrated ability to self-manage, as well as strong project management skills, including the ability to complete tasks in a timely fashion with minimal supervisionExcellent interpersonal and communication skills, with the ability to speak and write concisely, and comfort speaking before groups, including conducting/facilitating well organized meetings with community and interagency partnersProactive and collaborative team player, with ability to forge consensus on complex projects with diverse stakeholdersEnterprising and resourceful, with ability to look strategically at the big picture and search for insightful, creative solutions2+ years of work experience is preferred but not required, ideally in a demanding analytical/strategic environmentExperience analyzing demographic and socioeconomic data, writing reports, research, creating graphs and charts, with Geographic Information Systems (GIS) and zoning/land use economic analysis skills preferredCommunity organizing techniques and best practices, including facilitation of community meetings &amp; charrettesRetail and commercial leasing, including analysis of vacancy data and retail leakagePlace-making tools, including best practices around public space activation, design, and programmingProgram evaluation and data tracking, including developing metrics to measure outputs and outcomesGraphic design, and making visual representations of data and processes in easy to understand formatsProficiency in Microsoft Office applications, including Excel and PowerPoint, and Adobe Creative Suite Fluency or proficiency in Spanish, Mandarin, or other foreign language strongly preferred</t>
  </si>
  <si>
    <t>The Division of Building and Land Development Services (BLDS) is seeking an Assistant Architect to work with the Director of Design Consultations and Strategies. BLDS is responsible for providing architectural, engineering, environmental planning, and construction support services to the various divisions within HPD‚„s Office of Development. The Office of Development utilizes a public-private partnership model and provides loans, grants and/or incentives to assist in the finance of housing development projects that will benefit low- and moderate-income New Yorkers. The ideal candidate must have a degree in Architecture and a thorough understanding and experience with New York City building and construction codes, as well as Federal, State, and City housing codes and regulations.   The ideal candidate should also have some experience with urban planning and/or design and a deep understanding of the New York City Zoning Resolution. His/her duties will include, but not be limited to, the following:  Review and evaluate competitive proposals for new construction projects and assist in the designation of project awards;   Review and evaluate consultants‚„ work for new construction projects for compliance with applicable codes, rules, and regulations, including the New York City Building and Construction Codes, Zoning Resolution, Multiple Dwelling Law, HPD Design Guidelines, and handicap accessibility design standards;  Prepare, develop and/or review drawings, maps, plans, scopes of work, and specifications, using various methods and technologies, for the construction or substantial rehabilitation of housing projects;  Assist in providing design consultations and guidance to external development teams during the schematic design phase for projects that may have complex site and/or design issues;   Engage in research, investigations, studies, or examinations related to the architectural functions and activities of the Agency;  Develop documents, standards, and materials for use by other divisions within BLDS and the Agency;  Evaluate workflow and develop documents to improve the efficiency of work within BLDS.</t>
  </si>
  <si>
    <t>‚ Thorough knowledge in all areas of architecture, design, and construction, including City, State, and Federal regulations and procedures, and methods and standards for new construction of multi-family housing.  Excellent trade base knowledge and familiarity with New York City government and housing issues.   Ability to work in a fast-paced environment, negotiate with diverse technical specialists, apply independent judgment in technical matters, take initiative, and work effectively with others.    Excellent writing, interpersonal, organizational, communication, leadership, and negotiation skills.    Demonstrated ability to meet deadlines, coordinate multiple projects, and deal with complex construction issues.  Proficient in the operation of AutoCAD, Adobe Creative Suite software, and the Microsoft Office Suite of tools.  A Motor Vehicle Driver License valid in the State of New York may be required for certain assignments. If required, this license must be maintained for the duration of the assignment.  Candidate may be subject to a background investigation conducted by the New York City Department of Investigation.</t>
  </si>
  <si>
    <t>New York City‚„s Department of Housing Preservation and Development (HPD) seeks a candidate for a Project Manager position in the Policy Development and Special Initiatives unit (PDSI) within the Division of Housing Policy.   In the service of HPD‚„s leadership, PDSI provides guidance and insight on high-priority policy initiatives, advancing solutions that further the agency‚„s mission. We apply policy, data, and financial analysis in team-based projects to overcome critical challenges, efficiently leverage key resources, and maximize opportunities internal and external to the agency.   Examples of current and recently completed projects include forming HPD‚„s policy on community land trusts; supporting the agency‚„s work on the Where We Live comprehensive fair housing planning process; advancing Mandatory Inclusionary Housing; analyzing reforms to the 421-a tax incentive; providing analytical support for the Certification of No Harassment expansion pilot program; and creating the Speculation Watch List.  Project Managers work across the agency to identify, clarify, analyze, and advance solutions to complex policy and operational issues critical to HPD‚„s success. The individual in this role will specialize in quantitative data analysis, and will also occasionally assist the Division of Strategic Operations and Analytics with operational and strategic planning activities. The Project Manager will be expected to work directly with stakeholders at all levels of the agency, while successfully navigating existing constraints and periodically ambiguous situations. As such, teamwork, diplomacy, and consensus building are essential components of their work. The ideal candidate should be enterprising and knowledgeable as well as organized, critical, and results-oriented. They will report to the Director of Policy Development and Special Initiatives and work closely with the management of the Office of Policy and Strategy.  Key responsibilities: 	Policy Analysis: Developing evidence-based policies that further the City‚„s housing goals; investigating policy issues, defining problems, and generating policy alternatives; collecting, assessing, and synthesizing evidence on policy issues and proposals; and building models to project outputs and outcomes.	Data Analysis: Obtaining, processing, and visualizing data for projects and ad-hoc requests; fulfilling internal data analysis requests and contributing to periodic data-based reports.	Project Management: Developing and monitoring adherence to work plans; maintaining communication with clients and supervisors; archiving decisions, methods, and project deliverables; and with project supervisors, scoping project activities.	Communications: Synthesizing complex ideas into presentations, memos, e-mails, and visualizations; and clearly articulating project goals and status.	Assistance with Strategic Facilitation: Conducting meetings that help project partners explore critical issues, gather information, establish goals, produce alignment, and determine next steps; and setting agendas and meeting objectives.	Assistance with Operational Planning: Conducting activities to explore the nature of how work occurs at HPD, including: identifying a division or program‚„s target and service populations; examining how program units carry out work and identifying ‚Å“pain points;‚ and considering how a unit defines success and impact.</t>
  </si>
  <si>
    <t>‚	At least two years full-time experience (or equivalent) working in a housing, real estate finance, policy, research, or consulting context	Bachelor‚„s degree in a relevant field, such as public administration/policy, urban/regional planning, business administration, real estate, economics, sociology, or statistics; advanced degree preferred	Knowledge of housing, real estate, and urban policy issues relevant to New York City	Ability to collect, organize, manipulate, and interpret quantitative and qualitative data	Ability to analyze large datasets and write code in SAS, Stata, R, or Python; query enterprise-level databases using SQL; and use geographic information systems	Ability to synthesize and analyze evidence in order to develop cogent policy proposals	Ability to synthesize complex ideas and deliver them in written communications and presentations 	Ability to work thoughtfully and productively in a solution-oriented, team-based environment 	Track record of delivering high-quality work products under pressure on strict deadlines	High integrity and credibility as perceived by their colleagues and teammates	Ability to independently facilitate decision-focused meetings that meet their stated objectives	Competency with Microsoft Office, including Excel and PowerPoint	Designing and/or conducting interviews and focus groups, and documenting workflows and organizational structures using Microsoft Visio</t>
  </si>
  <si>
    <t>Click on ‚Å“Apply Now‚ and submit a resume and cover letter.   Please review the City‚„s Civil Service Exam requirements for full-time employees at  http://www1.nyc.gov/jobs/exams.pagetrong collaborative relationships with community, business, and elected leaders.</t>
  </si>
  <si>
    <t>‚	Experience with Microsoft Office Suite	Some experience writing documentation	Excellent communication skills (oral and written), interpersonal, and organizational skills</t>
  </si>
  <si>
    <t>ƒ€š‚A Juris Doctor degree and four years of recent full-time responsible, relevant, satisfactory legal experience; with experience in administrative law, litigation, reviewing and drafting legislation and regulations; managerial experience clearly demonstrating the ability to perform difficult and responsible managerial work, requiring independent decision-making concerning program management, planning, allocation of resources, and oversight of staff including the scheduling and assignment of work.   ƒ€š‚Incumbents must remain a member of the New York State Bar in good standing for the duration of this employment.  ƒ€š‚Strong organizational and project management skills. ________________________________________</t>
  </si>
  <si>
    <t>**OPEN TO PERMANENT ADMINISTRATIVE COMMUNITY RELATIONS SPECIALISTS ONLY.YOU MUST CLEARLY STATE YOUR CIVIL SERVICE STATUS ON YOUR RESUME OR COVER LETTER. FAILURE TO DO SO WILL RESULT IN YOUR DISQUALIFICATION.  The Bureau of Primary Care Access and Planning (PCAP) is tasked specifically with devising and implementing policy, program and research interventions that maximize health insurance coverage and reduce barriers to health care access for vulnerable populations.  This bureau also closely tracks health care reform in New York City with an eye towards policy developments that will impact the organization‚„s mission.   PCAP‚„s Office of Health Insurance Services (OHIS) has partnered with the Mayor‚„s Office of Immigrant Affairs, New York City Human Resources Administration, New York City Department for the Aging and New York City‚„s Health + Hospitals to assist the uninsured; aged (65 years or older); certified blind; and certified disabled populations residing in the five boroughs through health insurance related education, outreach and enrollment assistance.  In an effort to ensure full compliance of these partnerships we are seeking to hire a Site Supervisor to work collaboratively with the Director of Field Operations, Director of Training and Outreach and Director of Quality Control and Case Management.  Under general direction, with wide latitude for the exercise of independent judgment and decision, the incumbent will be responsible for planning, developing, coordinating and/or administering aspects of the health insurance enrollment program which promote effective community relations; and supervise and train staff in performance of these activities.  DUTIES WILL INCLUDE BUT NOT BE LIMITED TO: 	Instruct and supervise the daily activities of all Certified Application Counselors, Facilitated Enrollers and other reporting staff.  Manage job-based and professional development staff trainings.  Administer time and leave protocols.   	Canvass communities around the health center site and liaise with the Director for Training and Outreach to develop new partnerships.  	Assist in planning and developing outreach activities at the health center site to address health insurance disparities within the community.  	Work with Public Engagement Unit (PEU) project leads to develop and implement off-site enrollment activity. 	Assist in conducting presentations and provide information about OHIS‚„s services and agency programs available to the community. 	Administer the program‚„s health insurance enrollment activities and monitor the enrollment of clients applying for other government sponsored programs such as SNAP benefits; SSI or Medicaid for the aged 65 and over, certified blind and/or disabled.  Organize, coordinate and maintain agency resources to meet identified service needs within the community.   	Assist in evaluating the quality and effectiveness of services being provided to community residents.  Review productivity reports and provide feedback to correct any deficiencies. 	Represent the agency at various meetings.</t>
  </si>
  <si>
    <t>The NYC Department of Transportation is seeking an Architect licensed and registered in NYC to assist the Facilities Management Division, Director of Planning and Design, with overseeing facilities and Pedestrian Ramp initiative related construction projects.    In order to carry out the Pedestrian Ramp initiative mandated by the City of New York, the Architect will assist the Director with the responsibility of approving all workplaces, yards, and overseeing construction projects which are to comply with applicable building codes and other requirements.  On a citywide basis, the architect will assist the Director, in meetings with DOT‚„s unit heads, IT &amp; Telecom Unit, Safety and Health Unit, Environmental Assessment Unit, Security Unit, Energy Unit, in-house construction crew and architectural consultants.  Additional responsibilities will include filing and obtaining permits at the DOB, procuring furniture and equipment, conducting site visits with union representatives, and ensuring best practice methods. Additionally, the Architect will assisting in collaborating with other agencies such as DCAS and DDC, and maintaining project schedules, Facilities Planning Forms, Personnel and Equipment Form and attending scheduled monthly meetings.</t>
  </si>
  <si>
    <t>Preference given to candidates possessing a NYS driver‚„s license.  Signs and seals architectural and other official documents, as required. A minimum of two years‚„ work experience as a full-time architect, preferably in a NYC agency desired. Knowledge of interpreting all disciplines of construction plans and specs, and ability to manage multiple projects needed. Strong oral, written communication and interpersonal skills. Proficiency in AutoCAD, Word, Excel, MS Project, SharePoint and PowerPoint applications strongly needed.</t>
  </si>
  <si>
    <t>1. A master‚„s degree in epidemiology or in public health with a minimum of 12 graduate credits in epidemiology from an accredited college or university; or    2. A baccalaureate degree from an accredited college or university, supplemented by the successful completion of PRINCIPLES OF EPIDEMIOLOGY (#3030-G) or (#SS1000), a  course for health professionals, given by the Centers for Disease Control, U.S. Public Service and one year of satisfactory full-time experience as a health professional in a position which requires data collection and the reading and interpretation of medical charts and medical information in support of surveillance and epidemiologic investigations; or    3. A baccalaureate degree from an accredited college or university and two years of satisfactory full-time experience as described in "2" above.</t>
  </si>
  <si>
    <t>The Division of Strategic Operations and Analytics (SOA), within the Office of Policy and Strategy, works to increase HPD‚„s impact by analyzing and improving operations agency-wide. As part of that work, SOA‚„s Business Intelligence &amp; Data Innovation team advances HPD‚„s ability to leverage data to improve program operations and manage public and external data reporting.   Working collaboratively across the agency, the team:  	Manages key agency datasets and related reporting on HPD‚„s affordable housing production	Responds to public/external data requests including legal, press, community organizations, and elected official requests	Leads development of the agency‚„s business intelligence (BI) platform, tools, and dashboards	Participates in technology development, working to integrate core data systems and datasets across the agency	Publishes and sets policy for expanding HPD open data	Provides advanced analytic support for SOA and broader agency initiatives    SOA is hiring two (2) Analysts to work on data analysis, research, and reporting initiatives. Reporting to the Data Analysis Manager, the Analysts will: 	Conduct rigorous data cleaning, data preparation, and data analysis for internal and external reporting needs 	Develop expertise in key datasets and agency information systems 	Design queries and develop standard methodology to answer key research or policy questions	Research and analyze program and legal documents	Collaborate with and/or interview key agency stakeholders to inform and add context to data analysis work	Follow practices for safeguarding data privacy and confidentiality	Assist in creating documentation, data dictionaries, or guides for using key datasets and queries</t>
  </si>
  <si>
    <t>The ideal candidate will be an inquisitive self-starter with the following skills: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is a plus 	Experience with data analysis in a legal context or data discovery experience is a plus  	Interest in improving government operations and policies with data  Preferred Qualifications:	A graduate degree in a relevant field is a plus but not required.	The strongest candidates will demonstrate interest in public policy, housing, or city government; however, these may be secondary to the candidate‚„s interest in applying his or her skills to the agency‚„s mission</t>
  </si>
  <si>
    <t>The New York City Department of Health and Mental Hygiene is a world-renowned agency with a long tradition of protecting and promoting health in the nation‚„s most culturally and linguistically diverse city.  Since its creation as the Board of Health in 1805, the DOHMH has been recognized for its innovative and groundbreaking work to protect and promote the health of over 8 million residents.   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The BSTDC is seeking a public health professional to serve as a Clinical Supervisor.   DUTIES WILL INCLUDE BUT NOT BE LIMITED TO: 	Support the Director of Behavioral Health in managing social work programs within STD clinics; manage a team of social workers, assign cases, schedule staff and evaluate performance of the behavioral health team. 	Create and revise behavioral health protocols and procedures. 	Provide social work services in accordance with assessment and conduct individual treatment sessions for patients with personal or environmental barriers, which may interfere with obtaining maximum benefits from HIV prevention or medical care. 	Provide individual counseling, crisis counseling and extended interventions (up to 12 sessions) and concrete social services to patients at assigned STD clinic sites. 	Participate as a team member in conferences with other health care professionals and communicate the social, emotional and environmental barriers which may affect patients‚„ ability to respond/enroll in care. 	Provide individual and group supervision to behavioral health staff.</t>
  </si>
  <si>
    <t>MQR** Additional Information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</si>
  <si>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Environmental Compliance‚„s (BEC) mission is the enforcement of environmental laws and regulations, which affect the health and safety of the public and environment. Specifically, the bureau enforces the City‚„s Asbestos regulations as well as the Air and Noise Codes.  The Bureau is comprised of the Division of Air &amp; Noise Policy, Permitting and Enforcement and the Asbestos Control Program. These divisions respond to; air and noise code complaints; inspect and track asbestos removal projects; and foster the goals of environmental protection.  Responsibilities also include certifying asbestos handlers, inspecting and issuing operating certificates to stationary combustion and industrial process sources, and implementing the requirements of the Clean Air Act.   The BEC seeks to hire four Industrial Hygienists for the Asbestos Control Program, located at our headquarters in Queens, NY.   Under direction, the selected candidates will conduct safety and health investigations to ensure compliance with Asbestos Rules and Regulations. The candidates will insure public safety and health by identifying and evaluating potential egress and/or fire protection system hazards, passive fire protection system removal or r hazards and violations, which may violate laws, rules and regulations that are intended to reduce or eliminate fire hazards or assist in extinguishing fires. The selected candidates will prepare detailed inspection reports of field activities; obtain worksite dimensions, diagrams and photographs; collect and document asbestos samples. They will interpret laboratory reports, review air sampling reports, issue Notice of Violations, prepare case files and evidence; provide testimony at Environmental Control Board Hearings and trials. They will also respond to reports and concerns from the public and emergency situations, conduct field and office audits of Asbestos Assessment Reports, and perform joint inspections and investigations with other City, State and Federal Agencies.</t>
  </si>
  <si>
    <t>‚ Ability to climb stairs and ladders and engage in extensive walking at facilities being inspected including those under construction and renovation while following all mandated safety procedures.   Familiarity with various computer software programs. Must possess valid NYS Driver‚„s License by the time of employment.</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</si>
  <si>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t>
  </si>
  <si>
    <t>Under the direction of the Borough Commissioner with wide latitude for the exercise of independent action and decision-making, the Deputy Director of Operations (DDO) has the overall responsibility for a team of Child Protective Units. The DDO will be responsible for the following: Direct a number of Protective/ Diagnostic or Family Service Unit managers, each accountable for the activities of several units of Child Protective Specialists providing a broad range of protective, preventive and family services within a Borough Office. 	Ensure that each unit within the zone is sufficiently staffed, properly equipped and trained and capable of carrying its responsibilities in accordance with applicable law, rules, regulations and policy. 	Oversee the implementation of agency policy and operational systems within the borough to ensure the effective and efficient delivery of services.	 Implement and monitor the necessary management controls and accountable for the evaluation of subordinate; Take the necessary steps to improve and ensure the quality of services and carry out other administrative assignment as required.	 Responsible for resolving procedural and operational problems within the program.	 Design and oversee the implementation of creative solutions to case related problems within the program; Responsible for the program reporting process, reviewing and assessing all of the pertinent information used, in the ongoing monitoring and review of the borough‚„s program 	Develop and implement initiatives to improve the quality of work and work environment, including quality supervision.	Develop client family referral source pathways and establish and maintain liaison relations with other service providers throughout NYC.	Make decision under pressure without prior approval of superiors.	Exemplify leadership skills of effective communication, modeling, coaching, educating and support to foster quality supervision to their subordinates regularly.</t>
  </si>
  <si>
    <t>‚Have worked with small businesses, New York City regulations impacting small businesses, governmental and community partners Strong management and leadership skills, including budget and timeline managementExperience planning, implementing and managing projects involving diverse stakeholders and complex funding streams Experience designing, executing, and scaling programs The ability to actively listen and synthesize disparate viewpoints into a shared visionThe ability to handle complexity in a fast-paced entrepreneurial environment and ability to prioritize among competing needs and opportunities The ability to communicate effectively with a diverse array of internal and external contactsEnterprising and resourceful, organized and results oriented Able to look at the big picture and search for insightful, creative solutions Excellent interpersonal, organizational, strategic thinking and qualitative/quantitative skillsAt least 3 years of project and program management experience Excellent MS Excel, Access, Word and PowerPoint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</si>
  <si>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BEDC‚„s Water System Capital Program (WSCP) staff oversees the design and construction of all capital projects managed on behalf of the Bureau of Water Supply (BWS) and the Bureau of Water and Sewer Operations (BWSO). Currently, WSCP manages the capital delivery requirements for BWS and BWSO. Some of the capital projects delivered include deep rock tunnels, screen chambers, bridges, dams, and reservoir improvements. WSCP consists of a group of project managers and engineers who manage capital projects consistent with BEDC‚„s project delivery and construction management procedures, with an emphasis on environmental health and safety, scope, schedule, budget, and client service.  The Water System Capital Delivery Unit within the Bureau of Engineering Design and Construction includes capital project delivery for the Kensico-Eastview Connection Tunnel (KEC) which includes an approximately 2.5 mile deep rock tunnel, shafts, a screen chamber, a connection into the existing Cat-Del UV facility, and improvements to the Kensico Reservoir Shoreline. In addition, integrated planning for the Water Supply and distribution system is a priority and has been incorporated into the Program.   The Bureau of Engineering Design &amp; Construction (BEDC) seeks to hire an Administrative Engineer to be a Deputy Portfolio Manager (PM) to manage the above projects. Through a staff of project management professionals, inspectors and/or other technical/administrative staff, the Deputy Portfolio Manager directs the oversight of the design and construction of major capital construction projects for a program that will allow the DEP to meet its wastewater treatment requirements into the future. The selected candidate, with extremely wide latitude for the exercise of independent judgment, will be responsible for the achievement of project goals and milestones, ensuring that all prepared schedules, reports, and work products conform to the scope of work. In addition, the Deputy PM undertakes the preparation, negotiation, and processing of the appropriate modifications to Consultant Contract scope, cost, and schedule for successful project completion. S/he will provide a day-to-day guidance and oversight of subordinates‚„ work assignments, motivate current employees, approve time and leave, evaluate staff members and determine staffing requirements for implementation of the program. The Deputy PM must ensure that Environmental Health &amp; Safety is incorporated throughout the project lifecycle and must be focused on client service to the operating bureaus. The Deputy PM is responsible for the implementation of all project delivery procedures and coordination with all the bureau support divisions, such as the Project Controls Group (Schedule &amp; Cost), Permit Resource Division, Sustainability, Contracts Support, etc. The Deputy PM must be capable of quickly recognizing what is required for a major capital construction project and providing the sustained effort necessary to see that the project through from conception to completion. The Deputy PM is responsible for the seamless communication/coordination with Agency Bureaus, other City Agencies, and key stakeholders. The selected candidate must focus on issues resolution and risk mitigation to keep the project moving and must manage the quality of the project delivery throughout the project lifecycle. Where necessary, the selected candidate will be responsible for managing staff efficiently and effectively to ensure adequate staffing of projects and opportunities for professional growth. S/he will also be responsible for continuous monitoring of key performance indicators with respect to Scope, Schedule, Budget, and other project performance metrics. The Deputy PM reports directly to the Portfolio Manager.  ****Only applicants who are permanent Civil Service Administrative Engineers are eligible to apply to this JVN. If you do not have permanent civil service status as an Administrative Engineer, please do not apply to this position as you will not be considered for an interview.****</t>
  </si>
  <si>
    <t>‚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</si>
  <si>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the supervision of the Section Chief or Area Engineer, the selected candidate will be responsible for performing extremely difficult and technically complex and unique specialized professional engineering work as an engineering specialist in Mechanical Engineering. The selected candidate will conduct/direct all aspects of research on extremely complex, unique, specialized mechanical engineering projects and may serve as a consultant on such projects. He /she will oversee the preparation or review of proposals or reports of a complex nature for matters requiring specialized Mechanical Engineering Experience, and make recommendations. The Selected candidate will present and defend proposals to high-level agency and/or City Officials. Additional duties would include signing and sealing Engineering and other Documents; serving as team leader on a unique or specialized Mechanical Engineering project of great technical complexity or with potential impact on Agency Engineering Operations and/or City infrastructure. The selected candidate will be expected to prepare capital and large and complex Job Order Contracts (JOC) in accordance with Bureau standards and applicable construction codes and have knowledge of the City‚„s capital procurement process. The selected candidate will also be expected to make information available to management using the Bureau‚„s CMMS tracking software.  IMPORTANT NOTE: Only those currently serving as a permanent or probable permanent, i.e. probationary, Mechanical Engineer will be considered.</t>
  </si>
  <si>
    <t>A. A valid NYS driver‚„s license. B. A solid background in mechanical engineering principles and their application. C. Familiarity with the E-Gordian software. D. Experience in the design of piping systems, pumps, HVAC systems, compressors, gas handling equipment, and any process equipment associated with water pollution control plants. E. Knowledge of Auto Cad, Microsoft Project and Excel. F. Strong communication and writing skills with technical and non-technical staff Additional Information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</si>
  <si>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the direction of the Section Chief or Area Engineer, the selected candidate will be responsible for performing highly difficult and technically complex specialized work as an engineering specialist in Mechanical Engineering and act as a consultant on unique mechanical engineering matters. Tasks and duties will include: Conducting and directing a significant portion of research on very complex, unique, and important mechanical engineering projects; overseeing the preparation or review of proposals or reports of technical complexity with potential impact on agency engineering operations, reviewing the reports and making recommendations; presenting proposals to Bureau Management; signing and sealing engineering related and other such documents; serving as team leader on an engineering project of great technical complexity or with potential impact on Engineering Operations; preparing capital, large and complex Job Order Contracts (JOC) in accordance with Bureau standards, and applicable NYC Building and construction codes, with knowledge of the City‚„s capital procurement process; and making information available to management using the Bureau‚„s CMMS tracking software.  IMPORTANT NOTE: Only those currently serving as a permanent or probable permanent, i.e. probationary, Mechanical Engineer will be considered.</t>
  </si>
  <si>
    <t>‚ An excellent working knowledge of Mechanical Engineering principles and their application Experience in the wastewater Industry Experience with the design of piping systems, pumps, HVAC systems, compressors, gas handling equipment and any process equipment associated with wastewater plants Familiarity with E-Gordian software Knowledge of Auto Cad; Microsoft Project, Office and Excel Ability to communicate effectively both orally and in writing with Technical Staff and non-technical staff.</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</si>
  <si>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direction of the Section Chief and/or Area Engineer, with great latitude for the exercise of independent judgment or action, the selected candidate will perform highly difficult and technically complex work as an engineering specialist in structural engineering. Job tasks and duties will include: serving as a consultant on major engineering matters; conducting or directing a significant portion of research on very complex and important engineering projects; preparing original proposals and reports of a complex nature; preparing associated reports and correspondence and maintaining status records of all projects; serving as team leader on a project of great technical complexity or with potential impact on agency engineering operations and/or City infrastructure; signing and sealing engineering and other official documents; performing the duties of an Engineer Level 1 in a capacity where those duties do not represent the majority of job responsibility over an extended period of time.   The selected candidate will also be responsible for becoming familiar with, and complying with, applicable environmental health and safety (EH&amp;S) laws and regulations, including DEP‚„s EH&amp;S policies and procedures as set out in the Employee Environmental, Health and Safety Handbook. The selected candidate must also be able to work additional hours during emergencies as directed by Area Engineer and or Section Chief.  IMPORTANT NOTE: Only those currently serving as a permanent or probable permanent, i.e. probationary, Civil Engineer will be considered.</t>
  </si>
  <si>
    <t>‚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t>
  </si>
  <si>
    <t>**OPEN TO PERMANENT CLERICAL ASSOCIATES ONLY. YOU MUST CLEARLY STATE YOUR CIVIL SERVICE STATUS ON YOUR RESUME OR COVER LETTER.  ALL OTHER RESUMES WILL NOT BE CONSIDERED.  The Bureau of Mental Health is responsible for mental health service delivery to residents of New York City. The bureau fulfills this responsibility by managing the development, implementation, and oversight of ongoing and new mental health initiatives for all New York City residents. The Bureau is also responsible for procuring and overseeing more than 400 treatment, rehabilitation, housing, case management, advocacy, and Assisted Outpatient Treatment programs. Bureau staff is responsible for managing the development, implementation, and oversight of ongoing and new contracted mental health programs in order to ensure full access to quality, community-integrated, recovery focused care for all residents. ThriveNYC is a NYC-focused comprehensive public health approach to mental health. The Bureau of Mental Health is responsible for a number of key ThriveNYC initiatives ‚€œ the largest of which are NYC Well and the Mental Health Service Corps (MHSC). The MHSC is designed to increase the supply of diverse, qualified mental health clinicians providing evidence based practices across various settings in neighborhoods with high needs in primary care and behavioral health settings. NYC Well is an extended call, text and chat service for behavioral health needs in NYC.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Under general supervision, with some latitude for independent initiative and judgment, performs difficult and responsible administrative work in the capacity of clerical associate with the AOT program. The individual will:  ‚¿	Supervise and train clerical staff engaged in routine clerical and data processing functions and activities, in the areas of data entry, data control, recording, checking, maintaining records, and preparing reports.  ‚¿	Receive all Correctional/Central New York Psychiatric Center (CNYPC) referrals via fax.  ‚¿	Maintain and update spreadsheet for correctional referrals.  ‚¿	Complete referral checklist.  ‚¿	Open cases in database, make consumer charts, and follow up with discharge planner on any missing information/documentation.  ‚¿	Look up and print out inmate information from NYC DOC and WebCrims.  ‚¿	Write notes in database to include but not limited to information related to initial referral, follow up referral information, records request status, appointments and closure information.  ‚¿	Make requests for Correctional Health Services records.  ‚¿	Fax/mail out patient signed consent forms to hospitals to obtain medical records.  ‚¿	Track medical records.   ‚¿	Schedule AOT exams and arrange transportation for inmates.   ‚¿	Send closure notices to the New York State Office of Mental Health and to discharge planners.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</si>
  <si>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an Administrative staff Analyst (NM) to serve as the Chief of Contract Administration for our Contract Support Division, located in our Lefrak office in Queens, NY. Under general supervision by the Director of Contract Support, and with wide latitude for independent initiative and judgment, the Chief of Contract Administration is responsible for overseeing the day-to-day operations of the Contract Administration Unit within the Contract Support Division. The Administration Unit is comprised of four sections; Contract Change, When and Where Contracts, Performance Evaluations &amp; Subcontractor Approval, and Payment Review.  The Contract Change group oversees the processing of all Change Orders to active Bureau contracts, including interaction with project and construction management staff, and overseeing the approvals process internally and with external oversights.  This includes oversight of the development of comprehensive change order packages, as well as detailed analysis of various cost and time thresholds for all active contracts to ensure appropriate implementation of guidance from the Mayor‚„s Office of Contracts, the Mayor‚„s Office of Management and Budget, and the Comptroller‚„s Office, as well as coordinating the workflow of these packages through their administrative approval processes and submission to the Office of the Comptroller for registration.  They also facilitate the approval of recommendations for extensions of time on contracts.    The When &amp; Where Contracts group administers the majority of the Bureau‚„s When &amp; Where Contracts which include conducting solicitations for all new When &amp; Where assignments; review, approve and award all scope change requests on active assignments; monitor expenditures so as not to over commit registered contract maximum values; prepare and submit for review and approval all amended Certificate to Proceed Documents, and Change Orders in order to reconcile contract budgets accordingly; and canvassing contract assignments to prepare and submit Performance Evaluations to the Mayor‚„s Office of Contract Services.    The Performance Evaluations &amp; Subcontractor Approval group is responsible for ensuring that yearly Performance Evaluations are prepared and submitted to the Agency Chief Contracting Office in a timely manner, as well as facilitating the approval of Subcontractor requests.  The Payment Review group reviews and processes the payments submitted by contractors and consultants monthly.  The Payments group works closely with the Office of Engineering Audits, Contract Accounting and the Projects Management team to ensure efficient invoice processing and payment.   Specific responsibilities will include, but are not limited to, the following: 	Support the Director of Contract Support in managing a team of professional staff working on contract management functions.	Develop and implement recommendations in process improvements around contract administration.	Assist the Director of Contract Support in managing contract changes against existing authorization levels from the Office of Management and Budget and the Mayor‚„s Office of Contracts.	Establish and monitor metrics on Contract Administration functions, including change orders, vendor performance evaluations, subcontractor approvals and invoice processing.	Management and processing of time extensions.	Work with ACCO staff to resolve problems.	Work with the Office of Engineering Audits to resolve Payment and Change Order Issues.	Contracts Unit backup liaison for e-PMIS development, implementation and rollout for Bureau, ACCO, Engineering Audits and Budget offices.   ****Only applicants who are permanent Civil Service Administrative Staff Analyst (NM) will be considered for this position. ****</t>
  </si>
  <si>
    <t>‚ Strong experience as a senior mainframe (COBOL/IMS/DB2) programmer Strong experience with JCL/PROCS/CTLCARDS Strong experience design/program and architecture in a mainframe environment Strong production coverage and troubleshooting experience Strong knowledge of RMDS/EXPEDITER/File-Aid for IMS/DB2 Strong experience with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</si>
  <si>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that BEDC implement allow DEP as a whole to continue to operate and maintain an exemplary water supply system.  The Bureau of Engineering Design &amp; Construction seeks to hire an Administrative Procurement Analyst (NM) to serve as the Chief of Contract Administration for our Contract Support Division, located in our Lefrak office in Queens, NY. Under general supervision by the Director of Contract Support, and with wide latitude for independent initiative and judgment, the Chief of Contract Administration is responsible for overseeing the day-to-day operations of the Contract Administration Unit within the Contract Support Division. The Administration Unit is comprised of four sections: Contract Change, When and Where Contracts, Performance Evaluations &amp; Subcontractor Approval, and Payment Review.  The Contract Change group oversees the processing of all Change Orders to active Bureau contracts, including interaction with project and construction management staff, and overseeing the approvals process internally and with external oversights.  This includes oversight of the development of comprehensive change order packages, as well as detailed analysis of various cost and time thresholds for all active contracts to ensure appropriate implementation of guidance from the Mayor‚„s Office of Contracts, the Mayor‚„s Office of Management and Budget, and the Comptroller‚„s Office, as well as coordinating the workflow of these packages through their administrative approval processes and submission to the Office of the Comptroller for registration.  They also facilitate the approval of recommendations for extensions of time on contracts.    The When &amp; Where Contracts group administers the majority of the Bureau‚„s When &amp; Where Contracts which include conducting solicitations for all new When &amp; Where assignments; review, approve and award all scope change requests on active assignments; monitor expenditures so as not to over commit registered contract maximum values; prepare and submit for review and approval all amended Certificate to Proceed Documents, and Change Orders in order to reconcile contract budgets accordingly; and canvassing contract assignments to prepare and submit Performance Evaluations to the Mayor‚„s Office of Contract Services.    The Performance Evaluations &amp; Subcontractor Approval group is responsible for ensuring that yearly Performance Evaluations are prepared and submitted to the Agency Chief Contracting Officer in a timely manner, as well as facilitating the approval of Subcontractor requests.  The Payment Review group reviews and processes the payments submitted by contractors and consultants monthly.  The Payments group works closely with the Office of Engineering Audits, Contract Accounting and the Projects Management team to ensure efficient invoice processing and payment.   Specific responsibilities will include, but are not limited to, the following: 	Support the Director of Contract Support in managing a team of professional staff working on contract management functions.	Develop and implement recommendations in process improvements around contract administration.	Assist the Director of Contract Support in managing contract changes against existing authorization levels from the Office of Management and Budget and the Mayor‚„s Office of Contracts.	Establish and monitor metrics on Contract Administration functions, including change orders, vendor performance evaluations, subcontractor approvals and invoice processing.	Management and processing of time extensions.	Work with the ACCO staff to resolve problems.	Work with the Office of Engineering Audits to resolve Payment and Change Order Issues.	Contracts Unit backup liaison for e-PMIS development, implementation and rollout for Bureau, ACCO, Engineering Audits and Budget offices. 	Serve as the contract manager for the Bureau‚„s When and Where Professional Services Contracts.</t>
  </si>
  <si>
    <t>The Candidate will be responsible for assisting with all aspects of matters handled by the Office of Legal Affairs, and will also specifically be responsible for working with legislative staff, City agencies, and external stakeholders to advance the TLC‚„s mission through legislation and regulation, in partnership with the Mayor‚„s Office and other agencies. The Attorney will help manage constituent and policy-related inquiries from elected officials and help coordinate TLC‚„s role in the City, State, and Federal legislative process, and the preparation of the Commissioner and other senior managers‚„ participation in oversight and budgetary hearings. Reporting to the General Counsel/Deputy Commissioner for Legal Affairs, the Candidate‚„s duties will include, but not be limited to:	Research legal issues and abstract salient points and references from relevant cases.	Assist in the review of agency contracts.	Aid in the review and interpretation of existing laws, rules and regulations.	Draft rules and legislation	Identify, track and analyze City, State and Federal legislation that impacts TLC and advise on opportunities to shape legislation or regulations to advance TLC‚„s mission, with an emphasis on New York City legislation.	Advise agency personnel on all legislative and regulatory matters governing the area of concern and work with senior TLC staff to coordinate agency approach to legislation.  	Ensure that there are clear, timely written or oral reports interpreting and detailing relevant legislative and regulatory developments for agency review.	Coordinate agency strategy for proposing and responding to legislation and regulatory initiatives in order to influence and advance the interests of TLC.	Manage the preparation of position papers reflecting TLC policy on key legislation and regulations at the state, federal, regional, and local levels.	Establish and build communications and working relationships with Mayor‚„s Office and City Council legislative staff.	Prepare briefings for legislators and their staff on issues of importance to the agency.	Work with External Affairs to develop strategies for community engagement on key initiatives and manage implementation of strategies.	Liaison as directed with advocacy groups and other TLC stakeholders; ensure that advocacy and stakeholder groups have clear, timely information about TLC‚„s policies, work and intergovernmental/interagency efforts as appropriate.</t>
  </si>
  <si>
    <t>Over the past 20 years, the Department of Housing Preservation and Development (HPD) has financed the construction or preservation of over 300,000 units of affordable housing and, over the next 10 years, will create or preserve 300,000 more.  The Office of Asset and Property Management (APM) leads the agency‚„s effort to protect the City‚„s investment and ensure that these properties remain affordable and financially and physically viable over the long-term.  APM actively monitors the performance and regulatory compliance of City-sponsored projects and manages City-owned properties.  In order to ensure the fair and equitable distribution of the homes and apartments HPD creates and preserves, the agency requires that vacant rehabilitated and newly constructed units are offered through an open lottery process. Housing lotteries are conducted by private developers or marketing agents and overseen by HPD‚„s Marketing Program. The Marketing Program is currently seeking six (6) Project Managers to supervise lotteries and lease-up activities for affordable rental and homeownership units.  Key responsibilities:   Attending marketing and compliance meetings; reviewing developers‚„ marketing plans to ensure compliance with HPD‚„s Marketing guidelines Monitoring lotteries and reviewing lottery logs throughout the tenant selection period to ensure that applicants are processed in the appropriate order, taking into consideration preference categories and disability set asides Reviewing applicants‚„ files and required documentation to ensure they meet income and other eligibility standards Performing on-site applicant file reviews Maintaining project records; assisting in organizing and maintaining a filing system of project marketing folders Reviewing and drafting correspondence in response to applicant inquiries, concerns, complaints, appeals</t>
  </si>
  <si>
    <t>‚ Strong analytical ability and attention to detail Strong time management skills, demonstrated ability to work under tight deadlines and effectively manage multiple projects Excellent organizational and communication skills (oral and written) Proficiency in MS Word, Excel and PowerPoint: MS Access a plus Demonstrated ability to think creatively and be a team player Understanding of affordable housing and tax credit rules and regulations Familiarity  with housing lotteries and the process of marketing affordable apartments and homes</t>
  </si>
  <si>
    <t>**College Aide, Junior -Senior   The New York City Department of Health and Mental Hygiene (DOHMH), a recognized leader and innovator in public health and mental hygiene services seeks a dynamic, highly skilled College Aide to work within the Worksite Wellness Unit. Reporting directly to the Agency's Worksite Wellness Coordinator, the College aid will assist and coordinate a myriad of projects/assignments. The incumbent will be assisting specifically with our Fitness Programs, Nutrition workshops, and implementation of Lunchtime Health and Wellness programs at various DOHMH sites.  The qualified candidate will work closely with the PM Program Manager to support the transformation of the PM workflow, equipment inventory, analytics and management of the current paper &amp; manual-based PM work order system to a digital, automated 21st century Archibus platform.  RESPONSIBILITIES:  The Division of Administration‚€Worksite Wellness Unit is seeking to hire a College Aide (Junior‚€Senior) Level to serve in the capacity of Projects Coordinator.  The selected candidate will coordinate and assist with a myriad of Worksite Wellness initiatives for DOHMH staff. The incumbent will be assisting specifically with our Fitness Programs, Nutrition Workshops, and implementation of Lunchtime programs at various DOHMH worksites.   Duties will entail:    Plan and implement wellness programming and activities.    Lead health education workshops.    Track and record participation rates of wellness programs.    Develop promotional and marketing materials.    Collaborate with multiple stakeholders within a City government agency.</t>
  </si>
  <si>
    <t>The Civilian Complaint Review Board (CCRB) ‚€œ New York City‚„s independent police oversight agency ‚€œ is empowered to receive, investigate, make findings, prosecute and recommend action on complaints against New York City police officers that allege the use of excessive force, abuse of authority, discourtesy or offensive language. The Board‚„s investigations are conducted in an impartial fashion by the Board‚„s investigative staff, which is comprised entirely of civilian employees. The CCRB receives and investigates approximately 5,000 complaints each year. Additional information concerning the CCRB is available at www.nyc.gov/ccrb.  The Civilian Complaint Review Board is seeking a Senior Data and Policy Analyst that will report directly to the Director of Policy and Advocacy and assist the policy and advocacy unit.    The Policy Unit  The CCRB maintains a Policy and Advocacy Unit that, in addition to the Director, is comprised of a team of policy, data and legal analysts. This team is dedicated to tracking and analyzing policies and legislation related to policing, gathering data and developing data-driven and qualitative solutions to policy needs and challenges that impact transparency and accountability. The Policy and Advocacy Unit has a dual focus on improving NYPD policies and internal CCRB procedures related to the Agency‚„s mission. It prepares and disseminates monthly statistical reports, annual and semi-annual reports, as well as issue-based reports on topics related to police misconduct and its impact on police-community relations.  Primary duties include but are not limited to:     Conduct quantitative and qualitative analyses of issue-specific CCRB complaint       data and external data sources;     Strong analytical skills, with the ability to interpret statistical trends, read and design      graphs and tables, and experience working with relational databases;    Experience managing the compilation of complex data for both internal and external stakeholders,       including the ability to draw meaningful conclusions from data sets; and    Participate in internal and external meetings relevant to CCRB‚„s substantive work.  Other tasks might include:     Assist with drafting/editing/issue based policy reports;    Assist in the writing, editing and data analytics with upcoming reports;    Contribute to/assist project management of internal data requests;    Develop data-driven approaches to reduce the truncation rate;    Collaborate with other outward facing units on public education and engagement initiatives;      Keep abreast of news and current events pertaining to police oversight, and reviewing literature       regarding best practices in police accountability;    Background research on advocacy groups; and    Helping to shape and synthesize the Agency‚„s policy platform and implementing a strategy for the       accomplishment of its policy goals.</t>
  </si>
  <si>
    <t>‚  A Master‚„s Degree in a related field, with 2-3 years of related experience;   Experience with NYC government agencies and background in criminal justice, political or social     science;  Experience improving operational efficiency and implementing solutions with measurable results;   Proficiency in Excel, Python, Tableau, SAS, STATA, SQL, R, SPSS, Arc-GIS and/or other statistical     software; and  Experience in SQL-based data cleansing process using native SQL and/or third-party tools.  Must have substantial experience with MS SQL</t>
  </si>
  <si>
    <t>The mission of the Bureau of HIV Prevention and Control (BHIV) is to prevent new infections and reduce morbidity and mortality among HIV-infected persons. The mission of the Administration Unit of the Bureau is to provide administrative support and coordination in the areas of contract administration; procurement; human resources management; fiscal administration; and contracts management to enable the other units (Prevention; Care and Treatment; Epidemiology and Field Services; External Affairs; and Clinical Operations) to function effectively and efficiently. BHIV maintains a human services funded provider portfolio containing over 400 agreements with more than 150 unique service provider agencies.   In addition, BHIV maintains several information systems, one of which is the Electronic System for HIV/AIDS Reporting and Evaluation (eSHARE), a web-based data reporting system, permitting enhanced information-sharing between funded programs within agencies and real-time access to demographic, services and outcomes data at the DOHMH. With eSHARE, BHIV has greater ability to: 1) evaluate program impact; 2) monitor service delivery according to standards of care; 3) track clients across Part A programs; 4) match clients with BHIV's HIV registry for merged analyses with surveillance data; and 5) de-duplicate clients across programs. The Deputy Director of Business Systems will be a dynamic individual with extensive oversight and management experience as well as information systems experience.   The incumbent will work with all units within the Bureau ( Prevention; Care and Treatment; Epidemiology and Field Services; Policy and External Affairs; Community Engagement;   DUTIES WILL INCLUDE BUT NOT BE LIMITED TO:   --Oversee and provide leadership, general direction to staff on the Contracts and Information Systems teams with the Business Systems Unit ƒ€š‚ Provide supervision to 10 total staff; three (3) and Clinical Operations and Training ) as well as external stakeholders as follows:  direct staff and seven (7) indirect staff.   --Create policies and procedures for operations, including researching, evaluating, planning and coordinating cross-Bureau projects ƒ€š‚ Manage all activities related to the development of information systems and/or other Bureau systems.  --Manage workflow and data captured in the Bureau information systems used by funded providers ƒ€š‚ Plan, develop, and implement research and evaluation activities related to information systems development and/or human services data.   --Fulfill data and other information requests from the Assistant Commissioner and Bureau programmatic and administrative staff ƒ€š‚ Lead oversight and monitoring of over 400 human services and research agreements as well as any internal agreements required through the HIV portfolio.   --Create, implement, and monitor research and evaluation performance indicators for all funded providers to ensure all reporting requirements are met in a timely manner.   --Manage procurement processes, including evaluation tool development and timeline management.  --Manage all processes related to agreements including workflow, modifications, rate-setting methodologies, timelines, required data capture forms, and content.   ƒ€š‚ Implement other research, evaluation, and administrative duties or special project as assigned by the Director of Administration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</si>
  <si>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Engineer (Non- Managerial) for the OSPE, Resiliency Coordination and Infiltration and Inflow (I&amp;I) Initiatives Division, located at our headquarters in Queens, NY. Under Executive direction, reporting directly to the Chief of Resiliency Coordination and I&amp;I Initiatives, with wide latitude for the exercise of independent judgment, the selected candidate will serve as the Accountable Manager, Resiliency Coordination and I&amp;I Initiatives. The Accountable Manager will have the following responsibilities:  Resiliency Coordination and Infiltration/Inflow Investigations: Resiliency Coordination Coordinate resiliency efforts across multiple Bureaus within DEP and across City, State and Federal Agencies including, but not limited to, the following projects (with lead Agency):	Red Hook (EDC)	Jamaica Bay (Army Corps)	East Side Coastal Resiliency (ESCR) ‚€œ (DDC)	ESCR Phase 2 (EDC)	Edgemere (HPD)	Tottenville Dunes (DPR)	Travis Ave (EDC)	Raising Shorelines (EDC) 	Resilient Neighborhoods (DCP)	NY Rising (ORR)	Sea wall, SI (USACE)	NYCHA coordination (NYCHA)	Resiliency w/ Affordable Housing (DCP)	Sunset Park (EDC)	Utilizing City Owned Vacant Property (Various)	Bellevue Hospital (EDC)  Infiltration/Inflow Investigations The following tasks shall be performed for applicable treatment plant drainage areas throughout the City including but not limited to Rockaway, Coney Island and Oakwood Beach:	Field verification of sewer system and physical characteristics	Flow monitoring	Hydraulic model development and simulations	Groundwater assessment	Determine peak infiltration rate and annual infiltration in each of the sub-metered areas	Televise sewers demonstrating high infiltration rates	Identify and confirm direct and indirect sources of inflow	Perform surveys of all buildings in the area to determine suspect downspouts	Summarize findings and recommendations to reduce I/I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  ****Only applicants who are permanent Civil Service Administrative Engineer will be considered for this position. ****</t>
  </si>
  <si>
    <t>‚ Under direction of the Director of Engineering, manage engineering staff including assigning projects and monitoring workloads, following up with staff on project progress and schedule, reviewing technical work, approval timesheets and leave requests, monitoring job performance and performing employee evaluations and updating staff on any relevant agency or division matters. Ensure timely completion of design projects and transmittal of bid documents. Ensure projects are consistently designed and executed according to best practices and properly filed with Department of Buildings or any other authorities having jurisdiction. Coordinate project-specific intra- and inter-agency projects, such as design coordination, stakeholder input, permits, design presentations and approvals. Serve as agency-wide point person for technical consultation within the appropriate engineering field. Facilitate rapid problem-solving on issues that arise during construction or conditions that may pose a danger to the public. Serve as Engineering Department liaison and attend meetings with architects, landscape architects, consultants, contractors, stakeholders and representatives of other agencies. Report to the Director of Engineering on a daily basis and assist with all other day-to-day operations of the department.</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</si>
  <si>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</si>
  <si>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Administrative Project Manager (Non- Managerial) for the OSPE, Resiliency Coordination and Infiltration and Inflow (I&amp;I) Initiatives Division, located at our headquarters in Queens, NY. Under Executive direction, reporting directly to the Chief of Resiliency Coordination and I&amp;I Initiatives, with wide latitude for the exercise of independent judgment, the selected candidate will serve as the Accountable Manager, Resiliency Coordination and I&amp;I Initiatives. The Accountable Manager will have the following responsibilities:  Resiliency Coordination and Infiltration/Inflow Investigations: Resiliency Coordination Coordinate resiliency efforts across multiple Bureaus within DEP and across City, State and Federal Agencies including, but not limited to, the following projects (with lead Agency):	Red Hook (EDC)	Jamaica Bay (Army Corps)	East Side Coastal Resiliency (ESCR) ‚€œ (DDC)	ESCR Phase 2 (EDC)	Edgemere (HPD)	Tottenville Dunes (DPR)	Travis Ave (EDC)	Raising Shorelines (EDC) 	Resilient Neighborhoods (DCP)	NY Rising (ORR)	Sea wall, SI (USACE)	NYCHA coordination (NYCHA)	Resiliency w/ Affordable Housing (DCP)	Sunset Park (EDC)	Utilizing City Owned Vacant Property (Various)	Bellevue Hospital (EDC)  Infiltration/Inflow Investigations The following tasks shall be performed for applicable treatment plant drainage areas throughout the City including but not limited to Rockaway, Coney Island and Oakwood Beach:	Field verification of sewer system and physical characteristics	Flow monitoring	Hydraulic model development and simulations	Groundwater assessment	Determine peak infiltration rate and annual infiltration in each of the sub-metered areas	Televise sewers demonstrating high infiltration rates	Identify and confirm direct and indirect sources of inflow	Perform surveys of all buildings in the area to determine suspect downspouts	Summarize findings and recommendations to reduce I/I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  ****Only applicants who are permanent Civil Service Administrative Project Manager will be considered for this position. ****</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</si>
  <si>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DOI‚„s Office of the Inspector General for the New York City Police Department (OIG-NYPD) is authorized to investigate, review, study, audit and make recommendations relating to the operations, policies, programs and practices of NYPD, with the goal of enhancing the effectiveness of the New York Police Department (NYPD), increasing public safety, protecting civil liberties and civil rights, and increasing the public‚„s confidence in the police force.   OIG-NYPD is seeking an Investigative Attorney to conduct confidential and sensitive investigations into the operations, policies, programs, and practices of the NYPD. Investigations may involve review of police reports and related documentation; interviews with members of the public and law enforcement professionals; gathering and analysis of evidence; and other tactics. The selected candidate will be expected to assess risk and critically analyze problems and deficiencies relating to complex police operations and prepare well-organized, thorough written investigative reports and sections of OIG-NYPD's public written reports. Responsibilities may also updating OIG-NYPD staff on relevant public developments, including litigation related to NYPD, liaising with representatives from NYPD and other governmental agencies, maintaining and enforcing internal policies and procedures, and researching, drafting, and reviewing memoranda, correspondence, and related materials.</t>
  </si>
  <si>
    <t>‚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t>
  </si>
  <si>
    <t>‚ Familiarity with My State Street and other asset management tools preferred;  Excellent Microsoft Office (Excel, PowerPoint) computer skills at the user level.</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</si>
  <si>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t>
  </si>
  <si>
    <t>‚ Familiarity with My State Street and other asset management tools preferred;  Excellent Microsoft Office (Excel, PowerPoint) computer skills at the user level</t>
  </si>
  <si>
    <t>The New York City Department of Health and Mental Hygiene's Division of Environmental Health works to prevent and control illness and injury related to environmental and occupational health risks through outreach, education, surveillance and enforcement.  With staff of 1,000, the Division covers a broad range of subject matter, including oversight of environmental investigations, lead poisoning, injury prevention, occupational health, food safety, child care, radiation control, recreational and drinking water quality, air quality, climate health, vector control, veterinary public health and pest control.  The Bureau of Environmental Surveillance and Policy seeks to hire a City Research Scientist Level III.   **The Bureau of Environmental Surveillance and Policy (BESP) within the Division of Environmental Health (EH) of the Department of Health and Mental Hygiene (DOHMH) is seeking an Environmental Review Policy Analyst to work with a multi-disciplinary team to integrate public health and equity into the city‚„s land-use and environmental impact review processes. BESP informs and improves environmental health policies and programs by conducting environmental health surveillance and epidemiologic research, analyzing data from other EH programs, developing and supporting health informatics for the Division of Environmental Health, and disseminating findings through reports and online data portals.   The Agency serves on an interagency City Environmental Quality Review (CEQR) taskforce convened by the Mayor‚„s Office of Environmental Coordination (MOEC).  CEQR is the process by which agencies of the City of New York review proposed discretionary actions to identify the effects those actions may have on the environment.  DOHMH is a participating agency on this taskforce, with agency representation and expertise residing in BESP. This position will report to the Senior Program Manager, who is the agency representative on the CEQR Taskforce.    This Analyst will inform and coordinate with internal and external partners around CEQR and related planning processes. Duties will include but not be limited to  : **AMENDED  DUTIES WILL INCLUDE BUT NOT BE LIMITED TO:   --Provide subject matter expertise to the Public Health Chapter and other chapters of the CEQR Technical Guidance Manual.   --Coordinate and collect recommendations from an intra-agency steering committee on how to incorporate public health and health equity analyses and metrics, and potential mitigation strategies into the CEQR Technical Guidance Manual.   --Represent DOHMH at and inform inter-agency CEQR-related workgroups.   --Strengthen and sustain partnerships with and provide technical assistance to other City agencies to promote a "health in all policies" approach to reviews of environmental impacts and CEQR-related processes, protocols and documents.   --Engage proactively with MOEC on CEQR-related work.   ----Become familiar with related city review processes (ULURP,etc.)to ensure opportunities stemming from proposed CEQR revisions are maximized to advance public health goals more broadly.  --Review and summarize the existing national international knowledge base on best practices for incorporating health into land use planning and environmental impact reviews for adaptation to the NYC context.   --Collaborate with internal Agency programs to incorporate public health and health equity into broader city land use and built environment domains (e.g., housing initiatives, and urban planning/design).   --Support Agency's emergency response activities as required.</t>
  </si>
  <si>
    <t>NYC Parks is an award-winning city agency that builds and cares for public spaces for New Yorkers to connect, play and enjoy.  The Innovation &amp; Performance Management (IPM) division is responsible for improving NYC Parks from two complementary perspectives: developing and implementing standardized operating policies and procedures, and leveraging data as an asset to improve the effectiveness of Parks programs.   Lead IPM‚„s Data Analytics staff to conduct research and deliver products that solve operational challenges and improve outcomes.  Co-lead IPM's cross-functional team of project managers and coordinators to identify, scope and deliver change initiatives in collaboration with divisions across Parks. Provide data and analytical expertise to the Parks executive leadership team, identifying opportunities and developing projects that serve the needs of the agency and can measurably improve service delivery through the lens of data. Advance the Data Analytics strategic roadmap to foster a culture of data analysis and knowledge sharing, increasing collaboration and communication across divisions and subject areas. Serve as Open Data Coordinator and broaden the focus of the Open Data initiative in a manner that democratizes access to and fosters better use of the data both internally and externally. Collaborate with Information Technology to develop governance practices, standards and technical infrastructure to make Parks' data interoperable and easy to access, use and understand. Oversee the delivery of the Data Analytics training program for Parks' employees.   Manage relationships with partners and academic institutions that contribute to or use city data. Identify and engage with outside researchers, partners and data users that can help Parks derive value from data. Research, recommend and implement new methodologies and solutions to support the agency's business practices through the use of technology.</t>
  </si>
  <si>
    <t>‚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database queries and in reading and analyzing the relevant data. Proven knowledge and expertise of database tables and their relationship in system processing. Familiarity with payroll and timekeeping systems. Familiarity with reading and interpreting legislation. Knowledge of the Rational suite of tools, particularly Clearquest and Clearcase preferred. Proficiency in Microsoft tools including advanced knowledge in Excel and Access for performing data extracts and analysis. Experience using MS-Project for planning and managing projects. Experience with Cognos, or other reporting software. Strong time management, consensus-building, writing, and presentation skills, with the ability to facilitate meeting discussions leading to mission-critical decisions.</t>
  </si>
  <si>
    <t>The NYC Mayor‚„s Office of Environmental Remediation (OER) designs and implements the City‚„s brownfield cleanup and redevelopment initiatives.  Foremost among these is the NYC Voluntary Cleanup Program (NYC VCP), the nation‚„s first municipally-run cleanup program, which offers remedial oversight and liability protection to property owners and developers of over 80 sites each year.  Brownfields are sites where redevelopment is complicated by the presence of contamination, such as from prior site uses, historic fill, or chemical spills.  The office manages the NYC Clean Soil Bank that arranges the reuse of clean soil from deep excavations to provide substantial financial and environmental benefits.  OER also supports Community Brownfield Planning Areas and administers the Brownfield Incentive Grant (BIG) program, which provides funding for the investigation and cleanup of brownfield sites as well as grants to community-based organizations conducting planning around brownfields.  Additional OER programs and initiatives include the E-Designation Review Program for hazardous materials, air quality, and noise; Green Property Certification; and community engagement activities.  To learn more about OER, please visit www.nyc.gov/oer.   OER seeks an IT manager to oversee, manage, and build the applications and databases that support its work.  The IT Manager will also make strategic recommendations for technology, supervise IT contractors and interns, and participate in Citywide IT initiatives. The selected candidate will serve as office‚„s liaison to DoITT, Mayor‚„s Office MIS, and IT departments in other agencies.   Responsibilities will include, but are not limited to:  Manage the office‚„s project management database system - EPIC.  Manage the office‚„s environmental GIS mapping application - SPEED.  Maintain OER‚„s other IT applications, e.g. office website, FAST grant portal, etc. to assure dependable and uninterrupted use.  Envision future technology needs and recommend technology resource strategies, priorities, and projects.  Oversee and build collaborative relationships with OER‚„s contractors performing IT related services to ensure products are delivered seamlessly and cost-effectively.  Coordinate with Mayor‚„s Office MIS and DoITT to diagnose and resolve IT issues and implement solutions.  Coordinate interagency IT efforts, including NYC Open Data, citywide accessibility standards, etc.  ***REVISED POSTING 6/19/2018***</t>
  </si>
  <si>
    <t>Click on ‚Å“Apply Now‚ and submit a resume and cover letter.   Please review the City‚„s Civil Service Exam requirements for full-time employees at http://www1.nyc.gov/jobs/exams.page</t>
  </si>
  <si>
    <t>‚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TSOA queries and in reading and analyzing the Citywide Systems (outlined above) data Proven knowledge and expertise of PMS Tables and their relationship for payroll processing Advanced knowledge of and experience with PMS personnel, timekeeping and/or payroll processes and CHRMS canned reports and Ad Hoc facility Familiarity with New York City Collective Bargaining Union contracts including contracts such as the Citywide agreement, 220 titles, ferry titles, marine titles, uniform titles, etc Proficiency in the Rational suite of tools, particularly Clearquest and Clearcase  Proficiency in Microsoft tools including advanced knowledge in Excel, Access for performing data extracts and analysis and MS-Project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</si>
  <si>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that manages and conserves the City‚„s water supply.  We deliver 1.1 billion gallons of high quality drinking water per day to 8.5 million New York City residents and more than 1 million people in Upstate New York, and we collect and treat an average of 1.3 billion gallons of wastewater per day.    The New York City Department of Environmental Protection is charged with promoting diversity and encouraging consistency and fairness in our employment practices, promoting diversity and inclusion in all aspects of our business.    The Agency‚„s Equal Employment Opportunity (EEO) Office is responsible for ensuring compliance with the City‚„s EEO Policy and works in partnership with Organizational Development, Human Resources, Labor Relations and Bureau Management to meet the City‚„s mandates of compliance with anti-discrimination and harassment protections.  The Office seeks to hire an EEO Investigator Specialist who will report directly to the Assistant Commissioner of Equal Employment Opportunity (EEO) and will play a critical role in supporting DEP‚„s commitment to fostering a diverse workforce that values inclusion.    The selected candidates‚„ primary function will be to analyze, evaluate and conduct fact finding investigations concerning complaints of discrimination filed by employees; perform EEO legal work and research of fact and questions of law.  In addition, the EEO Investigator Specialist will be tasked with interviewing charging parties, witnesses and respondents to obtain facts relevant to charges of discriminatory employment practices. These cases can be based on such factors as age, race, color, religion, disability, retaliation, sex and national origin.   The selected candidate will make written requests for clarification from the employee and/or seek documented evidence supporting their claims. The EEO Investigator Specialist would also collect documentation about agency policies and procedures and statistical evidence relevant to the complaint of discrimination.  The EEO Investigator Specialist will also be engaged in activities including, but not limited to, writing an investigative plan and reports; outlining case questions to be asked and determining which documents to request; contacting bureau administrator and/or EEO liaisons for additional information; gathering  all relevant supporting documents; recommending penalties and resolutions; and providing advice on EEO legal matters.  The selected candidate will also be responsible for planning, scheduling and presenting mandated training and educational presentations to employees on various EEO topics including diversity management, sexual harassment prevention, and other human rights topics. These trainings and presentations will include information on EEO laws and regulations which prohibit discrimination in the workplace, managers and supervisors‚„ obligations and responsibilities and employee rights and responsibilities.</t>
  </si>
  <si>
    <t>The Division of Family and Child Health works to improve the health of children, women and families in New York City, with an emphasis on reducing health disparities and advancing equity. The Division‚„s diverse and expansive portfolio of work ranges from providing home visits to new parents, to caring for acute and chronic conditions in school children, to engaging communities around promoting sexual and reproductive justice. Four bureaus comprise the Division:  Bureau of Maternal, Infant and Reproductive Health, Bureau of Early Intervention, Office of School Health, and Bureau of Administration.   The Bureau of Administration consists of four units, Contracting, Budget &amp; Analytics, Procurement &amp; Administration and Human Resources, that work together to support all programmatic bureaus within the Division to achieve their vision, by providing expert operational support, guidance and customer service.  Under the direction of the Assistant Commissioner for Administration, with wide latitude for independent judgment and decision making, the Senior Project Analyst will perform responsible work in the planning, implementation, coordination, monitoring and/or evaluation of various programs/projects aimed at improving Administration, Customer Service and Project Management within the Division of Family &amp; Child Health.   Responsibilities and Duties:  Prepare analyses and supporting documentation for budget/funding proposals. These analyses and documentation include, but are not limited to:  o Respond  to questions, in coordination with team, from other Divisions, Bureaus, senior managers and as applicable oversight agencies.  o Create staffing models and organizational charts.  o Prepare needs requests.  o Estimate/justify use of direct service versus external vendors.  Plan, implement, monitor and/or evaluate initiatives crucial to DFCH‚„s bureaus, and the Bureau of Administration. Specifically, evaluates organizational structures across Division (and where applicable across Agency) to maximize (1) effectiveness of service delivery to Division and other stakeholders and, (2) efficiency of resource usage.  Areas of evaluation include, but are not limited to:  o Business processes for maintaining and operating programs, including preventive and corrective actions to address areas of concern and stumbling blocks.  o Approaches to contract administration, oversight, vendor relationships and service procurement.  o Systems for budgeting/funding, including planning for liquidations, accruals, forecasting and savings.  o Tactics to improve recruitment, training and hiring staff within the Division, including considerations of racial justice and equity.  o Recommend new procedures and/or revises current ones, proposes and substantiates need for new processes and procedures where applicable.   Plan and develop all aspects of evaluation reports for program plans, funding and performance. These include but are not limited to:  o Analyze productivity data and performance reports, ensuring adherence to agency requirements.  o Create business process flows and identifying key pain points or areas where processes are stuck.  o Develop metrics and tracking tools.  o Communicate milestones effectively.  o Make recommendations on policies and procedures.  o Engage internal and external stakeholders extensively to advance the goals of Bureau and Division.  o Serve as a liaison and advisor to department leads to solve programmatic issues/roadblocks.  o Cultivate relationships with other Bureaus, Division stakeholders and others to build strong channels of communication and mutual cooperation.  o Coordinate/schedule project meetings with internal and external stakeholders.  o Prepare materials, schedule meetings, identify and obtain necessary resources to support meeting.  o Take detailed notes, develop and disseminate action items, including project plans and timelines.  o Hold stakeholders clearly accountable for next steps.  o Perform general administrative tasks to support the Assistant Commissioner and Bureau, including leading teams on initiatives, and overseeing implementation of special projects as needed.</t>
  </si>
  <si>
    <t>‚ At least 2 years of experience in the public sector, including experience with at least three of the following areas: Human Resources, Contracting, Procurement, Training, Labor Relations, Information Technology, Budget Analysis, Fiscal Administration, Project Management, Customer Service, Space Planning, Facilities Management  Advanced Proficiency in MS Office Suite, including Visio, Excel, and PowerPoint  Understanding of SharePoint and other collaborative technology  Motivated and willing to learn new skills and take on special assignments  Able to respond quickly to requests and work in a high-pressure environment  Experience working with senior staff within an organization  Outstanding written and oral communication skills  Proven experience in moving multi-stakeholder projects forward successfully  Demonstrated collaborator with a nuanced understanding of how to work with and build teams</t>
  </si>
  <si>
    <t>The Division of Strategic Operations and Analytics (SOA), within the Office of Policy and Strategy, works to increase HPD‚„s impact by analyzing and improving operations agency-wide. As part of that work, SOA‚„s Business Intelligence &amp; Data Innovation team advances HPD‚„s ability to leverage data to improve program operations and manage public and external data reporting. Working collaboratively across the agency, the team:  	Manages key agency datasets and related reporting on HPD‚„s affordable housing production	Responds to public/external data requests including legal, press, community organizations, and elected official requests	Leads development of the agency‚„s business intelligence (BI) platform, tools, and dashboards	Participates in technology development, working to integrate core data systems and datasets across the agency	Publishes and sets policy for expanding HPD open data	Provides advanced analytic support for SOA and broader agency initiatives    SOA seeks a skilled professional to manage a portfolio of data analysis, research, and reporting initiatives. Reporting to the Director of Business Intelligence &amp; Data Innovation, the Data Analysis Manager will: 	Manage a small team of analysts, providing direction, training, guidance, and quality assurance for their work	Work with the Director of Business Intelligence &amp; Data Innovation, and agency executives, to understand, scope, and plan for the team‚„s reporting and analysis workload  Specifically, the Data Analysis Manager will lead and manage a team that will:  	Conduct rigorous data cleaning, data preparation, and data analysis for internal and external reporting needs 	Develop expertise in key datasets and agency information systems 	Design queries and develop standard methodology to answer key research or policy questions 	Collaborate with and/or interview key agency stakeholders to inform and add context to data analysis work	Implement practices for safeguarding data privacy and confidentiality, working collaboratively with other staff to ensure best practices are instituted	Manage documentation, develop data dictionaries, or write guides for using key datasets and queries 	Collaborate with technology or program managers to access, structure, and interpret key agency datasets</t>
  </si>
  <si>
    <t>The ideal candidate will be an inquisitive self-starter and problem-solver with the following skills: 	Experience managing and developing analytic staff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Experience with data analysis in a legal context or data discovery experience is a plus  	Interest in improving government operations and policies with data  Preferred Qualifications: 	A graduate degree in a relevant field is strongly preferred.	The strongest candidates will demonstrate interest in public policy, housing, or city government; however, these may be secondary to the candidate‚„s interest in applying his or her skills to the agency‚„s mission</t>
  </si>
  <si>
    <t>Business Incentives: The Business Incentives Unit is part of The Agency‚„s Division of Business Services (DBS). The Unit serves to promote, identify and assist businesses access and apply for federal, state and municipal incentives to encourage business retention, relocation and expansion within neighborhoods of NYC.   Job Description: The Project Coordinator‚„s primary responsibility will be supporting the Business Incentives Unit with the application process, eligibility review and compliance of businesses seeking assistance through the Unit‚„s incentives and benefit programs.     The position will report to the Executive Director (ED) of Business Incentives and responsibilities will include:     Application Review: Accurately and thoroughly reviews applications and support documents including investment costs, energy usage, moving costs and business activity to determine eligibility for programs such as the Energy Cost Savings Program (ECSP), and prepares cases for executive review and recommendations for approval or denial Annual Compliance: Assists ED with annual compliance and monitors ongoing business activity of benefit recipientsTechnical Assistance:  To provide technical support, guidance and preliminary assessment of eligibility for the Unit‚„s programs, and help cross promote additional fed/state incentives, in addition to the Division and Agency‚„s broader portfolio of business services/programsInterfacing with key stakeholders including SBS leadership, industry groups, and program applicants to drive projects forward and respond to various issues on projects as they occur and make recommendation(s) for responseWorking towards key performance metrics as set by Unit/Division; track against targets for projects and assignmentsCollecting and analyzing data and preparing regular and periodic reports on project/program activityAssistance with Special Projects:  provide implementation and analytical support for Unit and Divisional projects that are in line with Unit goals and Divisional/Agency strategic plan</t>
  </si>
  <si>
    <t>‚Proven track record of delivering results in a fast-paced, demanding work environmentStrong written and oral communications skills and excellent attention to detail Excellent organizational and time management skillsAbility to work within cross-organizational multi-disciplinary teams Experience in MS Office (Word, Excel, PowerPoint, Outlook) Ability to work independently to solve project problems, including identifying and documenting options and recommendations to overcome obstacles.Experience using customer relationship management tools or other database systems to track/manage data Excellent interpersonal, organizational, strategic thinking and quantitative/qualitative skills</t>
  </si>
  <si>
    <t>Please email your resume and cover letter including the following subject line: Business Process and Reform to: careers@sbs.nyc.gov  Salary range: $50,000 ‚€œ $60,000  NYC residency is required within 90 days of appointment.  NOTE: Only those being considered will be contacted  If you do not have access to e-mail, please mail your cover letter &amp; resume to:  NYC Department of Small Business Services Human Resources Unit  110 William Street  New York, New York 10038</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</si>
  <si>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Senior Analyst, Policy and Partnerships is responsible for supporting the agency‚„s partnerships with a range of stakeholders, including nonprofits, business vendors, City elected officials, and City agencies. This position also supports the development and implementation of Citywide policies and practices and strategic priorities for the agency. As a member of the External Affairs Division, the Senior Analyst will work in a collaborative team, led by the Associate Director, Policy and Partnerships and under the direction of Assistant Directors.  The specific responsibilities of this role include the following, which will continue to develop and grow: 	Manage agency‚„s data obligations related to the City Council discretionary funding contracting and clearance process, including oversight of clearance lists that are used to advance contract processing by New York City agencies.	Manage agency‚„s training and education obligations related City Council discretionary awards, including the MOCS Capacity Building Training program and online training platform.	Develop discretionary training content and deliver presentations to external stakeholders.	Manage relationships across external stakeholder communities, including City Council, nonprofits and City agencies.	Conduct research and analyses in areas such as procurement and education best practices and change management across municipalities, industries and sectors. Share findings through written briefs and in-person presentations to executive staff, peers and agency partners. 	Support agency communications and project management for various initiatives and projects. 	Data management and analysis to identify trends and opportunities, extrapolate conclusions, and support the goals and responsibilities of the Unit. 	Actively participate in project implementation activities for PASSPort, collaborating with various MOCS units.</t>
  </si>
  <si>
    <t>1. Graduation from an accredited college with a baccalaureate degree; or 2. Graduation from an accredited community college plus two years of experience with administrative, analytic, coordinative, supervisory or liaison responsibilities; or 3. A four-year high school diploma or its educational equivalent plus four years of experience as described in ‚Å“2‚ above; or 4. A satisfactory equivalent combination of education and experience.</t>
  </si>
  <si>
    <t>‚	Data Analysis. Experience with collecting data and analyzing data to see trends and extrapolate conclusions, opportunities for improvement and successes.  	Computer Skills.  Familiarity with computer and online applications, including Microsoft Access and demonstrated proficiency in Microsoft Excel.  Experience using learning management systems is preferred.	Research skills: experience conducting, synthesizing and analyzing research. Familiarity with information sources, including academic publications, news portals, Lexis/Nexis and online research databases.	Demonstrated project management experience.	Communication Skills. Ability to succinctly and effectively communicate verbally and in writing across internal and external stakeholder communities, including the presentation of data analyses.	Sound judgment and appropriate discretion when engaging with varied stakeholders, many with competing interests.	Reliable.  Ability to meet deadlines and work independently in a fast-paced environment, while paying close attention to details	Collaborative and positive attitude; flexibility in a fast moving and evolving office and division.	Experience in public policy analysis, government contracting and/or operations is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</si>
  <si>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its responsibility and management. The projects BEDC implements allow DEP as a whole to continue to operate and maintain an exemplary water supply system.  The Office of Stormwater Planning and Engineering (OSPE) will be a nucleus for strategic planning through active engagement on stormwater and water quality issues to identify synergies with other planned capital and operational improvements throughout the Agency as well as resiliency projects citywide. The OSPE Group will collaborate and coordinate with the Bureaus of Water and Sewer Operations, Wastewater Treatment and Sustainability to accomplish their mission.  The Bureau of Engineering Design &amp; Construction seeks to hire an Associate Project Manager III for the OSPE, Resiliency Coordination and Infiltration and Inflow (I&amp;I) Initiatives Division, located at our headquarters in Queens, NY. Under Executive direction, reporting directly to the Chief of Resiliency Coordination and I&amp;I Initiatives, with wide latitude for the exercise of independent judgment, the selected candidate will serve as the Accountable Manager, Resiliency Coordination and I&amp;I Initiatives. The Accountable Manager will have the following responsibilities:  Resiliency Coordination and Infiltration/Inflow Investigations: Resiliency Coordination Coordinate resiliency efforts across multiple Bureaus within DEP and across City, State and Federal Agencies including, but not limited to, the following projects (with lead Agency):	Red Hook (EDC)	Jamaica Bay (Army Corps)	East Side Coastal Resiliency (ESCR) ‚€œ (DDC)	ESCR Phase 2 (EDC)	Edgemere (HPD)	Tottenville Dunes (DPR)	Travis Ave (EDC)	Raising Shorelines (EDC) 	Resilient Neighborhoods (DCP)	NY Rising (ORR)	Sea wall, SI (USACE)	NYCHA coordination (NYCHA)	Resiliency w/ Affordable Housing (DCP)	Sunset Park (EDC)	Utilizing City Owned Vacant Property (Various)	Bellevue Hospital (EDC)  Infiltration/Inflow Investigations The following tasks shall be performed for applicable treatment plant drainage areas throughout the City including but not limited to Rockaway, Coney Island and Oakwood Beach:	Field verification of sewer system and physical characteristics	Flow monitoring	Hydraulic model development and simulations	Groundwater assessment	Determine peak infiltration rate and annual infiltration in each of the sub-metered areas	Televise sewers demonstrating high infiltration rates	Identify and confirm direct and indirect sources of inflow	Perform surveys of all buildings in the area to determine suspect downspouts	Summarize findings and recommendations to reduce I/I  Stormwater Planning and Development: Identify planned capital investments and operational optimizations to evaluate long term strategies for stormwater management that are implementable and cost effective and that would improve water quality and stormwater management capabilities. Additional responsibilities include directing staff in program review and development, analyses and planning, and coordinating with City, State and Federal operating and regulatory Agencies.  ****Only applicants who are permanent Civil Service Associate Project Manager will be considered for this position. ****</t>
  </si>
  <si>
    <t>The City of New York‚„s Office of Administrative Trials and Hearings (OATH) is the nation‚„s largest administrative tribunal, holding approximately 400,000 trials and hearings a year. OATH is an independent, central administrative law court with two divisions: The OATH Trials Division and The OATH Hearings Division. The OATH Trials Division adjudicates a wide range of complex matters referred by City agencies. Its case load includes; employee discipline, retention of seized vehicles, license and regulatory enforcement. OATH Trials are conducted by Administrative Law Judges. OATH‚„s Hearings Division conducts hearings on summonses including health, safety and quality of life matters that are filed by more than 20 different City agencies.    OATH‚„s Clerk‚„s Office seeks to hire two (2) Community Associates to work in the Penalty Processing Unit. The Community Associates will work under general supervision with latitude for independent initiative and judgment to assist with the inquiries from the public that come to the Clerk‚„s Office by phone or email, including following up by contacting members of the public directly. May perform routine office tasks such as typing records in various databases and filling in spreadsheets and charts in different Microsoft applications as well as data collection support for PPU staff.    Specific duties will include, but are not limited to: 	Provide assistance using research to resolve questions from community members about the penalties associated with their    summonses; 	Communicate with other agencies to ensure uninterrupted day to day operations;	Reconcile bank records of payments made by members of the public with reports from NYC Comptroller and NYC Dept of Finance to assure payments are recorded correctly;	Work with members of the community who apply for credits or refunds to determine the validity of their requests and fulfill them if applicable;	Review and process settlement agreements between the public and NYC entities;	Respond to public inquiries and requests via telephone, e/mail, and in person;	Enter and update data in automated databases;	Receive, open, sort, distribute, and file various records.</t>
  </si>
  <si>
    <t>The City of New York‚„s Office of Administrative Trials and Hearings (OATH) is the nation‚„s largest administrative tribunal, holding approximately 400,000 trials and hearings a year.  OATH‚„s Clerk‚„s Office seeks to hire a part-time Community Service Aide to work under immediate supervision to carry out necessary tasks that relate to correspondence received from the public. Specific duties will include routine office tasks such as, but not limited to:  	Receive and sort US Postal Service mail and mail from lock boxes;	For varying requests from the public, check eligibility and process or send denial letter, as well as stamp and scan into different databases;	Answer requests for documents from the community by identifying requested item and sending out if possible;	Keep log for all checks received and deliver to appropriate cashiers for processing;	Process returned mail to check addresses and resend if possible;	Respond promptly and courteously to public inquiries and concerns, if necessary.</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</si>
  <si>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Through a partnership with the Department of Education (DOE) Division of School Facilities (DSF) to implement green infrastructure retrofits on school property, DEP is seeking to hire a Project Manager to perform design review and manage green infrastructure projects funded by the DEP. Under general supervision, the candidate will perform engineering work of moderate to complex difficulty and responsibility including the following: 	Acts as a liaison between DEP green infrastructure team and DSF	Coordinate meetings and site visits with the school based team and provide status updates as needed	Coordinate and attend progress and construction meetings with DOE project management consultant	Communicate with the project team on concerns raised by local school staff and community	Review project drawings submitted by DEP to meet SCA/DOE standards and approve. Review scope and project documents for regulatory compliance, which includes asbestos, lead, dust and excavation protocols	Review quality control/quality assurance requirements and reporting as required by project specifications and regulatory requirements including controlled and special inspections	Assist DEP design team to provide necessary school building drawings as needed and when required to eliminate errors/omissions	Obtain necessary consent from SCA to expedite the project during design and construction. Coordinate all applicable filings with SCA	Coordinate RFIs and direct TGG on any deficiencies and non-compliance issues on given project	Review and approve Contractors Application for Payment	Conducts field visits and coordinate inspections with DEP‚„s Project Manager	Coordinate training and outreach with DEP and the DSF Sustainability Team and school community on the importance of green infrastructure as joint effort with DEP	Develop and review punch list items in coordination the DEP, TGG and DEP‚„s A&amp;E Firm (Designer) 	Review operations, maintenance and training requirements	Performs turnover and acceptance of projects	Any other duties assigned by the immediate supervisor  The skills necessary for this position include knowledge and/or experience in hydraulic analysis, geotechnical investigation, soil mechanics, survey, and general civil engineering design and construction. Additionally, knowledge and/or experience in design and construction project management. Strong oral and written communication skills are required.</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</si>
  <si>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</si>
  <si>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The Bureau of Environmental Compliance‚„s (BEC) mission is the enforcement of environmental laws and regulations, which affect the health and safety of the public and environment. Specifically, the bureau enforces the City‚„s Asbestos regulations as well as the Air and Noise Codes. The Bureau is comprised of the Division of Air &amp; Noise Policy, Permitting and Enforcement and the Asbestos Control Program. These divisions respond to; air and noise code complaints; inspect and track asbestos removal projects; and foster the goals of environmental protection. Responsibilities also include certifying asbestos handlers, inspecting and issuing operating certificates to stationary combustion and industrial process sources, and implementing the requirements of the Clean Air Act.  The BEC seeks to hire three Air Pollution Inspectors within the Air Enforcement unit, located in Lefrak, in Queens, NY. Under supervision, the selected Air Pollution Inspectors, perform work in the conduct of inspections of air and noise pollution sources to insure compliance with laws, rules and regulations, and to reduce or eliminate conditions contributing to air pollution, such as excessive air contaminates or excessive noise; performs related work. Investigate complaints alleging emissions into the atmosphere, the improper operation of equipment, loud sound levels from such things as machinery, instruments, amplifiers, etc. Interview complainants for verification of complaints and instructs owners, lessees, agents and building superintendents in appropriate action to action to correct conditions. Serve summonses; testifies in court and assists in the preparation of evidence. Use Micro-Ringlemann chart and other devices. Seal equipment under direction. Prepare reports of inspection activities.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</si>
  <si>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information about DEP, visit www.nyc.gov/dep</t>
  </si>
  <si>
    <t>Under administrative direction, supervises and oversees the activities of the Bureau of Community Services‚„ Nutrition Division in monitoring, auditing and assessing a citywide program of community-based sites for the provision of meals to the elderly, as well as in the provision of individual nutrition counseling; trains and provides guidance to subordinate personnel.  Manage a team of 14 Nutritionists, including 2 Supervisors and 12 Nutritionists; oversee related aspects of senior centers and home delivered meal programs citywide; supervise, assigns and evaluates performance of Nutritionists in monitoring and assessing congregate and home delivered meal programs, as well as individual nutrition counseling for the elderly.  Develop and leverage relationships with other governmental agencies and community based organizations; liaison with educational, research and governmental groups including the State Office for the Aging and the Health Department in order to participate in a mutually beneficial exchange of information regarding nutrition and program techniques; represent the Department for the Aging at meetings and professional conferences; interface with community partners and members of other agencies; collaborate with other units within the Department for the Aging.  Provide orientation, consultation and training for Nutritionists on menu planning, food purchasing, budgeting and cost control, therapeutic diets, program compliance, and other activities necessary for running an effective meal program.  Determine the nature and extent of program site needs; establish short and long term goals; coordinate services with other aspects of Agency and site programs; establish and maintain mechanisms to evaluate and assess programs; prepare reports.  Interpret City, State and Federal food and nutrition policies and implement mandated nutritional standards and guidelines.  Create vehicles that improve the quality of food served to encourage and promote healthier meals; develop nutrition initiatives with the overall goal of increasing the health of older adults.  Oversee nutrition internship program for the Department.  Oversee ongoing maintenance and improvements of the Departments web-based menu planning application that is used by 250+ meal sites; application includes recipe development, nutrient analysis, and nutrition fact panels.   Act as the Department‚„s nutrition expert, support other areas of the Department, such as SADC programs, current and future grants, food policy, outreach, etc.  Provide direction and maintain technical and professional oversight of food and nutrition policies and initiatives for the Agency.  Coordinate and process catering contract requests.  Coordinate, process and/or organize requests for information and data, such as for audits, reports, requests from City Hall, etc.; coordinate the Department‚„s annual NY State Office for the Aging audits; collect necessary paperwork, coordinate site visits, etc.</t>
  </si>
  <si>
    <t>Master‚„s Degree in Nutrition and Registered Dietitian and Certified Dietitian Nutritionist highly preferred. Previous City government experience highly preferred.  The ideal candidate will have strong organizational skills, excellent computer and writing skills, the ability to plan strategically and develop long term goals and plans, the ability to multi-task and prioritize workload in order to meet deadlines in a fast paced environment, and be comfortable working with high level stakeholders both internal and externally.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t>
  </si>
  <si>
    <t>‚ Previous cleaning experience working in an office environment;  Ability to work independently;  Displays a positive and helpful attitude; and,  Must be reliable and punctual.</t>
  </si>
  <si>
    <t>Certain residency requirements may apply.  We appreciate every applicant‚„s interest; however, only those under consideration will be contacted.    Vacancy notices listed as ‚Å“Until Filled‚ will be posted for at least five work days.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</si>
  <si>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Environmental Compliance‚„s (BEC) mission is the enforcement of environmental laws and regulations, which affect the health and safety of the public and environment. Specifically, the bureau enforces the City‚„s Asbestos regulations as well as the Air and Noise Codes. The Bureau is comprised of the Division of Air &amp; Noise Policy, Permitting and Enforcement and the Asbestos Control Program. These divisions respond to; air and noise code complaints; inspect and track asbestos removal projects; and foster the goals of environmental protection. Responsibilities also include certifying asbestos handlers, inspecting and issuing operating certificates to stationary combustion and industrial process sources, and implementing the requirements of the Clean Air Act.  The BEC seeks to hire three Associate Air Pollution Inspector within the Air Enforcement unit, located in Lefrak, in Queens, NY. Under general supervision, with some latitude for independent action and decision, the selected candidate will conduct, plan and direct the operation of Citywide inspections of air and noise pollution sources to secure compliance with laws, rules and regulations with the goal to effectively reduce or eliminate conditions contributing to air &amp; noise pollution. The selected candidate will plan and direct in-service training programs, special surveys, investigations, and prepare periodic progress reports. Additionally, the candidate will supervise, advise and evaluate a group of Air Pollution Inspectors; schedule and assign work, including complaints; conduct on-the-job training of newly assigned inspectors. The selected candidate will monitor and manage complaints in our current computer based complaint management program, the Hansen system or any future computer or web based management system, as well as utilize our hand-held systems to distribute and manage work assignments; will participate and represent the Department at Environmental Control Board hearings; instruct inspectors, engineers and other departmental personnel appearing as witnesses in court procedures and presentation of evidence.   The Associate Air Pollution Inspector may act as a liaison with the City and other governmental agencies, and may act in the temporary absence of the supervisor.</t>
  </si>
  <si>
    <t>**OPEN TO PERMANENT PRINCIPAL ADMINISTRATIVE ASSOCIATES ONLY. YOU MUST CLEARLY STATE YOUR CIVIL SERVICE STATUS ON YOUR RESUME OR COVER LETTER. FAILURE TO DO SO WILL RESULT IN YOUR DISQUALIFICATION.  The New York City DOHMH promotes and protects the health and quality of life for New York City Residents. The Bureau of Food Safety and Community Sanitation‚„s (BFSCS) goal is to prevent and reduce incidence and injury caused by environmental health hazards.    --‚¿	Attend meetings, workshops and special events on behalf of the Bureau, collaborate with the Director of Special Projects and Communications and the Bureau Ombudsperson.  --‚¿	Provide supervision, instruction and guidance to the Citytime/Payroll liaison to ensure the accuracy and completion of assigned tasks.  --‚¿	Supervisory oversight and approval for staff personnel expense claims for BFSCS and prepare reports for submission to EH Administration for sign-off.   --‚¿	Ensure that expense claims are entered in the BFSCS database for tracking to eliminate duplication of payments.  --‚¿	Prepare Administrative reports on Citytime and Payroll units activities for submission to the Director and Assistant Commissioner to aid senior management in Citytime and payroll issues that need to be addressed and /or resolved.  --‚¿	Provide supervisory oversight to staff responsible for the processing/approval and maintenance of the Licensed Event Notification System (LENS) approved driver program.</t>
  </si>
  <si>
    <t>The Division of Strategic Operations and Analytics (SOA), within the Office of Policy and Strategy, works to increase HPD‚„s impact by analyzing and improving operations agency-wide. As part of that work, SOA‚„s Business Intelligence &amp; Data Innovation team advances HPD‚„s ability to leverage data to improve program operations and manage public and external data reporting.   Working collaboratively across the agency, the team:  	Manages key agency datasets and related reporting on HPD‚„s affordable housing production	Responds to public/external data requests including legal, press, community organizations, and elected official requests	Leads development of the agency‚„s business intelligence (BI) platform, tools, and dashboards	Participates in technology development, working to integrate core data systems and datasets across the agency	Publishes and sets policy for expanding HPD open data	Provides advanced analytic support for SOA and broader agency initiatives    SOA seeks a skilled professional to provide organizational and operational support for data analysis, research, and reporting initiatives. Reporting to the Data Analysis Manager, the Data Coordinator will: 	Develop systems to organize and maintain a large amount of data files and electronic/paper documents 	Work on data clean-up projects, reviewing and updating data and/or conducting data entry as projects require	Review and analyze the content of program or legal documents or data files, cataloguing certain content 	Collaborate with team members to track project timelines and milestones	Take ownership for managing key datasets or databases, including quality assurance	Prepare files, scan documents, and produce information for internal or external requests under tight deadlines	Follow practices for safeguarding data privacy and confidentiality</t>
  </si>
  <si>
    <t>The ideal candidate will be an organized, self-starter with the following skills: 	Exceptional organizational skills and attention to detail	Skilled at using Microsoft Excel for organizing data and information	Experience with data entry, data management, and database systems or reports	Ability to organize and catalogue electronic/paper files, reading and interpreting their contents 	Strong interpersonal and communication skills; ability to thrive in a team-based environment 	Knowledge of data privacy practices or experience working with confidential information is a plus 	Experience with data or documents in a legal context or data discovery experience is a plus    Preferred Qualifications:	A Bachelor‚„s degree is a plus but not required.	The strongest candidates will demonstrate interest in public policy, housing, or city government; however, these may be secondary to the candidate‚„s interest in applying his or her skills to the agency‚„s mission</t>
  </si>
  <si>
    <t>Within HPD‚„s Office of Legal Affairs, the Contracts and Real Estate Division (CRED) handles all legal work related to real estate transactions, contracts, leasing and urban renewal. The division‚„s primary responsibilities are performing disposition and loan closings and preparing the agency‚„s contracts.  The candidate will perform legal work related to real estate transactions.  Key Responsibilities: 	Perform closings of conveyances of City-owned property, construction loans, and/or permanent loans for affordable housing projects.	Prepare and review complex legal documents related to real estate transactions and governmental approvals.	Analyze federal, state and local statutes and regulations.</t>
  </si>
  <si>
    <t>Legislative Representative, Mayor‚„s Office of City Legislative Affairs</t>
  </si>
  <si>
    <t>The Mayor‚„s Office of City Legislative Affairs is seeking a dynamic, detail-oriented professional for the position of Legislative Representative. About the Office:  The Mayor‚„s Office of City Legislative Affairs serves as the principal liaison between Mayor Bill de Blasio‚„s administration and the New York City Council. City Legislative Affairs works toward the goal of fostering productive relationships between the executive and legislative branches and assists the Mayor‚„s administration in: (1) shaping public policy; (2) developing and advancing the Administration‚„s agenda through local law, the budget and land use; (3) negotiating City Council legislation; and (4) preparing agencies for City Council public hearings.  About the Role:  Legislative Representatives are each assigned a portfolio of City Council committees and are responsible for all legislation, oversight hearings and member requests from their respective committees. The Representative also acts as a liaison between the Mayor‚„s Office and the agencies that fall within each respective committee. The Representative also facilitates and approves meetings between City Council members and Agency officials and Commissioners.  Duties of a Legislative Representative include, but are not limited to:  Tracking legislation introduced by the City Council and monitoring its progress as it moves through the legislative process.  Working with agencies in reviewing and preparing legislation.  Working with agencies in crafting a response to City Council legislation and oversight hearings and preparing testimony.  Preparing written analyses of legislation.  Drafting mayoral bill-signing statements and correspondence.  Facilitating interactions between the City Council and the Administration, including responding to requests from members and staff in a timely manner; and  Assisting in overseeing and supervising staff.</t>
  </si>
  <si>
    <t>1.  Bachelor‚„s Degree. Graduate degree (JD/MPA/MS) (preferred)  2. Understanding of and experience with any combination of the following: the local legislative process, public policy analysis, New York City agency operations and lobbying</t>
  </si>
  <si>
    <t>OFFICE OF CHIEF MEDICAL EXAMINER CITYWIDE JOB VACANCY NOTICE  Civil Service Title:  Forensic Mortuary Technician			 Level:  III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Completes complex and varied tasks required to assist a medical exmainer in an autopsy exam.	Assists medical examiners with all aspects of the postmortem examination including evisceration, dissection and restoration of the body	Coordinates with faculty to support the training of fellows, residents, medical students, and other personnel	Works with medical examiners and pathology coordinators to arrange and assist with specialized examinations (ie. Neuropath &amp; cardiopathology)	Performs advanced fingerprint and identification techniques	Coordinates with mortuary offices to support operations and resolve problems; when on site or from a central location coordinates with mortuary supervisors or other appropriate staff concerning problems requiring immediate resolution.	Coordinates with senior pathology and mortuary staff to resolve issues related to the recovery, and transport of decedents, as well as case oversight of check-in /case check out, resolves problems or issues with CMS; works with funeral directors on release of decedents to their care; works with the Tour Commander to coordinate death scene investigations and with recovery of decedents. 	Oversees the work of mortuary staff, motor vehicle operators, and auxiliary staff; holds staff meetings as needed to resolve mortuary issues and develop and implement procedures; evaluates staff performance	Works with management to develop autopsy and mortuary SOPs	Liaises with 3rd party (i.e. HHC and NYU) autopsy services 	Verifies recorded information in CMS (i.e. personal property)	Works with the Medical Investigator in-charge or Tour Commander to resolve assignment or case related issues city-wide, ensuring smooth and effective operations. 	Assists in signing in/out decedents during ‚Å“off hours‚ at any of our three borough mortuary offices.	Reports to accident locations involving agency staff/vehicles and to death scenes as needed 	Coordinates City Burial operations as needed.	Liaises with NYPD, FDNY, NYCEM, etc as needed.‚	Handles any administrative issues that arise involving the agency and communicates with leadership as necessary for direction.	Prepares reports and keeps records.	Liaises with Health and Safety Officer 	Required to operate a motor vehicle	Perform Mortuary equipment maintenance and accountability 	Ensure the autopsy suites and mortuary areas are properly stocked	Ensure that the autopsy suites are operationally prepared at all times	Performs other duties as required.</t>
  </si>
  <si>
    <t>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t>
  </si>
  <si>
    <t>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the direction of the Deputy Director of Mortuary Services, oversees the activities of the mortuaries under the auspices of the Office of Chief Medical Examiner (OCME); performs related work.  Typical tasks include the following: Completes various tasks required to assist a medical examiner in an autopsy exam. Assists medical examiners with all aspects of the postmortem examination including evisceration, dissection and restoration of the body Coordinates with faculty to support the training of fellows, residents, medical students, and other personnel Works with medical examiners and pathology coordinators to arrange and assist with specialized examinations (ie. Neuropath &amp; cardiopathology) Performs advanced fingerprint and identification techniques Coordinates with senior pathology and mortuary staff to resolve issues related to the recovery, and transport of decedents, as well as case oversight of check-in /case check out, resolves problems or issues with CMS; works with funeral directors on release of decedents to their care; works with the Tour Commander to coordinate death scene investigations and with recovery of decedents.  Reports to accident locations involving agency staff/vehicles and to death scenes as needed  Required to operate a motor vehicle Works with management to develop autopsy and mortuary SOPs Liaises with 3rd party (i.e. HHC and NYU) autopsy services  Verifies recorded information in OCME‚„s computerized Case Management System (CMS) Assists in signing in/out decedents during ‚Å“off hours‚ at any of our three borough mortuary offices. Reports to accident locations involving agency staff/vehicles and to death scenes as needed  Handles any administrative issues and tasks that arise involving the agency and communicates with leadership as necessary for direction. Prepares reports and keeps records. Perform Mortuary equipment maintenance and accountability  Ensure the autopsy suites and mortuary areas are properly stocked and are operationally prepared at all times Performs other duties as required.  LICENSE REQUIREMENT A motor vehicle driver license valid in the state of New York may be required for certain assignments.  This license must be maintained for the duration of employment.  SPECIAL NOTE 1. Selected candidates will be required to provide a DNA sample by swabbing. 2. This position has been identified as ‚Å“essential.‚  During emergency events, ‚Å“essential‚ positions may require 24-hour availability.</t>
  </si>
  <si>
    <t>The New York City Department of Citywide Administrative Services (DCAS) seeks to hire a Help Desk Manager to work within Human Capital‚„s NYCAPS Central. NYCAPS Central (NCC) is a human resources service center that oversees the expansion and maintenance of the New York City Automated Personnel System (NYCAPS), a web-based PeopleSoft Human Resources Management System for human resources professionals, managers, and employees to access and manage personnel and benefits information. The selected candidate will report to the Director of Customer Service and Administration and ensure that continuous and optimal support is delivered by the Help Desk to agencies and employees on all NYCAPS functionality.  Duties and Responsibilities 	Work closely with the Director of Customer Service and Administration, other NCC managers (HRIS, Change Management, Health Benefits and HR Processing units) and NCC executive management to implement operational strategies based on needs assessments, capacity planning, and reviews of productivity, quality, and customer service standards;	Oversee the day to day operations of a call center that handles approximately 130,000 phone calls, emails, and processes approximately 70,000 service requests (SRs) yearly, which are initiated and either resolved through the Help Desk or escalated to and resolved by a different NCC functional group; 	Liaise with oversight agencies and process owners on non-NCC escalated issues; 	Monitor and report on departmental service level agreements for incoming calls and emails; 	Maintain NYCAPS TRAC (Track, Request and Connect) user profiles, the public facing web-portal of NCC‚„s CRM application; 	Monitor performance and troubleshoot system issues for NYCAPS, the CRM (Case HR) and the Interactive Voice Response system; 	Produce monthly and quarterly reports from the CRM to assist NCC management in addressing and forecasting broader system solutions, identifying training deficits, and improving knowledge management; 	Use metrics to measure work and staff performance; and	Handle other special projects as assigned.   Only permanent Administrative Managers or those reachable on the open competitive list may apply.</t>
  </si>
  <si>
    <t>‚	Experience managing a call center using a CRM application. 	Experience managing HR and/or Health benefits transactions in a PeopleSoft environment. 	Strong PC skills, especially with MS Office programs, are essential. 	The ability to interact efficiently and effectively with senior and executive management is essential. 	The candidate should possess good analytic, critical thinking, problem solving, organizational and communications skills.	The ability to quickly develop a working knowledge of the Unit‚„s operations, City‚„s policies and NYCAPS Central‚„s operations.</t>
  </si>
  <si>
    <t>The Mayor‚„s Office for Economic Opportunity (NYC Opportunity) works to reduce poverty and advance evidence-based policy in New York City through research, program design, performance monitoring, and evaluation. NYC Opportunity manages a dedicated annual Innovation Fund and works collaboratively with City agencies and other partners to create, implement, and oversee a range of anti-poverty programs, policies, and research projects. Currently, NYC Opportunity is partnering with several different units within the Mayor‚„s Office and city government to execute special projects including Thrive, a comprehensive interagency effort to address mental health needs in New York City.  The Advisor will support NYC Opportunity‚„s behavioral health work, as well as related initiatives for other projects intended to help low-income New Yorkers.  This position is part of the NYC Opportunity Programs and Evaluation team.    You will:  -Communicate and coordinate meetings with relevant partners across Mayor‚„s Offices and City agency partners (such as DOE, ACS, DOH, and others) to support implementation of Thrive and other health programs.   ‚€œ Support the management of four to six evaluations related to Thrive mental health initiatives that provide important community services.    ‚€œ Work with Mayor‚„s Offices and City agency partners to support the tracking of up to 50 Thrive-related evaluations, and related programs and interagency collaborations.   -  Provide support to the NYC Opportunity Programs and Evaluation team in managing a portfolio of 30+ new and existing initiatives and evaluations for programs that provide important community services for low-income residents.    ‚€œ Generate monthly summary reports and other written products on program operations, evaluations, and related topics.     ‚€œ Respond to requests to review effective research and evidence-based practices and make recommendations on effective health and anti-poverty programs.    ‚€œ Provide support with the development and launch of new programs and policy initiatives.  ‚€œ Handle special projects as assigned by management.</t>
  </si>
  <si>
    <t>‚€œ Familiarity with program evaluation, project and program management/monitoring, and policies/ strategies to address health issues and support low-income populations.    ‚€œ Demonstrated self-motivation to guide a project from start to finish, while engaging the support of the team or management as appropriate.  ‚€œ Highly organized and detail-oriented.    ‚€œ Ability to think creatively, embrace new approaches and pioneer innovative solutions to problems, while working collaboratively with a diverse constituency.    ‚€œ Strong interpersonal skills and judgment.  	 ‚€œ Excellent oral and written communication skills.  ‚€œ Ability to work independently and within a fast-paced environment, as well as thrive in a collaborative and supportive team environment.    ‚€œ Experience in government a plus.</t>
  </si>
  <si>
    <t>**OPEN TO PERMANENT STAFF ANALYSTS ONLY. YOU MUST CLEARLY STATE YOUR CIVIL SERVICE STATUS ON YOUR RESUME OR COVER. FAILURE TO DO SO WILL RESULT IN YOUR DISQUALIFICATION.  **   The New York City Department of Health and Mental Hygiene (DOHMH) uses the latest technologies and enterprise wide application solutions in its groundbreaking work to promote and protect New Yorkers' health and improve DOHMH's business operations. DOHMH's Division of Informatics, Information Technology and Telecommunications (DIITT) Administration Unit is seeking a Contract Specialist for all IT contracts goods and services utilizing Procurement methods; contracts and purchase orders. IT Administration aims to provide administrative services to the Division of Informatics Information Technology &amp; Telecommunication in areas of IT contracting and purchasing for software, hardware, maintenance, and professional services.  Reporting directly to the Director of Administration, the Contract Analyst will negotiate the procuring of goods and services via Competitive Sealed Proposals, Request for proposals, amendments, sole source, P card, change orders and task orders to ensure the services are procured in a timely manner to meet the goals and objectives of the agency. The candidate will also respond to activities regarding procurement processes, payment inquiries, and other program/contract fiscal and financial concerns. Responsibilities:   Perform work involved in the development of contracts and Purchase orders to procure goods and services which include the process of bids through OGS or GSA Schedule, develops contract documents, price analysis, develops project definition, specifications, conduct contract negotiations, prepare the scope and budget, develop and review of bid/contract documentation required to be processed with ACCO, DCAS, and Comptroller‚„s office. Ensure Bids/Contracts are in compliance with rules, regulations/policy, and procedure using CTL, Capital, and Grant funds.  Provide the cost analysis and other research to assist in determine the need of contract and to select the appropriate vendors.  Assist in preparation of biweekly, monthly, and annual reports to manage the expenditures of goods and service.  Utilize the City‚„s FMS System to track and manage the funding details related to the contracts and provide reports about the funding availability for the contracts.   Track and update payment through the agency payment system ‚Å“PAYRS".  Track and manage the renewal process for good and services through the procurement cycle.  Assist with OTPS budget and accrual reports to close the contracts and POs at the end of fiscal year.</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</si>
  <si>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</si>
  <si>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a Communications Specialist  for the Public Information Unit.  The selected candidate will work closely with senior executives, the internal communications specialist will help establish organizational messages and keep staff informed of developments.  The Communications Specialist's responsibilities will include but are not limited to the following: 	Develop formal and informal communications, using a variety of channels and tools.	Work with stakeholders to assess communication needs, determine timing and delivery, and   tailor messages for specific audiences.	Help prepare newsletters, proposals, presentations, training, and other communication materials.	Be able to juggle and prioritize multiple projects at once.	Help establish an internal short-term and long-term communications strategy in conjunction with    senior managers.	Ensure communication strategy is consistent and reflects the organization‚„s strategic vision.	Ensure department initiatives and projects are successfully communicated to employees and    stakeholders.	Plan, edit and write content for a variety of internal communications mediums, such as a staff intranet,     monthly magazine or regular email bulletin.  You may also be require to work on the layout of content.	Draft messages or talking points for senior executives.</t>
  </si>
  <si>
    <t>‚	Baccalaureate degree from an accredited college with 24 credits in English, journalism or public    relations, plus three (3) years of full-time paid experience in public relations, journalism or    advertising, or a combination of education and/or experience which is equivalent. Graduate study in    English, journalism, or public relations may be substituted for up to one year of required experience	3 -5 years‚„ experience in external/internal writing business communications	Ability to problem solve and appropriately customize messages in a professional writing manner	Excellent writing, editing and proofreading skills as well as the journalistic ability to source stories    from employees.	Good interpersonal and relationship-building skills in order to work with communications. 	Creative ability to devise communication strategies digital skills: familiarity with information technology,    especially digital and video means of communication, is essential.	Two (2) years of administrative, supervisory, or consultative experience in public relations, journalism    or advertising.</t>
  </si>
  <si>
    <t>‚	Possess experience as a journalist or as a communications specialist in handling calls from the press;	Be a self-directed individual with the proven ability to take initiative as a problem solver;	Be capable of multi-tasking and handling high-stress crisis communications situations;	Possess the ability to operate in a high-volume, deadline driven environment;	Understand and communicate information about sensitive criminal justice issues.	Excellent speech writing skill.  	Familiarity with shooting and editing video.</t>
  </si>
  <si>
    <t>The Civilian Complaint Review Board (CCRB)‚€New York City‚„s independent police oversight agency‚€is empowered to receive, investigate, make findings, prosecute, and recommend action on complaints against New York City police officers that allege the use of excessive or unnecessary force, abuse of authority, discourtesy, or offensive language. The Board‚„s investigations are conducted in an impartial manner by an all-civilian investigative staff. Learn more at nyc.gov/ccrb.  The Digital Content Specialist will be part of the CCRB Communications Office and will report to the Director of Communications. The goal of the communications office is to elevate the Agency by: increasing awareness of the Agency‚„s resources and improving public understanding of the Agency‚„s work in improving police-community relations in New York City. This position requires occasional evening and weekend availabilities and the ability to travel to select off-site events.   The CCRB is seeking a creative Digital Content Specialist to help execute the Agency‚„s day-to-day and long-term communications strategy. The Digital Content Specialist will have a critical role in generating compelling digital content on the Agency‚„s website, email, and social media channels. Combining their growing knowledge of digital best practices with effective online writing skills, the Digital Content Specialist will lead development of engaging digital content. Content focus areas include‚€among many Agency priorities‚€reports and publications, policy initiatives, outreach efforts, and public board meetings. The incumbent works closely with all members of the Communications Office including the Press Secretary and communications intern(s) to produce digital content.   Duties and Responsibilities  The Digital Content Specialist‚„s duties will include but are not limited to:Draft a variety of digital content including blog posts, op-eds, emails for internal and external audiences, and social media posts.Daily management of the Agency‚„s social media channels including, ensuring approval of content; scheduling content; analyzing performance; and responding to questions/comments from the public.Ensure the Agency‚„s website is up-to-date and accurate. Coordinate with DoITT on tracking website use and upgrading features and tools. Manage photo and video coverage of Agency events, initiatives, and priorities. Create graphics for social media, website, and print. Consistently track website, email, and social media analytics.</t>
  </si>
  <si>
    <t>The Division of Building and Land Development Services ( BLDS ) is seeking a Cost Estimator for its Bureau of Engineering ‚€œ Cost Valuation and Change Order Unit. BLDS is responsible for providing architectural, engineering, environmental planning, cost estimating, and construction support services to the various divisions within HPD‚„s Office of Development.  The ideal candidate should have a background in Civil Engineering and experience in cost estimating, and possess a thorough understanding of the civil engineering, cost estimating and construction industry. S/he will be responsible for reviewing construction documents, and preparing and reviewing change orders and cost estimates for various projects, including the preservation and new construction of multi-family residential buildings. Responsibilities will include, but not be limited to, the following: 	Review and analyze construction documents, including drawings, scope of work, and specifications;	Perform value engineering and evaluate proposed construction design to determine possible cost savings;	Review cost estimates and change orders prepared by contractors for accuracy and reasonableness;	Prepare detailed construction cost estimates utilizing computer software and RS MEANS database;	Assess the validity of change order requests and its impact on the construction schedule and project cost;	Assist in the processing of documents related to change orders and attend meetings related to change order negotiations with HPD staff and external partners involved;	Perform construction site visits to assess completed and ongoing construction work to validate requests for scope changes.</t>
  </si>
  <si>
    <t>‚	Thorough knowledge of City, State and Federal housing regulations, procedures and practice.	Familiarity with New York City government and housing issues.	Proficient in the use of various cost estimating tools, including RS Means and Sage.	Proficient in Microsoft Suite (Excel, PowerPoint, Outlook, Word, etc.)	Thorough understanding of construction and cost estimating industry standards.	Ability to read and understand drawings/plans, scopes of work, and specifications.	Ability to negotiate with diverse technical specialists.	Ability to work independently, apply independent judgment in technical matters, take initiative, and work effectively with others.	Excellent technical, writing, verbal, interpersonal, analytical, and organizational skills.	Demonstrated ability to work under pressure, meet deadlines, and coordinate multiple projects in a timely manner.	Demonstrated ability to deal with sensitive, complex issues that may arise.	Candidate may be subject to a background investigation conducted by the Department of Investigations.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</si>
  <si>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Working under jurisdiction of the Director of Environmental Health and Safety (EHS), with wide latitude for independent judgment and decision-making, the selected candidate will serve as an EHS Section Chief for Environmental Health and Safety in the Bureau of Wastewater Treatment.  The EHS Section Chief will supervise and direct the bureau‚„s operations-based EHS staff for Collections Operations and several Wastewater Treatment Plants in EHS program maintenance and improvement and operations staff support and assistance.  EHS Section Chief will research technical EHS issues, perform assessments, prepare reports and perform all related EHS tasks to support full EHS compliance for the bureau.  EHS Section Chief will provide a wide range of EHS guidance and technical support to engineering and construction groups and to the bureau‚„s EHS staff.  EHS Section Chief will be responsible for all required administrative issues for their staff of up to seven junior EHS personnel. 	 Responsible for managing, supervising, training, mentoring and directing operations-based EHS staff; ensuring operations‚„ EHS compliance by monitoring the actions of EHS staff with regards to all EHS programs, including, but not limited to:  Hazardous, Universal &amp; Electronic Waste storage and management, asbestos management, emergency lights, fire extinguisher, cranes and other regulatory required inspections, hot work, lead, mercury and PCB management, confined space entry, fall protection, control of hazardous energy (LOTO), powered industrial trucks, walking/working surfaces, etc.; providing audit support and performing audits; meeting with operations and engineering/construction to discuss EHS concerns and provide assistance; conducting EHS related research to support operations and engineering/construction; performing assessments; preparing and reviewing reports; running meeting; coordinating between operations management and operations-based EHS staff; building and maintain positive working relationships between EHS staff and operation and engineering/construction management and staff; conducting research and answer technical questions from operations and engineering; and promoting the Agency‚„s and Bureau‚„s EHS policies, programs, guidelines and directives.</t>
  </si>
  <si>
    <t>‚	Working knowledge of Federal and NY State Environmental, Health and Safety rules and regulations; working knowledge of NYC regulations preferable, but not essential.	Background in industrial hygiene, environmental health and occupational safety, or similar fields.	Excellent management skills including mentoring, planning, team-building, coordinating, problem-solving and supervising.	Excellent verbal and writing skills.	Working knowledge of standard office programs (Word; Excel, PowerPoint, etc.) 	The ability to communicate and work with various Federal, State and local governmental agencies.	The ability to communicate and work with other bureau‚„s within the agency.	A valid NYS driver‚„s license is required for this position.</t>
  </si>
  <si>
    <t>TASK FORCE: 		Personnel Management and Administration   JOB TITLE: 			Director of Human Resources and Administration  CONTROL CODE: 	PMA-18-AD   SUMMARY:  The Mayor‚„s Office of Management and Budget (OMB) is the City government's chief financial agency. OMB's staff of analysts and experts assembles and oversees the Mayor‚„s expense and capital budgets, which fund the services and activities of more than 70 City agencies.   Personnel Management &amp; Administration (PMA) is OMB‚„s central services department. It is responsible for the agency‚„s workforce and for providing support services for the agency‚„s day-to-day operations. Under the direction of the Chief of Staff, the Director of Human Resources &amp; Administration will oversee all facets of this division.   JOB DESCRIPTION:  The duties of this position encompass the following: 	Manage all functions of the Office under the direction of the Agency‚„s Chief of Staff. 	Work with the Executive Team identify opportunities for organizational growth and development to improve staff recruitment, onboarding, professional development, and staff retention.	Advise management, supervisors, and employees on the appropriate application of City, State, and Federal personnel policies, standards, regulations, procedures and practice. 	Collaborate with executive management to conceptualize and execute agency initiatives and strategies. 	Oversee the financial planning of the agency, including providing guidance on agency expenditures and new needs, and developing proposals for savings and efficiencies.	Evaluate and assess Agency‚„s facility needs. Develop and improve upon space planning policies.	Manage employee relations, including conferring with employees on sensitive personnel matters. 	Manage the agency‚„s recruitment, onboarding, and internship programs.	Manage the agency‚„s performance appraisal process for managerial and non-managerial employees.	Manage the purchasing and payment of goods and services. 	Ensure the bi-weekly payroll is processed accurately.  	Process all separations from agency payroll in a timely manner.	Ensure compliance with applicable City, State, and Federal laws, including the Family and Medical Leave Act (FMLA).	Oversee the implementation of timekeeping rules and regulations, including those issued by the Department of Citywide Administrative Services (DCAS) the Office of Labor Relations (OLR), and the Office of Payroll Administration (OPA) 	Prepare audits and reports as needed.	Coordinate the administration of the agencies budgets and generate monthly, quarterly and annual technical budget analyses.</t>
  </si>
  <si>
    <t>QUALIFICATIONS: 	Must have outstanding communication skills and interpersonal skills.	Must be driven, able to work well in a fast-paced environment and under tight deadlines, and be creative and strategically-minded.	Exceptional project management, organizational, and leadership skills.	Outstanding analytical skills and problem-solving skills are a must.	Must have excellent attention to detail.	Ability to anticipate and resolve office-wide issues.	Must have a proven ability to successfully manage multiple high-priority projects simultaneously and to organize and drive projects to timely completion.	Excellent judgment when handling sensitive matters.	Demonstrated experience working in administration and logistics.	Extensive knowledge of the City of New York‚„s Personnel Rules and Regulations.	Proficient in the use of Microsoft Office programs, such as Word, PowerPoint, and Excel as well as the City of New York‚„s automated systems including NYCAPS, CHRMS, PMS, CityTime and FMS.	Must be able to work late nights and weekends as needed.</t>
  </si>
  <si>
    <t>Assistant General Counsel ‚€œ Contracts &amp; Real Estate</t>
  </si>
  <si>
    <t>The Office of General Counsel is responsible for all legal matters relating to the work of or affecting the operations of the Comptroller‚„s Office. This includes issues relating to procurement rules and City contracts; transactions for the five New York City Retirement Systems (Systems) and their public market, private market and real estate investments; accounting practices and disclosures, settlements of claims brought on behalf of and against the City, prevailing wages on City projects, records access, public policy, and proposed federal, state, and local legislation. The Office of General Counsel (OGC) interacts with many City agencies, including the New York City Law Department and works closely with all of the divisions within the Comptroller‚„s Office, including Bureau of Asset Management (BAM), which is responsible for oversight of the investment portfolios of the Systems.  This Assistant General Counsel will provide legal support to the entire agency on procurement questions and contract negotiations. The attorney will also support work related to pensions and economic development, specifically public markets transactions, real estate, and Economically Targeted Investments (ETIs).  The attorney will work closely with and provide assistance and legal support to other divisions of the Comptroller‚„s Office, including to the Agency Chief Contracting Officer (ACCO), Bureau of Economic Development (ECO), Bureau of Contract Administration (Contracts), and BAM.  Legal responsibilities include, but are not limited to, the following:   Negotiate, draft, and review a variety of documents with respect to real estate and public markets transactions, ETIs and procurement contracts, including but not limited to City contracts,    requests for Proposal (RFPs), consultant transactional agreements, investment management agreements, mortgage and real estate transaction documents, for ECO, Contracts, ACCO and    other Comptroller Bureaus;   Negotiate, draft, and review a variety of documents with respect to real estate private markets transactions, including but not limited to limited partnership agreements, side letters and    subscription documents for BAM;  Work closely with other Comptroller‚„s Office staff members of OGC, BAM, ECO, Contracts and ACCO to identify and resolve legal, contracting, policy, real estate and procurement issues,     including development and execution of internal policies and procedures;   Manage, supervise and direct the outside counsel on the real estate private market transactions and post-closing transaction activity;   Review the Systems‚„ board and internal governance and investment guideline materials to the extent they implicate transactional work;   Provide legal counsel on a wide range of legal and regulatory matters as they relate to pensions transactions, conflicts of interest and prohibited conduct, and BAM‚„s and ECO‚„s day-to-day    operations; and,  Perform related assignments and special projects as may be required.</t>
  </si>
  <si>
    <t>‚ Five (5) or more years of full-time relevant legal experience subsequent to admission to any bar, preferably, 3 years of which must be in performing highly complex and significant transactional legal work, drafting and negotiating transactional documents and managing and leading transactions, in the area of real estate (including also negotiation of government contracts and/or real estate private market investments);  Experience with City contracts (including the procurement, award and approval of such contracts);  Experience with public and private market investment transactions;  Experience working in the investment/contracts departments of pension systems, investment funds, or law firms ideal;  Ability to work under pressure in a fast-paced environment, both independently and collaboratively, with excellent interpersonal, time-management, conflict management and negotiating skills;  Excellent organizational skills and demonstrated project-management skills managing a large portfolio involving numerous personnel within and without an organization; and  Exceptional oral communication and writing skills; demonstrated ability to analyze and communicate complex legal issues to various audiences.</t>
  </si>
  <si>
    <t>The New York City Department of Health and Mental Hygiene (DOHMH)'s Office of Emergency Preparedness and Response (OEPR) was created to promote DOHMH's and NYC's ability to prevent, prepare for, respond to, and recover from health emergencies. OEPR is responsible for coordinating agency-wide emergency preparedness planning, exercises and training, evaluation of incident response and exercise performance as well as coordinating with community stakeholders, city, state, and federal partners on public health emergency planning and response. We work with healthcare partners to optimize the provision of health services during a large-scale disaster.   OEPR's work focuses on public health through emergency preparedness and response and also recognizes the social inequities that can negatively impact our efforts to maintain and improve the health of NYC during and after a disaster. With these inequities in mind, OEPR is also working to improve its application of a social justice and racial equity lens to its emergency preparedness and response work. OEPR employees are expected to align their work with OEPR's efforts to combat the negative effects of injustice and work towards the most equitable post-disaster public health outcomes possible.   DUTIES WILL INCLUDE BUT NOT BE LIMITED TO:   --Gain and maintain situational awareness by regularly attending health care provider emergency management meetings and events. Provide answers to questions and follow-up as required.   --Document opportunities for collaboration in local and/or citywide emergency preparedness activities and shares this information at NYC Health Care Coalition Planning Committee (NYCHCC-PC) meetings.    	Act as a DOHMH/NYCHCC-PC Representative to at least one (1) Borough Coalition and one (1) Network System Coalition. Attend assigned coalition meetings and act as the DOHMH/NYCHCC-PC point-of-contact in assisting these coalitions in their completion DOHMH-sponsored Assistant Secretary for Emergency Preparedness and Response (ASPR) contract deliverables.  	Assist the Director of the Hospital Preparedness and Health Care Coalitions (HHCC) Unit in developing and maintaining the NYCHCC Charter, the NYCHCC Response Plan, and other foundational documents as they are developed. These ‚Å“living‚ documents mirror NYC‚„s approach to building and maintaining a health care coalition; ongoing, they will need to be modified and expanded to reflect the requirements of NYCHCC members, and, to capture, incorporate, and promote promising and best practices of their emergency preparedness work 	Conduct research of promising/best practices in emergency preparedness in use throughout NYC, the region, and the county. Provide analysis of NYCHCC-member emergency management accomplishments, capacities and capabilities.  Recommend ways in which these promising/best practices and accomplishments can be implemented to increase NYC health care resiliency by aligning them with local, state, and federal requirements, and by supporting the development and improvement of NYCHCC‚„s foundational documents.  	Support coordination and improves impact of NYCHCC activities; assist Hospital Emergency Preparedness and Health Care Coalitions (HHCC) Unit Director and Senior Manager, Operations in preparing, scheduling, and coordinating NYCHCC Leadership Council and General Member meetings.  	Participate in DOHMH Incident Command Structure as a member of the Healthcare Systems Support Branch (HSSB). Supports development of HSSB response capabilities by working with Director and BHSR Emergency Response Coordinator to develop plans and exercises assuring that DOHMH response plans and protocols incorporate the NYCHCC as appropriate.  	Develop NYCHCC communications and marketing, including regular written updates and communications for members, development of the NYCHCC website, and promoting the value of NYCHCC membership to healthcare leaders and other stakeholders through official DOHMH communications products.   	Monitor development of NYCHCC capacity and capability by developing tracking mechanisms and monitoring growth of sector involvement (e.g. hospitals, long term care facilities, primary care sites, dialysis centers) in healthcare coalitions; provides periodic analysis (summaries, identification of best practices and lessons learned, classification of activities and outcomes by capability, etc.) of NYCHCC capacity and capability based upon program information collected through contracted work with healthcare coalitions and develops reports on NYCHCC capacity and capability for Director HHCC Unit, and BHSR/OEPR senior management. 	Additionally, performs other duties as required, including participation in training, drills and exercises; being prepared to perform the duties as a key member of the Agency's incident command structure during emergency events.</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</si>
  <si>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If after your interview you are the selected candidate you will be contacted to schedule an on-boarding appointment.   By the time of this appointment you will be asked to produce the originals of the above documents along with your original Social Security card.   **LOAN FORGIVENESS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</si>
  <si>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Under the general direction of the Director of Forensic Toxicology the selected candidate will be responsible for performing professional and complex work in analyzing biological tissues and fluids as related to medico-legal investigations.  Duties will include but are not limited to: 	Manage and lead a group of senior analysts/laboratory managers involved in performing toxicological analyses of biological specimens and evidentiary materials in connection to medico-legal investigations other laboratory functions to meet quality, turn-around-time and other operational goals; 	Comply with appropriate laboratory, Federal and State quality and accreditation standards;	Conduct advanced research regarding new methods, procedures and laboratory techniques; 	Oversee the operation and maintenance, including trouble-shooting of all laboratory instrumentation;	Together with the Director, manage departmental growth and technological changes;	Participate in the management of departmental interaction and collaboration with law enforcement agencies such as the District Attorneys‚„ Office and the New York City Police Department;	Directly supervise laboratory managers and/or staff regarding time and leave approval, performance expectations and career development;	Serve as an expert and testify in court in the field of Forensic Toxicology. 	Monitor technical developments and trend in the forensic toxicology field.	Other duties as assigned.</t>
  </si>
  <si>
    <t>1.	  A doctorate degree from an accredited college in forensic toxicology, toxicology, pharmacology or analytical chemistry, plus three years of satisfactory, responsible, full-time supervisory experience in a forensic toxicology laboratory; or 2.	Education and/or experience equivalent to ‚Å“1‚ above. However, all candidates must possess a minimum of a baccalaureate degree from an accredited college with a major as specified in ‚Å“1‚ above, and for those without a doctorate as described above in ‚Å“1‚ must be certified, or eligible to be certified, by the American Board of Forensic Toxicology, Inc.</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</si>
  <si>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to protect the environment and the city‚„s surrounding waterways.  New York City has approximately 140,000 catch basins, 114,000 hydrants, 90,000 valves, 14 gatehouses, 3 reservoirs, 68 groundwater wells, a 100 million gallon underground storage tank and 7,000 miles each of both sanitary sewers and water mains. The responsibility of maintaining these vast networks falls under the Department of Environmental Protection‚„s Bureau of Water and Sewer Operations (BWSO).  The position will fall under jurisdiction of the Bureau of Water and Sewer Operations which is responsible for the operation and maintenance and protection of New York City‚„s drinking water distribution and wastewater collection systems, the protection of adjacent waterways and natural drainage (wetlands), and the development of the Department‚„s Capital Water and Sewer Infrastructure Program. The Bureau also approves and inspects water and sewer connections performed by licensed plumbers and/or authorized contractors. In addition, BWSO has overall responsibility for the approval and inspection of all public and private construction projects as they relate to the City‚„s water or sewer systems.  We are seeking a motivated and experienced Engineer to supervise a staff of engineers and engineering technicians to review project submittals within the five boroughs of New York City to determine the impact on NYC Water and Sewer facilities.   Review designs to ensure proper disposal to storm and sanitary sewers.  Essential Job Functions include:  Under general supervision, performs responsible supervisory work, or difficult and responsible work, in, such as the following: 	Interact with consulting engineers submitting projects related to Site Connection Applications for review and approval in accordance with the Bureau of Water &amp; Sewer Operations requirements. 	Review site connection applications, drainage analysis and other engineering applications. 	Participate in the Site Connection Improvement program, revising DEP guidelines, Rules and Regulations. 	Represent the Division in meetings with various City and State agencies, private developers, and their respective consulting engineers/architects. 	Plans, assigns and reviews the work of subordinates, and prepares progress reports 	Engages in, or supervises the conduct of complex and important research, investigations, studies or examinations related to the engineering functions or activities of a department or agency. 	Prepare monthly and/or quarterly job status reports  We have a multidiscipline engineering team who helps to shape the City‚„s infrastructure.  Join our team and be part of the New York City world-renowned drinking water!  We offer excellent long-term growth opportunities, comprehensive benefits package, including 401K, 457, Paid Holidays, Sick time, and Vacation.</t>
  </si>
  <si>
    <t>‚ Experience using Microsoft Office Suite, specifically Excel  Ability to handle multiple priorities and projects simultaneously.  Excellent communication skills both written and oral.</t>
  </si>
  <si>
    <t>The New York City Department of Health and Mental Hygiene (DOHMH/‚the Department‚) is dedicated to promoting health equity. One component of this work is to ensure that all New Yorkers of reproductive age, including teens, have the necessary information and resources to make informed decisions around sexual and reproductive health and to act on those decisions.    In order to achieve these goals, the DOHMH seeks to utilize a Sexual and Reproductive Justice framework that prioritizes individual choice and bodily autonomy within the contexts of historical events, lived experiences, sexualities, and social conditions. The Department‚„s Division of Family and Child Health, Bureau of Maternal, Infant and Reproductive Health (BMIRH) has a multi-faceted approach to sexual and reproductive health and justice which includes: community engagement, public awareness, development and implementation of best clinical practices and learning collaborative, ongoing surveillance of sexual and reproductive health indicators and policy change with a focus on assuring that all people, regardless of financial circumstances, gender or sexual orientation can access high quality, culturally-sensitive sexual and reproductive health education and services.  DUTIES WILL INCLUDE BUT NOT BE LIMITED TO:   --Coordinate Community Engagement meetings, update calls, and workgroup meetings/calls. This includes, but not limited to: preparing agendas, minutes, scheduling, securing and setting up space for meeting and scheduling conference calls.  --Assist with development of community engagement and other strategies to address racial and other sexual and reproductive health disparities.   --Establish and maintain relationships with community partners including outreach, recruitment and orientation for various projects, managing Speaker's Bureau, working groups and ad hoc committees. This includes: 1) Conducting a needs assessment to assess community organizations' needs and challenges to participating in various meetings and works groups and 2)Developing and implementing strategies to improve participation in various groups.   --Coordinate, plan, develop and implement health education programs and public awareness materials to promote Sexual and Reproductive Justice and Health. These duties will include working with a consultant to develop training and conference materials, conducting literature reviews, coordination of internal and external reviews, present content and group activities for community members and health providers. Develop survey tool to assess change in knowledge on subject area.   --Assist with implementation of monitoring and evaluation activities including compiling and inputting survey data from activities across community projects (inc SRJ contractors, CEG).   --Prepare work scopes, purchase orders, reviewing invoices, searching viable consultants and speakers, and other budget and services related activities.   --Develop, generate and respond to emails, letters, reports and other internal and external communications for the above responsibilities (includes CEG, SRJ contractors, Hootboard).   --Prepare project summary reports for the above responsibilities.  --Supervise and recruit interns and consultants as needed.   --Work across projects as part of a multi-disciplinary team.</t>
  </si>
  <si>
    <t>1. Education Requirement: By the last day of the Application Period, you must have a four year high school diploma or its educational equivalent. High School education must be approved by a State‚„s Department of Education or a recognized accrediting organization.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Special Patrolman Status: At the time of appointment, you will be required to qualify for Special Patrolman  from the NYC Police Commissioner as governed by Administrative Code Section 14-106 and Chapter 13 of Title  38 of the Rules of the City of New York.</t>
  </si>
  <si>
    <t>‚	Associates Degree or equivalent College Credit (64) 	Prior Law Enforcement, Military or Security Experience</t>
  </si>
  <si>
    <t>*** IN ORDER TO BE CONSIDERED FOR THIS POSITION CANDIDATES MUST BE SERVING PERMANENTLY IN THE TITLE OF CONSTRUCTION PROJECT MANAGER ***  NYC Department of Transportation‚„s employees work out of various office buildings, yards, trailers, shops, and manufacturing facilities. As DOT‚„s employee base grows to meet our newest strategic plan goals, so is our need for new and expanded facilities. It is the responsibility of DOT‚„s Facilities Management team to provide DOT workers with safe, healthy, and clean work environments. We accomplish this by continually remodeling, updating, constructing, and maintaining its capital assets through small remodels performed by in-house trades teams and large capital improvement projects managed by other agencies such as DDC or DCAS. Therefore, DOT Facilities Management is seeking a highly motivated Construction Project Manager to help develop and manage various construction projects   Under little direct supervision, the candidate must be a self-starter able to exercise a high level of independent judgment to initiate, plan, execute, oversee, and directly manage projects that relate to all aspects of construction and the maintenance of properties and buildings. Other projects may include developing strategies, plans, procedures, and policies that guide facility-related issues, which involves coordinating human, financial, and material resources to achieve organizational objectives. The preferred candidate must demonstrate strong communication and writing skills, which are needed to effectively articulate project goals, objectives, and status updates to high-level individuals and collaborate with in-house trades, other divisions within NYCDOT, other agencies, contractors, vendors, and sometimes the public.</t>
  </si>
  <si>
    <t>Minimum Qualification Requirements:   1. Master‚„s degree from an accredited college in emergency management, public health, disaster management, emergency preparedness/administration, public administration, or related field and one (1) year of satisfactory full-time professional experience in one or a combination of the following area(s): emergency preparedness planning/management, emergency medical services, fire or public safety, law enforcement, homeland security, public health, mental health, environmental/occupational health and safety or a related specialized area; or  2. A baccalaureate degree from an accredited college and two (2) years of satisfactory full-time professional experience in one of the areas described in ‚Å“1‚ above; or  3. A satisfactory equivalent combination of education and experience. However all candidates must have a minimum of one (1) year of satisfactory full-time professional experience in one of the areas described in ‚Å“1‚ above.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If after your interview you are the selected candidate you will be contacted to schedule an on-boarding appointment.   By the time of this appointment you will be asked to produce the originals of the above documents along with your original Social Security card.   **LOAN FORGIVENESS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</si>
  <si>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Under the supervision of the Deputy Director for the Procurement Accelerator division, with wide latitude for independent judgment, the Associate Director oversees the work of a team of Procurement Review Analysts within an industry category.  The Procurement Accelerator division is comprised of industry category teams including Education, Health and Human Services, Infrastructure and General and Civic Operations. Principal duties and responsibilities include:  	Facilitate and manage the workflow of a team of analysts that review the procurement actions of an assigned set of City Agencies. 	Facilitate change management, technical troubleshooting and system guidance of the PASSPort system to the City Agencies	Ensure all team procurement actions are completed in a timely manner and in compliance with the City Charter, Procurement Policy Board rules and Mayor‚„s Office of Contracts policies and procedures	Provide technical support to MOCS Procurement Analysts and City Agency staff in the use of HHS Accelerator, APT and other applicable City procurement systems. 	Analyze and synthesize user feedback to inform system and user support enhancements	Provide guidance and oversight to Agency procurement units and other key stakeholder groups; including telephone discussions and meetings to review and follow-up on individual submissions and/or related procurement issues; and maintaining appropriate records and reports.	Review and analyze Agency procurement milestone and cycle time data to find trends and areas for improvement.	Perform special projects and reports as assigned, and representing MOCS at meetings with City Agencies and key stakeholders</t>
  </si>
  <si>
    <t>‚	Experience with Financial Management System (FMS), Automated Procurement Tracking System (APT), Direct Online Ordering System (DMSS), Procurement Policy Board Rules, Vendor Source, SBS Online Directory, and VENDEX.	Excellent interpersonal, communication and organizational skills.	Experience in public policy analysis.  	Ability to interact with all levels of management and public.  	Excellent organizational skills and the ability to seamlessly multi-task.  	Experience with juggling multiple priorities, exercising independent judgment and working both alone and with a collaboration of colleagues within the Department. Clear and succinct communications skills, both verbal and written.</t>
  </si>
  <si>
    <t>Mayor‚„s Office of Contract Services is an equal opportunity employer.  Mayor‚„s Office of Contract Services recognizes the unique skills and strengths gained through military service.  Veterans and service members of the U.S. Armed Forces are strongly encouraged to apply.</t>
  </si>
  <si>
    <t>The Planning and Policy Analysis Unit (PPAU) seeks a motivated, organized and detail-oriented individual with excellent analytic and quantitative skills to serve as a Planning Data Specialist. As a member of the PPAU team, the Planning Data Specialist will actively work with program staff, senior staff and external partners to effectively collect, pull, and analyze data to track service provision support, and support the development of new programs and policies that enable seniors in New York City to remain active and vibrant in their communities. This position requires someone who is comfortable working in a dynamic and fast-paced environment.  Through planning and analysis, the Planning Data Specialist‚„s responsibilities include, but are not limited to: 	Supporting the goals of the Department through quantitative and qualitative analysis. 	Collaborating with internal and external partners to gather and analyze data, and translate it into easily understood information and reports. 	Monitoring the quality of data submitted by programs providing important community services.  	Making recommendations on data related procedures. 	Responding to internal and external requests for data and information on DFTA programs and services. 	Performing quality assurance on data generated by DFTA contracted providers. 	Performing difficult work in the preparation of planning documents, developing charts, graphs, and presentations for internal and external distribution.</t>
  </si>
  <si>
    <t>The Program Manager, Business NYC School Bus Grant Program: The Department of Small Business Services (SBS) is administering the NYC School Bus Grant Program. This is a program which provides grants as a reimbursement to qualified employers in relation to employment of school bus drivers, attendants, dispatchers and mechanics. This position currently reports directly to the Assistant Commissioner of Business Incentives and Regulatory Reform within SBS‚„ Division of Business Services.  The position will be part of a central team including SBS Division of Fiscal Management and Administration (FMA). The individual will be responsible for due diligence review of application and supporting documents including assessment and analysis of submissions to verify completeness, vetting against program requirements and eligibility criteria; and generating the value used for the issuance of grants - ensuring compliance with all requisite rules and regulations.   Job Responsibilities: Reviews monthly grant submissions, verifies reimbursement calculationsReviews support/ verification of support documentation, and ensures all documents are submitted timely, complete and accurateFollows up with Bus Company, union and other stakeholders as necessary to obtain missing documents and generates written correspondence to request data and document(s)Coordinates with NYC Department of Education (DOE) and other relevant government agencies and stakeholders to verify and vet data where relevant and obtain decisions on eligibility issues  Liaises with SBS Legal and FMA staff to process reimbursements on a consistent basisTracks and records workflow and results on a weekly basis Conducts site visits as needed Remains current on program rules and regulations and any established precedents or legal opinion impacting eligibility and process stepsQuickly seeks resolution to issues that arise with applications and/or submissions</t>
  </si>
  <si>
    <t>‚An associate degree or 60 semester credits from an accredited college and two years of experience in the skill areas and duties described above2- 5 years professional and project management experience with a preferred focus in at least one of the following areas: HR and payroll, customer services, application review, lending or compliance Comfortable interacting with the public as well as different levels of managementProven track record of delivering results in a fast-paced, demanding work environmentAbility to work across-organizational multi-disciplinary teams and respond appropriately to multiple stakeholdersExcellent written and oral communications skills.Experience using customer relationship management tools or other database systems to track and manage services and outcomes desiredProficient in Microsoft Office Suite (Excel, Power Point, Word etc.) Strong interpersonal and relationship project/program management skillsFlexible, adaptable with a commitment to high standards of excellence</t>
  </si>
  <si>
    <t>The Sustainability Officer will oversee HPD‚„s Climate Action Plan as participants in the Mayor‚„s Climate Action Plan 1.5 Climate Action Plan: Aligning New York City with the Paris Climate Agreement., as well as other HPD green initiatives and policies.  Reporting to the Executive Office of Development, he/she will ideally be a thought-leader in the field of sustainability and help to set Agency goals/initiatives in this space. This person is expected to work in close coordination with other divisions within the Office of Development and across HPD, the Mayor‚„s Office of Sustainability, Department of Buildings, and in partnership with other City, State, and Federal agencies on green initiatives.  This person will contribute to and at times lead development of Agency strategy and public policy on such topics as underwriting to energy savings, sustainability initiatives, Passive House Standards, and other greening tools.  Responsibilities include:  - Overseeing the development and implementation of the agency‚„s programs to meet the goals of 1.5 Climate Action Plan, Enterprise Green Communities (EGC), Benchmarking, and other initiatives.  - Coordinate with multiple internal divisions, City agencies, and external parties (sustainability, lending, and program partners) to further Agency sustainability goals.   - Fielding and responding to inquiries, both internal and external, regarding sustainability initiatives. As part of this effort, the Sustainability Officer will be responsible for prioritizing potential issues and making sound recommendations to Agency senior staff.   - Monitor media, trade/technical resources, and professional networks for innovations in sustainable practices (e.g. technology, building techniques, program/policy design, etc.).   - Analyze HPD policies and operations for opportunities to adopt or drive best practices in sustainable development.  - Lead training initiatives for Development and other HPD staff related to sustainability practices and policies.   - In coordination with Agency partners, fostering innovation in the creation of new financing models and deal structures to advance the goals of 1.5 Climate Action Plan, including but not limited to:     o	Passive House     o	Deep Energy Retrofit     o	Greening of HPD‚„s RFPs  - Coordinate the revision of maintenance and operations (M&amp;O) standards in development programs to allow for underwriting to cost savings, including alignment with external financial partners.  - Other responsibilities and initiatives as may be required to ensure the success of the 1.5 Climate Action Plan, the Office of Development, and the Agency.  - As needed, represent the Agency in public settings on matters related to sustainability initiatives.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</si>
  <si>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The Agency‚„s Vision is to be the safest, most efficient, cost effective, resilient, and transparent water utility in the nation. In order to carry out the mission of providing high quality, reliable water supply to New York City and some upstate communities, the Department operates a network of watershed wastewater treatment plants, dams, bridges, shafts, reservoirs, tunnels, pumping stations, ultraviolet disinfection systems, filtration systems, and associated facilities throughout New York City and its watershed. A substantial multibillion dollar capital program is required to provide for new infrastructure as well as the reconstruction of existing assets to ensure the integrity, continuity, and high quality of the water supply. The Water System Capital Program (WSCP) provides for the planning, design, construction management, and construction required to support our operating bureaus.    The Bureau of Engineering Design &amp; Construction seeks to hire an Electrical Engineer III to be a Lead Design Engineer for our Water System Capital Program (WSCP) Directorate. Under direction, with very great latitude for the exercise of independent judgment or action, the selected candidate will coordinate capital projects at various DEP facilities through the design and construction phase by preparing engineering documents including drawings and specifications. Specific responsibilities include performing extremely complex and highly specialized engineering work and overseeing the preparation of engineering documents for design and construction of complex medium voltage electrical power distribution systems, communication, lighting, fire safety and security systems for water supply facilities, water tunnels, wastewater treatment plants, and administrative buildings and, other DEP infrastructure. The selected candidate will work with DEP Power Systems Distribution. The work will include, but is not limited to, low &amp; medium voltage systems, electrical substations, switchgears, motor control centers, and emergency power generators. The Lead Design Engineer will be required to sign and seal engineering documents and review designs prepared by consultant engineers and/or oversee design staff. The selected candidate will be required to travel to job sites to perform site investigations and attend meetings with utilities and site meetings with operating bureaus during design and construction phases of projects, as required.  S/he will comply with applicable Environmental, Health &amp; Safety (EH&amp;S) laws and regulations, and DEP‚„s EH&amp;S policies and procedures as set out in the Employee Environmental, Health and Safety Handbook and other established Bureau protocols.</t>
  </si>
  <si>
    <t>‚	Experience in the planning, layout and details of contract drawings, specifications, shop drawing review, field inspections and investigations. 	Experience in the construction, installation, testing, and commissioning of electrical medium and low voltage switchgear and distribution equipment. 	Experience in electrical substations, switchgears, transformers, motor control centers, and emergency power generation systems for fresh water and wastewater facilities. 	Experience with electrical power distribution system using design software applications. 	Knowledge of current NYC Building Code, NYCEC, FDNY, NFPA, IEEE, UL, ANSI, and other related Codes &amp; Standards, including CSI Standards. 	Knowledge of Con Edison, NYSEG, Central Hudson utilities design, and construction guidelines.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Employees must maintain this license for the duration of their employment.</t>
  </si>
  <si>
    <t>‚Experience in data collection and analysis;Experience in planning and performance measurement, including indicator selection, target setting and reporting;Ability to think creatively about measurement;Capable of working in a fast-paced environment, managing multiple projects simultaneously, and prioritizing assignments;Excellent research, quantitative, problem solving, and strategic thinking capabilities;Strong written and verbal communication skills;Ability and willingness to work in a collaborative, multi-disciplinary environment with diverse perspectives;High attention to detail;Knowledge of statistical software and high proficiency in MS Excel and PowerPoint;Well-developed ability to distil complex information into its essential components and concepts;Experience with identifying, analyzing and interpreting data trends, and preparing reports;A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 andFamiliarity with regulatory processes for business and/or City government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</si>
  <si>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the direction of the supervisor, the selected candidate will work as an Electrician on the installation, repair and maintenance of high- or low-tension electrical systems for light, heat, power and communications in all Bureau Wastewater facilities, in accordance with the New York City Electrical Code and/or Department pertinent plans, specifications and job orders. Duties will include conducting field tests on existing installations to determine faults and make necessary repairs; installing, repairing, replacing and maintaining electrical wiring, equipment and controllers; installing conduits, raceways and electrical conductors; preparing work schedules, work orders and inventory of parts and materials using the Computerized Maintenance Management System (CMMS); responding to emergency work; and keeping accurate records and preparing reports. The selected candidate will also supervise, train and evaluate Electrician's Helpers in maintenance, repairs and installation of electrical equipment/systems. In the temporary absence of the Supervisor, he/she may perform the duties of that position. All Electricians are responsible for adhering to and complying with all Environmental, Health and Safety (EH&amp;S) policies, procedures and regulations.  LICENSE REQUIREMENT: A Motor Vehicle Driver‚„s License valid in the State of New York is required for assignment to this position. This license must be maintained for the duration of employment.  IMPORTANT NOTE:  Only those that took and passed DCAS Civil Service Promotional Exam no. 8513 or Open Competitive Exam No. 8013 for Electrician will be considered. You will be asked to provide proof.</t>
  </si>
  <si>
    <t>This position is only open to permanent (not provisional) candidates currently serving as Principal Administrative Associate.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</si>
  <si>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TEMPORARY POSITION FUNDED UNTIL FEBURARY 2019 THE AGENCY The Department of City Planning (DCP) promotes strategic growth, transit-oriented development, and sustainable communities to enhance quality of life in the City, in part by initiating comprehensive, consensus-based planning and zoning changes for individual neighborhoods and business districts, as well as establishing policies and zoning regulations applicable citywide. DCP also supports the City Planning Commission in its review of approximately 450 land use applications for actions such as zoning changes, special permits, and a variety of other discretionary approvals. In addition, the Department assists both government agencies and the public by providing policy analysis and technical assistance relating to housing, transportation, community facilities, demography, zoning, urban design, waterfront areas, and public open space.  Under Housing New York: A Five-Borough, Ten Year Plan, the Department leads coordinated, ground-up neighborhood planning studies and advances zoning changes, including mandatory inclusionary housing in newly rezoned areas, to promote more economically diverse communities and housing opportunities for New Yorkers at all income levels. Through inclusive community development initiatives with stakeholders, DCP helps expand access to quality jobs and services, and stimulates economic development benefitting all New Yorkers.  In addition, DCP is committed to expanding public access to land use, housing and population data, and planning resources through its online Community Portal, as well as to support informed participation by New Yorkers in neighborhood planning and land use review processes.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Brooklyn Office is seeking a temporary Borough Planner to manage projects and support planning and policy studies, as well as the other ongoing work of the office, including: the management of the office‚„s application pipeline, scheduling of projects through ‚Å“pre-certification‚, the Uniform Land Use Review Procedure (ULURP), electronic and hard-copy file management, and assistance with community outreach associated with studies. Successful candidates possess a combination of technical land use planning skills, excellent project management skills, some public presentation and facilitation experience, along with a positive attitude toward public and community service, and a desire to contribute to an engaging work environment.  THE POSITION Under supervision, with latitude for independent judgment, the candidates may: 	Review, analyze, and make recommendations on applications submitted to the Department pursuant to the Uniform Land Use Review Procedure (ULURP) and coordinate this work with technical divisions of the department, other City agencies, community boards, elected officials, and the general public;	As a team member or project manager, plan, organize, and support studies, including research analysis;	Assist in the management of the Brooklyn Office application pipeline, including helping schedule projects and staff assignments as part of the ‚Å“pre-certification‚ process and ULURP;	Assist in the management of files, applications, and data associated with the e-filing system Zoning Application Portal as well as distribution and management of hard-copy files;	Present land use and zoning proposals to the City Planning Commission and the general public;	Develop technical documents and presentation materials including reports, maps, graphics, memos, and other forms of correspondence;	Play an active role in developing and engaging in comprehensive public outreach campaigns for Brooklyn planning initiatives;	Represent the Department at meetings of civic, business and community groups, community boards, and public agencies; 	Understand and respond to socioeconomic trends at the neighborhood, citywide, and regional scales;	Perform other related tasks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</si>
  <si>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Water &amp; Sewer Operations (BWSO), Division of Operations Analysis &amp; Regulatory Compliance, Catch Basin Inspections Unit is seeking to hire an Engineering Technician. The selected candidate for this position will perform various tasks that include, but are not limited to: 	Conducting field inspections, cross connection relay/repair, water and sewer plug inspections, and tests; 	Participate in field surveys and assist in the cleaning, maintenance, and field repair of instruments and tapes; 	Prepare drawings and sketches, perform mathematical calculations, and assisting in estimating costs, materials and labor requirements; 	Engage in research and investigations related to sewer and water main construction, operations, maintenance, and repairs; 	Assist in preparation of reports, memos, and correspondence; 	Maintain office records of drawings, plans, survey, and inspection data; 	Participate in inspection operations, checking and certifying the installation and performance of structures, materials, and equipment related to the city‚„s sewer and water main systems; 	Utilize databases and related applications for the analysis of data, generation of reports, and maintain detailed and accurate records; 	Operate a motor vehicle.</t>
  </si>
  <si>
    <t>The New York City Taxi and Limousine Commission (TLC) is the agency responsible for regulating New York City's taxicab and for-hire vehicle industry.  TLC licenses and regulates over 80,000 vehicles and approximately 150,000 drivers, making it the most active taxi and limousine regulatory agency in the United States.  Aside from vehicles and drivers, TLC also regulate taxicab agents and for-hire vehicle bases, including popular app-based transportation services. The TLC plays a pivotal role in furthering public safety within New York City and is a lead agency in a citywide effort to reduce traffic-related injuries.  One of the largest components of TLC‚„s operations is the enforcement of administrative regulations.    The Prosecution Division investigates and prosecutes all summonses issued by TLC which consist of administrative, field and consumer-initiated complaints. Our division prosecutes a wide range of violations including reckless driving, unlicensed operation, illegal street pickups, harassment and leaving the scene of an accident.  Prosecuting Attorneys will represent TLC on cases heard before the Hearings Division of the Office of Administrative Trials and Hearings and will gain robust hands-on litigation experience as they rotate through various prosecutorial assignments, including Consumer Intake, Settlements, Hearings and Appeals.    Duties and responsibilities will include, but are not limited to:              Managing a daily caseload and independently representing the Taxi and Limousine Commission at administrative hearings, including preparing and presenting witnesses and evidence at trial.              Evaluating case strengths and weaknesses to effectively negotiate plea and settlement agreements with respondents and/or their attorneys or representatives.              Interviewing consumer complainants to obtain complaint details and determine appropriate charging violations and settlement offers.              Reviewing hearing dispositions for summonses dismissed at OATH; drafting appeals and Chair petitions when appropriate.</t>
  </si>
  <si>
    <t>Manhattan Community Board 8 is a city agency, representing the Upper East Side and Roosevelt Island. The Board plays an advisory role on a wide range of issues affecting this district.  The Community Board office plays a support role for the all-volunteer Board and assists local residents, businesses and institutions with municipal service delivery complaints   As a staff member, the Assistant District Manager‚„s responsibilities include but are not limited to: 	Assist in the administration of the Board Office at the direction of the District Manager	Supervising staff in the absence of the District Manager	Responding to and resolving constituent service requests, working with government agencies, offices of elected officials, community organizations, residents &amp; businesses	Representing CB 8 at meetings, conducting community outreach, promoting government services, organizing events, providing summaries of key issues and recommendations	Working on projects that advance district service and quality of life goals, providing status reports and trend analysis	Providing administrative support to the Board  and members	Attending monthly Full Board, Land Use and Committee Meetings as assigned by the District Manager.	Experience with entering data on website using WordPress	Responsible for taking monthly committee minutes	Other duties assigned by District Manager</t>
  </si>
  <si>
    <t>‚	BA or BS degree 	Experience or demonstrated interest in government, public policy, and urban affairs	Experience in research and / or community development 	Excellent written and verbal communications skills	Excellent computer and web skills 	Experience with social media and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t>
  </si>
  <si>
    <t>‚	Submit an appropriate  cover letter and resume in a Microsoft Word or PDF format to: info@cb8m.com  with ‚Å“Assistant District Manager‚ in the subject line AND  apply for position on the NYC Careers Website AND 	Apply to this posting</t>
  </si>
  <si>
    <t>‚	Knowledge of DOHMH and DOE personnel policies and procedures 	 Excellent interpersonal, communication and presentation skills.</t>
  </si>
  <si>
    <t>The Office of Contracts (OC) headed by the Agency Chief Contracting Officer (ACCO),  oversees the procurement functions for the Department of Social Services (HRA/DHS).  The office is responsible for procuring both client services as well as a wide range of  goods and non-client services for the Agency. OC ensures that the Agency's contracts  are procured in compliance with the New York City Charter and the City's Procurement  Policy Board (PPB) Rules as well as the Mayor's Office of Contracts (MOCS) and the  Office of Management and Budget (OMB) guidelines. OC assists HRA's program areas by supporting their procurement efforts and by providing technical assistance and  training as needed.  The Deputy Director will oversee the IT Goods and Services unit of the Procurement  Implementation Division which administers and concludes the bidding and RFP award  processes, in accordance with PPB rules and City Charter and through the oversight  approval process. The Office of the General Counsel / Office of Contracts is requesting  to recruit for one Administrative Procurement Analyst in the Procurement Implementation  Unit (Non-Human Services) to function as a Deputy Director, IT Goods and Services.  The selected candidate‚„s responsibilities are:   Plans and supervises the day to day operations and activities of the goods and services    subdivision of the unit, ensuring appropriate prioritization of contract processing, according    to urgency of need and date of submission to ensure continuity of contractual services for    the Agency‚„s mission and mandated goals. Conducts complex reviews and audits of the    unit‚„s workload assignments and activities, in order to assess and improve the Unit‚„s    performance.    Manages the subdivision‚„s participation with operational, technical and professional staff    from the program areas in preparing specifications and documents for routine and complex    solicitation methods and provide technical and/or contract negotiations assistance with vendors.  Ensures and makes recommendations for the appropriate procurement methods application,    including the use of NYS Office of General Services (OGS), Federal General Services Agency    (GSA) or Department of Citywide Administrative Services (DCAS) requirement contracts, for    contractual services, analyses of market and price conditions, evaluations of vendor‚„s responses    and appropriate vendor selection, review procurement documentation to ensure adherence to    oversight requirements for the processing of contract awards, and act as liaison for the Division    and the Agency Chief Contracting Officer.     Manages all activities related to the development and maintenance of contract reporting    mechanisms for the Agency‚„s goods and services contracts, and provide analytical support    and direction.     Documents, reviews and monitors the procurement activities for goods and services, for    final approval by the Deputy ACCO, First Deputy ACCO and/ or ACCO. Plans and develops    quarterly financial and status reports, including the Office of Contracts management reports.  Responsible for the planning, coordinating and overseeing the complete bid process,    ensuring the all activities are in line with the Procurement Policy Board (PPB) rules and    regulations. Prepares responses to vendor and public inquiries while the bid is active.    Coordinates the processing of renewal of contracts, modifications and/or extensions for    continued services, determine need of scope, review budgetary data submitted, perform    fiscal analyses, and monitor the provision of additional funding or defunding of existing    contracts.  Provides the subdivision‚„s staff with training and support in application and implementation    of Agency policies and procedures.    Represents and acts on behalf the Office of Contracts in meetings with oversights such as    the Mayor‚„s Office of Contract Services (MOCS), vendors, and high-level program personnel.     Performs special projects as needed.</t>
  </si>
  <si>
    <t>‚ Managerial skills which allows the ability to delegate responsibility.  Ability to work under pressure and restrictive deadlines, in an atmosphere of intense    activity, and be able to elicit the same from subordinate staff.  Superior analytical ability &amp; research skills.  Knowledge of the Procurement Policy Board (PPB) Rules and the NYC Charter as    it relates to the oversight approval process.  Strong interpersonal skills which allow for effective direct communications with HRA   officials, Agency staff and oversight agencies to which the office relates.  Problem anticipation, prevention and resolution.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</si>
  <si>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direction of the Section Chief, with very great latitude for the exercise of independent judgment or action, the selected candidate will serve as an Engineer Level 2.  1.	Perform highly difficult, responsible and technically complex work as an engineering specialist in electrical engineering. 2.	Serve as a consultant on major engineering matters. 3.	Conducts or directs a significant portion of research on very complex and important engineering projects. 4.	Prepares original proposals and reports of a complex nature. 5.	Serves as team leader on a project of great technical complexity or with potential impact on agency engineering operations and/or City infrastructure. 6.	Signs and seals engineering and other official documents. 7.	Perform the duties of an Engineer Level 1 in a capacity where they do not represent the majority of job responsibility over an extended period of time.  IMPORTANT NOTE: Only those currently serving as a permanent or probable permanent, i.e. probationary, Electrical Engineer will be considered.</t>
  </si>
  <si>
    <t>‚	Familiarity with wastewater treatment plant and pumping station equipment and processes.	At least one year within the last three years of experience as a major contributor or a project leader on a complex project requiring additional and specific expertise in the disciplines needed to design or construct the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Proficiency in the following computer programs: AutoCAD, Microsoft Project, Excel and Word.	Strong technical writing and communication skills.</t>
  </si>
  <si>
    <t>**Please ensure that you are either a permanent employee in the civil service title listed on this posting or that you have filed for the examination when there is an open filing period.** Taking and passing civil service exams are necessary to maintain employment with the City of New York.  Please check the Department of Citywide Administrative Services (DCAS) website at http://www.nyc.gov/html/dcas/html/work/exam_monthly.shtml for important exam filing information.   The next open filing period for this civil service title is TBD (both Open to Public and Promotion). For more information regarding the civil service process, please visit the DCAS website at http://www.nyc.gov/html/dcas/html/work/work.shtml  Organizational Profile:  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Job Description:  The ETL Developer will report to the Assistant Director of Enterprise Data Services in the Technology Strategy division, Office of the CTO. The successful candidate will focus on ensuring the successful implementation of our MOCS data warehouse, Business Intelligence and PASSPort solutions.  The ETL Developer must ensure MOCS strategy aligns with the enterprise data management and analytics architecture assets (including master data management, data quality, data warehousing, data integration, metadata management, enterprise data model, business intelligence, analysis, &amp; reporting, diagnostic and predictive analytics, data virtualization, and change data capture) - principles, blueprints, patterns, standards, roadmaps, and best practices. This position requires a detailed-oriented, hands-on manager who will work closely with MOCS business and BI teams on the analysis and design of database and system solutions.  Responsibilities will include:  	Collaborate with the other members of the integration team in the design, implementation and documentation of solutions for daily issues/support, release management, and new projects	Assist in architecting, mapping, developing, and testing data movement to data warehouses (Redshift and others), with emphasis on the ETL process 	Development of ETL source and target mapping design/specifications and other artifacts based on the business requirements and ETL standards and architecture 	Develop, document, and execute SQL/stored procedures/server scripts as needed to support ETL code 	Determine ETL requirements and assist with production, setup, and execution of migrations	Work closely with BI and PASSPort teams on ETL development efforts including analysis and design of integration solutions, data and reporting needs of internal and external stakeholders, and enhancements	Develop and document interfaces with external systems that exchange data with MOCS systems	Identify and resolve data, technical issues and mediate business impact	Track, analyze and resolve tickets entered through Remedy</t>
  </si>
  <si>
    <t>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t>
  </si>
  <si>
    <t>**Please Note: Taking and passing civil service exams are necessary to maintain employment with the City of New York. Please check the Department of Citywide Administrative Services (DCAS) website at http://www.nyc.gov/html/dcas/html/work/exam_monthly.shtml for important exam filing information.Please ensure that you are either a permanent employee in the civil service title listed on this posting or that you have filed for the examination when there is an open filing period.  The next open filing period for this civil service title is TBD. For more information regarding the civil service process, please visit the DCAS website at http://www.nyc.gov/html/dcas/html/work/work.shtml**  The Mayor‚„s Office of Contract Services is an equal opportunity employer.  Mayor‚„s Office of Contract Services recognizes the unique skills and strengths gained through military service. Veterans and service members of the U.S. Armed Forces are strongly encouraged to apply. This position is open to qualified persons with a disability who are eligible for the 55-a program.  Please indicate on your resume or cover letter that you would like to be considered for the position under the 55-a Program. Special accommodations provided for applicants with disabilities.</t>
  </si>
  <si>
    <t>The NYC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is seeking an On-Line Learning Instructional Design Specialist to design, develop, maintain, and deliver training to NYC Probation staff and community partners. The incumbent will evaluate the agency‚„s workflows, procedure and policies, identify best practices, and then distill that information into comprehensive training programs which may include writing a detailed and extensive training manual for both participants and facilitators, as well as developing PowerPoint presentation, activities, job aids, and other performance support tools. Job Duties include: 	Designs and delivers education via a broad range of instructional methods including web-based/online learning, webinar, video, and other self-directed development activities using sound curriculum design principles and standards with a focus on high quality end user experience.	Manages multiple concurrent projects effectively using project management methodology managing scope, roles, deliverable, and timelines across multiple departments and stakeholders.	Review, revise and update online content on a regular basis by designing and creating interactive elements that enhance the user experience. Perform testing of course functionality across all platforms to ensure seamless learning experience for end users.	Effectively uses principles and best practices in adult learning, instructional systems design, measurement and evaluation techniques to build educational programs.	Ensure a sustainable future of products by evaluating course creation tools and systems. Investigate new software alternatives and processes to improve and not limited to: Performance support tools, mobile development and design (both tablet and smartphone), decision tree and related virtual simulations, etc.	Other duties as assigned</t>
  </si>
  <si>
    <t>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REASONABLE ACCOMMODATION AVAILABLE UPON REQUEST‚</t>
  </si>
  <si>
    <t>** **TO BE CONSIDERED, ALL CANDIDATES MUST SUBMIT PROOF THAT THEY HAVE FILED FOR THE CIVIL SERVICE EXAM, SOCIAL WORKER ‚€œ EXAM NO. 8021 ‚€œ OPEN TO THE PUBLIC (APPLICATION FILING PERIOD NOVEMBER 1, 2017 ‚€œ NOVEMBER  21, 2017).  ALL CANDIDATES MUST OBTAIN A PASSING SCORE OF 70 AND ABOVE AND BE REACHABLE ON THE CIVIL SERVICE LIST ONCE IT IS PUBLISHED OR MUST BE ALREADY PERMANENT IN THE SOCIAL WORKER TITLE: TITLE CODE NO. 52613.  CANDIDATES THAT FAIL TO COMPLY WILL NOT BE CONSIDERED FOR EMPLOYMENT. FOR MORE INFORMATION ON THIS EXAM OR YOUR LIST STATUS, PLEASE CALL  212-669-1357 OR VISIT THE NEW YORK CITY DEPARTMENT OF CITYWIDE ADMINISTRATIVE SERVICES WEBSITE: nyc.gov/dcas  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--Provide social work services in accordance with assessed needs.   --Conduct individual treatment sessions for patients with personal or environmental barriers, which may interfere with obtaining maximum benefits from HIV prevention or medical care.  Provide individual counseling, crisis counseling, extended interventions (up to 12 sessions) as well as concrete social services to patients at assigned STD clinic sites.   --Conducting screenings and brief interventions for alcohol and substance use/misuse/disorders and mental health disorders; assess readiness of patients to enroll in program.   --Deliver health promotion and psychoeducation to patients enrolled in program.   --Provide off site referrals to appropriate community agencies.   --Participate as a team member in conferences with other health care professionals and communicate the social, emotional and environmental barriers which may affect patients' ability to respond/enroll in care.   --Document program requirements, milestones and progress in electronic medical record.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</si>
  <si>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Working in the Operational Information Systems Unit, the Instrumentation Specialist will perform the following tasks: Perform maintenance and service work on electrical, electronic, mechanical, pneumatic and telemetric, instrumentation equipment in BWSO facilities.  The selected candidates will install and set up instruments, controls, telemetric and related equipment.  Make periodic inspections of instrumentation, metering, controls and report unusual malfunctions. Keep detailed records on responsible equipment.  Adjust, calibrate, test, service, maintain, repair, program, and test automatic controls and instrumentation such as: telephone and radio communications, supervisory control and data acquisition systems, programmable logic controllers, gas monitoring systems, automatic chemical dosing systems, data recorders, variable frequency drives, RPZ valves, analyzers, level meters, fire alarm systems, intercoms, security systems and other related instrumentation.   The work described above is mostly performed in the field and may entail working in confined spaces, damp &amp; cold or otherwise challenging environments including working on heights or at great depths.</t>
  </si>
  <si>
    <t>The City of New York‚„s Office of Administrative Trials and Hearings (OATH) is a fast-paced organization committed to providing fair and timely administrative hearings to all New Yorkers. As the nation‚„s largest municipal administrative court, it handles approximately 400,000 hearings each year throughout the five boroughs.    OATH is seeking an ambitious, energetic and experienced individual who enjoys growth opportunities afforded by OATH‚„s ongoing commitment to positive institutional change and fostering professionalism to serve as a Security Manager. He or she should relish the wide range of operational challenges presented in a period of rapid organizational growth and institutional change.  The candidate will perform duties under the general supervision of the Director of Security &amp; Facility &amp; Management. The duties will include, but are not limited to: 	Serving as a liaison with the borough offices and central office by overseeing contracted security guards including ;	Travel to all OATH locations to monitor, interact with and supervise security guard activities;	Ensure all established safety guidelines are adhered to and enforce all security measures in order to enhance OATH‚„s community programs;	Assists the Director of Facilities in emergency preparedness and fire safety;	Monitor traffic flow to aid community programs, direct the public to community training areas;	Respond to emergency situations; provide direction to security staff and ensure clear and timely communication to Director and other key management personnel;	Understand and oversee security guard contracts, manage timesheets and work with the contractor on any implementations;	Implement and communicate security best practices to staff;	Complete incident reports, weekly and monthly reports;	Monitor security access control system and security personnel in order to foster a community atmosphere.</t>
  </si>
  <si>
    <t>Civil Service Title:  Community Associate			 Level:  NA Title Code No:  56057			 Salary: $35,683 - $59,385 Office Title:  Community Associate			 Work Location: 421 East 26th Street, NYC Division/Work Unit:  Procurement/Administration			 Number of Positions: 1 Hours/Shift:  Thirty-five hours over a five day period  The core values of the OCME are to put the mission of the agency first, to be truly dedicated and to have integrity in every aspect of our professional life. Under general supervision, selected candidate performs difficult work with latitude for independent initiative judgment.  Typical tasks include but are not limited to the following: Prepare direct orders through the Division of Municipal Supply Services (DMSS) system Obtain price quotes for micro purchases, as assigned Create various procurement within the FMS database Prepare Determination of Award forms Processes Spend Map purchase orders Prepares, organizes, and maintains file folders for the Contract Unit Prepares Bid Books for the Contract Unit  Prepares submissions for all Doing Business Data forms to the Mayor‚„s Office of Contract Services on behalf of Purchasing and Contracts. Process all purchase orders for distribution to vendors, programs, and other OCME stakeholders.</t>
  </si>
  <si>
    <t>Successful candidates should have experience in data entry.  Knowledge of various computer programs such as Microsoft Word and Microsoft Excel. Knowledge of Procurement Policy Boards, Mayor‚„s Office Contract Procedures, Comptrollers purchasing regulations FMS, VENDEX, and passport.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</si>
  <si>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an average 1.3 billion gallons of high quality drinking water per day to over 8 million New York City residents and more than 1 million people in Upstate New York, and we collect and treat an average of 1.3 billion gallons of wastewater per day.   DEP‚„s Bureau of Legal Affairs (BLA) works cooperatively with the New York City Law Department (Law Department) to ensure that all of DEP‚„s legal needs are addressed. Given DEP‚„s extensive infrastructure and operations, DEP is involved in a significant amount of litigation and claims filed with the Comptroller‚„s office.  BLA‚„s staff provide critical litigation support to the Law Department attorneys representing the agency and respond to requests for records and information from the Comptroller.   The selected candidate will serve as an attorney within the agency‚„s Bureau of Legal Affairs, under the supervision of the DEP Deputy General Counsel for Regulatory Compliance.  The attorney will provide advice and counsel to DEP management and staff on a wide range of legal matters affecting the agency‚„s operations including, among other things, the Clean Water Act, Clean Air Act, CERCLA and SEQRA.  The focus of the position will be on regulatory and mandated compliance matters for DEP operations within New York City. In addition, the attorney will undertake assignments, as required, involving representation of the agency in contract, environmental and other administrative proceedings, interpretation of federal and state laws applicable to agency operations, negotiation with State and federal regulators, drafting new agency laws and regulations, and commenting on proposed federal, state and local laws and regulations.   *Incumbents must remain members of the New York State Bar in good standing for the duration of this employment.*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</si>
  <si>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These engineers will serve in the capacity of Process Analysts, reporting directly to the Division Chief of Operations Support. They will be responsible for performing multi-faceted assessments of the wastewater treatment processes at various facilities to continually advance Operational Excellence objectives. The facility managers for the treatments plants will use the Process Analysts‚„ findings to optimize non-labor efficiency.  Some of the specific tasks of a Process Analyst include establishing chemical selection and dosing criteria for nitrogen-removal processes, field testing polymers to select the most cost-effective products, reviewing unit-specific energy utilization to identify potential savings, evaluating new equipment in the marketplace, advising process-control engineers, reviewing engineering designs, and meeting with regulators regarding compliance matters. The majority of a typical workday will be spent at field locations.  The Process Analysts will work with Operations staff in developing Standard Operating Procedures to implement approved initiatives. These analysts will frequently meet with OpX consultants to discuss vet suggested improvements. Process Analysts will periodically carry out experimental activities, independently or as a team, to determine if enhancements to various treatment processes are viable. Collaboration with the bureau‚„s Process Development section to research and test innovative technologies is also required. The Process Analysts may be asked to prepare and administer chemical and service contracts, and provide input to in-house engineering staff for equipment selection. Periodically, a Process Analyst may fill in for a process control engineer.  IMPORTANT NOTE: Only those currently serving as a permanent or probable permanent, i.e. probationary, Administrative Engineer will be considered.</t>
  </si>
  <si>
    <t>‚	A baccalaureate degree from an accredited college in accounting or finance and, 	Four years of full time experience conducting administrative, criminal, or internal investigations in the field of investigation, auditing, law enforcement, security, inspection, or a related field</t>
  </si>
  <si>
    <t>The New York City Department of Health and Mental Hygiene (DOHMH,) a recognized leader and innovator in public health and mental hygiene services seeks a dynamic, experienced, design and construction savvy Architect to serve as Director of Space Planning, Analysis and Management within the Bureau of Facilities Planning &amp; Administrative Services‚€Office of Facilities Planning and Space Management.  The New York City Department of Health and Mental Hygiene (DOHMH) seeks a qualified and experienced professional to perform the following specified duties: 	Under the direction of the Executive Director of Facilities Planning, prepares or supervises the preparation of complete or final analyses of the spatial organization and efficient utilization of major sites and structures, or of the functional arrangement of interior units, utilities and appurtenances. 	In the execution of architectural projects, make or supervise the preparation of interpretative detail sketches or layouts of intricate or fundamental portions or aspects of the architectural plan as proposed or adopted.  	Conduct or direct a significant portion of research on very complex and important architectural matters. 	Participate in the development of major proposals for the acquisition, disposition, or the public or private use of City property, or for the conduct of surveys, or for the construction, operation or maintenance of existing or new DOHMH facilities and structures. 	Plan, design, and review the work of consultants and /or subordinates; prepare progress reports, and may represent an agency, department head or top-level engineering or architectural officer or employee in relations with City agencies and departments, contractors and their representatives, damage claimants and their representatives, consultants, and the general public. 	Ensure that design and construction standards are coordinated with the practical requirements for proper maintenance or repair of public works structures or installations; supervises and reviews designs, plans, contracts and working drawings, including ULURP (Uniform Land Use Review Procedure) contract specifications and other technical specifications as necessary for these requirements. 	Manage related contracts with an understanding of working drawings, professional services contract specifications, scopes of work, estimates of quantities, contract payment requisitions, and related contract correspondence, etc. 	Direct and manage Resident Architects and Engineers, Construction Project Managers and other facilities supervisors in matters relating to design and renovation of department facilities. Participates in and supervises the inspection operations of the installation, servicing, and maintenance of construction and installations in NYC capital or expense funded renovation projects at DOHMH facilities. 	 	Review and recommend for approval payments and requisitions submitted by Contractors, which include but are not limited to all contractor‚„s bills, invoices, Work Orders, supporting documents etc. Investigates appeals of contractors on rejection of equipment, materials or workmanship. 	Participate in or may supervise the inspection of premises throughout the design and construction process. 	Participate or supervise the development of scopes of work, writing of specifications and in the preparation of cost estimates and estimates of quantities; prepares original proposals and reports of a complex nature. Conducts or directs all aspects of research on extremely complex and important architectural projects. 	Oversee the preparation of review of proposals or reports of complex nature. 	 Review such proposals and reports and recommends appropriate action. 	Has direct responsibility for supervision of design for complex installations of architectural and engineering systems. 	Assure that project design and scope complies with energy efficient design and energy management, as assigned. 	When assigned in writing, may sign and seal architectural and other official documents.</t>
  </si>
  <si>
    <t>‚	Excellent communication and organizational skills, with attention to details 	Ability to work with various types and levels of personnel; and to direct and manage staff effectively 	Ability to anticipate possible problems and develop contingency plans in advance 	Ability to anticipate the consequences of situations and plan accordingly 	Ability to work independently, exercise good judgment and manage multiple projects simultaneously 	Good understanding of NYC building codes 	General use of Microsoft windows applications including office suite (Word, Excel, Outlook, PowerPoint), and the ability to navigate internet. AutoCad and Archibus capability a plus.</t>
  </si>
  <si>
    <t>The City of New York‚„s Office of Administrative Trials and Hearings (OATH) is the nation‚„s largest administrative tribunal, holding approximately 400,000 trials and hearings a year. OATH is an independent, central administrative law court with two divisions: The OATH Trials Division and The OATH Hearings Division. The OATH Trials Division adjudicates a wide range of complex matters referred by City agencies. Its case load includes; employee discipline, retention of seized vehicles, license and regulatory enforcement. OATH Trials are conducted by Administrative Law Judges. OATH‚„s Hearings Division conducts hearings on summonses including health, safety and quality of life matters that are filed by more than 20 different City agencies.  OATH seeks to hire a seasoned and dynamic person to be the Senior Manager of its Penalty Processing Unit in the Clerk‚„s Office of the Hearings Division. The ideal candidate is an ambitious and energetic individual who enjoys the growth opportunities afforded by OATH‚„s ongoing commitment for positive institutional change, technological enhancement, and maximizing the public‚„s access to justice. The successful candidate will work under varying levels of managerial or executive direction with varying degrees of latitude for independent initiative, judgment and decision. S/he must have the ability to work with a fast-paced, high volume case load and perform within tight deadlines. Responsibilities include, but are not limited to: 	Oversee responses to public inquiries and concerns;	Make recommendations to executive staff regarding optimum efficiency of protocols and procedures;	Assess the need for certain contractual services and work with other administrative or executive staff to define the services and evaluate and select appropriate vendors;	Plan and manage the activities of one or more units or subdivisions employing staff engaged in complex accounting functions;	Conduct highly complex economic research and studies and survey and study difficult organizational and/or operating problems;	Establish and maintain relationships with personnel in City and governmental agencies regarding issues in research analysis;	Preparation of periodic and other reports as required;	Manage employee selection, staff development and performance evaluations.</t>
  </si>
  <si>
    <t>‚	Outstanding interpersonal and communication skills; 	Office experience as well as demonstrable background dealing with members of the public. 	Strong organizational, management and training skills;	Supervisory experience required;	Computer skills in Excel, Microsoft Word, Access, Outlook and PowerPoint;</t>
  </si>
  <si>
    <t>HPD‚„s Office of Development oversees implementation of the Housing New York plan to produce 200,000 units of affordable housing in New York City. The Division of New Construction Finance and the Division of Special Needs Housing focus on meeting the plan‚„s new construction affordable housing goals.   The Chief of Staff will play a key role in implementing the overall strategy for HPD‚„s Office of Development in support of the Mayor‚„s Housing Plan to create 80,000 new housing units and the Mayor‚„s Homeless Plan to reposition the city‚„s shelter system.    Reporting to and working closely with the Associate Commissioner for New Construction, who oversees the Division of New Construction and the Division of Special Needs Housing, s/he will help coordinate the implementation of agency priorities as set forth in the Mayor‚„s Housing Plan. The position will include broad contact with Development senior staff, other divisions within HPD, as well as key partner agencies.   Key Responsibilities  Serve as a gatekeeper for the Associate Commissioner, including coordinating with the Administrative Assistant for meeting and calendar management, event preparation, and other functions as needed. Represent Associate Commissioner at meetings as needed. Financial Analysis and new program development Evaluation of new housing development opportunities and policy decisions Other duties as required to assist operations for the Division of Special Needs Housing and the Division of Multifamily New Construction   The Chief of Staff may serve as Development‚„s liaison in coordination with the following areas:   The Office of Budget, Fiscal and Performance Analysis: Track quarterly starts and completions against annual MMR targets to achieve goals of the Housing Plan; stay informed of CP progress for pipeline of projects.  Office of Legal Affairs (OLA): Assist OLA with FOIL and Dept. of Investigation requests; coordinate with Deputy General Counsel for Real Estate Transactions on projected DEV closing pipeline.  The Division of Strategic Planning: Represent Development‚„s strategic policy and operations priorities within the Agency; coordinate amongst divisions to implement DSP work; provide feedback and direction on DSP recommendations and deliverables.  The Offices of Policy and External Affairs and the Office of Communications: Coordinate timely responses to inquiries from these offices; direct contact for event planning and press requests concerning HPD‚„s New Construction ad Special Needs Housing projects.  Other city agencies: Support Development‚„s role in interagency policy and program initiatives as needed.</t>
  </si>
  <si>
    <t>‚	Independent initiative and work well independently 	Excellent written and verbal communication skills  	Must have good interpersonal skills, work well on a team, as well as feel comfortable with public speaking 	A background and knowledge of affordable housing, asset management, or property management  	Experience with financial analysis 	Strong Excel skills a plus 	Command of Spanish language a plus</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</si>
  <si>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DCA is seeking a highly motivated individual to serve as a Staff Counsel within the Office of the General Counsel whose work includes investigating and prosecuting illegal, deceptive and fraudulent business practices impacting consumers. In addition to investigating and prosecuting singular cases, the GC team engages in initiatives to achieve industry wide compliance with relevant laws and rules.   Responsibilities include, but are not limited to, the following: 	Investigate and prosecute businesses engaged in illegal conduct; 	Oversee regulatory compliance projects of licensed businesses; 	Undertake legal research and draft memorandum on legal issues facing the agency; 	Draft general correspondence and legal documents to respondents, consumers and others; 	Conduct hearings in New York City‚„s administrative tribunal; 	Draft and negotiate settlement agreements of enforcement proceedings initiated by attorneys and the agency‚„s field inspectors; 	Issue interpretations of the agency‚„s laws and rules to the public; 	Draft proposed agency rules; and 	Participate in agency outreach and trainings for business and public education.  The ideal candidate will be responsible for these functions, as well as for special projects and assignments related to consumer or licensee issues or to DCA‚„s operations.  In addition, as part of these functions, the Staff Counsel is responsible for careful case project management and operational tasks necessary to support and effectuate this work.</t>
  </si>
  <si>
    <t>‚	Litigation experience, including in New York State courts and at the New York City Office of Trials and Hearings (OATH);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interact effectively with multi-functional teams comprised of attorney and non-attorney staff;  	Able to effectively manage multiple priorities with competing deadlines;  	References that can confirm legal skills; and  	Experience and knowledge in consumer protection and finance laws, administrative law, false advertising litigation, and/or internet and data privacy issues is preferred.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</si>
  <si>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 Computer Specialist (Software) II within the Water Treatment Operations Division, for a position at the Catskill/Delaware Ultraviolet Facility in Valhalla, New York. Working in the Water Treatment Operations North, under general supervision, with wide latitude for independent initiative, judgment and decision making, the selected candidate will serve as the Instrumentation &amp; Control Supervisor overseeing the daily management and maintenance of services.  Specific duties include:  Performs extremely responsible and complex work in planning coordinating and overseeing the development and the implementation of corrective and preventative maintenance programs inspection, testing and modifications of systems.  Advises and makes recommendations on maintenance, replacement or installation systems in accordance with the needs. Provides related industry standards and new developments in the instrument field.    Supervises a number of Instrument Specialist Assignments Level III and other subordinate employees.     Alerts management of critical situations and proposes solutions. Prepares periodic management reports to describe significant problems and suggest alternatives courses of action.  Provides information technology solutions and services for computer and network components of installed SCADA systems, including communication networks, enterprise applications and control room equipment to support operational business and service goals  Ensures that data management and information architecture are consistent with agency policy, meet security protocols adopted for SCADA systems, apply standards consistent with computing infrastructure throughout the organization, and report on the effectiveness of these services  Provides expertise in multiple SCADA product implementations, including system application configuration, programming, design, communication protocols as well as tools, utilities and resources focused on end-users needs and practices  Schedules any changes and incorporate feedback from users during any programmatic modification  Installs and maintains computers and network equipment associated with water treatment operations  Maintains server components in an overall solutions architecture using standard Microsoft base technologies. This will include SQL server as a database platform, SCADA historian systems and backup-up solutions identified by the Office of Information Technology (OIT) consistent with DEP standards  Manages consultants, developers and in-house technology staff and any component of system installation, update or upgrade and document requirements and design solutions using referenced best management practices.   Creates reference architecture and code library to help developers use recommended best practices for this platform  Ensures close working relationship with OIT maintaining direct communications with technical support staff and developing iterative phased protocols when dealing with change management on system components  Supervises the Instrumentation Specialists work programs required to maintain and service electrical instrumentation controls associated with SCADA computer and network systems.   Complies with all environmental, health and safety laws, rules and regulations   (This is a brief description of what you might do in this position and does not include all the duties of this position.)   Special Working Conditions: Computer Specialists (Software) may be required to work shifts including nights, Saturdays, Sundays, and holidays.   Essential Skills  Non-Technical Competencies Conscientious Information Sharing Critical and Analytical thinking  Behavioral Indicators Anticipates possible problems and develops contingency plans in advance Anticipates how treatment will react to changing conditions and plans accordingly Anticipates the consequences of situations and plans accordingly Working independently	 	  Medical Requirement  Employees must be physically able to wear a respirator. OSHA regulations have established medical guidelines for wearing a respirator.  Therefore, applicants and employees will be required to have pre-appointment and periodic post-appointment medical examinations to demonstrate that they met applicable OSHA Standards and to monitor their medical status.   Once hired, employees must continue to satisfy OSHA regulations for the duration of their employment.     License Requirement  A Motor Vehicle Driver License valid in the State of New York. This license must be maintained for the duration of employment.</t>
  </si>
  <si>
    <t>‚Knowledge in Computer Maintenance Monitoring System (CMMS), Microsoft Office Suite, relational databases and computing devices such as tablets and smartphones  Ability to install software and troubleshoot technical problems in both hardware and software applications.  Ability to maintain proficiency in various computer languages, software programs and databases.  Ability to maintain proficiency in applications programming, maintenance and support, systems programming, data communications and mobile and web development.  Proficiency in electrical troubleshooting techniques  Ability to read electrical schematics   Ability to prepare efficient work schedules  Ability to train employees</t>
  </si>
  <si>
    <t>Click the ‚ËœApply Now‚„ button.</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</si>
  <si>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an Electrical Engineer II for a position in the Water Treatment Operations Directorate at offices located in Valhalla, New York. Under direction, the Electrical Engineer will serve as a section engineer in charge of the electrical engineering functions.  The candidate will serve as a consultant and lead engineer on electrical engineering matters. They will conduct or direct a significant portion of research on very complex and critical engineering projects. The Electrical Engineer will also serve as the team leader consisting of engineering assistants and interns for projects of great technical complexity or with potential impacts on agency engineering operations and/or plant infrastructure. Additional duties may include:  Signing and sealing engineering drawings, calculations, and other official documents.  Determining material and equipment needs making recommendations relevant to site specific equipment and assists with determination of long and short term staffing needs.  Planning projects and daily activities, assigns work to subordinates, reviews assignments, and prepares progress reports for review by the Engineering Supervisor and management.  Preparing and supervising service contract related items inclusive of: scope development, contract specifications, technical specifications, development of bid items, and bid estimates.   Monitoring and managing the life cycle of contracts through the procurement, legal review, registration, execution, and close out stages.    Supervising the conduct of construction inspection operations with particular reference to electric plant, machinery or apparatus, or the inspection or testing in a laboratory, manufacturer‚„s plant, or on site of equipment or materials to be incorporated within the facilities under the directorate.     Staying current in understanding facility operations and equipment.    Completing task and standard evaluations for subordinates.     Complying with all environmental, health and safety laws, agency policies, rules and regulations.   Some of the physical activities performed by Electrical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   (This is a brief description of what you might do in this position and does not include all the duties of this position.)  Special Working Conditions: Electrical Engineers may be required to work shifts including nights, Saturdays, Sundays, and holidays.    Medical Requirement  Electrical Engineers may be required to wear a respirator while performing the essential functions of this job.   Employees must be physically able to wear a respirator.   OSHA regulations have established medical guidelines for wearing a respirator, therefore, applicants and employees will be required to have a pre-appointment and periodic post appointment medical examinations to demonstrate that they meet applicable OSHA standards and monitor their medical status.   Once hired, employees must continue to satisfy OSHA regulation for the duration of employment.	   Essential Skills 	  Technical Competencies Proficient in electrical troubleshooting techniques. Ability to read electrical schematics.   Proficient in computer aided design.  Non-Technical Competencies Conscientious Information sharing Critical and analytical thinking Prepare efficient work schedules.  Ability to train employees</t>
  </si>
  <si>
    <t>‚ Knowledge of and the ability to work with motorized equipment, hand tools, power tools, motor vehicles, computers, and hand-held computer tablets, various metering and testing devices, and computer aided design software.  Microsoft Office Suite including Word, Excel, Outlook and PowerPoint  Ability to use computerized maintenance management system software  Ability to use NYC/DEP applications for timekeeping and performance evaluations  Ability to produce construction documents using computer aided design software.  Ability to anticipate possible problems and develop contingency plans in advance.  Ability to anticipate the consequences of situation and plan accordingly.  Ability to work independently.</t>
  </si>
  <si>
    <t>‚ 5+ years‚„ experience as System Administrator on Windows 2008/2012/2016 operating systems,    Active Directory, Group Policies.  5+ years‚„ experience web server administration, specifically Microsoft IIS administration.  Working knowledge of E3 or E5 Office 365 Administration and knowledge of Azure AD with    PowerShell scripting skills.</t>
  </si>
  <si>
    <t>‚	Candidate should be able to unload and transport boxes routinely weighing up to 40 pounds   	Ability to stand or sit for long periods of time 	Possess good verbal and communication skills and write legibly</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</si>
  <si>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New York City Department of Health and Mental Hygiene (DOHMH) uses the latest technologies and enterprise wide application solutions in its groundbreaking work to promote and protect New Yorkers' health, and to improve DOHMH's business operations.    Responsibilities:  	Install, Support, and maintain existing VMWare 5.5 and above Infrastructure including VRep, SRM, VCops, LogInsight, update manager, Vsan, Vcenter HA, Vmware HA and licensing. 	Creation of New VM‚„s as required to support Production, Disaster Recovery, and Development (Staging, FIT, QA and development), Automation via Scripts wherever possible. 	Work within the WINTEL team to address (Virtual and Non-Virtual) Windows Server 2008R2 (and above) and other related issues. 	Work with Network Operations to resolve when needed any network related issues. 	Work with Network Operations to plan and implement the infrastructure to support a Software Defined Network Environment. 	Monitor environments to ensure they are operating efficiently. 	Work with Business Continuity to leverage VMWARE environment as related to Disaster Recovery. 	Work with vendors, entities, and other agencies.  	Assist with manual Vmotion, P2V, and V2V. 	Create, and Update documentation of the environment and Standard Operating Procedures.</t>
  </si>
  <si>
    <t>‚	Extensive Knowledge and Experience with Virtual Environments Specifically, VMWare and Citrix	VMWare Certified Professional VCP 6.0 or above.	Experience with of VMWare SSO, VRealize Operations, Site Recovery Manager, VMWare Update Manager, VSphere Replication, VCloud Automation, VSAN, VCenter HA, and VMWare HA.	Knowledge of host-based Network Operating Systems, primarily Windows	Knowledge and Experience Troubleshooting Windows/ Linux Operating systems	Experience with kernel (Linux) or registry (Windows) configuration and debugging	Knowledge of EMC SAN environments	Knowledge of Networking Protocols and LAN/WAN environments	Excellent troubleshooting skills (including Performance)	Experience with trouble-shooting hardware related issues.	Ability to work in a fast-paced multi-location, multi-vendor environment.</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</si>
  <si>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(BWSO) seeks to hire 2 (two) Clerical Associates IV for the Division of Contract Repair and Maintenance.   Positions are available throughout the five boroughs.  The Clerical Associates tasks are the following: 1)	Process all incoming mails by sorting and distributing to right employees. Complete data entry of related office information using a computer or other automated office system..  2)	Process &amp; track checks (application fees) using computer, and send checks to designated unit for deposit in a timely manner.  3)	Answers CCCU phone line/email and takes messages as needed. Complete FOIL requests in a timely manner.  4)	Under supervision, performs clerical/administrative tasks of moderate difficulty.  5)	Perform office tasks such as archiving approvals/reports, filing management, weekly/monthly reports, meeting arrangement, and others as needed.  ***ALL APPLICANTS MUST BE PERMANENT IN THE CIVIL SERVICE TITLE OF CLERICAL        ASSOCIATE</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</si>
  <si>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Department of Environmental Protection‚„s (DEP) Bureau of Water and Sewer Operations (BWSO) seeks to hire 2 (two) Clerical Associates IV for the Division of Contract Repair and Maintenance.   *** Positions are available throughout the five boroughs.  The Clerical Associates tasks are the following: 1)	Process all incoming mails by sorting and distributing to right employees. Complete data entry of related office information using a computer or other automated office system..  2)	Process &amp; track checks (application fees) using computer, and send checks to designated unit for deposit in a timely manner.  3)	Answers CCCU phone line/email and takes messages as needed. Complete FOIL requests in a timely manner.  4)	Under supervision, performs clerical/administrative tasks of moderate difficulty.  5)	Perform office tasks such as archiving approvals/reports, filing management, weekly/monthly reports, meeting arrangement, and others as needed.  ***ALL APPLICANTS MUST HAVE TAKEN AND PASSED THE CIVIL SERVICE EXAM # 8003 FOR THE TITLE OF CLERICAL ASSOCIATE</t>
  </si>
  <si>
    <t>The New York City Department of Health and Mental Hygiene (DOHMH,) a recognized leader and innovator in public health and mental hygiene services, seeks a dynamic, experienced, design and construction savvy Architect to serve as Director of Architecture and Engineering within the Bureau of Facilities Planning &amp; Administrative Servicesƒ€š‚Office of Facilities Planning and Space Management, working under the Executive Facilities Director.   DUTIES WILL INCLUDE BUT NOT BE LIMITED TO:   Under the direction of the Executive Director of Facilities Planning,  the Director of Architecture and Engineering  will plan, design, and review the work of subordinates and /or consultants.  --Prepare progress reports, and may represent an agency, department head or acts as top-level architectural officer or employee in relations with City agencies and departments, contractors and their representatives, damage claimants and their representatives, consultants, and the general public.   --Prepare, and/or supervise the preparation of, and/or examines and reviews aspects of the design plan, or significant or complex portions of the design plan, of major or minor projects for the construction, renovation, whether in-house, or working with other governmental or quasi- governmental agencies, taking into consideration all relevant building and occupancy code requirements set by Federal, State, and municipal entities.   --Ensure that design and construction standards are coordinated with the practical requirements for proper maintenance or repair of public works structures or installations; supervises and reviews designs, plans, contracts and working drawings, including ULURP (Uniform Land Use Review Procedure) contract specifications and other technical specifications as necessary for these requirements.   --Manages related contracts with an understanding of working drawings, professional services contract specifications, scopes of work, estimates of quantities, contract payment requisitions, and related contract correspondence, etc.   --Direct and manage Resident Architects and Engineers, Construction Project Managers and other facilities supervisors in matters relating to design and renovation of department facilities. Participates in and supervises the inspection operations of the installation, servicing, and maintenance of construction and installations in NYC capital or expense funded renovation projects at DOHMH facilities.   --Review and recommend for approval payments and requisitions submitted by Contractors, which include but not limited to all contractor's bills, invoices, Work Orders, supporting documents etc. Investigates appeals of contractors on rejection of equipment, materials or workmanship.  --Participate in or may supervise the inspection of premises throughout the design and construction process.   --Participate or supervise the development of scopes of work, writing of specifications and in the preparation of cost estimates and estimates of quantities.  --Serve as team leader on a project of great technical complexity or with potential impact on agency architectural operations and/or City infrastructure. Has direct responsibility for supervision of design for complex installations of architectural and engineering systems.   --Assure that project design and scope complies with energy efficient design and energy management, as assigned.   --When assigned in writing, may sign and seal architectural and other official documents.</t>
  </si>
  <si>
    <t>Manhattan Borough President Gale Brewer seeks an Events Specialist to be part of her collaborative, energetic, and innovative team.  Prospective staff member must be committed to seeking out new and better ways for the Manhattan Borough President‚„s Office (MBPO) to connect with and deliver for the borough‚„s diverse neighborhoods, communities and constituents.    Under the direction of the Special Events Coordinator, the Events Specialist will help to manage the planning and execution of special events which range from cultural celebrations, public hearings, and town halls to large scale policy conferences.  The Events Specialist will also assist in researching and designing new and different types of events.    Specific responsibilities include but are not limited to:	Assist in executing large scale events, including producing timelines and budgets for each event and handling invitation production, catering, staffing, vendors, research and selection of appropriate venues;	Work with appropriate staff  to assure quality of event programming and attendance; 	Work with Communications staff to coordinate event promotion and press coverage;	Assume day of event leadership;	Manage and delegate event related tasks to staff, volunteers and interns;	Track RSVP‚„s, paying attention to special accommodation requests (e.g. providing translation services or accommodations for the visually impaired, etc.); and	Produce reports and analysis to continually improve quality and reach of MBPO events</t>
  </si>
  <si>
    <t>Interested candidates must complete both of the following steps:  1.	Submit a cover letter and resume in a Microsoft Word or PDF format to:  resumes@manhattanbp.nyc.gov  with ‚Å“Events Specialist‚ in the subject line. 2.	Apply to this posting</t>
  </si>
  <si>
    <t>‚ At least 5 years working for high level executives in a fast paced environment. Proficiency in MS Office 2013 and proven track record in preparing and maintaining spreadsheets. Strong administrative and multitasking skills. Strong written and verbal communication skills. Strong organizational and information management skills. Excellent time management skills, including an ability to multi-task and prioritize. Flexibility and willingness to perform a variety of tasks in a dynamic environment. Professional presentation.</t>
  </si>
  <si>
    <t>The NYC Emergency Management Department (NYCEM) is looking for an innovative person with a background in access and functional needs (AFN), logistics planning, humanitarian response, stockpiling, facility support, incident management, transportation, and/or other sectors of the logistics industry that would be able to contribute to the Citywide Logistics Program (CLP).  The candidate would be responsible for planning and preparing for the logistics needs of current, future, and ongoing DAFN support that arise in the City‚„s planning and response activities.  Under the supervision of the Deputy Director for Humanitarian Logistics, with wide latitude for independent initiative and judgment, the Humanitarian Logistics DAFN Specialist will develop and manage all logistics aspects of NYCEM‚„s DAFN plans and operations.  The candidate will work closely with other units within NYCEM including Human Services, Legal Affairs, External Affairs, and Operations; agency partners like the Department of Education (DOE), Department of Health and Mental Hygiene (DOHMH), and the Department of Citywide Administrative Services (DCAS); as well as City, State, Federal, non-governmental, and community-based partners to develop upon current, future, and ongoing strategies. The candidate will also work closely with the Agency‚„s Third-Party Logistics (3PL) Provider to integrate all the DAFN requirements into the City‚„s Emergency Supply Stockpile (ESS). The selected candidate will accomplish the following tasks: 	Review and address logistical accessibility needs in current, new, and ongoing citywide emergency logistics planning efforts	Work with the NYCEM Emergency Supply Stockpile (ESS) Program Manager to review and enhance the City‚„s robust all-hazards stockpile, plans, and deployment/response strategies to incorporate and expand upon DAFN strategies and supplies Work with NYCEM Human Services, NYCEM Health and Medical and the Logistics Shelter Support Agencies on facilities upgrades for accessibility and access and functional needs enhancements, leading any logistics/back-up power installation efforts	Work with City Agencies and the NYCEM Logistics Technology Program Manager to enhance the Citywide Asset and Logistics Management System (CALMS) to incorporate enhanced accessibility data (e.g., facilities, stockpiles, etc.) and also accessible vehicles/transportation asset data	Conduct resource inventories, allocations, and other planning matters for evacuation planning, to include emphasis on persons with disabilities and other AFN	Work with NYCEM Human Services, NYCEM Health and Medical, and the larger Logistics Section to identify the logistics resource needs and subsequent contracts that may be needed to better serve persons with disabilities and AFN during the activation of the City‚„s mass care programs such as Service Centers and Commodity Distribution Points (CDP)	Work with the NYCEM Health and Medical Unit to provide logistical support for the Nursing Home Surge Program, which identifies surge capacity in nursing homes 	Support DAFN and other logistical needs of any citywide canvassing, as needed	Work all other special projects, logistics planning, or other operational tasks, as assigned  The selected candidate will be assigned to a periodic Emergency Operations Center (EOC) team, will be expected to work non-business hours during emergencies, and will assist with Ready New York presentations to external groups.</t>
  </si>
  <si>
    <t>‚	Strong application development and management skills	Experience in logistics operations research, supply chain management, inventory management, or related sectors	Experience with the Americans with Disabilities Act	Experience working with private and public sector clients 	Experience managing multiple projects in a high pressure work environment 	Training in concepts of the Incident Command System (ICS) (100, 200, 300, 700, 800 levels preferred) 	Superior written and oral communications skills	Possession of a valid driver's license and the ability to drive are preferred</t>
  </si>
  <si>
    <t>M ‚€œ F / 9 ‚€œ 5  The selected candidate will be assigned to a periodic Emergency Operations Center (EOC) team, will be expected to work non-business hours during emergencies, and will assist with Ready New York presentations to external groups.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</si>
  <si>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Engineering Design &amp; Construction (BEDC) currently has $10B of active construction contracts and another $15B of planning and design contracts under the responsibility and management of the bureau. The projects BEDC implement allow DEP as a whole to continue to operate and maintain an exemplary water supply system.  BEDC‚„s In-House Design division consists of nine engineering sections corresponding to the respective engineering functions they perform. This includes the Architectural, Civil, Structural, Process Mechanical, HVAC, Water Tunnel Structural, Water Tunnel Mechanical Systems, CAD, and Electrical sections plus two additional non-engineering sections, Quality Assurance and Quality Assurance Lab. Each engineering section prepares design and construction documents including engineering plans and specifications for the construction of water supply, sewer and wastewater treatment infrastructure, which are of the highest priority for the Agency.   The Tunnel Mechanical Section is responsible for creating sustainable mechanical engineering designs for capital improvement projects that, in conjunction with other engineering disciplines, develop and shape DEP‚„s public infrastructure, and assist in the continued operation and maintenance of exemplary water supply and treatment systems to protect New York City‚„s public environment.  The Tunnel Mechanical Section is focused on large capital projects associated with the City Water Tunnels and other major water supply infrastructure.    Under supervision of the Section Manager, the selected candidate will act as a Senior Design Lead, taking a supervisory and lead design role in the delivery of technically complex capital projects through the design phase with the preparation of engineering documents for mechanical equipment such as pumps, large diameter valves and piping, process piping, heating and ventilation systems needed within water tunnel, distribution infrastructure and other miscellaneous facilities. The candidate will also perform work in the construction phase of projects such as reviewing contractor submitted documents and developing procedures and evaluating results of shop and field-testing of equipment and systems. The selected candidate will be engaged in the preparation and sealing with his/her professional stamp, contract drawings, specifications, and very complex design calculations for mechanical equipment systems such as large valves, piping, pumps, and ventilation equipment. The Senior Design Lead may also develop procedures and participate in field and shop testing of equipment as needed.  The selected candidate may evaluate testing results, recommend approvals of equipment, or develop remedies to technical issues encountered during field and shop testing. The selected candidate may also establish initial protocols for technical investigations regarding equipment, use of materials, and other related areas.  The candidate may be required to present his findings and recommendation to senior management and other Bureaus within the department.    As a Design Lead, the selected candidate will be expected to provide day-to-day guidance and oversight of subordinates‚„ work assignments, motivate current employees, approve time and leave, evaluate staff members and determine staffing requirements for implementation of the assignments given. The selected candidate may also review designs prepared by outsourced engineering firms for the same types of facilities.   ****Only applicants who are permanent Civil Service Administrative Engineers are eligible to apply to this JVN. If you do not have permanent civil service status as an Administrative Engineer, please do not apply to this position as you will not be considered for an interview.****</t>
  </si>
  <si>
    <t>1.	Minimum eight (8) years of full-time, satisfactory experience in mechanical engineering work  2.	Experience in the planning, layout and details of contract drawings, specifications, shop drawings, field inspections and investigations for clean/wastewater piping and valve applications  3.	Supervisory experience leading a design team  4.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5.	Experience in material and equipment selection, methods used in construction, and making engineering recommendations for alterations, repairs, and testing  6.	Preference will be given to candidates with experience with AutoCAD,  Revit, 3D BIM models and knowledge of Microsoft Office applications  7.	Demonstrates skills in written and verbal communication  8.	Strong organizational and computer skills  9.	A Motor Vehicle Driver‚„s License valid in the State of New York may be required for certain assignments</t>
  </si>
  <si>
    <t>The New York City Emergency Management Department (NYCEM) is looking for an innovative person with a background in stockpile or third-party logistics management, operations research, supply chain management, warehouse management, humanitarian relief operations, and/or other sectors of the logistics industry. We are looking for something that would be able to contribute to NYCEM‚„s disaster planning efforts. The candidate would be responsible for all activities necessary to sustain, grow and deploy the Emergency Supply Stockpile in support of an emergency response.   Under the supervision of the Deputy Director for Humanitarian Logistics, with wide latitude for independent initiative and judgment, the Humanitarian Logistics Stockpile Program Manager will develop plans to bring equipment and supplies into the City before, during, or after a disaster in support of agency response operations or public recovery efforts.  The Stockpile Program Manager will work closely with other units within NYCEM, as well as City, State, Federal, and non-governmental agency partners to develop operational logistics plans, maintain, and continue to improve upon, existing logistics plans that support emergency response operations. The selected candidate will accomplish the following tasks: 	Maintain the Emergency Supply Stockpile (ESS) and Logistics Shelter Support Program (LSSP), while developing a strategic vision with practical solutions to support emergency plans. 	Assist the Director of Humanitarian Logistics and the Deputy Director for Humanitarian Logistics in managing the City‚„s third-party logistics provider (3PL), including drafting scopes of work, conducting regular meetings and providing feedback and guidance, as needed.	Develop, maintain, and enhance the City‚„s plan for distributing the ESS pre-disaster, during an event, or post-disaster, along with rotation and reverse logistics of materiel. 	Integrate the ESS resources, including the supplies, labor and transportation capabilities, into the City‚„s emergency mass care operations, including but not limited to sheltering operations, distribution operations, and canvassing operations. 	Conduct site visits and determine unique layouts for each location (e.g., shelter storage areas, staging areas, distribution points, etc.).	Construct a supply chain timeline that includes time-phased deployment of assets.	Work with other members of the Logistics Section on budget management, procurement and vendor follow-up issues.	Develop, scope, evaluate, and establish emergency contingency contracts to support operations.	Work with the Citywide Asset and Logistics Management System (CALMS) Program Manager to integrate information on available equipment, supplies, facilities, etc. into the CALMS system, including real-time inventory and the ESS Catalog.	Build partnerships with other emergency management professionals, especially in the areas of logistics planning. 	Participate as a member of the Citywide Logistics Committee (CLC) and NYC UAWG Logistics Committee, and provide input to the larger logistics programmatic development within the City and the region.	Other special projects, as assigned.   The selected candidate will staff the City's Emergency Operations Center (EOC) during emergency activations, and work during non-business hours during emergencies.  The selected candidate will also participate in drills and exercises, will assist with Ready NY presentations to external groups, and will undertake other special project duties, as assigned.</t>
  </si>
  <si>
    <t>‚	Experience in operations research, supply chain management, warehouse management, or humanitarian relief operations. 	Experience developing a time-phased supply chain.	Experience working with private and public sector clients.	Experience managing multiple projects in a high pressure work environment.	Experience in general warehouse management. 	Experience in managing vendors and/or third-party logistics providers (3PL).	Training in concepts of the Incident Command System (ICS) (100, 200, 300, 700, 800 levels preferred).	Superior written and oral communications skills.	A Driver‚„s License and the ability to drive are preferred.</t>
  </si>
  <si>
    <t>M ‚€œ F / 9 - 5  The selected candidate will staff the City's Emergency Operations Center (EOC) during emergency activations, and work during non-business hours during emergencies.  The selected candidate will also participate in drills and exercises, will assist with Ready NY presentations to external groups, and will undertake other special project duties, as assigned.</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</si>
  <si>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Agency Attorneys, Level One, work within the Law Enforcement Bureau to enforce the New York City Human Rights Law through pre-complaint interventions, investigations, mediations, settlements, and litigation.    Job Description:	Interviews members of the public alleging claims of discrimination; engaging in pre-complaint interventions, investigations, and files complaints where appropriate.	Investigates claims of discrimination made by members of the public and pattern or practice violations for potential Commission-initiated action.	Negotiates resolutions of claims and drafts settlement agreements.  Monitors compliance with settlement agreements.	Represents Commission in mediation.	Litigates cases from a threshold of determination of probable cause through and including referral to the hearings division.	Represents the Commission before an Administrative Law Judge at conferences, and engages in discovery, including taking and defending depositions.	Litigates cases at trial through and including issuance of an Administrative Law Judge recommendation and issuance of Commission order.	Collaborates with the Commission‚„s Community Relations Bureau to provide trainings and to engage in coordinated approaches to rooting out systemic discrimination.	Represents the Commission at community events, speaking engagements, and at bar associations.	Performs all duties as needed to advance the work of Law Enforcement Bureau.</t>
  </si>
  <si>
    <t>‚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t>
  </si>
  <si>
    <t>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</si>
  <si>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The Commission is seeking to hire a qualified Associate Human Rights Specialist, with expertise and knowledge about the East Asian Communities throughout New York City, to serve in the CRB in the Manhattan Community Service Center.   Job Description: 	Assist with community-based outreach about the NYCHRL and issues related to the law to community groups, tenant groups, grass-roots organizations, educational institutions, non-profit organizations, private entities, faith based institutions and governmental agencies. Especially, identify underserved populations and engage in developing creative and effective outreach strategies.	Provide technical assistance and trainings for community groups and community-based organizations to further the Commission‚„s work. 	Represent the Commission at public meetings, local neighborhood community projects, celebrations, and community events. 	Cultivate meaningful relationships within the East Asian Communities which lead to workshops and impactful programming.	Prepare and submit reports and forms in accordance with agency reporting requirements. 	Enter, update, and retrieve information on an electronic information storage system to facilitate agency operations.	Performs all duties as needed to advance the work of the CRB and engage in intra-agency collaboration.</t>
  </si>
  <si>
    <t>‚ Fluency in one or more of the following languages: Mandarin, Japanese, Korean, Vietnamese.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________________________________________</t>
  </si>
  <si>
    <t>The Division of Family and Child Health (DFCH) of the New York City Department of Health and Mental Hygiene (DOHMH)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DFCH is that every child, woman, and family in New York City recognizes their power and is given the opportunity to reach their full health and development potential.  Under the direction of the Director of Community Engagement and with wide latitude for independent judgment and decision-making, the Community Engagement Coordinator will utilize a social justice approach to build meaningful partnerships and lead robust engagement with community organizations and local leaders to ensure that DFCH‚„s efforts align with the agency‚„s neighborhood-based strategy to address health equity among children and families.   SPECIFIC DUTIES AND RESPONSIBILITIES  With a particular emphasis on engaging new partners, the Community Engagement Coordinator will: ‚¿	Serve as a conduit with the DOHMH Center for Health Equity (CHE) and promote focused engagement with the Neighborhood Health Action Centers in the Bronx, Brooklyn, and Manhattan. The Community Engagement Coordinator will work on-site at the Action Centers 2-3 days per week.   ‚¿	Maintain positive working relationships with colleagues, community leaders, groups and organizations for the purpose of bringing an enhanced focus of community engagement to programmatic and policy initiatives of the DFCH and identify and develop opportunities to foster collaborative efforts with internal and external stakeholders.  ‚¿	Proactively identify and engage with community organizations, including non-profit organizations, grass-roots organizations, providers, and other stakeholders for various projects such as community planning, trainings, and program planning to understand and respond to  community needs   ‚¿	Organize community stakeholder meetings and coordinate the recruitment of early childhood classrooms in order to support the use of the Early Development Instrument in target neighborhoods and community planning to meet needs of children.   ‚¿	Coordinate other community engagement projects as assigned by the Director of Community Engagement and Deputy Commissioner.   ‚¿	Promote health equity goals within the NYC Community by serving as a subject matter expert on DFCH and the Center for Health Equity (CHE) programs and initiatives and actively connect and maintain a collaborative working relationship with colleagues from each division accordingly.</t>
  </si>
  <si>
    <t>About the NYC Tech Talent Pipeline  The NYC Tech Talent Pipeline (TTP) is the City‚„s tech Industry Partnership, launched in 2014 by Mayor Bill de Blasio to support the growth of the NYC tech ecosystem by delivering quality jobs for New Yorkers and quality talent for the city‚„s businesses. Driven by a network of 225+ companies and 17 local colleges, TTP works with public and private partners to define industry needs, develop solutions, and bring what works to scale, preparing New Yorkers across the five boroughs to secure and succeed in 21st century jobs. Our work includes:Enhancing a world-class higher education pipeline: A new Mayoral initiative to double tech bachelors by 2022 via a $20M collaboration with industry &amp; NYC collegesExpanding effective, industry-aligned accelerated training for all New Yorkers: Support for educators looking to deliver a broader community of New Yorkers into in-demand roles including through new and expanded tech education and training programsMobilizing New Yorkers across the five boroughs: 12,000+ New Yorkers driven to action by a 5-borough mobilization campaign delivered together with industry Delivering qualified talent into in-demand jobs: 1,000+ New Yorkers served through direct training programs alone, with graduates hired at Google, Facebook, Microsoft, Goldman Sachs, Spotify, etc.  Job Description Building on this foundation, the NYC Tech Talent Pipeline (TTP) is seeking a creative change agent with a demonstrated track record of successful academic collaborations to lead the City‚„s tech-related higher education initiatives. This portfolio includes but is not limited to the City‚„s council of college Presidents &amp; Provosts (NYC Tech Academic Council), and the Mayor‚„s recently-announced $20M initiative to double the number of tech bachelors awarded by public colleges by 2022 (CUNY 2x Tech). The Director of Higher Education will lead a diverse team of stakeholders ‚€œ including faculty, academic leaders, industry professionals, and public officials ‚€œ towards realizing higher education‚„s role as an engine of economic opportunity in NYC. He/she/they will report directly to TTP‚„s Executive Director, and benefit from the following:	  Measurable Impact: Double the number of tech bachelors awarded by public colleges in NYC by 2022 and guide the definition of clear outcomes for additional areas of collaboration. Transformational Mission: Support a broader diversity of New Yorkers in accessing the critical skills and opportunities needed to launch sustaining careers and fuel the City‚„s innovation economy.   Required Resources: Deploy an anticipated $20M in public and private support for investments designed and approved by academic and industry leaders, with additional support from collaborating agencies. Platform and Partnerships: Under the banner of the Mayor‚„s plan to create 100,000 jobs, utilize platform to mobilize committed members of the Academic Council and NYC tech ecosystem leaders.  Job ResponsibilitiesDrive TTP‚„s work to deliver quality jobs for New Yorkers and quality talent for the City‚„s businesses, including by defining key strategies for increasing New Yorkers‚„ access to tech careers. Build and manage relationships with college administrators and faculty to realize both immediate initiative goals and long-term lasting alignment between post-secondary institutions and industry.Develop and implement a comprehensive approach to meeting the Mayor‚„s goal of doubling the number of CS graduates at CUNY, working together with city, CUNY, and industry partners. Lead elevation of the City‚„s Tech Academic Council by working with public and academic partners to identify and advance new areas of tech-related industry/City/university collaboration.Directly manage a core group of official partners and staff that are responsible for day-to-day execution; lead development of metrics and targets and hold all accountable for meeting them.Develop and deploy communications and marketing materials Support high-level events and reporting at the request of City Hall and other relevant agencies.Gather feedback from stakeholders and develop recommendations for year-over-year iteration.</t>
  </si>
  <si>
    <t>‚Integrity, credibility, and a commitment to the NYC Tech Talent Pipeline mission;At least 5 years of experience, with at least two years in an external-facing role;Experience mobilizing a diversity of stakeholders ‚€œ including faculty/academic administrators; Familiarity with higher education institution structure, administration, and culture;Proven ability to provide excellent customer service to a diversity of collaborators and consumers;Experience planning, implementing, and managing initiatives or programs;Proven ability to work well under pressure and adapt quickly to change; Exceptional communication;Knowledge of technology industry and understanding of NYC‚„s educational landscape preferred; andProficiency with Microsoft Office, including Excel, Word and PowerPoint; Adobe InDesign a plus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</si>
  <si>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</si>
  <si>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SBS implements workforce development programs through a partner-based system. Programs and services are administered by 21 Workforce1 Career Centers. The centers are operated by contracted service providers, which include non-profit, for-profit and educational organizations. The Workforce1 Career Centers connected New Yorkers to over 25,000 jobs in 2017. The Workforce1 system strategy places an emphasis on the quality of jobs in the Workforce1 portfolio and programs to strengthen the candidacy of customers. As such, SBS requires centers to invest resources in connecting candidates to quality jobs that align with the city‚„s living wage standard or offer full-time hours, as well as supporting candidates and strategic partners through the Community Partners Program, candidate services, and training programs.  The Workforce1 Operations team is dedicated to improving the quality of service delivery at the Workforce1 Career Centers and increasing the effectiveness and efficiency of: center-based programs and recruitment services to both job candidates and business customers.  We are seeking an experienced manager to oversee the relationship performance of our workforce vendor partners. Operating out of SBS and the Career Centers, the Borough Manager will oversee a portfolio of centers and/or initiatives and serves as the agency‚„s primary contact in providing guidance and technical assistance on business development and jobseeker recruitment; and coordinating and leveraging agency resources (i.e. NYC Business Solutions, etc.) toward the Workforce1 system achieving its goals and targets. The Borough Manager will be required to develop a broad understanding of center operations, sales and recruitment strategy, performance and budget to proactively problem solve issues and support outcomes. The Borough Manager will identify center and system challenges and opportunities and operational needs, as well as address Vendor Partner concerns to support successful performance. The Manager will manage a portfolio that includes but is not limited to the following responsibilities: Performance Management Monitor and manage aspects of vendor performance related to the achievement of contractual and programmatic goals and targets, including: sales (business development), candidate sourcing (recruitment), quality of customer service, and successful referral of jobseekers to available jobs. Establish and maintain a broad understanding of federal, state &amp; local workforce mandates, SBS content areas, labor market data and sector strategies to support service delivery. Drive comprehensive program management efforts to support the advancement of the Centers, including performance analysis and management, operations support, technical assistance, and budget, contract, and validation support. Vendor Management Develop and maintain strong relationships with vendor partners as a trusted and dependable SBS resource; serve as a communications hub and primary point for coordinating SBS contact with Centers. Assure Vendor alignment with the Workforce1 Operating Guide; contribute to informing and updating the Workforce1 Operating Guide. Center Support Champion the strategy for building diverse center-based job opportunity portfolios through the system-wide sharing of sales. Assist the Executive Director and Director in facilitation of industry knowledge sessions with sector experts to deepen sales and recruitment teams‚„ understanding of business prospects and recruitment tactics. Provide administrative support to field teams by managing select large scale recruitment efforts. Internal Coordination Work with other Borough Managers to identify system-wide challenges in sales and sourcing candidates; propose solutions that benefit individual centers and the system. Make data-driven recommendations for the improvement of the workforce system.</t>
  </si>
  <si>
    <t>‚Strong management and project management skills; strong attention to detail and organizational skillsOutstanding presentation, writing, and communications skillsOutstanding analytical, problem solving, and creative thinking abilityThe ability to actively listen and synthesize disparate viewpoints into a shared visionThe ability to handle complexity in fast-paced entrepreneurial environmentsExcellent MS Excel, Word and Power Point skills</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</si>
  <si>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{AMENDED}   The nation's leading local health department seeks a motivated, dynamic Software Application Support Specialist professional to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The Application Support Specialist will report to the IT Project Manager within DIIT. The individual will be assigned various software applications to manage with respect to technical and end user support.   DUTIES WILL INCLUDE BUT NOT BE LIMITED TO:   --Obtain expert level technical knowledge of the application, including system architecture, database schema, application specific web services and integration points with external systems.   --Oversee monitoring of application readiness and performance ƒ€š‚ Be responsible for reviewing, analyzing, and resolving support requests from Program and End users.   --Assist with product releases and upgrades. Troubleshoot issues with application interfaces, databases and network connectivity.   --Assist in functional and QA testing and deployment of product releases. Support and maintain the multiple application environments (Development, Quality Assurance, Staging) required for software fixes and new features to be developed.   --Ensure proper articulation and reporting of activities to stakeholders and management.  Analyze database systems, write queries, and stored procedures in Microsoft SQL Server.   --Troubleshoot performance issues by monitoring logs, review reports from performance monitoring tools. Will progress into additional product management responsibilities.</t>
  </si>
  <si>
    <t>**TO BE CONSIDERED, ALL CANDIDATES MUST FILE FOR THE UPCOMING CIVIL SERVICE EXAM, SPECIAL CONSULTANT (MENTAL HEALTH STANDARDS AND SERVICES) ‚€œ EXAM NO. 8048 ‚€œ OPEN TO THE PUBLIC (THE APPLICATION PERIOD BEGINS ON 6/6/2018 to 7/31/2018).  ALL CANDIDATES FILING FOR THE EXAM MUST OBTAIN A PASSING SCORE OF 70 AND ABOVE AND BE REACHABLE ON THE CIVIL SERVICE LIST ONCE ITS ESTABLISHED OR MUST BE ALREADY PERMANENT IN THE SPECIAL CONSULTANT (MENTAL HEALTH STANDARDS AND SERVICES) TITLE.  CANDIDATES THAT FAIL TO COMPLY WILL NOT BE CONSIDERED FOR EMPLOYMENT. FOR MORE INFORMATION ON THE EXAM AND APPLICATION PROCESS.  PLEASE VISIT THE NEW YORK CITY DEPARTMENT OF CITYWIDE ADMINISTRATIVE SERVICES WEBSITE. http://www.nyc.gov/html/dcas/html/work/exam_monthly.shtml  The Bureau of Mental Health is responsible for mental health service delivery to residents of New York City. Through contracting with NYC service providers and administering programs directly, the Bureau is responsible for procuring and overseeing over 400 treatment, rehabilitation, housing, case management, advocacy, and Assisted Outpatient Treatment programs comprising over $200 million. Bureau staff is responsible for managing the development, implementation, and oversight of ongoing and new contracted mental health programs in order to ensure full access and quality, community-integrated, recovery focused care for all residents.     The Office of Assisted Outpatient Treatment (AOT) is responsible for the management and oversight of the AOT Program in New York City.  The NYS Legislature passed Kendra‚„s law as an amendment to the Mental Hygiene Law to allow for outpatient civil commitment of individuals with histories of serious mental illness. Additionally, the AOT program is responsible for management and oversight of the Citywide Assistance Team (CAT). The CAT staff is responsible for coordinating the involuntary transport of court mandated individuals who do not adhere with their mental health treatment plans.  Reporting to the Citywide Assistance Team (CAT) Director , the CAT Coordinator will be responsible for the coordination of involuntary transportation of court-mandated individuals who do not follow their mental health treatment plans in accordance with Kendra‚„s Law Mental Hygiene Law 9.60/  The duties will include the following:     --Review court ordered transport requests to determine that they are in accordance with legal standards.  --Coordinate all logistical issues pertaining to the involuntary transport of the individual to a psychiatric hospital in collaboration with the AOT teams, Care Coordinator (CC)/Assertive Clinical Treatment (ACT) teams and the NYC Sheriff‚„s Office and/or NYPD.  --Conduct investigations regarding missing individuals and communicate with family members, physicians, allied health staff, neighbors and others involved with the individual.  --Accompany the individual and sheriff or police to designated receiving psychiatric hospitals.  --Facilitate the admission process by sharing pertinent clinical information and safety concerns with appropriate hospital staff.  --Provide follow-up information to AOT, CC/ACT teams and allied health staff concerning the disposition of the individual as needed.  --Document all investigation and involuntary transport actions.  --Maintain a productive working alliance with the NYC Sheriff‚„s Office and NYPD.  --Maintain collaborative relationships with AOT clinicians and allied health providers involved with the care of the individual.</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</si>
  <si>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is seeking cooks who‚„s task will include but are not limited to the following:	Performing work of ordinary difficulty and responsibility in the preparation of food in an institution and be    responsible for; 	Preparation and cooking of food, using standard procedures and quantity recipes; 	Portioning out food according to departmental standards and checking prepared food out of the kitchen    to feeding areas;	Supervises and instructs inmates assigned to the unit; 	Responsible for the cleanliness and order of the work area; 	Serves on steam table in serving area, as required; 	Performs related duties and special projects as assigned.</t>
  </si>
  <si>
    <t>‚	Qualifying Certificate in Food Protection issued by the New York City Department of Health and Mental    Hygiene required.	Previous work experience in a restaurant, school, or other large scale food operation.</t>
  </si>
  <si>
    <t>The Bureau of Chronic Disease Prevention and Tobacco Control (BCDPTC) strives to reduce the burden of chronic disease on New Yorkers, including heart disease and stroke, cancer, and diabetes, with a particular focus on reducing gaps in health equity. The Bureau leads changes to systems, policies, and environments and provides New Yorkers with information and resources to help them make healthy choices. BCDPTC is based in the New York City Department of Health and Mental Hygiene‚„s Division of Prevention and Primary Care.   The Bureau focuses on addressing three key risk factors that lead to chronic disease - poor nutrition, inadequate physical activity, and tobacco use - while also working to leverage clinical tools and settings to promote public health. The Bureau aims to improve the health of all New Yorkers, and supports workplace wellness activities to specifically reach those New Yorkers working for City government. Across these priority areas, BCDPTC employs evidence-based policies, programs, communications and research to advance its objectives, as well as spearheads and evaluates innovative projects in order to develop new approaches to addressing chronic disease.  This position will aim to lower dietary consumption of sodium and added sugars by leading strategies to improve the food supply.  Duties will include, but not be limited to: 	Manage projects, including developing proposals, work plans and budgets, tracking and coordinating deliverables and timelines, and facilitating internal and external communications for initiatives that support the healthy eating agenda.  Manage and help to manage staff, consultants, and interns as needed regarding the Bureau‚„s work, including conducting investigations on specific policy problems related to nutrition and instructing subordinate personnel in research methods and techniques. 	Initiate stakeholder engagement regarding diet-related chronic disease prevention and other health initiatives, including coordinating with internal and external stakeholders and developing presentations, memos and briefing materials. 	Research and review the latest science, literature, and local, national, and international initiatives on diet-related chronic disease prevention and maintains records and prepares reports. 	Assess and analyze the political landscape for receptivity to diet-related policy interventions. 	Write and develop materials as needed, including issue briefs, formal comments on federal topics, scientific reports, and educational material development 	Contribute and develop content area knowledge and expertise to inform the creation of new, innovative nutrition and chronic disease policy approaches.  	Assists in the coordination of research efforts, including to inform future nutrition and chronic disease policy development and to evaluate policy impact.</t>
  </si>
  <si>
    <t>Please click on the "Apply Now" button.  Please attach your cover letter and resume as one document under ‚Å“resume‚ and a writing sample under ‚Å“cover letter‚.  Please indicate whether you have a borough assignment preference in your cover letter.</t>
  </si>
  <si>
    <t>Prime responsibility of Student Legal Specialist will be to provide critical support for FOIL responses.  As FOIL requests get more numerous and complicated, and courts get stricter in insisting on timely FOIL compliance, this person is necessary to ensure compliance and avoid legal fees and damages payable by the City. FOIL functions will include -  Intake, assessment, and setting up FOIL requests in web-based FOIL Portal system, Outlook, and filesite: 	assessing requests will include determinations as to what is being requested and how to access documents, and interacting with others in Department to obtain documents	setting up requests means inputting the request into FOIL tracking system (an excel spreadsheet), creating filesite folders, saving documents into those folders  Respond to requests (both acknowledgments and determinations) by phone, email and mail  Under attorney supervision, appropriately redact documents to be released  Track FOIL requests in Excel to ensure deadlines are met  Document work done on each FOIL request to record compliance   Other work will include ‚€œ  Assisting review of federal and state grant requirements to minimize risk of penalties assessed against the City. Maintaining records, both electronic and hard copies, of legislation and agency rules.Transmitting legislation to the Mayor‚„s Office, which then seeks enactment of the legislation. Act as ‚Å“secretary‚ of Deferred Compensation Board, to take notes and produce minutes of board meetings.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</si>
  <si>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The Budget Office is responsible for managing the Agency‚„s capital, expense, grant and miscellaneous revenue budgets; preparing budget and financial analyses and reports; and coordinating the Agency‚„s budget and financial matters with OMB and other oversight agencies.  The Capital Budget Management Office in the Budget Bureau is responsible for preparing, monitoring and modifying the Agency‚„s Capital Budget.  The prospective candidate will be responsible for performing professional work of varying degrees of difficulty in the preparation of the Department‚„s Capital Commitment Plan for In-City Water Mains (Project Type ‚Å“WM-I‚), Sewers (Project Type ‚Å“SE‚), and Budget Line EP-7 under Project Type Equipment (EP).  Duties will include but are not limited to: 1.	In a supervisory capacity, prepare preliminary budget documents and disseminate information to the operating bureau; coordinate budget exercises with bureau staff and other agency staff, as required;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2.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or Director; perform related duties and special projects as required by the Assistant Commissioner for Budget, Sr. Capital Budget Director and Director. 3.	Update and maintain internal tracking sheets pertaining to budget and procurement progress. 4.	Navigate and update information in various database systems within the unit and other agency databases such as PACT and eBuilder. 5.	Establish and maintain open and constant communication with counterparts within Agency as well as other Agencies and with other oversight departments.</t>
  </si>
  <si>
    <t>The Department of Transportation‚„s (DOT) mission is to provide for the safe, efficient, and environmentally responsible movement of people and goods in the City of New York and to maintain and enhance the transportation infrastructure crucial to the economic vitality and quality of life of our primary customers, City residents. DOT is an equal opportunity employer, committed to recruiting and maintaining a diverse workforce in an open and inclusive environment.   The Division of Sidewalk and Inspection Management's Office of Emergency Response Unit (OER), is a 24/7 operation that is dedicated to the resolution of any incident or crisis that threatens the structural integrity or impedes public safety or the free flow of people and goods utilizing the transportation infrastructure systems within the city of New York. OER consists of four sub-Units: The Communications Center, Emergency Response, Radio Repair and Maintenance, and Emergency Planning and Preparedness.   Under general supervision with some latitude for independent initiative and judgment, the Coordinator will perform very responsible work involving planning, implementation, coordination, supervising, monitoring, and evaluation of program development, targeted towards various DOT‚„s groups and locations; analyze and develop internal emergency preparedness plans effectively utilizing DOT‚„s personnel and resources; manage Continuity of Operation plan and collaborate in the evaluation of such program through drills, tabletops, and exercises. S/he will serve as a representative of DOT on special planning committees such as Coastal Storm Planning Board, and Citywide Logistics and the Citywide/Regional Evacuation Planning which all serve surrounding residential and business communities; prepare weekly productivity reports, perform analysis and review/revise Standard Operation Procedures; attend planning meetings and perform site visits with city, state and federal agencies regarding resilience projects; coordinate and interact with the NYC OEM‚„s Emergency Operation Center (EOC) team and provide coverage at the EOC when needed; serve as a member of the Agency‚„s Incident Command System structure during emergency events which may include 24 hour availability.  In addition, provide assistance to the Deputy Director of the Emergency Response Unit, as needed, with special and routine assignments.</t>
  </si>
  <si>
    <t>The New York City Department of Housing Preservation &amp; Development‚„s Regulatory Compliance office is charged with educating the community, contractors, workers, external and internal partners regarding rights, obligations, and opportunities and enforcing both contractual obligations and federal, state, and local requirements.  The Labor Monitoring Unit (LMU), within Regulatory Compliance, monitors and enforces applicable prevailing wage laws.  LMU personnel review payroll and related records, visit construction sites to observe and interview workers, and investigate possible violations to ensure that laborers and mechanics working on agency-funded construction jobs are paid the wages they are due under the law.  Regulatory Compliance is seeking a highly motivated individual to serve as labor compliance officer to support the unit‚„s monitoring of development projects within the agency's Build it Back/Disaster Recovery program that  are subject to prevailing wage requirements and/or the agency‚„s Enhanced Review program.  Tasks will include:  - Investigation of labor law violations on development projects subject to prevailing wage requirements. - Conducting detailed review and analysis of weekly certified payroll submissions (both hard copy and electronic) and associated documentation to verify workers‚„ trades, pay rates and fringe benefits and to identify potential violations; Calculating worker underpayments when a labor violation has been detected; - Conducting unannounced visits to active construction sites; Making detailed observations about construction progress; - Interviewing workers and providing related techincal assistance regarding their rights and responsibilities as a confidential point of contact; Contacting workers by phone and by mail to collect information; - Contacting employers to collect missing or delinquent records, to collect information, or to report discrepancies or potential labor violations; - Making recommendations regarding potential enforcement action when discrepancies or potential violations have been detected; - Coordinating with internal and external partners to collect information and/or to support enforcement action;  - Meeting regularly with supervisors and other members of the office to report on case status; - Carefully documenting all monitoring and investigative activities; - Preparing reports on monitoring and investigative activities that comply with legal and office requirements; and - Creating and maintaining organized, up-to-date case files which comply with legal and office requirements. - Tracking projects in LMU‚„s Build it Back portfolio and serving as the primary point of contact for internal and external partners regarding those projects; - Creating and maintaining organized, up-to-date case files which comply with legal and office requirements; - Collecting, managing, reviewing contracts, contractor information, correspondence and reports.</t>
  </si>
  <si>
    <t>‚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t>
  </si>
  <si>
    <t>The New York City Department of Housing Preservation &amp; Development‚„s Regulatory Compliance office is charged with educating the community, contractors, workers, external and internal partners regarding rights, obligations, and opportunities and enforcing both contractual obligations and federal, state, and local requirements.  The Labor Monitoring Unit (LMU), within Regulatory Compliance, monitors and enforces applicable prevailing wage laws.  LMU personnel review payroll and related records, visit construction sites to observe and interview workers, and investigate possible violations to ensure that laborers and mechanics working on agency-funded construction jobs are paid the wages they are due under the law.  Regulatory Compliance is seeking highly motivated individuals to serve as labor compliance officers to join the labor monitoring team to monitor city-financed development projects subject to prevailing wage requirements and/or the agency‚„s Enhanced Review program, and investigate labor standards complaints.  Investigations will include, at minimum, detailed records review, regular unannounced site visits to jobsites, and responding to worker tips and complaints.    Tasks will include:  Investigation of labor law violations on city-financed development projects subject to prevailing wage requirements.  Conducting detailed review and analysis of weekly certified payroll submissions (both hard copy and electronic) and associated documentation to verify workers‚„ trades, pay rates and fringe benefits and to identify potential violations;  Conducting unannounced visits to active construction sites;  Making detailed observations about construction progress;  Interviewing workers and providing related technical assistance regarding their rights and responsibilities as a confidential point of contact;   Contacting employers to collect missing or delinquent records, to collect information, or to report discrepancies or potential labor violations;  Contacting workers by phone and by mail to collect information;  Making recommendations regarding potential enforcement action when discrepancies or potential violations have been detected;  Calculating worker underpayments when a labor violation has been detected;  Coordinating with internal and external partners to collect information and/or to support enforcement action;   Meeting regularly with supervisors and other members of the office to report on case status;  Carefully documenting all monitoring and investigative activities;  Preparing reports on monitoring and investigative activities that comply with legal and office requirements; and  Creating and maintaining organized, up-to-date case files which comply with legal and office requirements.</t>
  </si>
  <si>
    <t>‚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t>
  </si>
  <si>
    <t>The Regulatory Reform Unit sits within the SBS Division of Business Services and is responsible for ongoing efforts to identify and address policy challenges faced by small businesses in New York City. The team focuses on developing solutions to both improve City processes and help businesses comply with regulations. Part of this effort includes implementing Small Business First, a multi-agency mayoral initiative aimed at making government more effective and efficient for businesses. The Senior Program Manager will report to the Executive Director of Regulatory Reform.  Responsibilities will include, but are not limited to:Manage development of regulatory reform interventions from idea inception to implementation. Develop frameworks and tools that can be utilized across the team to identify problems, propose interventions, measure impact, and set goals.  Ensure Regulatory Reform team is on track to launch a predetermined number of new projects each year   Contribute to Division‚„s strategic planning goalsAssist with managing relationships with the Mayor‚„s Office of Operations, 15+ partner City agencies and other organizations to support the implementation of the Small Business First initiatives, discuss other current interagency initiatives, and develop plans for new regulatory reform interventionsManage Regulatory Reform support staff to conduct interagency process analyses and build an interagency process reform playbook for future use; ensure support staff is on track to contribute to new intervention ideas and is providing additional support to the team including but not limited to data analysis, meeting preparation, and policy researchAnalyze and collect agency data and leverage relationships with community organizations and regulatory agency leadership to propose and launch new regulatory reform initiativesDevelop and train cross-unit SBS staff on feedback loop to enable businesses to contribute ideas for regulatory reformManage development of Small Business First Mayors Management Report (MMR) Chapter with support from Program ManagersLiaise with SBS Intergovernmental Affairs team on policy initiatives and external data requestsAnalyze and document current policies and processes, and develop necessary revisionsSynthesize complex information into presentations and reports for various audiencesDevelop informational materials for business ownersOrganize public events and coordinate meetings; attend / lead meetings as necessary Respond to time-sensitive requests from City Hall, SBS Executive Staff, elected officials, press, and the publicExecute all tasks necessary to carry out program initiatives successfully</t>
  </si>
  <si>
    <t>‚Ability to manage multiple projects, perform under pressure and respond to tight deadlinesExcellent research, quantitative, problem solving and strategic thinking capabilitiesStrong interpersonal and written communication skillsAbility and willingness to work in a collaborative, multi-disciplinary environment with diverse perspectivesHigh attention to detailProficient in MS Excel and PowerPointFamiliarity with regulatory processes for business and/or City government a plusExperience in management consulting a plus5+ years of experience in strategy, policy, or similar</t>
  </si>
  <si>
    <t>The City of New York‚„s Office of Administrative Trials and Hearings (OATH) is the Nation‚„s largest administrative tribunal, holding approximately 400,000 trials and hearings a year.  OATH seeks to hire a part-time Information Representative to work in the Clerk‚„s Office of its Hearings Division. The Information Representative will interact with members of the community who find themselves at OATH and need information as to how to proceed. They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creating solutions to prevent similar problems in the future. Where possible, they will help to identify systemic issues and make recommendations to improve practices and procedures.  Responsibilities will include, but are not limited to: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Assist in all aspects of processing cases efficiently when members of the public appear for hearings;	Perform data entry and retrieval using automated systems and databases to provide information to the community regarding their cases; 	Help respondents complete and submit the various forms that may be required by the Tribunal (rescheduling, vacating defaults, etc);	Respond to public inquiries at the information windows and over the telephone.</t>
  </si>
  <si>
    <t>This is a technical operations position within HPDTech.  HPDTech aligns technology with the Agency‚„s business needs by providing analysis, solutioning, application development and IT infrastructure services. We are seeking to augment the technology group with a person who will guide software development projects toward cloud platforms.   This position will leverage analytical/problem solving skills with operational experience deploying on IaaS and PaaS platforms.  Working closely with software development and architecture teams, this position will:   Review IT solutions proposals to identify opportunities where cloud hosting will yield best outcomes for performance/reliability, cost benefit, delivery time, and long-term management; Execute cloud resource provisioning tasks, performance monitoring and maintenance. Stay current on emerging cloud offerings and technologies.</t>
  </si>
  <si>
    <t>‚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Microsoft Excel (including pivot tables and VLOOKUP's) and other Microsoft Office Suite products;  Excellent interpersonal, communications and organizational skills is prominently required.</t>
  </si>
  <si>
    <t>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t>
  </si>
  <si>
    <t>TASK FORCE: 		Accounting Services   JOB TITLE: 			One (1) Unit Head  CONTROL CODE: 			AIA-18-02   SUMMARY:  New York City‚„s budget is statutorily required to be balanced in accordance with governmental Generally Accepted Accounting Principles (GAAP).  The Accounting Services Unit is responsible for monitoring changes to GAAP, and providing advice on its interpretation and application.  In conjunction with the City‚„s Comptroller‚„s Office and the Mayor‚„s Office of Operations, the Unit staff coordinates the annual audits of the City‚„s financial statements and federal programs, which are conducted by an independent CPA firm.  The Unit is also involved with the negotiation of grant overhead and fringe benefit reimbursement rates with the Federal government, as well as other cost accounting/cost allocation work and provides accounting and audit related advice to other City and City-related entities as requested.  JOB DESCRIPTION:  The duties of this position include the following activities:  The Unit Head will report to and work with the Director of Accounting Services, performing duties, which include but are not limited to: 	Supervise and direct staff during the annual cost accounting calculations, including the fringe benefit rate calculation, indirect cost rates for over twenty-five City agencies, central services allocation plan, and Interfund Agreement (IFA) rates	Manage other annual exercises, such as year-end GASB 33 analyses and disallowance reserve calculations	Maintain updated knowledge of Federal cost principals and grant requirements as promulgated by Federal OMB in the Uniform Guidance	Provide oversight over certain City component unit annual financial audits to ensure compliance with reporting requirements and deadlines	Coordinate with the Mayor‚„s Office of Operations, the City Comptroller‚„s Office, City agencies and entities, other OMB Task Forces, and external auditors to successfully complete and issue the City‚„s Comprehensive Annual Financial Report (CAFR) and Single Audit Report by statutorily required deadlines 	Administer the Unit‚„s consulting contracts, including the drafting of Request for Proposals (RFPs), the timely payment of invoices, tracking of costs against budgets, and oversight of consultant work to ensure timely and satisfactory delivery of agreed upon services	Observe Governmental Accounting Standard Board (GASB) meetings, conduct formal and informal communications with GASB Board members and staff, and maintain involvement with local and national professional organizations of accountants and government finance officials	Research the implementation and application of new GASB standards and draft position papers analyzing the effect of new accounting standards on the City‚„s financial reporting	Perform ad-hoc work under tight deadlines as issues arise</t>
  </si>
  <si>
    <t>QUALIFICATIONS 	The ideal candidate must possess strong quantitative, analytical, technical, written and oral communication skills and be able to work independently with little or no supervision. 	 The candidate must have excellent technical accounting and auditing research skills.  	The candidate must also have a demonstrated ability to work well with others, including senior managers, other City agency personnel, and accounting profession leaders.  	Prior experience working on the City‚„s CAFR and Single Audit, as well as Federal cost accounting experience is strongly preferred.  	Prior experience in the creation of financial statements is strongly preferred.  	The candidate must be a licensed CPA.	Proficiency with Microsoft Office is required.  Experience with FMS, Crystal, and GARS (Governmental Accounting Research System) is strongly preferred.</t>
  </si>
  <si>
    <t>REQUIREMENTS:  Unit Head ($ 91,588):  Bachelor‚„s degree and a minimum of four years of full-time experience in accounting or auditing, or an awarded Master‚„s degree in Business with a concentration in Accounting or a Master‚„s degree in Accounting and a minimum of two years of full-time experience in accounting or auditing</t>
  </si>
  <si>
    <t>TASK FORCE:	Intergovernmental Relations  JOB TITLE:	One (1) Assistant Analyst / Analyst / Senior Analyst   CONTROL CODE:	IGR-18-06    SUMMARY:  The Mayor‚„s Office of Management and Budget (OMB) is the City government's chief financial agency. OMB's staff of analysts and experts assembles and oversees the Mayor‚„s expense and capital budgets, which fund the services and activities of more than 70 City agencies.  The Intergovernmental Relations Task Force monitors the legislative processes and executive actions of the City, State, and Federal governments to assess and evaluate their impact on the City budget. IGR staff evaluate pending City, State, and Federal budget documents for City budget impact and communicate with other OMB Task Forces, agency staff, and the Mayor‚„s legislative offices on legislative issues. In addition, IGR staff respond to various legislative proposals and track legislation in assigned issue areas.  JOB DESCRIPTION:  The duties of this position encompass the following activities: 	Work with the City Council, the Mayor‚„s Offices of City, State, and Federal Legislative Affairs; agency legislative staff; and other OMB task forces to analyze City, State, and Federal legislation, regulatory changes, and budget documents that could have an impact on the City budget. 	Track and monitor the status of City, State, and Federal legislation. 	Communicate challenges and concerns regarding the City budget to the Mayor‚„s Offices of State and Federal Legislative Affairs and to State and Federal elected officials. 	Help develop the Administration‚„s responses to and positions on City, State and Federal legislation.</t>
  </si>
  <si>
    <t>TASK FORCE: 		COMMUNITY DEVELOPMENT BLOCK GRANT - DISASTER RECOVERY  UNIT: 		PROGRAM AND POLICY  JOB TITLE: 		Assistant Analyst / Analyst / Senior Analyst  CONTROL CODE: 	CDBG-DR-18-06   SUMMARY:  The Mayor‚„s Office of Management and Budget (OMB) is the City government's chief financial agency. OMB's staff of analysts and experts assembles and oversees the Mayor‚„s expense and capital budgets, which fund the services and activities of more than 70 city agencies.   Within OMB, the Community Development Block Grant ‚€œ Disaster Recovery (CDBG ‚€œ DR) Task Force plays an integral role in helping New York City recover from the devastation of Superstorm Sandy by working with City, State, and Federal agencies to strategically deploy Federal recovery aid across the five boroughs.   This is a grant-funded position. Your term of employment is dependent upon the availability of grant funding, but is expected to be at least four years.  JOB DESCRIPTION:  The duties of the position include the following activities: 	Inform and assist agencies and the public regarding federal grant regulations, specifically HUD Community Development Block Grant Disaster Recovery (CDBG-DR) funding.	Work with City agencies that oversee housing, resiliency, infrastructure, and economic development programs.	Provide guidance to City agencies on HUD/CDBG/CDBG-DR regulations, procurement, and cross-cutting requirements (e.g. Section 3, Davis Bacon prevailing wage requirements, Fair Housing and Equal Opportunity policies, and NEPA-compliant environmental reviews).	Review and update CDBG-DR program guidelines, policies, and procedures.	Work with the City Law Department to create and review governing documents such as Subrecipient Agreements, Memoranda of Understanding, contracts, and others. 	Develop and maintain databases to track CDBG-DR funding. 	Assist in the creation of amendments to the City‚„s Action Plan, which describes the City‚„s planned use of its CDBG-DR allocation.	Help fulfill federal match requirements for Sandy recovery aid overseen by outside entities.	Assist in the creation of a regular training schedule for partners on federal requirements such as Section 3 and Federal Procurement regulations	Assist in event coordination for quarterly on-site HUD visits and public hearings	Contribute to other projects on an ad hoc basis.</t>
  </si>
  <si>
    <t>TASK FORCE: 		ACCOUNTING SERVICES AND INTERNAL AUDIT  UNIT: 			ACCOUNTING SERVICES UNIT  JOB TITLE: 		One (1) Analyst / Senior Analyst    CONTROL CODE: 	AIA-18-03   SUMMARY:  New York City‚„s budget is statutorily required to be balanced in accordance with governmental Generally Accepted Accounting Principles (GAAP).  The Accounting Services Unit is responsible for monitoring changes to GAAP, and providing advice on its interpretation and application.  In conjunction with the City‚„s Comptroller‚„s Office and the Mayor‚„s Office of Operations, the Unit staff coordinates the annual audits of the City‚„s financial statements and federal programs which are conducted by an independent CPA firm.  The Unit is also involved with the negotiation of grant overhead and fringe benefit reimbursement rates with the Federal government, as well as other cost accounting/cost allocation work and provides accounting and audit related advice to other City and City-related entities as requested.  JOB DESCRIPTION:  The Analyst / Senior Analyst will perform cost accounting activities and other duties which include but are not limited to: 	Monitoring city agencies to develop their indirect cost rates and cost allocation plans.	Performing detailed reviews of calculations to ensure reasonability and accuracy of results.	Maintaining relationships with staff members at OMB and other City agencies, in particular the City agencies who perform cost allocation calculations, to facilitate the expeditious receipt and accuracy of information.	Knowledge of Federal grant cost principals and keeping abreast of any changes thereto.	Demonstrating and/or acquiring knowledge of Federal OMB‚„s Uniform Guidance.	Solving accounting related issues together with relevant personnel internally and with outside agencies.	Observing Governmental Accounting Standard Board (GASB) meetings; conducting formal and informal communications with GASB Board members and staff; and maintain involvement with local and national professional organizations of accountants and government finance officials.	Perform ad hoc accounting research and tasks, as needed.</t>
  </si>
  <si>
    <t>REQUIREMENTS:  Analyst ($58,162+): Bachelor‚„s degree and a minimum of two years of full-time experience in accounting or auditing, or an awarded Master‚„s degree in Business with a concentration in Accounting or a Master‚„s degree in Accounting.  Senior Analyst ($65,433): Bachelor‚„s degree and a minimum of three years of full-time experience in accounting or auditing, or a Master‚„s degree in Business with a concentration in Accounting or Master‚„s degree in Accounting and a minimum of one year of full-time experience.</t>
  </si>
  <si>
    <t>TASK FORCE: 		SOCIAL SERVICES   UNIT:			HUMAN RESOURCES ADMINISTRATION  JOB TITLE: 		One (1) Assistant Analyst / Analyst   CONTROL CODE: 	SS-18-04   SUMMARY:  The Mayor‚„s Office of Management and Budget (OMB) is the City government‚„s chief financial agency.  OMB‚„s staff of analysts and experts assembles and oversees the Mayor‚„s expense and capital budgets, which fund the services and activities for approximately 70 City agencies.  The Social Services Task Force oversees expense budgets totaling more than $15 billion for the five social services agencies, as well as the financing for related capital projects. The agencies are the Human Resources Administration (HRA), Administration for Children‚„s Services, Department of Homeless Services (DHS), Department for the Aging and Department of Youth and Community Development.   Within the Social Services Task Force, HRA/DSS Unit is posting for One (1) Assistant Analyst / Analyst who will be responsible for the oversight conduct budget and program analysis for services programs within the DSS, including the HIV/AIDS Services Administration, Office of Domestic Violence and Emergency Intervention Services, Adult Protective Services, and the Emergency Food Assistance Program.  JOB DESCRIPTION:  The duties of these positions encompass the following activities:	Conduct budget and program analysis for the adult, emergency, and domestic violence budget of the Human Resources Administration.	Monitor expenditures and revenues; review funding and personnel requests; analyze monthly headcount reports; and evaluate program performance.	Review program operations and performance including: Adult Services, HIV/AIDS services, emergency food, domestic violence services, and more; with a particular focus on evaluating and recommending proposals for cost efficiencies and optimal service outcomes. 	Perform qualitative and quantitative analysis of program budgets, expenditures, funding requirements, caseloads, outcomes, and cost-effectiveness.	Monitor and review federal, State, and Local statutes, regulations, legislation, and intergovernmental dependencies to assess fiscal and programmatic impacts of legislative and regulatory mandates and changes.	Prepare and present analytical reports on related programmatic and budgetary issues.	Represent OMB at meetings and program reviews with agency and outside personnel.</t>
  </si>
  <si>
    <t xml:space="preserve">TASK FORCE: 		ADMINISTRATVE AGENCIES AND ELECTED OFFICIALS  UNIT: 		DOITT and DCAS  JOB TITLE: 	Three (3) Assistant Analysts / Analysts  CONTROL CODE: 	AA-18-02   SUMMARY:  The Mayor‚„s Office of Management and Budget (OMB) is the City government's chief financial agency. OMB's staff of analysts and experts assembles and oversees the Mayor‚„s expense and capital budgets, which fund the services and activities of approximately 70 City agencies.   The Administrative Agencies and Elected Officials Task Force oversees and prepares the expense and capital budgets of more than 30 agencies, offices, boards, and commissions, including the Department of Citywide Administrative Services, the Department of Design and Construction, the Department of Information Technology and Telecommunications, and the offices of New York City elected officials.  The Task Force‚„s two units prepare and monitor the expense, revenue, and capital budgets of agencies that provide centralized services to the rest of City government.  JOB DESCRIPTION:  The duties of the position include the following activities: 	Prepare annual expense and capital budgets and four-year financial plans for the agencies this Unit oversees to meet mandated responsibilities and programmatic requirements.	Review agency budget submissions related to savings proposals, agency operations, and ongoing and new projects. 	Develop options and make recommendations for reducing departmental budgets based on statistical analyses, cost effectiveness, and revenue implications.	Prepare, administer, and maintain budgetary controls and monitor agency expenditures and revenues.	Review, monitor, and evaluate agency-held contracts.	Monitor and expedite the progress of budget modifications and other technical exercises, ensuring compliance with approved funding allocations and cost-effective financial planning.	Monitor the performance and status of agency projects.  </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</si>
  <si>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‚€œpre-sentence investigations, intake and probation supervision. In summary, DOP ensures that people who enter our system are supervised according to their risk level and receive the support and services they need to abide by the law and be an asset to their communities.  The Department of Probation has an opening for a Procurement Analyst 1.  The selected candidate will report directly to the Supervisor of Procurement with some latitude for independent initiative and decision-making in performing in the following duties:	Reviews purchase requisitions and related documents to determine the accuracy and adequacy of descriptions and specifications.  Consults with appropriate agency staff to adjust possible discrepancies.	Participates in the preparation of small purchase solicitations and the solicitation of bids; suggesting possible sources of supply.	Reviews bids and proposals submitted by vendors/provides to ensure conformity to all relevant policies and procedures.	Participates in the tabulation and analysis of bids, the examination of samples and the investigation of bidders and prospective contractors.	Resolves problems affecting the timely delivery of goods and services</t>
  </si>
  <si>
    <t>‚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t>
  </si>
  <si>
    <t>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t>
  </si>
  <si>
    <t>‚ A Master Plumber‚„s License  Valid Driver‚„s License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</si>
  <si>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</si>
  <si>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Monday - Friday 7am ‚€œ 3pm (may be required to work additional shifts)</t>
  </si>
  <si>
    <t>101-07 Farragut Road Brooklyn, NY 11236‚€œ will be assigned to cover various locations</t>
  </si>
  <si>
    <t>‚	Familiarity with City of New York processes, rules, and regulations	Understanding of corporate processes, policies, procedures, and governance	Demonstrated knowledge of the New York City real estate market and commercial leasing trends</t>
  </si>
  <si>
    <t>The Civilian Complaint Review Board (CCRB)‚€New York City‚„s independent police oversight agency‚€is empowered to receive, investigate, make findings, prosecute, and recommend action on complaints against New York City police officers that allege the use of excessive or unnecessary force, abuse of authority, discourtesy, or offensive language. The Board‚„s investigations are conducted in an impartial manner by an all-civilian investigative staff. Learn more at nyc.gov/ccrb.  The goal of the communications office is to elevate the Agency by: increasing awareness of the Agency‚„s resources and improving public understanding of the Agency‚„s work in improving police-community relations in New York City. This position requires occasional evening and weekend availabilities and the ability to travel to select off-site events.   The CCRB is seeking a detail-oriented Communications Assistant to provide support to the operations of the office. Combining their growing knowledge of communications best practices with effective writing and research skills, the Communications Assistant provides support on amplifying reports and publications, policy initiatives, outreach efforts, and public board meetings.  This includes ensuring the completion of daily clips and weekly reports, maintenance of an editorial calendar, and performing other administrative functions. The Communications Assistant will also support content generation on the Agency‚„s digital platforms. The Communications Assistant reports to the Director of Communications and works closely with all members of the Communications Office including the Press Secretary and the Digital Content Specialist.  The Communication Assistant‚„s duties will include but is not limited to:   	Serving as the front-line intake on press inquiries.  	Producing daily clips report and weekly Agency reports.  	Providing scheduling assistance to the Communications Office.  	Maintaining email subscriber lists.    	With the Digital Content Specialist, generate content and graphics for social media, website, and print.   	Lead production of the Agency‚„s internal quarterly newsletter.  	Staging and publishing content on our CRM/CMS.  	Take photo/video of Agency events, initiatives, and priorities.</t>
  </si>
  <si>
    <t>‚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t>
  </si>
  <si>
    <t>The Real Estate Services (RES) Line of Service of the Department of Citywide Administrative Services (DCAS) is the real estate arm of the City of New York and consists of six distinct units: Portfolio Planning and Management, Leasing, Design &amp; Project Management, Real Estate Operations, Land Use &amp; Planning, and Financial Services. The RES Line of Service meets the different real estate needs of City agencies including the following: negotiation of leases; the architectural design and project management for construction and renovations of over 22 million square feet of privately owned space and 15 million square feet of City-owned space; the acquisition and disposition of real estate; performing zoning and land use analyses; enforcement of space standards in office design;  overseeing the equitable allocation of City-owned and leased space for agency use.   The Assistant Commissioner (AC) for Real Estate Services will serve on the senior leadership team to provide executive and strategic direction for the management of RES‚„s leased and City-owned property portfolio. The AC must have the ability to identify and amplify high level priorities and take the lead to successfully accomplish those projects. This includes overseeing complex and high priority assignments from Leasing, Portfolio Planning &amp; Management and Design &amp; Project Management so that communication is effective and there is clear and consistent interchange of information and work product. The successful candidate will identify and manage these team‚„s interdepartmental collaborations and be responsible for ensuring: equitable space allocation; enforcement of space standards; superior negotiation of lease terms; and, timely execution and administration of preliminary design, scopes of work and construction project management. The chosen candidate will provide critical support and oversight to ensure that these three units consistently provide superior results to client agencies and other stakeholders including City Hall, Office of Management and Budget, elected officials and senior management.   Job responsibilities include, but are not limited to: 	Identify and manage the evaluation and acquisition processes, including purchasing and leasing for agency sites.	Review and negotiate leases, renewals, assignments, and lease terminations.	Communicate and collaborate with internal DCAS divisions including the Office of the Commissioner, General Counsel, Procurement, Financial and Budget Management, and the Department of Energy Management.	Present real estate options and key strategies regarding Portfolio Planning and Management, Design &amp; Project Management, and Leasing to all internal and external stakeholders.	Communicate and work with tenant representatives (external real estate brokers), landlords, and property managers.	Collaborate and align with unit teams to identify &amp; share best practices, procedures, and methodologies.	Achieve objectives such as consolidating agency footprints, reducing rent where feasible, maximizing utilization of existing spaces, co-locating agencies, and analyses of strategic acquisitions.	Coordinate with client agencies to develop proposed solutions including analyses of personnel and equipment requirements. 	Work with the RES team of Portfolio Managers charged with maintaining the inventory of City-owned and leased real estate portfolio, analyzing the efficiency and utilization of existing space allocations and documenting changes in occupancy and utilization.	Develop and execute real estate transaction practices and structures to leverage the City‚„s buying and leasing power.	Ensure optimal real estate solutions to evaluate and select properties and negotiate terms and lease provisions including drafting of term sheets including scopes of work	Optimize space utilization through partnership with design and project management to incorporate needs analysis, workplace and engineering standards, and planning models for interior fit out specifications.</t>
  </si>
  <si>
    <t>The Program Manager will be part of the Business Preparedness and Resiliency Program (Business PREP) team. Business PREP is a Community Development Block Grant Disaster Recovery Program (CDBG-DR) funded initiative that aims to better prepare businesses for natural or man-made disasters or any event that might disrupt their business operations. In partnership with the Mayor‚„s Office of Recovery and Resiliency, other City agencies, and the Governor‚„s Office of Storm Recovery, SBS is offering community workshops, on-line resources, and on-site risk assessments and post-assessments grants to improve the resiliency of businesses and neighborhoods throughout New York City.   As part of the Business PREP team, the Program Manager will contribute to the agency‚„s efforts to improve the resiliency of New York City businesses. The Program Manager will support the Business PREP team on three main program initiatives:  (1)Risk assessments: support for business eligibility verification process, pipeline and file completeness management  (2)Grants: Help guide over 500 businesses through the grant process and ensure compliance with CDBG-DR regulations (3)Online resources: Create awareness of the online resources via various marketing tactics and encourage businesses to use it as a trusted resiliency planning tool   Roles and Responsibilities: Some specific responsibilities include, but are not limited to:Proactively advance the implementation of online resources by identifying needs and opportunities for process enhancements and delivering on project milestones Recommend technology solutions and project development based on program goals, data analysis and research Provide case management for businesses going through the risk assessment and grant serviceReview business invoices for grant reimbursement in collaboration with SBS accounts payable and budget teams Create and maintain complete records of customer accounts, including detailed content on service delivery activities completed and full profile information for the business customerTrack and report workflow and results on a regular basis to Business PREP senior program managerRespond to all customer inquiries in a timely and appropriate manner, in accordance with quality assurance best practices Other projects, contract management responsibilities, and tasks as assigned</t>
  </si>
  <si>
    <t>‚Experience implementing technology projects, including design, contract administration and product management Ability to conduct quality assurance work, identify and make recommendations on areas of non-complianceExperience working with diverse groups of people and promoting business services and/or productsExcellent written, oral communications and report writing skillsExcellent strategic thinking, operations, quantitative/qualitative skills, strong work ethic and attention to detailAbility to communicate complex topics in a clear, concise manner when managing projects involving diverse stakeholders Proficiency with MS Office Excel, MS PowerPoint, and other Microsoft programs with the ability to deliver flow charts, process flows and create presentations Flexible, adaptable, customer-focused, with a commitment to high standards of excellenceComfortable working in a fast-paced environment, managing multiple projects simultaneously, and prioritizing assignments Knowledge of Development Block Grant ‚€œ Disaster Recovery (CDBG-DR) funding regulations, A-87, Davis-Bacon Act and environmental regulation for federally-assisted projects is preferred</t>
  </si>
  <si>
    <t>The Chief Information Officer (CIO) is a valuable member of our team, who is responsible for the strategic and operational management of the technology environment for the Law Department‚„s 22 divisions, serving over 1800 employees.  The Law Department‚„s networking and computing environment consists of both physical and virtual Microsoft Windows servers and workstations.  Windows 7 for 32 and 64 bit workstations and Windows 2008 and 2012 for 64 bit servers.  The virtual environment consists of VMware 5.1 and runs off ESXi host servers.  Servers are housed at various Law Department locations.  We also utilize Citrix Xenapps 7.1 for remote access, VoIP phone systems, Cisco switches and routers, EPL data and voice circuits.  Network connects to LAN/WAN, a wireless network for employees and guests, and a mandatory connection to CITYNET.      Reporting directly to the Chief of Administration, the Chief Information Officer provides leadership of Information Technology resources and services in support of the agency‚„s mission.  The CIO will ensure IT strategies and objectives are aligned and fully met with agency‚„s objectives and priorities, while working to further build teamwork/collaboration, the development of world-class strategic, technical/engineering, operational capability and a culture of innovation, economic awareness, dependability, and excellence.  The CIO works in conjunction with executive management, external partners, as well as various departments, to plan, assess and set the direction for all matters involving computer technology. The CIO is responsible for the planning, operation and maintenance of the agency‚„s complex technology environment.  Responsibilities include oversight of Network Services, Applications Services, Helpdesk and Cyber Security Units for the management of hardware asset management, software asset management, information services, application development and support IT operations, shared services, network operations, and help desk support services.  The CIO will be responsible for the following duties including but not limited to: 	Engage business stakeholders, customers, and the leadership team to ensure strategic alignment and clarity and support of business priorities, proactive escalation on project delivery and operational issues/risks.  	Lead the agencies efforts to leverage emerging technologies such as: AI, Machine Learning, Robotic Process Automation, etc. 	Overseeing the IT Division and managing Network Services, Applications Services, Helpdesk and Cyber Security Units.  Lead a team of over 35 IT professionals, providing coaching and development across the IT leadership team. 	Assess and set the direction for all matters involving computer technology.  Responsible for the planning, operation and maintenance of the agency‚„s complex technology environment. Managing the day-to-day IT operations to improve infrastructure costs, performance and end user satisfaction.   	Responsible for the oversight of IT security, telecommunications, hardware asset management, software asset management, information services, application development and support, IT operations, shared services, network operations, help desk support services, IT policy development and procedure, talent management including staff recruiting, staff evaluations and training. 	 Provide leadership in planning and managing computer operations and production support, systems and database administration and network operations.  	Direct teams of technical and management staff in the successful fulfillment of IT service delivery commitments. 	Create and develop IT policies, procedures and performance management processes and measures. 	Provide leadership and guidance to enhance technology for the agency that will provide long term enhanced support across the agency. 	Engage business stakeholders, customers, and the leadership team to ensure strategic alignment and clarity and support of business priorities, proactive escalation on project delivery and operational issues/risks.  	Manage IT resource requirements to ensure appropriate balance between tactical and strategic demands. 	Ensure the reliability of the complex and diverse networks and applications utilized by the agency‚„s divisions 24/7 days a week across multiple office locations.  	Implement IT continuous improvement programs within agency guidelines and oversee the execution of enterprise technology standards and performance metrics to improve the agency operations.  	Ensure all regulatory, compliance and internal control requirements are met, while maintaining a measured view of risk affecting all areas of CIO responsibility and structured and visible plans for mitigation of this risk.</t>
  </si>
  <si>
    <t>‚	The successful candidate will have 8 years of senior level management in Information Technology environment with experience in overseeing and assessing IT operations, planning and customer-focused service delivery of staff user support services environment. 	Leadership experience in organizational efficiency, performance improvement, quality, and infrastructure development. 	Strong customer service skills with demonstrated leadership and personnel management skills. 	Direct experience working with IT Vendor contracts as well as developing and managing software and resource procurements. 	Excellent communication, collaboration and team building skills. 	Excellent interpersonal skills and a collaborative management style. Strong interpersonal, written, and oral communication skills. 	Ability to prioritize and execute tasks in a high-pressure environment and make sound decisions in emergency situations.</t>
  </si>
  <si>
    <t>‚ Experienced as a Developer / Architect on at least (2) full life cycle project iteration: Designing and developing large scale architecture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Good understanding of standard SDLC methodologies Background in accounting and budgeting packages is a plus. Strong analytical and problem solving skills. Excellent written and verbal communication skills. Experience in Mainframe development (JCL, CICS, TSO, COBOL, DB2) is a plus.    Extensive Experience in:  Languages Java, HTML, JavaScript, SQL, Korn Shell, XML/XSLT plus++	PL/SQL   Technologies and Frameworks Java EE plus++	Financial ERP (any)  Development Platforms plus++ 	IBM Rational Application Developer  Messaging JMS, Messaging Driven Beans (MDB,-EJB) plus++ 	MQSeries                                Application Servers IBM WebSphere 8.5 + (proficient in WAS interaction with apps)                                 Database Oracle plus++	DB2  Software and Task Management plus++ 	Rational Clearquest, Rational Clearcase, BMC Remedy</t>
  </si>
  <si>
    <t>The Center for Health Equity, within the NYC Department of Health and Mental Hygiene, will align efforts in advancing health equity across the City.   The Center will focus on these key areas:  leveraging community assets to better integrate primary care and public health to serve the health needs of communities; building inter-agency collaboration to implement multi-sectorial approach to addressing the root causes of health disparities; and increasing organizational capacity that strengthens the agency's lens of addressing health equity.   This is an exciting time at the NYC Department of Health and Mental Hygiene.     DUTIES WILL INCLUDE BUT NOT BE LIMITED TO:   --Conduct quality improvement activities for asthma case management services to ensure cases meet program criteria for optimal asthma control. ƒ€š‚ Provide medical review of cases and guidance to case management services provided through the Harlem Neighborhood Health Action Center.   --Work closely with case managers and healthcare providers to ensure that children with asthma receive appropriate medical care, are able to adhere to their treatment plans, and maintain a home environment free of asthma triggers. ƒ€š‚ Assist Asthma Case Management Supervisor with regular group case conferences with case managers.   --Develop and deliver trainings for a range of audiences/target groups (health care professionals, community residents, school/child care providers, and asthma case managers) that aim to support optimal asthma medical and self-management. ƒ€š‚ In collaboration with the Harlem Asthma Network (HAN) Coordinator, develop HAN clinical subcommittee to share and spread best practices and advances in asthma diagnosis and management among other providers in the targeted communities.   --Assist with special projects as assigned including: . conduct searches of the published literature around the diagnosis, monitoring, medical, and self-management of targeted populations with asthma.  --Development/implementation of interventions focusing on medical management of asthmatics.  --Assist Clinical Director and other bureau staff with publications and funding applications as needed.   --Attend health fairs and other community requests for events as needed.   --Provide feedback to Clinical Director and Asthma Network Coordinator that helps identify social determinates of health affecting asthma participants.</t>
  </si>
  <si>
    <t>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t>
  </si>
  <si>
    <t>NYC Cyber Command was created in 2017 by Executive Order to lead the City‚„s cyber defense efforts, working across more than 100 agencies and offices to prevent, detect, respond, and recover from cyber threats. NYC Cyber Command is committed to protecting NYC infrastructure and critical systems from malicious attacks through the use of the latest technologies, collaboration with public and private sector organizations, and regular training and exercises for City employees.   The successful candidate will serve as a Chief of Strategy, reporting to NYC Cyber Command. Responsibilities will include:   Strategy and Planning 	Partners with the Chief Information Security Officer (CISO) to set the strategic direction of NYC Cyber Command;	Oversees the implementation and ongoing development of the strategic plan for NYC Cyber Command;	Collaborates with each operating unit, including the Deputy CISOs, to develop their strategic plans and priorities;	Structures and leads complex strategic projects and initiatives;	Collaborates with the lead of Threat Management and Incident Response on the ongoing development of the City‚„s cybersecurity crisis management strategies, plans and protocols, including collaboration with key internal and external stakeholders;	Oversees the ongoing development of NYC Cyber Command‚„s continuity of operations program, including strategies, plans, and protocols, to ensure its ability to execute critical duties and operations during an emergency or disruption;	Collaborates with the CISO and lead of Governance to manage the City‚„s enterprise cyber risk;	Manage complex research and analyses to drive business case development for key strategic focus areas as well as new business models and opportunities;	Identifies new partners, pioneers new business and service models, in collaboration with Deputy CISOs, and evolves existing partnerships;	Contributes to the creation and stewardship of organizational culture and ethos, both internally and externally.  Relationship Management 	Manage a team that oversees the engagement process between NYC Cyber Command and city agencies, departments, offices, and programs as well as other partners that utilize city information technology infrastructure and resources;	Leads the engagement between NYC Cyber Command and the Mayor‚„s Office, including each Deputy Mayor‚„s Offices as well as other mayoral offices, departments, and programs.  Training &amp; Education and Awareness 	Manage a team that oversees the cybersecurity training and education program for cybersecurity and information technology personnel of the City of New York as well as key executive and senior staff;	Manage a team that oversees cybersecurity awareness and education for employees of the City of New York as well as New York City residents, business, and visitors;	Collaborates with Deputy CISO‚„s and other unit leads to mature the cybersecurity training and education program for NYC Cyber Command staff.  Other Duties 	Play a key role in support of the CISO and Deputy CISO‚„s during a significant cyber incident;	Manage special cybersecurity initiatives and projects, as assigned by the CISO; and perform special projects and initiatives as assigned.</t>
  </si>
  <si>
    <t>******TO BE CONSIDERED, ALL CANDIDATES MUST FILE FOR THE UPCOMING CIVIL SERVICE EXAM, COMPUTER SYSTEMS MANAGER ‚€œ EXAM NO. 9011 ‚€œ OPEN TO THE PUBLIC (THE APPLICATION PERIOD BEGINS ON 9/5/2018 - 9/25/2018).  ALL CANDIDATES FILING FOR THE EXAM MUST OBTAIN A PASSING SCORE OF 70 AND ABOVE AND BE REACHABLE ON THE CIVIL SERVICE LIST ONCE ITS ESTABLISHED OR MUST BE ALREADY PERMANENT IN THE COMPUTER SYSTEMS MANAGER TITLE.  CANDIDATES THAT FAIL TO COMPLY WILL NOT BE CONSIDERED FOR EMPLOYMENT. FOR MORE INFORMATION ON THE EXAM AND APPLICATION PROCESS, PLEASE VISIT THE NEW YORK CITY DEPARTMENT OF CITYWIDE ADMINISTRATIVE SERVICES WEBSITE. http://www.nyc.gov/html/dcas/html/work/exam_monthly.shtml. FOR MORE INFORMATION ON THIS EXAM OR YOUR LIST STATUS, PLEASE CALL  212-669-1357 OR VISIT THE NEW YORK CITY DEPARTMENT OF CITYWIDE ADMINISTRATIVE SERVICES WEBSITE: nyc.gov/dcas.  {AMENDED}  **IF YOU HAVE A FOREIGN EDUCATION EVALUATION WHICH INDICATES THE EQUIVALENCY OF YOUR DEGREE TO ONE IN THE UNITED STATES, PLEASE INDICATE THE EDUCATION EQUIVALENCY ON YOUR RESUME AND INCLUDE THE NAME OF THE FOREIGN EDUCATION SERVICE TOO. IF IT IS FROM AN ACCEPTABLE SERVICE AND YOU ARE SELECTED, YOU WILL BE REQUIRED TO PROVIDE THE ORIGINAL HARD COPY OF THE FOREIGN EDUCATION EVALUATION WHEN PROCESSED.   The nation's leading local health department seeks a Project Manager join its award-winning, innovative technology team in revolutionizing public health IT. The New York City Department of Health and Mental Hygiene (DOHMH) uses the latest technologies and enterprise wide application solutions in its groundbreaking work to promote and protect New Yorkers' health and improve DOHMH's business operations.   DUTIES WILL INCLUDE BUT NOT BE LIMITED TO:   The Bureau of IT Strategy and Project Management (ITSPM) provides business analysis and IT project management services to define and deliver IT solutions that meet the specific needs of all DOHMH divisions. ITSPM staff collaborates with staff across the agency to: Conduct a core business analysis of operations and recommend the most appropriate IT solution(s); Provide assistance and guidance through the IT Governance process to receive appropriate approvals for IT initiatives, including procuring vendor agreements (contract and RFP); Provide project management and training for new and upgraded IT applications.   The Project Manager (PM) will be assigned to the Licensing and Enforcement vertical within the Bureau of IT Strategy Project Management The project managers within the Licensing and Enforcement group are working on many projects related to environmental health, environmental disease prevention, environmental emergency preparedness and response, radiological health, food safety and community sanitations, environmental surveillance, veterinary and pest control, and integration of these systems with other city agencies such as OATH, HPD, FDNY, NYPD, DoITT.   The PM will be responsible for delivering large scale, complex, enterprise-wide projects on time, and on budget. This role relies on project management experience, technical experience, and sound judgment to plan and accomplish goals. In order to successfully deliver this project the following duties will be required:  Establish and foster relationships with assigned internal clients/stakeholders.   --Understand clients' business process to better guide them on technology decisions.   --Evaluate whether any internal applications or products can meet client's IT need and conduct space market research to evaluate available COTS solutions. Recommend a best fit IT solution.  Prepare a plan document defining the project schedule and budget, project team framework and scope, highlighting the milestones and the execution strategy.   --Oversee the RFP and procurement process.   --Provide vendor management for large projects from start to completion of project.   --Oversee the Business Analysis process.   --Develop rollout plan and oversee deployment into production, including developing a support plan.   --Execution of project from start to finish.   --Meet with key stakeholder to understand current operations.   --Provide guidance on best solution to streamline or process re-engineer their current operations.   --Conduct JAD sessions or workshops with business users to elicit information regarding their need and requirements for existing or new systems.   --Develop functional requirement documents for small and medium projects.   --Maintain and update the project schedule on a regular basis.   --Conduct status meetings. Assure proper articulation and reporting of project status to stakeholders and executive management.</t>
  </si>
  <si>
    <t>Civil Service Title: Deputy Director of Medicolegal Investigations	 Level:  M-I Title Code No:  95497			 Salary:  $60,435 - $97,891 Office Title: Assistant Director of Forensic Investigations 		 Work Location: 520 1st Avenue, NYC Division/Work Unit: Forensic Operations; Identification		             Number of Positions: 1 Hours/Shift:  35 hours over a 7 day work week  The core values of the OCME are to put the mission of the agency first, to be truly dedicated and to have integrity in every aspect of our professional life. Under the general management of the Director of Forensic Investigations and supervision of the Deputy Director of Forensic Investigations, the Assistant Director of Forensic Investigations is responsible for assisting with the supervision and management of citywide operations in the Identification and Fingerprints unit. Typical tasks include but are not limited to the following:   Directs evaluates, oversees, and analyze operational systems of assigned areas of responsibility, including major functions within forensic operations: Identifications, Fingerprints.  Oversees unit operational budget for assigned areas of responsibility Investigate missing person inquiries submitted to the agency Manages and reviews IRC cases and identification processes for unverified release Oversees use of investigative background databases Oversees use of scientific identification modalities Assists families and medical examiners with the decedent identification process and completes identification using the agency‚„s case management system Translate office policies and directives into operating procedures and methods Directs and implements standards of work performance through education and training Other duties assigned</t>
  </si>
  <si>
    <t>1. A New York State license as a Physician Assistant with current Registration Certificate issued by New York State, plus two years of experience as a Physician Assistant and two years of experience as a Medicolegal Investigator; or  2. A current Nurse Practitioner Certificate issued by New York State, plus two years of experience as a Nurse Practitioner and two years of experience as a Medicolegal Investigator; or 3. Five Years of experience as a Medicolgeal Investigator.  The license, registration or certifications listed above under qualification Requirements ‚Å“1‚ or ‚Å“2‚ must be maintained for the duration of this employment</t>
  </si>
  <si>
    <t>1. Selected candidates will be required to provide a DNA sample by swabbing. 2. Selected candidates will have American Board of Medicolegal Death Investigations (ABMDI) Registry or Board Certification status. 3. This position has been identified as ‚Å“essential.‚  During emergency events, ‚Å“essential‚ positions may require 24-hour availability.</t>
  </si>
  <si>
    <t>Confidentiality, discretion, and excellent verbal and written communications skills are required. Candidates must be proficient in MS Office (Excel, Outlook, Access, and Publisher) and have the ability to multi-task and work with staff at all levels of the agency. Coordination experience and experience with inventory tracking preferred. Prior EEO experience a plus.  A valid NYC drivers‚„ license preferred.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</si>
  <si>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8.5 million New York City residents and more than 1 million people in Upstate New York, and we collect and treat an average of 1.3 billion gallons of wastewater per day.  The selected candidate, under direction, with great latitude for the exercise of independent judgment, will perform highly difficult and complex work as an engineering specialist in electrical engineering. Typical tasks include the following: writing new and subsequent contracts, overseeing and making payments on existing contracts and JOC type contracts and working on special projects related to new designs and any new concepts of electrical nature along with any electrical issues affecting Shaft Maintenance facilities. Assists the Engineer in charge in the development, monitoring and maintaining of the Unit‚„s Telemetry Systems. Reviews for approval drawings and submittals for construction contracts of electrical equipment in new and rebuilt shafts along the system of City Water Tunnels. Will supervise subordinate staff and work with the Engineer in charge of Shaft Maintenance to resolve issues related to the design of new and refurbished riser shafts along the system of City Water Tunnels which includes investigating and helping to resolve engineering issues associated with the design of critical components of mechanical/electrical equipment. Under direction, perform research into the cause of recurring electrical equipment and issues in existing Shaft Maintenance facilities and recommends solutions.</t>
  </si>
  <si>
    <t>****TO BE CONSIDERED, ALL CANDIDATES MUST FILE FOR THE UPCOMING CIVIL SERVICE EXAM, SPECIAL CONSULTANT (MHSS) ‚€œ EXAM NO. 8048 ‚€œ OPEN TO THE PUBLIC (THE APPLICATION PERIOD BEGINS ON 6/6/2018 - JULY 31, 2018).  ALL CANDIDATES FILING FOR THE EXAM MUST OBTAIN A PASSING SCORE OF 70 AND ABOVE AND BE REACHABLE ON THE CIVIL SERVICE LIST ONCE ITS ESTABLISHED OR MUST BE ALREADY PERMANENT IN THE SPECIAL CONSULTANT (MHSS) TITLE.  CANDIDATES THAT FAIL TO COMPLY WILL NOT BE CONSIDERED FOR EMPLOYMENT. FOR MORE INFORMATION ON THE EXAM AND APPLICATION PROCESS, PLEASE VISIT THE NEW YORK CITY DEPARTMENT OF CITYWIDE ADMINISTRATIVE SERVICES WEBSITE. http://www.nyc.gov/html/dcas/html/work/exam_monthly.shtml   The Bureau of Alcohol and Drug Use Prevention, Care and Treatment (BADUPCT) works to reduce morbidity and mortality related to alcohol and substance use among New Yorkers through contracting and oversight of prevention, treatment, harm reduction, and recovery and support services; policy analysis and development; epidemiology, surveillance, and evaluation; development and dissemination of treatment and management guidelines; harm reduction initiatives; public and provider outreach and education; and community involvement and interagency collaboration.  Job Description: The Criminal Justice Peer Coordinator will work with contracted providers and those funded by OASAS to provide technical assistance to improve services to substance users with involvement with the criminal justice system. The coordinator will also be assigned to special projects including criminal justice diversion and other related projects as assigned.   Under direction from the supervisor, the Criminal Justice Peer Coordinator will provide consultative and technical assistance to designated providers and programs by performing the following tasks:	Evaluate best practices that result in improved outcomes for substance users with frequent contact with law enforcement for low-level substance use-related offenses.  	Develop and implement strategies that disseminate best practices to providers of diversion and other substance use-related services with specific emphasis on peer-driven interventions. 	Develop an advisory group comprised of key stakeholders to advice on the training needs based on program evaluation outcomes for providers working in law enforcement diversion. 	Create and facilitate interactive ‚Å“learning communities‚ around best practices in peer-driven services and criminal justice interventions. 	Attend meetings and take notes to track decisions and next steps.  	Create and update guidance documents and toolkits to assist providers in implementing peer-driven services in law enforcement and other service modalities for city contracted substance use program providers. 	Collect and tabulate statistics and performance indicators.  	Write concise summaries of activities and findings. 	Other duties as assigned.</t>
  </si>
  <si>
    <t>*** IN ORDER TO BE CONSIDERED FOR THIS POSITION CANDIDATES MUST BE SERVING PERMANENTLY IN THE TITLE OF STEAM FITTER ***  The New York City Department of Transportation Facilities Maintenance Unit is seeking a highly skilled steamfitter to perform routine maintenance, troubleshooting, and repair of HVAC and boiler systems.  Responsibilities: Perform preventive maintenance on heating systems; overhaul boilers; test, rebuild and repair steam traps; clean, lubricate and adjust valves; inspect, maintain, repair and replace pumps and pump controls in accordance with manufacturer‚„s standards and/or ASHRAE 180 Standard.  Check for leaks in steam and condensate lines and perform repairs as needed.  Assist other maintenance team staff performing their duties. Inspect heating equipment: check fans, valves, piping, gauges, sight glasses and indication lights; insure proper operation of feed and return water pumps, sump and chemical pumps, water softeners, internal and external boiler components, electrical systems, and burners. Clean, adjust, and repair burners, boilers, oil pumps, burner blowers, vacuum/condensate pump receivers and other component parts such as nozzles, strainers, filters, igniters, and etc.  Ensure that all work is done according to standard trade practices and all applicable codes; Maintain appropriate records including complete equipment repair history, work orders, daily job card, vehicle records, test reports, and other related data. Determine sufficient material inventory. Initiate ordering of supplies and replacement parts, including properly stocking vehicle and regularly recording of vehicle inventory; Make recommendations and determine quantities and estimate work time for new installations, repairs, preventative maintenance work and assist with proper cost estimation.  Liaison with other trades, contractors, inspectors, suppliers, and other departments on maintenance and repair work.  Complete and document work orders prior to submission to supervisor. Provides written reports on any inspections and/or tests and makes recommendations to improve equipment performance.  Check and adjust controls, belts, firing, and perform boiler combustion efficiency tests. Maintain burner firing and fuel ratio control.  Assist with preventative maintenance, and routine service/repair of commercial HVAC systems including large packaged air conditioning systems, chilled water systems, packaged DX, heating systems, boilers, cooling towers, air handlers, fan coil units, filters, blowers, pumps, water treatment and related system components as needed. Use computerized maintenance management system to report and document daily activities, maintenance, and repairs performed on system equipment.  Perform minor repairs by using welding, brazing and soldering equipment.</t>
  </si>
  <si>
    <t>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</si>
  <si>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over 5,500 employees. We deliver 1.1 billion gallons of high quality drinking water per day to 8.5 million New York City residents and more than 1 million people in Upstate New York, and we collect and treat an average of 1.3 billion gallons of wastewater per day. As the City agency responsible for New York City's environment, DEP also regulates air quality, hazardous waste, and critical quality of life issues, including noise.  The Budget Office is responsible for managing the Agency‚„s capital, expense, grant and miscellaneous revenue budgets; preparing budget and financial analyses and reports; and coordinating the Agency‚„s budget and financial matters with OMB and other oversight agencies.  The Capital Budget Management Office in the Budget Bureau is responsible for preparing, monitoring and modifying the Agency‚„s Capital Budget.  The prospective candidate will be responsible for performing professional work of varying degrees of difficulty in the preparation of the Department‚„s Capital Commitment Plan for In-City Water Mains (Project Type ‚Å“WM-I‚), Sewers (Project Type ‚Å“SE‚), and Budget Line EP-7 under Project Type Equipment (EP).  Duties will include but are not limited to: 1. In a supervisory capacity, prepare preliminary budget documents and disseminate information to the operating bureau; coordinate budget exercises with bureau staff and other agency staff, as required; compile submissions into the proposed capital plan (CP); evaluate schedules, identify risks and reconcile the capital plan to comply with OMB targets; review and update weekly reporting on year-to-date capital commitments based on current year funding; assess CP status and procurement schedules regarding DEP's capital construction contracts and consultant contracts to ensure the maximization of commitments; identify potential project deferrals and reallocate funding resources towards other new needs. 2. Review all CP requests, schedules, reports and change orders prepared by consultants, contractors and agencies to assure conformance with capital eligibility and project completion dates, coordinate the review, preparation and maintenance of the Department's Capital Commitment plan; liaison between CBMO and the operating bureau administrators, other managing agencies, and critical oversight agencies (OMB) for the maintenance of the Capital Budget; represent Sr. Capital Budget Director and Director at meetings, generate and present analytic and descriptive documents as required for review by the Sr. Capital Budget Director or Director; perform related duties and special projects as required by the Assistant Commissioner for Budget, Sr. Capital Budget Director and Director. 3. Update and maintain internal tracking sheets pertaining to budget and procurement progress. 4. Navigate and update information in various database systems within the unit and other agency databases such as PACT and eBuilder. 5. Establish and maintain open and constant communication with counterparts within Agency as well as other Agencies and with other oversight departments.</t>
  </si>
  <si>
    <t>The New York City Department of Youth and Community Development (DYCD) invests in a network of community-based organizations and programs to alleviate the effects of poverty and to provide opportunities for New Yorkers and communities to flourish. DYCD‚„s central task is to administer available city, state, and federal funds to a wide range of innovative, practical, and quality programs that positively impact youth and communities.   The Bureau of Planning, Program Integration and Evaluation was formed by Commissioner Chong in 2015. This division is responsible for planning, coordinating and evaluating initiatives that bridge DYCD programs within the agency; among DYCD-funded programs in neighborhoods across the City; and form partnerships with other City agencies and nonprofits to pilot and refine new service delivery methods to improve individual and community outcomes. Comprised of the departments of Capacity Building, Evaluation and Planning, Research and Program Development, the Bureau is led by a Deputy Commissioner and supported by an Assistant Commissioner for Planning, Senior Director of Capacity Building, Director of Integration and a Director of Analytics. These people are charged with leading the agency‚„s change of policies and practices, building and enhancing capacity for a reflective practice by improving agency use of data; refining agency processes; and enhancing intra- and inter-agency partnerships to amplify impact.   Under the direction of the Deputy Commissioner, the Director of Evaluation will be responsible for the following tasks: 	Developing outcomes and KPIs for all DYCD program areas to facilitate decision making on investments and program refinements by the executive team;	To facilitate rigorous program planning, evelop logic models for all request for proposals in collaboration with the planning unit and program leadership' 	Work with evaluation consultants, DYCD program, and DYCD planning staff to design and implement system-wide evaluations of Mayoral initiatives currently including afterschool for middle school students (SONYC) and the Summer Youth Employment Program (SYEP); 	Support the efficacy and efficiency of the Evaluation and Monitoring system used by DYCD staff by reviewing indicators by program area and across the agency. Facilitate change to improve program management; 	Review evaluation plans, and draft evaluation data collection tools and reports by independent evaluators and recommend areas for further inquiry and analysis, as appropriate;	Ensure that evaluation designs proposed by independent evaluators are appropriate, confidentiality protocols are adhered to and make recommendations to executive staff regarding participation of DYCD in evaluations initiated by external researchers;	Serve as agency liaison with respect to evaluation services; prepare evaluation summaries and reports, testimony, memoranda, correspondence and other written material for hearings, oversight entities and the public;	Develop TOC for new program models and identify appropriate outcome measures given design and DYCD investment. Facilitate development of measures of integration and other agency performance measures for DYCD scorecard; 	Review analyses of agency data drawn from DYCD‚„s online management tracking systems and work with program, planning and IT staff to develop recommendations for the executive staff.;and 	Support inter-governmental efforts to improve and coordinate services for DYCD client populations.</t>
  </si>
  <si>
    <t>‚Relevant Ph.D. strongly preferred. Relevant program evaluation experience in a DYCD funding area strongly preferred. Experience in a large bureaucracy leading peers through outcomes planning.</t>
  </si>
  <si>
    <t>The Office of Human Capital Management (HCM)/HR Services Office is recruiting for one (1) Principal Administrative Associate III to function as the Special Assistant to the Deputy Commissioner (DC) who will:   Serve as the first point of contact to internal and external stakeholders (including Executive staff);     maintain strong business relationships with key stakeholders to stay on top of what is important to     the Deputy Commissioner and HR Services.   Manage calendar scheduling to support the DC by scheduling, recording and confirming appointments    and periodically provide support for DC's direct reports; keep the DC well informed of any updated     upcoming commitments and responsibilities.   Schedule and organize meetings for the DC including coordinating meeting attendees, contacting     presenters/speakers, reserving space, securing building access and preparing materials. Represent     and attend meetings on behalf the DC and answering general questions that may arise; brief the DC     on meeting outcomes and items that require follow-up.   Provide information and address Payroll/Timekeeping questions when appropriate; utilize PMS,     HRIS, CHRMS, CityTime, and other database systems as necessary to address payroll inquiries.   Review and screen all incoming mail by establishing and maintaining  administrative controls.      Determine critical priorities that require the DC‚„s immediate attention and routes, if appropriate, to     program area to ensure prompt accurate responses.   Prepare confidential correspondence, letters and memoranda, and draft letters and reports for the     DC and key administrative staff in HR Services.   Coordinate/process all Human Resources Services requests for internal and external training by     verifying information and by accurately and appropriately routing to other areas for processing.    Serve as personnel liaison and work with Human Resource Business Partners (HRBPs),     Classification &amp; Organizational Development, and other HR departments; assist with the creation of     job descriptions and organizational charts.</t>
  </si>
  <si>
    <t>‚  Highly organized, able to work independently, and competent to manage highly confidential information     appropriately.   Resilience and professionalism, with strong interpersonal and leadership skills.   Excellent communication and writing skills   Demonstrate ability to thrive while multi-tasking and meeting deadlines in a fast-paced environment.   Proficiency in Microsoft Word, Excel, Outlook, and PowerPoint.   Detail and customer service oriented.   Knowledge of Payroll Management Systems (PMS) , Human Resource Information Systems (HRIS),     CHRMS, and CityTime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</si>
  <si>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</si>
  <si>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A four-year high school diploma or its educational equivalent approved by a State‚„s Department of Education or a recognized accrediting organization?    Skills Requirement: You will be required to meet the typing skills requirement by demonstrating the ability to type accurately on a personal computer at a minimum speed of 35 words per minute after errors are deducted. You must meet this requirement in order to be appointed.</t>
  </si>
  <si>
    <t>Only candidates who are permanent in the Administrative Engineer title, or those who are reachable on the current Administrative Engineer open competitive list (Exam #7012), or those who have filed for the Administrative Engineer promotional exam (#7516) may apply. Please include a copy of your Notice of Result card or indicate if you are already permanent in the title. Failure to do so will result in your disqualification.   The NYC Department of Design and Construction, Division of Infrastructure is seeking a Director for the Pedestrian Ramps Program. Under the direction of the Executive Director, the selected candidate will be responsible for the supervision of a Pedestrian Ramp Construction across all five boroughs and supervise Deputy Directors, Engineers ‚€œ in ‚€œ Charge, additional technical staff, and consultant engineering firms in carrying out in-house and consultant design pedestrian ramp projects, which may also include, but not limited to design of roadways, sewers, water-mains, and retaining walls. In addition, the selected candidate will prepare and review contract plans, specifications, and itemized cost estimates; ensure compliance with the latest standards and regulations; review the Capital Project Initiation (CPI) reports (scope of work, schedule, and budget) submitted by City agencies; develop schedules for the projects, and ensure projects and tasks are completed on time and within budget; train engineers in the areas of design and consultant contract management; ensure payments and performance evaluations are done properly and timely; review consultant staffing and schedules; ensure proper staffing levels are assigned to projects, and that schedules are reasonable, and corrective measures are implemented to avoid delays; participate in technical consultant selection review committee; conduct/review fee proposal negotiations; and will serve as a liaison between DDC and DOT as it relates to project scopes, conflicts, troubleshooting and resolving project-related issues that arise.</t>
  </si>
  <si>
    <t>The New York City Administration for Children‚„s Services (ACS) is seeking an outstanding candidate to serve as the Engagement Specialist for the Nicholas Scoppetta Children‚„s Center (NSCC) within the Division of Family Permanency Services. Reporting to the Placement Manager the selected candidate will become an integral member of the Nicholas Scoppetta Children‚„s Center team for one of the country‚„s premier children‚„s services agencies dedicated to strengthening NYC‚„s families and their 1.8 million children. The incumbent will be responsible but not limited to:  Under direct supervision, oversees the care, development and guidance of dependent, neglected, traumatized and emotionally disturbed children at the Children‚„s Center. Create a welcoming, trauma informed environment for all children entering and exiting the Children‚„s Center.  Conducts individual and group orientation to youth to support NSCC program expectations, and transition to placement.  Closely supervises youths at congregate care facilities, non-secure detention facilities and during sponsored visits and activities. Chaperones and/or transports youths to and from appointments, school, activities, court appearances and other community based activities.  Participates and assists in planning group and individual activities.  Monitors and supervises children in assigned areas.  Assists children with personal hygiene when necessary.  Conducts inspections and inventory of children‚„s property upon entering and departing from the Children‚„s Center and upon administrative request.  Observes changes in behavior and reports aberrations.  Communicates with and directs inquiries to other members of the inter-disciplinary team to provide comprehensive care for all children and youths.  Answers phones, provides requested information or directs inquiries to appropriate staff.  Completes required log entries, tracking sheets, incident reports and other relevant documentation which supports the monitoring of youth admission, youth exiting and released from Children's center. Participates in regular team meetings, all required trainings, and quality control initiatives in case conferences.  Assist children and youth with homework, arts and crafts and other engaging activities.  Prepares meals, when necessary.  Shops for clothing, supplies and materials as necessary.  Communicates to the supervisor all issues in a timely manner.  May required to work various shifts including holidays, weekends and overnights.</t>
  </si>
  <si>
    <t>The Bureau of Case Integrity &amp; Eligibility Verification‚„s mission is to identify system  enhancements to improve claiming and to avoid overpayments, as well as working  with program areas to prevent potential errors by reviewing records of Cash Assistance  and analyzing their contents for material that might retroactively identify Federal and  State obligations that had not previously been recognized.   The Office of Revenue Management and Development (ORMD)/Bureau of Case Integrity  and Eligibility Verification (BCIEV) is recruiting one Principal Administrative Associate II  position in its Division of Case Integrity and Eligibility Verification who will:  Review and provide documentation for: Safety Net cases with Single Issuance payments   to determine eligibility for claim adjustments, and Housing Preservation and Development    (HPD) cases, ensuring cases are categorically eligible for their respective funding streams.    Assign projects related to determine which cases qualify for a category that is eligible for    state or federal funding, and the effective date of adjustment for federal and state    reimbursements by reviewing case records entries and date of change and occurrence.  Review Duplicate Client Identification Number (CIN) cases to determine which CIN should    be disenrolled, and processing invalid Social Security Numbers files produced by Family    Independence Administration (FIA) in an effort to assist in reducing fraud.    Participate in the Turnaround Document (TAD) Error Correction Project to target centers    with the largest number of backlogged cases in error status, identify problems and    recommend corrective action.  Perform quality assurance for Enterprise Data Warehouse (EDW) queries, and Welfare    Management System (WMS) look-ups.</t>
  </si>
  <si>
    <t>‚ Medical Insurance and Community Services Administration (MICSA), Job Center, or    HIV/AIDS Service Administration (HASA) experience. Knowledge of Welfare Management System (WMS), Paperless Office System,    HRA One Viewer, and Electronic Medicaid of New York (E-MedNY).</t>
  </si>
  <si>
    <t>MUST BE PERMANENT in the PRINCIPAL ASSOCIATE ADMINISTRATIVE  TITLE (PAA)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</si>
  <si>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Administrative Assistant, at the direction of the Executive Office Administrator, and will support executive office‚„s administrative needs as well as provide backup support to the Executive Office Administrator. Responsibilities will include: Prepare critical and confidential correspondence; develop and maintain spreadsheets, tracking reports and filing systems; coordinate executive meetings and maintain executive calendars; serve as liaison to agency divisions, client agencies and oversight agencies; answer executive phone calls and provide follow-up and customer service; make travel arrangements for agency travel and ensure strict adherence to travel policies and procedures; ensure accurate documentation and financial computations for agency travel; perform general administrative office work; compilation of meeting materials; research and data collection; and coordinate special projects as needed.</t>
  </si>
  <si>
    <t>1.	A four year high school diploma or its equivalent and five years of satisfactory, full-time, progressively responsible clerical ‚€œ administrative experience, at least two years of which shall have been working for a high-level government manager or industry executive.</t>
  </si>
  <si>
    <t>This position will be required to process highly complex procurement documents for goods, services, and construction-related procurements, evaluate complex bid solicitations and tabulate bids, review audits to ensure compliance with Department regulations, including City, State and Federal requirements; analyze and provide information on vendor qualifications to make responsibility determinations, process and approve recommendations for purchase awards.  Additional duties may include supervising or training employees assigned to QMS‚„s Purchasing Unit.</t>
  </si>
  <si>
    <t>The Bureau of Case Integrity &amp; Eligibility Verification‚„s mission is to identify system  enhancements to improve claiming and to avoid overpayments, as well as working  with program areas to prevent potential errors by reviewing records of Cash Assistance  and analyzing their contents for material that might retroactively identify Federal and  State obligations that had not previously been recognized.  The Office of Revenue Management and Development (ORMD)/Bureau of Case Integrity  and Eligibility Verification (BCIEV) is recruiting One (1) Principal Administrative Associate II  position in its Division of Case Integrity and Eligibility Verification who will:  Review and analyze Medical Insurance and Community Services Administration (MICSA)     (MICSA) duplicate Client Identification Numbers (CINs) for potential recovery of duplicate    payments to New York State.  Initiate corrective actions on MICSA invalid Social Security Numbers to minimize risk of    audit disallowances.  Evaluate Management Information System (MIS) computer printouts relating to MICSA    reimbursement claims . Work on various MICSA projects . Conduct surveys and special assignments on MICSA related issues.</t>
  </si>
  <si>
    <t>‚ Medical Insurance and Community Services Administration (MICSA), Job Center, or HIV/AIDS    Service Administration (HASA) experience.  Knowledge of Welfare Management System (WMS), Paperless Office System, HRA One Viewer,    and Electronic Medicaid of New York (E-MedNY).</t>
  </si>
  <si>
    <t>MUST BE PERMANENT (C.S.) in the PRINCIPAL ADMINISTRATIVE ASSOCIATE TITLE (PAA)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</si>
  <si>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ACCO's Office is seeking an Agency Attorney to join the new Contract Negotiation Unit. The Unit is managed by a Director of Negotiations and will be responsible for negotiating all professional services contracts for the Agency. Under the supervision of the Director of Negotiations, the Agency Attorney will participate in negotiations conducted by the Unit, and assist the Director in establishing and developing procedures and policies for negotiating professional services contracts. The Agency Attorney will assist in drafting contracts; coordinate with the Senior Program Manager for Contracts; conduct research; and remain current with respect to ‚Å“best practices‚ for procurement by government and private entities for construction-related services so as to inform unit deliberations and activities. The Agency Attorney must be able to adapt to a fluid work environment with changing needs and priorities; possess strong analytical and organizational ability; demonstrate effective, clear, and persuasive oral and written communications skills, so as to explore positions and alternatives to reach outcomes that will gain acceptance of all parties. Must be able to articulate and identify issues and to solve both complex and uncomplicated problems; coordinate and collaborate with different stakeholders within and outside of the agency to achieve a negotiated result. While the Procurement/Negotiations Attorney will work under the supervision of the Director, he or she must have independent decision-making skills and the ability to organize and prioritize work.</t>
  </si>
  <si>
    <t>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t>
  </si>
  <si>
    <t>As the steward of more than 30,000 acres of parkland, the Department of Parks &amp; Recreation (Parks) is a recognized leader and innovator of public spaces.  Within the division of Citywide Technical Services, the Capital Team works in direct partnership with Parks leadership and other city agencies to assess, design and reconstruct facilities most in need of improvements.  The Capital unit at Citywide Technical Services strives for design excellence to support the City‚„s sustainability goals.  The selected candidate for the Capital Program Manager position will be responsible for the development and maintenance of planning and organizational management tools to support the Citywide Technical Services Capital Team in our goal to create a more sustainable NYC. Major Responsibilities	Under direction of the Citywide Team Leader, assist in the project management of design and construction projects for the Citywide Services Capital Team.	Help to develop new architectural and/or engineering methods and strategies.	Monitor progress and prepare reports on design and construction projects; track project milestones and budgets.	Assist in the preparation of Request For Proposals (RFP), grant applications and related documents.	Prepare and present design plans to Director, Chiefs, Deputy Chiefs and others within the agency.	Provide design and construction assistance and support on architectural and/or engineering matters.</t>
  </si>
  <si>
    <t>1.	Bachelor‚„s degree. 2.	Experience with contracts and budgets. 3.	Excellent administrative, customer service and communication skills. 4.	Familiarity with equipment and vehicle repair. 5.	Experience supervising maintenance and operations work. 6.	Proficiency in Microsoft Word, Access, Excel and PowerPoint.</t>
  </si>
  <si>
    <t>Randall‚„s Island</t>
  </si>
  <si>
    <t>The NYC Department of Health and Mental Hygiene (DOHMH) Office of Emergency Preparedness and Response (OEPR) promotes DOHMH‚„s and NYC‚„s ability to prevent, prepare for, respond to, and recover from health emergencies. OEPR coordinates agency-wide emergency preparedness planning, exercises and training, evaluation of incident response/exercise performance and collaborates with community organizations, city, state &amp; federal partners on public health emergency planning and response.   The OEPR Bureau of Grants Management and Administration (GMA) is responsible for securing and managing emergency preparedness and response funding to ensure that NYC is continually at the ready to detect, mitigate and recover from any emergency that impacts the public‚„s health   Reporting to the Bureau of Grants Management and Administration (GMA) Grants Management Director, the Senior Grant Manager will lead provision of programmatic, grants, and administrative support for DOHMH‚„s emergency preparedness and response program, including initiating, implementing, and monitoring preparedness and response projects that focus on a wide range of public health hazards, including pandemics, extreme weather conditions, disease outbreaks, radiological/chemical attack, bioterrorism, mental health disaster response, mass fatality management and continual public health emergency preparedness. This includes securing funds and implementing projects that support DOHMH and citywide public health emergency preparedness response plans, policies, and activities  Duties include, but are not limited to, the following:   -Develop grant applications, budgets, and contracts involved in funding citywide public health emergency preparedness and response activities, services and planning in conjunction with subject matter experts/ program leads throughout the Agency.  -Prepare comprehensive reports on surveys and/or findings on processes related to grant-funded emergency preparedness projects; make recommendations for improved effectiveness of initiating and implementing such projects.  -Provide guidance on implementation of funded projects that enhance the Agency‚„s emergency preparedness and response capabilities, including reviewing project scopes of work, ensuring project timelines/ deliverable are clearly outlined and align with grant objectives and requirements.   -Develop and enhance progress reports, working with project leads to ensure submission of meaningful, outcomes-based updates.  -Ensure grant applications, progress reports and other grant deliverable clearly and accurately describe how projects and activities, including training's, drills, and exercises, address grant requirements.   -Develop various summaries and reports for OEPR leadership, federal funders and other partners using large quantities of information related to emergency preparedness and response goals, priorities and related activities.   -Provide ongoing programmatic and administrative support to staff to elicit preparedness program updates, provide guidance, as well as identify issues and next steps  -Document grant-related processes, as well as identify timelines and ways to improve processes.  -During public health emergency activation, may be assigned to staff the NYC DOHMH‚„s Department Emergency Operations Center (DEOC) or inter-agency emergency management units.  -Supervise one (1) Grant Coordinator staff  -Perform other duties as assigned.</t>
  </si>
  <si>
    <t>The Office of Enforcement and Neighborhood Services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Key responsibilities   Under the direction of the Assistant Commissioner and Director of Operations of the Housing Litigation Division, the candidate will be responsible for, but not limited to, the following: 	Processing necessary documents for service of process and filings in court including the selection of proper respondents and creating case files with supporting documentation; 	Assisting staff attorney with conferences and settlements of cases; 	Assisting in preparing stipulations of settlement and default orders/judgments, and affidavit of service; 	Maintaining the unit‚„s files and court calendars; 	Preparing files for court and coordinating the transporting of files to and from court; 	Preparing transfer documents for cases to other units; 	Collating documents, inputting court index numbers and retrieving supporting documents for exhibits such as violations, MDRs, deeds, etc.; 	Ensuring that document production and file information is timely produced for all the borough units and properly tracked in the Litigation Management System (LMS); 	Ensuring accurate and timely recording of case dispositions based on final Court Orders; and 	Working closely with HLD‚„s Accounting Unit to track and monitor monies received from final case dispositions.</t>
  </si>
  <si>
    <t>‚ Skills in written and verbal communications;  Proficiency with PC software applications such as Microsoft Word and other databases, and in extracting information from various Agency databases;  Ability to work efficiently under pressure and to respond to inquiries from the public and colleagues rapidly;  Attention to detail.</t>
  </si>
  <si>
    <t>ThriveNYC is the most comprehensive mental health plan of any city or state in the nation. ThriveNYC uses a public health approach to begin changing the way people think about mental health, and the way City government and its many partners provide care. It includes 54 initiatives partnering with multiple agencies, organized around six guiding principles:  1. Change the Culture: Make mental health everybody‚„s business. It‚„s time for New Yorkers to have an open conversation about mental health.   2. Act Early: Give New Yorkers more tools to weather challenges and invest in prevention and early intervention. Prevention efforts are focused on two key areas: early childhood diagnosis and support, and linkages to care for vulnerable populations.   3. Close Treatment Gaps: Provide New Yorkers in every neighborhood‚€including those residents at greatest risk‚€with equal access to care that works for them and their communities, when and where they need it.  4. Partner with Communities: Embrace the wisdom and strengths of local communities by collaborating with them to create effective and culturally competent solutions.   5. Use Data Better: Work with all stakeholders to address gaps, improve programs and create a truly equitable and responsive mental health system by collecting, sharing and using information and data better.  6. Strengthen Government‚„s Ability to Lead: Affirm City government‚„s responsibility to coordinate an unprecedented effort to support the mental health of all New Yorkers.  JOB RESPONSIBILITIES: Reporting to the Deputy Executive Director, the responsibilities of the Senior Policy Analyst will include:   Reporting to the Deputy Director, the Senior Policy Analyst will support the strategic planning priorities of the Unit and manage cross-agency and other partnerships that advance that strategy.  The position will especially focus on building and supporting, tracking, and facilitating the efforts of other city agencies that advance initiatives and objectives of Thrive NYC and the NYC Mental Health Council.   You will:  - Collaborate with agencies and organizations to develop policy initiatives as well as support implementation challenges of mental health strategies   - Work closely with city agencies to provide technical assistance as it pertains to the implementation and understanding of  behavior health policy and services.  - Develop new partnerships to disseminate and scale the mental health agenda.  -Build communities of interest for action and implementation.	  -Participate in meetings and projects with external partners to supports the mission of ThriveNYC.   -Create and manage work plans including goal-setting, monitoring, and reporting for a cross-agency mental health agenda.</t>
  </si>
  <si>
    <t>‚ A master‚„s degree in health administration, public health, public administration, public policy or related fields, and at least five years of related professional experience.</t>
  </si>
  <si>
    <t>‚ A strong knowledge of health and/or social service systems in New York City;  Proven record of effectively managing complex, interdisciplinary projects involving multiple stakeholders;  Proven record of managing competing priorities in a high pressure environment;  Enthusiasm for working in a fast-paced, collaborative, and dynamic team culture;  Ability to interface with executive-level management and deliver senior-level presentations;  Ability to think creatively and clearly communicate complicated issues  Ability to complete work independently with broadly defined work objectives;  Strong written and verbal communication skills;  A demonstrated commitment to health equity and public service.</t>
  </si>
  <si>
    <t>ThriveNYC is the most comprehensive mental health plan of any city or state in the nation. ThriveNYC uses a public health approach to begin changing the way people think about mental health, and the way City government and its many partners provide care. It includes 54 initiatives partnering with multiple agencies, organized around six guiding principles:  1. Change the Culture: Make mental health everybody‚„s business. It‚„s time for New Yorkers to have an open conversation about mental health.   2. Act Early: Give New Yorkers more tools to weather challenges and invest in prevention and early intervention. Prevention efforts are focused on two key areas: early childhood diagnosis and support, and linkages to care for vulnerable populations.   3. Close Treatment Gaps: Provide New Yorkers in every neighborhood‚€including those residents at greatest risk‚€with equal access to care that works for them and their communities, when and where they need it.  4. Partner with Communities: Embrace the wisdom and strengths of local communities by collaborating with them to create effective and culturally competent solutions.  5. Use Data Better: Work with all stakeholders to address gaps, improve programs and create a truly equitable and responsive mental health system by collecting, sharing and using information and data better.  6. Strengthen Government‚„s Ability to Lead: Affirm City government‚„s responsibility to coordinate an unprecedented effort to support the mental health of all New Yorkers.  JOB RESPONSIBILITIES: Reporting to the Deputy Executive Director, the responsibilities of the Policy Analyst will include:   Reporting to the Deputy Director, the Policy Analyst will support the strategic planning priorities of the Unit and manage cross-agency and other partnerships that advance that strategy.  The position will especially focus on building and supporting, tracking, and facilitating the efforts of other city agencies that advance initiatives and objectives of Thrive NYC and the NYC Mental Health Council.   You will:  Assist in developing and monitoring policy initiatives to ensure that goals and timelines are met, coordinating with all appropriate City agencies and Thrive team members.   Serve as a liaison between agencies and the Thrive office, to monitor projects and assist in handling day-to- day needs;   Coordinate with agencies and other partners relevant to public health, mental/behavioral health, and healthcare delivery to research proposed initiatives, meet project goals and timelines, and review agency and interagency work product;   Provide administrative support and coordination to the policy team, including preparation of correspondence and briefing memoranda, background research and information, meeting planning and assistance, and staffing the First Lady.</t>
  </si>
  <si>
    <t>A master‚„s degree in health administration, public health, public administration, public policy or related fields, and at least two years of related professional experience; or a bachelor‚„s degree from an accredited college, and at least five years of related experience.</t>
  </si>
  <si>
    <t>‚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agencies and current city affairs/policies; 	Ability to think creatively, embrace new approaches and pioneer innovative solutions to intricate problems;	Strong knowledge of MS Office (i.e. Microsoft Word, Excel, PowerPoint, Project, Visio);	A demonstrated commitment to health equity and public service.</t>
  </si>
  <si>
    <t>1.	Experience with ammonia refrigeration systems.  2.	New York State 7G Pesticide Applicator license or Technician‚„s certificate issued by New York State Department of Environmental Conservation.  3.	Experience with Computerized Maintenance Management System (CMMS) such as Infor or Archibus. 4.	Excellent organizational, supervisory and communication skills.  5.	Proficiency in Microsoft Office.  6.	Ability to work rotating shifts, nights and weekends as needed.  7.	Driver license valid in New York State.</t>
  </si>
  <si>
    <t>New York City‚„s Department of Housing Preservation and Development (HPD) seeks a candidate for the position of Deputy Director of the Policy Development and Special Initiatives unit (PDSI) within the Division of Housing Policy in the Office of Policy and Strategy. In the service of HPD‚„s leadership, PDSI provides guidance and insight on high-priority policy initiatives, advancing solutions that further the agency‚„s mission. We apply policy, data, and financial analysis in team-based projects to overcome critical challenges, efficiently leverage key resources, and maximize opportunities internal and external to the agency. Examples of current and recently completed projects include forming HPD‚„s policy on community land trusts; supporting the agency‚„s work on the Where We Live comprehensive fair housing planning process; advancing Mandatory Inclusionary Housing; analyzing reforms to the 421-a tax incentive; providing analytical support for the Certification of No Harassment expansion pilot program; and creating the Speculation Watch List.  The Deputy Director will play a key role in supervising policy analysis projects and cross-agency initiatives that involve quantitative data analysis, and will assist the Director with the management and administration of the unit. The ideal candidate should bring significant expertise in housing and real estate issues, and will serve as a thought leader on housing policy for HPD. The Deputy Director will be expected to work directly with stakeholders at all levels inside and outside the agency, while successfully navigating existing constraints and periodically ambiguous situations. As such, teamwork, diplomacy, and consensus-building are essential components of their work. The Deputy Director will report to the unit‚„s Director and work closely with the management of the Office of Policy and Strategy.  Key responsibilities  Project Management: Scoping projects; developing and monitoring adherence to work plans; maintaining communication with stakeholders; archiving decisions, methods, and project deliverables; ensuring work products are accurate and complete; and tracking recommendations through legislative and rulemaking processes.  Policy Analysis: Developing evidence-based policies that further the City‚„s housing goals; investigating policy issues, defining problems, and generating policy alternatives; collecting, assessing, and synthesizing evidence on policy issues and proposals; and building models to project outputs and outcomes.  Data Analysis and Management: Overseeing the unit‚„s repository of housing market, housing stock, demographic, and geographic data; developing quantitative analysis plans; managing internal data analysis requests and periodic data-based reports; obtaining, processing, and visualizing data for projects and ad-hoc requests.  Communications: Injecting information, analyses, and recommendations into policy discussions; synthesizing complex ideas into presentations, memos, e-mails, and visualizations; and clearly articulating project goals and status.  Assistance with Relationship Building: With the unit director, developing relationships inside and outside the agency to solicit relevant advice and identify and define potential projects; and building client teams‚„ capacity for problem solving and decision making.  Assistance with Supervision: Provide guidance and professional development to PDSI‚„s interdisciplinary team of project managers, analysts, and researchers.</t>
  </si>
  <si>
    <t>‚ At least one year of supervisory experience in housing, real estate finance, policy, research, or consulting context  Advanced degree in a relevant field, such as public administration/policy, urban/regional planning, business administration, real estate, economics, sociology, or statistics  Knowledge of housing, real estate, and urban policy issues relevant to New York City  Ability to collect, organize, manipulate, and interpret quantitative and qualitative data  Familiarity with quantitative research and evaluation methods used in policy analysis  Ability to analyze large datasets and write code in SAS, Stata, R, or Python; query enterprise-level databases using SQL; and use geographic information systems  Ability to synthesize and analyze evidence in order to develop cogent policy proposals  Ability to work thoughtfully and productively under strict deadlines in a solution-oriented environment   High integrity and credibility as perceived by their colleagues and teammates  Competency with Microsoft Office, including Excel and PowerPoint  Ability to independently facilitate decision-focused meetings that meet their stated objectives</t>
  </si>
  <si>
    <t>Inspector ‚€œ Technical Services</t>
  </si>
  <si>
    <t>HPD‚„s Division of Co-op Readiness &amp; Technical Services (CRTS) oversees the Tenant Interim Lease (TIL) program, which trains and assists tenant associations in City-owned buildings to develop economically self-sufficient low-income cooperatives, and the Technical Services program, which provides technical resources to all areas of the Office of Asset and Property Management (APM), assisting in monitoring construction, repair work, preparing repair scopes, violations removal and other technical assistance.   Under direct supervision, the selected candidate will serve as an Inspector in the Division of CRTS -  Technical Services Unit. He/She will assist in monitoring construction and repair work, preparing repair scopes, reviewing contractor bid and award documentation, violations removal and other technical assistance.   Key responsibilities: 	Perform engineering and construction inspections, prepare scopes and estimation of costs, prepare and design construction plans, and provide technical assistance for assigned projects within the APM portfolio	Review and preparation of  plans and specifications and construction supervision for projects related to new construction, remodeling and repairing of existing structures and public works to ensure compliance with contracts and specifications	Review of repair, demolition or alteration plans of structures to ensure compliance with applicable building codes, zoning resolutions and other pertinent statutes, rules and regulations	Participating in engineering analyses of claims for direct/ or indirect damage and review issues at buildings to determine the causes of defects and providing a cost effective approach for repair	Perform oversight functions for private contractors/vendors carrying out construction, rehabilitation, repairs and alterations	Perform emergency inspections and prepare scopes of work and cost estimates to remedy affected situations	Supervise, planning, assign and review the work of subordinates as directed	May be required to sign and seal engineering and other official documents	Coordinate the activities required across HPD divisions, city agencies, private and public organizations on matters pertaining to the provision of technical services, as directed by the Supervisor.</t>
  </si>
  <si>
    <t>‚	5+ year‚„s work experience in construction management overseeing all major trades (e.g., general construction, HVAC, electrical, plumbing, elevator etc.)	Advanced knowledge of construction methodologies with the ability to prepare and review scopes of work, blueprints, cost estimates, budgets  and other technical aspects of construction  	Familiarity with NYC building codes, zoning resolutions, rules, regulations, and quality standards  	Experience overseeing/ supervising construction staff, inspectors and/ or contractors 	Must possess excellent professional writing and oral communication skills	Must be proficient in MS Excel, MS Word, and MS Outlook. Knowledge of AutoCAD is a plus	A motor vehicle's license is preferred since this position requires extensive fieldwork in the five boroughs and the sites to be visited may not be near public transportation.</t>
  </si>
  <si>
    <t>The Division of Property Disposition and Finance administers multiple loan programs: Affordable Neighborhood Cooperative Program (ANCP), Multi-family Preservation Loan Program (MPLP), Third Party Transfer (TPT), and several small home repair and loan programs - which facilitate the rehabilitation of public and privately-owned multifamily buildings throughout New York City.  HPD‚„s Affordable Neighborhood Cooperative Program (ANCP) selects qualified developers to rehabilitate distressed city-owned occupied multi-family properties, managed by the Tenant Interim Lease (TIL) Program, in order to create affordable cooperatives for low and moderate-income households. ANCP provides low interest loans in the form of City Capital subsidy, in addition to construction and permanent financing sources provided by, but not limited to private institutional lenders and New York State Affordable Housing Corporation (AHC) programs. All ANCP properties are currently owned the by the City of New York. They will be transferred to Restoring Communities HDFC upon construction loan closing, and conveyed to a newly formed cooperative HDFC upon cooperative conversion.  The Division of Property Disposition and Finance seeks a Project Manager for the Affordable Neighborhood Cooperative Program. Under the direction of the ANCP Director and Deputy Director, the Project Manager will have responsibility for all aspects of project management for an assigned group of projects, including financial underwriting and project management through the loan commitment, loan closing, construction and conversion phases. There will be significant contact with developers, tenants and affordable housing lenders and an opportunity to work on multiple projects and assist in the creation of affordable homeownership. Project Manager must be available to attend periodic evening tenant and community meetings. The Project Manager will assist program leadership in defining and negotiating the business and legal terms of their assigned deals and with minimal supervision, the Project Manager is expected to prepare and maintain written correspondence, documents, reports, and files regarding all assigned projects.  Primary responsibilities will include, but are not limited to: 	Determining feasibility of proposed projects and proposed loan terms, including performing financial analysis;	Modeling, preparing, reviewing, interpreting, and making recommendations related to development budgets, pro formas, and affordability analyses;	Preparing credit committee and other project proposal materials for senior staff review;	Acting as a liaison to selected developer, architect, General Contractor,  private institutional lender and other project partners, other HPD divisions, and governmental agencies to resolve problems and move projects forward;	Tracking, monitoring and troubleshooting projects through pre-construction,  construction and permanent conversion; 	Reviewing legal documents for accuracy in regards to program policy and negotiated deal terms; 	Scheduling and attending tenant and community meetings to represent the agency, explain the program, and specific project details;  	Counseling designated developers in program policies, regulations, and assisting to resolve issues related to their projects.	Other project related duties as required</t>
  </si>
  <si>
    <t>‚	Knowledge of NYC government and housing issues; 	Significant experience with housing finance, real estate underwriting and financial feasibility analysis; 	Project management experience; 	Strong follow-through and focus on timely results; 	Excellent analytical, quantitative, organization and research skills; 	Excellent interpersonal skills, 	Ability to work effectively in collaboration with others; 	Excellent written and verbal communication skills; 	Experience with presentations and public speaking;	Facility with Microsoft Word, Excel and PowerPoint;	Fluency in Spanish is highly preferred.</t>
  </si>
  <si>
    <t>The Division of Property Disposition and Finance administers multiple loan programs: ANCP, Multi-family Preservation Loan Program, Third Party Transfer, and several small home repair and loan programs - which facilitate the rehabilitation of public and privately-owned multifamily buildings throughout New York City.   HPD‚„s Affordable Neighborhood Cooperative Program (ANCP) selects qualified developers to rehabilitate distressed city-owned occupied multi-family properties, managed by the Tenant Interim Lease (TIL) Program, in order to create affordable cooperatives for low and moderate-income households. ANCP provides low interest loans in the form of City Capital subsidy, in addition to construction and permanent financing sources provided by, but not limited to private institutional lenders and New York State Affordable Housing Corporation (AHC) programs. All ANCP properties are currently owned the by the City of New York. They will be transferred to Restoring Communities HDFC upon construction loan closing, and conveyed to a newly formed cooperative HDFC upon cooperative conversion.   The Division of Property Disposition and Finance seeks a Senior Project Manager/Underwriter for the Affordable Neighborhood Cooperative Program (ANCP). Under the direction of the ANCP Director and Deputy Director, the Senior Project Manager will have responsibility for all aspects of project management for an assigned group of projects, including financial underwriting and project management through the loan commitment, loan closing, construction and conversion phases. There will be significant contact with developers, tenants and affordable housing lenders and an opportunity to work on multiple projects and assist in the creation of affordable homeownership. Senior Project Manager must be available to attend periodic evening tenant and community meetings. The Senior Project Manager will assist program leadership in defining and negotiating the business and legal terms of their assigned deals and with minimal supervision, the Senior Project Manager is expected to prepare and maintain written correspondence, documents, reports, and files regarding all assigned projects. The Senior Project Manager will assist with modeling and developing new financial structures.   Primary responsibilities will include, but not be limited to: 	Determining feasibility of proposed projects and proposed loan terms, including performing financial analysis; 	Modeling, preparing, reviewing, interpreting, and making recommendations related to development budgets, pro formas, and affordability analyses; 	Preparing credit committee and other project proposal materials for senior staff review; 	Reviewing and advising other team members on credit committee and other project proposal materials Acting as a liaison to developers, financial institutions and other project partners, other HPD divisions, and governmental agencies to resolve problems and move projects forward; 	Tracking, monitoring and troubleshooting projects through processing, commitment, pre-construction, and construction; 	Attending tenant and community meetings to represent the agency, explain the program, and specific project details;	Counseling designated developers in program policies, regulations, and assisting to resolve issues related to their projects;	As needed, Senior Project Manager/ Underwriter may collaborate with other HPD divisions, including the Office of Development Executive Office and other divisions within the Office of Development, Division of Strategic Planning, and Office of Asset and Property Management to identify, monitor and/or resolve project, program, and policy issues. These collaborations may involve preparing reports, memoranda, presentations, and written correspondence regarding projects, programs, new initiatives, or other special projects, as needed.</t>
  </si>
  <si>
    <t>‚	Knowledge of NYC government and housing issues; 	Significant experience with housing finance, real estate underwriting and financial feasibility analysis; 	Project management experience; 	Strong follow-through and focus on timely results; 	Excellent analytical, quantitative and research skills; 	Excellent interpersonal skills, 	Ability to work effectively in collaboration with others; 	Excellent written and verbal communication skills; 	Facility with Microsoft Word &amp; Excel;	Fluency in Spanish is highly preferred.</t>
  </si>
  <si>
    <t>The mission of the Bureau of Environmental Disease and Injury Prevention is to prevent environmental disease and injury in homes, communities and the workplace, and to protect health by promoting healthy environments and health equity.  The Bureau is comprised of four Programs - Healthy Homes, Environmental Health Assessment and Communications, Poison Control Center, and Injury and Violence Prevention.  DOHMH has committed to providing Integrated Pest Management (IPM) services to reduce pest-related allergens in the homes of children with asthma. Pests such as cockroaches and mice can produce allergens that can trigger allergies and exacerbate asthma symptoms. Public Health Epidemiologist position will be responsible for monitoring the interventions conducted by pest management firms, ensuring that these firms are performing their duties in a high quality and timely manner. In addition, the position will be responsible for identifying and following up on environmental issues that are outside the scope of work required of pest management firms. This position will also be responsible for providing guidance to tenants on strategies they can employ to help reduce pest infestations and other asthma triggers in their homes.   Proposed Duties:  	Evaluating environmental sampling data related to lead poisoning cases. 	Review case investigation reports and summarizing environmental and medical data for cases of lead poisoned children. 	Develop program protocols and staff training in support of Healthy Homes Program environmental intervention activities. 	Assist with the expansion of the primary prevention project (a NYS grant project). 	Provide time-sensitive responses to contestations of Commissioner‚„s Orders and request for modified Orders. 	Assist on grant applications and special reports, including NYC‚„s progress in meeting the goals and objectives of the NYC‚„s Comprehensive Lead Poisoning Prevention Plan (The Lead Elimination Plan). 	Assist in providing technical assistance to the public.</t>
  </si>
  <si>
    <t>‚	Excellent presentation and writing skills 	Familiarity with Microsoft Word, Excel, and PowerPoint 	Strong analytical and statistical skills 	Background in environmental health.</t>
  </si>
  <si>
    <t>FISA-OPA has a vacancy for a Staff Analyst L2 (Fiscal Analyst). Under direction of the Budget Director, the analyst will perform all Accounts Payable and Fiscal duties.  The analyst plays a pivotal role in processing timely payments to all associated vendors for goods and services rendered to FISA-OPA. The analyst must be an independent thinker with strong problem solving abilities, have a high level of initiative, be computer literate and have knowledge of the City of New York‚„s Financial Management System (FMS), Excel, Word, or comparable software.  The selected candidate will: 	Review all invoices and prepare all supporting documentation for payment voucher (PRC2‚„s) processing in FMS. Ensure all accounting practices conform to the NYC Comptroller‚„s Directives, New York City Charter and The Procurement Policy Board Rules Prompt Payment Guidelines in each purchase order, requisition or contract;   	Serve as a liaison between the agency and vendors for any billing issues and resolutions; reconcile vendor invoices, research and correct payment discrepancies; 	Maintain and update all financial documents associated with payment and purchase orders; 	Process budget modifications, including expense, revenue and intra-city, to ensure proper funding is available for agency; 	Process cash receipts, PRR1s, PRM1s and other FMS documents; 	Assist in the preparation of FISA-OPA Budget submissions through all phases of the Budget Cycle, including New Needs, PEGs, CP Requests and Year-End closing; 	Assist in planning, monitoring and analyzing FISA-OPA budget-related exercises in FMS; write financial reports, analyze financial data and tracks budgetary trends to ensure agency‚„s expenditures are within planned spending levels; 	Perform complex analysis on various budget structures and bank accounts and; 	Performs special projects as needed.</t>
  </si>
  <si>
    <t>‚	Candidate must be a City employee who is permanent in the civil service title of Staff Analyst. 	Knowledge of the City of New York's Financial Management System (FMS) 	Knowledge of Microsoft Word and Excel (or similar software)</t>
  </si>
  <si>
    <t>The New York City Department of Investigation (‚Å“DOI‚) is one of the oldest law enforcement agencies in the country with a mission of combating municipal corruption. It serves the people of New York City by acting as an independent and nonpartisan watchdog for New York City government, City agencies, and City employees, vendors with City contracts, individuals and entities that receive City funds.  Under general supervision, with considerable latitude for independent action and decision-making, the Assistant Inspector General (AIG) in Squad 3 will be responsible for managing a complex case docket involving investigations of fraud, corruption, and mismanagement relating to City agencies, employees, contractors, and other organizations that receive City funding. The AIG will be tasked with obtaining documentary evidence, conducting interviews, surveillance, and undercover operations, executing arrests and search warrants, conducting programmatic and financial review and audits, and preparing reports, in which they must concisely summarize the evidence uncovered during the investigation and their factual findings. Investigators will be required, at times, to work with other investigative units, prosecutorial agencies and testify at hearings and court proceedings. In addition to managing their own case load, the AIG may be required to supervise investigative staff in connection with investigations. They will also be tasked with organizing field operations and managing the oversight of high priority cases. The AIG may also be assigned special projects on an as needed basis</t>
  </si>
  <si>
    <t>FISA-OPA seeks to hire a self-motivated attorney who, under the general direction of the agency‚„s General Counsel, with wide latitude for the exercise of legal knowledge, judgment and experience, will perform as Special Counsel for the agency (primarily OPA ‚€œ City Payroll matters) and assist the General Counsel oversee the legal staff and work on legal and contractual matters affecting the agency. The Special Counsel will be responsible for:  	Providing advice and recommendations on questions of law, fact and administrative policy; 	Overseeing/conducting agency matters relating to employee discipline and grievances, including representing the agency at internal hearings; 	Serving as the agency‚„s Freedom of Information Officer (FOIL); 	Overseeing the agency‚„s Equal Employment Opportunity activities; 	Drafting correspondence and other documents for the General Counsel and Executive Staff, as required;	Negotiating and drafting complex contractual agreements (primarily IT, e.g. software/hardware acquisitions, licenses and maintenance agreement) and other related documents; 	Serving as liaison with the City‚„s Corporation Counsel and other City and outside entities; 	Representing the agency at administrative hearings conducted by such entities as the NYC Office of Administrative Trials and Hearings (OATH), the NYS Division of Human Rights, the NYC Commission on Human Rights, and others, as appropriate; 	Ensuring the agency‚„s compliance with applicable laws, rules and policies; 	Supporting the Agency Privacy Officer in his/her duties;	Interfacing with other jurisdictions regarding payroll matters;	Processing complex City payroll matters including, but not limited to, Workers Compensation, Deceased Beneficiary and Garnishment matters;	Responding to court orders and subpoenas;	Serving as Intergovernmental Affairs liaison and providing legal analysis of legislation impacting the agency and; 	Performing other legal and management duties, as required.</t>
  </si>
  <si>
    <t>The Department of Information Technology and Telecommunications (DoITT) provides for the sustained, efficient and effective delivery of IT services, infrastructure and telecommunications to enhance services for New York City's residents, businesses, employees and visitors. As the City's technology leader, DoITT is responsible for maintaining the foundational IT infrastructure and systems that touch every aspect of City life from public safety to human services, and from education to economic development, crossing the full spectrum of governmental operations.   The successful candidate will serve as a M/WBE Compliance Analyst reporting to the Financial Management and Administration division. Responsibilities will include: 	Work closely with DoITT‚„s M/WBE Officer and Procurement staff to ensure agency accountability and compliance with the City‚„s Local Law 1 (LL1); 	Conduct periodic reviews of agency utilization performance to analyze trends across spending categories and to track performance against utilization plan targets throughout the fiscal year; 	Assess contractor compliance to utilization plans and assess efforts for M/WBE inclusion. In the event the contractor has been found to have violated LL1 contractual requirements, assist Procurement in determining appropriate actions as laid out in LL1; 	Review and update internal M/WBE program policies and procedures, and assist with development and implementation of new agency initiatives; 	Assist Procurement staff with identifying appropriate M/WBEs when setting goals and issuing solicitations; 	Create and maintain detailed lists of M/WBEs for use on procurements; 	Review and update of procurement plans to identify and develop opportunities for M/WBEs to compete; 	Assist Procurement in determining whether it is practicable to unbundle a contract to enhance competition for contracts among M/WBEs; 	Attend meetings with oversight agencies related to the MWBE program; 	Act as a liaison with organizations and/or associations of M/WBEs, informing them of the agency's procurement procedures and bid and proposal evaluation processes, providing technical assistance when necessary, and advising them of future procurement opportunities; 	Conduct, co-sponsor, and participate in networking or other external M/WBE events; 	Conduct targeted trainings, outreach events, and one-one meetings with vendors to discuss opportunities and instruct them on how to do business with the agency; 	Participate and conduct post-award debriefings when requested by an M/WBE, and proactively provide appropriate feedback, particularly for M/WBE proposers who are deemed non-responsive; 	Ensure that procurement staff is fully aware of, and in compliance with, requirements of the M/WBE program by coordinating periodic training on M/WBE program and utilization requirements offered through the Procurement Training Institute (PTI), by holding internal trainings, or by coordinating oversight agency training onsite.</t>
  </si>
  <si>
    <t>Manhattan Borough President Gale Brewer seeks an experienced Timekeeping/Payroll Associate to be part of her collaborative, energetic, and innovative team. The prospective staff member will report to the Director of Human Resources/Operations and be responsible for managing timekeeping and payroll services.  The candidate will be expected to  perform assigned duties within prescribed timelines, be proactive and work independently as well as in a team setting.  Responsibilities will include but are not limited to the following tasks: 	Monitor weekly timesheets to ensure completeness and timely submission	Monitor Compensation Leave and convert to sick leave if applicable	Troubleshoot all time and leave inquiries and assist with all CityTime issues, creating Remedy tickets for escalation when necessary	Create supervisory orgs and enroll new employees in CityTime	Provide CityTime training/overview to new employees and new approvers/back-up approvers	Approve all leave that requires two levels of approval (documented sick, jury duty, etc.)	Process timesheets for employees on leave of absence or separating from City service	Ability to calculate eligible leave balances for employees going on leave or separating from City service	Prepare and process Managerial Lump Sum (MLS) payments	Handle/data entry of Worker‚„s Compensation	Input manual events that must be processed in CityTime	Verify the accuracy of payroll by reviewing the 700 report; identify and correct payroll discrepancies timely	Review retroactive details on the 160 report and approve if applicable	Process stop-payments, EFT reversals,  supplemental payroll and one-time payments	Generate all reports for payroll, forward to DCAS for approval, pick- up paychecks from OPA and distribute	Other tasks as assigned by Director of HR/Operations</t>
  </si>
  <si>
    <t>Complete Both Steps: Interested candidates must complete #1 and #2.  1.   Email a cover letter and resume in a word or PDF document to: resumes@manhattanbp.nyc.gov  with ‚Å“Timekeeping/Payroll Associate‚ in the subject line, AND  2.  Apply to this posting   Submission of a resume is not a guarantee that you will receive an interview.  Only those candidates under consideration will be contacted.  The Office of the Manhattan Borough President is committed to a diverse workforce, and we seek diversity among applicants for this position.  People of color, women, gay/lesbian/bisexual/transgender people, people with disabilities, and veterans are encouraged to apply.</t>
  </si>
  <si>
    <t>Who We Are: The NYC Department of Information Technology &amp; Telecommunication (DoITT) is New York City government‚„s technology leader. Our mission is to modernize IT infrastructure and service delivery in government; implement state-of-the-art information technology solutions to improve public services; make government more transparent and accountable; and employ cutting-edge tools, methods, and partnerships to empower New Yorkers. Our services touch every aspect of City life: from public safety to human services, from education to economic development, our services cross the full spectrum of governmental operations.   To fulfill our mission, we develop and support applications, maintain efficient and reliable computing and network platforms, develop sophisticated security tools and policies, and ensure the reliability of IT infrastructure and enterprise systems through redundancy and disaster recovery planning. We also negotiate service agreements with telecommunications providers doing business with City agencies and administer franchise agreements with telecommunications and cable television providers that serve NYC residents.   The Opportunity: Our Strategic Initiatives &amp; Enterprise Applications unit has an opportunity for an experienced Senior CRM Solutions Developer to design and implement various CRM solutions.  What You Will Do: Reporting to the Business Solutions Delivery division, the Senior CRM Solutions Developer will contribute to various high-profile NYC IT projects.  You will utilize your deep experience in CRM systems technical architecture and development to:	Develop, technical design, configure and component test COTS solutions and custom applications like Dynamics CRM, Salesforce etc.	Build sophisticated Citywide Customer Relationship Management (CRM) and xRM projects, building integrations with COTS and other agency legacy systems	Configure and develop according to approved application design documents and in accordance with DoITT configuration, scripting and development standards and processes	Create and executing Unit Test scripts	Participate in transitions of the application or technical architecture components to the QA and Support teams 	Participate in integration, system, and performance testing as needed; 	Work with other teams to validate defect fixes	Recommend design modifications to improve system performance and usability	Critically analyze business requirements and functional design and propose alternate approaches where appropriate	Work with other configurators, designers, and architects to make sure that the configuration and customization meet application requirements and performance goals	Identify solutions to system performance and usability issues	Document and track resolution of system issues.  The position‚„s responsibilities include a commitment to and compliance with the City‚„s EEO policy.</t>
  </si>
  <si>
    <t>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possesses the following experience and skills:	Experience in developing Customer Relationship Management Systems or xRM systems such as Microsoft Dynamics CRM/AX, Salesforce etc.	Strong understanding of client/server architecture in on-premise, SaaS, PaaS and IaaS Architectures	Experience with industry leading CRM/xRM Systems ‚€œ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t>
  </si>
  <si>
    <t>‚	Under direction, work as an electrician on the installation, repair and maintenance of electrical systems.	Install, repair, replace and maintain electrical wiring systems and components, equipment and apparatus in or on buildings or structures in accordance with the New York City Electrical Code, pertinent plans, specifications and job orders.	Conduct tests on existing installations to determine faults and make necessary repairs.	Using a handheld device, read and update work orders, maintain records of work completed and maintain a database of information for electrical systems worked on.	In the temporary absence of supervisor, may perform the duties of that position.	Supervise assigned personnel.</t>
  </si>
  <si>
    <t>As the steward of more than 30,000 acres of parkland, the Department of Parks &amp; Recreation is a recognized leader and innovator of public spaces.  The Department of Parks &amp; Recreation ensures public spaces have proper and accurate signage to keep our patrons safe and knowledgeable. Within the division of Citywide Services, the Sign Shop works in direct partnership with Parks leadership, to produce over 19,000 signs each year. The Sign Shop at Citywide Services strives for design excellence to support the City‚„s sign and communication goals.   Major Responsibilities	Under direction of the Signs Project Manager and the Deputy Chief of Operations, assist in sign design for the Sign Shop at NYC Parks. 	Perform all kinds of freehand, automated and/or computer designed lettering, sign painting and silk screening work on various objects and surfaces using all sorts of mediums including the routing machine.	Assist with the administration, engineering and operations related to the installation, manufacturing, maintenance and removal of non-electronic signs and other safety related fixtures citywide.	Keep basic inventory of shop supplies and inform Managers of low inventory.	Assist in the distribution of signs to Borough staff from the Sign shop storehouse.	Convert design files into production ready art when necessary.	Install basic signs and vinyl graphics citywide when required.	Maintain a clean work environment. 	Cut sign materials to suit the needs of production.	Operate computer numerical control (CNC) Router to produce routed signs and other items.	Perform standard cleaning and maintenance to sign equipment and machinery.</t>
  </si>
  <si>
    <t>5-Boro, Randall‚„s Island</t>
  </si>
  <si>
    <t>The New York City Administration for Children‚„s Services (ACS) is seeking an outstanding candidate to serve as a Child and Family Specialist for the Nicholas Scoppetta Children‚„s Center [NSCC] within the Division of Family Permanency Services. Reporting to the Clinical Manager of the NSCC Social Work Team, the selected candidate will become an integral member for one of the country‚„s premier children‚„s services agencies dedicated to strengthening NYC‚„s families and their 1.8 million children. Under supervision, with some latitude of independent judgement and decision-making, CFS provides psychosocial services to the NSCC; provides services to individual clients/parents or to families and/or other groups of adults/children, utilizing casework, clinical social work or community organization methodologies or performs social work planning for the agency; functions as a member of the multi-disciplinary team assigned to the child and performs related work, responsible for but not limited to:   When placement is required, identifies, assesses and recommends resources and the level of placement for children, based on the least restrictive placement setting based on the child‚„s needs. Conducts or participates in child intake to obtain information regarding the child‚„s social, emotional and academic strengths, special needs, medical and mental health needs, family dynamics, history of trauma, etc., to formulate psychosocial evaluations, Care Plans [individualized strengths-based plans outlining the child‚„s strengths and challenges, and strategies that are known to be successful in engaging and or managing the child‚„ behaviors] or Crisis Plans to address high risk behavior or safety considerations Facilitates conferences/meetings with children, Children‚„s Center team members, service providers, community members and other ACS staff when re-assessment of child‚„s safety, placement changes and/or permanency choice is required Confers and consults with professionals from different disciplines to facilitate the implementation of a multi-disciplinary team approach to care within the therapeutic milieu Ensure that safety, risk and permanency concerns are identified and addressed during team meetings and external conferences with service providers. Facilitates weekly team meetings to discuss interventions strategies and or service needs Functions as the team leader/facilitator for multi-disciplinary child focused teams and manages the flow of information among team members regarding specific children.  Teams may include staff from child care, MHT Nursing and OPA units Serves as programs liaison to ACS field Office, FCLS, Court, Foster Care agencies, Mental Health providers and community agencies as it relates to placement and behavior Serves as the primary resource for emotional support for the child:  o Orients children to the Children‚„s Center program [including Behavior Management Program] and to the child welfare system as appropriate, which includes explaining the purpose of the children‚„s Center, the next steps in finding placement and levels of care  o Coordinates, prepares and debriefs with children regarding phone calls with family, visitation and court appearances. Helps children in processing the emotions connected to these events, formulate their wishes and find healthy ways to express their emotions to the above mention systems o Provides children with information about the placement process, including updates and responds to children‚„s fears and questions, processes any resistance on the part of the child regarding placement o Provides children with information and support regarding placement interviews, including accompanying them to interviews as needed to provide emotional support o Provides crisis intervention to children and functions as part of the crisis response and debriefing team  Provides trauma informed direct counseling to children and families, discusses behavioral challenges and family dynamics issues and determines and appropriate plan of actions; makes referrals to other public agencies and community resources as needed Functions as part of the Crisis Response Teams, providing crisis de-escalation and crisis debriefings, as outlined in the Safe Intervention Policy Coordinates, supports and plans for institutional or hospital discharge and other post institutional hospital care, where needed, for example talking with the social workers at the hospital or residential setting about child‚„s functioning, effective interventions, and/or safety plans Provides social work related trainings and in service for other disciplines at the Children‚„s Center for example, presenting on topics that would be helpful to childcare staff on understanding the assessments conducted by CFS, interventions for specific groups of children Attends meetings on an off-site, such as child specific meetings, staff conferences, social work staff meetings and rounds, participates in work of selected staff committees</t>
  </si>
  <si>
    <t>Section 424-A of the New York Social Services Law requires an authorized agency to inquire whether a candidate for employment with child-caring responsibilities has been the subject of a child abuse and maltreatment report.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t>
  </si>
  <si>
    <t>DOT is seeking a candidate to serve as Director of Capital Project Studies within the Division of Transportation Planning &amp; Management. The selected candidate will manage a portfolio of innovative transportation initiatives, focused on studies of growth areas and related capital improvements to New York City‚„s streets to better facilitate sustainable transportation.   The selected candidate will manage work related to planning, design, and environmental review of large and small scale street projects within a complex urban environment. The candidate will be expected to have experience in transportation studies and planning, managing budgets and grants, meeting milestones and compliance with all city, state and federal oversight rules and regulations; along with the demonstrated ability to lead collaboratively and inclusively, seeking to cultivate continued professional development and growth of junior and senior staff and maintain a cohesive and effective team.  Multi-tasking will be a critical part of the job, as it is expected that the candidate will manage multiple priorities and coordinate with many different entities as part of job responsibilities. The candidate must have the demonstrated ability to work with key intra-agency division partners such as DOT‚„s operating divisions, Borough Commissioners, and TPM subdivisions focused on planning and design, as well as with key external stakeholders such as the New York City Transit, Economic Development Corporation, New York City Department of City Planning, Community Boards and government stakeholders. The candidate must demonstrate a willingness and readiness to tackle complex challenges, oversee day to day operational and administrative aspects of regular and special projects, and ensure effective project delivery.   The Division of Transportation Planning &amp; Management (TPM) is responsible for the safe, efficient and environmentally responsible movement of people and goods on the City's streets, supporting the larger goals of economic and social vitality for people living, working and doing business in New York City.  The Division‚„s responsibilities include planning, street design, technical analysis, signs, transit development, freight mobility and markings, ensuring the safety of motor vehicle occupants, pedestrians, and cyclists.</t>
  </si>
  <si>
    <t>Knowledge and experience in the development and implementation of innovative, complete streets, transportation initiatives, with particular focus transit operations and priority, experience in innovative public outreach techniques, as well as in briefing executive staff and elected officials, understanding of NYC communities, including familiarity with the Community Board system and prior experience working on coordination of projects with outside stakeholders and other government agencies. Ability to understand and communicate bus rapid transit and transportation planning / engineering principles in order to build consensus for design solutions in line with DOT‚„s mission is essential, including a strong understanding of street design, transit operations, and traffic analysis.</t>
  </si>
  <si>
    <t>35Hrs. / 9:00AM ‚€œ 5:00PM</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</si>
  <si>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Supervising Attorneys help manage the process by which the LEB enforces the New York City Human Rights Law through the investigation and prosecution of complaints of violations filed by members of the public. Supervising Attorneys oversee the work of the attorneys and other staff investigating public complaints and representing the Commission in mediations, settlements and litigation of cases at the Office of Administrative Trial and Hearings.  Supervising Attorneys also work with the Deputy Commissioner and Assistant Commissioner for Law Enforcement to identify and develop affirmative litigation and Commission-initiated investigations.  Responsibilities include: 	Supervising LEB attorneys and other staff conducting interviews with members of the public alleging claims of discrimination under the NYCHRL and investigating those claims. 	Supervising LEB attorneys and other staff in the investigation of complaints of violations of the NYCHRL.	Supervising LEB attorneys in negotiating resolutions of claims of discrimination and drafting conciliation agreements	Supervising LEB attorneys in the litigation of cases before the Office of Administrative Trials and Hearings from discovery and trial through and including issuance of an Administrative Law Judge recommendation and issuance of Commission order. 	Maintaining personal caseload of cases under investigation and prosecution. 	Working with attorneys and other staff to ensure that information provided in the public complaint process is used to identify systemic discrimination and repeat violations that may warrant Commission-initiated investigations. 	Monitoring compliance with LEB policy and procedures including those relating to recordkeeping and to filing. 	Working with the Commission‚„s General Counsel and Deputy Commissioners on statistics and reports related to the agency‚„s reporting requirements as well as guidance on compliance with the NYCHRL.	Collaborating with the Commission‚„s Community Relations Bureau to provide trainings and targeted community outreach programs and to engage in coordinated approaches to rooting out systemic discrimination.	Representing the Commission at community events, speaking engagements, and at bar associations. 	Advising the Commissioner on proposed legislation and other policy matters.	Other responsibilities assigned by the Commissioner to help effectively and efficiently run the LEB.</t>
  </si>
  <si>
    <t>‚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t>
  </si>
  <si>
    <t>The Division of Economic Opportunity and Regulatory Compliance (‚Å“EORC‚) supports HPD‚„s mission by reviewing the integrity of applicants seeking to work on HPD-supported projects and ensuring contractors comply with applicable labor and employment obligations.  The division also assists HPD in implementing and enforcing socioeconomic diversity and inclusion requirements, and related programs, for procurement and development projects receiving financial assistance from the Agency.  The Executive Director will serve under the direction of the Assistant Commissioner with great latitude for independent judgment and decision making; liaise with state and local government entities; conduct high level policy analysis; and make recommendations pertaining to government regulations.   Duties of the Executive Director of Regulatory Compliance include responsibility for the day-to-day management and supervision of important, difficult and complex activities dealing with procedural and policy consequences in the area of procurement, due diligence requirements, regulations, policies, prevailing wage and labor law enforcement.    The Executive Director will oversee the daily operations of the Systems Administration and Engagement Services Unit, Integrity Review Unit, and Labor Monitoring Unit.  The Executive Director also ensures that work performed within these units is aligned with agency-wide strategic initiatives and leads projects on behalf of the Assistant Commissioner.    The Systems Administration and Engagement Services Unit performs a number of roles including (i) educating internal and external partners about agency compliance obligations and tools; (ii) coordinating with the Commission on Human Rights to educate property owners and the public about fair housing and responds to fair housing complaints submitted to the agency; and (iii) serving as the independent reviewer for any contractor or vendor disputes, appeals and protests under the Procurement Policy Board Rules and Title 12 of the Rules of the City of New York.    The Integrity Review Unit includes the agency‚„s Sponsor Review, Enhanced Review and Executive Order 50 contractor clearance processes, conducting due diligence and compliance reviews to ensure that entities doing business with the city meet HPD‚„s standards and maintain nondiscriminatory hiring and employment policies.    The Labor Monitoring Unit enforces applicable prevailing wage laws and monitors contractors subject to enhanced scrutiny.  The Unit reviews payroll and related records, conducts worker interviews on job sites, and investigates possible violations.  Additionally, staff calculate and issue contractor payment withholdings due to violations; authorize worker payments when underpayments are detected; authorize contractor payments; and provide technical assistance to agency staff and contractors. The Executive Director works in close coordination with the United States Department of Labor, the City Comptroller, and City Department of Investigations.     Preference will be given to candidates with an advanced degree in public administration, community and economic development, public policy, business administration, law, compliance or related field.</t>
  </si>
  <si>
    <t>‚ Exceptional project management, organizational, analytical, quantitative and qualitative skills;   Excellent verbal and written communication skills; strong attention to detail;   Exceptional presentation and interpersonal communication skills;  Demonstrated ability to meet deadlines and manage multiple projects;  Candidates should have a minimum of four years of supervisory and managerial experience, a record of achieving results in a fast-paced environment, experience managing programs as well as  seeking ways to improve programs and procedures;   Candidates must able to assess situations and persuade with concise specific solutions;  Ability to work independently and create effective teams.</t>
  </si>
  <si>
    <t>The New York City Law Department is accepting applications for the positions of Special Counsel in Family Court Division‚„s Juvenile Delinquency Unit.  The Juvenile Delinquency Prosecution Unit investigates juvenile delinquency matters that are referred to the office and prosecutes the matters where appropriate. Juvenile delinquency matters currently involve youth ages 7 to 15 who have been arrested for conduct that would constitute a crime if they were adults.  Effective October 1, 2018, the Raise the Age Legislation will go into effect raising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The Special Counsels will be assigned to the Central Management office and will work on a variety of projects and legal issues, Division initiatives, and legal compliance, including but not limited to: 	Providing case consultations citywide;	Observing court proceedings and reviewing transcripts, motion practice, and other case-related legal documents;	Preparing case summaries based on reviews of transcripts, case files, and court observations;	Reviewing and analyzing juvenile delinquency data and preparing charts and graphs;	Overseeing Division initiatives; 	Assisting the Division in the implementation of Raise the Age;	Representing the Division at high-level interagency meetings;	Providing legal support to borough offices and units; 	Researching complex legal issues and draft memoranda; 	Drafting Division policies; and	Reviewing and analyzing juvenile justice legislation.</t>
  </si>
  <si>
    <t>Located within Family Permanency Services, under the umbrella of the Adoption and Kinship Services the Kinship Guardianship Program (KinGAP) which went into effect on April 1, 2011 is a federally supported program designed to provide financial assistance and medical coverage to qualified relative caregivers who assume legal guardianship of children formally in their care as foster children. KinGAP was designed to promote permanency for foster children who do not have discharge goals of return to parent or adoption by providing safe permanent placements with relatives. The KinGAP and Non-Recurring Guardianship Expenses Payment Program is designed to allow a relative who is the child‚„s current approved certified foster parent and who has been that child‚„s foster parent for a minimum of six consecutive months, to become the child‚„s legal guardian with financial and medical assistance. The KinGAP unit regularly liaise with provider agency staff and support staff providing information on the program. The unit is responsible offering training on the program and new regulations to provider agency staff, attorneys, and other constituents. The team also reviews and approves documentation for program eligibility. The KinGAP unit consists of a Senior Advisor, Supervisor, and six support specialists. The Administrative Assistant to the KinGap will be responsible but not limited to:   Maintains tracking system for deficiency letters received from the Family Court  Liaise with family court clerks in order to ensure prompt receipt of deficiency letters  Prepare and mail KinGAP annual recertification letters  Track KinGAP annual recertification letters on the KinGAP log  Files KinGAP materials and case records  Prepares KinGAP cases for shipment to the warehouse  Prepares KinGAP folders for unit and log them onto the KinGAP spreadsheet  Prepares KinGAP training materials/folders  Reserve conference rooms and track reservations for National Adoption Month events</t>
  </si>
  <si>
    <t>Each Applications Unit is overseen by an Applications Supervisor/ CWSS II who is responsible for quality assurance and resolving issues within their Applications Unit. Each Assistant Supervisor/ CWSS I supports the CWSS II Applications Supervisor to monitor the work of subordinates; coach subordinates to correct errors and minimize potential for future errors; prioritize cases, and identify and flag special concerns, based upon subject-matter expertise in social work and clinical practice; and ensure that pending case assignment rates are appropriately equalized among the zone and Borough or Program child protective units. Duties include:   Review work submitted by subordinates in Connections for accuracy prior to forwarding to appropriate units. Submit cases expeditiously to protective units so that all required mandates could be adhered to ‚€œ case submitted within 4 hours of receipt from SCR Conduct individual and unit weekly conferences. Review new intake and assign pending immediately upon receipt of case. Maintain adequate coverage during regular business hours and vacations. Schedule appropriate training where needed.  Maintain/monitor Time and Leave in accordance with Agency policy and procedure Address staff issues and document staff for disciplinary actions. Retrieve cases directly from mandated and anon-mandated sources when the State Central Registry is not working</t>
  </si>
  <si>
    <t>The preferred candidate should possess the following: excellent computer skills; excellent communications skills; ability to deal tactfully with diverse constituencies; familiarity working with NYC‚„s diverse communities; knowledge of the NY State Connections comprehensive case management system, or other automated child welfare system. Bilingual ability to communicate clearly in Spanish or other languages is considered a plus for this position.</t>
  </si>
  <si>
    <t>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t>
  </si>
  <si>
    <t>Located within Family Permanency Services, under the umbrella of the Adoption and Kinship Services the Kinship Guardianship Program (KinGAP) which went into effect on April 1, 2011 is a federally supported program designed to provide financial assistance and medical coverage to qualified relative caregivers who assume legal guardianship of children formally in their care as foster children. KinGAP was designed to promote permanency for foster children who do not have discharge goals of return to parent or adoption by providing safe permanent placements with relatives. The KinGAP and Non-Recurring Guardianship Expenses Payment Program is designed to allow a relative who is the child‚„s current approved certified foster parent and who has been that child‚„s foster parent for a minimum of six consecutive months, to become the child‚„s legal guardian with financial and medical assistance. The KinGAP unit regularly liaise with provider agency staff and support staff providing information on the program. The unit is responsible for offering training on the program and any new regulations to provider agency staff, attorneys, and other constituents. The team also reviews and approves documentation for program eligibility. The KinGAP unit consists of a Senior Program Director, Senior Advisor, Supervisor, and six Support Specialists. The Specialist will be responsible but not limited to:   Reviews eligibility requirements for all KinGAP applications and Expenses Agreements and to confirm accuracy  Assists provider agencies in determining appropriate documentation needed to apply for Kinship Guardianship subsidy  Liaise with case planners and supervisory staff regarding follow-ups and recommendations on the KinGAP packages  Speaks with constituents regarding the program and dispenses information accordingly  Reviews Title IV-E eligibility status of children moving toward Kinship Guardianship  Completes post Kinship Guardianship subsidy placement subsidy upgrade application requests  Prepares unit case records for Kinship Guardianship subsidy initiation after guardianship has been obtained  Prepares for and attends Kinship Guardianship subsidy fair hearings and complete necessary case notes and other documentation  Offers KinGAP trainings to provider agency staff on the program, and provides key pointers completing the application processes and submitting a KinGAP package</t>
  </si>
  <si>
    <t>The preferred candidate should possess a Master‚„s degree from an accredited school of social work; should possess excellent organizational and communications (verbal and written) skills and the ability to document clients‚„ progress effectively is essential. Strong facilitation, interpersonal and group skills and the ability to engender trust while building and maintaining relationships is needed. The candidate should have a familiarity with the geographic area and an understanding of the scope, depth and breadth of ACS‚„s work in communities, and the agency‚„s citywide agenda. Field work is required.</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</si>
  <si>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 City Planner Level II for a position in Valhalla, New York. Working in the Bureau of Water Supply, Natural Resources Division, under supervision with wide latitude for independent judgement, the City Planner II will be part of the Community Water Section. This program manages water consumption and billing data, provides project reviews and customer relations management for NYC Water‚„s billing accounts outside New York City. The accounts serve nearly one million people in 70 communities at more than 200 metering locations.  The position requires an organized and energetic individual with excellent communication skills to liaise with customers, consultants and contractors on program operations including: data collection, database development, project planning, and coordinating work schedules to ensure completion of program goals. Close interaction with multidisciplinary agency teams of legal, engineering and planning staff is required for renewal of water supply agreements, review of water supply connection designs and review/implementation of water demand management plans.  The candidate will be required to coordinate and monitor projects by developing schedules and reviewing the quality of work. The candidate will also be required to access automated information systems and prepare various reports and briefing materials on the status of community supplies withdrawing water from the NYC system. Standard reports include: monthly billing models, annual water withdrawals, water system resiliency plans, M36 water audits, meter validation summaries, and water system mass balances. Additional work supporting renewal of water supply agreements, review of water supply connection designs, and review/implementation of water demand management plans may be required. Developing a working knowledge of customer systems, responding to data requests, and facilitating adherence with annual work plans will be a priority.     Special Requirements for the Position: Field work and confined space entry will be required to assist with enforcing water supply agreement contractual terms and inspection of project locations. This position will require training in confined space entry. Candidate must have the ability to take and complete this training.	  (This is a brief description of what you might do in this position and does not include all the duties of this position.)</t>
  </si>
  <si>
    <t>‚ Proficiency with MS office suite applications ‚€œ Word, Excel and PowerPoint  Proficiency with network file sharing and MS SharePoint environments  Knowledge of SQL (Standard Query Language) and data base architecture is preferred  Knowledge of ArcGIS and/or water modeling software is preferred   Experience with water planning projects, GIS layer development, time series data management or water distribution modeling is a plus  Motor Vehicle License valid in the State of New York.  Ability to read, critically review and interpret construction drawings (blueprints)  Ability to read and interpret real estate maps (parcel identification, water district boundaries)  Ability to work with data collection equipment and environmental monitoring equipment  Understanding of water system hydraulics and metering (pressure and flow)  Understanding of water system operations (treatment, storage, distribution)</t>
  </si>
  <si>
    <t>WATERFRONT RESILIENCY ‚€œ OUTREACH &amp; ENGAGEMENT PLANNER</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</si>
  <si>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to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$1.0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The Waterfront and Open Space Division of the Department of City Planning (DCP) engages in land use planning and policy initiatives related to the city‚„s 520 miles of waterfront. This includes coordinating the Agency‚„s climate resiliency work program which involves a variety of citywide and neighborhood initiatives to support Sandy recovery efforts, enable development to meet resiliency standards, and help communities be better prepared for future flood events.  In addition the division is responsible for developing the next update to the Comprehensive Waterfront Plan by 2020, as well as reviewing projects in the City‚„s Coastal Zone for consistency with the NYC Waterfront Revitalization Program.  The Division is seeking a new Waterfront Resiliency Outreach and Engagement Planner to assist in the coordination of a public outreach and engagement process for the agency‚„s waterfront planning and resiliency work program.   THE JOB: This position will be responsible for assisting in the public outreach and implementation for the agency‚„s waterfront and resiliency work, including future neighborhood and citywide studies and zoning changes. This process will require significant coordination across the agency and other City Government offices to effectively engage communities throughout the city, and build support based on tailoring information to address the interests and concerns of different communities. The successful applicant should possess strong understanding of waterfront planning, flood resistant construction standards, zoning, and the land use review process, have an interest in developing effective public-facing communication materials, and have a passion for improving the resiliency of New York City‚„s waterfront and coastal areas.   DCP‚„s recovery efforts, and this position, are supported by federal Community Development Block Grant Disaster Recovery (CDBG-DR) funding. Due to federal requirements, this grant funded position is for two years and the goal is to provide results within that timeframe. However it is anticipated that the work necessary to address the city‚„s ongoing resiliency needs will continue beyond that timeframe.   Under supervision, with some latitude for exercising independent judgment, the Planner will: 	Assist in the coordination of the public outreach and engagement effort for:	The city‚„s next Comprehensive Waterfront Plan	Zoning changes to address the risks faced by communities in the floodplain, both as Citywide Zoning Text Amendments and local actions	Create and organize graphic and written material to communicate zoning proposals and other related topics	Represent the Department at meetings of civic, business and community groups, community boards, elected officials and public agencies	Organize and lead public meetings effectively and inclusively, in communities throughout the City‚„s coastal areas	Develop and maintain a working knowledge of all on-going land use and zoning studies and community initiatives and studies within the flood zones	Develop and maintain working knowledge of planning, urban design, and zoning 	Assist with other aspects of the Waterfront and Open Divisions work program	Perform other related tasks</t>
  </si>
  <si>
    <t>‚	Knowledge or experience of waterfront and resiliency planning/FEMA guidelines is desired	Familiarity with NYC Zoning Resolution, ULURP or CEQR rules is desired	Ability to work effectively in an office team structure to complete tasks, monitor the work program, manage multiple projects simultaneously, and to complete tasks in a timely fashion under minimal supervision	Proven experience in working on inter-agency teams including architects, planners, and other planning and design professionals on large, complex projects	Proven ability to assist with the coordination and management of the work of a larger team, to complete tasks in a timely fashion with supervision	Excellent presentation and written communication skills	Strong interpersonal skills and proven ability to negotiate sensitive issues	Strong writing, editing and graphic representation skills. 	Experience with Adobe Creative Suite software (Illustrator, InDesign, and Photoshop) preferred.	Experience with ArcMap mapping software, or similar programs, preferred.	Strong public speaking and presentation skills	Demonstrated initiative and ability to communicate ideas effectively	Experience in community coordination and outreach, including managing public meeting and advisory committees	Experience conducting studies, writing reports and technical memos	Experience speaking publicly and making presentations</t>
  </si>
  <si>
    <t>DoITT provides for the sustained, efficient and effective delivery of IT services, infrastructure and telecommunications to enhance service delivery to New York City's residents, businesses, employees and visitors. As the City's technology leader, DoITT is responsible for maintaining the foundational IT infrastructure and systems that touch every aspect of City life from public safety to human services, from education to economic development crossing the full spectrum of governmental operations.   The successful candidate will serve as an Integration Manager reporting to the IT Services Division. Responsibilities will include: 	Manage and direct Service Delivery team tasks, including technology, schedules, costs, and customer satisfaction; planning, implementing, and maintaining projects for Public Safety 911 systems data integrations and dashboard development; 	Collaborate with DoITT workstream leads, program stakeholders and impacted agencies to utilize Public Safety ESM data and expand the Operational Dashboard integrations with other types of data sources;	Manage the Public Safety Operational Dashboards;	Continue the build out of Public Safety Business Services and Single Pane of Glass view;	Manage, Organize and evaluate project approach and direction;	Assign and manage responsibilities and schedules;	Maintain and manage projects from the initial assessment through final evaluation;	Create and maintain best practices to support IT Process Management disciplines such as Change Management, Asset Management, Incident and Problem Management, SLA Management and Configuration/Release Management;	Monitor the program‚„s deliverables and making recommendations to implement and integrate additional monitoring capabilities to support new requirements and functionality;	Develop, direct and implement communication strategies to support program goals; 	Analyze the effectiveness of the project and recommending changes as needed; 	Oversee the Public Safety Infrastructure Monitoring teams, Operations teams and stakeholders to ensure efficient designs of seamless integration of data regardless of source (Server, Storage, Network, Database, Service Desk) to align with Pubic Safety requirements	Prepare senior level technical reports for executive management; 	Managing special technology projects as assigned.  The position‚„s responsibilities include a commitment to and compliance with the City‚„s EEO policy</t>
  </si>
  <si>
    <t>Customized Assistance Services (CAS) helps Human Resources Administration (HRA) clients with health and/or mental health conditions reach their highest attainable level of functioning and self-sufficiency by providing comprehensive, integrated, individualized clinical and support services. CAS works with other components of HRA and with other governmental and non-governmental service providers to create new programs and to integrate and refine existing services so the people it serves can achieve their maximum functional capacity.  Customized Assistance Services (CAS) is hiring a Clerical Associate III to function as a Program  Liaison in the Office of Support Services. The Community Assistant will:   Provide essential clerical support services to CAS program areas that require assistance with    referrals for housing, psychiatric evaluations, user support for CAS‚„ computer software programs.     These are entered into ACCESS, AWARE, OPTIONS 2000 and other databases for processing    and related work by the respective program areas.     Respond to requests for information/services from a wide variety of agencies including city hospitals,   state psychiatric centers, other NYC agencies and community based programs. Triage request to    disseminate services needed utilizing various CAS‚„ computer systems in order to assign to the    appropriate program area for a prompt and professional response.    Process, image and index SSI maximization consent forms, provide clients and social workers with   status of NY/NY 2010E applications as well as housing search (vacancy list).  Track doctor‚„s travel    usage and direct callers to the appropriate department/unit.    Maintain liaison with community organizations external to HRA, as intra- agency programs areas,    centers/units networking, tracking, reporting, researching and conveying information as needed,    while maintaining customer records and facilitates provisions of services to CAS customers;   which contributes to the improvement of community based services.</t>
  </si>
  <si>
    <t>MUST BE PERMANENT IN THE CLERICAL ASSOCIATE TITLE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</si>
  <si>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Family Court Division is currently seeking applicants for the position of Unit Chief for the Division‚„s Interstate Child Support Unit (ICSU).  The ICSU litigates child support cases under the national child support program. Last year the ICSU handled approximately 4,300 incoming child support cases. The ICSU has 16 attorneys and 30 support professionals assigned to offices in the five boroughs. The ICSU also handles child support cases on behalf of local custodial parents where the non-custodial parent resides in another State.  Duties may include:  	Acting as the chief legal advisor over all cases including child support, establishment of paternity and enforcement of child support orders. The unit chief must have knowledge of child support law, the Uniform Interstate Family Support Act and the Civil Practice Law and Rules;	Establishes litigation and administrative policies for the Unit;	In conjunction with city wide deputies supervises citywide operations; 	Recommends legal and administrative policy to the Division Chief and Deputy Chief of the Family Court Division;	Overseeing the Deputy Borough Chiefs in the Unit;  	Overseeing citywide litigation and working collaboratively with other managers who have litigation oversight; 	Conducting case and transcript reviews; conducting courtroom observations and providing feedback to attorneys; reviewing written work including motions, objections and rebuttals;	Overseeing petition review to ensure cases are screened appropriately for legal sufficiency and that case assignments are given to attorneys with the requisite level of experience; 	Promoting case processing efficiency at every stage of the proceeding; 	Identifying training needs of both legal and support staff and collaborating with the Director of Training to pursue trainings in areas of need identified; assisting with training of staff; 	Oversight of Law Manager, the Division‚„s database and case management system, to ensure quality assurance of the data; 	Maintaining statistics for the ICSU: creating weekly, monthly, semi-annual and annual statistical reports;	Developing and fostering a positive and supportive work environment to increase morale and motivate staff; 	Ensuring that the facilities are adequately meeting the needs of the borough and that staff have a suitable work environment; 	Writing, reviewing, and editing yearly performance evaluations for all staff; providing positive feedback to staff when appropriate; drafting, reviewing, and monitoring performance enhancement and action plans;	Providing weekly reports to Division Management, communicating with Division Management promptly regarding significant legal, personnel and interagency issues;	Representing the Division at interagency committee meetings and serving as a liaison to city and statewide agencies including but not limited to the OTDA, the Human Resources Administration/Office of Child Support Services, the Office of Court Administration;	Attending and participating in citywide borough operations and management meetings.  This position requires travel to all boroughs and may include working extended hours.</t>
  </si>
  <si>
    <t>***Only those applicants with permanent civil service status as a Clerical Associate are eligible to apply to this JVN. If you do not have permanent civil service status as a Clerical Associate,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Under direction of the Chief of Staff/Director of ACCO Operations with latitude for independent initiative and decision-making; the selected candidate will be responsible for establishing and scheduling all agency's Request for Proposal (RFP) Evaluation Committees, including kickoff, subsequent meetings, maintain the Evaluation Committee roster, vendor presentations, all contract pre-negotiations, negotiation meetings, all pre-bid and pre-proposal conferences, all vendor de-briefs and scheduling all City Record ads for agency procurements. The selected candidate will have to liaison and coordinate with all DEP operational Bureau staffs, vendors and other outside agencies. The selected candidate must have the skill and ability to coordinate and facilitate among and across Bureaus to complete tasks and assignments and must be able to develop and maintain strong relationships with DEP personnel, the vendor community and oversight agencies. The selected candidate must be able to adapt to a fluid work environment with changing needs and priorities, possess strong analytical and organizational abilities and demonstrate effective, clear and persuasive oral and written communications skills. Must be familiar with Microsoft Excel and Microsoft Word.</t>
  </si>
  <si>
    <t>Only those applicants with permanent civil service status as a Procurement Analyst are eligible to apply to this JVN. If you do not have permanent civil service status as a Procurement Analyst,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Contract Administration Unit is responsible for initiating, processing and tracking time extensions, renewals, amendments and insurance verifications, as well as processing and tracking change orders and Freedom of Information Law (FOIL) Requests. Under direction of the Assistant Agency Chief Contracting Officer, with latitude for independent initiative and decision making, the selected candidate will be responsible for coordinating with the operational bureaus of the processing of renewals and extensions of vital agency contracts. The selected candidate will work directly with Bureau personnel to obtain necessary data to determine when and whether to exercise renewals or seek extensions, and will also coordinate with other important internal and external oversight entities including Budget, MOCS and the New York City Comptroller‚„s Office to get contract renewals and extensions registered timely.  The selected candidate will also be responsible for coordinating and processing insurance verification information on DEP contracts. The selected candidate will update contract information in the New York City Financial Management System (FMS); act as liaison with the Comptroller‚„s Office and will perform other related duties.</t>
  </si>
  <si>
    <t>DIVISION:		Labor Contract Analysis, Miscellaneous Budget, and Pension Analysis  TASK FORCE: 		Labor Contract Analysis  JOB TITLE: 		One (1) Unit Head   CONTROL CODE: 	LMP-18-06   SUMMARY:  The Mayor‚„s Office of Management and Budget (OMB) is the City government's chief financial agency. OMB's staff of analysts and experts assembles and oversees the Mayor‚„s expense and capital budgets, which fund the services and activities of more than 70 City agencies.  The Labor Contract Analysis Task Force gathers research and analyzes data for use by City labor negotiators. It acts as a member of the City's bargaining team and performs budgetary analysis of all issues concerning employment costs and works on citywide personnel issues. In addition, this task force monitors State and Federal legislation.    JOB DESCRIPTION:  The primary duties of this position encompass the following: 	Develop and implement clear summaries and reporting packages for all of aspects of the Labor Reserve; 	Develop a deep understanding of labor relations in NYC including: knowledge and insight into negotiations, the interrelationships between bargaining groups and union leaders, key legal and technical constraints and rules, a grasp of second and third order effects of proposed actions;	Prepare written reports, memoranda, and summaries for senior management; 	Supervise and train staff on cost analyses of City and/or union collective bargaining proposals, ensure costing models can be modified quickly to produce estimates of the cost of proposed changes;	Develop an expertise in City personnel rules and functions and utilize this as OMB‚„s primary liaison with DCAS‚„s Human Capital Division;	Develop an understanding of the City payroll system and act as an OMB liaison with OPA and FISA;	Coordinate with the Pension Task Force on labor issue and develop a good working understanding of pension benefits and funding;	Supervise coordination with agency taskforces as well as Budget Systems and Control group members on labor issues.	Assure that issues are identified and prioritized on a timely basis and options are fully explored; recommend options and preferred course of action with supporting fiscal and policy analysis;	Represent OMB and Assistant Director at meetings, hearings and other public forums; and	Ensure staff is fully trained and briefed on issues and deadlines and provides periodic and appropriate feedback and guidance to staff to assure optimal performance</t>
  </si>
  <si>
    <t>Only those applicants with permanent civil service status as a Principal Administrative Associate are eligible to apply to this JVN. If you do not have permanent civil service status as a Principal Administrative Associate, please do not apply to this position as you will not be considered for an interview.  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Contract Administration Unit is responsible for initiating, processing and tracking time extensions, renewals, amendments and insurance verifications, as well as processing and tracking change orders and Freedom of Information Law (FOIL) Requests. Under direction of the Assistant Agency Chief Contracting Officer, with latitude for independent initiative and decision making, the selected candidate will be responsible for coordinating with the operational bureaus of the processing of renewals and extensions of vital agency contracts. The selected candidate will work directly with Bureau personnel to obtain necessary data to determine when and whether to exercise renewals or seek extensions, and will also coordinate with other important internal and external oversight entities including Budget, MOCS and the New York City Comptroller‚„s Office to get contract renewals and extensions registered timely.  The selected candidate will also be responsible for coordinating and processing insurance verification information on DEP contracts. The selected candidate will update contract information in the New York City Financial Management System (FMS); act as liaison with the Comptroller‚„s Office and will perform other related duties.</t>
  </si>
  <si>
    <t>THE AGENCY The Department of City Planning (DCP) plans for the strategic growth and development of the City through ground-up planning with communities, the development of land use policies and zoning regulations applicable citywide and by sharing its perspectives on growth and community needs with sister agencies in collaboration with the Office of Management and Budget (OMB).   DCP‚„s six strategic objectives include: (a) to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$1.0 billion Neighborhood Development Fund, geared toward ensuring growing neighborhoods undergoing rezoning have accompanying infrastructure investments.   The New York City Department of City Planning is a great place to work ‚€œ cultivating intellectual inspiration, professional development and creativity. Visit our website at www.nyc.gov/planning to access the full listing of job opportunities and to learn more about our great agency.  THE DIVISION We‚„re working to foster better, more collaborative capital planning through data analytics, technology, and strategic coordination.  City agencies are planning to invest nearly $96 billion in New York City‚„s infrastructure and buildings over the next decade. The mission of DCP is to plan for the future of New York City. The Capital Planning team, established in 2014, is working to support strategic capital investment planning across City agencies by reforming and developing interagency capital investment programs and disseminating data-driven planning analytics. We are responsible for integrating planning perspectives into the City‚„s capital budget planning and decision-making process.  Our work spans the lifecycle of capital investment in New York City:	We work alongside planners in the City‚„s capital agencies and DCP‚„s borough offices to shape specific projects in neighborhoods, managing a $1+ billion Neighborhood Development Fund that is dedicated to projects that complement neighborhood rezonings.	We inform capital budget priorities, jointly developing the City‚„s Ten-Year Capital Strategy with the Mayor‚„s Office of Management and Budget (OMB) and evaluating the impact that capital investments can have on neighborhoods and citywide planning priorities with an eye towards growth and equity.	We inform and support how partner agencies approach facilities planning, such as providing the School Construction Authority (SCA) with data inputs and insights for seat need planning, ensuring that we use the relevant community facilities data in DCP‚„s environmental review process, and managing the Citywide Statement of Needs.	We foster the use of technology tools in integrated capital planning decisions, promoting web applications like the NYC Facilities Explorer and Capital Planning Platform and their underlying data products to improve effectiveness and collaboration in the capital planning process.  We are a diverse, tight-knit team of planners, engineers, management consultants, policy advisors, and technologists operating in a fast-paced environment to radically improve capital planning, budget prioritization, and decision-making in support of top City priorities.  THE ROLE The Department of City Planning is seeking a highly motivated, entrepreneurial City Facilities Planner to lead the development of a new approach to strategic planning for city facilities. DCP has recently pursued several strategic opportunities related to facilities planning, such as including new public facilities as an integral component of coordinated neighborhood studies and rebuilding our comprehensive facilities database connected to an easy-to-use web platform. The City Facilities Planner will build on this to pursue broader opportunities, including reforming the Citywide Statement of Needs process, supporting how the City and its component agencies plan for short-term and long-term space needs, and incorporating neighborhood planning needs and location-specific perspectives into City property decision-making.  The work involves rigorous data analysis (including spatial analysis using GIS), detailed project management, and close collaboration with partner agencies to support their long-term growth planning and provide additional planning perspectives. This includes working closely with the Department of Citywide Administrative Services (DCAS) and the Office of Management Budget (OMB) along with other agencies.  The successful candidate will be a self-starter with a passion for improving New York City and its government and the will to develop new skills independently as the need arises. S/he will be both proactive and supportive as needed when identifying and communicating ideas and assisting with partner agencies‚„ needs as they develop. S/he will be responsible for collaborating in teams across multiple DCP divisions, along with many other agencies. Experience with urban policy, government operations, data analytics (including GIS), and project management is important, and an additional ability to advance planning insights and customer-oriented technological solutions to common data problems is also highly valued.  MAIN RESPONSIBILITIES	Reform and manage the annual production and publication of the Citywide Statement of Needs, required by City Charter to list all agencies‚„ plans to open, close, or expand public facilities over the next two years, making and implementing recommendations for improvements where appropriate.	Serve as the steward of the City‚„s ‚Å“Fair Share‚ guidelines for the siting of City facilities, as established by City Charter, and ensure those guidelines are incorporated into all agencies‚„ facility siting processes including consideration in their applications to the Commission.	Pursue improvements in how the City approaches its space needs, including collaborating with agencies on assessing their needs (leveraging population projections, demographic analysis, housing growth trends, and other planning inputs); screening for strategic opportunities (such as co-location, consolidation, expansion, acquisition, and redevelopment) supported by spatial analyses where relevant; and improving technology used throughout the process ‚€œ all connected to the pursuit of broader City priorities, including growth and equity.	Maintain and publish a comprehensive database and map of all City facilities and program sites across the five boroughs, as established by City Charter, from parks and playgrounds, to transportation and waste management facilities, to schools and daycare centers, to hospitals and human service centers, to government offices and administrative facilities.	Support other team and agency initiatives as needed, including where facilities planning intersects with neighborhood planning and the Ten-Year Capital Strategy.</t>
  </si>
  <si>
    <t>‚	Excellent analytical skills coupled with a strategic mindset; ability to use data to develop insights and identify and pursue the highest-impact opportunities	Strong written and verbal communication skills; ability to be succinct with narratives support by analytics and effective data visualization	Strong oral communication skills, both in formal presentations and informal discussions 	Excellent influence and persuasion skills; ability to build relationships and create change through other stakeholders	Experience in managing projects and studies; ability to lead and facilitate meetings effectively and inclusively and keep projects organized across multiple stakeholders	Ability to apply independent judgment on complex issues and to resolve problems effectively; demonstrated ability to act as a change agent	Familiarity, if not expertise, in core concepts of land use planning, demography, and/or other community development policy perspectives	Proficiency with GIS mapping and spatial analysis, and/or SQL	Proficiency in Microsoft Office Suite (including PowerPoint and Excel, i.e., competency with vlookups and pivot tables) 	Master's degree in relevant field preferred</t>
  </si>
  <si>
    <t xml:space="preserve">DIVISION:		Labor Contracts Analysis, Miscellaneous Budget, and Pension Analysis  TASK FORCE: 		Labor Contracts Analysis  JOB TITLE: 		One (1) Assistant Analyst / Analyst   CONTROL CODE: 	LMP-18-04   SUMMARY:  The Mayor‚„s Office of Management and Budget (OMB) is the City government's chief financial agency. OMB's staff of analysts and experts assembles and oversees the Mayor‚„s expense and capital budgets, which fund the services and activities of more than 70 City agencies.  The Labor Contract Analysis Task Force gathers research and analyzes data for use by City labor negotiators. It acts as a member of the City's bargaining team and performs budgetary analysis of all issues concerning employment costs and works on citywide personnel issues. In addition, this task force monitors State and Federal legislation.  JOB DESCRIPTION:  The duties of this position encompass the following activities: 	Gather, research, and analyze data for use by City negotiators in connection with Citywide labor negotiations. Attend labor negotiations. 	Prepare cost analyses of City and/or union collective bargaining proposals.	Develop a thorough understanding of NYS Labor Law Section 220 and its application to relevant City workforce. 	Review draft collective bargaining agreements and relevant legal briefs.	Work with oversight agencies to determine the appropriate classification and compensation of newly created titles.	Prepare and maintain the Labor Reserve section as part of the financial plan process. 	Develop and maintain reference books related to various collective bargaining groups, work on special projects as needed.  </t>
  </si>
  <si>
    <t>TASK FORCE: 		FIRE, PARKS, AND SANITATION  UNIT: 		PARKS  JOB TITLE: 			One (1) Analyst / Senior Analyst/ Supervising Analyst  CONTROL CODE: 	FPS-18-04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is comprised of three units: The Fire Unit, the Sanitation Unit and the Parks Unit, which also includes oversight of the Landmarks Preservation Commission. Each Unit monitors the expense and capital budgets of its respective agencies, including developing cost reduction proposals, reviewing agency fiscal requests, and determining the budgetary impact of programmatic decisions.   The Parks Unit is responsible for providing funding and oversight for major Parks development projects, reviewing neighborhood parks and playgrounds reconstruction projects, and analyzing costs associated with the maintenance and operation of public spaces including beaches, boardwalks, pools, athletic fields, playgrounds, recreation centers, and citywide tree planting.   JOB DESCRIPTION:  The duties of this position encompass the following activities:  	Monitoring expenditures for the Department of Parks and Recreation (DPR) and the Landmarks Preservation Commission (LPC).	Reviewing DPR requests for capital funding and project design approval, including completion of Certificates to Proceed, Budget Code Modifications, and Commitment Plan changes.	Monitoring major capital program initiatives, including waterfront park construction, stadium development, and the conversion of industrial or landfill space to recreational uses.	Evaluating program performance in the Parks budget, including parks maintenance and cleaning, reconstruction of parks, playgrounds, ball fields, etc., planting of trees, rehabilitation of stadiums, recreation centers, and other facilities, as well as vehicle and equipment replacement.	Acquiring and maintaining detailed knowledge of DPR and LPC operations and programs.	Reviewing and making recommendations regarding funding and personnel requests.	Preparing annual budgets for DPR and LPC using City, Federal, State, and other funding.	Monitoring financial plans using the Financial Management System and other software.	Analyzing Federal, State, and Local legislation and regulations for fiscal impact on City parks.	Developing cost reduction programs.</t>
  </si>
  <si>
    <t xml:space="preserve">TASK FORCE:		MISCELLANEOUS AND INTERFUND AGREEMENTS REVENUES  UNIT: 		MISCELLANEOUS REVENUE  JOB TITLE: 			One (1) Analyst / Senior Analyst  CONTROL CODE: 	MRI-18-03   SUMMARY:  The Mayor‚„s Office of Management and Budget (OMB) is the City government's chief financial agency. OMB's staff of analysts and experts assembles and oversees the Mayor‚„s expense and capital budgets, which fund the services and activities of more than 70 City agencies.   OMB‚„s Miscellaneous and Interfund Agreement Revenues Task Force forecasts and monitors all sources of revenue received by the City, with the exception of taxes and grants.  The Task Force‚„s, Miscellaneous Revenue Unit manages revenues from Cost-based Charges (licenses, permits, and charges for services); Water and Sewer revenues; and Other Income (interest income, franchises, rental income, fines, and miscellaneous) raised by City agencies.  JOB DESCRIPTION:  The duties of this position encompass the following activities: 	Managing the miscellaneous revenues of a group of City agencies with nominal supervision.	Monitoring and forecasting using statistical modeling for creating both cash flow and revenue estimates of specific City agencies or specific City revenues.	Communicating revenue variances in clear and precise terms in both written and verbal forms.	Managing large amounts of data and effectively assimilating it into a presentable form to allow for analyzing revenue proposals and receipts.	Reviewing and evaluating on-going agency fiscal requests and proposals and formulating appropriate recommendations.	Reviewing agency revenue budget requests and preparing recommendations and other budgetary reports.	Assisting in the preparation of input documents and monitoring the operations of computerized systems (e.g. FMS and other management systems).	Reviewing cost/benefit analysis of direct user services, preparing recommendations on changes	Evaluating legislation for impact on revenues.  </t>
  </si>
  <si>
    <t>TASK FORCE:		Counsel‚„s Office  JOB TITLE: 			Assistant Analyst / Analyst   CONTROL CODE:	COU-18-02   SUMMARY:  The Counsel's Office provides legal advice and representation with respect to the City‚„s budget process, debt issuance program, financing of capital projects, contracting and procurement, legislation, and other general legal matters.  JOB DESCRIPTION:  The duties of this position encompass the following: 	Under the supervision of Counsel‚„s Office staff, become familiar with City and State laws and regulations and Accounting directives governing the use of City capital funds for capital projects 	Review capital projects to determine whether they comply with such laws, regulations and directives  	Interact with agency taskforces within OMB and, if required, personnel in City agencies in connection with review of capital projects	Maintain files for reviewed projects in own portfolio	Maintain logs relating to the submission of Certificates to Proceed and Budget Codes for review by Counsel‚„s Office staff 	Review Applications for capital grant funding from elected officials for not-for-profit organizations as part of the annual budget appropriation process  	Maintain Counsel‚„s Office Law Library including maintaining subscriptions and processing all subscription bills and payments	Assist legal counsel and colleagues in special projects including, but not limited to development of training materials on elements of capital review	Assist in administrative tasks as required</t>
  </si>
  <si>
    <t>Under the supervision of the Director, Geographic Information Systems (GIS) and Deputy Director, GIS Operations, the selected applicant will be a GIS Specialist working to analyze, visualize and report on geospatial information to support the work of the agency‚„s executive, planning, and operations staff. The GIS Specialist will work as part of the Division‚„s GIS Operations team, creating map templates, paper maps, and web maps in support of preparedness and response operations. The selected applicant will also work on GIS tools, including Python tools for desktop GIS. The selected applicant will serve as an early-career GIS specialist within a team of GIS professionals. In addition, the selected applicant will: 	Make and use maps and map templates to fulfill NYCEM mapping requests	Develop custom templates for presentation of geospatial and time-series data   	Contribute to requirements definition, design, and testing for GIS applications  	Document Division standard operating procedures for providing GIS support for routine and complex incidents	Assist in the development of training and exercise programs for GIS and non-GIS staff	Develop and deploy data processing scripts and ArcToolbox tools using python (ArcPy) and/or JavaScript (Node)	Support GIS staff, application development teams, and agency users with software development and deployments	Identify and acquire citywide data resources from NYC OpenData, geospatial data services, and partner agencies	Contribute to the production of scripts, models, and tools in a desktop GIS environment	Accept ad hoc rapid data acquisition, mapping, geospatial analysis, and reporting  requests 	Support Esri enterprise application deployments  The selected candidate will be assigned to an Emergency Operations Center (EOC) team, and will be expected to work non-business hours during emergency activations. The selected candidate will also participate in drills and exercises, assist with Ready NY presentations, and undertake special projects as assigned.</t>
  </si>
  <si>
    <t>The New York City Office of Emergency Management (NYC OEM) is looking for an innovative person with a background in accounts payable/receivable, budgeting, or other administrative work to join its Finance Unit.   The Accounts Payable Coordinator will be responsible for providing assistance with all aspects of accounts payable as well as providing general administrative support to the unit.    Duties include: 	Assisting with all aspects of accounts payable 	Collecting and organizing necessary paperwork to process payment including opening and date stamping all incoming mail	Performing accounts payable and budget actions in NYC‚„s Financial Management System (FMS)	Creating payment voucher for level three (3) approval	Communicate with vendors	General administrative work including scanning, copying, and file management	Assisting with out of town travels and reconciliation of end of the month travel statement	Assisting with placing order for EOC activation or meeting request   The selected candidate will be assigned to an Emergency Operations Center (EOC) team, and will be expected to work non-business hours during emergency activations. The selected candidate will also participate in drills and exercises, assist with Ready NY presentations, and will undertake special projects as assigned.</t>
  </si>
  <si>
    <t>‚	Knowledge of accounts payable, budgeting, purchasing, grants management, and/or document management 	Ability to maintain a high level of accuracy in preparing and entering financial information	Good organization and willingness to perform general administrative duties 	Experience with Excel 	Knowledge of NYC ‚Ëœs Financial Management System (FMS)</t>
  </si>
  <si>
    <t>The Home Care Services Program (HCSP) is a Medicaid-Funded program that provides long term care to medically-fragile and vulnerable individuals, who require assistance with activities of daily living through the Community Alternative Systems Agency (CASA), Managed Long Term Care (MLTC) Program, the Assisted Living Program, Care At Home Program and Homebound Medicaid.  Under general supervision of the site Director, the Senior Services Coordinator supervises the Unit of the Bureau of Medical and Professional Review which includes the Central Intake Unit, which is responsible for processing all applications for Immediate Emergency Home Care Services. Additionally, it receives referrals for Home Care review and authorization for cases that are case-managed by Adult Protective Services (APS), Agency for Children‚„s Services (ACS), and, HIV/Aids Service Administration (HASA).  	 The Home Care Services Program is recruiting for two (2) Supervisors III (SW), to function as Senior Services Coordinators, in the Emergency Home Care Unit, who will:  Supervise staff engaged in expedition of Immediate Emergency Home Care services. 	 Review APS‚„, ACS‚„ and HASA‚„s referrals for services.  Resolve complex non-routine cases by conferring with medical and social service    personnel, agencies and hospitals in order to provide resolution for clients with special problems.  Review cases to ensure adherence to Agency guidelines.	 		  Develop and maintain internal controls to ensure compliance with Federal/State laws regarding   provision of social services.	 						 							 Collect and analyze statistical data and prepare routine and ad hoc reports.	            Interpret administrative guidelines, train staff, plan and coordinate work activities, assess    and evaluate staff performance.	     Represent the Director at Agency and community meetings.</t>
  </si>
  <si>
    <t>The Bureau of Information Systems &amp; Technology (BIST) provides customer support and technology leadership for the Office of the Comptroller.  BIST provides a full range of support for key business functions and charter-mandated responsibilities of the Comptroller‚„s Office, including: technology strategic planning, web site development and administration, disaster recovery and business continuity services, systems development, communications and network administration, business process re-engineering, change and program management, security administration, help desk, training, applications architecture, computer operations, telecommunications, document management, geographic information systems, webcasting and video services, graphics design, and social media support.  Under the direction of the Deputy Chief Information Officer for Operations, Telecommunications &amp; Network Services, and afforded very wide latitude for independent judgment and decision making, the Director‚„s responsibilities include, but are not limited to the following:  Manage various levels of professional information technology (IT) staff directly responsible for IT Operations and Network Services, Security Administration, and Helpdesk in the fulfillment of IT    service delivery commitments;  Manage and administer Microsoft Active Directory including DNS, WINS and DHCP, manage Microsoft Certificate Authority Server;  Deploy and administer Microsoft Exchange and Office 365 and Data Loss Prevention (DLP) solutions; manage enterprise email archive solution such as Symantec Enterprise Vault;  Implement and manage Azure, OneDrive, and SharePoint online;  Manage the evaluation and implementation of a data center design;  Manage the evaluation and implementation of new and emerging technologies associated with Software -as-a-Service (SaaS), Infrastructure ‚€œas-a-Service (IaaS), network operations,    cybersecurity, data loss prevention, and mobile computing, to identify those that could support innovative solutions for the specific business functions of the office;  Provide technical expertise in the development of the office‚„s Information Technology Strategic Plan;  Assist in the development and enhancement of key technology policies in such areas as security, disaster recovery, network and operations management, vendor management, helpdesk, cloud    computing and remote and mobile computing; and,  Perform other related assignments and special projects as may be required.</t>
  </si>
  <si>
    <t>‚ Demonstrated knowledge in Active Directory Administration and the following platforms (Microsoft Windows 8.1/10.0, Server 2012/2016, VMware, Citrix, Outlook Web Access );   Hardware (    NetApp, CISCO, EMC/VNX);   and Systems Management Software  (Veritas, Symantec, Cisco IronPort Proxy,  Clearswift, Sophos, Cisco Meraki MDM,  SCCM);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t>
  </si>
  <si>
    <t>The Human Resources unit coordinates all aspects of employee relations and organizational culture, which includes but is not limited to the management of the payroll, timekeeping and benefits processes. The unit is seeking an experienced manager to support with all aspects of the unit‚„s operations. Under the direction of the Deputy Commissioner, Administration/Finance and the Assistant Commissioner, Human Resources,  the Director will:    	Oversee  the day-to-day operational procedures and processes related to onboarding, orientation, benefits, and employee performance	Coordinate the appointment, transfer, promotion and resignation of employees	Interface with management regarding the status of personnel actions and required approvals	Partner with the Assistant Commissioner of Human Resources to promote employee-centered initiatives while fostering a diverse and inclusive environment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t>
  </si>
  <si>
    <t>1. A master‚„s degree from an accredited college in emergency management, public administration, urban planning, engineering, economics, political science, the physical sciences, or related field, and three years of satisfactory full-time professional experience in one or a combination of the following: emergency management, fire or police services, public safety, public health, public administration, urban planning, engineering, or another specialized area to which the appointment is to be made. 18 months of this experience must have been in an executive, managerial, administrative or supervisory capacity. Supervision must have included supervising staff performing professional work in the areas described above; or  2. A baccalaureate degree from an accredited college and four years of satisfactory full-time professional experience in one or a combination of the areas listed in "1" above, including the 18 months of executive, managerial, administrative or supervisory experience, as described in "1" above; or  3. A four-year high school diploma or its educational equivalent and eight years satisfactory full-time professional experience in one or a combination of the areas described in "1" above, including the 18 months of executive, managerial, administrative or supervisory experience, as described in "1" above; or  4. Education and/or experience equivalent to "1", "2", or "3" above. However, all candidates must have a four-year high school diploma or its educational equivalent and the 18 months of executive, managerial, administrative or supervisory experience, as described in "1" above.</t>
  </si>
  <si>
    <t>‚	A minimum of three years of professional managerial and supervisory human resources experience	Excellent organizational, communication, and interpersonal skills with the ability to interact with all levels of employees	Strong analytical skills and ability to research complex issues	Detail oriented and self-motivated	Proficient knowledge of Microsoft Word and Excel 	Knowledge of Citywide policies a plus</t>
  </si>
  <si>
    <t>9 ‚€œ 5 / MONDAY ‚€œ FRIDAY   The selected candidate will be assigned to periodic Emergency Operations Center team and will be expected to work non-business hours during emergencies. The selected candidate will also participate in drills and exercises, assist with Ready NY presentations to external groups, and will undertake special projects as assigned</t>
  </si>
  <si>
    <t>Emergency Children‚„s Services (ECS) is the after-hours service component of NYC Children‚„s Services. ECS‚„s child protective services staff conduct initial investigations of reported abuse and neglect cases after standard working hours, from 4:00pm to 8:00am, Mondays through Fridays, and 24 hours a day during weekends and holidays. Under senior managerial direction, with wide latitude for the exercise of independent action and decision-making, the child protection manager is responsible for managing the day-to-day operations of protective service units investigating reports of child abuse and neglect, providing crisis intervention, super vision, and preventive services to families. Specific duties include:  Monitor the field activities of supervisory and /or child protective specialist staff. Supervise caseloads and case movements to ensure manageable workload with appropriate shift reassignments for follow-up during subsequent tours including weekends. Child Protection Manager‚„s responsibility consist of exemplifying leadership skills of effective communication, modeling, Coaching, educating and supporting staff to foster quality supervision to their subordinates on a daily basis. Ensure investigations are conducted thoroughly and interventions are appropriate to protect children from abuse and neglect, minimizing trauma to children. Responsible for all compliance and quality case practice initiatives. Ensure daily unit operations conform to all applicable federal, state and local mandates and guidelines. Intervene in difficult case management decisions by exercising responsibility and discretion and assuming accountability. Attend meetings with other managerial staff and relay progress reports and issue analysis to the assistant commissioner. Create and implement management controls to monitor the performance of individual or units. Hold regular staff meetings and individual conferences to monitor performance; plan and determine the need for various personnel and budget actions. Schedule subject to change based upon operational needs Make sure that each unit is sufficiently staffed, properly equipped and trained and capable of carrying its responsibilities in accordance with applicable law, rules, regulations and policy.</t>
  </si>
  <si>
    <t>CITY OF NEW YORK OFFICE OF CHIEF MEDICAL EXAMINER GRANT FUNDED Civil Service Title:  Community Coordinator 			 Level:  Managerial Title Code No:  56058				 Salary:  $50,362 ‚€œ 72,000 Office Title:  Assistant Director of Fleet and Logistics				 Work Location: 421 E. 26th St, NYC Division/Work Unit:  Special Operations				 Number of Positions: 1 Hours/Shift:  Monday through Friday (9am ‚€œ 5pm); may work evenings and weekends  Reporting directly to the Director of Special Operations and with broad latitude for independent initiative and judgment, the Deputy Director of Fleet and Logistics will oversee the acquisition, maintenance, and use of agency vehicles and equipment.  The selected candidate will be responsible for: Ensuring the operability of the agency fleet of vehicles, trailers, and ancillary equipment.  Manage and coordinate preventative maintenance, repairs, and servicing, as needed.  Managing Fleet and Motor Pool budgets to support acquisition, maintenance and relinquishment of vehicles and equipment.  Conducting forward-leaning planning to ensure the cyclical replacement of vehicles and equipment to best serve agency needs and maintain continuity of operations.  Maintaining general knowledge and competence of Fleet and Logistics operations in support of agency-wide mission Oversight of inventories and maintenance records to ensure operational readiness and to maximize the useful life of all currently-owned systems and equipment. Coordinates with relevant parties to develop and execute training for personnel on the functionality of agency vehicles and equipment. Transporting, mobilizing and demobilizing equipment with regards to trainings, drills, incident responses and maintenance appointments. Identifying and acquiring new technologies and equipment based on need, including coordination of the entire procurement process from identification of appropriate funding through receipt of items.  Providing oversight of technical consultants and/or vendors who may be contracted to perform maintenance, mobilization and/or training services. Managing working relationships with intra- and interagency partners. The oversight of equipment and supplies inventory and tracking including maintenance records, storage locations and purchasing requirements. Availability for 24-hour emergency response to incidents involving, or with the potential for, mass fatalities. Supporting agency grant reporting requirements for relevant equipment, including grant submissions, audits, inventories and accountability.  Supervision of Fleet and Logistics staff to execute tasks and duties, as assigned and dictated by the situation.  Other duties as assigned.</t>
  </si>
  <si>
    <t>‚ Candidate should possess excellent communication, writing, oral presentation and conflict management skills.   Demonstrated ability to manage time and complete tasks within specified deadlines. Previous experience working in a fleet, logistics and/or warehouse environment, preferably with oversight of inventory management.  Knowledge and experience with forensic equipment and systems and/or hazardous materials training and response.    Comprehensive experience including participation in response to an actual incident or disaster.  A list of at least three business references, with immediate supervisors‚„ or clients‚„ names, business affiliations, addresses, telephone numbers and email addresses. Must be self-motivated with the ability to work both independently and within a team environment. Proficient in Microsoft Office applications, including but not limited to: Word, Excel, PowerPoint.  Technical aptitude to learn new applications.  Required: Must possess a valid Driver‚„s license and have ability to drive in all weather and traffic conditions.</t>
  </si>
  <si>
    <t>‚ Selected candidate will be required to provide a DNA sample by swabbing. This position has been identified as ‚Å“essential‚. During emergency events, ‚Å“essential‚ positions require 24-hour availability</t>
  </si>
  <si>
    <t>‚¿ PMP (Project Management Professional) Certification or equivalent preferred.  ‚¿ Bachelor‚„s Degree or higher in Engineering, Technology or related field. ‚¿ Minimum 5-10 years of project or IT management, including demonstrated experience achieving milestones, and managing significant budgets. ‚¿ Minimum 3 years experience coordinating and or supporting IT business processes. ‚¿ Excellent organizational, communication, customer service skills, conceptual thinking, IT, analytical skills, Structured Query Language (SQL), Microsoft Windows, Access, Word, Excel, PowerPoint, and network platforms. ‚¿ Ability to multi-task and manage operational activities under pressure.  ‚¿ It is strongly recommended that selected candidates have a proven track record in successful project management, knowledge of laboratory techniques and equipment a plus. ‚¿ Prior experience with Laboratory Information Management Systems (LIMS) systems and laboratory operations from an end user, IT specialist or Quality Assurance (QA) supervisor point of view, as well as strong understanding of validation and QA principles preferred.</t>
  </si>
  <si>
    <t>‚ Selected candidate will be required to provide a DNA sample by swabbing. This position has been identified as ‚Å“essential‚. During emergency events, ‚Å“essential‚ positions require 24-hour availability  Required: Must possess a valid Driver‚„s license and have ability to drive in all weather and traffic conditions.</t>
  </si>
  <si>
    <t>The New York City Department of Correction (DOC) provides for the care, custody, and control of persons accused of crimes or convicted and sentenced to one year or less of jail time.  The Department manages 12 inmate facilities, 9 of which are located on Rikers Island.  In addition, the Department operates two hospital Prison Wards (Bellevue and Elmhurst hospitals) and court holding facilities in each borough.   The DOC seeks to recruit an Executive Director to provide support in the Office of the Commissioner. Under direction of the Chief of Staff and other executive direction, with latitude for independent judgment and decision-making, the incumbent will oversee the intergovernmental relationships of the Department, including but not limited to those with various oversight agencies, legislative bodies, and other governmental organizations, serving as the primary point of contact for the Department internally and externally on intergovernmental issues. The incumbent shall have a firm understanding of all federal, state, and city policies and trends regarding the Department of Correction. The duties of the position will include but not be limited to;	Liaise with the Board of Correction (BOC), the State Commission on Correction (SCOC), NYC    City Council, NY State Legislature, and other various governmental organizations; 	Manage the compilation and provision of multiple time-sensitive public and confidential reports; 	Draft, secure, implement, and track variances and waivers to rules and regulations and their conditions; 	Manage rule-changing processes internally and externally; 	Implement and track changes to Departmental policies in accordance with rules and regulations and    changes thereof.	Provide guidance to policies and projects critical to the organization; 	Develop and implement plans for new initiatives; 	Research and advise on best correctional practices; evaluate the effectiveness of newly-implemented    initiatives; 	Continue relevant research and analysis to support ongoing operational activities; assist with the    operations of the Commissioner‚„s Office; 	Assist with the development of departmental policies and procedures related to inmate population    management;	Administration, coordination, and planning of special programs, policies, and projects; 	confer with all levels of departmental staff to secure information in connection with matters requiring the    Commissioner‚„s decision; 	Serve as liaison between the department, the Administration and other city agencies, stakeholders, and    community organizations; 	Perform confidential and complex analytical work to support ongoing business operations; 	Review relevant operational data;	Perform related duties as assigned.</t>
  </si>
  <si>
    <t>‚	MS Office (Word, Excel, PowerPoint, Outlook) proficiency;	Excellent writing, communication, inter-personal, analytical, research, problem-solving, and    organizational skills;	Ability to communicate highly complex information clearly and succinctly, both orally and in    writing to various audiences;	Ability to plan, direct, coordinate and manage special projects;	Ability to work under intense pressure and meet restrictive deadlines;	Ability to gather sensitive information and maintain confidentiality.</t>
  </si>
  <si>
    <t>OFFICE OF CHIEF MEDICAL EXAMINER CITYWIDE JOB VACANCY NOTICE  Civil Service Title: City Medical Examiner				       Level:  II									                       	 Title Code: 53859								                        Office Title:  City Medical Examiner II						   Division/Work Unit: Forensic Pathology					              Work Location: Citywide							                Hours/Shift: 40 hours per week; including holidays, and weekends	 Number of Positions: 1		 	 Salary: (1) less than 5 years of experience			  $175,507-$188,078						 (2) at least 5 years of experience					  $198,738-$212,968	 (3) 10 or more years of experience	  $206,482-$221,268   The Office of Chief Medical Examiner investigates cases of persons who die within New York City from criminal violence, by accident, by suicide, suddenly when in apparent health, when unattended by a physician, in a correctional facility or in any suspicious or unusual manner or where an application is made pursuant to law for a permit to cremate a body of a person.    We exist to provide answers in support of families, victims and community during times of profound need.  JOB DESCRIPTION The core values of the OCME are to put the mission of the agency first, to be truly dedicated and to have integrity in every aspect of our professional life. Under administrative direction, and with wide latitude for the exercise of independent initiative and judgment, s/he will perform difficult and complex assignments and investigations which include cases of suspicious death and those deaths resulting from criminal violence. A City Medical Examiner II is responsible for confidential investigations and will supervise the work of City Medical Examiners I. Duties include but are not limited to: 	Orders the body to the Medical Examiner's Office for autopsy or other purposes indicated by circumstances.	Performs autopsies when indicated.	Carries out necessary histological examinations of tissues and other microscopic examinations.	Selects organs and tissues for toxicological examinations and materials for serologic examinations.	Prepares reports on the results of investigations and examinations, and promptly files the reports in the Office of Chief Medical Examiner.	Certifies the cause of sudden deaths, unexpected deaths and deaths resulting from violence; certifies such causes on the basis of the complete findings of the postmortem and related examinations.	Certifies the cause of death in such complex and sensitive cases when greater discretion, judgment and expertise are required.	Reports the findings of deaths reported to the Office of Chief Medical Examiner to proper official agencies as required by applicable law.	Investigates applications for cremation.	Testifies before grand juries and in court as an official of the Office of Chief Medical Examiner.	Provides consultations in neuropathology or pediatric pathology for other pathologists serving in the Office of Chief Medical Examiner.	Develops new policies, methods and techniques in the investigation of deaths.	Consults with law enforcement agencies, courts, and other City and governmental agencies on confidential policies and problems of mutual concern.	Performs teaching and administrative duties as assigned.  QUALIFICATION REQUIREMENTS A valid license to practice medicine in the State of New York and completion of one of the following requirements: 1. Two years of an approved residency in anatomical pathology, or three years of an approved residency in anatomical and clinical pathology, and evidence of having performed at least 75 autopsies; or 2. An accredited residency training program in neuropathology or pediatric pathology.  SPECIAL NOTE: To be eligible for placement in Level II, the selected candidate must either: 1. Be certified in forensic pathology by the American Board of Pathology in addition to meeting one of the following requirements: 	a. Evidence of having performed at least 350 autopsies; or 	b. One year of satisfactory performance at Assignment Level I.    OR   2. Be certified in neuropathology or pediatric pathology by the American Board of Pathology.   SPECIAL NOTE 1.	The selected candidate will be required to provide a DNA sample by swabbing. 2.	This position has been identified as ‚Å“essential.‚ During ALL weather &amp; emergency events, ‚Å“essential‚ positions may require 24-hour availability  ADDITIONAL INFORMATION Earn a competitive salary, health benefits, and a pension by working for NYC! 	City Medical Examiners II will receive the incumbent rate of $188,078, after 1 year of active service. 	City Medical Examiners with at least 10 years of service at OCME shall receive an $11,063 assignment differential.	City Medical Examiners with at least 5 years of service at OCME shall receive a $5,532 assignment differential to be paid for the performance of teaching duties. 	All City Medical Examiners Level II shall have the option of electing cash sessional pay for extra time/overtime. Employee's straight-time rate of pay up to a maximum of $2,000 per month   and $24,000 per year and/or Compensatory time.  	Retention Payment Program is now available to City Medical Examiners. Any incumbent Employee shall receive a: $10,000 bonus after one year of further continuous service with OCME; $15,000 bonus after a second year of further continuous service with OCME; $25,000 bonus after a third year of further continuous service with OCME The maximum total bonuses an Employee can receive is $50,000.  Health Benefits 	For a summary of the health plans offered and rates please visit                  http://www1.nyc.gov/site/olr/health/summaryofplans/health-full-spd-page.page 	For a summary of the supplemental health benefits, such as dental and vision plans, for City Medical Examiners available through the Doctors Council Union Welfare Fund, please visit http://www.doctorscouncil.org/benefit-welfare-funds/ Defined Pension Plans  The New York City Employees‚„ Retirement System (NYCERS) is a defined benefits retirement plan. 	For a full description of retirement benefits available through NYCERS, please visit  www.nycers.org</t>
  </si>
  <si>
    <t>TO APPLY, PLEASE SUBMIT RESUME AND COVER LETTER TO THE NEW YORK CITY‚„S E-HIRE WEBSITE:  https://a127-jobs.nyc.gov  JOB ID#349625.    Please note that only candidates selected for interview will be contacted for this position.</t>
  </si>
  <si>
    <t>Section 8, also known as the Housing Choice Voucher Program, provides federal funding for subsidies for eligible low-income families to rent decent, safe, and affordable housing in a neighborhood of their choice. Families pay a reasonable share of their income toward rent and the subsidy, paid by HPD directly to the landlord which makes up the difference, within specified limits. The unit must also meet federal Housing Quality Standards and will be inspected prior to move in and once annually.    HPD administers a number of rental subsidy programs. Altogether, HPD serves approximately 40,000 households in all five boroughs. Over 9,000 landlords currently participate in our programs.  HPD provides vouchers to families in buildings developed or renovated under certain HPD programs, and to homeless individuals referred to us by Department of Homeless Services and Human Resources Administration providers.   The Division of Tenant Resources (DTR), which administers subsidy programs within HPD, covers a wide range of work units in which the project manager may be involved.  The Initial Subsidies Unit is responsible for processing applications for the Housing Choice Voucher and HUD-Veterans Affairs Supportive Housing (HUD-VASH) program.  The unit reviews applications to ensure that families meet income and program requirements for these programs.  Once families are determined eligible, the unit is responsible for briefing the family on the rules and regulations of the applicable program and issuing the voucher.  For families that are successful in finding an apartment to rent, the unit also generates Housing Assistance Payment contracts and communicates with the landlord so that rental subsidy payments can begin.    Key Responsibilities:   The Project Manager will report directly to the Director of the Initial Subsidies Unit and will be responsible for but not limited to the following:	Assist with the implementation of internal guidelines and procedures to help carry out the mission of the Department of Housing Preservation and Development (HPD) while conforming to the mandates of the Federal Department of Housing and Urban Development (HUD).  	Responsible for project management of initiatives within the Division, providing research and statistical analysis as needed, and producing relevant reports and spreadsheets as required.   	Act as a liaison to other units within DTR and other Divisions at HPD.  The candidate will also draft and track responses to correspondence to ensure that the City‚„s customer service mandates are met.  	Responsible for public communication, ensuring that accurate information is relayed to property owners, tenants, the general public and elected officials and other governmental entities.   	Facilitate tenant and property owner briefings and workshops.   	Meet with property owners, tenants, management firms, and related parties as needed to resolve issues; tracking and responding to inquiries; and working with the senior management team  to implement and maintain best practice operations. 	Work closely with the Unit‚„s Coordinators to provide assistance on special projects and assignments.   	Display knowledge of the various steps of the Section 8 program‚„s tasks including but not limited to application screenings, eligibility determinations, HAP preparations, client briefings, rent calculations, file preparations, interim reexaminations, annual re-certifications, client transfers, data entry of required information into the Elite Section 8 Database, and general communication with clients via the telephone, e-mail, mail, and in-person meetings (on and off-site).    	Attend trainings on and offsite and represent the agency at meetings, conferences, town halls or other public events.   	Work on special projects at the discretion of the Director. 	Assist with processing relevant work for assigned work unit; providing research and guidance on special cases. 	Write reports, guides and memos providing guidance to members of different units within and outside the Division. 	Represent the Director at internal and external meeting with key stakeholders 	Assist with training staff regarding new procedures       *A writing sample will be requested at the time of the interview*</t>
  </si>
  <si>
    <t>‚	Strong communication skills both oral and written, excellent analytical and interpersonal skills as well. 	Computer knowledge (Word, Excel and Access) 	Strong Organizational Skills 	Knowledge of Rental Subsidies or Section 8 Subsidy Preferred 	Bilingual a Plus</t>
  </si>
  <si>
    <t>The Human Resources Division provides employment services and resources to internal and external customers in a courteous, professional and accessible manner. Our goal is to recruit and retain a talented, driven workforce to further the mission of creating and preserving affordable housing.  The Administrative Analyst is primarily responsible for providing high-level support services to the Assistant Commissioner of Human Resources and the Human Resources Division.  In addition to written correspondence and heavy scheduling demands, the Administrative Analyst will coordinate agendas for internal and external meetings and work on special projects assigned by the HR leadership.  Responsibilities will include a mix of operational and strategic tasks that range from data analysis, operational assessments and logistics.    Essential Duties and Responsibilities: 	Coordinate office activities and operations with discretion to secure efficiency and compliance to division policies. 	Serve as a gatekeeper to HR senior leadership, including calendar management and other functions, as needed. 	Create and manipulate Microsoft Excel spreadsheets to produce data driven reports. 	Use quantitative and qualitative methods to analyze data and prepare reports/documentation. 	Preparing standardized monthly, quarterly and ad-hoc reports; (provisional status, separations, pending PARs, etc.) 	Schedule meetings, conference calls and prepare required materials for related events and programs. 	Track stocks of office supplies and place orders, when necessary. 	Answer phone calls and take messages intended for HR senior leadership. 	Author, develop, edit and present timely documents and reports, as assigned. 	Create and maintain a  master file to store HR-related reports.  	Provide back-up in varied HR functions, and HR-related special projects. 	Assist colleagues, whenever necessary. 	Manage special projects and perform other related duties, as required.  Core Competencies:  	Accountability and Professionalism ‚€œ Demonstrates enthusiasm for and commitment to the position and accepts responsibility for personal actions. Practices discretion and judgment concerning confidential information. 	Customer Service ‚€œ Commits to meeting the expectations of internal and external customers. Listens and responds effectively to customer questions; resolves customer problems to the customer‚„s satisfaction; respects all internal and external customers. 	Job-Specific Knowledge and Skills ‚€œ Plans, prioritizes, and organizes work effectively to produce measurable results; keeps current with and effectively applies new work methods, skills and technologies to complete work at highest possible standards. 	Time Management ‚€œ Manages time effectively to meet deadlines, plan, organize and multi-task workload 	Proactive - Utilizes analytical skills and a broad understanding of the Assistant Commissioner‚„s role to effectively interpret and anticipate needs. 	Analytical and Critical Thinking - Exhibits sound judgment and the ability to make reasonable decisions. Swiftly refers problems/issues to the appropriate person(s) when necessary. Works effectively without constant and direct supervision or guidance. Demonstrates proficient ability to evaluate and analyze quantative data/metrics with qualitative research methods. 	Computer Proficiency -  Shows strong ability of working with computers running on Windows 7 Operating System.  Has excellent command of the Microsoft Office suite (Outlook, Word, Excel &amp; PowerPoint).</t>
  </si>
  <si>
    <t>‚	Strong verbal and written communications skills 	Demonstrated ability to make sound decisions and balance multiple critical priorities 	Ability to manage multiple projects with various deadlines simultaneously 	Ability to adapt to changing business priorities 	Critical thinking and analytical abilities 	Ability to complete and prioritize work with little supervision</t>
  </si>
  <si>
    <t>‚	Experienced with commercial‚€œoff-the-shelf (COTS) solutions 	3 years of any major ERP techno functional experience 	3+ years of experience with JavaScript development	Experience using Web Services (e.g. REST, JSON, XML)	Experience with Eclipse IDE	Experience with object-oriented design and design patterns	Experience with Linux or UNIX is desirable	Relational database with SQL experience, preferred	Experience in installation and configuration of ERP products, skilled in database administration (MSSQL servers, Ability to analyze programs, processes developed by other and provide objective recommendations.</t>
  </si>
  <si>
    <t>The Real Estate Services (RES) Line of Service of the Department of Citywide Administrative Services (DCAS) is the real estate arm of the City of New York and consists of six distinct units: Portfolio Planning and Management (PPM), Leasing, Design &amp; Project Management (D&amp;PM), Real Estate Operations (REO), Planning, and Financial Services. The RES Line of Service meets the different real estate needs of City agencies including the following: negotiation of leases; the architectural design and project management for construction and renovations of over 22 million square feet of privately owned space and 15 million square feet of City-owned space; the acquisition and disposition of real estate; performing zoning and land use analyses; enforcement of space standards in office design;  overseeing the equitable allocation of city-owned and leased space for agency use.   The Design &amp; Project Management (DPM) unit provides oversight on the coordination of construction, renovation, and relocation efforts for various City agencies within leased and City-owned space. DPM oversees and manages the preliminary planning of said projects as well as their execution through substantial completion, project close out and final client relocation. In addition, DPM assists the Leasing staff in the negotiation of the alteration and improvement sections of the lease.   Under a new cost savings initiative to maximize utilization of City-owned space and to minimize real estate costs, Design &amp; Project Management plays a crucial role in executing projects in order to make the use of space more efficient. The function of this Mechanical Project Manager position is to manage projects for leased and City owned space to advance to City‚„s space utilization goals and strategy including the repurposing of spaces to maximize their use. The Mechanical Project Manager will need to be able to manage complex mechanical and HVAC projects for project in leased space including multi story buildings, and to develop review, and or supervise plans and technical drawings to ensure compliance with code, industry and City standards. Performing project contract and general administration duties is also required.  Responsibilities: 	Evaluate mechanical and HVAC issues arising from the redesign and repurposing of existing spaces to maximize their use	Assist in identifying long term infrastructure improvement opportunities in support of the space use maximization initiative	Review site conditions and develop a scope of work	Ensure that all mechanical systems are code compliant	Write or review consultant and other agencies scopes of work for mechanical projects	Develop and/or review, as required, preliminary plans and construction documents for project scope and compliance with codes enforced by governmental authorities	Prepare in-house design in AutoCAD as needed	Design and prepare drawings for the existing service and/or distribution systems alterations pertaining to the partial building space renovations (office, computer rooms, mechanical rooms, etc.)	Manage construction projects, check field conditions, and coordinate with other agencies	Review and comment, as required, on lease construction articles for Real Estate Projects	Review design and construction bids to ensure all scope of work is accounted for	Assist project architect in resolving field conditions affecting mechanical systems during construction</t>
  </si>
  <si>
    <t>Qualified individuals should have extensive experience in office space management, knowledge of industry standards for modern, efficient office space design and functionality, and the ability to understand a client‚„s business needs and programmatic functions.  A master‚„s degree in the fields of architecture, engineering, business or public administration, management science, or city planning is preferred, with at least four (4) years of relevant professional experience. 	Proficiency in computer programs such as Word, Excel, Adobe Acrobat, PowerPoint and updated versions of AutoCAD.	Demonstrated creative thinking and problem solving when designing mechanical systems.	Familiarity with NYC Building Code.	Familiarity developing scopes of work.	Comfortable with the preparation of budgets and timelines for real estate projects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in order to effectively communicate with multiple stakeholders</t>
  </si>
  <si>
    <t>The New York City Law Department‚„s Family Court Division is now accepting applications for the position of Deputy Borough Chief (DBC) overseeing Community Safety and Outreach in the Division‚„s Bronx Family Court office, including the Juvenile Rehabilitation-Community Safety Team (JR-CST).     The JR-CST is responsible for implementing an enhanced community-based approach to the prosecution of acts of juvenile delinquency which are referred to our office and which originate in a specific geographic area of the Bronx.  The DBC will help supervise a team of attorneys and support professionals who will handle cases and issues that arise out of this specific geographical area of Bronx County.  The position presents a unique opportunity to develop in-depth knowledge and expertise, form unique relationships and partnerships, direct specific resources to these cases, and to assist various stakeholders in addressing the issues outside of the context of particular cases.  As DBC, one would also gain significant supervisory and administrative experience.  It is an opportunity to incorporate a diversity of experience from stakeholders in the community to arrive at creative solutions that will enhance the outcomes of the youth, families and members of the community.   The DBC will be responsible for reviewing and analyzing delinquency statistics and related demographic data from that area. The DBC will strategize about how to reduce and prevent delinquency within the community, and will regularly attend community meetings, collaborate with law enforcement personnel, and create partnerships to better serve the community and youth who become involved in the juvenile justice system.  The DBC will be instrumental in incorporating an enhanced community based approach to the handling of acts of juvenile delinquency and for the community to have a deeper understanding of the mission of our work.  The overreaching goal of the program is that through this enhanced and concentrated work, the outcomes for the children, families and communities we serve will be enriched.     The DBC will carry a reduced caseload and appear in court regularly. The DBC will be responsible for the supervision, training and oversight of attorneys and support professionals in all aspects of the Division‚„s work.  This includes but is not limited to: (1) Interviewing victims, civilian witnesses and police officers during the investigation stage of the case; thereby determining whether the case will be filed or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Conducting research and drafting and editing motions and other legal papers; (6) Preparing and conducting pre-trial hearings to determine the admissibility of evidence; (7) Preparing and conducting fact-finding hearings (similar to trials in adult criminal cases), which determine whether the juvenile committed the acts alleged; and (8) Preparing and conducting dispositional hearings, where it is determined what services would best ensure the rehabilitation of the youth and the safety of the community.   The DBC will hold regular case reviews, supervise court appearances, review and analyze transcripts of court proceedings, prepare, analyze and maintain statistics, prepare and contribute to evaluations and perform other administrative tasks for the borough, including, but not limited to for the JR-CST.  They will oversee the work of support professionals working on community initiatives including community coordinators.   In addition, the DBC will conduct regular outreach to law enforcement and members of the community including seeking out and participating in community events/associations whose work directly affects the juvenile justice system in the area including but not limited to community presentations, school presentations and NYPD meetings including Crewstat; and who would benefit from collaborating with our office to enhance outcomes.  They will work collaboratively with the Director of Interagency and External Affairs and the Director of Community Safety and Law Enforcement Outreach on a variety of initiatives.    The DBC will assist the Borough Chief in the overall borough management, and will be responsible for working with Division Managers in terms of the oversight of all operations of the borough in the absence of the Borough Chief.  The DBC will supervise the prosecution of juvenile delinquency cases throughout the borough and provide legal and strategic advice to Assistant Borough Chiefs and to staff attorneys.  The DBC will assist in training legal and support personnel, and oversee the implementation of Division policies and protocols.  The DBC will be required to represent the borough at citywide management meetings and inter-agency committees, and to serve as liaison to city and statewide agencies including but not limited to the NYPD, the Department of Probation, and the Administration for Children‚„s Services, as well as to judiciary and court staff within the borough. The DBC will also handle a variety of administrative matters involving personnel and resources. The DBC will report to the Borough Chief.  This position may require working/availability in the evening hours.</t>
  </si>
  <si>
    <t>Please click on the "Apply Now" button. Please attach your cover letter and resume as one document under ‚Å“resume‚ and a writing sample under ‚Å“cover letter‚.   The cover letter should be addressed to Aimee Sklar-Calogero, Chief of Staff to the Family Court Division. The applicants who are invited to interview must provide two writing samples and three references at the time of the interview.</t>
  </si>
  <si>
    <t>The Family Court Division of the NYC Law Department is seeking a Director who will be responsible for overseeing cases in the five boroughs that involve youth who are being trafficked and/or victims of commercial sexual exploitation.  Youth in these cases often present with unique and complex needs, including  mental health diagnoses, lack of a parental resource, runaway and warrant history, history of sexual abuse, child welfare involvement, drug abuse and are often involved in multiple systems.  The Director will review case outcomes and explore new opportunities for collaboration including in the area of diversion and community-based programs where appropriate, and draft and implement new policies as needed. The Director will track cases on a weekly basis and will provide guidance to attorneys and borough supervisors regarding charging decisions, diversion, service provisions, case strategy and disposition. The Director will respond to urgent issues that emerge in day to day practice. The Director will develop an expertise in issues impacting these youth locally and nationally, as well as in initiatives designed to address those issues. The Director will also conduct internal and external trainings, participate in task force meetings with other city agencies (including a task force focused on ending the incarceration of girls) and service providers, as well as present at trainings, meetings and conferences related to the unique needs and challenges of youth who are commercially, sexually exploited youth, including LGBTQ youth, in the juvenile justice system. The Director will also be asked to review and comment on proposed legislation.   The Director will have decision-making autonomy and be required to travel citywide for case consultations, courtroom observation and supervision, to present trainings, and attend interagency/interdisciplinary meetings. The Director will also work closely with borough and unit supervisors and the Division‚„s central management team. This position may require working/availability in the evening hours.</t>
  </si>
  <si>
    <t>Applicants must be admitted and in good standing in New York and have at least 8 years‚„ experience as of September 2018 in either family court or criminal law, as well as at least 3 years of supervisory experience.  Additionally, applicants should have a demonstrated interest in trafficking/sexual exploitation, must have strong litigation, oral and written communication skills, the ability to deal with witnesses and/or family members who are experiencing trauma, and a compassionate, yet firm disposition.</t>
  </si>
  <si>
    <t>The New York City Law Department is accepting applications for the position Chief of Staff and Special Initiatives to the Deputy Division Chiefs in the Family Court Division‚„s Juvenile Delinquency Unit.  The Juvenile Delinquency Prosecution Unit investigates juvenile delinquency matters that are referred to the office and prosecutes the matters where appropriate. Juvenile delinquency matters currently involve youth ages 7 to 15 who have been arrested for conduct that would constitute a crime if they were adults.  Effective October 1, 2018, the Raise the Age Legislation will go into effect raising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The Chief of Staff and Special Initiatives to the Deputy Division Chiefs will be assigned to the Central Management office and will work with the Deputy Division Chiefs on a wide variety of initiatives including but not limited to:  	Provide support to Division and borough management in the implementation of Raise the Age and other initiatives; 	Corresponding with the Division‚„s Personnel representative, the Division‚„s timekeeper, the Director of Human Resources, the Chief of Personnel and the Chief of Payroll and Timekeeping to discuss issues impacting the Division; 	Working on personnel-related issues including staffing, both support and attorney, leave issues including military and FMLA and timekeeping;	Working with Legal Recruitment to schedule and conduct interviews for summer honors interns, new attorney hires and lateral attorney hires;	Assisting with hiring pools for support professionals by conducting interviews or by arranging for others in the Division to conduct interviews;	Assisting with the drafting of job postings for both support and legal positions;	Meeting with boroughs to determine hiring needs and staffing needs in each borough;	Serving as a liaison to borough supervisors; 	Reviewing case files and transcripts;	Conducting court observations;	Preparing case summaries; 	Conducting legal research and preparing memoranda;	Representing the Division at internal and external meetings; 	Supervising, working with, and developing support professionals in Family Court Administration, including, but not limited to college aides, interns, Urban Fellows, clerical associates, paralegals, and Student Legal Specialists in Family Court Administration; 	Supervising, working with, and developing a Deputy Chief of Staff to assist with the above.  	Implementing legal and support professional evaluations by ensuring deadlines are kept in the boroughs and that they are submitted in a timely fashion;	Submitting overtime requests for boroughs as needed;	Assisting with drafting budget/supply requests for community outreach events; and	Citywide professional development and team-building event planning preparation;  This position requires citywide travel and may require working/availability in the evening hours/weekends.</t>
  </si>
  <si>
    <t>The successful Applicant must be admitted and in good standing with the NYS Bar and have at least eight years‚„ experience preferably in juvenile delinquency practice, interstate child support, Family Court, or criminal law, following graduation from an ABA accredited law school.   Applicants must possess excellent judgment; exceptional organizational abilities; strong leadership skills; solid knowledge of municipal criminal law, the Family Court Act and strong interpersonal skills. Applicants must also be creative problem-solvers with the ability to recognize and respond to the wide range of legal, social and personal issues that often present themselves in the youth, families, court personnel, and community members with whom they will be engaged in the course of their work.</t>
  </si>
  <si>
    <t>With wide latitude for independent judgment and initiative, supervises the production workflow and personnel matters in the Bronx Services Unit of the Operations Division.  This Unit is responsible for providing mail services, reprographic services, messenger services including pick-up, delivery and service of papers services to Law Department personnel located in the Bronx. Will also work closely with the Operations counterparts at 100 Church Street in Manhattan as well as coordination and execution of facilities related services to Bronx offices.    Reports directly to the Assistant Director and indirectly to other division managers.  Routinely meets with management to discuss issues related to production, personnel and improvement projects/suggestions.  Regularly conducts routine briefings with staff for informational purposes, enforcement or implementation of procedures and constructive feedback.  Implements, controls and monitors improvement projects assigned to staff.  Improvement projects can include software implementations or version upgrades, equipment enhancements, creation or modification of processes and procedures, service enhancements, justification of additional/reassignment of staff, etc.  Directs the various staff within Bronx Services Unit.  Provides personnel supervision and resolutions in collaboration with other front-line supervisors in order to correct personnel problems and/or production related issues satisfactorily.  Routinely handles staff scheduling, sick leave and time abuse, and the generation of paperwork relating to each of these areas.  Refers critical, problematic or sensitive problems in these areas to the Assistant Director and/or other Division managers.  Interviews, evaluates, and refers potential candidates for hire and/or promotion.  Coordinates the evaluations of designated staff according to the cycles prescribed by Personnel regulations.  Routinely evaluates proficiency levels of various staff members in relation to tasks and standards.  Provides coaching sessions in an effort to improve staff‚„s performance.  With supporting documentation, informs management when disciplinary action is deemed necessary.  Monitors the day-to-day operations, including annual leave schedules, staff assignments, and personnel levels for the Bronx Services Unit to ensure adequate staffing capacity to address work flow needs.  Assists in problem solving, if supervisors are unable to make initial resolution to any operational difficulties.  Coordinates with Building management to ensure Law Department staff are properly notified of emergency incidences.   Directs activities and dispatches staff to resolve routine facilities maintenance and repairs and related issues in Bronx offices.  Coordinates additional help with Facilities Central when needed.  Accepts, monitors and controls central supplies, especially paper, at 260 East 161st Street office.  Maintains productive relationships with building managers and agents in order to represent the Law Department and ensure a cordial working environment.  Coaches, mentors, and assists staff in developing skill and productivity levels.  Works directly with all staff to improve work assignment, production levels, quality control, job tracking and statistical procedures.  Makes recommendations for training and presents a plan of action for such training.  Through analysis identifies, resolves and monitors work flow problems. Prioritizes and coordinates assignments of subordinates to ensure that production is expeditious and deadlines are met.  Monitors staff administrative tasks to provide appropriate oversight and to ensure that line level staff‚„s needs are met.  Acts as liaison with Unit and Division clients to coordinate special projects and negotiate production timeframes.  Informs clients and support staff of procedures for utilization of Unit‚„s services, i.e., submission of work, routine Unit schedule, etc.</t>
  </si>
  <si>
    <t>The Department of Citywide Administrative Services‚„ Information Technology Line of Service (IT) provides technological guidance within the agency by establishing and directing the strategic and tactical goals, policies and procedures.   IT collaborates and consults with all Lines of Services to exchange information, present new approaches and discuss system changes and enhancements. We seek an iOS developer to work on the development of iOS applications for the agency.</t>
  </si>
  <si>
    <t>‚	Agile/Scrum development practices	Familiarity with continuous integration using TFS</t>
  </si>
  <si>
    <t>‚ Experience as a graphic designer, preferably for government or non-profit Expert knowledge in Adobe Creative Suite in Windows environment Expert knowledge in graphic design foundations and principles Thorough understanding of how to combine copy, photography, and graphics to create compelling story Experience with videography, motion graphics, and photography also strongly preferred Familiar with basic HTML/CSS preferred Familiar with a variety of printing materials including paper, transparency, adhesive, and fabric</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</si>
  <si>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Agency Chief Contracting Office (ACCO) is responsible for directing and managing the agency‚„s procurement. The ACCO's Office works cooperatively with DEP‚„s operational and support bureaus to manage the procurement process to support their programs and operations requiring capital construction projects, supplies, and services, such as construction and construction-related professional services, primarily, engineering. The ACCO also coordinates with the Mayor‚„s Office of Contract Services (MOCS), the Comptroller‚„s Office, the Office of Management and Budget and other agencies. The ACCO‚„s Office consists of eight (8) organizational groups: Contract Management, Operations and Special Projects, Contract Administration, Contract Opportunities, Administrative Services, Purchasing Management, Payments and Accounting and Strategic Sourcing. The ACCO's Office is establishing two more operational groups, Specification and Scope Development and The Contract Negotiation Unit.  The selected candidate will receive training and practical experience in DEP‚„s specialty legal work as it relates to procurement. Under the supervision of the Agency Chief Contracting Officer, the selected candidate will be responsible for analyzing and assisting in drafting and reviewing legal procurement documents including Requests for Proposals (RFP), Competitive Sealed Bid (CSB) specifications, Sole Source, Negotiated Acquisition, and Intergovernmental agreements. The selected candidate will also be responsible for assisting in the review and preparation of DEP contracts. The selected candidate will liaison and coordinate with internal DEP program and legal staff, the Mayor‚„s Office of Contract Services (MOCS), NYC Law Department, and other agencies or oversights as necessary.</t>
  </si>
  <si>
    <t>‚ Excellent interpersonal skills.  Ability to work efficiently and effectively, both independently and in a team environment.  Detail-oriented and organized, with the ability to multi-task and operate in a fast-paced environment.  Ability to exercise discretion on sensitive and confidential matters.  Interest in being trained and certified as a New York State Peace Officer is a plus.  Familiarity with New York City government is a plus.</t>
  </si>
  <si>
    <t>** **TO BE CONSIDERED, ALL CANDIDATES MUST SUBMIT PROOF THAT THEY HAVE FILED FOR THE CIVIL SERVICE EXAM, SOCIAL WORKER ‚€œ EXAM NO. 8021 ‚€œ OPEN TO THE PUBLIC (APPLICATION FILING PERIOD NOVEMBER 1, 2017 ‚€œ NOVEMBER  21, 2017).  ALL CANDIDATES MUST OBTAIN A PASSING SCORE OF 70 AND ABOVE AND BE REACHABLE ON THE CIVIL SERVICE LIST ONCE IT IS PUBLISHED OR MUST BE ALREADY PERMANENT IN THE SOCIAL WORKER TITLE: TITLE CODE NO. 52613.  CANDIDATES THAT FAIL TO COMPLY WILL NOT BE CONSIDERED FOR EMPLOYMENT. FOR MORE INFORMATION ON THIS EXAM OR YOUR LIST STATUS, PLEASE CALL  212-669-1357 OR VISIT THE NEW YORK CITY DEPARTMENT OF CITYWIDE ADMINISTRATIVE SERVICES WEBSITE: nyc.gov/dcas  The Bureau of Sexually Transmitted Disease Control (BSTDC) has the mission of improving the sexual health of all New Yorkers. To achieve this, the Bureau provides direct clinical services to people seeking sexual health care, and services to sex partners; monitors disease trends; provides education and training to providers and community groups, conducts research and develop policies to improve sexual health and wellness. The BSTDC operates 8 STD clinics throughout New York City (NYC).    --Provide social work services in accordance with assessed needs.   --Conduct individual treatment sessions for patients with personal or environmental barriers, which may interfere with obtaining maximum benefits from HIV prevention or medical care.  Provide individual counseling, crisis counseling, extended interventions (up to 12 sessions) as well as concrete social services to patients at assigned STD clinic sites.   --Conduct screenings and brief interventions for alcohol and substance use/misuse/disorders and mental health disorders; assess readiness of patients to enroll in program.   --Deliver health promotion and psychoeducation to patients enrolled in program.   --Provide off site referrals to appropriate community agencies.   --Participate as a team member in conferences with other health care professionals and communicate the social, emotional and environmental barriers which may affect patients' ability to respond/enroll in care.   --Document program requirements, milestones and progress in electronic medical record.</t>
  </si>
  <si>
    <t>‚	Excellent communication skills (both written and oral) 	Strong analytical and research skills 	Strong organizational skills and attention to detail 	Knowledge of Microsoft Office Suite 	Ability to work independently and as part of a team 	Ability to translate analyses into written products for both narrow and broad audiences</t>
  </si>
  <si>
    <t>The Office of Human Capital Management (HCM) /Compensation Unit is recruiting for an Associate Staff Analyst, to function as a Salary Contract Specialist who will be responsible for:  Ensuring that the Agency‚„s 15,000+ employee population are paid accurately and timely in    accordance with the collective bargaining agreement, the Mayoral Pay Order and Consent    Determination.   Reviewing employees‚„ records to determine eligibility for payment of service increments and   manually processing pay authorization forms for additional compensation to gross (ATG)   (i.e. city service longevity differential, equity longevity differential, experience and assignment    differentials, recurring increment payment  and service increment), in accordance with the    collective bargaining agreement.  Reviewing salaries on the Comprehensive Personnel System (CPS), request documents to    ensure that the salary being offered to candidates for new hire, promotion, returns from leaves,    level changes and demotion actions are correct. Calculating the rate of pay of all requests for    salary adjustments and merit increases.   Responding to employees‚„ salary related inquiries, issues and complaints via E-mail/phone,   by conducting research, auditing salary records and reviewing various sources    (ie: e-Stubs, PRISE and Personnel Management System (PMS); notifying employees about    all activities conducted on their salary records.   Ensuring that employees‚„ city start dates, agency start dates, civil service and title entry dates   are correct by reviewing PRISE, PMS and DP 2001.  Ensuring employees are receiving their   correct monthly annual and sick leave accrual rates in accordance with the citywide agreement.    Manually calculating employee‚„s non-managerial salary work up and payment history requested   by the Payroll Unit. Update salary documents and data enter all pay transactions into NYCAPS/PMS;   verifying input of all transactions.   Interpreting and administering payment of grievance determination, decisions awarded by the Office of    Labor Relations (OLR) by analyzing union contracts, personnel orders and ensures that all transactions   are within mandated guidelines.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</si>
  <si>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Bureau of Environmental Planning and Analysis (BEPA) is seeking to hire a Community Coordinator. In the BEPA, under limited supervision, the successful applicant will perform project management and coordination for Green Infrastructure projects implemented on NYC Housing Authority (NYCHA) facilities. The coordination includes, but not limited to, scheduling and facilitating DEP/NYCHA coordination calls, coordination of site visits, resident association meetings, and communication with NYCHA residents. The Project Manager will organize meetings and prepare all site visits and meeting materials in close coordination with DEP NYCHA project manager, facilitate the vetting of the Green Infrastructure retrofit sites amongst NYCHA offices, track and coordinate NYCHA‚„s design review of retrofit sites, and perform construction oversight activities for Green Infrastructure projects. In addition, she/he will manage and develop various reporting documents that are required and necessary for the Bureau of Environmental Planning &amp; Analysis for NYCHA planning projects, including ongoing on-site program analysis and evaluation. Other tasks will include, but not limited to, preparation of complex materials, proposals and other plans and studies for presentations, coordination of research, field investigations, or studies related to Green Infrastructure activities at NYCHA facilities.</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</si>
  <si>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t>
  </si>
  <si>
    <t>‚	Must be knowledgeable in Word, Excel, Access and willing to learn Quick Fill software	Knowledge of Adobe InDesign and Photoshop 	Able to work under pressure	Able to work independently and be a team player	Able to multitask and prioritize work while the having the ability to change the order at any given time	Good communication skills 	Able to display professionalism to all levels in City Government</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</si>
  <si>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We deliver 1.1 billion gallons of high quality drinking water per day to 8.3 million New York City residents and more than 1 million people in Upstate New York, and we collect and treat an average of 1.3 billion gallons of wastewater per day.  The Forestry, Horticulture, and Natural Resources Group is responsible for citywide urban forestry, ecological and horticulture initiatives, policy standards and performance measures, including street tree planting, Greenstreets, Green Infrastructure, natural areas restoration and horticultural training and education.  The Green Infrastructure Unit of the NYC Parks Department (DPR GI Unit) focuses on stormwater capture in priority Combined Sewage Overflow (CSO) tributary areas, primarily in the right of way.  This work not only improves the function of the city‚„s sewer system, it transforms grey space into green, providing New Yorkers with all of the commensurate benefits green space provides.  The mission of Forestry, Horticulture, and Natural Resources is to protect, restore, expand, and manage New York City‚„s natural spaces and green infrastructure to maximize their benefits and promote their value within and outside of the urban ecosystem.  The division is responsible for citywide urban forestry, ecological, and horticulture initiatives.  The division is also focused on the broader reaches of green infrastructure, including green roofs, day-lighting, wetland restoration, and stormwater capture as it relates to water quality. Specifically, the Green Infrastructure Unit, in which the Seasonal Foresters will be reporting works to create systems of engineered landscapes that transform impervious grey space to green space and retro-fits existing parkland to maximize environmental benefits, particularly stormwater capture, in a cost effective manner.  This work is performed in Priority Combined Sewer Overflow (CSO) Tributary Areas in close partnership with the NYC Department of Environmental Protection (DEP).  Foresters are needed for site surveys to identify potential tree locations and issue permits for trees in the right of way, which are under NYC Parks' jurisdiction. The sites are constructed through DEP and other city agencies as part of DEP‚„s Green Infrastructure Program.  This function includes reviewing and approving the best practices for tree planting and under NYC Parks Forestry tree preservation protocols.  DEP plans to install thousands of bioswales in the right of way that will need permitting from NYC Parks.  This position will require roughly 50% of work in the field.  Major Responsibilities will include, but are not limited to; 	Together with DEP and other city agency representatives, participate in all field walk-throughs to survey potential green infrastructure sites for possible tree planting and make decisions regarding species selection and site design per NYC Parks criteria.  	Compile and manage street tree permitting contracts for all 60% and 90% design contracts that include bioswales with trees in conjunction with DEP and other city agencies. Review and provide any comments to DEP or other city agencies regarding trees included in the proposed and approved designs within a timely manner.	Perform post-planting field inspections and inspect trees with DEP. 	Under general supervision, perform advanced professional forestry functions in the field and office.	Implement Parks Department standards for tree permitting including removal, planting, and replacement.  	Consult with NYC Parks and DEP engineers and contractors on a regular basis throughout projects.	Schedule and supervise field surveys and inspections to assess the conditions of trees for health, structure, and disease. 	Manage borough-wide tree database and track, monitor and produce reports on budgets, productivity, accomplishments and program status updates.  ***TO BE ELIGIBLE FOR THIS POSITION YOU MUST HAVE APPLIED FOR FORESTER EXAM # 8035 OR ALREADY BE A PERMEANT FORESTER IN TITLE. NO OTHER CANDIDATES WILL BE CONSIDERED ***</t>
  </si>
  <si>
    <t>‚Å“NOTE: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t>
  </si>
  <si>
    <t>The Special Projects unit within the sub-division of Regional and Strategic Planning, is responsible for fostering data-informed transportation planning. The Senior Data Analyst position will play a key role in improving data analysis and planning capacity at the DOT by fostering a culture of best practice, data-informed transportation planning necessary to target, communicate, and evaluate projects and policies that further the division and agency‚„s goal of efficient, safe and environmentally sustainable mobility on NYC‚„s multimodal transportation network.  The Special Projects Unit seeks a motivated candidate to be responsible for performing planning, research, and implementation work. The candidate will focus on developing, implementing, and evaluating data management programs and platforms, as well as overseeing data collection and reporting.  Reporting to the Director of Special Projects, the Senior Data Analyst will be responsible for managing an agency wide Traffic Information Management System (TIMS), including but not limited to: overseeing the day to day system management and collaborating with the agency‚„s IT department on testing TIMS functionalities during updates, troubleshooting performance issues, and procuring developers for system enhancements; providing access to agency/non-agency staff, conducting trainings on system functionality &amp; workflow, and providing technical assistance. Additional responsibilities include: Utilizing INRIX and StreetLight Data tools to produce executive level dashboards; Managing multiple contractors for an annual traffic data collection via schedule; Develop task orders under Engineering Service Agreements and manage consultants for data QAQC; Verify traffic operational changes by reviewing construction/conceptual drawings &amp; utilizing web resources; Code traffic operational changes on a feature map of ArcGIS online for a New York Best Practices Model; Create annual public bridge reports that demonstrate vehicular traffic volumes across all major NYC crossings, and Oversee the work of a full time project manager and interns in support of the TIMS and New York Best Practices Model programming.  The candidate will be asked to work collaboratively and inclusively, seeking to cultivate continued professional development and effectively communicate with all stakeholders.  Regional &amp; Strategic Planning (R&amp;SP) is sub-division of the Transportation Planning &amp; Management Division.  R&amp;SP plans, develops, assesses and supports innovative strategies, policies and programs for sustainable, safe and efficient transportation system management and operations. R&amp;SP engages in sub-regional planning, resiliency planning, overall mobility planning, freight mobility planning and implementation, alternative fuels/environmental sustainability programs, as well as strategic policy analyses on priority issues in support of federal, state and municipal goals for safe and efficient movement of people and goods.</t>
  </si>
  <si>
    <t>‚ Excellent organization, time management, communication, writing, and analytical skills Ability to quickly learn and use proprietary applications and various computer systems Must be Self-motivated and detail oriented Ability to multitask and work in a collaborative environment   Ability to interact and communicate with all levels of staff, law enforcement representatives, and applicants Proficient in Microsoft Office Suite; experience with Salesforce a plus Knowledge of the criminal justice system, interest in studying organized crime and other areas of corruption  Bachelor‚„s degree preferred</t>
  </si>
  <si>
    <t>(1) A valid High Pressure Boiler Operating Engineer‚„s License issued by the New York City Department of Buildings which must be maintained for the duration of your employment; or  (2) A valid Certificate of Competency for Boiler Inspector issued by the New York State Department of Labor which must be maintained for the duration of your employment.</t>
  </si>
  <si>
    <t>A valid New York State Department of Motor Vehicles Driver‚„s License must be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t>
  </si>
  <si>
    <t>1. Five years of full-time, satisfactory experience working in the construction trades as a carpenter, mason, ironworker, plasterer, architect, engineer, building construction superintendent, or inspector of building construction; or  2. A license as a professional engineer or registered architect issued pursuant to the New York State Education law; or  3. Three years of full-time, satisfactory experience as described in "1" above, and two years of formal training or education in an acceptable construction program, given in a college accredited by regional, national, professional or specialized agencies recognized as accrediting bodies by the U.S. Secretary of Education and by the Council for Higher Education Accreditation (CHEA) or a technical school or trade school approved by a state‚„s Department of Education or a recognized accrediting organization; or  4. Three years of participation in the apprentice construction inspection program offered by the Department of Buildings, and either two years of full-time satisfactory experience as described in "1" above, or two years of formal training or education as described in "3" above.     Experience not considered acceptable: working as a home-improvement contractor (e.g., doing siding, roofing and painting), sheet metal worker, shipbuilder, metal lather, Sheetrock taper, glazier, insulation installer.    Driver License Requirement: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t>
  </si>
  <si>
    <t>Under supervision working with the Training Director, with some latitude for independent initiative and judgment, the responsibilities of the FISA-OPA Learning &amp; Training Development Specialist will include, but are not limited to: 	Conduct both classroom and online training in the following applications: Payroll Information Administration (Pi), Payroll Management System (PMS), CityTime Time and Attendance, City Human Resource Management System (CHRMS), Pension Payroll Management System (PPMS), Worker‚„s Compensation System (WCS), NYCAPS	Develop and design courses incorporating Adult Learning theory and Instructional Design methodology. 	Deliver in-house and agency wide training sessions for soft-skills courses, proprietary system courses.	Develop, deploy and maintain eLearning files using Adobe Captivate and Adobe Creative Suite. 	Assist with verifying system availability of training environments and servers.	Design, develop and maintain training related materials such as job aids, procedures, policy documents, user guides and project plans.	Maintain and support internal training registration and administration process. 	Interact with all levels of staff including subject matter experts, internal and external agency personnel. 	Complete special assignments and assist in routine administrative tasks, as needed.	Assist the FISA-OPA Call and User Support Centers with analyzing issues and providing solutions.</t>
  </si>
  <si>
    <t>‚	Exceptional oral, written, and interpersonal communication skills.	Detail oriented, with excellent organizational and presentation/facilitation skills. 	Experience delivering instruction in both classroom and online learning environments. 	Strong analytical and problem solving skills.	Creative, independent thinker who works well in a collaborative environment.	Extensive experience with creating and editing procedural documents and training materials. 	Intermediate to advanced proficiency with Microsoft Office Suite (Excel, Outlook, PowerPoint, Word), eLearning and multimedia development software (e.g. Adobe Captivate, Adobe Creative Suite, Camtasia Studio), and virtual presentation tools (e.g. WebEx). 	Intermediate to advanced knowledge of the City of New York‚„s payroll, personnel and timekeeping functions. 	Experience supporting and training Help Desk/Customer Service Centers by diagnosing system/user issues, and providing solutions.	Ability to manage multiple projects in a timely manner.</t>
  </si>
  <si>
    <t>1. Five years of full-time satisfactory experience acquired within the last 15 years as an electrician or inspector of electrical installations, light, heat, and/or power distribution, fire alarm detection or communication systems; or  2. Three years of full-time satisfactory experience as described in ‚Å“1‚ above, plus either 60 semester credits from an accredited college with a minimum of 12 credits in electrical related courses or two years of full-time training in an acceptable electrical program in an accredited technical school; or  3. A license as a professional engineer or architect valid in the State of New York; or  4. A satisfactory combination of education and/or experience that is equivalent to ‚Å“1‚ or ‚Å“2‚ above. Education may be substituted for experience on the basis that six months of full-time training in an electrical program in an accredited technical school or 15 semester credits in an accredited college is equivalent to six months of the experience described in ‚Å“1‚ above. To be credited, college education must include at least 12 semester credits in electrical related courses. However, all candidates must have a minimum of three years of experience as described in ‚Å“1‚ above.    Driver License Requirement: By the time you are appointed to this position, you must have a motor vehicle driver license valid in the State of New York. If you have moving violations, license suspension(s) or an accident record, you may be disqualified. This license must be maintained for the duration of your employment.  Medical Requirement: Medical guidelines have been established for the position of Inspector (Electrical). Candidates will be examined to determine whether they can perform the essential functions of the position of Inspector (Electrical). Where appropriate, a reasonable accommodation will be provided for a person with a disability to enable him or her to take the examination, and /or to perform the essential functions of the job.</t>
  </si>
  <si>
    <t>Organizational Profile: The Mayor‚„s Office of Contract Services (MOCS) oversees and supports the procurement activities of City agencies, with a goal to ensure fairness, transparency, efficiency and cost effectiveness. The Director is the City Chief Procurement Officer. Annually, agencies procure billions in products and services from a diverse pool of vendors that represent various industries. MOCS partners with industry groups to implement policies and tools that streamline and modernize procurement, resulting in the delivery of quality services to New Yorkers. Team members operate in a fast-paced, collaborative, service-oriented environment, where flexibility and ability to achieve results are valued.  Job Description: Under the direction of the Associate Director of Health and Human Services in the Procurement Accelerator Unit, with latitude for the exercise of independent judgment, the Assistant Director is responsible for managing the workflow of a team that oversees the procurement actions of an assigned set of City agencies.  The Procurement Accelerator unit is comprised of industry category teams including Education, Health and Human Services, Infrastructure and General and Civic Operations. Principal duties and responsibilities are as follows: 	Facilitate and manage the workflow of a team of analysts that review the procurement actions of an assigned set of City Agencies. 	Facilitate change management, technical troubleshooting and system guidance of the PASSPort system to the City Agencies	Ensure all team procurement actions are completed in a timely manner and in compliance with the City Charter, Procurement Policy Board rules and Mayor‚„s Office of Contracts policies and procedures	Provide technical support to MOCS Procurement Analysts and City Agency staff in the use of HHS Accelerator, APT and other applicable City procurement systems. 	Analyze and synthesize user feedback to inform system and user support enhancements	Provide guidance and oversight to Agency procurement units and other key stakeholder groups; including telephone discussions and meetings to review and follow-up on individual submissions and/or related procurement issues; and maintaining appropriate records and reports.	Review and analyze Agency procurement milestone and cycle time data to find trends and areas for improvement.	Perform special projects and reports as assigned, and representing MOCS at meetings with City Agencies and key stakeholders</t>
  </si>
  <si>
    <t>‚	Strong analytical and computer skills, including proficiency using Microsoft Office    (Word, Excel, PowerPoint, Outlook), queries and reports.  	Excellent verbal and written communication skills	Strong client service ethics	Key organizational and interpersonal skills.</t>
  </si>
  <si>
    <t>Reporting directly to the Administrative Construction Project Manager, the Administrative Project Manager will supervise the leaders of the budget, field staff, record management, and community response unit to ensure all sub units functions are efficient and effectively maintained. The Administrative Project Manager is to supervise the productivity of inspections in regards to non ADA compliant ramps (Americans with Disabilities Act) and to ensure re- inspections are handled accordingly based on complaint, violation, and dismissal statuses. Duties and responsibilities include but are not limited to ensuring capital contracts are operating effectively in accordance with DOT‚„s standards for sidewalk repair and new pedestrian ramp upgrades ($40 Million Annual Contracts), serve as a liaison with other agencies regarding issues (DEP, DPR, etc.), interface with consultant engineers, DDC, elected officials, and property owners to promote a high level of customer service, community outreach program development and coordinating with field and office staff. The Administrative Project Manager will oversee the accuracy of ramp surveys based on all database and management information systems which consist of over 60,000 completed surveys thus far and the productivity of Cyclomedia/ GPI vendor measurements to ensure data is accurate and concise.</t>
  </si>
  <si>
    <t>**OPEN TO PERMANENT PUBLIC HEALTH SANITARIANS ONLY. YOU MUST CLEARLY STATE YOUR CIVIL SERVICE STATUS ON YOUR RESUME OR COVER LETTER. FAILURE TO SO WILL RESULT IN YOUR DISQUALIFICATION.   40 Hours/ Week  **  NIGHT SHIFT: Tuesday-Friday 2:30PM-11:00PM,                                    Saturday 10:00AM-6:30PM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Starting salary: $42,563 plus generous vacation days with some carry-over allowed.  Salaries for new City employees increase significantly after two years of employment.  New York State residency is required.  Travel throughout the city using public transportation may be required.  May be required to perform inspections in correctional facilities, nightclubs/bars serving alcoholic beverages and other ‚Å“adult‚ nightlife establishments.</t>
  </si>
  <si>
    <t>Under supervision of Senior Environmental Engineer, the candidate will conduct engineering audits of capital projects, verifying the field activities involved in capital reconstruction and rehabilitation related to Painting, Environmental Hazard Mitigation &amp; other projects; review &amp; audit invoices &amp; change orders related to Environmental Impact Statement (EAS), National Environmental Policy Act (NEPA), New York State Environmental Quality Review (SEQR) &amp; New York City Environmental Quality Review (CEQR); ensure work is performed in accordance with contract specifications and industry standards and that the contractors/consultants adhere to the PPB Rules, NYC Comptroller‚„s Directives, the City Charter and State/Federal regulations; examine compliance with the provisions of law, rule or regulation for environmental engineering component of projects and programs; be responsible for the timely review and processing of payment vouchers and contract change requests; perform related engineering audit duties.</t>
  </si>
  <si>
    <t>‚At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t>
  </si>
  <si>
    <t>Under the general supervision of the Director of Fiscal Affairs, the candidate will serve as a Coordinator of Fiscal Affairs. He or she will assist in coordinating and expediting the accurate detail completion of daily transactions; act as an internal accountant with liaison responsibilities between the Director of Fiscal Affairs and the Accounts Payable, Contract Payments, Revenue &amp; Accounts Receivable, and Support Services units. The Coordinator will fill in operational gaps caused by new projects and/or competing deadlines. In the Accounts Payable and Contract Payments areas, the candidate will coordinate the research of financial issues with vendors, unions, and other city agencies, annuity funds payments, retainage and accrual reports. He or she will assist with the verification and distribution of petty cash, reimbursement of agency travel expenditures, recording all expenses properly, and preparing journal entries. He or she will anticipate and resolve problems with field divisions, project managers, and fiscal officers. In the Revenue &amp; Accounts Receivable area, the candidate will become intimately involved with the entire claims process including submissions and drawdowns associated with various State, Federal, City, and Private funding sources, and coordinate the monthly grant fund and associated expense reconciliation process. He or she will also ensure that any items temporarily placed in the Agency Holding Account at the Comptroller‚„s Office are tracked and promptly liquidated. The candidate will track and report on the agency operating revenue, cash, and cash equivalent receipts. He or she will assist with the coordination and completion of all external annual and programmatic audits. The candidate will be responsible for prioritizing, coordinating and ensuring new and existing Fiscal Affairs assignments are completed by established deadlines, including special internal reports requested by DOT Commissioner, Executive Deputy Commissioner, Deputy Commissioners, and other Executive staff, and requests and reports due to the NYC Office of Management and Budget (OMB) and the Office of the NYC Comptroller. The Coordinator will also assume a role of the personnel liaison for Fiscal Affairs.</t>
  </si>
  <si>
    <t>‚	Three or more years of full-time, paid employment as a police officer, as defined in CPL ‚§1.20, within the State of New York. 	Accredited police academy training.	Certified in firearms proficiency.	Strong technical computer skills using a variety of applications for law enforcement use, including law enforcement photography and videotaping skills regarding, e.g., crime scenes, lineups, interrogations, victim injuries.	Familiarity with various media, e.g., extracting/downloading video footage from surveillance systems.	Experience in installing a system for, and the execution of, eavesdropping warrants.	Familiarity with CALEA; SYTECH system; Title III requirements</t>
  </si>
  <si>
    <t>Click on ‚Å“Apply Now‚ at the bottom of the posting   Please be advised only candidates under consideration will be contacted.  The candidate selected for this position must be a resident of the City of New York or become a resident within 90 days of appointment.  Authorization to work in the United States is required for this position.   Sponsorship is not available for this position.  THE RICHMOND COUNTY DISTIRCT ATTORNEY IS AN EQUAL OPPORTUNITY EMPLOYER AND A COPY OF THE EQUAL OPPORTUNITY PROGRAMS IS AVAILABLE IN THE HUMAN CAPITAL DIVISION. THE DEPARTMENT MAKES AVAILABLE ACCOMMODATIONS FOR DISABLED APPLICANTS</t>
  </si>
  <si>
    <t>The Division of Housing Supervision oversees a large and heavily-regulated portfolio of residential properties and units, notably the approximately 45,000 units that comprise the Mitchell-Lama stock.  Housing Supervision also administers Senior Citizens‚„ Rent Increase Exemptions (SCRIE) for seniors living in government-subsidized developments and HDFC cooperatives across the city.   Housing Supervision is committed to ensuring that all properties in its portfolio are safe and habitable; are compliant with City, State and Federal requirements; are financially viable; and remain affordable for current and future residents.  The Director of Administration within Housing Supervision will lead several teams that support these objectives through physical, financial, regulatory, and admininstrative property oversight.     Key responsibilities  	Provide strategic direction for routine operations, as well as non-routine projects that are mission- or business-critical. 	Ensure that applicants and residents of Mitchell-Lama developments meet eligibility requirements.	Monitor team performance and responsiveness to requests, and work to develop and enhance existing workflow tracking systems, create tools and resources, and implement methods for effective team  performance.	Coordinate and collaborate with critical partners such as other HPD divisions, City agencies, and private and public organizations on matters pertaining to the provision of technical services, as directed by the Assistant Commissioner.</t>
  </si>
  <si>
    <t>‚	Extensive experience in program operations, ideally in a property management context; strong capacity for communication between and among levels of management and staff.	Visionary leadership, and a demonstrated ability to build a cohesive, knowledgeable, skilled team and to lead teams through change.	Sophisticated proficiency with MS Excel and database systems.</t>
  </si>
  <si>
    <t>1. Five years of full-time satisfactory experience within the last 15 years in the actual assembly, installation, repair or design of elevators; or as a maintenance elevator mechanic with a recognized elevator manufacturer; or as a maintenance elevator mechanic working on various standard makes of elevators; or  2. Three years of experience as described in ‚Å“1" above, and two years of education from an accredited college or university accredited by regional, national, professional or specialized agencies recognized as accrediting bodies by the U.S. Secretary of Education and by the Council for Higher Education Accreditation (CHEA), technical school or trade school approved by a state‚„s Department of Education in courses in or directly related to the installation, repair or design of elevators; or  3. Satisfactory completion of the three-year apprenticeship elevator inspection program approved by the Commissioner of the Department of Buildings and the Commissioner of the Department of Citywide Administrative Services and either two years of experience as described in ‚Å“1" above or two years of education as described in ‚Å“2" above; or  4. A license as a professional engineer or a registration as an architect valid in the State of New York.</t>
  </si>
  <si>
    <t>**OPEN TO PERMANENT PUBLIC HEALTH SANITARIANS ONLY. YOU MUST CLEARLY STATE YOUR CIVIL SERVICE STATUS ON YOUR RESUME OR COVER LETTER. FAILURE TO SO WILL RESULT IN YOUR DISQUALIFICATION.   40 Hours/ Week     NIGHT SHIFT    TUESDAY TO FRIDAY: 2:30PM - 11:00 PM SATURDAY: 10:00AM ‚€œ 6:30PM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Starting salary: $42,563 plus generous vacation days with some carry-over allowed.  Salaries for new City employees increase significantly after two years of employment.  New York State residency is required.  Travel throughout the city using public transportation may be required.  May be required to perform inspections in correctional facilities, nightclubs/bars serving alcoholic beverages and other ‚Å“adult‚ nightlife establishments.</t>
  </si>
  <si>
    <t>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t>
  </si>
  <si>
    <t>1. Five years of full-time satisfactory mechanical experience as a plumber in the installation of plumbing systems; or  2. Three years of full-time satisfactory experience as described in ‚Å“1" above plus two years of education in an accredited college, technical school or trade school in a program, with an emphasis on plumbing; or  3. Satisfactory completion of the three-year apprenticeship plumbing inspection program approved by the Commissioner of Buildings and the Commissioner of the Department of Citywide Administrative Services and either two years of full-time satisfactory experience as described in ‚Å“1" above or two years of education as described in ‚Å“2" above; or  4. A license as a professional engineer or architect valid in the State of New York.</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</si>
  <si>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Early Intervention (EI) is a comprehensive program that supports infants and children with developmental delays in their efforts to realize their full potential. It reduces the likelihood of delays among at risk children, assists and empowers families to meet their child‚„s and their own needs.   You will:  -Participate in quality improvement initiatives for NYC Early Intervention Regional Offices (RO) to identify barriers to compliance and implement systems to monitor improvement, in a way that aligns with NYS regulations, NYC policy and procedures and departmental priorities.  -Complete audits/investigation of current RO practices to ensure that operations are consistent with NYC Policies, procedures, regulatory requirements and Departmental priorities, particularly a focus on health equity and social justice.   -Provide assistance and serve as QA coach for the RO while enforcing quality and reliability standards to ensure high quality of service and implementation of effective processes that support achievement of all mandates.  -Monitor, track and audit Regional Office procedures and practices to improve regulatory compliance with Federal, State and Local indicators in all 5 Regional Offices.    -Participate in Bureau planning sessions and identify new program approaches, as well as changes in agency policies/procedures as deemed necessary to support QA functions.  -Coordinate collection, analysis and write up of evaluation of project deliverables.  - Actively seek to improve process, policies and procedures by working with team members and management to develop and implement new analytical tools to identify potential compliance gaps.  -Prepare summary reports of audit findings and recommendations.  -Work with team members and management to develop and implement new analysis tools to identify potential areas for improvement.  -Recommend, design, lead and/or participate in enhanced monitoring of public and private agencies when required and in an effort to improve agency compliance to NYC policies and timelines.  EIOD functions when assigned:  -Conduct Individualized Family Service Planning (IFSP) meetings in a manner consistent with the Early Intervention (EI) regulations and municipal policies.   -Ensure the completion of all necessary documentation relating to the evaluation and IFSP process.   ‚€œEnsure the accurate completion of other procedures as delineated in the NYC Policy and Procedure Manual and New York State Regulations.   -Use the New York Early Intervention System (NYEIS) for data entry, case processing and monitoring, and other activities, as defined in NYC Policy and Procedure and NYS Regulations.  -Communicate with providers, families, service coordinators and other colleagues as appropriate.   -Respond to, prepare for, and attend mediations/fair hearings as assigned.   - This position requires travel between Gotham Center and the 5 borough (Regional Offices).  -Other duties as assigned.</t>
  </si>
  <si>
    <t>The Commission on Human Rights (the Commission) is the agency charged with enforcing the New York City Human Rights Law (NYCHRL) ‚€œ one of the most expansive civil rights laws in the nation.  Through its Law Enforcement Bureau (LEB), the Commission accepts claims filed by the public, and has the power to initiate its own investigations to affirmatively root out discrimination, harassment, retaliation and other violations of the NYCHRL.  The Commission‚„s Community Relations Bureau (CRB) is empowered to take action against prejudice, intolerance, bigotry, discrimination and bias-related violence or harassment through education, trainings, outreach efforts, and other mechanisms aimed at creating partnerships and relationships with stakeholders in the community.  Both bureaus collaborate closely to work towards the shared goal of fostering mutual understanding and respect among all New Yorkers and encouraging equality of treatment throughout the City.    Reporting to the Executive Director of Operations, the Driver will be responsible for providing driving responsibilities for the agency.   Duties:	Driving the commissioner to and from home, agency events and meetings.	Driving executive staff on an as needed basis to and from agency events and meetings.	Make deliveries of documents, supplies, materials, etc. to and from agency CSC (Community Service Centers) in all 5 boroughs and other locations throughout the city as needed. 	Assist in the preparation and unpacking of large deliveries, distributing to staff and placing in designated areas and properly discarding of packing materials. 	Take inventory of supplies and materials.	Responsible for maintaining motor vehicle equipment, systems and capabilities including but not limited to inspections, safety and safe driving, etc. including all follow-up documentation.	Ensure the receipt of and maintain the status of automotive servicing equipment, devices and other fleet related material.  	Keep all equipment, tools and vehicles clean, functioning and safe guarded in appropriate locations and ready for immediate deployment.	Assist team members with special projects as needed. 	Performs all duties as needed to advance the work of Operations Unit and the Commission as a whole.</t>
  </si>
  <si>
    <t>‚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with good judgment and discretion	Excellent attention to detail and organizational skills.	Punctuality and professionalism 	Excellent attention to detail and organizational skills  	Strong oral and written communication skills.	Strong people skills and leadership skills.	Familiarity with the NYCHRL.	Must have a valid NYS driver license; and knowledge of NYC‚„s five boroughs.	Ability to use driving apps e.g. Google Maps and Waze.	Ability to lift heavy items 20lbs or more.</t>
  </si>
  <si>
    <t>DAY, 11:30 A.M. ‚€œ 8:30 P.M.; ON OCCASION CANDIDATES WILL BE REQUIRED TO WORK LATE IN THE EVENINGS AND/OR WEEKENDS TO SUPPORT THE DUTIES OF THE POSITION.</t>
  </si>
  <si>
    <t>‚   Extensive knowledge of Cash Assistance (CA) and SNAP rules.    Working knowledge of HRA systems, such as WMS, HRA Viewer, POS, NYCWAY     and the Enterprise Data Warehouse (EDW).    Excellent written and oral communication skills; strong presentation skills.    Experience in report preparation.</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</si>
  <si>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</si>
  <si>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Department of Citywide Administrative Services (DCAS) seeks to hire three Compliance Managers to work within the Office of Citywide Equity and Inclusion (OCEI), formerly known as the Office of Citywide Diversity and Equal Employment Opportunity (CDEEO).  OCEI is responsible for the development and enforcement of the City‚„s EEO Policy and other EEO-related policies.  This Office also assists City agencies by developing and collaborating on solutions and strategies that fulfill the City‚„s EEO mandates and equity and inclusion initiatives.  The Compliance Managers will report to the Director of Investigation and Compliance and will ensure citywide compliance with the City‚„s EEO and related policies and provide oversight on citywide EEO investigative processes to increase awareness and foster greater standardization and transparency across the City.  This position requires a collaborative and strategic thinker with an extensive knowledge of federal, state and local EEO policies, anti-discrimination and harassment laws, and diversity and inclusion best practices.    Responsibilities for the Compliance Managers will include, but not be limited to the following:	Conducting third-party EEO investigations in collaboration with the Office of the General Counsel and the Law Department and escalating agency-specific complaints/investigations;	Preparing investigative reports and making recommendations in accordance with EEO policy;	Establishing a standardized review and approval protocol for agency-delivered EEO training and policy statements;	Conducting training on investigative protocols/procedures, complaint filing and tracking;	Analyzing citywide inquiry and complaint trends and offering guidance on ways to improve workplace culture; 	Conducting audits and routine reviews of EEO complaint files, agency training records, training content, instructor-led workshops, and the use of complaint tracking systems;	Developing policy and guidance memoranda to drive increased compliance with EEO, diversity and inclusion, anti-harassment /anti-discrimination policies;	Ensuring compliance with the annual and quarterly submission of EEO/Diversity &amp; Inclusion reports;	Formulating, creating and monitoring enforcement strategies with respect to new legislation, regulations and policy;	Establishing metrics to evaluate EEO compliance across the City; 	Providing counsel to the OCEI Officer/Assistant Commissioner as required; and	Providing guidance on requests for reasonable accommodations.</t>
  </si>
  <si>
    <t>The Division of Family and Child Health (DFCH) of the New York City Department of Health and Mental Hygiene is charged with the creation and oversight of programs, policies, services, and environments that support physical and socio-emotional health, and promote primary and reproductive health services, health equity, social justice, safety and well-being for New York City families and children. The Division is comprised of the Bureau of Maternal Infant and Reproductive Health, the Bureau of Early Intervention, the Office of School Health, and the Bureau of Administration. The vision of the DFCH is that every child, woman, and family recognizes their power and is given the opportunity to reach their full health and development potential. We encourage qualified applicants with demonstrated commitment to social justice, particularly racial, gender, and LGBTQ equity to apply.  Early Intervention (EI) is a comprehensive program that supports infants and children with developmental delays in their efforts to realize their full potential. It reduces the likelihood of delays among at risk children, assists and empowers families to meet their child‚„s and their own needs.   You will:  -Participate in quality improvement initiatives for NYC Early Intervention Regional Offices (RO) to identify barriers to compliance and implement systems to monitor improvement, in a way that aligns with NYS regulations, NYC policy and procedures and departmental priorities.  -Complete audits/investigation of current RO practices to ensure that operations are consistent with NYC Policies, procedures, regulatory requirements and Departmental priorities, particularly a focus on health equity and social justice.   -Provide assistance and serve as QA coach for the RO while enforcing quality and reliability standards to ensure high quality of service and implementation of effective processes that support acheivement of all mandates.  -Monitor, track and audit Regional Office procedures and practices to improve regulatory compliance with Federal, State and Local indicators in all 5 Regional Offices.    -Participate in Bureau planning sessions and identify new program approaches, as well as changes in agency policies/procedures as deemed necessary to support QA functions. - Coordinate collection, analysis and write up of evaluation of project deliverables.  - Actively seek to improve process, policies and procedures by working with team members and management to develop and implement new analytical tools to identify potential compliance gaps. -Prepare summary reports of audit findings and recommendations.  -Work with team members and management to develop and implement new analysis tools to identify potential areas for improvement.  -Recommend, design, lead and/or participate in enhanced monitoring of public and private agencies when required and in an effort to improve agency compliance to NYC policies and timelines.  EIOD functions when assigned:  -Conduct Individualized Family Service Planning (IFSP) meetings in a manner consistent with the Early Intervention (EI) regulations and municipal policies.   -Ensure the completion of all necessary documentation relating to the evaluation and IFSP process.   ‚€œEnsure the accurate completion of other procedures as delineated in the NYC Policy and Procedure Manual and New York State Regulations.   -Use the New York Early Intervention System (NYEIS) for data entry, case processing and monitoring, and other activities, as defined in NYC Policy and Procedure and NYS Regulations.  -Communicate with providers, families, service coordinators and other colleagues as appropriate.  -Respond to, prepare for, and attend mediations/fair hearings as assigned.  - This position requires travel between Gotham Center and the 5 borough (Regional Offices). -Other duties as assigned.</t>
  </si>
  <si>
    <t>SBS‚„s Waterfront Permits Unit regulates construction permits related to improvements or maintenance of waterfront properties under its jurisdiction. Permitting operations include reviewing scope of construction, plan examinations for compliance with New York City Zoning and Building Code, issuing construction permits, coordinating inspections, close-outs, compliance and records management.   The Unit is offering a temporary position to an individual trained in Records Management and Information Sciences with experience in inventorying and indexing permitting records, as well as developing archival frameworks and policies.  Records include permitting application documents and drawings. The work will be conducted at two locations: at SBS‚„s main office in lower Manhattan, at 110 William St. and at the Brooklyn Army Terminal (BAT) at 140, 58th Street, Brooklyn.   Working with the Project Manager and Programmer, the Records Preservationist will develop a system to receive future application records electronically and assist in developing a suitable user interface framework for past and future filings. They will also oversee and work in coordination with the Records Archivist in assessing progress that Unit has made in this project.  This job may include driving, lifting and moving heavy cartons and boxes to and from shelving and work locations. This is a temporary grant funded position.    Job Responsibilities:Develop workflows and process for the Unit‚„s modernization efforts.Develop policies for long-term preservation and access to electronic records.Develop a digitization program compatible with the waterfront operations archival system. Develop the framework report for an integrated records management system for the Waterfront Permits Unit.Coordinate with SBS‚„s Waterfront Permits Operations technical team to analyze the work flow and develop a system to receive future application records electronically from the applicants, with limited in-house scanning capabilities. Assess user needs to access records electronically and develop suitable user interface framework.Coordinate with SBS‚„s IT team to test the use of BOX (or equivalent electronic file storage system) for storing electronic records. Coordinate with SBS‚„s PMO team to integrate the electronic records management system within the agency‚„s client response management and communication system.Supervise records archivist in assessing past work and oversee tests with different samples of digitized records varying in types, sizes, and formats, and assess the user interface needs.Assist in finalizing the report on policies and procedures for an integrated electronic records management system for the Unit.</t>
  </si>
  <si>
    <t>‚Ability to develop policies and procedures of the electronic records management that is compatible with existing and future converted recordsFamiliarity with the New York State Archives Digital Imaging Guidelines, New York State Achieves Publication #9 on Producing High-Quality Microfilm, and New York State Achieves Publication #77 on Managing Imaging and Micrographics ProjectsAbility to work with a diverse group of technical, clerical and records management staffPossess strong written and verbal skillsDemonstrate supervisory responsibilities.Experience with MS AccessFormal training in paper conservation</t>
  </si>
  <si>
    <t>The Family Independence Administration (FIA)/SNAP 19 is recruiting to fill one (1) Principal  Administrative Associate (PAA) III position, to function as the SNAP Deputy Center Director, who will:   Provide guidance to the Section Supervisors who oversee the SNAP reception, application    and recertification processing units; review procedures and provide proper interpretation of    Federal and State regulations.   Collaborate/liaise with the SNAP Fair Hearing unit, ensuring that documentation requested    supports the agency‚„s position so that fair hearings are properly adjudicated.   Consult with the Site Director on overall SNAP problems; authorize emergency payments     and provide assistance in unusual cases; review weekly activities and prepare statistical     administrative reports for the Site and Regional Directors.   Liaise with Office of Quality Assurance (OQA) to audit SNAP applications cases and to     monitor case management activities; oversee the implementation of new/revised SNAP    policies and procedures.</t>
  </si>
  <si>
    <t>MUST BE PERMANENT IN THE PRINCIPAL ADMINISTRATIVE ASSOCIATE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</si>
  <si>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mission of the NYC Mayor's Office of Housing Recovery Operations and the Build It Back Program are dedicated to helping New Yorkers living in communities affected by Hurricane Sandy rebuild their homes and improve the resiliency of homes and communities.  Funded by a Community Development Block Grant Disaster Recovery (CDBG-DR) grant from the US Department of Housing and Urban Development (HUD), Build It Back provides assistance to homeowners after all other forms of disaster assistance have been exhausted.  The Budget and Compliance Unit ensures the program is in compliance with Federal, State and Local laws and to promote effective internal controls and financial accountability with grant requirements.     This position will serve as the lead and subject matter expert on Disaster Recovery benefits during the closeout phase of the Build It Back program and as an ongoing resource for future disasters.   Reporting directly to the Deputy Director of Budget and Compliance, the selected candidate‚„s primary responsibilities will include:	Ensuring compliance with federal, state and city regulations in the administration and financial requirements of the CDBG-DR funded BIB program, including BIB applicant Eligibility processing and Coordination of Benefits (COB) analyses in accordance with 44 CFR 206.191 of the federal Stafford Act. 	Managing the National Flood Insurance Program (NFIP) Settlement Reconciliation effort for BIB.	Managing the Data Analytics and Reporting unit; providing a centralized data analytics and reporting service across the organization, including coordinating efforts across internal/external teams to aggregate, store, analyze, and report data from various sources.	Working closely with the Office of Management and Budget; oversee the NFIP Increased Cost of Compliance (ICC) Claims processing.	Coordinating activities in the development, acquisition or sale of disaster-affected and city-owned housing property through the BIB Acquisition and Buyout program.	May direct negotiations to obtain funding and/or allocate program resources is according to federal, state or city regulations. 	Assisting with overarching BIB Program Closeout efforts.	Directing complex technical research and analysis related to development of BIB policies, programs and projects. 	Assisting with the development of community update strategies for neighborhoods, boroughs and the City as a whole, through contributions to the BIB Lessons Learned initiative.	Representing the Build It Back program at meetings with other government agencies and with public and private institutions and groups.</t>
  </si>
  <si>
    <t>‚	A degree in Economic Development preferred	Extensive knowledge of disaster recovery benefits	Experience in Federal grant management and Compliance	Ability to work with complex data sets 	Strong analytical skills and attention to detail	Must work well in a fast-paced environment	Excellent written and oral communication skills</t>
  </si>
  <si>
    <t>To Apply Click on ‚Å“Apply Now‚ and submit a resume and cover letter in PDF form.   Please review the City‚„s Civil Service Exam requirements for full-time employees at  http://www1.nyc.gov/jobs/exams.page</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</si>
  <si>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Within DCA, the Office of Financial Empowerment (OFE) focuses on initiatives that support New Yorkers and communities with low incomes in building wealth and improving their financial health. OFE is the first local government initiative in the country with the mission to educate, empower, and protect New Yorkers and neighborhoods with low incomes so they can build assets and make the most of their financial resources. OFE uses data and research, policy, partnerships, and convenings to advance its mission. Using this model, OFE is able to develop, offer, and advocate for innovative programs and products for all New Yorkers.  OFE is currently seeking a dynamic Program Officer to join OFE‚„s financial counseling and coaching team, with primary responsibility for the day to day oversight of OFE‚„s flagship initiative, the Financial Empowerment Centers (Centers). The Centers provide free one-on-one financial counseling at over 20 sites across New York City. The model is characterized by comprehensive, standardized financial counselor trainings, meaningful client outcomes measured through a rigorous data tracking system, and a number of integrated partnerships with nonprofits and City agencies. The Program Officer will report to the Assistant Director of Financial Counseling and Coaching Programs and will support two Senior Program Officers, who oversee other OFE financial counseling and coaching programs and initiatives.  Duties will include, but are not limited to: 		Helping improve performance at the Financial Empowerment Centers, with a focus on operational efficiency, maximizing client outcomes, and reaching New Yorkers who need financial empowerment services the most; 	Liaising with the Centers‚„ nonprofit providers, monitoring operations and service delivery, maintaining relationships with Center managers, and reporting on trends; 	Liaising with DCA‚„s Communications and Marketing, External Affairs, Consumer Services, and Division of Technology and Strategic Solutions teams to execute program activities, tasks, and outreach;  	Tracking Center performance, appointments, scheduling, and quality through OFE‚„s customer relationship management system and scheduling software; 	Developing and maintaining partnerships with City agencies, community based organizations, and other stakeholders; 	Developing feedback loops with Center providers and clients to capture ideas for improving operational procedures and public policies to better support economic opportunity for New Yorkers; 	Supporting financial counseling and coaching programs outside of the Financial Empowerment Centers, including serving as a project manager, as appropriate; 	Working with the data analysis and evaluation team to understand and document success of programs, pull reports on the performance of programs, and review reports for quality assurance purposes;  	Organizing quarterly training events for financial counselors, and helping to plan, organize and execute various events including meetings, conferences and convenings; 	Representing OFE at outreach events to raise awareness and establish partnerships to facilitate the referral of clients to the Centers and OFE programs;  	Supporting efforts to integrate financial counseling and coaching in other OFE programs and initiatives; 	Providing general administrative assistance including drafting, proofreading and/or editing a range of materials, including but not limited to reports, program documents, and presentations.</t>
  </si>
  <si>
    <t>‚	Dynamic individual with strong interpersonal skills and a passion and commitment to helping people with low-  incomes improve their financial health; 	Ability and willingness to take initiative and work collaboratively; 	Excellent communication skills, both written and oral ; 	Comfort with public speaking; 	High attention to detail and thoughtful and thorough follow-through; 	Creative thinking and problem-solving skills; 	Good time management skills, ability to juggle multiple projects at once; 	Ability to work quickly and under pressure, maximizing limited resources; 	Data and systems-driven thinking, knack for identifying and eliminating inefficiencies; 	Ability to develop and maintain strong relationships with agency partners and stakeholders; 	Experience using databases, CRM tools, and comfort with pulling and disseminating data reports; 	Proficiency in Microsoft Word, PowerPoint and Excel; and 	Bilingual Spanish speaker strongly preferred.</t>
  </si>
  <si>
    <t>The Office of Constituent Services (OCS) is comprised of the Office of Constituent Communications (OCC) and HRA‚„s Infoline. The HRA Infoline is the central access point for information regarding all HRA programs and services. Infoline receives over 1.2 million calls annually, of which approximately 14,500 calls are constituent complaints. These calls are routed to the Central Complaint Unit where the complaints are recorded, processed and resolved. Over 30% of these routed calls result in an investigation that requires specialized research and timely responses.   The Office of Constituent Services is recruiting for one (1) Principal Administrative Associate II to function as Section Supervisor in the HRA Infoline, who will:    Oversee multiple units that are engaged in assisting and referring applicants, clients, and the     general public who call Infoline.    Directly supervise several Unit Supervisors who supervise units of Infoline Agents; Monitor     performance and complete performance evaluations.   Monitor and assess the performance of each unit in order to ensure that inquiries are     addressed timely and that appropriate and correct information, assistance and referrals are        provided to callers.   Provide training, guidance and instruction to subordinate staff relating to NYC, HRA and     Infoline‚„s mission, goals, policies and procedures.   Manage difficult and emergency situations.    Review HRA policies, guidelines and program data to ensure that appropriate and correct     responses are given to telephone inquiries.   Prepare supervisory reports by reviewing logs, computer generated data and conferring with     subordinates. Submit reports for supervisory review and make recommendations for the     improvement of unit performance and the removal of backlogs.   Maintain logs, manual and computer based files required to track inquiries and responses.   Receive and review mail, telephone, and e-mail complaints and inquiries from HRA benefit     recipients, elected officials and the general public.   Research the nature of the inquiry and assist with the appropriate resolution. This may     include reviewing the Welfare Management System (WMS) and other client database     systems, and contacting HRA programs, e.g. Job Centers, Supplemental Nutrition     Assistance Program (SNAP) offices, Medical Insurance and Community Services     Administration (MICSA) offices, etc.      Contact other government agencies for information needed in the resolution of the service     inquiry.   Prepare a written response indicating the resolution of the presenting problem.  Will be required to travel and support the Brooklyn and Queens locations with occasional  requirement to be at 4 World Trade.</t>
  </si>
  <si>
    <t>The Division of Housing Supervision oversees a large and heavily-regulated portfolio of residential properties and units, notably the approximately 45,000 units that comprise the Mitchell-Lama stock. Housing Supervision also administers Senior Citizens‚„ Rent Increase Exemptions (SCRIE) for seniors living in government-subsidized developments and HDFC cooperatives across the city.   Housing Supervision is committed to ensuring that all properties in its portfolio are safe and habitable; are compliant with City, State and Federal requirements; are financially viable; and remain affordable for current and future residents.  Housing Supervision is looking for a Compliance Analyst to oversee property managing agents‚„ and residents‚„ compliance with Mitchell-Lama rules for income verification, residency, and unit transfer/succession.  Key responsibilities: 	Conduct analyses of Mitchell-Lama resident income, rent, and occupancy information; collaborate with managing agents at Mitchell-Lama properties to obtain and review key information for this purpose 	Prepare reports summarizing finding from compliance reviews and work with managing agents to address and resolve compliance findings   	Assist in the development of appropriate policies and processes to enhance compliance methodologies 	As necessary, perform field audits and site visits to ensure that compliance review audit findings are resolved, and that managing agents have implemented business processes that ensure continued success</t>
  </si>
  <si>
    <t>‚	Interest in affordable housing; experience in housing management or regulatory compliance a plus 	Strong analytical and writing skills 	A demonstrated proficiency in both MS Excel and database systems</t>
  </si>
  <si>
    <t>For assignment to certain positions, the candidate must possess a Motor Vehicle Drivers‚„ license valid in the state of New York. The license must be maintained for the duration of employment.</t>
  </si>
  <si>
    <t>‚	Strong written and oral communication skills 	Excellent analytical and interpersonal skills 	Experience creating policy documents, procedures, proposals and reports 	Social Work and Case Management experience a plus   	Prior experience with the Housing Choice Voucher or other tenant-based voucher programs is a plus. 	Prior experience in real estate industry as property manager or housing service provider is a plus.  	Comfort with electronic databases, survey design and analysis of responses will be key requirements for the position.</t>
  </si>
  <si>
    <t>‚Outstanding interpersonal and communications skills Course work in accounting or financial field Microsoft office</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</si>
  <si>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three core services -pre-sentence investigations, intake and probation supervision. In summary, DOP ensures that people who enter our system are supervised according to their risk level and receive the support and services they need to abide by the law and be an asset to their communities.  Key responsibilities of the Director of Behavioral Health Services will be:  ‚¿	Supervise the Behavioral Health Team ‚¿	Work closely with the Assistant Commissioner on evaluating the effectiveness of the Behavioral Health team and streamlining processes to meet the needs of officers and people on probation in a timely fashion.  ‚¿	Managing the compilation and maintenance of records. ‚¿	Participating in program planning and policy formation. ‚¿	Providing DOP Executive staff with updates on the effectiveness of current strategies to meet borough needs and making recommendations to continually enhance our ability to meet our clients‚„ behavioral health needs. ‚¿	Preparing reports; conducting meetings and participating in conferences.  In his/her supervisory capacity, the incumbent will direct a behavioral health team that assists DOP officers with basic behavioral health needs related tasks associated with the criminal justice system that will include but not be limited to:  ‚¿	Providing advisory services in the screening and assessing of the behavioral health needs of clients.  ‚¿	Assisting and engaging with clients and their families to help address behavioral health needs. ‚¿	Advising on the development of appropriate community based service plans. ‚¿	Assisting with making appropriate referrals to clinical and concrete services for clients and their families. ‚¿	Participating in case conferences and subsequent team meetings on assigned cases, as appropriate.  ‚¿	Developing crisis intervention strategies as well as assessing family systems for risk. ‚¿	Providing in-house training on behavioral health needs in the context of community corrections. ‚¿	Assisting with recommendations for clients with behavioral health needs.</t>
  </si>
  <si>
    <t>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</si>
  <si>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HPD has been tasked with fulfilling the Mayor's Housing NY Plan - to build or preserve 200,000 affordable housing units - which is the most ambitious housing plan ever undertaken in the country.  The Office of Development leads the agency‚„s efforts to create or preserve affordable housing. This mission is performed through collaboration with HPD‚„s various offices and divisions; with the for-profit and not-for-profit development community; with private lenders and equity investors; and with other city, state, and federal agencies.   The Office of Development currently seeks a Special Underwriting Project Manager.  Under the supervision of the Director of Special Underwriting, the unit is responsible for ensuring that all projects receiving City capital subsidy or discretionary tax benefits are reviewed for financial integrity, appropriate levels of assistance, and conformance with agency policies. The Special Underwriting Project Manager will help with technical analysis, financial modeling, and general problem solving for the unit and Office of Development.  Responsibilities ‚€œ Typical functions include, but are not limited to:  Reviewing and evaluating affordable housing capital loans and incentives across all Divisions within HPD‚„s Office of Development, including New Construction, Special Needs Housing, Preservation Finance, and Property Disposition and Finance Analyzing agency policies, underwriting standards, development costs, land valuations, affordability, real estate tax benefits, etc. Assessing project feasibility under different capital loan structures and terms Reviewing project underwriting and Credit Memos to ensure compliance and reduce risks Preparing for Credit Committee meetings and completing follow-up assignments Developing analytical spreadsheet models, tools, and templates  Providing financial expertise and analysis for other divisions, offices, and agencies Assist in the development and implementation of a robust series of training initiatives for the Division Undertaking special projects/initiatives as requested by the Director and Executive Director</t>
  </si>
  <si>
    <t>SBS is seeking an Accounts Payable Officer who will report to the Fiscal Director and Accounts Payable Supervisor, the selected candidate will process payments to vendors with contracts or purchase orders in compliance with the Directives of the City Comptroller, Federal, and Department procedures. This position will support transactions related to delivery of the loan/grant and micro-grant programs described above, in close collaboration with the Business PREP program team.  Specifically, the functions of the Accounts Payable Officer will be to: Process payment vouchers expeditiously and accurately to approved contracts/vendors using the City‚„s Financial Management System (FMS3);Analyze contractors‚„ Monthly Financial Report and other documents to ensure invoices are properly supported with back-up documentation; analyze and review procurement documents to determine validity of items being invoiced;Copy and distribute approved payments from the FMS system to the accounting unit and file supporting documents accordingly; Track payments and expenses for each contract or vendor and ensure it does not exceed the budget line;Check FMS to ensure fund availability before processing/entering payment in FMS and inform procurement and budget units to increase or decrease encumbrances for contracts/vendors;provide copies of vouchers/invoices and amount paid to OMB and budget unit for grant reimbursement;Maintain files and records according to Department procedures; Coordinate with Supervisor to ensure contract close out payments are done diligently and accurately;Perform special Fiscal projects as needed</t>
  </si>
  <si>
    <t>‚Outstanding interpersonal and communications skills Excellent MS Excel, Word and Outlook skills Experience working with diverse groups of people Strong work ethic and attention to detail Ability to organize and drive projects to timely completion Previous accounts payable experience and familiarity with FMS system</t>
  </si>
  <si>
    <t>***TO BE CONSIDERED FOR THIS POSITION, THE CANDIDATE MUST BE PERMAMANTLY SERVING IN THE ADMINISTRATIVE MANAGER TITLE.*** Reporting to the Assistant Commissioner, the candidate will supervise staff to manage and monitor reimbursement claims to be submitted to NYSDOT or other grantors for funds utilized in NYCDOT‚„s budget.    The candidate will oversee the review and submission of quarterly reimbursement claims for State CHIPS, PAVE-NY and Extreme Winter Recovery funds utilized within various Divisions in NYCDOT.   The unit also coordinates with DDC and EDC to submit claims for reconstruction of streets relating to the World Trade Center event and reimbursement claims for the maintenance of State-owned arterials within NYC and operating expenditures such as the operation and maintenance of Traffic Management Center, bridge inspection staff and OCMC.   The Assistant Director will be responsible to review project management claims of inactive projects to prevent de-obligation of FHWA funds.    The Assistant Director will regularly interact with Budget, Capital Program Management, Grants Administration, Traffic Planning &amp; Management and Fiscal Management to offer input to resolve issues and ensure consistent assumptions are upheld. The candidate will represent the unit and division to external auditors as necessary to respond to their concerns or request to seek clarification.</t>
  </si>
  <si>
    <t>**TO BE CONSIDERED, ALL CANDIDATES MUST SUBMIT PROOF THAT THEY HAVE FILED FOR THE CIVIL SERVICE EXAM, SOCIAL WORKER ‚€œ EXAM NO. 8021 ‚€œ OPEN TO THE PUBLIC (APPLICATION FILING PERIOD NOVEMBER 1, 2017 ‚€œ NOVEMBER  21, 2017).  ALL CANDIDATES MUST OBTAIN A PASSING SCORE OF 70 AND ABOVE AND BE REACHABLE ON THE CIVIL SERVICE LIST ONCE IT IS PUBLISHED OR MUST BE ALREADY PERMANENT IN THE SOCIAL WORKER TITLE: TITLE CODE NO. 52613.  CANDIDATES THAT FAIL TO COMPLY WILL NOT BE CONSIDERED FOR EMPLOYMENT. FOR MORE INFORMATION ON THIS EXAM OR YOUR LIST STATUS, PLEASE CALL  212-669-1357 OR VISIT THE NEW YORK CITY DEPARTMENT OF CITYWIDE ADMINISTRATIVE SERVICES WEBSITE: nyc.gov/dcas  The Bureau of Mental Health is responsible for mental health service delivery to residents of New York City. The Bureau fulfills this responsibility by managing the development, implementation, and oversight of ongoing and new mental health initiatives for all New York City residents. The Bureau is also responsible for procuring and overseeing more than 400 treatment, rehabilitation, housing, case management, and advocacy contracted programs in addition to court-mandated Assisted Outpatient Treatment, Single Point of Access for people with serious mental illness, NYC Supportive Treatment And Recovery Team for people with first episode psychosis, NYC Safe and the Mental Health Service Corps. The Bureau aims to ensure full access to quality, community-integrated, recovery focused care for all residents and is committed to implementing ThriveNYC, the mental health roadmap for all.   The Office of Assisted Outpatient Treatment (AOT) is responsible for the management and oversight of the Assisted Outpatient Treatment Program in New York City.  The New York State Legislature passed Kendra‚„s law as an amendment to the Mental Hygiene Law to allow for outpatient civil commitment of individuals with histories of serious mental illness, difficulty engaging in rehabilitation, and who present high risk to themselves or the community. The program enables these individuals to live safely in the community, avoid repeated inpatient hospitalizations, and ensure they have access to comprehensive outpatient services.   Working closely with mental health providers and staff from Assisted Outpatient Treatment, you will:  -	Collect and review clinical material to determine if a consumer referred to the AOT program meets criteria as presented in statute.  -	Assist in the preparation of treatment plans and legal documents required for the pursuit of a court order.  -	Collaborate and interface with mental health providers and families to monitor engagement as well as consumers adherence with treatment mandated by the court.   -	Assess the quality and appropriateness of care planned and provided.  -	Participate in case conferences to discuss consumer eligibility for AOT as well as  progress under the court order.  -	Manage untoward events through the monitoring of services and provision of support to Intensive Case Mangers, Assertive Community Treatment teams, and other mental health providers.  -	Participate in Quality Assurance reviews and special projects.</t>
  </si>
  <si>
    <t>The Teachers‚„ Retirement System of the City of New York (TRS) is a public pension fund that provides New York City educators with retirement, disability, and death benefits. TRS was established on August 1, 1917 and is one of the largest pension plan sponsors in the United States, with more than $62 billion in assets and over 195,000 active and inactive members, retirees and beneficiaries.    The successful candidate will lead TRS' records management and information program.  S/he will develop records management policies, procedures, and standards; coordinate the implementation of TRS electronic records management program; manage vendor contracts; and monitor agency-wide compliance with statutory and regulatory requirements.  Job responsibilities include:  Develop records management policies, procedures, and standards, in conjunction with Executive Management, Legal, and subject matter experts.  Coordinate implementation of TRS electronic records management program, including records management requirements for the Modernization Program.  Monitor agency-wide compliance with Federal, State and local statutory and regulatory requirements; TRS records retention and disposition; and RIM standards and best practices.  Manage vendor contracts relating to records management, such as off-site storage of records, document conversion, and migration (includes review and approval of invoices).  Create and maintain a Master List of all records for the Agency.</t>
  </si>
  <si>
    <t>This position is within DOT‚„s Budget and Capital Program Management division, Capital Planning &amp; Initiation (CPI) unit. CPI is tasked with planning the street reconstruction program across New York City‚„s five boroughs. The unit works extensively with the agency Capital Budget Administration on city street reconstruction program 10-Year Capital Plan (The Capital Plan), which includes Mayor De Blasio's priority projects including Vision Zero, Great Streets, Select Bus Service and Storm Recovery &amp; Resiliency programs. CPI unit is primarily responsible for conceptual cost estimates for the projects included into The Capita Plan.  The position‚„s responsibilities include, but are not limited to: conducting research related to infrastructure and reconstruction projects and analyzing historical project cost data, reviewing plans, conducting field visits and preparing conceptual cost estimates. Review consultant cost estimates ensuring accuracy and legitimacy in conjunction with project drawings and specifications. Attend technical meetings representing the unit-division-agency and address issues regarding project cost estimates, cost control and revisions of project costs during project implementation work.</t>
  </si>
  <si>
    <t>‚ Experience working directly with juveniles (ages 10-18) or developmentally disabled adults or    adolescents (age 10 and up) in a group, community, educational, or institutional setting is preferred. Ability to establish and maintain effective working relationships with all levels of correctional staff. Ability to exercise independent judgment, prepare written reports and documents. Knowledge of adolescent development and behavior, counseling techniques, behavior modification    and intervention techniques. Ability to mentor and provide positive interaction, guidance and leadership to adolescent and young    adult populations. Excellent writing, communication, inter-personal, analytical, research, problem-solving, and    organizational skills.</t>
  </si>
  <si>
    <t>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</si>
  <si>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Fire Department, City of New York (FDNY), seeks a full-time Deputy Director for the Bureau of Life Safety Systems (LSS). Reporting directly to the Executive Director, the successful candidate will liaise between the FDNY‚„s uniform and civilian personnel, to coordinate on-going, mission-critical projects by various bureaus and City agencies. The Deputy Director will bridge gaps in communication and program operations; minimize risk and agency vulnerabilities; and oversee, manage, and report on all phases of LSS programs.  In addition, the Deputy Director will: Drive LSS initiatives and meet the Bureau‚„s strategic plan. Ensure compliance with project commitments. Manage, mitigate, or escalate project challenges, issues and concerns. Oversee a portfolio of technology projects to ensure optimum efficiency and progress. Communicate, align and integrate project goals between various internal and external project stakeholders. Work with the Executive Director and Uniform Liaison to create and operationalize the strategic direction of bureau. Establish an effective reporting cadence for all stakeholders and dual-reporting project managers. Represent the Bureau internally and externally. Conduct LSS process analysis and provide recommendations for improvement.</t>
  </si>
  <si>
    <t>The New York City Department of Correction (DOC) is one of the largest municipal jail systems in the United States providing for the care and custody of inmates 16 years of age and older. The Department manages an average daily population of over 9,790 inmates and employs more than 10,000 uniformed and non-uniform staff.  Under the direction of the Deputy Commissioner of Youthful Offender Programming with some latitude for discretion, the candidate will serve as a Budget and Procurement Coordinator responsible for management of the Division‚„s operating budget and the purchasing of goods and/or services, to ensure that goods and/or services are procured in a timely manner to meet the goals and objectives of the agency.   Budget and Procurement tasks include, but are not limited to: Monitor overall usage of the Division of Youthful Offender operating budget and coordinate with    the Budget Division to ensure sufficient funding is available as appropriate. Work with Division end-users in the development and preparation of required procurement documents    for submission to the Central Office of Procurement and Budget Division for processing.    Responsible for conducting market research necessary in the development and preparation of the    scope of work and specifications for procurement actions. Follow-up with applicable Division end-users to address inconsistencies/discrepancies in procurement    documents. Coordinate with the Central Office of Procurement on small purchasing, contract awards, contract    modifications and emergency purchases. Monitor contracts to ensure vendors do not perform work without relevant documents submitted,    contracts registered and funding in place.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</si>
  <si>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selected candidate will be assigned to BWT's Office of Regulatory Strategy and serve as a Water Quality Modeler / Analyst. Under direction, with wide latitude for the exercise of independent judgment and initiative, the City Research Scientist will perform tasks such as the following:  1. Identifies research needs based on new and existing regulatory scientific underpinning and emerging concerns at NYCDEP facilities 2. Develops processes to facilitate and/or better examine regulation or their scientific foundations. 3. Assists with and conducts assigned research, investigations and analysis of specific problems in a major scientific field of physical, biological or environmental science, including literature reviews, survey and questionnaire design and implementation, field studies and data analysis. 4. Demonstrates knowledge of regulations, permits and industry standards related to wastewater treatment plants, conveyance systems and combined sewer systems 5. Identifies potential issues and conducts data analysis on how emerging regulations will affect processes practiced at DEP facilities. 6. Evaluates and interprets, as required, modeling development, model inputs and model outputs as it refer to water quality models, hydraulic models, landbase models and mapping softwares.</t>
  </si>
  <si>
    <t>1. Good Communication skills both orally and written. 2. Problem solving skills on specific problems in a major scientific field of physical, biological or environmental science 3. Business process analysis skills 4. Proficiency with Microsoft Office (Word, Excel, PowerPoint). 5. Ability to handle multiple priorities. 6. Ability to rapidly gain mastery of new compliance standards and emerging issues as it relates to SPDES permits. 7. High level of initiative and proactive nature 8. Ability to stay abreast of rapidly changing regulatory landscape to ensure ongoing compliance at all DEP facilities. 9. Demonstrated ability to effectively interpret technical information for non-technical audiences simply, clearly and concisely. 10. A driver‚„s license valid in the State of New York is desired.</t>
  </si>
  <si>
    <t>The NYC Department of Buildings is responsible for ensuring the safe and lawful use of buildings and properties by enforcing the NYC Construction Codes, Energy Code and Zoning Resolution. We facilitate compliant development with integrity, efficiency and professionalism. We are committed to becoming a premier municipal building organization, dedicated to enhancing the quality of life for all New Yorkers and making our city safer. We are committed to improving our performance and developing procedures that are streamlined, understandable and transparent.  Under direction of the Deputy Commissioner, with full latitude for the exercise of independent initiative and judgment, the Assistant Commissioner oversees the activities of a major division of the Department of Buildings; performs related work.  Oversees the division of Administrative Services, including Human Capital and Asset Management  Participates in the formulation and implementation of the policies of the Agency, division of Administrative Services and recommends changes in policies and procedures as deemed necessary  Develops project plans that identify schedules, costs, resources and necessary roles and responsibilities of units and employees, and implements division strategic plans, ensuring consistency with the Agency‚„s mission. Provides a framework for the effective management of and utilizes organizational and planning skills to execute projects effectively and on time; directs the work of managerial, professional, technical and support staff responsible for the operations of the division, including the establishment of short and long term plans, setting goals, objectives and priorities; allocates resources, including personnel, for the most effective utilization; and establishes and maintains organizational controls. Coordinates the activities of organizational units within a bureau in the Agency as necessary. Represents the Commissioner of Buildings or Deputy Commissioner at meetings and conferences concerning policy and operational issues and Agency activities. Performs liaison functions relating to the operations of the Agency with Federal, State, local and City agencies. Prepares or ensures preparation of legally mandated reports regarding the area of responsibility, and their submission to government agencies.</t>
  </si>
  <si>
    <t>‚ Bachelor's degree from an accredited university  Eight to ten years' experience at a managerial level position directing units responsible for performing facilities services, human resource and/or labor relations, asset management, and contracts/procurement   Experience and knowledge working in the New York City municipal environment working within mid to large size city agencies; liaison with oversight agencies  Demonstrated evidence of ability in the management of a multi-facility complex. Ability to develop, design and implement long range plans, goals, and objectives Time management and work prioritization skills ‚€œ ability to handle multiple tasks under tight deadlines Strong communication skills</t>
  </si>
  <si>
    <t>‚Bachelor's degree from an accredited university Eight to ten years' experience at a managerial level position directing units responsible for performing facilities services, human resource and/or labor relations, asset management, and contracts/procurement  Experience and knowledge working in the New York City municipal environment working within mid to large size city agencies; liaison with oversight agencies Demonstrated evidence of ability in the management of a multi-facility complex.Ability to develop, design and implement long range plans, goals, and objectivesTime management and work prioritization skills ‚€œ ability to handle multiple tasks under tight deadlinesStrong communication skills</t>
  </si>
  <si>
    <t>**OPEN TO PERMANENT PUBLIC HEALTH SANITARIANS ONLY. YOU MUST CLEARLY STATE YOUR CIVIL SERVICE STATUS ON YOUR RESUME OR COVER LETTER. FAILURE TO SO WILL RESULT IN YOUR DISQUALIFICATION.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As a Health Inspector, you may inspect restaurants, mobile food carts, day camps, shelters, pools, saunas, correctional facilities, schools, senior centers, soup kitchens and residences to ensure compliance with all laws and regulations enacted to protect the public‚„s health.  Exemplary inspectors also support training at our Health Academy, and may conduct both enforcement and consultative inspections on behalf of permitted businesses.    Starting salary: $42,563 plus generous vacation days with some carry-over allowed.  Salaries for new City employees increase significantly after two years of employment.  New York State residency is required.  Travel throughout the city using public transportation may be required.</t>
  </si>
  <si>
    <t>The New York City Taxi and Limousine Commission (TLC) is the nation‚„s largest for-hire transportation agency, licensing and regulating the City‚„s yellow and green taxicabs, for-hire vehicles (including apps like Uber, Lyft and Via), commuter vans, and certain luxury limousines. TLC develops and enforces rules to promote safety, transparency, as well as consumer and driver protection for a vital mode of transport in New York City. The vehicles, businesses, and drivers licensed and regulated by the agency move over one million people a day. With the introduction of new apps and technologies, TLC is on the front lines of a changing mobility landscape in New York City. TLC collaborates with renowned universities on data analysis, builds partnerships with leaders around the globe on the future of transportation, and works to streamline agency operations to meet the demands of a changing industry. TLC is a committed partner of the Mayor‚„s Vision Zero initiative to promote safe driving and a leader in city-wide initiatives, including open data and the growth of the City‚„s wheelchair accessible taxi and for-hire vehicle fleets.   The Taxi and Limousine Commission (TLC) in conjunction with the NYC Department of Information Telecommunications and Technology supports 5 operational TLC locations that are networked together via a CISCO-network that connects both internal and external data and voice resources. Applicants will be expected to work individually or as part of a team and should have:	Been certified as a Cisco Certified Networking Professional (CCNP) level or higher. 	3-5 years of relevant experience providing support for Cisco Unified Communications and Collaboration technologies.	Excellent troubleshooting, maintenance and upgrade skills.  MUST BE CURRENTLY SERVING AS A PERMANENT COMPUTER ASSOCIATE (TECH SUPPORT) TO APPLY.</t>
  </si>
  <si>
    <t>‚	Prior network design and implementation experience.	VM and SAN configuration and implementation	Excellent verbal communications and documentation skills.	Strong time management &amp; organizational skills.	Ability to multi-task and meet deadlines.</t>
  </si>
  <si>
    <t>The New York City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the of highest quality drinking water to 8.5 million New York City residents and more than 1 million people in Upstate New York, and has a wastewater conveyance and treatment system capable of processing over 1.3 billon gallons of wastewater per day to protect the environment and the city's surrounding waterways.   We are seeking to hire a an Assistant Civil Engineer  (ACE) to join our Construction team in order to ensure that NYC‚„s water and sewer systems are functioning properly and in compliance with NYC rules and regulations. He/She will oversee water and sewer main reconstruction contracts, participate in the scheduling of contractor activities, communicate with City personnel of various trade classifications, and track and monitor payment related tasks.   Essential Job Functions include:	overseeing and inspecting construction of water mains, sewers and roadway work to ensure conformance with specifications, standards, and contract drawings. 	responsible for providing daily reports on Contractor work activities, ensuring that contract work is performed within on schedule and the necessary funding is available, and details are accurate and up to date.  	daily updates of documents and files	conducting site inspections/field visits	reviewing geometry drawings, design plans, specifications, and reports	preparing and approving estimates, ensuring that payment submission contains the necessary material for verification purposes. 	maintaining communication with the Supervising Resident Engineer as necessary, 	providing updates on work status, and reporting on critical events that transpire on the field. 	preparing monthly and/or quarterly job status reports   Preferred Skills:	Comfortable with entering sheeted trenches, manholes and underground chambers for inspections under all weather conditions. 	Comfortable with on call status	Strong oral and written communication	Proficient in Microsoft Office suite	Knowledge of water and sewer construction, and field experience on water and sewer jobs.	Research capabilities</t>
  </si>
  <si>
    <t>The Family Independence Administration (FIA)/Employment Services is recruiting to fill three (3)  Community Coordinator positions, to function as Account &amp; Placement Specialists, who will:    Conduct employment assessments and employment workshops (group and individual) to job     seekers to prepare Shelter Exit Transition (SET) clients for interviews and potential employment;    coordinate/monitor the evaluation of community development programs tasked with assisting with    the transition of SET clients.   Responsible for responding to staff needs for various accounts and identifies/refers qualified    candidates to employers and Community Based organizations.   Responsible for planning and scheduling of employer and client interviews; prepare evaluation     reports to assess the effectiveness of the program‚„s plans to achieve its goals.   Maintain communication with accounts in portfolio to gain information on the status of candidates    and to encourage the number of positions for which Business Link recruits.   Ensure that changes in client employment status are promptly and accurately reported to relevant    units and/or databases within HRA.   Perform other related tasks as directed by the SET Business Development Director or the Director    of Business Link.</t>
  </si>
  <si>
    <t>‚  Strong attention to detail.   Excellent problem solving skills.   Excellent demonstrated customer service skills.   Excellent demonstrated written and oral communication skills.   Ability to adapt to changing situations and priorities.   Ability to work independently and collaboratively in a fast-paced, demanding,     and complex work environment.  Excellent interpersonal communication skills and the ability to engage and    interact with a diverse group of staff and stakeholders.  Strong analytical, interpersonal and communication skills.  Multi-tasking capabilities and knowledge of the principles and practices     of public and business administration  Advanced proficiency in Microsoft applications  Workforce/economic/community development experience</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</si>
  <si>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</si>
  <si>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‚Strong management and leadership skills, including budget and timeline managementExperience in working with small businesses, City government and community partners Experience with identifying, analyzing and interpreting data trends, and preparing reportsExperience processing large amounts of structured and unstructured data Knowledge of statistical software and high proficiency in MS Excel (e.g. pivot tables, VLOOKUP function, descriptive statistics) and PowerPoint;Well-developed ability to distil complex information into its essential components and conceptsDemonstrated project management experienceProven ability to execute complex projects or policies with multiple stakeholders to deliver fast, quality resultsExperience in planning, implementing, and managing initiatives or programs from inception to completionExcellent organization skills and impeccable attention to detailOutstanding analytical, problem solving and creative thinking abilities; enterprising and resourceful, self-starter and team playerA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scienceExperience in performing budget or financial analysis is a plus</t>
  </si>
  <si>
    <t>CITY OF NEW YORK OFFICE OF CHIEF MEDICAL EXAMINER GRANT FUNDED Civil Service Title:  Community Coordinator			 Title Code No:  56058				 Salary:  $50,362-$78,177 Office Title:  Assistant Director of Emergency Management			 Work Location: 421 E. 26th St, NYC Division/Work Unit:  Emergency Management				 Number of Positions: 1 Hours/Shift:  Monday through Friday (9am ‚€œ 5pm); may work evenings and weekends  Reporting directly to the Deputy Director of Emergency Management and with broad latitude for independent initiative and judgment, the Assistant Director of Emergency Management will coordinate training and communication between OCME and relevant stakeholders to develop mass fatality management best practices, protocols and training methods.  The selected candidate will be responsible for: Developing protocols, operating guides, and staffing plans to promote disaster preparedness and continuity of operations including representing the Agency at relevant Citywide and multi-agency task forces, meetings, and planning initiatives; Developing a robust training and exercise program including performing instructional design, curriculum development, content development and execution to build capacity across disciplines; Serving as the OCME Operations Center Coordinator during escalations and/or representing OCME as a liaison in the NYCEM Emergency Operations Center (EOC) or other partner agency operations centers, as needed.  Coordinating intra- and interagency exercises and drills to include exercise design, partner engagement, logistics support and development of after action reports and improvement plans; Preparing and delivering briefings, presentations and reports that ensure relevant communication to all stakeholders; Serve as liaison representing NYC OCME in relationships with multiple stakeholders representing government agencies, non-profit organizations and private entities; Assist in overseeing and monitoring projects and policy initiatives to ensure goals and timelines are met, including managing working relationships with and providing oversight of subject matter experts and technical consultants. Provide administrative support and coordination to the Emergency Management Team, including preparation of correspondence and briefing materials, background research and information, meeting planning and execution, and tracking of training and exercise registration and participation. Participating in grant development and reporting activities, as needed.  Other duties as assigned.</t>
  </si>
  <si>
    <t>‚ Demonstrate experience and/or knowledge emergency management and planning, mass fatality planning, hospital administration and/or healthcare emergency management and planning.   Planning experience to include the participation in at least one planning project from proof of concept to finalization.  Preference for project management experience and/or certification.  New York City government work experience or relevant research or technical background; experience in Physical Anthropology or Forensic Science, preferably within a medical examiner/coroner office is a plus.  Comprehensive experience including participation in response to an actual incident or disaster.  Candidate should possess excellent communication, writing, oral presentation and conflict management skills.   Demonstrated attention to detail and excellent organizational skills; ability to prioritize tasks, manage time and complete projects within specified deadlines. Flexibility and good humor to work as part of a dynamic team in an ever-changing environment, demonstrated ability to manage multiple simultaneous projects effectively. Must be self-motivated with the ability to work both independently and within a team environment. Proficient in Microsoft Office applications, including but not limited to: Word, Excel, PowerPoint.  Technical aptitude to learn new applications. Strong graphic design skills.  Possess a valid driver‚„s license and have ability to drive in all weather and traffic conditions.</t>
  </si>
  <si>
    <t>‚ Selected candidate will be required to provide a DNA sample by swabbing. This position has been identified as ‚Å“essential.‚ During emergency events, ‚Å“essential‚ positions require 24-hour availability</t>
  </si>
  <si>
    <t>The New York City Department of Correction (DOC) is one of the largest municipal jail systems in the United States providing for the care and custody of inmates 16 years of age and older, accused of crimes or convicted and sentenced to incarceration of one year or less.  The DOC operates 12 inmate jail facilities including nine on Rikers Island, the court commands in each of the five boroughs, and two prison hospital wards. The department manages an average daily population of over 11,500 inmates and em-ploys more than 10,000 uniformed and non-uniform staff.  The New York City Correction Department is seeking a Contract Specialist to help administer its Fleet Maintenance and Operations Unit‚„s mission. Joining the leadership of NYCD‚„s Fleet Maintenance and Operations Unit Quality Assurance team the Contract Specialist will be responsible for ensuring implementation of programmatic goals and contractual compliance to ensure Agency Fleet needs are met.  Specific tasks include:	Provide direct supervision to staff engaged in procurement, ensuring all Contracting activities are    completed in a timely and efficient manner and that all contract monitoring instruments are    appropriately and accurately completed;	Collect and analyze quantitative and qualitative data and utilize to forecast budgets;	Assist in preparing bid specifications and other contractual documents;	Prepare and analyze statistical data for use in preparation of effectiveness monitoring reports;	Liaison with end users, City, Sate and Federal entities to ensure rightsizing of the fleet and adherence    to local and Federal Regulation;	Review contracts, analyzing all clauses, stipulations, obligations and liabilities to ensure they suit the    Agency;	Maintain M/WBE vendor contract compliance standards;	Perform quality assurance checks of vehicles, equipment and audit vehicle usage;	Make recommendations to the Director on vehicle allocation;	Perform related work as assigned.</t>
  </si>
  <si>
    <t>The New York City Food &amp; Beverage Industry Partnership seeks a Director of Strategy and Initiatives to support the development, implementation, and assessment of efforts designed to deliver education, training, and job opportunities at scale to thousands of New Yorkers.  In this role, the Director of Strategy and Initiatives will report to the IP Executive Director and play an integral role in helping to shape efforts, manage day-to-day implementation, and deliver quality results in a fast-paced, metrics-driven environment and work closely with different departments within the Agency. The scope of work will encompass three core objectives, including the successful engagement of industry stakeholders, the effective support and scaling of programs and initiatives, and the recruitment, training, and placement of target demographics. The ideal candidate is a generalist with proven experience in building constituencies, programs, and processes, and a demonstrated passion for the Food &amp; Beverage Industry Partnership mission.  Job Responsibilities: The Director of Strategy and Initiatives will support the development, delivery and assessment of all The New York City Food &amp; Beverage Hospitality Council initiatives. Key responsibilities include:Guide strategy development across the initiative‚„s three core objectivesWork closely with the department of Business Development Division and other departments within the agency  Develop systems, processes, and infrastructure to manage multiple initiatives, track outcomes, and assess efficacy of effortsManage day-to-day implementation of initiatives, including events, programs, and efforts to guide systems changeLead research to inform efforts, guide strategy, and set benchmarks across all areas of workManage ongoing cultivation and needs of key stakeholders, including a diverse representation of industry leaders, program providers, funders, government partners, and program participantsSupport marketing and communications efforts designed to increase awareness and mobilize key audiencesOversee select program development and implementation, including RFPs, contracts, and evaluationsSupport efforts to build, train, and manage a growing team</t>
  </si>
  <si>
    <t>‚Master‚„s degree preferred.6-10 years of experience, with at least two years in a senior management, external-facing roleDemonstrated project management experience; proven ability to execute complex projects with multiple stakeholders to deliver fast, quality resultsKnowledge of the Food Service industry is essential Experience in planning, implementing, and managing programs from inception to completionExcellent organization skills and impeccable attention to detailExceptional communication and writing skillsOutstanding analytical, problem solving, and creative thinking abilities; enterprising and resourceful, self-starter and team playerAbility to thrive in a high-performance environment; proven ability to work well under pressure and adapt quickly to changeIntegrity, credibility, and a demonstrated commitment to The New York City Food &amp; Beverage Industry Partnership mission Proficiency with Microsoft Office applications, including Excel, Access, Word and PowerPoint; Adobe InDesign a plus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</si>
  <si>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Distribution's role in the Bureau is to ensure that potable water is delivered at the appropriate pressure and volume to consumers throughout the five boroughs. Within the Agency, distribution staff works closely with Bureau Field Operations, BWS Water Quality and BEDC providing engineering direction. The Distribution Section is responsible for the initiation of capital projects needed to maintain and improve the distribution system; in that role, engineers work closely with The BWSO Capital Planning Division. Outside the Agency, Distribution staff maintains close working relationships with other NYC Agencies, MTA, Con Edison and many other outside interest s whose activities affect water supply infrastructure. Plan review, advising on changes due to field conditions during construction and coordinating trunk main shutdowns play a large role in the sections activities. Distribution is responsible for the operation, maintenance and repair of valves and pressure regulators associated with the trunk main network and for response to large water main breaks, fires and other emergencies. The section also contains the Cross Connection Control and Hydraulic Flow Test Units.  The selected candidate will perform complex work in research, investigations, studies or examinations related to the engineering functions of the department; assist in the preparation of maps, plans, and specifications; perform calculations; participate in field survey operations and/or proper inspections of premises and the construction, maintenance, demolition or alteration of structures and equipment in distribution facilities to ensure compliance with the provisions of laws, rules and regulations; conducting pressure &amp; water quality surveys, and directing departmental crews in the operation of water valves in the support of water main shutdowns, reactivations and flushing and disinfecting type operations.</t>
  </si>
  <si>
    <t>The City of New York‚„s Office of Administrative Trials and Hearings (OATH) is the Nation‚„s largest administrative tribunal, holding approximately 400,000 trials and hearings a year.  OATH seeks to hire 1 part-time Information Representative to work in the Clerk‚„s Office of its Hearings Division. The Information Representative will interact with members of the community who find themselves at OATH and need information as to how to proceed. He/she will ensure that all members of the public appearing at OATH understand the adjudication process and will provide case information as well as other information and assistance to respondents appearing at OATH as needed on a case by case basis. The Representative will also address, investigate, and attempt to resolve complaints from respondents who have appeared and will appear before OATH as well as create solutions to prevent similar problems in the future. Where possible, he/she will help to identify systemic issues and make recommendations to improve practices and procedures;  Responsibilities will include, but are not limited to:	Serve as a liaison between OATH and members of the community who find themselves at OATH and need information as to how to proceed. 	Significant contact with the general public to explain case procedures, assist in the preparation and filing of case materials and resolution of complaints;	Ensure accurate information is provided to members of the community who have been issued summonses so they understand what they need to do;	Help respondents complete and submit the various forms that may be required by the Tribunal (rescheduling, vacating defaults, etc);	Respond to public inquiries at the information windows and over the telephone.</t>
  </si>
  <si>
    <t>**IMPORTANT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t>
  </si>
  <si>
    <t>‚	must be curious, motivated and work well independently 	excellent written and verbal communication skills	experience with financial analysis 	experience reading legal documents	a background in affordable housing,  asset / property management, or  auditing / accounting skills preferred	strong analytical and research skills	experience with Excel</t>
  </si>
  <si>
    <t>DOI‚„s Office of the Inspector General for the New York City Police Department (OIG-NYPD) is authorized to investigate, review, study, audit and make recommendations relating to the operations, policies, programs and practices of New York Police Department (NYPD), with the goal of enhancing effectiveness, increasing public safety, protecting civil liberties and civil rights, and increasing the public‚„s confidence in the police force.  OIG-NYPD is seeking an Assistant Inspector General in the Office's Investigations unit. Reporting to the Director of Investigations, the Assistant Inspector General will assist in managing the Investigations Unit and supervising all facets of investigations into problems and deficiencies relating to NYPD and its personnel. The Assistant Inspector General will have day-to-day oversight responsibility of complaint intake, through which members of the public can make complaints about the police and NYPD. Under the supervision of the Director, the Assistant Inspector General will assist in developing and updating investigative protocols for the Office and ensuring that investigators are performing their duties consistent with those protocols. This includes overseeing the assignment of work, establishing schedules, and other managerial functions. The Assistant Inspector General will supervise and train teams of investigators and other agency staff; assign cases and actively monitor and guide their progress; draft, review, and edit written investigative reports; and lead multidisciplinary teams conducting more complex investigations of NYPD policies and practices. In addition, the Assistant Inspector General will participate in the recruitment and hiring of skilled investigators, support staff, and interns.</t>
  </si>
  <si>
    <t>1) A baccalaureate degree from an accredited college; or 2) A four year high school diploma or its educational equivalent and an associate‚„s degree from an accredited college (or two years of coursework from an accredited baccalaureate program); and two years of satisfactory full-time experience in the field of investigation, auditing, law enforcement, security, inspection, or in a related field; or 3) Education and/or experience equivalent to "1" or "2" above;</t>
  </si>
  <si>
    <t>‚ At least seven years of professional experience conducting and/or overseeing investigations related to criminal justice, law enforcement or police accountability issues; Strong writing and oral presentation skills to communicate investigative findings and analysis in an objective, clear, effective and compelling manner; Effective problem solving abilities and sound judgment; Ability to work with multidisciplinary teams, comprised of investigators, attorneys, policy analysts, and auditors;  Demonstrated flexibility, and ability to thrive in a dynamic work environment; Ability to comprehend and analyze complex issues, statistical data, and policy recommendations; Familiarity with NYC government and NYPD procedures.</t>
  </si>
  <si>
    <t>The Division of Prevention and Primary Care is seeking a high-level director for a new citywide hypertension initiative. Hypertension (HTN) is one of the leading contributors to death and a key driver of health inequities. This initiative will create collaborations across the work of multiple stakeholder groups engaged in clinical, community or population approaches to reducing hypertension, to enhance and expand hypertension efforts across the city.  An interagency HTN work group has been established to help lead this initiative. The Initiative launched in early 2017 and currently includes more than 100 coalition members.   The Division of Prevention and Primary Care, the Division within which this initiative is housed, works to advance population health through supporting access to high quality health services and by introducing innovative community and system changes that promote disease prevention and control in New York City. This Division builds upon a history of cutting-edge policy and programming in primary health care delivery systems and communities at and applies an integrated public health and clinical care approach in its work to improve population health, prevent chronic disease, and advance equitable health outcomes.   Reporting to Deputy Commissioner, the Citywide Hypertension Initiative Director will guide the strategic development, planning, and implementation of this new initiative. The team consists of a Hypertension Initiative Manager and a Coordinator, as well as short-term staff. The Director will establish high-level relationships and oversee the initiative‚„s work, including coalition engagement and activity implementation. Leadership, supervision of program design and evaluation, fundraising, and staff management are key components of this position. The Director will also be responsible for engaging stakeholders within the Health Department and external to the Health Department to achieve the initiative‚„s goals.   The Director‚„s responsibilities include the following:  - Guide and oversee the strategic development, planning, and implementation of the Citywide Hypertension Initiative including program design and structure, evaluation, needs assessments and other data and research needs.  - Manage an initiative team consisting of the Hypertension Initiative Manager, Coordinator(s), and short-term staff; liaise with other staff within the Agency contributing to the Hypertension Initiative. - Lead and facilitate internal and external meetings and other convenings with Coalition members, DOHMH staff, and prospective partners.  - Oversee launch of yearly Coalition meeting or summit with Coalition stakeholders from across NYC.  - Lead reporting and communication efforts with both internal and external partners; oversee outreach and communication with Steering Committee and Coalition members  - Draft and oversee the development of memos and reports, as well as give presentations.  - Establish high-level relationships with key stakeholders across New York City, including recruitment for the initiative advisory panel and steering committee and other clinical and community working groups.  - Lead fundraising efforts to expand initiative activities by identifying and developing new funding opportunities; serving as the principal lead for key grants and funding, where appropriate; and leading development of a fundraising plan to achieve long-term initiative goals.  - Along with the team, represent the initiative at various community or key stakeholder programs; serve as liaison with outside offices as required.</t>
  </si>
  <si>
    <t>‚	Clinical training a plus 	Strategic thinker  	Strong manager 	Public health training.  Content expertise in heart disease, stroke, chronic disease a plus. 	Ability to work independently, project manage strategies, accomplish tasks and solve problems  	Exceptional writing and communication skills. 	Experience working on high-profile strategic campaigns 	Experience working across multiple sectors and with diverse stakeholders 	Strong track record of successful fundraising and grant-writing 	Keen ability to prioritize and handle multiple assignments 	Experience creating and managing high impact team 	Excellent interpersonal, collaborative and team skills is a must</t>
  </si>
  <si>
    <t>The Mayor‚„s Office of Sustainability (MOS) coordinates with all other City agencies to develop, implement, and track the progress of OneNYC and other issues of infrastructure and the environment, which cut across multiple City agencies. MOS promotes the integration of sustainability goals and practices into the work of City agencies and the lives of New Yorkers. For more information, visit www.nyc.gov/sustainability.  The Senior Policy Advisor will work closely with other members of the Infrastructure and Energy team on a variety of projects related to MOS‚„s strategic priorities and sustainability issues for the City. This effort is part of OneNYC, a citywide sustainability plan to reduce greenhouse gas emissions by 80 percent by 2050, and will be housed at MOS.   Under supervision of the Deputy Director of Infrastructure and Energy, the selected candidate will support the implementation of OneNYC strategies related to energy and infrastructure through analysis, stakeholder engagement and policy development.  Duties will include but not limited to:  1. Supervises essentially independent investigations in support of OneNYC sustainability initiatives including energy and infrastructure policies and programs. Evaluates methods, procedures and data obtained from analysis conducted in support of reduction of GhG emissions 80% by 2050.    2. Assists in coordinating research effort with private, public and academic partners and recommend policies; studies, evaluates and provides results from best practices from around the world.‚¿ 3. Manage MOS/ORR staff, consultants, researchers, interns, fellows, etc., and provide thought leadership to inform policies that help achieve City‚„s sustainability and resiliency goals.   4. Conduct quantitative and qualitative research in coordination with private and public partners and recommend policies.  5. Help coordinate PlaNYC initiatives under the jurisdiction of multiple City agencies; collaborate with public and private stakeholders.  6. Oversee, manage, and work with agencies to ensure the implementation of 80x50 priorities and programs.   7. Analyze and evaluate emission reduction program‚„s success through qualitative and quantitative assessment.   8. Act as a representative of the Mayor‚„s office at meetings and official functions.  9. Manage special projects.  10. Provide verbal and written briefings to MOS/ORR staff, City senior leadership, and City Council (as needed).</t>
  </si>
  <si>
    <t>‚	A graduate degree or five to seven years of full-time relevant professional experience	Strong written and oral communication skills	Demonstrated background in legal writing	Familiarity with New York City sustainability and resiliency issues and strategic plans	Ability to work in a team environment and to work on projects with minimal oversight	Ability to work in a fast-paced environment and simultaneously handle multiple projects	Demonstrated knowledge of local, state and federal energy regulatory issues and New York City economic development policies.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A background in sustainability or climate mitigation policy is helpful, and the successful applicant will likely have one of the following: an understanding of issues related to climate policy in an urban setting; New York City‚„s government and policy context; knowledge of municipal regulatory systems; and/or the interplay of climate policy and economic development.</t>
  </si>
  <si>
    <t>**LOAN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t>
  </si>
  <si>
    <t>‚  Extensive knowledge of federal SNAP regulations.   Proficient in Microsoft Word, Excel, Access.    Working knowledge of WMS, POS, HRA One Viewer and NYCWAY.    Excellent written communication skills.   Experience in report preparation.   Strong presentation skills.</t>
  </si>
  <si>
    <t>The Equal Employment Opportunity (EEO) Office ensures compliance with the Citywide EEO Policy and is responsible for training all HPD employees on their rights and responsibilities as they relate to the Policy.  The EEO Office is a resource to every HPD employee and endeavors to create and maintain a respectful work environment for all.  Reporting directly to the Commissioner of HPD and with the widest latitude for independent judgement and action, the EEO Officer will direct, operate and oversee all aspects of HPD‚„s EEO program and Diversity &amp; Inclusion ("D&amp;I") initiatives.  Key Responsibilities: 	Lead investigations into allegations of discrimination and/or harassment involving any protected class, as defined by the City's EEO Policy and all other regulatory bodies.   	Prepare memoranda, determinations and remedial recommendations for the Agency Commissioner's review and acknowledgment.  	Participate in the creation of policy pertaining to EEO programs and D&amp;I efforts and translate into working programs.   	Assist in the review of personnel policies, procedures and actions for compliance with federal, state and local laws.   	Prepare and revise Agency EEO statements and postings. 	Confer with senior staff on all issues pertaining to EEO and D&amp;I, and work with them to resolve internal conflicts in these areas.  	Act as a resource and advisor to HPD senior staff and managers regarding EEO-related matters.  	Liaise with the Office of Legal Affairs in the defense of the Agency in external EEO complaints. 	Review all Reasonable Accommodation requests, make appropriate recommendations and  coordinate the implementation of such accommodations with Agency managers and staff. 	Manage and supervise the Deputy EEO Officer and EEO support staff.   	Conduct Agency-wide live trainings.   	Prepare reports for the Department of Citywide Administrative Services.   	Represent the Agency at Citywide EEO and D&amp;I meetings.</t>
  </si>
  <si>
    <t>‚	Juris Doctorate with substantive experience in the areas of labor and employment law 	Substantive knowledge of Federal, State and Local employment laws 	Working knowledge of disability rights issues 	Proven investigative skills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Experience developing and operating a training program 	Highest ability to exercise and maintain confidentiality</t>
  </si>
  <si>
    <t>HPDTech is the IT division within HPD. HPDTech is committed to transform HPD through technology by promoting productivity and eliminating manual processing; shrinking costs and increasing the pace of work.   HPDTech works to improve effectiveness of business processes using core applications for flawless execution. HPDTECH empowers decision makers with access to quality (complete and accurate) information to anticipate and pro-actively react to building, neighborhood and market conditions.  This position is funded by the HUD Community Development Block Grant (CDBG) Program to support Real Time Field Force application development. The investment in new technology will improve the effectiveness of the Division of Code Enforcement‚„s inspection process and will allow the field force application‚€which is used by field code inspectors‚€to operate in real time. The remote transmission of inspection data will result in faster generation of notice of violations to building owners, and will allow supervisors to assign emergency inspections, improving efficiency and customer service.  The Technical Lead will supervise application developers. The Technical Lead will review and approve requirements documents which define the specific functions that software applications must deliver. The Technical Lead will continually monitor development work to ensure quality and conformance to enterprise architectures and standards.  Key Responsibilities   Understand business requirements and translate into technical documents Design solutions using HPD frameworks Mentor junior developers Act as a liaison between business analysts and developers Develop applications using Visual Studio.Net 2013 or above  Act as Scrum Master Design and develop Web and WCF services Develop and deploy Web, Windows Forms Applications Manage Team Foundation Server</t>
  </si>
  <si>
    <t>‚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HTML5, AngularJS, JavaScript and Oracle Minimum eight years hands-on web-based application development experience MCTS, MCSD or MCAD certification Good Understanding of Microsoft Azure or Amazon Web Services Good research capabilities Hands-on experience with relational database design and implementation. Excellent verbal and written communication skills Experience in leading large teams and mentoring Experience managing multiple teams</t>
  </si>
  <si>
    <t>1. A baccalaureate degree from an accredited college or university, accredited by regional, national, professional or specialized agencies recognized as accrediting bodies by the U.S. Secretary of Education and by the Council for Higher Education Accreditation (CHEA), and one year of satisfactory, full-time experience in the evaluation and layout of space in office buildings, garages and other structures used for commercial and industrial purposes. Such experience must have included projects requiring knowledge of construction needs and cost, installation of computer equipment and telephone communication systems, and building standards and leasing procedures; or  2. A four-year high school diploma or its educational equivalent approved by a State‚„s Department of Education or a recognized accrediting organization, and five years of satisfactory, full-time experience, as described in ‚Å“1‚ above. College education obtained from an accredited college or university accredited by regional, national, professional or specialized agencies recognized as accrediting bodies by the U.S. Secretary of Education and by the Council for Higher Education Accreditation (CHEA), may be substituted for up to four years of experience on the basis of 30 semester credits for one year. However, all candidates must have one year of experience described in ‚Å“1‚ above.  To be qualified for assignment to Assignment Level II, individuals must have two additional years of the experience described in "1" above, as follows:  a) A baccalaureate degree from an accredited college, and three years of satisfactory, full-time experience as described in "1" above; or  b) A four year high school diploma or its educational equivalent and seven years of satisfactory, full-time experience, as described in "1" above.</t>
  </si>
  <si>
    <t>The New York City Department of Housing Preservation and Development (HPD) is the nation‚„s largest municipal housing preservation and development agency. Its mission is to promote quality housing and diverse, thriving neighborhoods for New Yorkers through loan and development programs for new affordable housing, preservation of the affordability of the existing housing stock, enforcement of housing quality standards, and educational programs for tenants and building owners. HPD is tasked with fulfilling Mayor de Blasio‚„s Housing New York Plan which was recently expanded and accelerated through Housing New York 2.0 to complete the initial goal of 200,000 homes two years ahead of schedule by 2022, and achieve an additional 100,000 homes over the following four years, for a total of 300,000 homes by 2026.  The Office of Legal Affairs counsels and provides legal support services to the entire agency.  The candidate will serve as the agency‚„s chief legal officer and will advise and represent the agency in connection with difficult and complex issues regarding disposition and loan authority under the General Municipal Law and Private Housing Finance Law, tax benefits under the Real Property Tax Law, Private Housing Finance Law, and General Municipal Law, incentives and requirements for affordable housing development under the NYC Zoning Resolution, federal affordable housing subsidies, urban renewal, code enforcement under the Housing Maintenance Code, procurement under NYC Procurement Policy Board Rules and the General Municipal Law, and state and local environmental and land use review procedures.  Key Responsibilities: 	As the chief legal officer of the agency, counsels the Commissioner and other executive staff regarding the planning and implementation of housing and urban renewal programs. 	Analyzes and resolves complex legal, operational, and policy issues regarding real property acquisition and disposition, construction and permanent financing, tax benefits, zoning incentives and requirements, federal subsidies, urban renewal, environmental and land use review, procurement, contracts, relocation, code enforcement, labor and employment, prevailing wages, fair housing, conflicts of interest, equal opportunity, and administrative procedures. 	Analyzes, and ensures that agency operations comply with, applicable federal, state, and local laws and regulations. 	Acts as chief liaison between the agency and the City‚„s Law Department, advising and assisting the Law Department with regard to its representation of the City in litigation. 	Drafts and reviews complex legal documents, proposed state and local legislation, and proposed local regulations. 	Advises the Commissioner and other executive staff concerning proposed legislative and regulatory changes, including developing legal arguments supporting legislative proposals sponsored by the agency. 	Manages the agency‚„s Office of Legal Affairs, overseeing the performance of attorneys and support staff, coordinating their efforts with those of other divisions in the agency to resolve legal issues relating to the activities, functions, and responsibilities of the agency. 	Negotiates with governmental entities and private parties.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</si>
  <si>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an Administrative Engineer, M-3 for a position in the Water Treatment Operations Directorate at offices located in Valhalla, New York. Under direction, the Administrative Engineer will serve as the Deputy Director of Water Treatment Operations North, responsible for the operation of the Catskill/Delaware Ultraviolet Treatment Facility which is responsible for the flow control and UV treatment (disinfection), as well as treatment facilities at Delaware Aqueduct Shaft 18 which provides chlorine disinfection and fluoridation of up to 100% of the New York City Water Supply. The Administrative Engineer will be responsible for the overall integrity of 24 hour/365 day operations in the northern region including flow control, treatment process and facilities management in the Treatment Directorate to meet all treatment requirements for NYC water. In addition, the Administrative Engineer will give direction and guidance to a highly technical and multi-disciplined staff responsible for the operation and maintenance of all water treatment systems in the northern region to ensure the Directorate can continue to meet the mission of treating over 1 billion gallons of water a day. Specific duties include:  Providing direction and guidance to a highly technical and multi-disciplined staff responsible for the operation and maintenance of all water treatment systems in the northern region including water supply aqueducts, adjacent reservoirs, treatment and operational equipment including conveyance structures and related appurtenances.  Responsibility for the overall integrity of 24 hour/365 day operations in the northern region including flow control, treatment process and facilities management in the Treatment Directorate by managing and overseeing a preventative maintenance (PM) program including defined frequencies of cleaning, calibration, testing, inspections, repair and replacement of equipment and/or building materials such that reliable services are maintained.  Periodic reviews of the PM program data to evaluate performance and to provide concise management reports so that repairs and/or replacements requiring capital budgeting may be planned for in advance.  Flow control on the Croton, Catskill and Delaware aqueduct systems from terminal reservoirs (Croton and Kensico) to the balancing reservoirs (Jerome and Hillview) and coordinate with BWS Operations to maintain reservoir elevations while meeting consumption demands.  Treatment of the Croton, Catskill and Delaware aqueducts supplies to meet federal and state mandated water quality parameters while remaining compliant with public health code requirements.  Management of all operations, maintenance and support staff (contractual and in-house)  Assurance of the mechanical and structural integrity of all facilities, conduct design reviews of all contracted rehabilitation, construction, maintenance and/or repair work associated with these facilities as well as coordination of operations with construction and rehabilitation work conducted at these facilities with other bureaus within the Department.   Management, administration and oversight of OSHA and EPA mandated Process Safety Management (PSM)/Risk Management Plan (RMP) programs for the chlorination facility at Delaware Aqueduct Shaft 18, and will be required to work with the Compliance Directorate, BWSO, OEHS and Employee Representatives to ensure optimization of program implementation.  Management of all operations activities for compliance with mandates and deliverables under the Safe Water Treatment Act and Filtration Avoidance, including preparing written programs to comply with any such mandates.    Coordinating operations with construction and rehabilitation work contracted by the Bureau of Design and Engineering, Job Order Contracts, Task Order Contracts or other.     Representing the Agency head in high level conferences and negotiations or perform research or supervise a unit engaged in research on novel and unusual problems which are extraordinary in one or more of the characteristics of size and capital cost, or requirements of professional competence and creativity, or major impact on the community and other important projects.  Promoting a workplace free from safety hazards and ensure that employees adhere to and comply with environmental, health and safety (EH&amp;S) laws, rules and regulations.    Some of the physical activities performed by Administrative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a hard hat; climbing over and around various objects; walking in areas that may be damp, dark smoky or acrid; working outdoors in all kinds of weather; must be able to lift about 20 pounds of equipment when required.    (This is a brief description of what you might do in this position and does not include all the duties of this position.)  Special Working Conditions: Administrative Engineers may be required to work shifts including nights, Saturdays, Sundays, and holidays.   Essential Skills  Technical Competencies Conducts Research Analyze Data System Specific Expertise with Water or Waste Water Treatment Technology, HVAC, pumps and motors   Non-Technical Competencies Conscientious Information Sharing Critical and Analytical thinking</t>
  </si>
  <si>
    <t>‚ A valid State of New York driver‚„s license.   This license must be maintained for the duration of employment.   Knowledge in Computer Maintenance Monitoring System (CMMS), Microsoft Office Suite, relational databases and computing devices such as tablets and smartphones  Ability to keep electronic logs of operations, equipment performance, maintenance activities and water quality    Ability to test operation equipment through SCADA, Process Logic Controllers and other     Ability to keep accurate records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</si>
  <si>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New York City Bureau of Water Supply seeks to hire a Civil Engineer I for a position with the Shaft Maintenance Division, in the Source Water Operations Directorate, located in Wappingers Falls, New York.  Under general supervision of the Deputy Chief, Shaft Maintenance, the Civil Engineer will be responsible for engaging in engineering study and design, performing pertinent surveys and investigations and developing Safe Work Plans and Standard Operating Procedures. The Civil Engineer will act as Events Coordinator for complex water operations maneuvers including watering and dewatering and aqueducts; repairing, replacing, cleaning and troubleshooting valves and other equipment; assist/support the use of stop shutters and gates; analyzing and strategizing miscellaneous malfunctions of equipment and machinery. The Civil Engineer will be responsible for maintenance, repair, testing and inspecting gate valves, riser valves, regulators, pumps, gauges and pressure transmitters.  The position will also provide guidance and oversight for the Shaft Maintenance Group integration into the Avantis Computerized Maintenance Management System (CMMS). Specific duties include:  Serving as engineering specialist performing difficult and complex work; using expertise to make sound engineering decisions as necessary for equipment deficiencies  Participates in and supervises the conduct of field survey and construction inspection operations, investigations, and studies of riser valve and gate valve operations and any other operation and maintenance tasks on all other shaft equipment.  Serving as team leader of projects within the Shaft Maintenance group that have potential impact on water supply infrastructure.  Developing plans, designs, and sketches of intricate details, maps and working drawings.   Preparing technical specifications, engineering plans, contract bid packages; obtains quotes and estimates necessary to procure needed supplies, equipment, tools and services connect with Shaft Maintenance  Preparing, developing, implementing and maintaining the computer maintenance management system (CMMS) for Shaft Maintenance group	   Some of the physical activities performed by Civil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and walking in areas that are under construction and outdoors in all kinds of weather; must be able to lift at least 20 pounds of equipment when required.  (This is a brief description of what you might do in this position and does not include all the duties of this position.)  Special Working Conditions: Civil Engineers may be required to work shifts including nights, Saturdays, Sundays, and holidays.</t>
  </si>
  <si>
    <t>‚ A valid State of New York driver‚„s license.   This license must be maintained for the duration of employment.   Working knowledge of Microsoft Office Suite including Word, Excel, Outlook and Power-Point   Familiarity with computer maintenance management programs  Ability to deal with emergencies and prioritize work in order to meet deadlines  Knowledge in accounting in order to assist with budget preparation and spending plans   Time management, communications, interpersonal skills and organizational skills</t>
  </si>
  <si>
    <t>Plumber‚„s Helper</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</si>
  <si>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 Plumber‚„s Helper within the Water Treatment Operations Division, for a position at a facility located in Yorktown Heights, NY.	Working in Water Treatment Operations North, under direct supervision, assists plumbers in the installation, maintenance and repair of chemical pumps, ejectors, piping and tubing, potable and non-potable water and sewer systems, related fixtures at various city operated facilities and reservoirs. Assists plumbers in the installation of plumbing fixtures, including tanks, sprinklers, fire suppression systems and chemical feed equipment. Carries tools, working materials and equipment, and prepares same at work locations. Moves heavy valves, piping and fixtures. Cuts, drills or otherwise prepares openings as may be necessary for installation, maintenance or repair of plumbing pipes or fixtures; uses acetylene torches. Cuts and threads pipe with hand or electrically operated tools. Cleans up work areas.   Some of the physical activities performed by Plumber's Helpers and environmental conditions experienced are: communicating orally in a noisy environment; working in extreme temperature conditions (hot or cold); climbing stairs, ladders, scaffolds and over equipment; walking over wet and slippery surfaces; carrying heavy objects such as tool boxes, pipe, and bags of pipe fittings; working in close spaces; and working in the vicinity of bio-hazards.  (This is a brief description of what you might do in this position and does not include all the duties of this position.)  Special Working Conditions: Plumber's Helpers may be required to work shifts including nights, Saturdays, Sundays, and holidays.   Essential Skills:  Technical Competencies Proficient in basic plumbing troubleshooting techniques Versed in plumbing code Mechanically inclined (plumbing related trades) Good recording  Non-Technical Competencies; Conscientious Information Sharing Critical and analytical thinking   Medical Requirement   Plumber‚„s Helper may be required to wear a respirator while performing the essential functions of this job. Employees must be physically able to wear a respirator. OSHA regulations have established medical guidelines for wearing a respirator. Therefore, applicants and employees will be required to have a pre-appointment and periodic post-appointment medical examinations to demonstrate that they meet applicable OSHA standards and to monitor their medical status. Once hired, employees must continue to satisfy OSHA regulations for the duration of their employment.    License Requirement  A Motor Vehicle Driver's License valid in the State of New York is required. This license must be maintained for the duration of employment.</t>
  </si>
  <si>
    <t>‚ Ability to use computerized maintenance management system software and NYC/DEP applications for timekeeping and performance evaluations.  Ability to stand, walk, move, climb, carry, bend, kneel, crawl, reach, handle, push and pull for significant amounts of time  Ability to lift up to 75 lbs.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</si>
  <si>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an Associate Chemist Level II for a position in the Watershed Water Quality Operations Laboratory located in Hawthorne, New York. Working in Watershed Water Quality Operations, the Associate Chemist will report to the Supervisor of the Aqueduct Monitoring Section.  Under supervision, the candidate will serve as an Associate Chemist II within the Aqueduct Monitoring Section.  Primary responsibility will be to oversee all phases of sample bottle preparation, including the operation and maintenance of dishwashers, autoclaves and water purification systems and to assure that all types of sample bottles and labware are available, washed, sterilized and ready for use. Additional responsibilities will include collecting, transporting, relinquishing and logging samples into the laboratory LIMS system; completion of field analyses for analytes such as pH, temperature, dissolved oxygen and chlorine residual; performance of qualitative and quantitative chemical and physical analysis of water and wastewater samples using NYS approved methods and instrumentation; Maintains appropriate laboratory QC records and receiving and distributing incoming supplies and packages.  The Associate Chemist will perform routine laboratory quality control procedures according to ELAP protocols and maintain accurate records. The candidate also must comply with applicable environmental, health &amp; safety regulations, and DEP‚„s policies and procedures.     Please note this is not a clinical laboratory, and a Clinical Laboratory Technologist License is not required for this position.   Some of the physical activities performed by Associate Chemists and environmental conditions experienced are: lifting and carrying packages weighing approximately 20 pounds for a distance of 30 feet; performing duties in confined work areas; wearing protective garments such as respirators, gloves, lab coats, and goggles; handling and manipulating laboratory equipment and instruments/tools such as glass and plastic ware and lab tools, etc.; adjusting settings on machines which require fine finger and hand coordination and control; and collecting samples at sites in all weather conditions.   (This is a brief description of what you might do in this position and does not include all the duties of this position.)	  Special Working Conditions: Associate Chemists may be required to work all hours of the day or night and Saturdays, Sundays, and holidays.</t>
  </si>
  <si>
    <t>‚ Personal Computer interface with laboratory instrumentation and data record storage in Laboratory Information Management System  Ability to operate and repair laboratory instrumentation   Communication skills; written and oral  Interpersonal skills  Time management  Committed to honesty, integrity, and best practices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</si>
  <si>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billion NYC residents and more than 1 million people in Upstate New York, and has a wastewater conveyance and treatment system capable of processing over 1.3 billion gallons of wastewater per day to protect the environment and the city‚„s surrounding waterways.  The Bureau of Water Supply seeks to hire a Supervisor (Watershed Maintenance) I within the Source Water Operations Directorate, for a position located in Gilboa, New York. Working in the Water Operations Division, under general supervision of the Schoharie Section Supervisor, the Supervisor (Watershed Maintenance) will provide critical supervision to a crew of Watershed Maintainers who are responsible for performing duties related to the operation, maintenance, repair and inspection of facilities, roads, bridges, dams, equipment and lands. Specific duties include:  Coordinating work assignments and schedules  Performing employee time and leave management  Preparing yearly employee evaluations  Planning daily, monthly and yearly goals and objectives based on the priority of assignments  On-site supervision of crews working in the field  Ensuring that employees are performing their duties in accordance with Department Environmental Health and Safety Regulations.  Use of a computerized maintenance management software in the accomplishment and tracking of preventative and corrective maintenance tasks and inventory management  Use of electronic and mechanical equipment  Operation of a Motor Vehicle  Performing duties of subordinates; if necessary   Some of the physical activities performed by Supervisor Watershed Maintenance and environmental conditions experienced are: Ability to stand or walk for long periods, lift heavy objects, climb ladders and steep grades, enter small or confined spaces, lifting objects up to  waist height; fingering, grasping, squeezing and/or turning objects such as tools and equipment; pushing and pulling objects such as tools and levers using one or two hands; reaching at a distance up to arm‚„s length; coordinating the movements of hands and feet; and balancing body on foot stools or ladders from 3 to 30 feet in height while standing and working with hands overhead; and entering permit or non-permit confined spaces In order to perform the essential tasks of the position.  Supervisor Watershed Maintenance may be required to: wear protective equipment such as gloves, boots, goggles, earplugs, noise attenuators, face shields, and/or respirators; work in temperatures ranging from 0 degree Fahrenheit and 105 degree Fahrenheit in wetness and varying atmospheric conditions such as high and low humidity; work in the presence of toxic and/or corrosive chemicals and moving parts of machinery and equipment; and work in restricted spaces for up to 1 hour at a time and on surfaces made of metal gratings, macadam and/or cement.  (This is a brief description of what you might do in this position and does not include all the duties of this position.)  Special Working Conditions: Supervisors (Watershed Maintenance) may be required to work shifts including nights, Saturdays, Sundays, and holidays.</t>
  </si>
  <si>
    <t>‚ A valid State of New York driver‚„s license.   This license must be maintained for the duration of employment.   Working knowledge of Microsoft Office Suite including Word, Excel, Outlook and Power-Point   Familiarity with computer maintenance management programs  Ability to learn new software such as Financial Management Software (FMS)  Experience in facility and road maintenance and repairs  Ability to perform outside duties in inclement weather  Ability to operate and maintain water treatment equipment  Ability to write, review and edits reports  Ability to make estimates of and requisition materials, labor, supplies and equipment required in maintenance work.  Time management, communications, interpersonal skills and organizational skills	  May be required to obtain a Water Plant Operator‚„s Certificate from the State Department of Health</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</si>
  <si>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The BWT Director of Maintenance Contracts and Bureau Budget (MCB) will lead a team in delivering a broad range of services in support of BWT‚„s Operations.  This includes vendor-delivered service and maintenance work as well as budgeting, contracting and procurement services. This senior position requires a high level of effective planning and decision making in areas including safety, service and maintenance work, reporting, budgeting, procurement procedures, purchasing, and staffing.  BWT seeks a self-motivated individual with advanced communication skills, a solid working knowledge of Operations &amp; Maintenance activities (including the use of computer systems such as Computer Maintenance Management Systems-CMMS) across all system types, work and budget planning, project management procedures, engineering practices and construction activities as well as contract procurement, negotiation, change orders, cost overruns and payment.  The MCB Director reports directly to the BWT Assistant Commissioner of Capital Planning and Delivery and serves on the senior leadership team of the utility. The MCB Director will provide senior leadership, strategic direction, and management to deliver BWT‚„s mission and core values as well as advance resource recovery, improve business processes, and contribute to a culture of innovation.  The MCB Director will exercise an extremely wide latitude of independent judgement and initiative to improve existing programs and implement new programs, policies and activities for high-level bureau priorities associated with maintenance, budgeting, procurement and contract management activities. The MCB Director will be responsible for leading coordination with other Bureaus in the Agency related to contracting, payment auditing and legal affairs.   The MCB Director is responsible for an expense budget of over 250 million dollars per year and a staff of approximately 50. The work of this team is critical to ensuring uninterrupted wastewater treatment across NYC.   The MCB Director should have a working understanding of operation and maintenance of wastewater treatment and collections facilities; sludge management and marine shipping; treatment plant residuals collection; and biosolids beneficial reuse options and removal operations as well as Capital and Expense budgeting, planning, procurement and contract negotiations.  IMPORTANT NOTE: Only those currently serving as a permanent or probable permanent, i.e. probationary, Administrative Engineer will be considered.</t>
  </si>
  <si>
    <t>‚	Demonstrated success leading and directing high-performance teams with a broad range of responsibilities and experience. 	High-level functional technical knowledge and experience working in a large organization, public utility, or on large water/wastewater programs.	Strong organization and project management skills. Ability to manage multiple tasks and experience working and managing through complex systems across large number of stakeholders.	Advanced and applied knowledge of general management, project management, budget management, contract management, personnel management, and supervisory techniques and principles.	Experience developing and negotiating contracts and coordinating with entities that provide services to a municipality. 	Strong written and verbal communication skills. 	Experience with a diverse workforce.	Strong understanding of computer programs, document and data management and tracking systems and their use in optimizing systems.	In depth knowledge of capital and expense program and project delivery and asset management principles.</t>
  </si>
  <si>
    <t>DESIRED QUALIFICATIONS	Project Management Professional (PMP) Certification 	Master‚„s degree from an accredited college in engineering, business administration, public administration, law, environmental science, sustainability or related field. 	Knowledge of NYC budgeting, procurement and contracting rules and protocols.  ADDITIONAL REQUIRED QUALIFICATIONS:	Ten years or more years of related experience in senior level management in leadership at the managerial, director or executive level, and,	A baccalaureate degree from an accredited college in engineering.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t>
  </si>
  <si>
    <t>The Fire Department, City of New York (FDNY), seeks three full-time Associate Fire Protection Inspector‚„s in the Bureau of Fire Prevention, reporting directly to the Associate Fire Protection Inspection, L-III the successful candidate‚„s will: Supervise and evaluate the work of the Rangehood Unit Inspectors and administrative support staff to ensure that the work is processed promptly &amp; efficiently.  Ensure that operational policies and integrity control procedures are followed.  Monitor and maintains Inspection production.  Work to enhance unit morale and overall discipline.  Prepare summary and reports on the activities of subordinate staff on a periodic basis and as needed.  Administers the field activities of Inspectors engaged in the testing and inspection of commercial cooking equipment (in restaurants, cafeterias, etc.) in one or more boroughs.   Examines the work product (entailing multiple documents) submitted on a periodic basis by Rangehood Inspectors.  The purpose is to ensure proper training of the inspector as well as the completeness and accuracy of the work product for data entry.  Consults with engineers, architects, Certificate of Fitness holders and the general public in matters concerning practical, technical and administrative requirements of the NYC Fire Code, Rules of the City of New York, the NYC Building Code and other FDNY regulations.   Train new field inspectors assigned in the Rangehood Unit.</t>
  </si>
  <si>
    <t>‚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certifcation or equivalent preferred</t>
  </si>
  <si>
    <t>‚	Microsoft Office Suite (Access, PowerPoint, Word, Excel, Outlook etc.) proficiency.	Ability to maintain a high level of confidentiality on all matters.	Experience in a high paced environment, with the ability to manage information and distribute    appropriately. 	Ability to establish positive working relationships with multiple units and different levels of staff. 	Excellent writing, communication, inter-personal, analytical, research, problem-solving, and    organizational skills.	Well organized, proactive, resourceful, flexible, and able to interact with staff (at all levels) in a fast    paced</t>
  </si>
  <si>
    <t>Specialization in family or women‚„s health; prior experience in public health and sexually transmitted diseases; expertise in planning and logistics coordination; excellent interpersonal and communication skills especially working with adolescents and other diverse populations.     **THE LICENSE MUST BE MAINTAINED FOR THE DURATION OF EMPLOYMENT.</t>
  </si>
  <si>
    <t>The Family Court Division is seeking an Assistant Corporation Counsel (‚Å“ACC‚) for the position of Chief of the Major Case Unit (‚Å“MCU‚) and Advanced Litigation Strategies.  The Unit Chief will work in a citywide capacity to oversee case litigation including cases in the MCU and will work closely with Unit, Borough, and Deputy Borough Chiefs, supervisory teams, attorneys and support professionals to enhance oversight of MCU and cases involving advanced litigation skills.  The Unit Chief will provide litigation support to the boroughs on these and other serious matters by advising on charging decisions as well as legal strategies. The Unit Chief will conduct case conferences and court observations, review transcripts, and lead borough-based and citywide case strategy meetings to advance the litigation skills and professional development of attorneys and supervisors in this area. The Unit Chief will conduct quarterly citywide MCU meetings and oversee borough based MCU meetings.  In collaboration with the Division‚„s training unit, the Unit Chief will conduct trainings on legal developments, investigative techniques, advanced litigation skills, and changes in technology that impact the practice. The Unit Chief will also oversee the Division‚„s on-call response program, MCU Second Chair Program, and will be the primary point person for NYPD issues including but not limited to training and case consultations.  The Unit Chief will have decision-making autonomy, will be a member of the Division‚„s central management team and may have general responsibilities related to the successful implementation of Raise the Age.  The Unit Chief will report to one of the Deputy Division Chiefs. The position requires citywide travel and will require working/availability during the weekend/evening hours.  The office location of the Chief will be flexible depending on space availability.</t>
  </si>
  <si>
    <t>Applicants must be admitted and in good standing in New York and have at least 10 years‚„ experience as of September 2018 in either family court or criminal law, as well as at least 5 years of supervisory experience.  Additionally, applicants must be able to work independently, have strong litigation, oral and written communication skills and research skills.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</si>
  <si>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NYCDEP‚„s commitment to sustainable storm water management has led to creative methods of conveyance and disposal of storm water in the combined sewer areas throughout the city. The Green Infrastructure Group of the Bureau of Environmental Planning and Analysis is responsible for the design and construction of alternative methods of storm water management called Best Management Practices (BMPs) with the goal of reducing the volume of storm water entering the combined sewers, reducing the frequency of the combined sewer overflow events and improving the quality of the storm discharge to the surrounding water bodies.    The Bureau of Environmental Planning and Analysis seeks to hire two Civil Engineering Interns for the Green Infrastructure Group, located in our Lefrak Office in Queens, NY. Under supervision of the Director, the selected candidates will assist in the delivery of green infrastructure capital projects through the design, procurement and construction phases by overseeing the preparation of engineering documents including drawings and specifications for green infrastructure sites in the City‚„s Right of Way program. Work shall include conducting desktop and site assessments to determine locations of green infrastructure, review of plans and specifications for Right of Way bioswales, green strips, and storm water green streets, infiltration basins, and porous pavement, as well as coordinating with construction contractors and construction managers during the construction phase.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</si>
  <si>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8.3 million NYC residents and more than 1 million people in Upstate New York, and has a wastewater conveyance and treatment system capable of processing over 1.3 billion gallons of wastewater per day to protect the environment and the city‚„s surrounding waterways.   NYCDEP‚„s commitment to sustainable storm water management has led to creative methods of conveyance and disposal of storm water in the combined sewer areas throughout the city. The Green Infrastructure Section of the Bureau of Environmental Planning and Analysis is responsible for the design and construction of alternative methods of storm water management called Best Management Practices (BMPs) with the goal of reducing the volume of storm water entering the combined sewers, reducing the frequency of the combined sewer overflow events and improving the quality of the storm discharge to the surrounding water bodies.    The Bureau of Environmental Planning and Analysis seeks to hire an Assistant Environmental Engineer for the Green Infrastructure Group, located in our Lefrak Office in Queens, NY. Under supervision of the Section Manager, the selected candidates will assist in the delivery of green infrastructure capital projects through the design, procurement and construction phases by overseeing the preparation of engineering documents including Tributary Drainage Area Analysis, Boring Plans, Geotechnical Investigation Reports, drawings and specifications for green infrastructure sites in the City‚„s Right of Way program. Work shall include conducting desktop and site assessments to determine locations of green infrastructure, review of designs prepared by consultants and in the developing Standards and Procedures for Green Infrastructure program.</t>
  </si>
  <si>
    <t>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additional about DEP, visit www.nyc.gov/dep.</t>
  </si>
  <si>
    <t>**OPEN TO PERMANENT PUBLIC HEALTH SANITARIANS ONLY. YOU MUST CLEARLY STATE YOUR CIVIL SERVICE STATUS ON YOUR RESUME OR COVER LETTER. FAILURE TO SO WILL RESULT IN YOUR DISQUALIFICATION.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  Starting salary: $42,563 plus generous vacation days with some carry-over allowed.  Salaries for new City employees increase significantly after two years of employment.  New York State residency is required.  Travel throughout the city using public transportation may be required.    **MAY REQUIRED TO PERFORM INSPECTIONS IN CORRECTIONAL FACILITIES, NIGHTCLUBS/BARS SERVING ALCOHOLIC BEVERAGES AND OTHER ADULT NIGHTLIFE ESTABLISHMENTS.</t>
  </si>
  <si>
    <t>The Office of Enforcement and Neighborhood Services works closely with other HPD divisions and outside community partners to identify buildings with violation problems, assess and develop appropriate strategies to address those properties, and work closely with responsible owners to develop a plan to improve conditions and return buildings to firm financial footing and physical health. HPD uses enforcement tools within the Division of Code Enforcement, Housing Litigation Division, Emergency Repair Program or the Division of Special Enforcement to ensure compliance with legal and regulatory obligations.  Key Responsibilities: Under general direction within the Division of Code Enforcement, the selected candidates will be responsible for, but not limited to, the following: 	Processing complaints received from 311 in regards to the Housing Maintenance Code. 	Contacting landlords to inform them of emergency complaints and violations, and also contacting tenants to verify if conditions have been corrected. 	Interviewing and meeting with the public for community needs such as housing needs and issues. 	Facilitating customer service, such as:  handling telephone inquiries from tenants and the general public  regarding services, complaints and inspection results and making referrals as necessary.  	Receiving and may handle violation certifications as well as checking and accepting Dismissal Requests and Registration applications and servicing walk in customers requesting re-inspections.  	 	Processing emergency complaints 	Retrieving information using HPD‚„s database for requested complaint copies. 	Maintaining a variety of difficult and responsible statistical reports, including maintaining, examining,  preparing and creating spreadsheets. 	Performing liaison activities among Code Enforcement borough offices, the Emergency Services and Repair Bureaus and the public.</t>
  </si>
  <si>
    <t>‚	Excellent Communication Skills 	Strong Customer Service Focus 	Computer and Windows applications Proficiency 	Bilingual a Plus  Note:  Selected candidates maybe assigned to any of the five boroughs and may be required to work evenings and weekends.</t>
  </si>
  <si>
    <t>The selected candidate will serve as the Project Manager for the Owner Services Unit within the Client and Owner Services Unit in the Division of Tenant Resources in the Office of Financial Management and Tenant Resources, reporting directly to the Director. The selected candidate will be responsible for completing rent reasonableness and housing market analyses for developments receiving enhanced Section 8 rental subsidies. They will monitor milestones for assisted developments to ensure compliance with contract and rent reasonableness requirements. They will assist the Director, Deputy Director and Owner Services Coordinator in training staff on best practices related to changes in the NYC housing market, rent regulations, regulatory agreements, and federal funded housing subsidies. They will assist in developing streamlined work flow and procedures to reduce the time it takes for HPD to review and determine owner‚„s proposed rents as well as make payments on the rents that are approved. They will also be responsible for completing quality control checks of rent determinations to make sure that the guidance provided is being applied consistently.  They will also be responsible for ensuring that accurate information is relayed to landlords, tenants and general public, elected officials and other governmental entities.  They will be responsible for coordinating as appropriate with other DTR units and other Divisions within HPD. Additional responsibilities may include meeting with landlords, tenants, management firms, and related parties as needed to resolve issues; representing the division at both internal and external meetings; managing special projects;  tracking and responding to inquiries; and working with the senior management team to implement and maintain best practice operations.  Key responsibilities:  	Track enhanced development anniversaries for annual rent roll submissions and rent determination milestones.    	Track and follow up on transfer requests, coordinate with relevant units to complete the processing 	Review internal and federal policy changes and assist in training staff on any changes 	Run and monitor unit reports for management review 	Coordinate with IT staff on any reporting requirements and database updates needed.</t>
  </si>
  <si>
    <t>‚	Excellent Communication Skills (both written and oral) 	Computer knowledge (Word, Excel, Access, Power Point and Outlook) 	Strong Analytical and Interpersonal Skills 	Bilingual a Plus 	Sec 8 or other Rental Subsidy experience a plus</t>
  </si>
  <si>
    <t>Section 8, also known as the Housing Choice Voucher Program, provides federal funding for subsidies for eligible low-income families to rent decent, safe, and affordable housing in a neighborhood of their choice. Families pay a reasonable share of their income toward rent and the subsidy, paid by HPD directly to the landlord which makes up the difference, within specified limits.The unit must also meet federal Housing Quality Standards and will be inspected prior to move in and once annually. HPD administers a number of rental subsidy programs. Altogether, HPD serves approximately 40,000 households in all five boroughs. Over 9,000 landlords currently participate in our programs. HPD provides vouchers to families in buildings developed or renovated under certain HPD programs, and to homeless individuals referred to us by Department of Homeless Services and Human Resources Administration providers. The Division of Tenant Resources (DTR), which administers subsidy programs within HPD, covers a wide range of work units in which the project manager may be involved.  The Selected Candidate will serve as a Project Manager responsible for assisting with the administration of the Enhanced Section 8 portfolio. Enhanced Section 8 vouchers also known as "tenant protection" or "sticky" vouchers were created to preserve affordability for eligible households residing in buildings undergoing housing conversion actions such as mortgage prepayments, project-based opt-outs, HUD enforcement actions, and HUD property disposition. The candidate selected will be responsible for correspondence, monitoring of enhanced Section 8 waitlist, landlord apartment offers, reconciliation of Housing Assistance Payments and other administrative duties.   Key Responsibilities:   The Project Manager will report directly to the Director of the unit and will be responsible for but not limited to the following: 	Assist with the implementation of internal guidelines and procedures to help carry out the mission of the Department of Housing Preservation and Development (HPD) while conforming to the mandates of the Federal Department of Housing and Urban Development (HUD).  	Responsible for project management of initiatives within the Division, providing research and statistical analysis as needed, and producing relevant reports and spreadsheets as required.   	Act as a liaison to other units within DTR and other Divisions at HPD.  The candidate will also draft and track responses to correspondence to ensure that the City‚„s customer service mandates are met.  	Responsible for public communication, ensuring that accurate information is relayed to property owners, tenants, the general public and elected officials and other governmental entities.   	Facilitate tenant and property owner briefings and workshops.   	Meet with property owners, tenants, management firms, and related parties as needed to resolve issues; tracking and responding to inquiries; and working with the senior management team to implement and maintain best practice operations. 	Work closely with the Unit‚„s Coordinators to provide assistance on special projects and assignments.   	Knowledge in the various steps of the Section 8 program‚„s tasks including but not limited to application screenings, eligibility determinations, HAP preparations, client briefings, rent calculations, file preparations, interim reexaminations, annual re-certifications, client transfers, data entry of required information into the Elite Section 8 Database, and general communication with clients via the telephone, e-mail, mail, and in-person meetings (on and off-site).    	Attend trainings on and offsite and represent the agency at meetings, conferences, town halls or other public events.   	Work on special projects at the discretion of the Director for each unit. 	Assist with processing relevant work for assigned work unit; providing research and guidance on special cases. 	Write reports, guides and memos providing guidance to members of different units within and outside the Division.</t>
  </si>
  <si>
    <t>The Continuum of Care (CoC) Program is a HUD funded grant program designed to promote communitywide commitment to the goal of ending homelessness; provide funding for efforts by nonprofit providers, and State and local governments to quickly rehouse homeless individuals and families while minimizing the trauma and dislocation caused to homeless individuals, families, and communities by homelessness; promote access to and effect utilization of mainstream programs by homeless individuals and families; and optimize self-sufficiency among individuals and families experiencing homelessness. HPD works closely with communities and nonprofit providers to administer the CoC program in New York. The posted position will be responsible for ensuring that the funds from CoC grants are to be spent correctly. This position is within the Division of Tenant Resources (DTR), which administers subsidy programs within HPD.  Key Responsibilities:   The Project Manager will report directly to the Director of the unit and will be responsible for but not limited to the following: 	Assist with the implementation of internal guidelines and procedures to help carry out the mission of the Department of Housing Preservation and Development (HPD) while conforming to the mandates of the Federal Department of Housing and Urban Development (HUD).  	Responsible for project management of initiatives within the Division, providing research and statistical analysis as needed, and producing relevant reports and spreadsheets as required.   	Act as a liaison to other units within DTR and other Divisions at HPD.  The candidate will also draft and track responses to correspondence to ensure that the City‚„s customer service mandates are met.  	Work closely with the Unit‚„s Coordinators to provide assistance on special projects and assignments.   	Attend  trainings on and offsite and represent the agency at meetings, conferences, town halls or other public events.   	Work on special projects at the discretion of the Director for each unit. 	Assist with processing relevant work for assigned work unit; providing research and guidance on special cases. 	Write reports, guides and memos providing guidance to members of different units within and outside the Division.    	Monitor and ensure the accuracy of Housing Assistance Payments (HAP) for the CoC program grants that are administered by DTR. 	Ensure that HAP payments are accounted for correctly in the city‚„s FMS system. 	Request journal adjustments to correct the accounting for any inconsistencies. 	Help verify that the monthly draws on the grants are accurate and complete. 	Assist in reconciling the Grants at the end of the grant period. 	Take proactive measures to ensure the accuracy of payments and draws. 	Assist in Grant consolidation.</t>
  </si>
  <si>
    <t>‚	Strong Communication 	Excellent analytical skills 	Intermediate or better Excel knowledge 	Knowledge of Grants and Grant funding 	Knowledge of NYC‚„s Financial Management System(FMS) 	Knowledge of MS Access a plus 	Governmental Accounting knowledge a plus</t>
  </si>
  <si>
    <t>‚    Ability to review and critically assess case actions and use evaluation techniques to      implement corrective actions timely.    Working knowledge of HRA/IREA systems including WMS, HRA Viewer, POS,      TALX and NYCWAY.    Knowledge of Microsoft Word, Excel and PowerPoint.    Excellent verbal and written communication skills.</t>
  </si>
  <si>
    <t>About the Office: The Office of the Deputy Mayor for Health and Human Services advances New York City‚„s efforts to coordinate system transformation across the City‚„s public healthcare system, expand access to social services for all, and ensure that agencies that oversee the City‚„s most vulnerable populations, including children in foster care and families living in homeless shelters, are run compassionately, equitably and effectively. With a portfolio that amounts to approximately $24 billion, the Office of the Deputy Mayor for Health and Human Services has an unprecedented opportunity to build a team focused on implementing bold efforts within and across eleven City agencies and Mayor‚„s Offices.  About the Role:  Working in the NYC Mayor‚„s Office at City Hall within the Office of the Deputy Mayor for Health and Human Services, the Senior Advisor will focus on the key issues facing NYC Health + Hospitals (H+H), the City‚„s public healthcare system.  This will involve advancing the implementation of the City‚„s nearly $2 billion commitment ‚€œ as outlined in the One New York: Health Care for Our Neighborhoods report ‚€œ to transform H+H and ensure that all New Yorkers have access to equitable, value-based primary care, regardless of income or immigration status.  In this role, the Senior Advisor will support the implementation of the transformation plan by working collaboratively with the Mayor‚„s Office, H+H leadership, and other key stakeholders.  In addition, the Senior Advisor will engage in efforts surrounding quality of care, community based primary and preventive care, system strategy and stability, and coordination with other health care providers and city agencies.  In a given week or month, the Senior Advisor will engage in a diverse array of topics which may include, for example, care management, enrollment and billing, clinical centers of excellence, state and federal funding, and community relations.  The Senior Advisor will also identify and manage relevant cross-agency opportunities in order to enhance collaboration with other health and human service agencies within the Deputy Mayor‚„s portfolio.  Job Responsibilities:  The Senior Advisor will: 	Perform qualitative and quantitative assessments of health policy proposals, including budget review and legislation, and make recommendations and presentations to the Mayor, Deputy Mayor, Chief of Staff, and other senior officials within the Mayor‚„s Office.	Oversee health policy projects during planning and approval phases in order to ensure that appropriate goals and timelines are met in coordination with appropriate City agencies and other governmental entities.	Act as a liaison to health policy firms, foundations, advocacy organizations, and other local, state and national entities to communicate on behalf of the Office of the Mayor and the Office of the Deputy Mayor. 	Serve as the primary liaison between agencies within his/her portfolio and the Office of the Deputy Mayor, to monitor projects, city/state/federal legislation, and long-term planning.	Coordinate with relevant agencies, boards, commissions, organizations, and institutions to pursue new initiatives, meet project goals and timelines, review agency and interagency work products, coordinate communications and outreach strategies, and ensure positive and efficient relationships between all stakeholders. 	Assist in negotiations with private entities and public sector partners to ensure the appropriate fulfillment of the City‚„s interests, priorities and policy objectives.	Assist the Deputy Mayor and Chief of Staff with oversight of structural or organizational issues. facing agencies within his/her portfolio, as well as advising on key hiring or appointments.	Provide project-based or managerial support to team members in the Office of the Deputy Mayor of Health and Human Services, as assigned.</t>
  </si>
  <si>
    <t>‚	A master‚„s degree in public health, public administration, public policy, economics, business, law or related fields,	A bachelor‚„s degree from an accredited college, and 10+ years of related experience</t>
  </si>
  <si>
    <t>‚	A master‚„s degree in public health, public administration, public policy, economics, business, law or related fields, and 7+ years of related work experience; or 	A bachelor‚„s degree from an accredited college, and 10+ years of related experience	An understanding of health care financing and/or policy at the local, state and federal level	An understanding of New York City‚„s government agencies and/or public health entities, hospitals, and community-based organizations a plus	Excellent communication, writing, research, analytical and organizational skills, with ability to rapidly problem solve and pay close attention to detail	Ability to complete work independently with broadly defined work objectives and limited review of overall results	Ability to interface with executive level management and deliver senior level presentations	A demonstrated commitment to health equity and public service 	Enthusiasm for working in a fast-paced, collaborative, and dynamic team culture 	Previous personnel management experience a plus</t>
  </si>
  <si>
    <t>The Landmarks Preservation Commission (LPC) is the largest municipal preservation agency in the nation. It is responsible for protecting New York City's architecturally, historically, and culturally significant buildings and sites by granting them landmark or historic district status, and regulating them after designation. The agency is comprised of a panel of 11 commissioners who are appointed by the Mayor and supported by a staff of approximately 80 preservationists, researchers, architects, historians, attorneys, archaeologists, and administrative employees. There are more than 36,000 designated buildings and sites in New York City, most of which are located in 144 historic districts and in all five boroughs.   Working at the Landmarks Preservation Commission provides a great opportunity to cultivate intellectual inspiration and professional development.  The Position LPC seeks a Data and GIS Analyst in the agency‚„s Research Department, to coordinate GIS and geospatial data analysis projects for the agency. GIS, data creation and analysis are increasingly important tools for the LPC. The agency has recently undertaken major projects that rely on this work, such as the historic district data project, Discover New York City Landmarks web map, and the Permit Application Finder web map.      Reporting to the Director of Special Projects and Strategic Planning, the Data and GIS Analyst is responsible for oversight of all Research Department databases and mapping projects as well as analysis of the information contained. The Data Analyst will also work closely with staff from multiple departments on a variety of agency initiatives and special projects. While focusing on technical database management, GIS mapping, and data analysis, the position also offers the opportunity to participate in and lead initiatives in cross-department and agency-wide projects. The Data and GIS Analyst will also serve as LPC‚„s Open Data Coordinator, managing LPC‚„s open data and coordinating with other agencies.  Responsibilities include but are not limited to:	Database management, including acquiring data from primary or secondary data sources and maintaining the database/ data systems;	Manage and grow the agency‚„s web maps, including Discover New York City Landmarks web map, and the Permit Application Finder web map. 	Work in close consultation with the Chief Information Officer to coordinate data issues within the LCP and with other agencies;	Analysis of the data in the Research Department databases, including cross-analysis with data from other City agencies;	Interpreting data and analyzing results using statistical techniques to construct new reports and enhance existing reports;	Resolving land use, boundary, and mapping questions pertaining to landmark designation;	Evaluating and recommending new software and applications to be used in the agency‚„s surveys and research initiatives;	Initiate independent projects related to the agency‚„s research and mapping efforts; 	Work closely with DoITT and other City agencies on information-sharing and mapping initiatives;	Manage the development, maintenance, and distribution to external audiences of all Research Department databases;  	Development of digital media projects using Research department data and maps, including story maps and other interactive features.</t>
  </si>
  <si>
    <t>**LOAN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</si>
  <si>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Family Independence Administration (FIA) is recruiting, for one,  (1) Administrative Job Opportunity Specialist M4 to function as the Executive  Regional Manager of the Bronx Regions. The selected candidate's responsibilities will be:  Ensures that overall program objectives are incorporated into program components.    Identifies deficiencies and in consultation with the Assistant Deputy Commissioner,    provides means and insight that ensure Regional and Center management have    implemented measures that integrate Federal, State and Local social service efforts;    advises the Deputy Commissioner of Operations on the selection and assignment of    top level and administrative staff within the region.   Directs and manages the work of the Regional Managers who provide administrative,    analytical and professional expertise in the delivery of cash and non-Cash Assistance    services through all divisions; ensure that all levels of supervision/management are    focusing on methodologies to mitigate barriers to achieving the Agency‚„s goals.  Develops policy in collaboration and cooperation with the Assistant Deputy Commissioner,    Deputy Commissioner and Executive Deputy Commissioner of FIA Operations; participate    in planning sessions which develop strategies to meet overall program objectives in    cooperation with executive HRA, FIA and Mayoral staff. Provides Regional Managers    direction and interpretation on policy matters.  Administer overall implementation of procedures and systems designed to prevent loss of    public funds through fraud or administrative error and the overall implementation of HRA‚„s    cost saving measures, including but not limited to the reduction of expenditures and agency    approved programs to eliminate gaps in spending.  Represent the agency , the Job Center and the Regional staff at meetings and conferences    with executive level intra and extra-agency staff on issues related to Job Center service    delivery and program initiatives to identify problems and provide insight into those measures    of policy and procedures necessary to eliminate barriers to the provision of services within    HRA and citywide.  Establish qualitative and quantitative standards of work performance and the proper    administration of Local, State and Federal regulations and Agency Guidelines, providing for    uniformity in interpretation of policy and procedure by staff and locations; ensure that necessary    controls, standards and records are established to adequately maintain public assistance    determinations consistent with applicable laws, regulations and policies.  Works in conjunction with systems on the development of and modification of the system    automation within FIA to ensure better program and client services to the Job Center    Operations; oversees the development and modification of the Automated Childcare    Information System (ACCIS), which addresses the user needs of FIA Job Center Operations.    Provides insight and guidance on systems‚„ requirements necessary to ensure the child care   subsidy is administered according to Federal, State, and Local guidelines.  Responsible for overall agency efforts to maintain program integrity on all aspects of    administering mandated childcare. In collaboration with FIA and the Administration for    Children services, directs and coordinates efforts in cooperation with the Office of    Temporary Disability Administration, the State Contracted vendor (Cogent) and HRA   MIS to address issues, concerns, and workflow requirements necessary to ensure    mandates are met. In addition, coordinates with HRA‚„s MIS data security to ensure only    appropriate staff is authorized to access the Automated Childcare Information System.  Collaborates with the Office of Policy, Procedures and Training (OPPT), Management    Information System (MIS), Office of Quality Assurance (OQA), and Office of Data Reporting    and Analysis (ODRA) on projects which work to develop procedures, processes, and reports,   in order to support initiatives that improve Program access and foster more timely transition    to self-sufficiency.  Makes citywide presentations to NYCHA staff and residents during emergencies within their    zone related to disasters, i.e. super storm Sandy informing them of the eligible resources    available to them via the Human Resource Administration.</t>
  </si>
  <si>
    <t>‚ Exemplary Supervisory leadership and experience Ability to work in fast paced environment Well Organized Knowledge of Cash Assistance process Ability to handle inquires from various public offices and community Based organization</t>
  </si>
  <si>
    <t>The New York City Human Resources Administration (HRA)/General Support Services (GSS), Office of Property Management, Administrative Services and Land Use Division of Lease Management is recruiting for one (1) Staff Analyst II to serve as The Land Use Analyst who will:   Perform general building inspections every six months consisting of office fitness, Physical plant     inspection, bathroom inspections and critical files review. On these inspections, The Land Use     Analyst will inspect the elevators, fire alarms, boilers, plumbing, HVAC, also, floors, ceilings, roofs,     kitchens, windows and all other poor conditions that may need attention, as reported.  Under the     Critical Files, The Land Use Analyst will review all approved certificates of fitness from FDNY or DOB     and submitted along with sponsors‚„ correspondence of their responsibilities.                                       Evaluate and approve new contracts as follows: repair proposals, construction contracts and purchase    of equipment and materials, all new contractors have to be vendexed.             Follow-up on the completion and satisfaction of all repairs and construction contracts. Regular     checking with plant utility conditions to lookout for potential violations.          Resolve and follow-up with any issues between the sponsor and the programs or the community     along with the maintenance personnel or the building manager.   Update forms that indicate the present service maintenance contractors that are hired by sponsor,     and the building equipment and certificate form that indicate status of utility, certificate of fitness     and structural details.                                                                        Produce or create any drawings necessary for the resolution of any detailed problem when needed.										        Follow-up on State approval of Petroleum Bulk Storage (oil tanks) permits for every five years at     Hunts Point MSC, Bedford Stuyvesant MSC, Oberia Dempsey MSC and East Harlem MSC.   Attend all MSC cabinet, construction and other meetings as scheduled; visit leased buildings to    verify temperature and elevator conditions if necessary.</t>
  </si>
  <si>
    <t>Under the direction of the department‚„s Deputy Director for Leasing and Administration, with latitude for independent initiative and judgment, the Assistant Deputy Director for Special Projects generally serves as the department‚„s lead on special projects relating to the design, construction, code compliance, and suitability of NYCHA-owned space leased to third parties.  In this capacity, the position: 	performs field surveys to determine the suitability of space to a given use/initiative; relays survey information to this department‚„s Assistant Directors, supporting their administration of their respective retail, community, use, and rooftop lease portfolios;	represents this department in meetings with outside architects, engineers, and space planners, serving as liaison between the tenants‚„ design professionals and NYCHA‚„s affected departments, especially CPD-Design; attends pre-construction meetings; tracks the closeout of NYC Dept of Buildings Work Permits; 	represents this department in internal meetings relating to the physical condition of space that is leased or intended to be leased; assists in troubleshooting compliance/maintenance/repair issues;	Coordinates with CPD design in securing approval, or, as the case may be, CPD‚„s project management, of special projects;	Reports out and performs administrative duties, each on a level consistent with the title of Senior Project Manager  Please read this posting carefully to make certain you meet the minimum qualification requirements before applying to this position.</t>
  </si>
  <si>
    <t>The Investigation, Revenue, and Enforcement Administration (IREA) is responsible for supporting the integrity of social services programs administered by the New York City Human Resources Administration (HRA). Within IREA, the Bureau of Eligibility Verification (BEV) is mandated to deter cash assistance fraud at the application level. This is done by conducting eligibility reviews of applicants and extensive fieldwork to interview suspected persons, collateral persons, complainants, and/or witnesses to obtain and verify information.   We are recruiting one (1) Fraud Investigator II to function as Senior Investigator in BEV‚„s Staten Island Field Office who will:   Make field visits to conduct one-on-one case interviews of applicants or participants of     Cash Assistance benefits to validate and confirm identify, family composition, income or lack thereof.       Make collateral visits to applicant‚„s or participant‚„s landlord, realtors, neighbors, family     members, or other viable contacts in order to secure, verify, and confirm information.   Access a variety of databank systems to perform methodical background checks of    applicants.    Refer for investigation, applicants or participants who may be involved in fraudulent    activities related to the receipt, issuance, or misappropriation of Cash Assistance benefits.    Write/Type case summaries and maintain a log of chronological developments, findings,    and final disposition decisions.   On a rotating basis, in the absence of the supervisor, cover unit and perform required    assignments.   Assist in the training of new investigative staff, the re-training of staff returning from     extended leaves of absence, and/or of staff who have fallen short of the job requirements    and/or expectations.</t>
  </si>
  <si>
    <t>‚   Excellent written, verbal, interpretive and interpersonal skills.    Working knowledge of HRA/IREA systems including WMS, HRA Viewer, LexisNexis.     Strong analytical and decision-making abilities.</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</si>
  <si>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direction, the selected candidate will be responsible for the receipt, classification, storage, care, distribution, requisitioning and inventory of materials, tools, supplies and equipment at a small to moderately large storehouse. Tasks and duties will include: inspecting all incoming shipments to ensure requested quantity is received and in good condition; contacting vendors to discuss deliveries, shipments, shortages, etc.; maintaining inventory management using the Computerized Maintenance Management (CMMS) and bar-coding systems; preparing lists of surplus, obsolete or obsolescent materials and arranging for their transfer or disposition; taking the necessary precautions to protect stock from deterioration or spoilage; supervising the loading, unloading and dispatching of trucks; participating in the loading and unloading of goods at the storehouse and at the point of pickup, delivery or distribution; operating equipment when necessary to perform loading and unloading; keeping accurate records and preparing reports as needed; and supervising and assigning work to subordinate employees if needed.</t>
  </si>
  <si>
    <t>‚ Proficiency in Microsoft Word, Excel, Outlook, Internet, and WMS systems Experience with operating powered and non-powered industrial trucks Warehouse experience Familiarity with a variety of hand and power tools A high school diploma/GED equivalent or higher</t>
  </si>
  <si>
    <t>The Bureau of Eligibility Verification (BEV) is mandated to deter cash assistance fraud at the application level. This is done by conducting eligibility reviews of applicants and extensive fieldwork to interview suspected persons, collateral persons, complainants, and/or witnesses to obtain and verify information. Within the BEV centralized office, the BEV Phone Bank is the primary point of contact between clients and BEV functioning as a centralized message center for BEV In-House and Field satellite offices.  We are recruiting one (1) Clerical Associate III to function as Telephone Agent in BEV‚„s Phone Bank who will:    Respond to incoming telephone calls from clients and participants who are requesting to      reschedule appointments and/or leave messages for BEV Field Investigators in a high      volume call center environment. Reschedule appointments for clients/participants within      the designated timeframe; record messages for investigative staff using an internal      communication system.      Respond to case status inquiries requiring basic pre-determined responses. Refer callers      to Caseworkers, as necessary, for questions that require in-depth and/or case specific     responses.    Refer callers with special needs or circumstances to either 311, a supervisor or manager,     as appropriate, for immediate resolution. These calls may encompass victims of domestic     violence or suicidal callers.    Prepare daily, weekly, or monthly statistical reports.     Perform routine clerical work including typing and filing.</t>
  </si>
  <si>
    <t>‚	Excellent verbal and written skills.	Working knowledge of Microsoft word and Excel.</t>
  </si>
  <si>
    <t>Senior Supervising Attorney ‚€œ Consumer and Driver Protection</t>
  </si>
  <si>
    <t>The New York City Taxi and Limousine Commission (TLC) is the agency responsible for licensing and regulating New York City's yellow taxicabs, for-hire vehicles (community-based liveries and black cars), commuter vans, paratransit vehicles, and certain luxury limousines. The TLC licenses and regulates over 80,000 vehicles and approximately 150,000 drivers, performs safety and emissions inspections, and holds numerous hearings for violations of City and TLC rules and regulations, making it the most active taxi and limousine licensing regulatory agency in the United States. The TLC plays a pivotal role in furthering public safety within New York City and is a lead agency in a citywide effort to reduce traffic-related injuries.  One of the largest components of TLC‚„s operations is the enforcement of administrative regulations.  The Prosecution Division investigates and prosecutes all summonses issued by TLC, including administrative, field and consumer-initiated complaints, totaling in upwards of 50,000 summonses annually.  The Senior Supervising Attorney will oversee prosecuting attorneys and supervising attorneys assigned to the Consumer Complaint Intake and Driver Protections units. The Senior Supervising Attorney will directly manage the processing of consumer complaints and will oversee driver protection matters.  Responsibilities will include but are not limited to: managing the intake of complaints filed by members of the public against TLC licensees, reviewing and editing charging documents prepared by prosecuting attorneys; monitoring quality of complainant interviews and prosecutor performance; addressing matters escalated for further action or review; coordinating with case examiners to ensure timely resolution of complaints; overseeing the Division‚„s driver protection practices, including mediation or prosecution illegal or fraudulent conduct affecting licensed drivers and collaborating with state and local government bodies on joint investigations and prosecutions.</t>
  </si>
  <si>
    <t>The New York City Department of Probation (DOP) helps build stronger and safer communities by working with and supervising people on probation, fostering positive change in their decision-making and behavior, and expanding opportunities for them to move out of the criminal and juvenile justice systems through meaningful education, employment, health services, family engagement and civic participation.  We are located in every borough across the City and provide four core services ‚€œpre-sentence investigations, intake, diversion and probation supervision. In summary, DOP ensures that people who enter our system are supervised according to their risk level and receive the support and services they need to abide by the law and be an asset to their communities.  Under direction of the Supervising Attorney(s), serves as a Senior Attorney  with duties that include: 	Performing sophisticated legal work and may assist with complex and difficult matters.  	Providing advice and counsel to operations staff in Family and Adult court.  	Prosecuting violations of probation, conducts hearings, and appears in Supreme, Criminal, Family Court and the Appellate Division or before administrative tribunals.  	Researching and preparing sophisticated cases. 	Recommending statutory and regulatory revisions related to agency issues.  	Drafting and reviewing proposed legislation, rules and regulations.  	Advising agency personnel of legal aspects of enforcement and administration of acts, rules, laws and regulations. Researching and writing briefs, legal opinions, affidavits, and memoranda of law.	Preparing and arguing motions, writs, petitions or similar matters.	Reviewing and prepare charging instruments. 	Negotiating, drafting, reviewing, and processing memoranda of understanding, contracts, leases and other agreements. 	May train and oversee work of attorneys and interns and assist in overall supervision of the unit.  	May be responsible for maintenance of law library and preparing reports and summaries.	May serve as Records Access Officer under the Freedom of Information Law. 	Acts as a liaison with agency executives and other governmental bodies and law enforcement officials.	Perform other relevant duties as determined by the General Counsel chain-of-command.</t>
  </si>
  <si>
    <t>‚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t>
  </si>
  <si>
    <t>Note: In addition to meeting the minimum Qualification Requirements:  To be assigned to AL II, candidates must have one year of experience at Assignment Level 1 or two years of comparable legal experience subsequent to admission to the bar, in the areas of law related to the assignment.  To be assigned to AL III candidates must have two years of experience in Assignment Level 1 and/or II or three years of comparable legal experience subsequent to admission to the bar, in the areas of law related to the assignment.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</si>
  <si>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New York City Law Department is accepting applications from admitted attorneys with a minimum of two years of litigation experience for the position of Assistant Corporation Counsel (ACC) in Family Court Division‚„s Juvenile Delinquency Unit.  The Juvenile Delinquency Prosecution Unit investigates juvenile delinquency matters that are referred to the office and prosecutes the matters where appropriate. Juvenile delinquency matters currently involve youth ages 7 to 15 who have been arrested for conduct that would constitute a crime if they were adults.  Effective October 1, 2018, the Raise the Age Legislation will go into effect raising the age of criminal responsibility in New York State.  In prosecuting juvenile delinquency cases, the Family Court Division's Juvenile Delinquency Prosecution Unit seeks to ensure that those youth who commit delinquent acts are held accountable for their misconduct and receive appropriate services. The Family Court system is focused on rehabilitation.   Attorneys in the Family Court Division‚„s Juvenile Delinquency Unit carry a caseload and are responsible for all aspects of the cases from referral to disposition.  This includes but is not limited to: (1) Interviewing victims, civilian witnesses and police officers, gathering and analyzing evidence, during the investigation stage of the case; thereby determining whether the case can be filed or must be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Preparing and conducting pre-trial hearings to determine the admissibility of evidence; (6) Preparing and conducting fact-finding hearings (similar to trials in adult criminal cases), which determine whether the juvenile committed the acts alleged; and (7) Preparing and conducting dispositional hearings.  The Family Court Division is ideal for attorneys with a passion for juvenile justice and the ability to investigate cases, analyze and then advocate for appropriate outcomes on a case-by-case basis, and conduct hearings and trials in a fast-paced environment with the ultimate goals of rehabilitation of the youth and the enhancement of the safety of the community.  The office location of the ACCs will be flexible depending on space availability and the needs of the Division.</t>
  </si>
  <si>
    <t>The Family Court Division of the New York City Law Department is seeking two Deputy Chiefs of Training, with one assigned to the Major Case Unit and the second assigned to the Special Victims Unit.  The Major Case Unit (MCU) is a citywide unit that handles the most serious offenses that are referred directly to our office or removed to our office from the Youth Part of the Superior Court.  The Special Victims Unit (SVU) is a citywide unit that handles all sex offense cases, cases involving commercially sexually exploited youth (CSEC), ‚Å“revenge porn‚ cases, cases involving young victims under the age of 9 on non-Article 130 cases, and any cases that originate at the Child Advocacy Centers (CAC) which include both sex offenses and serious physical abuse cases involving victims under the age of 12.  The primary responsibility of the Deputy Chiefs of Training will be to develop and implement trainings to improve attorneys‚„ skills with regard to these complex cases, including in the area of victim/witness interviews, unusual pre-trial suppression issues, the use of medical evidence, drafting and obtaining search warrants, exceptions to hearsay, expert testimony, the analysis of ballistics, DNA analysis, and disposition.  They will work with and train on rapidly evolving technology including but not limited to DNA, social media and video evidence, body worn cameras, and brain science and trauma. They will also provide their respective units with updates on the law, review transcripts, observe court proceedings, conduct case reviews, review appellate briefs, and attend local and nation-wide external trainings and conferences on matters relating to their practice.  Each Deputy Chief of Training will collaborate with the Chief of the respective unit to oversee and expand the unit‚„s trial advocacy program for both junior and advanced attorneys.  They will formalize and expand the second-chair programs for their respective units for junior attorneys who wish to gain entrance into the MCU or SVU.  The chosen candidates will update and enhance existing training materials for their respective units and develop new courses to include Raise the Age statutory provisions.  Each Deputy Chief of Training will report to and work with the Chiefs of their respective units. They will be required to travel citywide to present trainings, conduct courtroom observations, and attend meetings.  The office location for each will be flexible depending on space availability and the needs of the Division.  These positions may require working/availability in the evening hours.  They may also be part of the on-call response rotation for the Division.  The candidates will also be a members of the Division‚„s central management team and may have general responsibilities related to the successful implementation of Raise the Age.</t>
  </si>
  <si>
    <t>The ideal applicant will have at least 7 years‚„ experience as of September 2018 in either family court or criminal law.</t>
  </si>
  <si>
    <t>‚	Professional experience working with performance management systems, evaluation tools and concepts;	Strong presentation, oral and written communication skills; 	MS Office (Word, Excel, Outlook, PowerPoint) proficiency;	Proficient in data analysis techniques with an understanding of basic statistical    concepts;	Knowledge of and/or experience working in governmental agencies;	Experience with or knowledge of basic business analysis techniques;	A self-starter with flexibility to work both independently and as part of a team.</t>
  </si>
  <si>
    <t>The Teachers‚„ Retirement System of the City of New York (TRS) is a public pension fund that provides New York City educators with retirement, disability, and death benefits. TRS was established on August 1, 1917 and is one of the largest pension plan sponsors in the United States, with more than $62 billion in assets and over 195,000 active and inactive members, retirees and beneficiaries.    TRS' Accounting department is seeking a candidate with excellent communication and organizational skills, understand Pension or Investment Administration and enjoy contributing to a successful department by multi-tasking and assisting with various department needs.  Job responsibilities include: - Compile and maintain annual Investment Accounting Report and other Retirement Benefits/Investment Reports for Board of Directors and Executive Office. - Maintain the Accounting Department's calendar and dashboards.  - Coordinate with Accounting Help Desk and business units regarding system-wide issue changes and anomalies to ensure member distributions and communications are accurate. - Organize and Maintain Accounting Department's historical records.  - Maintain Accounting Department's Business Continuity plans. - Correspond with internal and external stakeholders, agency attorney, and Worker's Compensation Board regarding outstanding matters.  - Act as Departmental liaison in working to resolve departmental tasks with co-dependencies. - Responsible for the organization of departmental meetings, documentation, dissemination and archiving of department's meeting minutes.  - Write reports and prepare calendars of Unit/Board actions. Additional responsibilities may include: - Perform complex service and salary data calculations. - Computations regarding service, salary, and various benefits accruing to prospective and actual retirees and their beneficiaries.</t>
  </si>
  <si>
    <t>THE AGENCY The Department of City Planning (DCP) plans for the strategic growth and development of the City through community-based planning, developing land use policies and zoning regulations applicable citywide and sharing its perspectives on growth and community needs with sister agencies in collaboration with the Office of Management and Budget (OMB). DCP‚„s six strategic objectives include: (a) catalyze long-term neighborhood improvement through integrated planning and targeted accompanying public investments; (b) encourage housing production, affordability, and quality; (c) promote economic development and job growth; (d) enhance resiliency and sustainability of neighborhoods; (e) ensure integrity, timeliness and responsiveness in land use reviews; and, (f) supply objective data and expertise to a broad range of planning functions and stakeholders. Central to its mission, DCP supports the City Planning Commission in its annual review of approximately 450 land use applications. The Department also works closely with OMB in developing the Ten-Year Capital Strategy, and helping administer the $1 billion Neighborhood Development Fund, geared toward ensuring that growing neighborhoods undergoing rezoning have accompanying infrastructure investments. The New York City Department of City Planning is a great place to work ‚€œ cultivating intellectual inspiration, professional development and creativity. THE DIVISION The Transportation Division is responsible for carrying out studies of transportation problems, needs and impacts, as well as proposing physical, operational, policy and programmatic improvements to the transportation system. The Division manages some of the agency‚„s largest data sets, including car registrations, for-hire-vehicle trips, and travelshed data. THE POSITION Under supervision, the Data Analytics Specialist will be assigned to maintain, manage, process and analyze databases that inform the agency‚„s transportation studies, and to carry out various planning tasks as part of an established work program. Typical tasks will include:Assist in the management and maintenance of large data sets;Develop studies and produce complex analytic work, including identifying local and citywide trends and patterns and supporting broad agency-level studies;Conduct studies on various transportation issues, including Infrastructure, Intelligent Transportation Systems, Pedestrian, or Traffic Engineering planning studies and prepare related technical memoranda and reports;Conduct field visits to assess existing transportation conditions;Participate in surveys, studies and investigations of traffic conditions and recommend methods and means of reducing congestion and accidents;Assist in the analysis of traffic volume counts and make recommendations concerning the arterial streets in a specified area of the City to improve circulation, access and speeds;Recommend appropriate policies, plans, physical and operational improvements to address specific transportation issues;Establish and maintain liaison with other departments, consultants and developers to provide and obtain technical assistance and information;Represent the division and the department at meetings on various advisory committees;Perform other related tasks.</t>
  </si>
  <si>
    <t>‚Proven knowledge of transportation planning issues, programs, policies and analytical techniques pertinent to New York City;Strong writing and oral communication skills;Strong GIS skills: ArcGIS is required, PostGIS, QGIS preferred;Excellent data analysis skills including programming languages such as Python, R and SQL, relational database management system such as PostgreSQL, MySQL, SQLite, and data visualization such as Carto or Tableau;Ability to work cooperatively within a team and to work independently;Ability to work effectively with community residents, public officials and agencies;Ability to organize assignments and complete work on time with high professional standards;Knowledge of project planning/management, NYCT Subway &amp; Bus operations, data gathering and analysis techniques, NYCT rules and regulations is a plus.</t>
  </si>
  <si>
    <t>Click on ‚Å“Apply Now‚ at the bottom of the posting Please be advised only candidates under consideration will be contacted. Appointments are subject to Office of Management and Budget (OMB) approval. The candidate selected for this position must be a resident of the City of New York or become a resident within 90 days of appointment. Authorization to work in the United States is required for this position . Sponsorship is not available for this position. THE DEPARTMENT OF CITY PLANNING IS AN EQUAL OPPORTUNITY EMPLOYER AND A COPY OF THE EQUAL OPPORTUNITY PROGRAMS IS AVAILABLE IN THE HUMAN CAPITAL DIVISION. THE DEPARTMENT MAKES AVAILABLE ACCOMMODATIONS FOR DISABLED APPLICANTS.</t>
  </si>
  <si>
    <t>The Major Case Unit (MCU) of the Family Court Division of the NYC Law Department is seeking two Assistant Corporation Counsels (ACC) to handle major cases in NYC Family Court.  The ACC may be located in any of the five counties, and borough preference should be considered.  This ACC would handle the most serious offenses that are referred directly to our office or removed to our office from the Youth Part of the Superior Court and assigned to the Major Case Unit (MCU).  This includes firearms cases as well as burglaries, robberies, serious assaults and homicides.   As part of the Raise the Age initiative, this attorney will be expected to handle removals from the Youth Part of the Superior Court for both juvenile and adolescent offenders, as well as designated felonies that originate in Family Court.  This ACC would be expected to participate in an on-call notification program with the police department and conduct field work including visits to police precincts, crime scenes, and hospitals as needed.  This ACC would possess advanced trial advocacy skills and interviewing and litigation experience in the area of criminal or juvenile justice.  Attorneys in the Family Court Division‚„s Juvenile Delinquency Unit carry a caseload and are responsible for all aspects of the cases from referral to disposition.  This includes but is not limited to: (1) Interviewing victims, civilian witnesses and police officers, gathering and analyzing evidence, during the investigation stage of the case; thereby determining whether the case can be filed or must be declined. (2) If the case can be filed in court, deciding whether diversion is appropriate; (3) If the case is filed, drafting depositions and filing petitions; (4) Preparing and conducting pre-petition detention hearings, which determine the custodial status of the youth pending the fact-finding hearing; (5) Preparing and conducting pre-trial hearings to determine the admissibility of evidence; (6) Preparing and conducting fact-finding hearings (similar to trials in adult criminal cases), which determine whether the juvenile committed the acts alleged; and (7) Preparing and conducting dispositional hearings. This ACC will handle the cases that involve a police investigation from the investigation stage through filing of a petition, presenting the case, and disposition.  For this specialized position, this includes:  Litigating the case in Family Court and identifying appropriate rehabilitative services. The ACC will coordinate with other stakeholders and city agencies including law enforcement, child welfare, medical providers and victim service providers while they investigate their cases. The ACC may also be required to attend various inter-agency and task force meetings, prepare and present trainings both within the Family Court Division and to other agencies and stakeholders. The ACC may be required to be on-call evening and weekend hours as part of the 24/7 MCU notification protocol. The ACC may also be required to conduct legal research or prepare other special projects.</t>
  </si>
  <si>
    <t>At least 5 years‚„ experience as of September 2018 in family court or criminal law, as well as litigation experience.</t>
  </si>
  <si>
    <t>‚	Significant preference will be given to candidates with experience in fair housing and other housing discrimination matters, including experience before administrative agencies and/or courts addressing such matters.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t>
  </si>
  <si>
    <t>***OPEN TO PERMANENT PRINCIPAL ADMINISTRATIVE ASSOCIATES ONLY. YOU MUST CLEARLY STATE YOUR CIVIL SERVICE STATUS ON YOUR RESUME OR COVER LETTER. FAILURE TO DO SO WILL RESULT IN YOUR DISQUALIFICATION.  The  Division‚„s mission is to partner with consumers, families, advocates, and providers to ensure access to high quality services and to improve the lives of New Yorkers with mental health and substance use disorders and those with developmental disabilities.  The Bureau of Administration provides all non-program support for the Division of Mental Hygiene.  Its services include Personnel, Budget, Procurement, Equipment and Facilities Management, Mail Delivery, and others.   - The coordination and submission of all Personnel Action Request (PAR) actions (Job Postings, New Hires, Separations, Salary Adjustments, Transfers, etc.).    - Develop and coordinate periodic reports, forms, spreadsheets for divisional use.   - Coordinate and provide technical assistance and personnel support to assigned bureau/program regarding all personnel-related activities.    - Ensure that personnel procedures are followed and that requirements are fully met.   - Manage and maintain bureau/program Organizational Charts and Management Position Descriptions (MPDs).   - Serve as primary liaison with identified candidates ‚€œ managing questions, salary negotiations, etc.   - Track and manage compliance submissions (Performance Evaluations, Tasks &amp; Standards, Mandatory Trainings, etc.</t>
  </si>
  <si>
    <t>The Office of Human Capital Management (HCM) is recruiting for one (1) Associate Staff Analyst to function as a Deputy Human Resources Business Partner (HRBP) for the Department of Homeless Services (DHS), who will::   Initiate and complete online Personnel Action Request Form to effectuate the hiring    process for their respective chief/program head.   Employ delegated authority and accountability for transactions and transmittals affecting    hiring, promotions, salary adjustments, as assigned.   Perform budget and headcount analyses and work productively with designated OSR staff to    ensure budget and headcount reconciliation; alert/advise the HRBP of any issue.   Draft specifications for Comprehensive Personnel System (CPS) action, to be reviewed and    approved by the HRBP, as well as, ensure budgetary and headcount approval.   Facilitate, submit, and troubleshoot all necessary actions when interacting with Recruitment,     Classification, Salary Administration, Timekeeping/Payroll, Employee Discipline, Customer    Service, Employee Benefits, Training, or other HCM area responsibility.   Assist the HRBP in creating, writing and submitting job descriptions and organization charts,    submit, as directed, to Classification and Organizational Development for delineation,     finalization and classification.   Follow up daily on HR transactions to onboard, secure leaves of absence, address payroll or    labor relations matters/other and utilizes HR Information System (HRIS)/ and other available    systems and HCM contacts, to ascertain status. Monitor and track from initiation to    conclusion.   Facilitate staff moves from and to program areas and assures that the appropriate receiving    and losing program areas acquire the individual‚„s documents. Secure and provide any    additional or clarifying information.   Serve as the assigned program areas‚„ primary interface for the HCM transfer initiative, acting    as the designated program area‚„s agent in the smooth and timely execution of any agreed    upon transfer (swap).   Prepare and provide monthly/other periodic status and ad hoc reports for the HRBP,    Chief/Program Head, to notify of the reconciliation of human resource issues and concerns.   Acquire and maintain a knowledgebase for all HR disciplines; keep abreast of all existing,    revised and new business practices, policies and procedures. Analyze rules and regulations    and recommends to the HRBP needed modification of current operations to accommodate    these changes.   Represent the HRBP at meetings and other fact finding sessions, as directed; explore all    options in securing and relaying information.   Plan and execute employee recognition and cultural diversity/awareness programs under the    leadership of HCM‚„s Employee Initiatives Program and the HRBP.</t>
  </si>
  <si>
    <t>The Forestry, Horticulture, and Natural Resources Group is responsible for citywide urban forestry, ecological and horticulture initiatives, policy standards and performance measures, and programs including street tree planting, Greenstreets, Green Infrastructure, natural areas restoration and horticultural training and education.  Major Responsibilities	Under the direction of the Director of Tree Preservation, with considerable latitude for independent judgment, manage all aspects of Parks Forestry Department of Buildings (DOB) permitting process and other Forestry permits as needed, including street tree planting and tree protection associated with construction projects; coordinating the tree fund; and maintaining the permit database.	Train and supervise Foresters and staff engaged in all aspects of forestry permitting, including field surveys and inspections, tree condition and risk assessment, permit preparation, monitoring construction and enforcement of tree preservation requirements, selection of quality plant material, data entry, and storm emergency response.  Provide guidance and support to staff engaged with demanding constituencies in complex processes.	Respond to permit inquiries with a focus on customer service and maintain working relationships with officials, community boards, development and construction advocacy groups, and other government agencies, including DOB.	Review Department of Buildings application site plans and designs for private and other agency construction projects for appropriate design, tree and plant selection, installation methods, and tree protection measures.	Oversee and supervise Department of Environmental Protection (DEP)-funded staff, including Foresters and Engineers, in reviewing and permitting DEP green infrastructure installations for planting and tree protection within the right of way.  Collaborate with DEP‚„s green infrastructure project managers to facilitate coordination between both agencies‚„ programs in the right of way.	Work with other teams and divisions within the Agency, including Tree Preservation and Restitution, Tree Planting, Borough Forestry, Legal, and Planning &amp; Parklands, to coordinate programs and policies related to urban forestry.	Prepare clear and detailed briefings, reports, evaluations, budgets, correspondence, and team workflow and staffing analyses.  Research improvements to Parks‚„ permitting system.</t>
  </si>
  <si>
    <t>1.	A Master‚„s degree with a specialization in Forestry or a related subject. 2.	Certification as an Arborist from the International Society of Arboriculture. 3.	Strong knowledge of agency structure and divisions and Department of Buildings permitting process. 4.	Experience reading plans and with construction. 5.	Excellent communication, interpersonal, leadership and organizational skills.  6.	Ability to work independently as well as part of a team. 7.	Proficiency in computer software including Microsoft Outlook, Word, Excel, PowerPoint, and Access 8.	Valid New York State driver license.</t>
  </si>
  <si>
    <t>The Civilian Complaint Review Board (‚Å“CCRB‚) is charged with investigating and mediating complaints which members of the public file against New York City police officers involving the use of force, abuse of authority, discourtesy or offensive language. The board has 13 members who must all live in the city and reflect the diversity of the city. The city council chooses (designates) five board members, with one from each borough; the mayor chooses five, including the chairperson; and the police commissioner chooses three who have law enforcement experience. The mayor makes the official appointments to the board. The Board is responsible for governing the agency.  The Executive Director is responsible for the day-to-day operations of the agency. As the largest police oversight agency in the United States, the CCRB currently investigates approximately 4,500 complaints each year, and has Mediation, Outreach and Training Units. The CCRB is also charged with operating its Administrative Prosecution Unit (‚Å“APU‚) which prosecutes all cases substantiated by the Board. Additional information concerning the CCRB is available at www.nyc.gov/ccrb.   *Candidate will be expected to accommodate an 8-4pm tour as needed. Candidate will also be expected to stay late as needed.*  Under the direction of the Director of NYPD Relations, with wide latitude for independent initiative and judgment, the NYPD Relations Coordinator‚„s duties include, but are not limited to the following:      Expeditiously reviews and accurately prepares CCRB documents to fill NYPD requests.     Responds to inquiries from the IAB Liaison Unit in regard to document requests.      Maintains a record of all NYPD document requests.     Expeditiously downloads and transfers documents sent from IAB to Squad Leaders.     Assists Investigators and Squad Leaders with issues pertaining        to documents received from IAB.     Distributes DAO documents daily to Squad Leaders.     Receives Body Worn Camera (‚Å“BWC‚) requests from squads and expeditiously forwards the        requests to IAB for processing.     Retrieves and downloads BWC videos received from IAB from the Vievu website.     Promptly notifies Investigators and Squad Leaders of their BWC request results and forwards the        necessary paperwork.     Maintains a record of all transferred documents and BWC videos.     Ensures that each member of service (MOS) signs in the NYPD log in book upon arrival to CCRB.      Provides MOS with the necessary paperwork along with instructions.     Notifies NYPD Appearance Control of scheduled MOS interviews.     Notifies various NYPD unions of their respective scheduled MOS.     As needed, provides coverage at the Main Reception Desk.     Acknowledges all visitors who come to the Main Reception Desk and directs them to the appropriate        waiting area depending on the reason for their visit.  If the individual is a walk-in complainant,        promptly notifies the Intake squad on duty. If the individual is a complainant/witness scheduled for       interview then promptly notifies the Investigator of the arrival.         Maintains a professional demeanor at all times with Investigators, civilians, and appearing MOS.</t>
  </si>
  <si>
    <t>‚ Under direction of the Director of Aquatics, with latitude for independent initiative and judgment, perform difficult research, analysis and planning functions for the Aquatics Division. Assist management with conducting interviews, arranging trainings, issuing schedules and reviewing staff timesheets on a weekly basis. Answer phone calls and provide information to patrons regarding various programs. Respond to and manage correspondence. Provide general office support. Collect, review and file paperwork for all programs, tabulate end-of-season statistics and update all data records to reflect running totals. Ensure a constant flow of incoming and outgoing information from the Director to field staff. Assist with special projects and the implementation of special events programming. Manage Aquatics purchasing: utilize e-Requester, contact vendors, submit requisitions and create receiving reports. Work with Digital Media to ensure that up-to-date program information is reflected on the Parks‚„ website. Create modules for online lottery program registrations; notify registrants of lottery results and relay results to staff. Work with the Marketing Division to create program fliers and artwork files for prospective orders; adhere to agency brand guidelines.      Assist with reports summarizing the division‚„s achievements. Liaise with Public Programs management to ensure thorough, timely and accurate dissemination of information and deliverables.</t>
  </si>
  <si>
    <t>1. Bachelor‚„s degree.  2. Excellent writing, communication and organizational skills.   3. Ability to work independently and collaboratively in a team environment. 4. Proficiency in computer software including Microsoft Outlook, Word, Excel and Access. 5. Ability to initiate and manage multiple projects in a fast-paced environment and meet deadlines. 6. Valid New York State driver license.</t>
  </si>
  <si>
    <t>The Bureau of Eligibility Verification (BEV) is mandated to deter cash assistance fraud at the application level. BEV contributes to the integrity of the Cash Assistance process by conducting eligibility reviews of applicants. BEV utilizes participant interviews (in office and field), computer matches, collateral contacts, document verification, and automated management systems to elicit information that is critical for accurate eligibility determinations. Additionally, BEV also investigates the eligibility of sanctioned clients who have continuously failed to comply with FIA program requirements.  We are recruiting one (1) Clerical Associate III to function as Senior Processing Clerk in BEV‚„s Bronx Field Satellite Office who will:   Prepare case records by correctly identifying background information of participants/applicants    for Cash Assistance, for verification and investigation by BEV Field Investigators.     Identify and code case information for entry into database system.   Batch and count case records for transport to BEV Field offices.   Prepare daily, weekly or monthly tally sheets for inclusion in BEV‚„s statistical and management reports.    On a rotating basis, assist with the Unit‚„s supervision during the supervisor‚„s absence.   Perform other clerical functions as needed.</t>
  </si>
  <si>
    <t>‚  Clerical experience in a fast-paced investigatory environment.   Good written, verbal and interpersonal communication skills   Working knowledge of Microsoft Word and Excel, WMS, HRA Viewer and other HRA     related systems.</t>
  </si>
  <si>
    <t>1.	Bachelor‚„s or Master's degree in physiology, recreation or a sports related field. 2.	Experience recruiting, instructing and coaching sports, including girls‚„, women‚„s and nontraditional sports. 3.	Experience with fine arts, performing arts and decorative arts. 4.	Excellent communication, organizational and customer service skills. 5.	Proficiency in computer software including Microsoft Word, Excel and PowerPoint. 6.	Valid New York State driver license. 7.	Able to work weekends and non-traditional hours. 8.	Fluency in Spanish, Korean, Mandarin/Cantonese or Polish.</t>
  </si>
  <si>
    <t>‚   Sophisticated programming capacity in C#, .Net, ASP.Net, SQL Database 2008 and      knowledge of JQuery and MS Reporting Services.      Expert knowledge of Microsoft Access.    Prior experience in designing a new computer system.    Self-starter who is also capable of working collaboratively as part of a team.    Excellent verbal, written, communication skills.</t>
  </si>
  <si>
    <t>‚	Under direction, with latitude for independent initiative and judgment, perform difficult and responsible supervisory and administrative work for Brooklyn Operations.	Work closely with the Chief and Deputy Chiefs of Operations.	Establish standards and intake results from field inspections and use information to provide resolutions to noted          deficiencies.	Track sector performance using reports generated in AMPS and Daily Tasks, and by maintaining bi-weekly tracking of Ops21 data.	Work with field staff to improve the use of available data from Parks databases.	Conduct surveys and organize meetings and presentations.	Manage special projects and assignments.	Serve as a liaison to other divisions within Parks and represent the agency at meetings with other city agencies and organizations.	Assist with training initiatives, maintaining records and compiling reports.</t>
  </si>
  <si>
    <t>‚ Under general direction of the Chief of Construction, perform construction management work on several complex projects which are of the highest priority for the Capital Projects Division. Manage consultant firms resident engineers. Determine and coordinate the activities required between persons, agencies and departments responsible for project completions. When instructed by the Chief of Construction, conduct constructability reviews during the design phase and establish project durations for various projects. Maintain a management information system to provide data for complex projects. Review all schedules, reports and correspondence prepared by consultants, contractors and agencies to assure conformance with project completion dates. Check work performance and prepare management reports which stress significant problems. Resolve problems that may impact project schedules and costs. Review and approve change orders on complex construction projects. Ensure that contractors adhere to plans and specifications. Review and approve vendor (consultant and contractor) payment requisitions. Monitor conformance with various contract administrative requirements (i.e.: Minority and Women-owned Business Enterprise goals, Project Labor Agreements). Work with Architects or Engineers of record regarding change orders, shop drawing approvals and other architectural and engineering related issues on complex construction projects. Review contractors‚„ dispute claims and recommend solutions to the Chief of Construction and the DPR Legal Unit.</t>
  </si>
  <si>
    <t>1. At least 10 years of experience in construction inspection or construction management work on capital projects, with at least 1 year of construction experience on a complex project. 2. At least 2 years of experience managing consultant firms resident engineers. 3. A Master‚„s degree in a relevant field, such as in engineering. 4. Excellent communication and organizational skills.</t>
  </si>
  <si>
    <t>The Deputy Director of Administration is a valuable member of our team, who is responsible for assisting in the administration of the Law Department‚„s 22 divisions, serving over 1,800 employees. Reporting directly to the Chief of Administration, the Deputy Director of Administration duties will include but are not limited to: Assists the Chief of Administration in the administration of the agency‚„s Labor Relations; Personnel Administration, Purchasing, Budget, Accounting, Timekeeping and Payroll operations, Internal Audit functions and Procurement Services operations; manages the operation of the agency‚„s Facilities Maintenance and Planning to ensure the agency‚„s space needs in all borough locations and the physical appearance standards are met; Manages the agency‚„s file storage and archive retrieval process which involves over 150,000 case file boxes; trains, supervises and evaluates the Assistant Directors and staff in Administration; recommends administrative policy to the Director, Managing Attorney and other agency officials. Assists the Director in the initiation, development and implementation of programs, procedures and policy guidelines in all areas of administration; assists in the formulation of related departmental policies aimed at strengthening internal controls and ensuring compliance with oversight agencies Directives and guidelines; with the Director and Managing Attorney, makes recommendations for determining highly confidential policy matters pertaining to all administrative functions such as responding to budgetary reduction exercises and the best use of agency budget and human resources allocations; interprets policy to staff. Reviews and controls the preparation and administration of the Department‚„s Expense and Capital budgets; oversees maintenance of budgetary controls to ensure the Department operates within authorized budget allocations. Participates in all labor-management activities involving personnel including collective bargaining negotiations; counsels and advises employees. Directs confidential and sensitive research, investigation, and analysis of salary structures, senior counsel and special merit programs, assignment differentials, labor law and legislation, out-of-title grievances and related issues; interprets city-wide contracts; involved in the enforcement of contract-mandated work rules.  Makes primary recommendations to the Director in the initiation, development and implementation of program procedures and policy guidelines in all areas of personnel management. Assists the Director in the coordination and supervision of staff in implementing all personnel programs and policies and assures compliance. Assists in the direction of the Department‚„s recruitment and special employment programs; evaluates all requests for personnel actions including appointments, promotions, salary adjustments, and terminations. Evaluates contract specifications for leased space in privately owned office buildings and temporary staffing services; assists the Director in overseeing analysis of bids for major equipment purchases. Directs the timely and accurate payment of expenses; ensures maintenance of a safe physical environment; ensures adequate and optimal use of office space and other agency facilities.</t>
  </si>
  <si>
    <t>1.  A master‚„s degree in Public Administration, Business Administration, Accounting, Business Management, Finance/Economics, Criminal Justice, Technology Management, Office Administration or a JD and four years of full-time paid, progressively responsible experience; of which 18 months must have been in a managerial, executive, administrative or consultative capacity in a legal environment.   Must have over 18 months experience in two (2) of the following areas: Managing and overseeing the preparation and administration of a NYC Government‚„s PS and/or OTPS and or Capital Budget; Managing, evaluating or overseeing procurement of major equipment for a large organization. Managing or directing timely and accurate payments of NYC agency‚„s expenses. Managing, directing or formulating policies for a NYC agency aimed at strengthening internal controls and ensuring compliance with oversight agencies directives and guidelines.  Managing the facilities operations, IT, maintenance and planning of an entity which includes multiple buildings; Personnel administrative experience in a civil service environment;   or  2.  A baccalaureate degree in Public Administration, or Business Administration, Accounting, Business Management, Finance/Economics, Criminal Justice, Technology Management, Office Administration and six years of full-time paid, progressively responsible experience; of which 24 months must have been in a managerial, executive, administrative or consultative capacity in a legal environment.  Must have over 24 months experience in two (2) of the following areas: Managing and overseeing the preparation and administration of a NYC Government‚„s PS and/or OTPS and or Capital Budget; Managing, evaluating or overseeing procurement of major equipment for a large organization;  Managing or directing timely and accurate payments of a NYC agency‚„s expenses;  Managing, directing or formulating policies for a NYC agency aimed at strengthening internal controls and ensuring compliance with oversight agencies directives and guidelines.  Managing the facilities operations, IT, maintenance and planning of an entity which includes multiple buildings; Personnel administrative experience in a civil service environment.</t>
  </si>
  <si>
    <t>‚ Under general direction of the Chief of Construction, perform construction management work on several complex projects which are of the highest priority for the Capital Projects Division. Manage consultant firms resident engineers. Determine and coordinate the activities required between persons, agencies and departments responsible for project completions. When instructed by the Chief of Construction, conduct constructability reviews during the design phase and establish project durations for various projects. Maintain a management information system to provide data for complex projects. Review all schedules, reports and correspondence prepared by consultants, contractors and agencies to assure conformance with project completion dates. Check work performance and prepare management reports that highlight any significant problems. Resolve problems that may impact project schedules and costs. Review and approve change orders on complex construction projects. Ensure that contractors adhere to plans and specifications. Review and approve vendor (consultant and contractor) payment requisitions. Monitor conformance with various contract administrative requirements (e.g.,: Minority and Women-owned Business Enterprise goals, Project Labor Agreements). Work with Architects or Engineers of record regarding change orders, shop drawing approvals and other architectural and engineering related issues on complex construction projects. Review contractors‚„ dispute claims and recommend solutions to the Chief of Construction and the Parks' Legal Unit.</t>
  </si>
  <si>
    <t>1. At least 10 years of experience in construction inspection or construction management work on capital projects, with at least 1 year of construction experience on a complex project. 2. At least 2 years of experience managing consultant firms resident engineers. 3. A Master‚„s degree in a relevant field, such as engineering. 4. Excellent communication and organizational skills. 5. Driver license valid in New York State.</t>
  </si>
  <si>
    <t>‚	Assist in general maintenance work, including lawn mowing, edging, seeding, snow removal, cultivating, fertilizing, sod laying and hedge trimming, sweeping and raking of litter and emptying of receptacles. 	Clean and maintain facilities including comfort stations. 	Perform minor repair work including but not limited to plumbing, masonry, electrical, painting, carpentry, metal work and vehicle and equipment repair. 	Drive vehicles and operate certain other motorized equipment. 	Perform safety checks on facilities and equipment. 	May move furniture, climb and perform other physical activities as required in the performance of assigned duties.</t>
  </si>
  <si>
    <t>1.	Associate‚„s or Bachelor‚„s degree a plus.  2.	Ability to drive to locations in all five boroughs.  3.	Ability to work flexible hours, nights and weekends as needed.  4.	Bilingual English/Spanish.  5.	Strong organizational, communication and leadership skills.  6.	Commercial Driver License a plus.</t>
  </si>
  <si>
    <t>HPD‚„s Division of Special Needs Housing (DSNH) is part of the Office of Development which oversees implementation of the Housing New York plan to produce 200,000 units of affordable housing in New York City. DSNH, in collaboration with other government partners, will create approximately 1,000 units of housing each year for persons and families with special needs. DSNH administers three loan programs: 1) the Supportive Housing Loan Program which funds the capital development of permanent housing with on-site supportive services for formerly homeless individuals and families with special needs, and 2) the Senior Affordable Rental Apartments (SARA) program, which provides financing for projects that will house seniors with low incomes, and (3) the Shelter Modernization program, which provides financing for developing high-quality shelters.  DSNH seeks a Project Manager who will oversee housing and shelter development activities from the earliest stages of predevelopment through construction completion and rent-up, and will work closely with the Director of Development, program Deputy Directors, other project managers and HPD staff..   Key Responsibilities:  The Project Manager's duties will involve managing development project activities for multiple supportive housing, senior housing and shelter projects, including:  	Serving as the primary point of contact for project sponsors, consultants, government agencies and other departments internal to HPD;   	Negotiating deal structure, funding commitments and other project requirements on behalf of HPD;  	Reviewing project proformas and performing other loan underwriting activities as needed; 	Assisting sponsors in preparing applications for additional capital and operating funds including tax credits, rental assistance and service funding;  	Working with architects, sponsors and HPD design review staff to ensure high-quality, sustainable cost-efficient design; 	Reviewing and coordinating submissions of required CEQR, NEPA and other environmental review reports; 	Coordinating submissions of ULURP applications for UDAAP and disposition of City-owned property;  	Working with HPD‚„s legal department to collect and prepare loan closing documentation;  	Coordinating construction loan and syndication closings;  	Tracking construction status of projects post-closing and assisting in resolution of construction disputes;  	Coordinating processing of construction requisitions and change orders;  	Reporting on status of projects in predevelopment, construction and operation.   In addition to the tasks described above, the individual hired will be expected to take on additional tasks as time allows which may include tracking workflow across the Division, participating in the development of RFPs, assisting the team directors and others with time-sensitive research and report production and additional administrative activities as required.</t>
  </si>
  <si>
    <t>‚	Knowledge of or experience working with NYC capital development sources and underwriting for affordable housing, Experience with the construction process, ability to read schematic architectural drawings and understand zoning calculations,  	Ability to read and understand loan documents, experience with budgeting and project scheduling,  	Proficiency using Microsoft Office suite, 	Demonstrated capacity for performing multiple tasks, analyzing complex processes, using independent judgment, and conducting difficult negotiations while maintaining a sense of humor, 	Excellent interpersonal and communication skills.</t>
  </si>
  <si>
    <t>‚ Demonstrated and extensive experience with the following applications: FMS, FMS/3, VENDEX, IFA, PIP, Workers Compensation, DMS Subject matter expertise on the business functions under management in the New York City Financial systems suite Experience with at least 2 major Financial ERP upgrades for very large organizations (over 100k+ employees). Work experience should reflect proven ability in developing and delivering successful enterprise wide applications and in coordinating such deployments. The candidate should have deep knowledge of the full application development and deployment life cycle processes. Demonstrated ability performing project management activities Excellent communication (oral and written), interpersonal, and organizational skills are required. Demonstrated ability to manage a large organization (no less than 30+ staff)</t>
  </si>
  <si>
    <t>HPD Tech is the IT division within HPD. HPD Tech is committed to transform HPD through technology by promoting productivity and eliminating manual processing; shrinking costs and increasing the pace of work.   HPD Tech works to improve effectiveness of business processes using core applications for flawless execution. HPD Tech empowers decision makers with access to quality (complete and accurate) information to anticipate and pro-actively react to building, neighborhood and market conditions.  This position is funded by the HUD Community Development Block Grant (CDBG) Program to support Real Time Field Force application development. The investment in new technology will improve the effectiveness of the Division of Code Enforcement‚„s inspection process and will allow the field force application‚€which is used by field code inspectors‚€to operate in real time. The remote transmission of inspection data will result in faster generation of notice of violations to building owners, and will allow supervisors to assign emergency inspections, improving efficiency and customer service.  The Technical Project Manager/ Product Owner will be responsible for working with business and technology teams across the organization to deliver customer value through implementation of agile principles, processes, and methods. This position requires an experienced Product Owner/Project Manager with a strong understanding of and hands-on experience with Agile Methods, including Scrum. This individual will be responsible for managing complex programs with high visibility throughout the organization. Key Responsibilities include but are not limited to:  An active, vocal partner in defining the strategic direction of a major product and / or product line involving several complex programs. Leads the planning and works with all necessary departments to secure and align cross-functional delivery teams to deliver the product. Facilitate program status meetings, track status of existing issues and identify new issues and risks. Facilitate stream intake sessions and coordinate bringing backlog to the scrum teams. Ensure that programs adhere to established standards and methodology practices. Help define new development processes and industry best practices. Make recommendations on how to best approach product development keeping in mind the business goals. Ensure regular, active communication with adjacent programs and stakeholders. Manage resources and schedule for project/program implementation. Plan and schedule project deliverables, goals, and milestones. Perform team assessments and evaluations. Design and maintain technical and project documentation. Strong organizational, presentation, and customer service skills. Collaboratively works with HPD Tech technical managers to assemble and coordinate staff dedicated to projects Assists HPD Tech senior management in the evaluation of project management tools, the assessment of project management reporting approaches and standards</t>
  </si>
  <si>
    <t>‚ 5+ years of program/project management experience. At least 2 years of Coding experience preferred. At least 3 years of experience coordinating and/supporting IT business processes. PMP Certified/Certified Scrum Master/ Certified Scrum Practitioner preferred. Hands-on experience as a Scrum Master, Agile Lead or Agile Coach.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Ability to communicate verbally and in writing clearly and succinctly, complex design and technical issues, as well as business and product requirements. Demonstrated leader throughout career. Ability to thrive in a highly ambiguous, fast paced environment where priorities shift rapidly. Strong influence, collaboration, and negotiation skills. Ability to operate independently within established methodologies, procedures, and guidelines. Experience with TFS, MS Project/MS Office/Windows. Familiarity with Oracle database architecture and design Familiarity with Client-Server, Web architecture, and software development Familiarity with .NET framework/environment, PowerBuilder, Java</t>
  </si>
  <si>
    <t>Preferred Candidate should have at least 2 years‚„ experience in valuing all types of commercial properties as well as large residential cooperatives and condominiums.</t>
  </si>
  <si>
    <t>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Starting salary: $42,563 plus generous vacation days with some carry-over allowed.  Salaries for new City employees increase significantly after two years of employment.  New York State residency is required.  Travel throughout the city using public transportation may be required.  May be required to perform inspections in correctional facilities, nightclubs/bars serving alcoholic beverages and other ‚Å“adult‚ nightlife establishments.</t>
  </si>
  <si>
    <t>Office Title:  Director of Special Operations Civil Service Title: Deputy Director of Health &amp; Safety Level:  M-II Title Code No: 95672 Salary:  $85,000 - $135,000 Work Location: 421 East 26th St, NYC  Division/Work Unit: Forensic Operations  Number of Positions: 1 Hours/Shift: Thirty-five hours per week; scheduled five days out of a seven-day work week; may include evening, nights, weekends, and holidays.  The core values of the OCME are to put the mission of the agency first, to be truly dedicated and to have integrity in every aspect of our professional life. The New York City Office of Chief Medical Examiner (OCME) seeks a Director of Special Operations to play a leadership role in special emergency management operations, security operations and fleet operations. NYC‚„s OCME has become a leader in disaster response and is currently building capacity to maintain and expand its technical expertise in the area of mass fatality management. This position reflects the agency‚„s overall commitment to improving agency preparedness, and to OCME‚„s responsibility to provide 24/7 forensic services. Reporting directly to the Deputy Commissioner of Forensic Operations, the Director of Special Operations will manage OCME‚„s preparedness operations in response to a public health emergency incident or event, on site and / or at a hospital facility. The Director will be responsible for a wide range of activities, including, but not limited to the following: Coordinating medical surveillance with the relevant agency and inter-agency units during citywide emergency incidents or events Developing emergency response policies and procedures Developing tools and methods to perform assessments in the area of fatality management and disaster response Developing protocols, operating guides, and staffing plans to promote disaster preparedness Developing and implementing training programs to build capacity across disciplines Coordinating and leading exercises and drills to include both OCME and other regional agencies, where appropriate Deploying to incidents, exercising command and control protocols, and commanding MESORT team members Developing After Action Reports and designing improvement plans based on such reports Preparing and delivering briefings, presentations and reports that detail the outcomes of trainings, exercises, and assessments and ensures relevant communication to all stakeholders Representing the Agency at relevant Citywide, Regional and multi-agency task forces, meetings, and planning initiatives Coordinating with multiple stakeholders representing government agencies, nonprofit and private entities; Managing working relationship with and providing oversight of technical consultants and forensic personnel who may be enlisted to perform planning, training and response activities. Oversee and direct agency logistics, fleet and transportation services  Performing disaster management functions in the event of an incident  Developing Continuity of Operations Program (COOP) goals, objectives and milestones, and revising COOP plans  Making recommendations and coordinating testing, training, and exercises with OCME personnel Reviewing  and coordinating COOP plan development and maintenance Managing COOP plan activation and implementation as necessary  In addition to the above, the Director of Special Operations has direct oversight of the agency fleet/logistics and security departments.  Responsibilities will include: Ensuring the acquisition, maintenance, and use of agency vehicles and equipment Ensuring the operability of the agency fleet of vehicles, trailers, and ancillary equipment. Manage and coordinate preventative maintenance, repairs, and servicing, as needed Managing Fleet and Motor Pool budgets to support acquisition, maintenance and relinquishment of vehicles and equipment Directing staff, analyzing problems, identifying solutions and implementing recommendations in support of goals, modifications to Public Safety programs, policies, and procedures as appropriate Integrating public safety and security strategies with agency goals and objectives Developing and maintaining lines of communication and cooperation with peers in surrounding local, state, and federal agencies; coordinating joint operations with outside agencies; and mitigating conflicts with other departments or agencies</t>
  </si>
  <si>
    <t>1. A master‚„s degree from an accredited college in emergency management, public health, disaster management, emergency preparedness / administration, public administration, health administration, occupational or environmental health or a related field and three (3) years of satisfactory full-time professional experience in one or a combination of the following area(s): emergency preparedness planning / management, emergency medical services, fire safety, law enforcement, homeland security, public health, occupational health or a related specialized area; including eighteen (18) months of experience in a managerial, consultative, administrative or supervisory capacity. Supervision must include supervising professional staff in one of the areas described above; or  2. A baccalaureate degree from an accredited college and four (4) years of satisfactory full-time professional experience in one of the areas described in ‚Å“1‚ above, including eighteen (18) months of experience in a managerial, consultative, administrative or supervisory capacity. Supervision must include supervising professional staff in one of the areas described in ‚Å“1‚ above; or  3. A satisfactory equivalent combination of education and experience as described in ‚Å“1‚ or ‚Å“2‚ above. However, all candidates must have a baccalaureate degree and eighteen (18) months of experience in a managerial, consultative, administrative or supervisory capacity. Supervision must include supervising professional staff in one of the areas described in ‚Å“1‚ above.</t>
  </si>
  <si>
    <t>**OPEN TO PERMANENT PUBLIC HEALTH SANITARIANS ONLY. YOU MUST CLEARLY STATE YOUR CIVIL SERVICE STATUS ON YOUR RESUME OR COVER LETTER. FAILURE TO SO WILL RESULT IN YOUR DISQUALIFICATION.   Food Safety and Community Sanitation Health Inspectors are vital in averting preventable illness and disease.  Health inspectors travel throughout the five boroughs of New York City to ensure compliance with health regulations relating to the environment, educate the public and businesses, and represent the Department to the public on important environmental health issues.    The work of the inspector includes implementing, educating about and enforcing groundbreaking laws to protect the public‚„s health such as the Smoke-Free Air Act, which eliminated smoking and second-hand smoke in all public places; the banning of heart-disease causing trans fats in NYC food facilities, mandating calorie information be displayed in restaurants to help promote decision-making by the dining public, ant to assess restaurant conditions for the posting of a sanitary letter grade summarizing their performance.  These immensely important and popular programs help prevent and reduce heart disease, obesity, and foodborne illnesses.  Check us out!  The Health Department maintains a website where the public can view inspection results at www.nyc.gov/health/restaurants.    The Food Safety program uses the most up-to-date technical equipment to support the work of inspectors, including handheld computers to conduct inspections and investigations, real-time uploading of results to a central database and website, and the availability of mobile phone apps to inform the public.    Food Safety and Community Sanitation Health Inspectors may inspect restaurants, mobile food carts, shelters, correctional facilities, schools, senior centers, soup kitchens, residences nightclubs/bars serving alcoholic beverages, and other ‚Å“adult‚ nightlife establishments to ensure compliance with all laws and regulations enacted to protect the public‚„s health.  Exemplary inspectors also support training at our Health Academy, and may conduct both enforcement and consultative inspections on behalf of permitted businesses.    Starting salary: $42,563 plus generous vacation days with some carry-over allowed.  Salaries for new City employees increase significantly after two years of employment.  New York State residency is required.  Travel throughout the city using public transportation may be required.  May be required to perform inspections in correctional facilities, nightclubs/bars serving alcoholic beverages and other ‚Å“adult‚ nightlife establishments.</t>
  </si>
  <si>
    <t>Under supervision, with wide latitude for independent judgment, assist in performing the most difficult and responsible administrative legal secretarial duties:   	Perform transcription of various documents, correspondence and statistical reports utilizing a variety of agency software applications.  	Perform reception and receptionist duties for Managing Attorney and Administrative Division managers.  Schedule managers' appointments and coordinates group meetings using features of MS Outlook to confirm availability.  	Assist in maintaining calendar and heavy schedule in coordination with internal staff and external partners and provide back-up support to the Managing Attorney‚„s office.	Create charts and graphs to assist in the visualization of case-related information.	Perform internet research on, among other things, software, service providers, performance management topics and technical topics, reporting on it as required.  	Maintain confidentiality pertaining written correspondence and oral conversations.  	Disseminate information to staff as directed and follow-up on assignments if required.  	Maintain administrative files.  May assist in providing administrative guidance and training to new employees.  	Assist co-workers and unit supervisors with administrative requests. 	Provide clerical support for assignments requiring data entry and some manual processes. 	Assist in preparing Green Book updates	Assist in preparing breach, termination and transfer memos.	Assist in preparing parking permits.	Assist in handling parking tickets for the agency.	Assist in receiving destruction requests, distributing them to the Division Chiefs, keeping track of their responses and draft and prepare response letters to DORIS. 	Assist in Delegations and Designations Send/retrieve documents and floor plans to/from the Duplicating and Finishing Services Unit.	 Send out documents and floor plans via courier.	Maintenance, production and distribution of the Administration phone list.</t>
  </si>
  <si>
    <t>1.  An associate degree from an accredited college including or supplemented by 12 semester credits in secretarial science, word processing, office automation and/or office technology; or 2. An associate degree from an accredited college, and either one year of full-time satisfactory general secretarial experience or six months of full-time satisfactory legal secretarial experience; or 3.  A four-year high school diploma or its educational equivalent, and either two years of full time     satisfactory general secretarial experience or one year of full-time satisfactory legal secretarial    experience; or 4.  Education and/or experience equivalent to ‚Å“1‚, ‚Å“2‚ or ‚Å“3‚ above.  Satisfactory completion of a one year specialized training program in secretarial science, word processing, office automation and/or office technology, or completion of 30 semester credits from an accredited college, including 12 semester credits in secretarial science, word processing, office automation and/or office technology may be substituted for one year of full-time general secretarial experience or six months of full-time legal secretarial experience.  However, all candidates must possess a four-year high school diploma or its educational equivalent.</t>
  </si>
  <si>
    <t>The New York City Department of Health and Mental Hygiene (DOHMH), a recognized leader and innovator in public health and mental hygiene services nationally and internationally, seeks a dynamic Budget Analyst to join its challenging, fast-paced division of Finance.    The Division of Finance has central responsibility and authority for policy analysis, program development, performance tracking and improvement, financial management, resource maximization, and technical assistance.  Finance helps to ensure that programs and administrative operations have the information, analysis, funding and technical capacity to deliver critical services effectively and meet DOHMH‚„s objectives.    Finance values motivated, energetic individuals committed to achieving excellence in a public-sector environment and a desire to be part of a City agency that is revolutionizing public health and mental hygiene services.  Finance positions require analytic, interpersonal communications and problem-solving skills. Opportunities for advancement exist both within the Bureau and throughout the Department.  As the Economist, Level, 01, your duties will include but will not be limited to:   --Monitor spending for Personnel Services and Other Than Personnel Services budgets for assigned programs for compliance.   --Collect, classify, evaluate, and analyze economic data submitted by programs and prepares reports.   --Research the programmatic implications of proposed policies, including identifying the impact to contracts, Personnel Services and Other than Personal Services budgets.   --Update of internal budgeting systems and monitoring spending.   --Make recommendations to the program representatives for changes and corrections of errors.   --Prepare fiscal summary reports and analyses.   --Assist in the development and implementation of new policies and procedures.</t>
  </si>
  <si>
    <t>The NYC Department of Consumer Affairs (DCA) protects and enhances the daily economic lives of New Yorkers to create thriving communities. DCA licenses more than 81,000 businesses in more than 50 industries and enforces key consumer protection, licensing, and workplace laws that apply to countless more. By supporting businesses through equitable enforcement and access to resources and, by helping to resolve complaints, DCA protects the marketplace from predatory practices and strives to create a culture of compliance. Through its community outreach and the work of its offices of Financial Empowerment and Labor Policy &amp; Standards, DCA empowers consumers and working families by providing the tools and resources they need to be educated consumers and to achieve financial health and work-life balance. DCA also conducts research and advocates for public policy that furthers its work to support New York City‚„s communities. For more information about DCA and its work, call 311 or visit DCA at nyc.gov/dca or on its social media sites, Twitter, Facebook, Instagram and YouTube.  DCA is committed to educating, empowering, and protecting consumers; holding businesses to high standards of marketplace behavior; and achieving excellence in the delivery of innovative agency programs and services. As a small Agency with a big mission, every staff member at DCA plays a critical role in ensuring success.  Inspector responsibilities include but are not limited to the following:  	Enforcing laws and regulations relating to weights and measures through testing, sealing, condemning or confiscating weighing and measuring devices (may include petroleum products); 	Investigating trade practices to detect and eliminate consumer deception; investigating all categories of trades and occupations licensed by Consumer Affairs; 	Lifting weights, walking, using mass transit, and climbing stairs; 	Preparing for and testifying at hearings; 	Utilizing computer systems for email correspondences, uploading and saving evidence, and researching in, and attaining assignments from agency web based system;   	Communicating clearly and concisely both written and verbally; 	Administrative duties such as copying and scanning;  	Maintaining a professional demeanor with excellent customer service skills; 	Performing other related work.</t>
  </si>
  <si>
    <t>‚	Strong written and oral communication skills. 	Multilingual a plus. 	Detail oriented and organized. 	Candidate must be experienced and comfortable driving any city vehicle (which may include a large vehicle) throughout the five boroughs of New York City.</t>
  </si>
  <si>
    <t>TASK FORCE: 		COMMUNITY DEVELOPMENT BLOCK GRANT - DISASTER RECOVERY  UNIT: 		PROGRAM AND POLICY  JOB TITLE: 	Unit Head  CONTROL CODE: 		CDBG-DR-18-07   SUMMARY:  The Mayor‚„s Office of Management and Budget (OMB) is the City government's chief financial agency. OMB's staff of analysts and experts assembles and oversees the Mayor‚„s expense and capital budgets, which fund the services and activities of approximately 70 City agencies.   Within OMB, the Community Development Block Grant ‚€œ Disaster Recovery (CDBG ‚€œ DR) Task Force plays an integral role in helping New York City recover from the devastation of Superstorm Sandy and prepare for resiliency by working with City, State, and Federal agencies to strategically deploy Federal recovery aid across the five boroughs.   This is a grant-funded position. The term of employment is dependent upon the availability of grant funding, but is expected to be at least four years.  JOB DESCRIPTION:  The duties of the position include the following activities: 	Supervise staff administering Community Development Block Grant Disaster Recovery (CDBG-DR) and Community Development Block Grant National Disaster Resilience funding appropriated to New York City. 	Work with City agencies, partner entities, and sub grantees to develop policy in the area of storm recovery, disaster preparation, and resiliency and to implement programs that further those policy goals. 	Provide policy guidance, technical assistance, and information to agencies and the public with regards to federal regulations and statutes of the U.S. Department of Housing and Urban Development Community Development Block Grant Disaster Recovery program. 	Oversee the implementation of various recovery programs to ensure compliance with Federal regulations, contracts and agreements. 	Review/update CDBG-DR policies and procedures and program guidelines. 	Conduct policy analysis of CDBG-DR funded activities within various agencies. 	Evaluate program performance of CDBG-DR funded activities. 	Prepare reports and briefings on CDBG-DR related policy issues for senior staff and elected officials. 	Represent OMB at meetings with officials from various entities involved with the implementation of the City‚„s CDBG-DR program. 	Manage content and the amendment process for the City‚„s Action Plan, the governing document that describes how the City will be using CDBG-DR to fund Sandy recovery. 	Work internally and with partner entities to develop planning documents and make policy recommendations to take into account lessons learned from Sandy recovery for future storm preparedness.	Be engaged in special projects, including ad hoc assignments, the production of special reports, and responses to federal and local inquiries, when necessary.</t>
  </si>
  <si>
    <t>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t>
  </si>
  <si>
    <t>DIVISION:		Labor Contracts Analysis, Miscellaneous Budget, and Pension  Analysis  TASK FORCE: 		Miscellaneous Budget  JOB TITLE: 		One (1) Assistant Analyst / Analyst   CONTROL CODE: 	LMP-18-055   SUMMARY: The Mayor‚„s Office of Management and Budget (OMB) is the City government's chief financial agency. OMB's staff of analysts and experts assembles and oversees the Mayor‚„s expense and capital budgets, which fund the services and activities of more than 70 City agencies.  The Miscellaneous Budget is an agency of the City that provides budget appropriations of over $11.0 billion to pay for expenses of the City that are citywide in scope. Such expenses include employee fringe benefits such as health insurance, social security and workers‚„ compensation, and a citywide reserve for tort claim expenses (Judgments &amp; Claims). The Miscellaneous Budget also contains subsidies for transit, criminal justice and other programs that are not contained in regular city departments. The position would involve preparing and maintaining budgetary controls for the entire Miscellaneous Budget, developing and improving expense-forecasting models, monitoring expenditures, providing analytical support and assistance in the procurement of benefit programs, and performing work on ad-hoc issues.  JOB DESCRIPTION:  The duties of this position encompass the following activities: 	Gather and analyze citywide data and prepare budgetary projections for the City‚„s fringe benefit expenditures and various other than personal service expenses contained in the City‚„s Miscellaneous Expense Budget	Maintain and manipulate database and spreadsheet applications to develop budget estimates	Understand and monitor program expenditures, identify and explain trends and spending patterns	Prepare variance analyses, cash flow and other required budgetary exercises	Monitor payments, journal entries and accounts payable on the City‚„s Financial Management System	Monitor contractual expenses within other than personal service areas of the Miscellaneous Budget  	Assist in the processing of payment vouchers that support agency operations	Coordinate with OMB task forces/agencies in analyzing cost issues related to the Miscellaneous Budget	Assist in the financial administration of the City‚„s Retiree Health Benefits Trust	Assist in the selection of outside service providers to the City obtained through Request for Proposals (RFP)	Apply analytical skills to various ad-hoc projects that arise from time to time</t>
  </si>
  <si>
    <t>TASK FORCE: 		HOUSING &amp; ECONOMIC DEVELOPMENT   UNIT: 			ECONOMIC DEVELOPMENT  JOB TITLE: 	One (1) Assistant Analyst/ Analyst/ Senior Analyst   CONTROL CODE: 	           HED-18-03   SUMMARY:  The Mayor‚„s Office of Management and Budget (OMB) is the City government's chief financial agency. OMB's staff of analysts and experts assembles and oversees the Mayor‚„s expense and capital budgets, which fund the services and activities of approximately 70 City agencies.   The Housing and Economic Development Task Force oversees the expense, capital, and revenue budgets for agencies including the New York City Housing Authority, the Department of Small Business Services, the Department of City Planning, and the Economic Development Corporation.   The Economic Development Unit provides oversight to a myriad of agencies, including the Department of Small Business Services, the Economic Development Corporation, the Department of Buildings and the Department of City Planning. These agencies perform a range of activities, from the promotion of diversity in City contracting/procurement activities to the management of long-term, large-scale capital projects designed to catalyze private development and transform neighborhoods.  JOB DESCRIPTION:  The duties of this position may encompass the following activities:  	Assist in the preparation of the expense budgets for one or more agencies within the City‚„s economic development portfolio,	Help prepare the capital budget for the Economic Development Corporation, the Brooklyn Navy Yard Development Corporation, and the Trust for Governors Island. 	Review and analyze the operating budgets of covered organizations such as the Economic Development Corporation, the Industrial Development Agency, the Mayor‚„s Office for Media and Entertainment, NYC &amp; Company, the Trust for Governors Island and the Brooklyn Navy Yard Development Corporation. 	Analyze, modify, and monitor agency budgets and financial plans. 	Prepare Certificates to Proceed to authorize agency capital expenditures. 	Monitor expenditures and revenues; review funding and personnel requests; analyze monthly headcount reports; and evaluate program performance. 	Review and report on various requests for expenditure authorizations. 	Identify, analyze, and recommend solutions to operational and budgetary issues. Develop cost reduction and savings programs. 	Serve as a liaison to City agencies. 	Review development plans and legislative initiatives. 	Develop and work on other ad-hoc projects.</t>
  </si>
  <si>
    <t>TASK FORCE: 		Personnel Management and Administration   JOB TITLE: 			Unit Head  CONTROL CODE: 		PMA-18-04   SUMMARY:  The Mayor‚„s Office of Management and Budget (OMB) is the City government's chief financial agency. OMB's staff of analysts and experts assembles and oversees the Mayor‚„s expense and capital budgets, which fund the services and activities of more than 70 City agencies.   Personnel Management &amp; Administration (PMA) is OMB‚„s central services department. It is responsible for designing, developing and implementing programs to meet the needs of OMB personnel and for providing timely and efficient services to OMB employees.   Within PMA, the Administrative Services Unit is responsible for facility management, purchasing and inventory, accounts payables, fleet maintenance, reproduction services, stockroom, and travel and mail services.  JOB DESCRIPTION:  The duties of this position encompass the following: 	Oversee the staff and functions of the Administrative Services Unit. Assist in the overall responsibilities for the day to day administration including purchasing, accounts payable, reproduction services, stockroom, mail and custodial services. 	Responsibilities Include:  o	Supervise staff of the Administrative Services Unit o	Assist in the overall responsibilities for the day to day operations of the Unit. o	Administer the OMB Imprest Fund account. o	Oversee the procurement process in relation to the City Storehouse and agency stockroom.   o	Initiate, implement, administer and monitor contractual services for OMB.  Ensure that contractual services are obtained and provided in accordance with Citywide and internal agency policies and guidelines. o	Administer the personal expense reimbursement operation for OMB. o	Create, maintain and facilitate computerized files for various Administrative Services functions. o	Coordinate and implement the policies established by the Office of Citywide Travel for OMB for staff travel requests. o	Lead the evaluation of OMB‚„s facility needs and plan for maintenance, upgrades, construction, furniture needs, and special requests.  o	Ensure that facility issues are identified and addressed in a timely manner. o	Oversee the maintenance of all non-IT office equipment and the agency‚„s vehicle fleet.  o	Oversee printing, mail, and messenger services. o	Oversee maintenance of inventory and control for OMB. o	Ensure that internal and external audits and reports are prepared properly.</t>
  </si>
  <si>
    <t>TASK FORCE: 		INFRASTRUCTURE, TRANSIT, CULTURALS &amp; LIBRARIES  UNIT:			TRANSPORTATION    JOB TITLE: 		Two (2) Assistant Analysts / Analysts / Senior Analysts  CONTROL CODE: 		INF-18-06  SUMMARY:  The Mayor‚„s Office of Management and Budget (OMB) is the City government's chief financial agency. OMB's staff of analysts and experts assembles and oversees the Mayor‚„s expense and capital budgets, which fund the services and activities of more than 70 City agencies.  The DOT Unit is responsible for monitoring the expense, capital, and revenue budgets of the Department of Transportation. This oversight role involves preparation of the financial plan through analysis of requests to fund new initiatives and development of proposals to optimize the use of resources; monitoring agency expenditures, operations, and key programmatic indicators to ensure adherence with the financial plan and management priorities; and participating in special projects and Citywide initiatives to facilitate efficient agency operations.   Job Description The duties of this position will encompass the following activities:	Coordinate capital, expense, and revenue related exercises and plans.	Conduct detailed analysis of requests for capital and expense budget allocations for City projects undertaken by the Department of Transportation.  This includes the following:   -	review of project scopes of work, including contract change requests, -	quantitative and qualitative analysis of project costs and benefits,  -	individual and collaborative research of transportation program/policy background and applicable legal mandates,  -	and preparation of written reports with recommendations.	Review agency operations and performance; monitor and analyze agency expenditure, revenue and headcount issues.	Analyze data and other indicators to assess individual programs within the Department of Transportation.  	Analyze current federal and state funding allocations and regulations for City transportation projects; analyze the fiscal impact of legislative changes at the federal, state, and local levels.	Prepare analytical reports and briefings on related programmatic and budgetary issues.	Use the Financial Management System for review of funding requests and budget modifications, monitoring of budget allocations and actual spending, reviewing personnel action requests and oversight of actual commitments.	Work with the Department of Transportation and other public entities, as applicable, to analyze and prioritize capital and expense budget needs for inclusion in the Capital Commitment and Financial Plans, and the Ten Year Capital Strategy.	Work collaboratively with members of the DOT Unit and other OMB Units on financial plans, policy initiatives and other matters as necessary. 	Supervise analysts and assist Unit Head in reviewing analyst reports and assignments.	Provide continual assessments, planning and feedback to improve staff capacities, workflows and efficiencies.</t>
  </si>
  <si>
    <t>Applicants must be admitted to practice in the State of New York, and have at least three years‚„ experience and knowledge in child support litigation.  Applicants must also possess strong oral and written communication skills and excellent interpersonal skills and strong critical and creative thinking skills.</t>
  </si>
  <si>
    <t>Please click on the "Apply Now" button. Please attach your cover letter and resume as one document under ‚Å“resume‚ and a writing sample under ‚Å“cover letter‚.</t>
  </si>
  <si>
    <t>TASK FORCE: 		Administration of Justice  UNIT: 			Central  JOB TITLE: 			One (1) Assistant Director  CONTROL CODE: 	AOJ-19-01   SUMMARY: The Mayor‚„s Office of Management and Budget (OMB) is the City government's chief financial agency. OMB's staff of analysts and experts assembles and oversees the Mayor‚„s expense and capital budgets, which fund the services and activities of approximately 70 City agencies.    OMB‚„s Administration of Justice Task Force has primary oversight responsibilities for all criminal justice agencies in the City of New York. This task force includes major agencies such as the Police Department, Department of Correction, Department of Probation and Offices of the District Attorneys. Major issues of focus include crime reduction, emergency response times, arrest processing and the impact of case processing on detention population levels.   The Assistant Director of the Administration of Justice Task Force will oversee the Police, Correction, Criminal Justice, and Courts Units.  Through management of these units the Assistant Director will develop, monitor and maintain budgets for numerous major city agencies with complex expense and capital portfolios and will play a critical role in the evaluation and coordination of criminal justice initiatives and resource allocation.    The agencies and offices within the Administration of Justice Task Force portfolio include:  Police Department Department of Correction Board of Correction Department of Probation Department of Investigation Mayor‚„s Office of Criminal Justice (Criminal Justice Initiative Coordination) Department of Consumer Affairs Business Integrity Commission Civilian Complaint Review Board Conflicts of Interest Board Commission on Human Rights Court Facilities Capital Program District Attorneys Office of the Special Narcotics Prosecutor Public Administrators   JOB DESCRIPTION:   The duties of the Assistant Director encompass independent performance and direction of multiple units, in the following activities:	Developing and evaluating strategies for implementing Mayoral budget priorities	Supervising staff and coordinating preparation of the expense and capital budgets and four-year financial plan for the agencies listed above	Reviewing and evaluating on-going agency fiscal requests and personnel requests and formulating appropriate recommendations in order to ensure a sufficient allocation of resources to enable the Departments to meet mandated responsibilities and programmatic requirements	Monitoring and reviewing the agency expense budgets, including conducting expenditure analyses, determining validity, feasibility and cost-effectiveness of projects in the budget and preparing analytical reports and briefings 	Monitoring and reviewing the agency capital budgets and preparing and updating capital plans	Reviewing and developing recommendations for fiscal and operational efficiencies	Acquiring and maintaining detailed knowledge of agency programs and operations 	Overseeing special projects relating to agency programs and operations	Analyzing the fiscal and programmatic impact of legislative and regulatory changes on agency operations 	Recommending options and preferred course of action with supporting fiscal and policy analysis	Representing OMB and Deputy Director at meetings, hearings and other public forums; and	Ensuring staff is fully trained and briefed on issues and deadlines and provide periodic and appropriate feedback and guidance to staff to ensure optimal performance</t>
  </si>
  <si>
    <t>TASK FORCE: 		EXECUTIVE  UNIT: 		CITYWIDE SAVINGS  JOB TITLE: 			One (1) Supervising Analyst/Unit Head  CONTROL CODE: 	EXE-18-05   SUMMARY:  The Mayor‚„s Office of Management and Budget (OMB) is responsible for preparing the Mayor's Preliminary and Executive Budgets and for advising the Mayor on issues affecting the City's fiscal health and the efficiency of City services and programs.   OMB is seeking a Supervising Analyst / Unit Head to support the design and implementation of the Citywide Savings Program. The Supervising Analyst/Unit Head will manage staff in the Citywide Savings Unit, and coordinate among OMB taskforces as well as other NYC agencies to identify, develop and implement initiatives that improve the efficiency, productivity and effectiveness of City government.  JOB DESCRIPTION:  The duties of this position encompass the following activities: 	Work with senior management to develop, implement and track the Citywide Savings Program	Identify areas of overlap or duplication in government	Analyze and identify areas where opportunities exist to reduce the cost of government operations or enhance revenue collections	Evaluate how the City could consolidate and efficiently restructure services	Assess workforce requirements to determine best practices in personnel allocation	Assist in the development of City-wide cost reduction programs	Track progress on savings initiatives across both current and past budgets	Develop clear and concise presentations for the Mayor, elected officials, and the public</t>
  </si>
  <si>
    <t>REQUIREMENTS:  Supervising Analyst ($73,939+): Bachelor‚„s degree and a minimum of four years of experience in public administration, public policy or a related field or a Master's degree in Business, Public Policy Administration, Finance, Economics, or related field, and two years of relevant experience.   Unit Head ($91,588): Bachelor's degree and a minimum of four years budgeting experience; or an awarded Master's degree in Finance, Business, Public Administration, Policy Analysis, Economics, Law or a field related to the specific assignment and a minimum of two years of relevant experience. Applicants must also possess at least one year of supervisory experience.</t>
  </si>
  <si>
    <t>The Family Independence Administration (FIA)/Employment Services is recruiting to fill one (1) Clerical Associate (CA) II position, to function as a Receptionist/Data Entry Clerk in the Business Link unit, who will:   Screen/monitor incoming calls from Cash Assistance recipients, provide information concerning     current Business Link job openings/transfers and refers calls as necessary.   Schedule Cash Assistance recipients for pre-screening appointments at Business Link.   Data enters information concerning assistance recipients who sign up for a job specific pre-screening;    data enter client information for special projects.   Pre-interviews and processes participants, filling out necessary paperwork and ensuring they have     necessary documentation, when they arrive for their pre-screening sessions.   Maintains client informational bulletin boards and flyers advertising job openings with private sector     employers; maintains Business Link‚„s toll-free 24/7 job listings by ensuring information is correct    and current.   Assists support staff in administering typing tests for participants, as necessary.</t>
  </si>
  <si>
    <t>MUST BE PERMANENT IN THE CLERICAL ASSOCIATE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</si>
  <si>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 Experienced as a Developer /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PL/SQL.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E18's, MDB's, JMS. Should also understand how to create a complete Java or J2EE application including all supporting configuration components for deployment (.EAR, , WAR., CLASSPATH, Deployment Descriptors etc.). Good understanding of standard SDLC methodologies Strong analytical and problem solving skills. Excellent written and verbal communication skills Experience with any of the following is a PLUS: o Background in accounting and /or budgeting packages o IBM Rational Application Developer o IBM WebSphere 8.5 + (proficient in WAS interaction with apps) o MQSeries o DB2 o Rational Clearquest, Rational Clearcase, BMC Remedy</t>
  </si>
  <si>
    <t>MUST BE PERMANENT IN THE ELIGIBILITY SPECIALIST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</si>
  <si>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The NYC Department of Environmental Protection (DEP) protects public health and the environment by supplying clean drinking water, collecting and treating wastewater, and reducing air, noise, and hazardous materials pollution. DEP is the largest combined municipal water and wastewater utility in the country, with nearly 6,000 employees. DEP delivers more than 1.1 billion gallons per day of the highest quality drinking water to 8.5 million NYC residents and more than 1 million people in Upstate New York, and has a wastewater conveyance and treatment system capable of processing over 1.3 billion gallons of wastewater per day to protect the environment and the city‚„s surrounding waterways.  The Bureau of Wastewater Treatment (BWT) is responsible for the operation and maintenance of all facilities related to the treatment of sewage within the five boroughs of the City. This includes 14 wastewater treatment plants, sludge dewatering facilities, collections facilities (pumping stations, combined sewer overflow retention facilities, regulators, tide gates, etc.), wastewater laboratories and harbor vessels.  Wastewater utilities are moving from handlers of wastewater to managers of sustainable resources and watershed-scale environmental leaders seeking the least-cost/highest return environmental and social solutions. We are embracing best practices and collaboration to ensure a sustainable future that minimizes waste, maximizes resources, protects our ratepayers, improves the community and embraces innovation. We have therefore been transforming from an agency that conveys and treats wastewater to a manager of valuable resources that is recognized as an essential partner in local economic development and an important member of the watershed community seeking to deliver maximum environmental benefits at the least cost to society.  Under general supervision, with wide latitude to exercise independent judgement and initiative, the selected candidate will serve as an environmental, health &amp; safety (EH&amp;S) trainer and program developer in the Training and Development Section and will be responsible for preparing and providing customized training programs, modifying existing curricula, designing new EH&amp;S training programs and training staff on these and other programs. Candidate will also act as primary and/or secondary EH&amp;S instructor of the in-house training programs including Hazardous Communications, Right-to-Know, New Employee Orientation, FDNY Certificates of Fitness, Emergency Coordination, Respiratory Protection, Asbestos Awareness, Blood Borne Pathogens, Hearing Conservation, Personal Protective Equipment (PPE), First Aid/CPR/AED, Lab Safety, Petroleum and Chemical Bulk Storage Management, Waste Management, Hot Work Safety, Lockout/Tagout, Fall Protection, Aerial Lifts, Competent Person Scaffolding, Powered Industrial Trucks, Cranes and Rigging Safety and other related topics. The training will take place throughout the five boroughs of New York at BWT facilities. Responsibilities also include preparing Bureau training schedules, maintaining EH&amp;S training records, conducting research, studies and investigations, evaluating findings, preparing reports, researching vendors and making recommendations on equipment, materials, etc., as well as preparing and/or procuring training materials as necessary for classes.</t>
  </si>
  <si>
    <t>‚	Strong technical and project management skills. 	Solid understanding of SDLC, programming, databases, network and infrastructure. 	Strong skills in Microsoft Office including Project, Visio, Word and Excel are required.</t>
  </si>
  <si>
    <t>The Family Independence Administration (FIA)/Employment Services is recruiting to fill two (2) Supervisors I (SS) positions, to function as a Social Service Representatives in the Provider and Client Services unit, who will:   Serve as an HRA Representative at the assigned vendor location; provide clarity on complex    employment mandates, set forth by government policies and B2W vendor agreements.   Prepare weekly/daily activity reports; provide advice/written recommendations for program    improvements/innovations; conduct conciliation conferences at the assigned Provider and    Client Services unit sites.   Work with the assigned Provider and Client Services unit vendor and appropriate Agency    Representatives to find ways to work with the participants and increase their level of success    in the program.   Assess/evaluate employment barriers, emergencies and special problems that arise at the    B2W vendor sites; evaluate all reasonable accommodations requests.   Perform difficult/complex interviews for assignments into HRA‚„s employment plan for various     HRA programs; assess/provide orientation for specialized services participants into specific    WEP assignments.</t>
  </si>
  <si>
    <t>‚  Ability to work well in a fast-paced deadline driven environment with minimal supervision.   Excellent written and oral communication skills.  Must possess the ability to handle multiple concurrent activities and work well in a team      environment.</t>
  </si>
  <si>
    <t>ACTUAL WORK LOCATIONS / OUTSTATION VENDOR LOCATIONS:  1. AMERICA WORKS ‚€œ 1231 Lafayette Ave., 4th Floor, Bronx, NY 2. FEDCAP ‚€œ 369 East 148th Street, 1st Floor, Bronx, NY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t>
  </si>
  <si>
    <t>Candidates must have excellent interpersonal, written and oral skills, current and up-to-date knowledge of the operations, design and construction of the designated building types, and engineering methods and standards. A minimum of 10-15 years‚„ commercial and institutional design/review experience in heating, ventilating, air conditioning, fire protection and energy conservation, construction, and multi-discipline design and construction-related issue resolution. The candidate must be familiar with the most current NYC Energy Conservation Code, Mechanical and Building Codes, Energy Analysis for Building Code Compliance, and renewable energy systems, Microsoft Word and Excel. AutoCAD, Revit/BIM, Adobe Creative Suite, Sketchup experience preferred, LEED AP preferred.</t>
  </si>
  <si>
    <t>‚  Proficient in Microsoft Office.    Knowledge of Requisition System (W-720).    Knowledgeable Procurement Workflow.</t>
  </si>
  <si>
    <t>The New York City Department of Correction (DOC) is one of the largest municipal jail systems in the United States providing for the care, custody and control of persons accused of crimes or convicted and sentenced to one year or less of jail time. The DOC operates 12 inmate facilities, 9 of which are located on Riker‚„s Island. In addition, the department operates two hospital prison wards (Bellevue and Elmhurst hospitals) and court holding facilities in Criminal, Supreme, and Family Court in each borough. The Chaplain will under direction conduct religious mandated and non-mandated services, provide spiritual and moral guidance, as well as interview and counsel inmates. Other duties will include but are not limited to the following;	Instruct religious education classes;	Schedule and conducting religious services;	Administer rites and sacraments;	Conduct individual and group counseling, religious education study groups;	Notify next of kin in cases of serious injury, illness or death of an inmate;	Assist with the coordination of arrangements for inmates to attend the wake or funeral of an immediate    family member;	Supervise religious volunteers;	Collaborate with other staff members in carrying out institutional programs;	Ensure the religious services offered are in full compliance with all applicable laws, rules, directives,    policies, protocols and standards.	Performing related work.</t>
  </si>
  <si>
    <t>‚ Hands-on, in-depth knowledge of software quality assurance/testing methodology and practices. Strong understanding of standard SDLC methodologies. Hands-on experience performing system testing for accounting and budgeting functions (e.g., financial management ERP functionality). Proficiency running back-end/database queries for data set-up and verification (DB2 on MF and Oracle on the Web-side). Proficiency running batch/jobs (MF using JCL and for UNIX using UNIX scripts). In-depth knowledge of PeopleSoft HRMS. Quick learning capabilities. Certified in PMP is a plus. Excellent English language written and verbal communication skills. Strong interpersonal skills and ability to work well in a team. Self-motivated with ability to work with minimal supervision. Ability to plan and manage time based on schedules. Problem solving skills. Flexibility to work overtime or weekends in order to meet target dates. Must have completed at least one (1) PeopleSoft HCM HR/Benefits application upgrades to version 9.0 and above as a lead or primary upgrade tester. Must have completed at least three (3) PeopleTools upgrades to versions 8.51 and above as a lead or primary upgrade tester. Extensive experience in working with multiple versions of PeopleSoft across multiple HRM modules as analyst/tester. Must have in-depth knowledge of TAM/HR/Ben Admin/Base Benefits/Payroll functionality and Admin processes. Must have extensive knowledge of SQL to support data mining and data integrity validations. Extensive experience leading / supervising a system test team of a minimum of 6 testers. Extensive hands-on testing experience in integration, interface, system, regression, and user acceptance testing. Extensive experience writing test outlines, detailed test case development from requirements and/or design documents for ERP and in-house web based applications. Extensive experience hands-on testing of complex applications in Mainframe and Web-based environments (e.g., interfaces/ETL's, integration code, middleware, etc.). Extensive experience hands-on testing with industry-standard automated functional test and defect tracking tools</t>
  </si>
  <si>
    <t>‚	5 plus years of experience in successfully delivering large and complex vendor engagements.	At least 8 years of experience managing complex projects.	PMP Certified/Certified Scrum Master/Certified Scrum Practitioner preferred.	Demonstrated ability to manage multiple priorities and projects at a time through effective project management skills. 	Self-motivated and able to work independently while exercising initiative, flexibility and good judgment.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Demonstrated leader throughout career.	Ability to thrive in a highly ambiguous, fast paced environment where priorities shift rapidly.	Strong influence, collaboration, and negotiation skills.	Ability to operate independently within established methodologies, procedures, and guidelines.	Familiarity with Web architecture and .NET framework/environment.	Excellent verbal and written communication skills to interact in a team-oriented environment required.	Strong desire to improve processes and grow with the team.</t>
  </si>
  <si>
    <t>Under direction of the Deputy Commissioner for the ACS Division of Financial Services (DFS), with great latitude for the exercise of independent judgment, the Chief Operating Officer is responsible for the management of agency financial functions to support social service programs contracted by the Administration for Children‚„s Services.  These services include, but are not limited to, the delivery of contracted services to support Child Welfare, Early Care and Education, and Youth and Family Justice programming for families and children in New York City.  These programs include the following Federal program grants:  Foster Care Title IV-E (CDFA 93.658); Adoption Assistance Title IV-E (CFDA 93.659); Child Care and Development Block Grant (CFDA 93.575); Head Start (CFDA 93.600); and the Social Services Block Grant (CFDA 93.667).  Responsibilities of the Chief Operating Officer include, but are not be limited to:  Responsible for leadership and oversight of the following financial areas:  Payment Services; Finance Audit and Banking; Head Start Grant Management, and DFS IT Innovation. Combined, these    areas represent a headcount of approximately 150.  Responsible for ensuring that all fiscal policies and operations in these areas are compliant with City, State and Federal standards.Represent the Division on agency executive level committees and workgroups and support the development and implementation of agency programmatic and administrative initiatives.Ensures that all agency contracts are appropriately managed financially and interface with ACS program areas to ensure a holistic understanding of each contract provider‚„s performance and status.Ensure open channels of communication with contracted providers and ensure that all post-award activities are compliant with City, State and Federal guidelines.Liaise with representatives from City, State and Federal oversight agencies and ensure that the Division responds with accurate and timely responses to queries, audits, reviews and investigations.</t>
  </si>
  <si>
    <t>Note: There is an upcoming civil service examination for this title.  It is important that you file for, take, and pass the exam for the civil service title listed above in order to avoid being ‚Å“bumped‚ out of your position when the Eligible List for this title is established. The tentative application period is from 3/21/2018 to 4/3/2018. Go to http://www.nyc.gov/html/dcas/html/work/exam_monthly.shtml for the upcoming civil service exam schedule.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t>
  </si>
  <si>
    <t>‚ Excellent communication skills Strong knowledge of the NYC Procurement Policy Boards Rules and Local Law 63, DCAS Requirements Contracts and OGS State Contracts The candidate should be well versed using FMS and APT</t>
  </si>
  <si>
    <t>TASK FORCE: 		Personnel Management and Administration  JOB TITLE: 		One (1) Receptionist   CONTROL CODE: 	PMA-18-05   The Mayor‚„s Office of Management and Budget (OMB) is the City government's chief financial agency. OMB's staff of analysts and experts assembles and oversees the Mayor‚„s expense and capital budgets, which fund the services and activities of more than 70 City agencies.    Personnel Management &amp; Administration (PMA) is OMB‚„s central services department. It is responsible for designing, developing and implementing programs to meet the needs of OMB personnel and for providing timely and efficient services to OMB employees.   JOB DESCRIPTION:  The duties of the position include the following activities: 	Provide receptionist services to the agency.	Responsible for receiving and announcing all visitors to the appropriate OMB personnel.  	Responsible for accepting deliveries and packages	Provide excellent telephone coverage - screen and transfer calls, as appropriate, and take and deliver accurate messages.	Direct inquiries to the appropriate PMA personnel.	Responsible for following OMB‚„s security policy on admitting both OMB employees and outside visitors.	Cover 6th floor Reception during 12:00pm - 1:00pm daily	Does special projects as requested.</t>
  </si>
  <si>
    <t>Medical Director, Clinical Quality Management &amp; Improvement - Employees‚„ Health Program</t>
  </si>
  <si>
    <t>With over 6,000 employees throughout the five boroughs the City of New York Department of Health and Mental Hygiene is one of the largest public health agencies in the world.  Our dedicated staff works vigorously to protect and promote the health of all New Yorkers.   An exciting career opportunity for a motivated professional is now available within the Division of Administration, Offices of Clinical Quality Management and Improvement/Employees‚„ Health Program.   Reporting to the Executive Director, the Employee Health Nurse Practitioner will deliver care to employees consistent with the Agency‚„s Policies and Procedure, NYSDOH Regulatory Requirements, and OSHA.  With a focus on health improvement, this position also will identify wellness strategies focused on prevention, the early detection of illness, management of health risks, chronic conditions, and serve as an employee resource in supporting a culture of wellness. 	Assess, plans, implement, evaluate, and document job related healthcare as indicated for persons working at the agency. Including but not limited to: Review/conduct pre-employment physical examinations, immunization and testing, return to duty exams, handles employee referrals for medical/psychological conditions, training and management. 	Work in collaboration with Human Resources, Infection Prevention Committee and Occupational Health and Safety to identify, evaluate, treat and initiate work restrictions for those exposed to chemical, biological, or other hazards of workplace environment. 	Conduct Quality Assurance/Control Medical Chart Reviews to ensure regulatory compliance with NYSDOH Personnel requirements.  	Develop  and administer policies, procedures and protocols.</t>
  </si>
  <si>
    <t>‚	Demonstrated knowledge of EMRs, database management and analysis. Proficient in Microsoft Office. 	Strong critical thinking, good presentation and excellent communication skills. 	Knowledge of employee disability/FMLA/WC/LOA concepts, practices, and procedures.   **THE LICENSE MUST BE MAINTAINED FOR THE DURATION OF EMPLOYMENT.</t>
  </si>
  <si>
    <t>Home Care Services Program (HCSP) is a Medicaid-funded program that provides long term care to medically fragile and vulnerable individuals, who require assistance with activities of daily living through the Community Alternative Systems Agency (CASA), Managed Long Term Care (MLTC) Program, the Assisted Living Program, Care At Home Program and Homebound Medicaid.  Under supervision, performs responsible work in the supervision of social service staff involved in the provision of long term health Care services to vulnerable client groups, such as aged, disabled or handicapped adults, minor and dependent children, multi-problem families, and the unemployed or underemployed or supervises staff involved in operations auxiliary to such a program.  JOB DESCRIPTION The Home Care Services Program is recruiting for one (1) Supervisor I (SS), to function as a Team Supervisor in the Staten Island Community Alternative Systems Agency (CASA) IV location; the Team Supervisor will:  Supervise a unit engaged in the provision of long term Health Care Services.  Supervise a unit, conducting individual and group conferences and training sessions.  Assign cases, read and review case records and analyze their content, to ensure    compliance with Federal, State and City Mandates.  Attend and participate in administrative conferences, unit and staff meetings.  Handle emergency and special programs.  Instruct new staff members on general policies and procedures of the agency‚„s    techniques used and services rendered.  Maintain cooperative relationships with social agencies in the community.  Monitor and maintain controls on subordinates‚„ activities to include adherence   to time and leave regulations.</t>
  </si>
  <si>
    <t xml:space="preserve">TASK FORCE: 		FIRE, PARKS AND SANITATION  UNIT: 			SANITATION  JOB TITLE: 			One (1) Assistant Analyst / Analyst / Senior Analyst   CONTROL CODE: 	FPS-19-02   SUMMARY:  The Mayor‚„s Office of Management and Budget (OMB) is the City government's chief financial agency. OMB's staff of analysts and experts assembles and oversees the Mayor‚„s expense and capital budgets, which fund the services and activities of approximately 70 City agencies.   OMB‚„s Fire, Parks, and Sanitation Task Force monitors the expense and capital budgets of the Fire Department, Department of Sanitation, Department of Parks and Recreation, and Landmark Preservation Commission, including developing cost reduction proposals, reviewing agency fiscal requests, and determining the budgetary impact of programmatic decisions.   The Task Force‚„s Sanitation Unit is responsible for the budget of the Department of Sanitation (DSNY), which is responsible for collecting refuse and recyclables and for clearing litter, snow, and ice from city streets. In addition, the Unit develops cost reduction proposals, reviews fiscal requests, and determines the budgetary impact of programmatic decisions for the agency.  JOB DESCRIPTION:  The duties of this position encompass the following activities:  	Monitor expense and capital expenditures for the Department of Sanitation (DSNY).	Review DSNY requests for capital funding and project design approval, including completion of Certificates to Proceed, Budget Code Modifications, and Commitment Plan changes.	Monitor major capital program initiatives, including construction of new waste management infrastructure and facilities.	Evaluate program performance in the Sanitation budget, including operational efficiency and progress towards recycling goals.	Acquire and maintain a detailed knowledge of DSNY operations and programs.	Review and make recommendations regarding funding and personnel requests.	Prepare annual budgets for DSNY using City, Federal, State, and other funding.	Monitor financial plans using the Financial Management System and other software.	Analyze Federal, State, and Local legislation and regulations to calculate their fiscal impact on DSNY.	Develop cost reduction programs.  </t>
  </si>
  <si>
    <t>Assistant Analyst ($43,618): Applicants should be well organized and able to multi-task. An ability to work within a group setting is an imperative. Basic Microsoft Office computer skills are required. A sincere interest in government is desirable. A Bachelor‚„s degree in Economics or other quantitative subject is preferred.</t>
  </si>
  <si>
    <t>‚ 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t>
  </si>
  <si>
    <t>Under the direction of the Director of Neighborhood Stabilization, the Project Manager will develop and implement strategies to proactively preserve affordable housing and ensure tenants and homeowners are protected from displacement. The selected candidate will join a team of three other Project Managers focused on a variety of projects and activities, which may include: 	Crafting and implementing neighborhood-based preservation and tenant protection strategies, in coordination with other ONS teams, including the Neighborhood Planning, Neighborhood Contracts, and Neighborhood Outreach and Education Units.   Example: Streamlining guidelines and protocols for community-based organizations that receive City Council and federal funding, which HPD administers in coordination with the Neighborhood Contracts Unit. The purpose of this effort is to ensure that the funding furthers proactive and targeted anti-displacement initiatives in neighborhoods with the greatest need; that organizations follow best practices; and that organizations have a thorough understanding of HPD‚„s procurement process and resources. 	Coordinating with community-based organizations, community development corporations, elected officials, and other government agencies to ensure the City‚„s preservation and anti-displacement resources are adequately addressing local needs. Example: Assisting with the implementation of HPD‚„s new Partners in Preservation pilot program in East Harlem, the South Bronx, and potentially other neighborhoods. Through this effort, the City will partner with tenant organizers and legal service providers to develop comprehensive action plans for buildings at risk of harassment and deregulation. 	Conducting research and advocating for new programs and policies to address the unmet needs of tenants and homeowners at risk for displacement. 	Advising other HPD divisions in the development of programs and policies targeting building owners, including the Third-Party Transfer Program, Landlord Ambassadors, the Tax Lien Sale, and the Certification of No Harassment pilot program.  This position requires strong collaboration and relationship building with a wide range of stakeholders, including City and State agencies, elected officials, community-based organizations, legal service providers, community development corporations, and property owners.</t>
  </si>
  <si>
    <t>‚	Knowledge of New York City government and housing issues. 	Experience with neighborhood development, anti-displacement, and preservation strategies in high-cost cities. 	Experience with tenant or community organizing and understanding of how to run an organizing campaign  	Experience working with tenant associations, community-based organizations, civic associations, advocacy organizations, and/or legal service providers 	Ability to relate with people from different backgrounds and to present information clearly to people from different educational and literacy levels 	Excellent research, analytical, writing, and public speaking skills 	Knowledge of how to research building information and property ownership  	Understanding of New York City‚„s procurement process for community-based organizations 	Ability to take initiative, and to work both independently and with others. 	Demonstrated ability to meet deadlines and manage multiple projects in a timely manner. 	Proficiency in Microsoft Office applications, including Excel and PowerPoint. 	A minimum of 1-2 years of professional experience in a related field is strongly preferred.</t>
  </si>
  <si>
    <t>TASK FORCE:	Intergovernmental Relations  JOB TITLE:	One (1) Assistant Analyst / Analyst / Senior Analyst   CONTROL CODE:	IGR-18-06    SUMMARY:  The Mayor‚„s Office of Management and Budget (OMB) is the City government's chief financial agency. OMB's staff of analysts and experts assembles and oversees the Mayor‚„s expense and capital budgets, which fund the services and activities of more than 70 City agencies.  The Intergovernmental Relations Task Force monitors the legislative processes and executive actions of the City, State, and Federal governments to assess and evaluate their impact on the City budget. IGR staff evaluate pending City, State, and Federal budget documents for City budget impact and communicate with other OMB Task Forces, agency staff, and the Mayor‚„s legislative offices on legislative issues. In addition, IGR staff respond to various legislative proposals and track legislation in assigned issue areas.  JOB DESCRIPTION: 	Work with the City Council, the Mayor‚„s Offices of City, State, and Federal Legislative Affairs; agency legislative staff; and other OMB task forces to analyze City, State, and Federal legislation, regulatory changes, and budget documents that could have an impact on the City budget. 	Track and monitor the status of City, State, and Federal legislation. 	Communicate challenges and concerns regarding the City budget to the Mayor‚„s Offices of State and Federal Legislative Affairs and to State and Federal elected officials. 	Help develop the Administration‚„s responses to and positions on City, State and Federal legislation.</t>
  </si>
  <si>
    <t>DIVISION/PROGRAMDESCRIPTION: New York City Department of Health and Mental Hygiene, Division of Mental Hygiene seeks one (1) full-time Deputy Director of Operations for the Co-Response Unit, a transformative collaboration between DOHMH and the New York City Police Department (NYPD) at the intersection of health and public safety  Program Background:  Co-Response employs law enforcement, clinical and non-clinical professionals to engage and support individuals with mental health issues, substance use, co-occurring disorders and health issues who can benefit from short-term engagement, support and linkage to services in the promotion of better health and criminal justice outcomes.   Co-Response Team primary components Include:  -	Triage Desk: act as Team‚„s ‚Å“air traffic control‚  -	Co-Response Team (CRT): Clinician and NYPD officer teams conducting community deployments, and  -	Health Engagement and Assessment Teams (HEAT), health teams working with people identified by the NYPD with mental health and substance use who may benefit from to engagement and support.    Note: All staff traveling in NYPD patrol vehicles are required to wear bullet resistant vests.      The ideal candidate will be:  -	Passionate about social justice &amp; health equity  -	Committed to building a diverse and inclusive culture with law enforcement, city agencies and other social service partners   Job Description:  Reporting directly to the Director of Operations, the Deputy Director will assist in the day to day coordination and management of the operations of the Co-Response Unit. The Deputy Director will:   -	Design and implement repeatable workflows for program data reporting and analysis, and  provides recommendations and solutions to challenges that hinder program delivery -	Develop and implement standards and protocol for monitoring and quality improvement efforts of CRT data and protocols -	Create presentations,  data visualizations and reports on program performance measure &amp; outcomes -	Work closely with  the Director of Operations, and other Unit leadership to coordinate and supervise daily triage, Co-Response and HEAT operations -	Represents the Director of Operations on all matters pertaining to the workflow and logistical operations of the Co-Response Unit  -	Provides assistance with all unit fiscal matters, including but not limited to budgeting and expense monitoring -	Keeps up-to-date on information and technology affecting functional area(s) to increase innovation and ensure compliance with reporting standards -	Participates in the hiring and onboarding process for all new hires, and interfaces with DOHMH and NYPD administrative and HR personnel as needed. -	Travel to multiple locations throughout the 5 boroughs to supervise teams and/ or troubleshoot field and site issues as needed  -	Coordinate unit scheduling to ensure necessary coverage for all program operations  -	Participate in public events as needed -	As assigned, liaise with other City agencies and manage external affairs  -	Participate in assigned program-related and supervisory meetings. -	Write weekly report on each team and unit performance  -	Other duties or projects as assigned</t>
  </si>
  <si>
    <t>-	A Master‚„s degree from an accredited college or university in the school of social work, in public administration, public health or related field -	Experience managing operations and/ or projects -	Demonstrated ability to manage and supervise field st</t>
  </si>
  <si>
    <t>RS combined</t>
  </si>
  <si>
    <t>Excel Skills</t>
  </si>
  <si>
    <t>Data Analysis</t>
  </si>
  <si>
    <t>Python Skills</t>
  </si>
  <si>
    <t>Tableau Skills</t>
  </si>
  <si>
    <t>SQL Skills</t>
  </si>
  <si>
    <t>AWS Skills</t>
  </si>
  <si>
    <t>Database Management Skills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</si>
</sst>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6" fillId="33" borderId="0" xfId="0" applyFont="1" applyFill="1"/>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421"/>
  <sheetViews>
    <sheetView tabSelected="1" topLeftCell="I1" workbookViewId="0">
      <selection activeCell="U1" sqref="U1:U1048576"/>
    </sheetView>
  </sheetViews>
  <sheetFormatPr defaultRowHeight="14.4" x14ac:dyDescent="0.3"/>
  <sheetData>
    <row r="1" spans="1:3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9355</v>
      </c>
      <c r="V1" s="1" t="s">
        <v>9356</v>
      </c>
      <c r="W1" s="1" t="s">
        <v>9357</v>
      </c>
      <c r="X1" s="1" t="s">
        <v>9358</v>
      </c>
      <c r="Y1" s="1" t="s">
        <v>9359</v>
      </c>
      <c r="Z1" s="1" t="s">
        <v>9360</v>
      </c>
      <c r="AA1" s="1" t="s">
        <v>9361</v>
      </c>
      <c r="AB1" s="1" t="s">
        <v>9362</v>
      </c>
      <c r="AC1" t="s">
        <v>19</v>
      </c>
      <c r="AD1" t="s">
        <v>20</v>
      </c>
      <c r="AE1" t="s">
        <v>21</v>
      </c>
      <c r="AF1" t="s">
        <v>22</v>
      </c>
      <c r="AG1" t="s">
        <v>23</v>
      </c>
      <c r="AH1" t="s">
        <v>24</v>
      </c>
      <c r="AI1" t="s">
        <v>25</v>
      </c>
      <c r="AJ1" t="s">
        <v>26</v>
      </c>
      <c r="AK1" t="s">
        <v>27</v>
      </c>
    </row>
    <row r="2" spans="1:37" x14ac:dyDescent="0.3">
      <c r="A2">
        <v>87990</v>
      </c>
      <c r="B2" t="s">
        <v>28</v>
      </c>
      <c r="C2" t="s">
        <v>29</v>
      </c>
      <c r="D2">
        <v>1</v>
      </c>
      <c r="E2" t="s">
        <v>30</v>
      </c>
      <c r="F2" t="s">
        <v>31</v>
      </c>
      <c r="G2">
        <v>40563</v>
      </c>
      <c r="H2">
        <v>1</v>
      </c>
      <c r="I2" t="s">
        <v>32</v>
      </c>
      <c r="J2" t="s">
        <v>32</v>
      </c>
      <c r="K2">
        <v>42405</v>
      </c>
      <c r="L2">
        <v>65485</v>
      </c>
      <c r="M2" t="s">
        <v>33</v>
      </c>
      <c r="N2" t="s">
        <v>34</v>
      </c>
      <c r="O2" t="s">
        <v>35</v>
      </c>
      <c r="P2" t="s">
        <v>7313</v>
      </c>
      <c r="Q2" t="s">
        <v>36</v>
      </c>
      <c r="R2" t="s">
        <v>7314</v>
      </c>
      <c r="S2" t="s">
        <v>37</v>
      </c>
      <c r="T2" t="str">
        <f>R2&amp;" "&amp;S2</f>
        <v>‚	Excellent interpersonal and organizational skills. 	Excellent analytic and operational skills. 	Excellent writing and editing skills. 	Knowledge of government procurement processes and information systems desirable. 	Foreign language skills a plus. Salary range for this position is: $42,405 - $45,000 per year</v>
      </c>
      <c r="U2">
        <f>D2*W2</f>
        <v>0</v>
      </c>
      <c r="V2" s="2">
        <v>0</v>
      </c>
      <c r="W2" s="2">
        <f>IF(OR(ISNUMBER(SEARCH("data analytics",$T2)), ISNUMBER(SEARCH("data analysis",$T2)), ISNUMBER(SEARCH("analyze data", $T2)),ISNUMBER(SEARCH("business intelligence", $T2)),ISNUMBER(SEARCH("business analysis",$T2))),1,0)</f>
        <v>0</v>
      </c>
      <c r="X2" s="2">
        <v>0</v>
      </c>
      <c r="Y2" s="2">
        <v>0</v>
      </c>
      <c r="Z2" s="2">
        <v>0</v>
      </c>
      <c r="AA2" s="2">
        <v>0</v>
      </c>
      <c r="AB2" s="2">
        <v>0</v>
      </c>
    </row>
    <row r="3" spans="1:37" x14ac:dyDescent="0.3">
      <c r="A3">
        <v>97899</v>
      </c>
      <c r="B3" t="s">
        <v>28</v>
      </c>
      <c r="C3" t="s">
        <v>29</v>
      </c>
      <c r="D3">
        <v>1</v>
      </c>
      <c r="E3" t="s">
        <v>40</v>
      </c>
      <c r="F3" t="s">
        <v>41</v>
      </c>
      <c r="G3">
        <v>10009</v>
      </c>
      <c r="H3" t="s">
        <v>42</v>
      </c>
      <c r="I3" t="s">
        <v>32</v>
      </c>
      <c r="J3" t="s">
        <v>43</v>
      </c>
      <c r="K3">
        <v>60740</v>
      </c>
      <c r="L3">
        <v>162014</v>
      </c>
      <c r="M3" t="s">
        <v>33</v>
      </c>
      <c r="N3" t="s">
        <v>34</v>
      </c>
      <c r="O3" t="s">
        <v>44</v>
      </c>
      <c r="P3" t="s">
        <v>7315</v>
      </c>
      <c r="Q3" t="s">
        <v>45</v>
      </c>
      <c r="R3" t="s">
        <v>32</v>
      </c>
      <c r="S3" t="s">
        <v>32</v>
      </c>
      <c r="T3" t="str">
        <f t="shared" ref="T3:T66" si="0">R3&amp;" "&amp;S3</f>
        <v xml:space="preserve">   </v>
      </c>
      <c r="U3">
        <f t="shared" ref="U3:U66" si="1">D3*W3</f>
        <v>0</v>
      </c>
      <c r="V3" s="2">
        <v>0</v>
      </c>
      <c r="W3" s="2">
        <f t="shared" ref="W3:W66" si="2">IF(OR(ISNUMBER(SEARCH("data analytics",$T3)), ISNUMBER(SEARCH("data analysis",$T3)), ISNUMBER(SEARCH("analyze data", $T3)),ISNUMBER(SEARCH("business intelligence", $T3)),ISNUMBER(SEARCH("business analysis",$T3))),1,0)</f>
        <v>0</v>
      </c>
      <c r="X3" s="2">
        <v>0</v>
      </c>
      <c r="Y3" s="2">
        <v>0</v>
      </c>
      <c r="Z3" s="2">
        <v>0</v>
      </c>
      <c r="AA3" s="2">
        <v>0</v>
      </c>
      <c r="AB3" s="2">
        <v>0</v>
      </c>
      <c r="AC3" t="s">
        <v>7316</v>
      </c>
      <c r="AD3" t="s">
        <v>32</v>
      </c>
      <c r="AE3" t="s">
        <v>32</v>
      </c>
      <c r="AG3" t="s">
        <v>38</v>
      </c>
      <c r="AH3" t="s">
        <v>46</v>
      </c>
      <c r="AJ3" t="s">
        <v>46</v>
      </c>
      <c r="AK3" t="s">
        <v>39</v>
      </c>
    </row>
    <row r="4" spans="1:37" x14ac:dyDescent="0.3">
      <c r="A4">
        <v>102221</v>
      </c>
      <c r="B4" t="s">
        <v>47</v>
      </c>
      <c r="C4" t="s">
        <v>48</v>
      </c>
      <c r="D4">
        <v>1</v>
      </c>
      <c r="E4" t="s">
        <v>49</v>
      </c>
      <c r="F4" t="s">
        <v>50</v>
      </c>
      <c r="G4">
        <v>20616</v>
      </c>
      <c r="H4">
        <v>0</v>
      </c>
      <c r="I4" t="s">
        <v>32</v>
      </c>
      <c r="J4" t="s">
        <v>43</v>
      </c>
      <c r="K4">
        <v>43349</v>
      </c>
      <c r="L4">
        <v>52496</v>
      </c>
      <c r="M4" t="s">
        <v>33</v>
      </c>
      <c r="N4" t="s">
        <v>51</v>
      </c>
      <c r="O4" t="s">
        <v>52</v>
      </c>
      <c r="P4" t="s">
        <v>53</v>
      </c>
      <c r="Q4" t="s">
        <v>54</v>
      </c>
      <c r="R4" t="s">
        <v>32</v>
      </c>
      <c r="S4" t="s">
        <v>55</v>
      </c>
      <c r="T4" t="str">
        <f t="shared" si="0"/>
        <v xml:space="preserve">  Appointments are subject to OMB approval</v>
      </c>
      <c r="U4">
        <f t="shared" si="1"/>
        <v>0</v>
      </c>
      <c r="V4" s="2">
        <v>0</v>
      </c>
      <c r="W4" s="2">
        <f t="shared" si="2"/>
        <v>0</v>
      </c>
      <c r="X4" s="2">
        <v>0</v>
      </c>
      <c r="Y4" s="2">
        <v>0</v>
      </c>
      <c r="Z4" s="2">
        <v>0</v>
      </c>
      <c r="AA4" s="2">
        <v>0</v>
      </c>
      <c r="AB4" s="2">
        <v>0</v>
      </c>
      <c r="AC4" t="s">
        <v>56</v>
      </c>
      <c r="AD4" t="s">
        <v>57</v>
      </c>
      <c r="AE4" t="s">
        <v>32</v>
      </c>
      <c r="AG4" t="s">
        <v>58</v>
      </c>
      <c r="AH4" t="s">
        <v>59</v>
      </c>
      <c r="AJ4" t="s">
        <v>60</v>
      </c>
      <c r="AK4" t="s">
        <v>39</v>
      </c>
    </row>
    <row r="5" spans="1:37" x14ac:dyDescent="0.3">
      <c r="A5">
        <v>102221</v>
      </c>
      <c r="B5" t="s">
        <v>47</v>
      </c>
      <c r="C5" t="s">
        <v>29</v>
      </c>
      <c r="D5">
        <v>1</v>
      </c>
      <c r="E5" t="s">
        <v>49</v>
      </c>
      <c r="F5" t="s">
        <v>50</v>
      </c>
      <c r="G5">
        <v>20616</v>
      </c>
      <c r="H5">
        <v>0</v>
      </c>
      <c r="I5" t="s">
        <v>32</v>
      </c>
      <c r="J5" t="s">
        <v>43</v>
      </c>
      <c r="K5">
        <v>43349</v>
      </c>
      <c r="L5">
        <v>52496</v>
      </c>
      <c r="M5" t="s">
        <v>33</v>
      </c>
      <c r="N5" t="s">
        <v>51</v>
      </c>
      <c r="O5" t="s">
        <v>52</v>
      </c>
      <c r="P5" t="s">
        <v>53</v>
      </c>
      <c r="Q5" t="s">
        <v>54</v>
      </c>
      <c r="R5" t="s">
        <v>32</v>
      </c>
      <c r="S5" t="s">
        <v>55</v>
      </c>
      <c r="T5" t="str">
        <f t="shared" si="0"/>
        <v xml:space="preserve">  Appointments are subject to OMB approval</v>
      </c>
      <c r="U5">
        <f t="shared" si="1"/>
        <v>0</v>
      </c>
      <c r="V5" s="2">
        <v>0</v>
      </c>
      <c r="W5" s="2">
        <f t="shared" si="2"/>
        <v>0</v>
      </c>
      <c r="X5" s="2">
        <v>0</v>
      </c>
      <c r="Y5" s="2">
        <v>0</v>
      </c>
      <c r="Z5" s="2">
        <v>0</v>
      </c>
      <c r="AA5" s="2">
        <v>0</v>
      </c>
      <c r="AB5" s="2">
        <v>0</v>
      </c>
      <c r="AC5" t="s">
        <v>56</v>
      </c>
      <c r="AD5" t="s">
        <v>57</v>
      </c>
      <c r="AE5" t="s">
        <v>32</v>
      </c>
      <c r="AG5" t="s">
        <v>58</v>
      </c>
      <c r="AH5" t="s">
        <v>59</v>
      </c>
      <c r="AJ5" t="s">
        <v>60</v>
      </c>
      <c r="AK5" t="s">
        <v>39</v>
      </c>
    </row>
    <row r="6" spans="1:37" x14ac:dyDescent="0.3">
      <c r="A6">
        <v>114352</v>
      </c>
      <c r="B6" t="s">
        <v>47</v>
      </c>
      <c r="C6" t="s">
        <v>29</v>
      </c>
      <c r="D6">
        <v>5</v>
      </c>
      <c r="E6" t="s">
        <v>61</v>
      </c>
      <c r="F6" t="s">
        <v>62</v>
      </c>
      <c r="G6">
        <v>91639</v>
      </c>
      <c r="H6">
        <v>0</v>
      </c>
      <c r="I6" t="s">
        <v>32</v>
      </c>
      <c r="J6" t="s">
        <v>43</v>
      </c>
      <c r="K6">
        <v>109850</v>
      </c>
      <c r="L6">
        <v>109850</v>
      </c>
      <c r="M6" t="s">
        <v>33</v>
      </c>
      <c r="N6" t="s">
        <v>63</v>
      </c>
      <c r="O6" t="s">
        <v>64</v>
      </c>
      <c r="P6" t="s">
        <v>65</v>
      </c>
      <c r="Q6" t="s">
        <v>66</v>
      </c>
      <c r="R6" t="s">
        <v>32</v>
      </c>
      <c r="S6" t="s">
        <v>67</v>
      </c>
      <c r="T6" t="str">
        <f t="shared" si="0"/>
        <v xml:space="preserve">  Appointments are subject to OMB approval    For additional information about DEP, visit www.nyc.gov/dep</v>
      </c>
      <c r="U6">
        <f t="shared" si="1"/>
        <v>0</v>
      </c>
      <c r="V6" s="2">
        <v>0</v>
      </c>
      <c r="W6" s="2">
        <f t="shared" si="2"/>
        <v>0</v>
      </c>
      <c r="X6" s="2">
        <v>0</v>
      </c>
      <c r="Y6" s="2">
        <v>0</v>
      </c>
      <c r="Z6" s="2">
        <v>0</v>
      </c>
      <c r="AA6" s="2">
        <v>0</v>
      </c>
      <c r="AB6" s="2">
        <v>0</v>
      </c>
      <c r="AC6" t="s">
        <v>68</v>
      </c>
      <c r="AD6" t="s">
        <v>69</v>
      </c>
      <c r="AE6" t="s">
        <v>70</v>
      </c>
      <c r="AG6" t="s">
        <v>38</v>
      </c>
      <c r="AH6" t="s">
        <v>71</v>
      </c>
      <c r="AJ6" t="s">
        <v>72</v>
      </c>
      <c r="AK6" t="s">
        <v>39</v>
      </c>
    </row>
    <row r="7" spans="1:37" x14ac:dyDescent="0.3">
      <c r="A7">
        <v>350278</v>
      </c>
      <c r="B7" t="s">
        <v>73</v>
      </c>
      <c r="C7" t="s">
        <v>48</v>
      </c>
      <c r="D7">
        <v>1</v>
      </c>
      <c r="E7" t="s">
        <v>74</v>
      </c>
      <c r="F7" t="s">
        <v>75</v>
      </c>
      <c r="G7">
        <v>13632</v>
      </c>
      <c r="H7">
        <v>2</v>
      </c>
      <c r="I7" t="s">
        <v>76</v>
      </c>
      <c r="J7" t="s">
        <v>43</v>
      </c>
      <c r="K7">
        <v>79471</v>
      </c>
      <c r="L7">
        <v>95000</v>
      </c>
      <c r="M7" t="s">
        <v>33</v>
      </c>
      <c r="N7" t="s">
        <v>77</v>
      </c>
      <c r="O7" t="s">
        <v>78</v>
      </c>
      <c r="P7" t="s">
        <v>7317</v>
      </c>
      <c r="Q7" t="s">
        <v>7318</v>
      </c>
      <c r="R7" t="s">
        <v>7319</v>
      </c>
      <c r="S7" t="s">
        <v>32</v>
      </c>
      <c r="T7" t="str">
        <f t="shared" si="0"/>
        <v xml:space="preserve">‚	Strong analytical and problem solving skills. 	Excellent communication, writing, and documentation skills.	Excellent consensus building skills.	Successful experience on multiple complex projects. 	Ability to work as part of team and independently.  </v>
      </c>
      <c r="U7">
        <f t="shared" si="1"/>
        <v>0</v>
      </c>
      <c r="V7" s="2">
        <v>0</v>
      </c>
      <c r="W7" s="2">
        <f t="shared" si="2"/>
        <v>0</v>
      </c>
      <c r="X7" s="2">
        <v>0</v>
      </c>
      <c r="Y7" s="2">
        <v>0</v>
      </c>
      <c r="Z7" s="2">
        <v>0</v>
      </c>
      <c r="AA7" s="2">
        <v>0</v>
      </c>
      <c r="AB7" s="2">
        <v>0</v>
      </c>
      <c r="AC7" t="s">
        <v>79</v>
      </c>
      <c r="AD7" t="s">
        <v>32</v>
      </c>
      <c r="AE7" t="s">
        <v>80</v>
      </c>
      <c r="AG7" t="s">
        <v>58</v>
      </c>
      <c r="AH7" t="s">
        <v>81</v>
      </c>
      <c r="AJ7" t="s">
        <v>81</v>
      </c>
      <c r="AK7" t="s">
        <v>39</v>
      </c>
    </row>
    <row r="8" spans="1:37" x14ac:dyDescent="0.3">
      <c r="A8">
        <v>117261</v>
      </c>
      <c r="B8" t="s">
        <v>47</v>
      </c>
      <c r="C8" t="s">
        <v>29</v>
      </c>
      <c r="D8">
        <v>1</v>
      </c>
      <c r="E8" t="s">
        <v>82</v>
      </c>
      <c r="F8" t="s">
        <v>82</v>
      </c>
      <c r="G8">
        <v>20202</v>
      </c>
      <c r="H8">
        <v>0</v>
      </c>
      <c r="I8" t="s">
        <v>32</v>
      </c>
      <c r="J8" t="s">
        <v>43</v>
      </c>
      <c r="K8">
        <v>43349</v>
      </c>
      <c r="L8">
        <v>52496</v>
      </c>
      <c r="M8" t="s">
        <v>33</v>
      </c>
      <c r="N8" t="s">
        <v>83</v>
      </c>
      <c r="O8" t="s">
        <v>84</v>
      </c>
      <c r="P8" t="s">
        <v>7320</v>
      </c>
      <c r="Q8" t="s">
        <v>85</v>
      </c>
      <c r="R8" t="s">
        <v>32</v>
      </c>
      <c r="S8" t="s">
        <v>86</v>
      </c>
      <c r="T8" t="str">
        <f t="shared" si="0"/>
        <v xml:space="preserve">  Appointments are subject to OMB approval. For additional information about DEP, visit www.nyc.gov/dep.</v>
      </c>
      <c r="U8">
        <f t="shared" si="1"/>
        <v>0</v>
      </c>
      <c r="V8" s="2">
        <v>0</v>
      </c>
      <c r="W8" s="2">
        <f t="shared" si="2"/>
        <v>0</v>
      </c>
      <c r="X8" s="2">
        <v>0</v>
      </c>
      <c r="Y8" s="2">
        <v>0</v>
      </c>
      <c r="Z8" s="2">
        <v>0</v>
      </c>
      <c r="AA8" s="2">
        <v>0</v>
      </c>
      <c r="AB8" s="2">
        <v>0</v>
      </c>
      <c r="AC8" t="s">
        <v>87</v>
      </c>
      <c r="AD8" t="s">
        <v>88</v>
      </c>
      <c r="AE8" t="s">
        <v>83</v>
      </c>
      <c r="AG8" t="s">
        <v>58</v>
      </c>
      <c r="AH8" t="s">
        <v>89</v>
      </c>
      <c r="AJ8" t="s">
        <v>90</v>
      </c>
      <c r="AK8" t="s">
        <v>39</v>
      </c>
    </row>
    <row r="9" spans="1:37" x14ac:dyDescent="0.3">
      <c r="A9">
        <v>117261</v>
      </c>
      <c r="B9" t="s">
        <v>47</v>
      </c>
      <c r="C9" t="s">
        <v>48</v>
      </c>
      <c r="D9">
        <v>1</v>
      </c>
      <c r="E9" t="s">
        <v>82</v>
      </c>
      <c r="F9" t="s">
        <v>82</v>
      </c>
      <c r="G9">
        <v>20202</v>
      </c>
      <c r="H9">
        <v>0</v>
      </c>
      <c r="I9" t="s">
        <v>32</v>
      </c>
      <c r="J9" t="s">
        <v>43</v>
      </c>
      <c r="K9">
        <v>43349</v>
      </c>
      <c r="L9">
        <v>52496</v>
      </c>
      <c r="M9" t="s">
        <v>33</v>
      </c>
      <c r="N9" t="s">
        <v>83</v>
      </c>
      <c r="O9" t="s">
        <v>84</v>
      </c>
      <c r="P9" t="s">
        <v>7320</v>
      </c>
      <c r="Q9" t="s">
        <v>85</v>
      </c>
      <c r="R9" t="s">
        <v>32</v>
      </c>
      <c r="S9" t="s">
        <v>86</v>
      </c>
      <c r="T9" t="str">
        <f t="shared" si="0"/>
        <v xml:space="preserve">  Appointments are subject to OMB approval. For additional information about DEP, visit www.nyc.gov/dep.</v>
      </c>
      <c r="U9">
        <f t="shared" si="1"/>
        <v>0</v>
      </c>
      <c r="V9" s="2">
        <v>0</v>
      </c>
      <c r="W9" s="2">
        <f t="shared" si="2"/>
        <v>0</v>
      </c>
      <c r="X9" s="2">
        <v>0</v>
      </c>
      <c r="Y9" s="2">
        <v>0</v>
      </c>
      <c r="Z9" s="2">
        <v>0</v>
      </c>
      <c r="AA9" s="2">
        <v>0</v>
      </c>
      <c r="AB9" s="2">
        <v>0</v>
      </c>
      <c r="AC9" t="s">
        <v>87</v>
      </c>
      <c r="AD9" t="s">
        <v>88</v>
      </c>
      <c r="AE9" t="s">
        <v>83</v>
      </c>
      <c r="AG9" t="s">
        <v>58</v>
      </c>
      <c r="AH9" t="s">
        <v>89</v>
      </c>
      <c r="AJ9" t="s">
        <v>90</v>
      </c>
      <c r="AK9" t="s">
        <v>39</v>
      </c>
    </row>
    <row r="10" spans="1:37" x14ac:dyDescent="0.3">
      <c r="A10">
        <v>120749</v>
      </c>
      <c r="B10" t="s">
        <v>47</v>
      </c>
      <c r="C10" t="s">
        <v>48</v>
      </c>
      <c r="D10">
        <v>1</v>
      </c>
      <c r="E10" t="s">
        <v>91</v>
      </c>
      <c r="F10" t="s">
        <v>92</v>
      </c>
      <c r="G10">
        <v>83008</v>
      </c>
      <c r="H10" t="s">
        <v>93</v>
      </c>
      <c r="I10" t="s">
        <v>94</v>
      </c>
      <c r="J10" t="s">
        <v>43</v>
      </c>
      <c r="K10">
        <v>90000</v>
      </c>
      <c r="L10">
        <v>120000</v>
      </c>
      <c r="M10" t="s">
        <v>33</v>
      </c>
      <c r="N10" t="s">
        <v>83</v>
      </c>
      <c r="O10" t="s">
        <v>95</v>
      </c>
      <c r="P10" t="s">
        <v>7321</v>
      </c>
      <c r="Q10" t="s">
        <v>96</v>
      </c>
      <c r="R10" t="s">
        <v>97</v>
      </c>
      <c r="S10" t="s">
        <v>32</v>
      </c>
      <c r="T10" t="str">
        <f t="shared" si="0"/>
        <v xml:space="preserve">-  An MBA or other graduate degree potentially acceptable  -  Five plus years track record in a procurement organization  -  Applicable certifications  -  experience with/insights to assigned commodities (chemicals, services, and/or biosolids and waste)    </v>
      </c>
      <c r="U10">
        <f t="shared" si="1"/>
        <v>0</v>
      </c>
      <c r="V10" s="2">
        <v>0</v>
      </c>
      <c r="W10" s="2">
        <f t="shared" si="2"/>
        <v>0</v>
      </c>
      <c r="X10" s="2">
        <v>0</v>
      </c>
      <c r="Y10" s="2">
        <v>0</v>
      </c>
      <c r="Z10" s="2">
        <v>0</v>
      </c>
      <c r="AA10" s="2">
        <v>0</v>
      </c>
      <c r="AB10" s="2">
        <v>0</v>
      </c>
      <c r="AC10" t="s">
        <v>87</v>
      </c>
      <c r="AD10" t="s">
        <v>98</v>
      </c>
      <c r="AE10" t="s">
        <v>99</v>
      </c>
      <c r="AG10" t="s">
        <v>58</v>
      </c>
      <c r="AH10" t="s">
        <v>100</v>
      </c>
      <c r="AJ10" t="s">
        <v>100</v>
      </c>
      <c r="AK10" t="s">
        <v>39</v>
      </c>
    </row>
    <row r="11" spans="1:37" x14ac:dyDescent="0.3">
      <c r="A11">
        <v>120749</v>
      </c>
      <c r="B11" t="s">
        <v>47</v>
      </c>
      <c r="C11" t="s">
        <v>29</v>
      </c>
      <c r="D11">
        <v>1</v>
      </c>
      <c r="E11" t="s">
        <v>91</v>
      </c>
      <c r="F11" t="s">
        <v>92</v>
      </c>
      <c r="G11">
        <v>83008</v>
      </c>
      <c r="H11" t="s">
        <v>93</v>
      </c>
      <c r="I11" t="s">
        <v>94</v>
      </c>
      <c r="J11" t="s">
        <v>43</v>
      </c>
      <c r="K11">
        <v>90000</v>
      </c>
      <c r="L11">
        <v>120000</v>
      </c>
      <c r="M11" t="s">
        <v>33</v>
      </c>
      <c r="N11" t="s">
        <v>83</v>
      </c>
      <c r="O11" t="s">
        <v>95</v>
      </c>
      <c r="P11" t="s">
        <v>7321</v>
      </c>
      <c r="Q11" t="s">
        <v>96</v>
      </c>
      <c r="R11" t="s">
        <v>97</v>
      </c>
      <c r="S11" t="s">
        <v>32</v>
      </c>
      <c r="T11" t="str">
        <f t="shared" si="0"/>
        <v xml:space="preserve">-  An MBA or other graduate degree potentially acceptable  -  Five plus years track record in a procurement organization  -  Applicable certifications  -  experience with/insights to assigned commodities (chemicals, services, and/or biosolids and waste)    </v>
      </c>
      <c r="U11">
        <f t="shared" si="1"/>
        <v>0</v>
      </c>
      <c r="V11" s="2">
        <v>0</v>
      </c>
      <c r="W11" s="2">
        <f t="shared" si="2"/>
        <v>0</v>
      </c>
      <c r="X11" s="2">
        <v>0</v>
      </c>
      <c r="Y11" s="2">
        <v>0</v>
      </c>
      <c r="Z11" s="2">
        <v>0</v>
      </c>
      <c r="AA11" s="2">
        <v>0</v>
      </c>
      <c r="AB11" s="2">
        <v>0</v>
      </c>
      <c r="AC11" t="s">
        <v>87</v>
      </c>
      <c r="AD11" t="s">
        <v>98</v>
      </c>
      <c r="AE11" t="s">
        <v>99</v>
      </c>
      <c r="AG11" t="s">
        <v>58</v>
      </c>
      <c r="AH11" t="s">
        <v>100</v>
      </c>
      <c r="AJ11" t="s">
        <v>100</v>
      </c>
      <c r="AK11" t="s">
        <v>39</v>
      </c>
    </row>
    <row r="12" spans="1:37" x14ac:dyDescent="0.3">
      <c r="A12">
        <v>342355</v>
      </c>
      <c r="B12" t="s">
        <v>101</v>
      </c>
      <c r="C12" t="s">
        <v>48</v>
      </c>
      <c r="D12">
        <v>3</v>
      </c>
      <c r="E12" t="s">
        <v>102</v>
      </c>
      <c r="F12" t="s">
        <v>103</v>
      </c>
      <c r="G12">
        <v>20246</v>
      </c>
      <c r="H12">
        <v>3</v>
      </c>
      <c r="I12" t="s">
        <v>76</v>
      </c>
      <c r="J12" t="s">
        <v>32</v>
      </c>
      <c r="K12">
        <v>60577</v>
      </c>
      <c r="L12">
        <v>80000</v>
      </c>
      <c r="M12" t="s">
        <v>33</v>
      </c>
      <c r="N12" t="s">
        <v>104</v>
      </c>
      <c r="O12" t="s">
        <v>105</v>
      </c>
      <c r="P12" t="s">
        <v>6960</v>
      </c>
      <c r="Q12" t="s">
        <v>106</v>
      </c>
      <c r="R12" t="s">
        <v>6961</v>
      </c>
      <c r="S12" t="s">
        <v>32</v>
      </c>
      <c r="T12" t="str">
        <f t="shared" si="0"/>
        <v xml:space="preserve">The preferred candidate should possess the following: 	2-5 years experience with IP switched/routed based networks; 	Working knowledge of routing and switching, HSRP, GLBP, QOS, multicasting, VLANs, VTP, NTP, load balancing and optical networking; 	Excellent written and verbal communication skills; 	Ability to lead projects assigned; knowledge of IP addressing and subnetting (IPv4/6), routing protocols, including BGP, EIGRP, and OSPF; installation/troubleshooting experience of Cisco hardware/OS software, including 75xx, 72xx, 36xx, and 26xx series routers, 65xx, 37xx, and Nexus platform layer 2/3 switches, CSS, ACE, F5 and GSS load balancers; knowledge of network troubleshooting using tools such as network analyzers, sniffers, etc. IP network security utilizing Cisco ASA and/or Checkpoint platforms and working knowledge of DWDM, RPR and SONET networking and troubleshooting;	Basic knowledge of carrier type circuits such as EPL, T1, ISDN, etc. Cisco certification is desired (CCENT, CCNA, CCNP).  </v>
      </c>
      <c r="U12">
        <f t="shared" si="1"/>
        <v>0</v>
      </c>
      <c r="V12" s="2">
        <v>0</v>
      </c>
      <c r="W12" s="2">
        <f t="shared" si="2"/>
        <v>0</v>
      </c>
      <c r="X12" s="2">
        <v>0</v>
      </c>
      <c r="Y12" s="2">
        <v>0</v>
      </c>
      <c r="Z12" s="2">
        <v>0</v>
      </c>
      <c r="AA12" s="2">
        <v>0</v>
      </c>
      <c r="AB12" s="2">
        <v>0</v>
      </c>
      <c r="AC12" t="s">
        <v>107</v>
      </c>
      <c r="AD12" t="s">
        <v>108</v>
      </c>
      <c r="AE12" t="s">
        <v>109</v>
      </c>
      <c r="AG12" t="s">
        <v>38</v>
      </c>
      <c r="AH12" t="s">
        <v>110</v>
      </c>
      <c r="AJ12" t="s">
        <v>81</v>
      </c>
      <c r="AK12" t="s">
        <v>39</v>
      </c>
    </row>
    <row r="13" spans="1:37" x14ac:dyDescent="0.3">
      <c r="A13">
        <v>124287</v>
      </c>
      <c r="B13" t="s">
        <v>111</v>
      </c>
      <c r="C13" t="s">
        <v>29</v>
      </c>
      <c r="D13">
        <v>1</v>
      </c>
      <c r="E13" t="s">
        <v>112</v>
      </c>
      <c r="F13" t="s">
        <v>113</v>
      </c>
      <c r="G13">
        <v>5072</v>
      </c>
      <c r="H13">
        <v>0</v>
      </c>
      <c r="I13" t="s">
        <v>114</v>
      </c>
      <c r="J13" t="s">
        <v>43</v>
      </c>
      <c r="K13">
        <v>32850</v>
      </c>
      <c r="L13">
        <v>37778</v>
      </c>
      <c r="M13" t="s">
        <v>33</v>
      </c>
      <c r="N13" t="s">
        <v>115</v>
      </c>
      <c r="O13" t="s">
        <v>116</v>
      </c>
      <c r="P13" t="s">
        <v>117</v>
      </c>
      <c r="Q13" t="s">
        <v>118</v>
      </c>
      <c r="R13" t="s">
        <v>119</v>
      </c>
      <c r="S13" t="s">
        <v>120</v>
      </c>
      <c r="T13" t="str">
        <f t="shared" si="0"/>
        <v>Excellent research and writing skills. Must be currently enrolled in law school as a matriculated part time student.</v>
      </c>
      <c r="U13">
        <f t="shared" si="1"/>
        <v>0</v>
      </c>
      <c r="V13" s="2">
        <v>0</v>
      </c>
      <c r="W13" s="2">
        <f t="shared" si="2"/>
        <v>0</v>
      </c>
      <c r="X13" s="2">
        <v>0</v>
      </c>
      <c r="Y13" s="2">
        <v>0</v>
      </c>
      <c r="Z13" s="2">
        <v>0</v>
      </c>
      <c r="AA13" s="2">
        <v>0</v>
      </c>
      <c r="AB13" s="2">
        <v>0</v>
      </c>
      <c r="AC13" t="s">
        <v>121</v>
      </c>
      <c r="AD13" t="s">
        <v>122</v>
      </c>
      <c r="AE13" t="s">
        <v>32</v>
      </c>
      <c r="AG13" t="s">
        <v>38</v>
      </c>
      <c r="AH13" t="s">
        <v>123</v>
      </c>
      <c r="AJ13" t="s">
        <v>124</v>
      </c>
      <c r="AK13" t="s">
        <v>39</v>
      </c>
    </row>
    <row r="14" spans="1:37" x14ac:dyDescent="0.3">
      <c r="A14">
        <v>124287</v>
      </c>
      <c r="B14" t="s">
        <v>111</v>
      </c>
      <c r="C14" t="s">
        <v>48</v>
      </c>
      <c r="D14">
        <v>1</v>
      </c>
      <c r="E14" t="s">
        <v>112</v>
      </c>
      <c r="F14" t="s">
        <v>113</v>
      </c>
      <c r="G14">
        <v>5072</v>
      </c>
      <c r="H14">
        <v>0</v>
      </c>
      <c r="I14" t="s">
        <v>114</v>
      </c>
      <c r="J14" t="s">
        <v>43</v>
      </c>
      <c r="K14">
        <v>32850</v>
      </c>
      <c r="L14">
        <v>37778</v>
      </c>
      <c r="M14" t="s">
        <v>33</v>
      </c>
      <c r="N14" t="s">
        <v>115</v>
      </c>
      <c r="O14" t="s">
        <v>116</v>
      </c>
      <c r="P14" t="s">
        <v>117</v>
      </c>
      <c r="Q14" t="s">
        <v>118</v>
      </c>
      <c r="R14" t="s">
        <v>119</v>
      </c>
      <c r="S14" t="s">
        <v>120</v>
      </c>
      <c r="T14" t="str">
        <f t="shared" si="0"/>
        <v>Excellent research and writing skills. Must be currently enrolled in law school as a matriculated part time student.</v>
      </c>
      <c r="U14">
        <f t="shared" si="1"/>
        <v>0</v>
      </c>
      <c r="V14" s="2">
        <v>0</v>
      </c>
      <c r="W14" s="2">
        <f t="shared" si="2"/>
        <v>0</v>
      </c>
      <c r="X14" s="2">
        <v>0</v>
      </c>
      <c r="Y14" s="2">
        <v>0</v>
      </c>
      <c r="Z14" s="2">
        <v>0</v>
      </c>
      <c r="AA14" s="2">
        <v>0</v>
      </c>
      <c r="AB14" s="2">
        <v>0</v>
      </c>
      <c r="AC14" t="s">
        <v>121</v>
      </c>
      <c r="AD14" t="s">
        <v>122</v>
      </c>
      <c r="AE14" t="s">
        <v>32</v>
      </c>
      <c r="AG14" t="s">
        <v>38</v>
      </c>
      <c r="AH14" t="s">
        <v>123</v>
      </c>
      <c r="AJ14" t="s">
        <v>124</v>
      </c>
      <c r="AK14" t="s">
        <v>39</v>
      </c>
    </row>
    <row r="15" spans="1:37" x14ac:dyDescent="0.3">
      <c r="A15">
        <v>124564</v>
      </c>
      <c r="B15" t="s">
        <v>47</v>
      </c>
      <c r="C15" t="s">
        <v>29</v>
      </c>
      <c r="D15">
        <v>1</v>
      </c>
      <c r="E15" t="s">
        <v>125</v>
      </c>
      <c r="F15" t="s">
        <v>126</v>
      </c>
      <c r="G15">
        <v>21744</v>
      </c>
      <c r="H15">
        <v>2</v>
      </c>
      <c r="I15" t="s">
        <v>127</v>
      </c>
      <c r="J15" t="s">
        <v>43</v>
      </c>
      <c r="K15">
        <v>63662</v>
      </c>
      <c r="L15">
        <v>79899</v>
      </c>
      <c r="M15" t="s">
        <v>33</v>
      </c>
      <c r="N15" t="s">
        <v>83</v>
      </c>
      <c r="O15" t="s">
        <v>128</v>
      </c>
      <c r="P15" t="s">
        <v>129</v>
      </c>
      <c r="Q15" t="s">
        <v>130</v>
      </c>
      <c r="R15" t="s">
        <v>32</v>
      </c>
      <c r="S15" t="s">
        <v>131</v>
      </c>
      <c r="T15" t="str">
        <f t="shared" si="0"/>
        <v xml:space="preserve">  For more information about DEP, visit us at: www.nyc.gov/dep  Appointments are subject to OMB approval</v>
      </c>
      <c r="U15">
        <f t="shared" si="1"/>
        <v>0</v>
      </c>
      <c r="V15" s="2">
        <v>0</v>
      </c>
      <c r="W15" s="2">
        <f t="shared" si="2"/>
        <v>0</v>
      </c>
      <c r="X15" s="2">
        <v>0</v>
      </c>
      <c r="Y15" s="2">
        <v>0</v>
      </c>
      <c r="Z15" s="2">
        <v>0</v>
      </c>
      <c r="AA15" s="2">
        <v>0</v>
      </c>
      <c r="AB15" s="2">
        <v>0</v>
      </c>
      <c r="AC15" t="s">
        <v>132</v>
      </c>
      <c r="AD15" t="s">
        <v>133</v>
      </c>
      <c r="AE15" t="s">
        <v>83</v>
      </c>
      <c r="AG15" t="s">
        <v>38</v>
      </c>
      <c r="AH15" t="s">
        <v>134</v>
      </c>
      <c r="AJ15" t="s">
        <v>134</v>
      </c>
      <c r="AK15" t="s">
        <v>39</v>
      </c>
    </row>
    <row r="16" spans="1:37" x14ac:dyDescent="0.3">
      <c r="A16">
        <v>124564</v>
      </c>
      <c r="B16" t="s">
        <v>47</v>
      </c>
      <c r="C16" t="s">
        <v>48</v>
      </c>
      <c r="D16">
        <v>1</v>
      </c>
      <c r="E16" t="s">
        <v>125</v>
      </c>
      <c r="F16" t="s">
        <v>126</v>
      </c>
      <c r="G16">
        <v>21744</v>
      </c>
      <c r="H16">
        <v>2</v>
      </c>
      <c r="I16" t="s">
        <v>127</v>
      </c>
      <c r="J16" t="s">
        <v>43</v>
      </c>
      <c r="K16">
        <v>63662</v>
      </c>
      <c r="L16">
        <v>79899</v>
      </c>
      <c r="M16" t="s">
        <v>33</v>
      </c>
      <c r="N16" t="s">
        <v>83</v>
      </c>
      <c r="O16" t="s">
        <v>128</v>
      </c>
      <c r="P16" t="s">
        <v>129</v>
      </c>
      <c r="Q16" t="s">
        <v>130</v>
      </c>
      <c r="R16" t="s">
        <v>32</v>
      </c>
      <c r="S16" t="s">
        <v>131</v>
      </c>
      <c r="T16" t="str">
        <f t="shared" si="0"/>
        <v xml:space="preserve">  For more information about DEP, visit us at: www.nyc.gov/dep  Appointments are subject to OMB approval</v>
      </c>
      <c r="U16">
        <f t="shared" si="1"/>
        <v>0</v>
      </c>
      <c r="V16" s="2">
        <v>0</v>
      </c>
      <c r="W16" s="2">
        <f t="shared" si="2"/>
        <v>0</v>
      </c>
      <c r="X16" s="2">
        <v>0</v>
      </c>
      <c r="Y16" s="2">
        <v>0</v>
      </c>
      <c r="Z16" s="2">
        <v>0</v>
      </c>
      <c r="AA16" s="2">
        <v>0</v>
      </c>
      <c r="AB16" s="2">
        <v>0</v>
      </c>
      <c r="AC16" t="s">
        <v>132</v>
      </c>
      <c r="AD16" t="s">
        <v>133</v>
      </c>
      <c r="AE16" t="s">
        <v>83</v>
      </c>
      <c r="AG16" t="s">
        <v>38</v>
      </c>
      <c r="AH16" t="s">
        <v>134</v>
      </c>
      <c r="AJ16" t="s">
        <v>134</v>
      </c>
      <c r="AK16" t="s">
        <v>39</v>
      </c>
    </row>
    <row r="17" spans="1:37" x14ac:dyDescent="0.3">
      <c r="A17">
        <v>124839</v>
      </c>
      <c r="B17" t="s">
        <v>47</v>
      </c>
      <c r="C17" t="s">
        <v>48</v>
      </c>
      <c r="D17">
        <v>1</v>
      </c>
      <c r="E17" t="s">
        <v>135</v>
      </c>
      <c r="F17" t="s">
        <v>136</v>
      </c>
      <c r="G17">
        <v>6772</v>
      </c>
      <c r="H17">
        <v>0</v>
      </c>
      <c r="I17" t="s">
        <v>137</v>
      </c>
      <c r="J17" t="s">
        <v>43</v>
      </c>
      <c r="K17">
        <v>69417</v>
      </c>
      <c r="L17">
        <v>97893</v>
      </c>
      <c r="M17" t="s">
        <v>33</v>
      </c>
      <c r="N17" t="s">
        <v>63</v>
      </c>
      <c r="O17" t="s">
        <v>138</v>
      </c>
      <c r="P17" t="s">
        <v>139</v>
      </c>
      <c r="Q17" t="s">
        <v>140</v>
      </c>
      <c r="R17" t="s">
        <v>141</v>
      </c>
      <c r="S17" t="s">
        <v>67</v>
      </c>
      <c r="T17" t="str">
        <f t="shared" si="0"/>
        <v>The selected candidate must have in-depth knowledge of United States Coast Guard, Federal, State, and local rules and regulations associated with marine vessels.  The candidate must possess supervisory experience with shipyard and maintenance repairs aboard vessels greater than 3000 HP and also have a strong background with marine operations, budgeting, and ABS surveys and inspections. Appointments are subject to OMB approval    For additional information about DEP, visit www.nyc.gov/dep</v>
      </c>
      <c r="U17">
        <f t="shared" si="1"/>
        <v>0</v>
      </c>
      <c r="V17" s="2">
        <v>0</v>
      </c>
      <c r="W17" s="2">
        <f t="shared" si="2"/>
        <v>0</v>
      </c>
      <c r="X17" s="2">
        <v>0</v>
      </c>
      <c r="Y17" s="2">
        <v>0</v>
      </c>
      <c r="Z17" s="2">
        <v>0</v>
      </c>
      <c r="AA17" s="2">
        <v>0</v>
      </c>
      <c r="AB17" s="2">
        <v>0</v>
      </c>
      <c r="AC17" t="s">
        <v>68</v>
      </c>
      <c r="AD17" t="s">
        <v>142</v>
      </c>
      <c r="AE17" t="s">
        <v>63</v>
      </c>
      <c r="AG17" t="s">
        <v>38</v>
      </c>
      <c r="AH17" t="s">
        <v>143</v>
      </c>
      <c r="AJ17" t="s">
        <v>144</v>
      </c>
      <c r="AK17" t="s">
        <v>39</v>
      </c>
    </row>
    <row r="18" spans="1:37" x14ac:dyDescent="0.3">
      <c r="A18">
        <v>124839</v>
      </c>
      <c r="B18" t="s">
        <v>47</v>
      </c>
      <c r="C18" t="s">
        <v>29</v>
      </c>
      <c r="D18">
        <v>1</v>
      </c>
      <c r="E18" t="s">
        <v>135</v>
      </c>
      <c r="F18" t="s">
        <v>136</v>
      </c>
      <c r="G18">
        <v>6772</v>
      </c>
      <c r="H18">
        <v>0</v>
      </c>
      <c r="I18" t="s">
        <v>137</v>
      </c>
      <c r="J18" t="s">
        <v>43</v>
      </c>
      <c r="K18">
        <v>69417</v>
      </c>
      <c r="L18">
        <v>97893</v>
      </c>
      <c r="M18" t="s">
        <v>33</v>
      </c>
      <c r="N18" t="s">
        <v>63</v>
      </c>
      <c r="O18" t="s">
        <v>138</v>
      </c>
      <c r="P18" t="s">
        <v>139</v>
      </c>
      <c r="Q18" t="s">
        <v>140</v>
      </c>
      <c r="R18" t="s">
        <v>141</v>
      </c>
      <c r="S18" t="s">
        <v>67</v>
      </c>
      <c r="T18" t="str">
        <f t="shared" si="0"/>
        <v>The selected candidate must have in-depth knowledge of United States Coast Guard, Federal, State, and local rules and regulations associated with marine vessels.  The candidate must possess supervisory experience with shipyard and maintenance repairs aboard vessels greater than 3000 HP and also have a strong background with marine operations, budgeting, and ABS surveys and inspections. Appointments are subject to OMB approval    For additional information about DEP, visit www.nyc.gov/dep</v>
      </c>
      <c r="U18">
        <f t="shared" si="1"/>
        <v>0</v>
      </c>
      <c r="V18" s="2">
        <v>0</v>
      </c>
      <c r="W18" s="2">
        <f t="shared" si="2"/>
        <v>0</v>
      </c>
      <c r="X18" s="2">
        <v>0</v>
      </c>
      <c r="Y18" s="2">
        <v>0</v>
      </c>
      <c r="Z18" s="2">
        <v>0</v>
      </c>
      <c r="AA18" s="2">
        <v>0</v>
      </c>
      <c r="AB18" s="2">
        <v>0</v>
      </c>
      <c r="AC18" t="s">
        <v>68</v>
      </c>
      <c r="AD18" t="s">
        <v>142</v>
      </c>
      <c r="AE18" t="s">
        <v>63</v>
      </c>
      <c r="AG18" t="s">
        <v>38</v>
      </c>
      <c r="AH18" t="s">
        <v>143</v>
      </c>
      <c r="AJ18" t="s">
        <v>144</v>
      </c>
      <c r="AK18" t="s">
        <v>39</v>
      </c>
    </row>
    <row r="19" spans="1:37" x14ac:dyDescent="0.3">
      <c r="A19">
        <v>128877</v>
      </c>
      <c r="B19" t="s">
        <v>47</v>
      </c>
      <c r="C19" t="s">
        <v>29</v>
      </c>
      <c r="D19">
        <v>1</v>
      </c>
      <c r="E19" t="s">
        <v>145</v>
      </c>
      <c r="F19" t="s">
        <v>146</v>
      </c>
      <c r="G19">
        <v>90641</v>
      </c>
      <c r="H19">
        <v>0</v>
      </c>
      <c r="I19" t="s">
        <v>137</v>
      </c>
      <c r="J19" t="s">
        <v>43</v>
      </c>
      <c r="K19">
        <v>29271</v>
      </c>
      <c r="L19">
        <v>45465</v>
      </c>
      <c r="M19" t="s">
        <v>33</v>
      </c>
      <c r="N19" t="s">
        <v>83</v>
      </c>
      <c r="O19" t="s">
        <v>84</v>
      </c>
      <c r="P19" t="s">
        <v>147</v>
      </c>
      <c r="Q19" t="s">
        <v>148</v>
      </c>
      <c r="R19" t="s">
        <v>7322</v>
      </c>
      <c r="S19" t="s">
        <v>149</v>
      </c>
      <c r="T19" t="str">
        <f t="shared" si="0"/>
        <v>Candidates possessing a NYS Commercial Driver License, an Associate‚„s or Bachelor‚„s degree,bilingual in English/Spanish and experience with horticultural maintenance are desired. Must work flexible hours, nights and weekends as needed and possess strong organizational, communication and leadership skills. Candidates will be employees of DEP, but will report to NYC Parks at their assigned borough location. This posting is for a position that reports to the Bronx.    Appointments are subject to OMB approval. For additional information about DEP, visit   www.nyc.gov/dep.</v>
      </c>
      <c r="U19">
        <f t="shared" si="1"/>
        <v>0</v>
      </c>
      <c r="V19" s="2">
        <v>0</v>
      </c>
      <c r="W19" s="2">
        <f t="shared" si="2"/>
        <v>0</v>
      </c>
      <c r="X19" s="2">
        <v>0</v>
      </c>
      <c r="Y19" s="2">
        <v>0</v>
      </c>
      <c r="Z19" s="2">
        <v>0</v>
      </c>
      <c r="AA19" s="2">
        <v>0</v>
      </c>
      <c r="AB19" s="2">
        <v>0</v>
      </c>
      <c r="AC19" t="s">
        <v>150</v>
      </c>
      <c r="AD19" t="s">
        <v>151</v>
      </c>
      <c r="AE19" t="s">
        <v>83</v>
      </c>
      <c r="AG19" t="s">
        <v>38</v>
      </c>
      <c r="AH19" t="s">
        <v>152</v>
      </c>
      <c r="AJ19" t="s">
        <v>153</v>
      </c>
      <c r="AK19" t="s">
        <v>39</v>
      </c>
    </row>
    <row r="20" spans="1:37" x14ac:dyDescent="0.3">
      <c r="A20">
        <v>128877</v>
      </c>
      <c r="B20" t="s">
        <v>47</v>
      </c>
      <c r="C20" t="s">
        <v>48</v>
      </c>
      <c r="D20">
        <v>1</v>
      </c>
      <c r="E20" t="s">
        <v>145</v>
      </c>
      <c r="F20" t="s">
        <v>146</v>
      </c>
      <c r="G20">
        <v>90641</v>
      </c>
      <c r="H20">
        <v>0</v>
      </c>
      <c r="I20" t="s">
        <v>137</v>
      </c>
      <c r="J20" t="s">
        <v>43</v>
      </c>
      <c r="K20">
        <v>29271</v>
      </c>
      <c r="L20">
        <v>45465</v>
      </c>
      <c r="M20" t="s">
        <v>33</v>
      </c>
      <c r="N20" t="s">
        <v>83</v>
      </c>
      <c r="O20" t="s">
        <v>84</v>
      </c>
      <c r="P20" t="s">
        <v>147</v>
      </c>
      <c r="Q20" t="s">
        <v>148</v>
      </c>
      <c r="R20" t="s">
        <v>7322</v>
      </c>
      <c r="S20" t="s">
        <v>149</v>
      </c>
      <c r="T20" t="str">
        <f t="shared" si="0"/>
        <v>Candidates possessing a NYS Commercial Driver License, an Associate‚„s or Bachelor‚„s degree,bilingual in English/Spanish and experience with horticultural maintenance are desired. Must work flexible hours, nights and weekends as needed and possess strong organizational, communication and leadership skills. Candidates will be employees of DEP, but will report to NYC Parks at their assigned borough location. This posting is for a position that reports to the Bronx.    Appointments are subject to OMB approval. For additional information about DEP, visit   www.nyc.gov/dep.</v>
      </c>
      <c r="U20">
        <f t="shared" si="1"/>
        <v>0</v>
      </c>
      <c r="V20" s="2">
        <v>0</v>
      </c>
      <c r="W20" s="2">
        <f t="shared" si="2"/>
        <v>0</v>
      </c>
      <c r="X20" s="2">
        <v>0</v>
      </c>
      <c r="Y20" s="2">
        <v>0</v>
      </c>
      <c r="Z20" s="2">
        <v>0</v>
      </c>
      <c r="AA20" s="2">
        <v>0</v>
      </c>
      <c r="AB20" s="2">
        <v>0</v>
      </c>
      <c r="AC20" t="s">
        <v>150</v>
      </c>
      <c r="AD20" t="s">
        <v>151</v>
      </c>
      <c r="AE20" t="s">
        <v>83</v>
      </c>
      <c r="AG20" t="s">
        <v>38</v>
      </c>
      <c r="AH20" t="s">
        <v>152</v>
      </c>
      <c r="AJ20" t="s">
        <v>153</v>
      </c>
      <c r="AK20" t="s">
        <v>39</v>
      </c>
    </row>
    <row r="21" spans="1:37" x14ac:dyDescent="0.3">
      <c r="A21">
        <v>132292</v>
      </c>
      <c r="B21" t="s">
        <v>154</v>
      </c>
      <c r="C21" t="s">
        <v>48</v>
      </c>
      <c r="D21">
        <v>52</v>
      </c>
      <c r="E21" t="s">
        <v>155</v>
      </c>
      <c r="F21" t="s">
        <v>156</v>
      </c>
      <c r="G21">
        <v>90698</v>
      </c>
      <c r="H21">
        <v>0</v>
      </c>
      <c r="I21" t="s">
        <v>137</v>
      </c>
      <c r="J21" t="s">
        <v>43</v>
      </c>
      <c r="K21">
        <v>51907.68</v>
      </c>
      <c r="L21">
        <v>54580.32</v>
      </c>
      <c r="M21" t="s">
        <v>33</v>
      </c>
      <c r="N21" t="s">
        <v>157</v>
      </c>
      <c r="O21" t="s">
        <v>158</v>
      </c>
      <c r="P21" t="s">
        <v>159</v>
      </c>
      <c r="Q21" t="s">
        <v>7323</v>
      </c>
      <c r="R21" t="s">
        <v>160</v>
      </c>
      <c r="S21" t="s">
        <v>7324</v>
      </c>
      <c r="T21" t="str">
        <f t="shared" si="0"/>
        <v>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 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v>
      </c>
      <c r="U21">
        <f t="shared" si="1"/>
        <v>0</v>
      </c>
      <c r="V21" s="2">
        <v>0</v>
      </c>
      <c r="W21" s="2">
        <f t="shared" si="2"/>
        <v>0</v>
      </c>
      <c r="X21" s="2">
        <v>0</v>
      </c>
      <c r="Y21" s="2">
        <v>0</v>
      </c>
      <c r="Z21" s="2">
        <v>0</v>
      </c>
      <c r="AA21" s="2">
        <v>0</v>
      </c>
      <c r="AB21" s="2">
        <v>0</v>
      </c>
      <c r="AC21" t="s">
        <v>161</v>
      </c>
      <c r="AD21" t="s">
        <v>32</v>
      </c>
      <c r="AE21" t="s">
        <v>32</v>
      </c>
      <c r="AG21" t="s">
        <v>162</v>
      </c>
      <c r="AH21" t="s">
        <v>163</v>
      </c>
      <c r="AJ21" t="s">
        <v>164</v>
      </c>
      <c r="AK21" t="s">
        <v>39</v>
      </c>
    </row>
    <row r="22" spans="1:37" x14ac:dyDescent="0.3">
      <c r="A22">
        <v>132292</v>
      </c>
      <c r="B22" t="s">
        <v>154</v>
      </c>
      <c r="C22" t="s">
        <v>29</v>
      </c>
      <c r="D22">
        <v>52</v>
      </c>
      <c r="E22" t="s">
        <v>155</v>
      </c>
      <c r="F22" t="s">
        <v>156</v>
      </c>
      <c r="G22">
        <v>90698</v>
      </c>
      <c r="H22">
        <v>0</v>
      </c>
      <c r="I22" t="s">
        <v>137</v>
      </c>
      <c r="J22" t="s">
        <v>43</v>
      </c>
      <c r="K22">
        <v>51907.68</v>
      </c>
      <c r="L22">
        <v>54580.32</v>
      </c>
      <c r="M22" t="s">
        <v>33</v>
      </c>
      <c r="N22" t="s">
        <v>157</v>
      </c>
      <c r="O22" t="s">
        <v>158</v>
      </c>
      <c r="P22" t="s">
        <v>159</v>
      </c>
      <c r="Q22" t="s">
        <v>7323</v>
      </c>
      <c r="R22" t="s">
        <v>160</v>
      </c>
      <c r="S22" t="s">
        <v>7324</v>
      </c>
      <c r="T22" t="str">
        <f t="shared" si="0"/>
        <v>1.  A High School Diploma or GED.  2.  CDL Driver's License.  3.  Excellent trouble-shooting ability and mechanical aptitude.  4.  Excellent analytical and organizational skills.  5.  Ability to trouble-shoot various types of vacuum heating equipment.  6.  Knowledge of steam and pneumatic heating systems; steam and hot water generating systems; various types of heat, air and water pumps.  7.  Knowledge of Maximo work order system. 1.  A Motor Vehicle Driver‚„s License valid in the State of New York is required for these positions. This license must be maintained for the duration of the assignment.     2.  A Certificate of Fitness to Operate Air Compressors (A-35), issued by the New York City Fire Department is required for these positions. This certificate must be maintained for the duration of assignment.    3.  A Certificate of Fitness for Low Pressure Oil Boilers (P-99), issued by the New York City Fire Department, is required for these positions and must be obtained within six months of appointment. This certificate must be maintained thereafter for the duration of employment.</v>
      </c>
      <c r="U22">
        <f t="shared" si="1"/>
        <v>0</v>
      </c>
      <c r="V22" s="2">
        <v>0</v>
      </c>
      <c r="W22" s="2">
        <f t="shared" si="2"/>
        <v>0</v>
      </c>
      <c r="X22" s="2">
        <v>0</v>
      </c>
      <c r="Y22" s="2">
        <v>0</v>
      </c>
      <c r="Z22" s="2">
        <v>0</v>
      </c>
      <c r="AA22" s="2">
        <v>0</v>
      </c>
      <c r="AB22" s="2">
        <v>0</v>
      </c>
      <c r="AC22" t="s">
        <v>161</v>
      </c>
      <c r="AD22" t="s">
        <v>32</v>
      </c>
      <c r="AE22" t="s">
        <v>32</v>
      </c>
      <c r="AG22" t="s">
        <v>162</v>
      </c>
      <c r="AH22" t="s">
        <v>163</v>
      </c>
      <c r="AJ22" t="s">
        <v>164</v>
      </c>
      <c r="AK22" t="s">
        <v>39</v>
      </c>
    </row>
    <row r="23" spans="1:37" x14ac:dyDescent="0.3">
      <c r="A23">
        <v>132786</v>
      </c>
      <c r="B23" t="s">
        <v>47</v>
      </c>
      <c r="C23" t="s">
        <v>29</v>
      </c>
      <c r="D23">
        <v>1</v>
      </c>
      <c r="E23" t="s">
        <v>91</v>
      </c>
      <c r="F23" t="s">
        <v>92</v>
      </c>
      <c r="G23">
        <v>83008</v>
      </c>
      <c r="H23" t="s">
        <v>93</v>
      </c>
      <c r="I23" t="s">
        <v>165</v>
      </c>
      <c r="J23" t="s">
        <v>43</v>
      </c>
      <c r="K23">
        <v>54740</v>
      </c>
      <c r="L23">
        <v>146276</v>
      </c>
      <c r="M23" t="s">
        <v>33</v>
      </c>
      <c r="N23" t="s">
        <v>83</v>
      </c>
      <c r="O23" t="s">
        <v>95</v>
      </c>
      <c r="P23" t="s">
        <v>7321</v>
      </c>
      <c r="Q23" t="s">
        <v>96</v>
      </c>
      <c r="R23" t="s">
        <v>97</v>
      </c>
      <c r="S23" t="s">
        <v>32</v>
      </c>
      <c r="T23" t="str">
        <f t="shared" si="0"/>
        <v xml:space="preserve">-  An MBA or other graduate degree potentially acceptable  -  Five plus years track record in a procurement organization  -  Applicable certifications  -  experience with/insights to assigned commodities (chemicals, services, and/or biosolids and waste)    </v>
      </c>
      <c r="U23">
        <f t="shared" si="1"/>
        <v>0</v>
      </c>
      <c r="V23" s="2">
        <v>0</v>
      </c>
      <c r="W23" s="2">
        <f t="shared" si="2"/>
        <v>0</v>
      </c>
      <c r="X23" s="2">
        <v>0</v>
      </c>
      <c r="Y23" s="2">
        <v>0</v>
      </c>
      <c r="Z23" s="2">
        <v>0</v>
      </c>
      <c r="AA23" s="2">
        <v>0</v>
      </c>
      <c r="AB23" s="2">
        <v>0</v>
      </c>
      <c r="AC23" t="s">
        <v>87</v>
      </c>
      <c r="AD23" t="s">
        <v>98</v>
      </c>
      <c r="AE23" t="s">
        <v>99</v>
      </c>
      <c r="AG23" t="s">
        <v>58</v>
      </c>
      <c r="AH23" t="s">
        <v>166</v>
      </c>
      <c r="AJ23" t="s">
        <v>167</v>
      </c>
      <c r="AK23" t="s">
        <v>39</v>
      </c>
    </row>
    <row r="24" spans="1:37" x14ac:dyDescent="0.3">
      <c r="A24">
        <v>132786</v>
      </c>
      <c r="B24" t="s">
        <v>47</v>
      </c>
      <c r="C24" t="s">
        <v>48</v>
      </c>
      <c r="D24">
        <v>1</v>
      </c>
      <c r="E24" t="s">
        <v>91</v>
      </c>
      <c r="F24" t="s">
        <v>92</v>
      </c>
      <c r="G24">
        <v>83008</v>
      </c>
      <c r="H24" t="s">
        <v>93</v>
      </c>
      <c r="I24" t="s">
        <v>165</v>
      </c>
      <c r="J24" t="s">
        <v>43</v>
      </c>
      <c r="K24">
        <v>54740</v>
      </c>
      <c r="L24">
        <v>146276</v>
      </c>
      <c r="M24" t="s">
        <v>33</v>
      </c>
      <c r="N24" t="s">
        <v>83</v>
      </c>
      <c r="O24" t="s">
        <v>95</v>
      </c>
      <c r="P24" t="s">
        <v>7321</v>
      </c>
      <c r="Q24" t="s">
        <v>96</v>
      </c>
      <c r="R24" t="s">
        <v>97</v>
      </c>
      <c r="S24" t="s">
        <v>32</v>
      </c>
      <c r="T24" t="str">
        <f t="shared" si="0"/>
        <v xml:space="preserve">-  An MBA or other graduate degree potentially acceptable  -  Five plus years track record in a procurement organization  -  Applicable certifications  -  experience with/insights to assigned commodities (chemicals, services, and/or biosolids and waste)    </v>
      </c>
      <c r="U24">
        <f t="shared" si="1"/>
        <v>0</v>
      </c>
      <c r="V24" s="2">
        <v>0</v>
      </c>
      <c r="W24" s="2">
        <f t="shared" si="2"/>
        <v>0</v>
      </c>
      <c r="X24" s="2">
        <v>0</v>
      </c>
      <c r="Y24" s="2">
        <v>0</v>
      </c>
      <c r="Z24" s="2">
        <v>0</v>
      </c>
      <c r="AA24" s="2">
        <v>0</v>
      </c>
      <c r="AB24" s="2">
        <v>0</v>
      </c>
      <c r="AC24" t="s">
        <v>87</v>
      </c>
      <c r="AD24" t="s">
        <v>98</v>
      </c>
      <c r="AE24" t="s">
        <v>99</v>
      </c>
      <c r="AG24" t="s">
        <v>58</v>
      </c>
      <c r="AH24" t="s">
        <v>166</v>
      </c>
      <c r="AJ24" t="s">
        <v>167</v>
      </c>
      <c r="AK24" t="s">
        <v>39</v>
      </c>
    </row>
    <row r="25" spans="1:37" x14ac:dyDescent="0.3">
      <c r="A25">
        <v>345905</v>
      </c>
      <c r="B25" t="s">
        <v>168</v>
      </c>
      <c r="C25" t="s">
        <v>29</v>
      </c>
      <c r="D25">
        <v>1</v>
      </c>
      <c r="E25" t="s">
        <v>169</v>
      </c>
      <c r="F25" t="s">
        <v>170</v>
      </c>
      <c r="G25">
        <v>10050</v>
      </c>
      <c r="H25" t="s">
        <v>93</v>
      </c>
      <c r="I25" t="s">
        <v>76</v>
      </c>
      <c r="J25" t="s">
        <v>43</v>
      </c>
      <c r="K25">
        <v>115000</v>
      </c>
      <c r="L25">
        <v>130000</v>
      </c>
      <c r="M25" t="s">
        <v>33</v>
      </c>
      <c r="N25" t="s">
        <v>171</v>
      </c>
      <c r="O25" t="s">
        <v>95</v>
      </c>
      <c r="P25" t="s">
        <v>172</v>
      </c>
      <c r="Q25" t="s">
        <v>173</v>
      </c>
      <c r="R25" t="s">
        <v>7325</v>
      </c>
      <c r="S25" t="s">
        <v>32</v>
      </c>
      <c r="T25" t="str">
        <f t="shared" si="0"/>
        <v xml:space="preserve">‚	Minimum of  5 years' experience as a Senior Project Manager 	Certified Project Management Professional 	The applicant must also possess the ability to document project scope, business requirements, and technical specifications. In addition, they will set clear goals and expectations for Stakeholders and the Project Teams, prioritize activities, and set milestones. The Computer Systems Manager will need to ensure follow up on all areas of their assigned projects. 	Other desirable skills include the ability to multi-task and the maintaining multiple priorities. Interpersonal skills including negotiation, problem resolution, and customer service are required. Strong written and verbal communications skills are mandatory. 	Experience with change control, release management, and the lnnotas Project Portfolio Management application are desirable. 	Expertise with Microsoft Word, Project, Excel, Visio, and PowerPoint are required.  </v>
      </c>
      <c r="U25">
        <f t="shared" si="1"/>
        <v>0</v>
      </c>
      <c r="V25" s="2">
        <v>1</v>
      </c>
      <c r="W25" s="2">
        <f t="shared" si="2"/>
        <v>0</v>
      </c>
      <c r="X25" s="2">
        <v>0</v>
      </c>
      <c r="Y25" s="2">
        <v>0</v>
      </c>
      <c r="Z25" s="2">
        <v>0</v>
      </c>
      <c r="AA25" s="2">
        <v>0</v>
      </c>
      <c r="AB25" s="2">
        <v>0</v>
      </c>
      <c r="AC25" t="s">
        <v>174</v>
      </c>
      <c r="AD25" t="s">
        <v>32</v>
      </c>
      <c r="AE25" t="s">
        <v>32</v>
      </c>
      <c r="AG25" t="s">
        <v>58</v>
      </c>
      <c r="AH25" t="s">
        <v>110</v>
      </c>
      <c r="AJ25" t="s">
        <v>175</v>
      </c>
      <c r="AK25" t="s">
        <v>39</v>
      </c>
    </row>
    <row r="26" spans="1:37" x14ac:dyDescent="0.3">
      <c r="A26">
        <v>133921</v>
      </c>
      <c r="B26" t="s">
        <v>154</v>
      </c>
      <c r="C26" t="s">
        <v>29</v>
      </c>
      <c r="D26">
        <v>50</v>
      </c>
      <c r="E26" t="s">
        <v>176</v>
      </c>
      <c r="F26" t="s">
        <v>177</v>
      </c>
      <c r="G26">
        <v>91830</v>
      </c>
      <c r="H26">
        <v>0</v>
      </c>
      <c r="I26" t="s">
        <v>137</v>
      </c>
      <c r="J26" t="s">
        <v>43</v>
      </c>
      <c r="K26">
        <v>35</v>
      </c>
      <c r="L26">
        <v>35</v>
      </c>
      <c r="M26" t="s">
        <v>178</v>
      </c>
      <c r="N26" t="s">
        <v>179</v>
      </c>
      <c r="O26" t="s">
        <v>180</v>
      </c>
      <c r="P26" t="s">
        <v>181</v>
      </c>
      <c r="Q26" t="s">
        <v>182</v>
      </c>
      <c r="R26" t="s">
        <v>32</v>
      </c>
      <c r="S26" t="s">
        <v>183</v>
      </c>
      <c r="T26" t="str">
        <f t="shared" si="0"/>
        <v xml:space="preserve">  SPECIAL NOTE:    1.  This is a temporary assignment for a period not to exceed three months.    2.  Selected candidates will be required to travel throughout the five boroughs.</v>
      </c>
      <c r="U26">
        <f t="shared" si="1"/>
        <v>0</v>
      </c>
      <c r="V26" s="2">
        <v>0</v>
      </c>
      <c r="W26" s="2">
        <f t="shared" si="2"/>
        <v>0</v>
      </c>
      <c r="X26" s="2">
        <v>0</v>
      </c>
      <c r="Y26" s="2">
        <v>0</v>
      </c>
      <c r="Z26" s="2">
        <v>0</v>
      </c>
      <c r="AA26" s="2">
        <v>0</v>
      </c>
      <c r="AB26" s="2">
        <v>0</v>
      </c>
      <c r="AC26" t="s">
        <v>161</v>
      </c>
      <c r="AD26" t="s">
        <v>32</v>
      </c>
      <c r="AE26" t="s">
        <v>32</v>
      </c>
      <c r="AG26" t="s">
        <v>184</v>
      </c>
      <c r="AH26" t="s">
        <v>185</v>
      </c>
      <c r="AJ26" t="s">
        <v>186</v>
      </c>
      <c r="AK26" t="s">
        <v>39</v>
      </c>
    </row>
    <row r="27" spans="1:37" x14ac:dyDescent="0.3">
      <c r="A27">
        <v>133921</v>
      </c>
      <c r="B27" t="s">
        <v>154</v>
      </c>
      <c r="C27" t="s">
        <v>48</v>
      </c>
      <c r="D27">
        <v>50</v>
      </c>
      <c r="E27" t="s">
        <v>176</v>
      </c>
      <c r="F27" t="s">
        <v>177</v>
      </c>
      <c r="G27">
        <v>91830</v>
      </c>
      <c r="H27">
        <v>0</v>
      </c>
      <c r="I27" t="s">
        <v>137</v>
      </c>
      <c r="J27" t="s">
        <v>43</v>
      </c>
      <c r="K27">
        <v>35</v>
      </c>
      <c r="L27">
        <v>35</v>
      </c>
      <c r="M27" t="s">
        <v>178</v>
      </c>
      <c r="N27" t="s">
        <v>179</v>
      </c>
      <c r="O27" t="s">
        <v>180</v>
      </c>
      <c r="P27" t="s">
        <v>181</v>
      </c>
      <c r="Q27" t="s">
        <v>182</v>
      </c>
      <c r="R27" t="s">
        <v>32</v>
      </c>
      <c r="S27" t="s">
        <v>183</v>
      </c>
      <c r="T27" t="str">
        <f t="shared" si="0"/>
        <v xml:space="preserve">  SPECIAL NOTE:    1.  This is a temporary assignment for a period not to exceed three months.    2.  Selected candidates will be required to travel throughout the five boroughs.</v>
      </c>
      <c r="U27">
        <f t="shared" si="1"/>
        <v>0</v>
      </c>
      <c r="V27" s="2">
        <v>0</v>
      </c>
      <c r="W27" s="2">
        <f t="shared" si="2"/>
        <v>0</v>
      </c>
      <c r="X27" s="2">
        <v>0</v>
      </c>
      <c r="Y27" s="2">
        <v>0</v>
      </c>
      <c r="Z27" s="2">
        <v>0</v>
      </c>
      <c r="AA27" s="2">
        <v>0</v>
      </c>
      <c r="AB27" s="2">
        <v>0</v>
      </c>
      <c r="AC27" t="s">
        <v>161</v>
      </c>
      <c r="AD27" t="s">
        <v>32</v>
      </c>
      <c r="AE27" t="s">
        <v>32</v>
      </c>
      <c r="AG27" t="s">
        <v>184</v>
      </c>
      <c r="AH27" t="s">
        <v>185</v>
      </c>
      <c r="AJ27" t="s">
        <v>186</v>
      </c>
      <c r="AK27" t="s">
        <v>39</v>
      </c>
    </row>
    <row r="28" spans="1:37" x14ac:dyDescent="0.3">
      <c r="A28">
        <v>134511</v>
      </c>
      <c r="B28" t="s">
        <v>47</v>
      </c>
      <c r="C28" t="s">
        <v>29</v>
      </c>
      <c r="D28">
        <v>1</v>
      </c>
      <c r="E28" t="s">
        <v>187</v>
      </c>
      <c r="F28" t="s">
        <v>188</v>
      </c>
      <c r="G28">
        <v>20618</v>
      </c>
      <c r="H28">
        <v>1</v>
      </c>
      <c r="I28" t="s">
        <v>189</v>
      </c>
      <c r="J28" t="s">
        <v>43</v>
      </c>
      <c r="K28">
        <v>57129</v>
      </c>
      <c r="L28">
        <v>82737</v>
      </c>
      <c r="M28" t="s">
        <v>33</v>
      </c>
      <c r="N28" t="s">
        <v>83</v>
      </c>
      <c r="O28" t="s">
        <v>84</v>
      </c>
      <c r="P28" t="s">
        <v>7326</v>
      </c>
      <c r="Q28" t="s">
        <v>190</v>
      </c>
      <c r="R28" t="s">
        <v>191</v>
      </c>
      <c r="S28" t="s">
        <v>192</v>
      </c>
      <c r="T28" t="str">
        <f t="shared" si="0"/>
        <v>Preferred Skills/Qualifications  1. Knowledge of sustainable urban design and Green Infrastructure principles, including LEED certification.  2. Sustainable design experience and knowledge.  3. Construction Project Management experience and knowledge.  4. Excellent communication, interpersonal and organizational skills.  5. Fluency in AutoCAD and Adobe Suite.  6. Proficiency in Microsoft Word and Excel, PowerPoint and Access.  7. Valid New York State Driver License. This vacancy is only open to current permanent employees serving in the title Environmental Engineer or on leave from the title.     Appointments are subject to OMB approval.  For additional information about DEP, visit www.nyc.gov/dep.</v>
      </c>
      <c r="U28">
        <f t="shared" si="1"/>
        <v>0</v>
      </c>
      <c r="V28" s="2">
        <v>1</v>
      </c>
      <c r="W28" s="2">
        <f t="shared" si="2"/>
        <v>0</v>
      </c>
      <c r="X28" s="2">
        <v>0</v>
      </c>
      <c r="Y28" s="2">
        <v>0</v>
      </c>
      <c r="Z28" s="2">
        <v>0</v>
      </c>
      <c r="AA28" s="2">
        <v>0</v>
      </c>
      <c r="AB28" s="2">
        <v>0</v>
      </c>
      <c r="AC28" t="s">
        <v>193</v>
      </c>
      <c r="AD28" t="s">
        <v>88</v>
      </c>
      <c r="AE28" t="s">
        <v>194</v>
      </c>
      <c r="AG28" t="s">
        <v>58</v>
      </c>
      <c r="AH28" t="s">
        <v>195</v>
      </c>
      <c r="AJ28" t="s">
        <v>195</v>
      </c>
      <c r="AK28" t="s">
        <v>39</v>
      </c>
    </row>
    <row r="29" spans="1:37" x14ac:dyDescent="0.3">
      <c r="A29">
        <v>134515</v>
      </c>
      <c r="B29" t="s">
        <v>47</v>
      </c>
      <c r="C29" t="s">
        <v>29</v>
      </c>
      <c r="D29">
        <v>1</v>
      </c>
      <c r="E29" t="s">
        <v>187</v>
      </c>
      <c r="F29" t="s">
        <v>196</v>
      </c>
      <c r="G29">
        <v>20215</v>
      </c>
      <c r="H29">
        <v>1</v>
      </c>
      <c r="I29" t="s">
        <v>189</v>
      </c>
      <c r="J29" t="s">
        <v>43</v>
      </c>
      <c r="K29">
        <v>57129</v>
      </c>
      <c r="L29">
        <v>82737</v>
      </c>
      <c r="M29" t="s">
        <v>33</v>
      </c>
      <c r="N29" t="s">
        <v>83</v>
      </c>
      <c r="O29" t="s">
        <v>84</v>
      </c>
      <c r="P29" t="s">
        <v>7326</v>
      </c>
      <c r="Q29" t="s">
        <v>7327</v>
      </c>
      <c r="R29" t="s">
        <v>191</v>
      </c>
      <c r="S29" t="s">
        <v>197</v>
      </c>
      <c r="T29" t="str">
        <f t="shared" si="0"/>
        <v>Preferred Skills/Qualifications  1. Knowledge of sustainable urban design and Green Infrastructure principles, including LEED certification.  2. Sustainable design experience and knowledge.  3. Construction Project Management experience and knowledge.  4. Excellent communication, interpersonal and organizational skills.  5. Fluency in AutoCAD and Adobe Suite.  6. Proficiency in Microsoft Word and Excel, PowerPoint and Access.  7. Valid New York State Driver License. This vacancy is only open to current permanent employees serving in the title Civil Engineer or on leave from the title.    Appointments are subject to OMB approval.  For additional information about DEP, visit www.nyc.gov/dep.</v>
      </c>
      <c r="U29">
        <f t="shared" si="1"/>
        <v>0</v>
      </c>
      <c r="V29" s="2">
        <v>1</v>
      </c>
      <c r="W29" s="2">
        <f t="shared" si="2"/>
        <v>0</v>
      </c>
      <c r="X29" s="2">
        <v>0</v>
      </c>
      <c r="Y29" s="2">
        <v>0</v>
      </c>
      <c r="Z29" s="2">
        <v>0</v>
      </c>
      <c r="AA29" s="2">
        <v>0</v>
      </c>
      <c r="AB29" s="2">
        <v>0</v>
      </c>
      <c r="AC29" t="s">
        <v>87</v>
      </c>
      <c r="AD29" t="s">
        <v>198</v>
      </c>
      <c r="AE29" t="s">
        <v>194</v>
      </c>
      <c r="AG29" t="s">
        <v>58</v>
      </c>
      <c r="AH29" t="s">
        <v>195</v>
      </c>
      <c r="AJ29" t="s">
        <v>195</v>
      </c>
      <c r="AK29" t="s">
        <v>39</v>
      </c>
    </row>
    <row r="30" spans="1:37" x14ac:dyDescent="0.3">
      <c r="A30">
        <v>137433</v>
      </c>
      <c r="B30" t="s">
        <v>199</v>
      </c>
      <c r="C30" t="s">
        <v>29</v>
      </c>
      <c r="D30">
        <v>1</v>
      </c>
      <c r="E30" t="s">
        <v>200</v>
      </c>
      <c r="F30" t="s">
        <v>201</v>
      </c>
      <c r="G30">
        <v>12158</v>
      </c>
      <c r="H30">
        <v>3</v>
      </c>
      <c r="I30" t="s">
        <v>94</v>
      </c>
      <c r="J30" t="s">
        <v>43</v>
      </c>
      <c r="K30">
        <v>50598</v>
      </c>
      <c r="L30">
        <v>85053</v>
      </c>
      <c r="M30" t="s">
        <v>33</v>
      </c>
      <c r="N30" t="s">
        <v>202</v>
      </c>
      <c r="O30" t="s">
        <v>203</v>
      </c>
      <c r="P30" t="s">
        <v>7328</v>
      </c>
      <c r="Q30" t="s">
        <v>7329</v>
      </c>
      <c r="R30" t="s">
        <v>204</v>
      </c>
      <c r="S30" t="s">
        <v>32</v>
      </c>
      <c r="T30" t="str">
        <f t="shared" si="0"/>
        <v xml:space="preserve">Strong analytical background;  advanced proficiency in Microsoft Excel and Word; experience in procurement, budget and grant management;  understanding of contract management;   Strong organizational and administrative skills; and   excellent oral, inter-personal and written communication  skills.  </v>
      </c>
      <c r="U30">
        <f t="shared" si="1"/>
        <v>0</v>
      </c>
      <c r="V30" s="2">
        <v>1</v>
      </c>
      <c r="W30" s="2">
        <f t="shared" si="2"/>
        <v>0</v>
      </c>
      <c r="X30" s="2">
        <v>0</v>
      </c>
      <c r="Y30" s="2">
        <v>0</v>
      </c>
      <c r="Z30" s="2">
        <v>0</v>
      </c>
      <c r="AA30" s="2">
        <v>0</v>
      </c>
      <c r="AB30" s="2">
        <v>0</v>
      </c>
      <c r="AC30" t="s">
        <v>205</v>
      </c>
      <c r="AD30" t="s">
        <v>32</v>
      </c>
      <c r="AE30" t="s">
        <v>206</v>
      </c>
      <c r="AG30" t="s">
        <v>38</v>
      </c>
      <c r="AH30" t="s">
        <v>207</v>
      </c>
      <c r="AJ30" t="s">
        <v>207</v>
      </c>
      <c r="AK30" t="s">
        <v>39</v>
      </c>
    </row>
    <row r="31" spans="1:37" x14ac:dyDescent="0.3">
      <c r="A31">
        <v>138531</v>
      </c>
      <c r="B31" t="s">
        <v>47</v>
      </c>
      <c r="C31" t="s">
        <v>29</v>
      </c>
      <c r="D31">
        <v>1</v>
      </c>
      <c r="E31" t="s">
        <v>208</v>
      </c>
      <c r="F31" t="s">
        <v>209</v>
      </c>
      <c r="G31">
        <v>21822</v>
      </c>
      <c r="H31">
        <v>2</v>
      </c>
      <c r="I31" t="s">
        <v>210</v>
      </c>
      <c r="J31" t="s">
        <v>43</v>
      </c>
      <c r="K31">
        <v>50623</v>
      </c>
      <c r="L31">
        <v>75083</v>
      </c>
      <c r="M31" t="s">
        <v>33</v>
      </c>
      <c r="N31" t="s">
        <v>211</v>
      </c>
      <c r="O31" t="s">
        <v>212</v>
      </c>
      <c r="P31" t="s">
        <v>213</v>
      </c>
      <c r="Q31" t="s">
        <v>214</v>
      </c>
      <c r="R31" t="s">
        <v>215</v>
      </c>
      <c r="S31" t="s">
        <v>32</v>
      </c>
      <c r="T31" t="str">
        <f t="shared" si="0"/>
        <v xml:space="preserve">In order to apply for this position, the candidate must be a permanent Associate Chemist or on an Associate Chemist Civil Service List.    Experience in testing drinking water samples for trace organic contaminants by EPA-approved gas chromatographic methods is preferred: experience in testing environmental water samples for trace organic contaminants by gas chromatographic methods is also acceptable. Strong writing and communication skills are desirable as well as familiarity with computer programs, including Excel and Word.  </v>
      </c>
      <c r="U31">
        <f t="shared" si="1"/>
        <v>0</v>
      </c>
      <c r="V31" s="2">
        <v>1</v>
      </c>
      <c r="W31" s="2">
        <f t="shared" si="2"/>
        <v>0</v>
      </c>
      <c r="X31" s="2">
        <v>0</v>
      </c>
      <c r="Y31" s="2">
        <v>0</v>
      </c>
      <c r="Z31" s="2">
        <v>0</v>
      </c>
      <c r="AA31" s="2">
        <v>0</v>
      </c>
      <c r="AB31" s="2">
        <v>0</v>
      </c>
      <c r="AC31" t="s">
        <v>161</v>
      </c>
      <c r="AD31" t="s">
        <v>216</v>
      </c>
      <c r="AE31" t="s">
        <v>211</v>
      </c>
      <c r="AG31" t="s">
        <v>38</v>
      </c>
      <c r="AH31" t="s">
        <v>217</v>
      </c>
      <c r="AJ31" t="s">
        <v>218</v>
      </c>
      <c r="AK31" t="s">
        <v>39</v>
      </c>
    </row>
    <row r="32" spans="1:37" x14ac:dyDescent="0.3">
      <c r="A32">
        <v>140566</v>
      </c>
      <c r="B32" t="s">
        <v>47</v>
      </c>
      <c r="C32" t="s">
        <v>29</v>
      </c>
      <c r="D32">
        <v>1</v>
      </c>
      <c r="E32" t="s">
        <v>219</v>
      </c>
      <c r="F32" t="s">
        <v>220</v>
      </c>
      <c r="G32">
        <v>22427</v>
      </c>
      <c r="H32">
        <v>1</v>
      </c>
      <c r="I32" t="s">
        <v>221</v>
      </c>
      <c r="J32" t="s">
        <v>43</v>
      </c>
      <c r="K32">
        <v>57129</v>
      </c>
      <c r="L32">
        <v>82737</v>
      </c>
      <c r="M32" t="s">
        <v>33</v>
      </c>
      <c r="N32" t="s">
        <v>83</v>
      </c>
      <c r="O32" t="s">
        <v>222</v>
      </c>
      <c r="P32" t="s">
        <v>223</v>
      </c>
      <c r="Q32" t="s">
        <v>7330</v>
      </c>
      <c r="R32" t="s">
        <v>224</v>
      </c>
      <c r="S32" t="s">
        <v>225</v>
      </c>
      <c r="T32" t="str">
        <f t="shared" si="0"/>
        <v>The candidate must demonstrate experience in managing water conservation and drought management projects such as Conservation/Drought Plan development, policy development and implementation. Familiarity with SQL Server, ArcGIS, and ACCESS, SPSS, SAS, or other statistical analysis packages is preferred. Fpr more information about DEP, visit us at: www.nyc.gov/dep  Appointments are subject to OMB approval</v>
      </c>
      <c r="U32">
        <f t="shared" si="1"/>
        <v>0</v>
      </c>
      <c r="V32" s="2">
        <v>0</v>
      </c>
      <c r="W32" s="2">
        <f t="shared" si="2"/>
        <v>0</v>
      </c>
      <c r="X32" s="2">
        <v>0</v>
      </c>
      <c r="Y32" s="2">
        <v>0</v>
      </c>
      <c r="Z32" s="2">
        <v>1</v>
      </c>
      <c r="AA32" s="2">
        <v>0</v>
      </c>
      <c r="AB32" s="2">
        <v>0</v>
      </c>
      <c r="AC32" t="s">
        <v>226</v>
      </c>
      <c r="AD32" t="s">
        <v>227</v>
      </c>
      <c r="AE32" t="s">
        <v>83</v>
      </c>
      <c r="AG32" t="s">
        <v>58</v>
      </c>
      <c r="AH32" t="s">
        <v>228</v>
      </c>
      <c r="AJ32" t="s">
        <v>228</v>
      </c>
      <c r="AK32" t="s">
        <v>39</v>
      </c>
    </row>
    <row r="33" spans="1:37" x14ac:dyDescent="0.3">
      <c r="A33">
        <v>140566</v>
      </c>
      <c r="B33" t="s">
        <v>47</v>
      </c>
      <c r="C33" t="s">
        <v>48</v>
      </c>
      <c r="D33">
        <v>1</v>
      </c>
      <c r="E33" t="s">
        <v>219</v>
      </c>
      <c r="F33" t="s">
        <v>220</v>
      </c>
      <c r="G33">
        <v>22427</v>
      </c>
      <c r="H33">
        <v>1</v>
      </c>
      <c r="I33" t="s">
        <v>221</v>
      </c>
      <c r="J33" t="s">
        <v>43</v>
      </c>
      <c r="K33">
        <v>57129</v>
      </c>
      <c r="L33">
        <v>82737</v>
      </c>
      <c r="M33" t="s">
        <v>33</v>
      </c>
      <c r="N33" t="s">
        <v>83</v>
      </c>
      <c r="O33" t="s">
        <v>222</v>
      </c>
      <c r="P33" t="s">
        <v>223</v>
      </c>
      <c r="Q33" t="s">
        <v>7330</v>
      </c>
      <c r="R33" t="s">
        <v>224</v>
      </c>
      <c r="S33" t="s">
        <v>225</v>
      </c>
      <c r="T33" t="str">
        <f t="shared" si="0"/>
        <v>The candidate must demonstrate experience in managing water conservation and drought management projects such as Conservation/Drought Plan development, policy development and implementation. Familiarity with SQL Server, ArcGIS, and ACCESS, SPSS, SAS, or other statistical analysis packages is preferred. Fpr more information about DEP, visit us at: www.nyc.gov/dep  Appointments are subject to OMB approval</v>
      </c>
      <c r="U33">
        <f t="shared" si="1"/>
        <v>0</v>
      </c>
      <c r="V33" s="2">
        <v>0</v>
      </c>
      <c r="W33" s="2">
        <f t="shared" si="2"/>
        <v>0</v>
      </c>
      <c r="X33" s="2">
        <v>0</v>
      </c>
      <c r="Y33" s="2">
        <v>0</v>
      </c>
      <c r="Z33" s="2">
        <v>1</v>
      </c>
      <c r="AA33" s="2">
        <v>0</v>
      </c>
      <c r="AB33" s="2">
        <v>0</v>
      </c>
      <c r="AC33" t="s">
        <v>226</v>
      </c>
      <c r="AD33" t="s">
        <v>227</v>
      </c>
      <c r="AE33" t="s">
        <v>83</v>
      </c>
      <c r="AG33" t="s">
        <v>58</v>
      </c>
      <c r="AH33" t="s">
        <v>228</v>
      </c>
      <c r="AJ33" t="s">
        <v>228</v>
      </c>
      <c r="AK33" t="s">
        <v>39</v>
      </c>
    </row>
    <row r="34" spans="1:37" x14ac:dyDescent="0.3">
      <c r="A34">
        <v>142473</v>
      </c>
      <c r="B34" t="s">
        <v>47</v>
      </c>
      <c r="C34" t="s">
        <v>29</v>
      </c>
      <c r="D34">
        <v>1</v>
      </c>
      <c r="E34" t="s">
        <v>229</v>
      </c>
      <c r="F34" t="s">
        <v>230</v>
      </c>
      <c r="G34" t="s">
        <v>231</v>
      </c>
      <c r="H34">
        <v>0</v>
      </c>
      <c r="I34" t="s">
        <v>232</v>
      </c>
      <c r="J34" t="s">
        <v>43</v>
      </c>
      <c r="K34">
        <v>54740</v>
      </c>
      <c r="L34">
        <v>146276</v>
      </c>
      <c r="M34" t="s">
        <v>33</v>
      </c>
      <c r="N34" t="s">
        <v>233</v>
      </c>
      <c r="O34" t="s">
        <v>234</v>
      </c>
      <c r="P34" t="s">
        <v>235</v>
      </c>
      <c r="Q34" t="s">
        <v>236</v>
      </c>
      <c r="R34" t="s">
        <v>237</v>
      </c>
      <c r="S34" t="s">
        <v>238</v>
      </c>
      <c r="T34" t="str">
        <f t="shared" si="0"/>
        <v>1. Strong analytical and problem solving skills and the ability to successfully interact with staff and internal partners to problem solve to achieve goals.  2. Excellent communication, organizational, motivating and planning skills.  3. Ability to provide outstanding customer service.  4.	Ability to effectively communicate and deal with engineers, inspectors, consultants, contractors, vendors, other agencies and the public. **This is a long-term temporary grant funded position with an estimated duration of up to 18 months.**</v>
      </c>
      <c r="U34">
        <f t="shared" si="1"/>
        <v>0</v>
      </c>
      <c r="V34" s="2">
        <v>0</v>
      </c>
      <c r="W34" s="2">
        <f t="shared" si="2"/>
        <v>0</v>
      </c>
      <c r="X34" s="2">
        <v>0</v>
      </c>
      <c r="Y34" s="2">
        <v>0</v>
      </c>
      <c r="Z34" s="2">
        <v>0</v>
      </c>
      <c r="AA34" s="2">
        <v>0</v>
      </c>
      <c r="AB34" s="2">
        <v>0</v>
      </c>
      <c r="AC34" t="s">
        <v>239</v>
      </c>
      <c r="AD34" t="s">
        <v>32</v>
      </c>
      <c r="AE34" t="s">
        <v>32</v>
      </c>
      <c r="AG34" t="s">
        <v>38</v>
      </c>
      <c r="AH34" t="s">
        <v>228</v>
      </c>
      <c r="AJ34" t="s">
        <v>228</v>
      </c>
      <c r="AK34" t="s">
        <v>39</v>
      </c>
    </row>
    <row r="35" spans="1:37" x14ac:dyDescent="0.3">
      <c r="A35">
        <v>174736</v>
      </c>
      <c r="B35" t="s">
        <v>47</v>
      </c>
      <c r="C35" t="s">
        <v>29</v>
      </c>
      <c r="D35">
        <v>1</v>
      </c>
      <c r="E35" t="s">
        <v>240</v>
      </c>
      <c r="F35" t="s">
        <v>220</v>
      </c>
      <c r="G35">
        <v>22427</v>
      </c>
      <c r="H35">
        <v>2</v>
      </c>
      <c r="I35" t="s">
        <v>189</v>
      </c>
      <c r="J35" t="s">
        <v>43</v>
      </c>
      <c r="K35">
        <v>65822</v>
      </c>
      <c r="L35">
        <v>96470</v>
      </c>
      <c r="M35" t="s">
        <v>33</v>
      </c>
      <c r="N35" t="s">
        <v>83</v>
      </c>
      <c r="O35" t="s">
        <v>241</v>
      </c>
      <c r="P35" t="s">
        <v>7331</v>
      </c>
      <c r="Q35" t="s">
        <v>7330</v>
      </c>
      <c r="R35" t="s">
        <v>7332</v>
      </c>
      <c r="S35" t="s">
        <v>131</v>
      </c>
      <c r="T35" t="str">
        <f t="shared" si="0"/>
        <v>MS in environmental engineering, watershed planning, environmental sciences, natural resources‚„  Experience with AutoCAD and GIS  Strong written and oral communication skills  Unwavering environmental ethic.  LID &amp; ESD experience  New York State Professional Engineering License strongly preferred.  4 to 8 years of full time Civil Engineering design experience.    Experienced in the planning, layout and details of contract drawings, specifications, shop drawing review, field inspections and investigations.   Proficient in Civil 3D as well as AutoCAD, Microsoft Word and Excel applications. For more information about DEP, visit us at: www.nyc.gov/dep  Appointments are subject to OMB approval</v>
      </c>
      <c r="U35">
        <f t="shared" si="1"/>
        <v>0</v>
      </c>
      <c r="V35" s="2">
        <v>1</v>
      </c>
      <c r="W35" s="2">
        <f t="shared" si="2"/>
        <v>0</v>
      </c>
      <c r="X35" s="2">
        <v>0</v>
      </c>
      <c r="Y35" s="2">
        <v>0</v>
      </c>
      <c r="Z35" s="2">
        <v>0</v>
      </c>
      <c r="AA35" s="2">
        <v>0</v>
      </c>
      <c r="AB35" s="2">
        <v>0</v>
      </c>
      <c r="AC35" t="s">
        <v>226</v>
      </c>
      <c r="AD35" t="s">
        <v>133</v>
      </c>
      <c r="AE35" t="s">
        <v>83</v>
      </c>
      <c r="AG35" t="s">
        <v>58</v>
      </c>
      <c r="AH35" t="s">
        <v>242</v>
      </c>
      <c r="AJ35" t="s">
        <v>242</v>
      </c>
      <c r="AK35" t="s">
        <v>39</v>
      </c>
    </row>
    <row r="36" spans="1:37" x14ac:dyDescent="0.3">
      <c r="A36">
        <v>142473</v>
      </c>
      <c r="B36" t="s">
        <v>47</v>
      </c>
      <c r="C36" t="s">
        <v>48</v>
      </c>
      <c r="D36">
        <v>1</v>
      </c>
      <c r="E36" t="s">
        <v>229</v>
      </c>
      <c r="F36" t="s">
        <v>230</v>
      </c>
      <c r="G36" t="s">
        <v>231</v>
      </c>
      <c r="H36">
        <v>0</v>
      </c>
      <c r="I36" t="s">
        <v>232</v>
      </c>
      <c r="J36" t="s">
        <v>43</v>
      </c>
      <c r="K36">
        <v>54740</v>
      </c>
      <c r="L36">
        <v>146276</v>
      </c>
      <c r="M36" t="s">
        <v>33</v>
      </c>
      <c r="N36" t="s">
        <v>233</v>
      </c>
      <c r="O36" t="s">
        <v>234</v>
      </c>
      <c r="P36" t="s">
        <v>235</v>
      </c>
      <c r="Q36" t="s">
        <v>236</v>
      </c>
      <c r="R36" t="s">
        <v>237</v>
      </c>
      <c r="S36" t="s">
        <v>238</v>
      </c>
      <c r="T36" t="str">
        <f t="shared" si="0"/>
        <v>1. Strong analytical and problem solving skills and the ability to successfully interact with staff and internal partners to problem solve to achieve goals.  2. Excellent communication, organizational, motivating and planning skills.  3. Ability to provide outstanding customer service.  4.	Ability to effectively communicate and deal with engineers, inspectors, consultants, contractors, vendors, other agencies and the public. **This is a long-term temporary grant funded position with an estimated duration of up to 18 months.**</v>
      </c>
      <c r="U36">
        <f t="shared" si="1"/>
        <v>0</v>
      </c>
      <c r="V36" s="2">
        <v>0</v>
      </c>
      <c r="W36" s="2">
        <f t="shared" si="2"/>
        <v>0</v>
      </c>
      <c r="X36" s="2">
        <v>0</v>
      </c>
      <c r="Y36" s="2">
        <v>0</v>
      </c>
      <c r="Z36" s="2">
        <v>0</v>
      </c>
      <c r="AA36" s="2">
        <v>0</v>
      </c>
      <c r="AB36" s="2">
        <v>0</v>
      </c>
      <c r="AC36" t="s">
        <v>239</v>
      </c>
      <c r="AD36" t="s">
        <v>32</v>
      </c>
      <c r="AE36" t="s">
        <v>32</v>
      </c>
      <c r="AG36" t="s">
        <v>38</v>
      </c>
      <c r="AH36" t="s">
        <v>228</v>
      </c>
      <c r="AJ36" t="s">
        <v>228</v>
      </c>
      <c r="AK36" t="s">
        <v>39</v>
      </c>
    </row>
    <row r="37" spans="1:37" x14ac:dyDescent="0.3">
      <c r="A37">
        <v>151131</v>
      </c>
      <c r="B37" t="s">
        <v>154</v>
      </c>
      <c r="C37" t="s">
        <v>48</v>
      </c>
      <c r="D37">
        <v>1</v>
      </c>
      <c r="E37" t="s">
        <v>243</v>
      </c>
      <c r="F37" t="s">
        <v>230</v>
      </c>
      <c r="G37" t="s">
        <v>231</v>
      </c>
      <c r="H37">
        <v>0</v>
      </c>
      <c r="I37" t="s">
        <v>244</v>
      </c>
      <c r="J37" t="s">
        <v>43</v>
      </c>
      <c r="K37">
        <v>90000</v>
      </c>
      <c r="L37">
        <v>110000</v>
      </c>
      <c r="M37" t="s">
        <v>33</v>
      </c>
      <c r="N37" t="s">
        <v>245</v>
      </c>
      <c r="O37" t="s">
        <v>246</v>
      </c>
      <c r="P37" t="s">
        <v>247</v>
      </c>
      <c r="Q37" t="s">
        <v>236</v>
      </c>
      <c r="R37" t="s">
        <v>248</v>
      </c>
      <c r="S37" t="s">
        <v>249</v>
      </c>
      <c r="T37" t="str">
        <f t="shared" si="0"/>
        <v>1.  Five years of managerial and supervisory experience.  2.  Excellent verbal and written communication skills.   3.  Ability to work collaboratively with others.  4.  Ability to perform detailed work under time-sensitive deadlines. SPECIAL INSTRUCTIONS FOR NYCHA EMPLOYEES:    NYCHA employees applying for promotional, title or level change opportunities must have served a period of one year in their current title and level (if applicable).</v>
      </c>
      <c r="U37">
        <f t="shared" si="1"/>
        <v>0</v>
      </c>
      <c r="V37" s="2">
        <v>0</v>
      </c>
      <c r="W37" s="2">
        <f t="shared" si="2"/>
        <v>0</v>
      </c>
      <c r="X37" s="2">
        <v>0</v>
      </c>
      <c r="Y37" s="2">
        <v>0</v>
      </c>
      <c r="Z37" s="2">
        <v>0</v>
      </c>
      <c r="AA37" s="2">
        <v>0</v>
      </c>
      <c r="AB37" s="2">
        <v>0</v>
      </c>
      <c r="AC37" t="s">
        <v>161</v>
      </c>
      <c r="AD37" t="s">
        <v>32</v>
      </c>
      <c r="AE37" t="s">
        <v>32</v>
      </c>
      <c r="AG37" t="s">
        <v>162</v>
      </c>
      <c r="AH37" t="s">
        <v>250</v>
      </c>
      <c r="AJ37" t="s">
        <v>251</v>
      </c>
      <c r="AK37" t="s">
        <v>39</v>
      </c>
    </row>
    <row r="38" spans="1:37" x14ac:dyDescent="0.3">
      <c r="A38">
        <v>151405</v>
      </c>
      <c r="B38" t="s">
        <v>47</v>
      </c>
      <c r="C38" t="s">
        <v>48</v>
      </c>
      <c r="D38">
        <v>4</v>
      </c>
      <c r="E38" t="s">
        <v>252</v>
      </c>
      <c r="F38" t="s">
        <v>253</v>
      </c>
      <c r="G38">
        <v>34201</v>
      </c>
      <c r="H38">
        <v>0</v>
      </c>
      <c r="I38" t="s">
        <v>254</v>
      </c>
      <c r="J38" t="s">
        <v>43</v>
      </c>
      <c r="K38">
        <v>43349</v>
      </c>
      <c r="L38">
        <v>52496</v>
      </c>
      <c r="M38" t="s">
        <v>33</v>
      </c>
      <c r="N38" t="s">
        <v>83</v>
      </c>
      <c r="O38" t="s">
        <v>84</v>
      </c>
      <c r="P38" t="s">
        <v>255</v>
      </c>
      <c r="Q38" t="s">
        <v>256</v>
      </c>
      <c r="R38" t="s">
        <v>257</v>
      </c>
      <c r="S38" t="s">
        <v>86</v>
      </c>
      <c r="T38" t="str">
        <f t="shared" si="0"/>
        <v>Strong verbal and written communication skills are required.  Familiar with soil mechanics, hydraulic analysis, borings, survey, and general environmental engineering design and construction.  Computer skills: Word and Excel required.  CAD and/or GIS are preferred Appointments are subject to OMB approval. For additional information about DEP, visit www.nyc.gov/dep.</v>
      </c>
      <c r="U38">
        <f t="shared" si="1"/>
        <v>0</v>
      </c>
      <c r="V38" s="2">
        <v>1</v>
      </c>
      <c r="W38" s="2">
        <f t="shared" si="2"/>
        <v>0</v>
      </c>
      <c r="X38" s="2">
        <v>0</v>
      </c>
      <c r="Y38" s="2">
        <v>0</v>
      </c>
      <c r="Z38" s="2">
        <v>0</v>
      </c>
      <c r="AA38" s="2">
        <v>0</v>
      </c>
      <c r="AB38" s="2">
        <v>0</v>
      </c>
      <c r="AC38" t="s">
        <v>87</v>
      </c>
      <c r="AD38" t="s">
        <v>88</v>
      </c>
      <c r="AE38" t="s">
        <v>83</v>
      </c>
      <c r="AG38" t="s">
        <v>38</v>
      </c>
      <c r="AH38" t="s">
        <v>258</v>
      </c>
      <c r="AJ38" t="s">
        <v>259</v>
      </c>
      <c r="AK38" t="s">
        <v>39</v>
      </c>
    </row>
    <row r="39" spans="1:37" x14ac:dyDescent="0.3">
      <c r="A39">
        <v>151405</v>
      </c>
      <c r="B39" t="s">
        <v>47</v>
      </c>
      <c r="C39" t="s">
        <v>29</v>
      </c>
      <c r="D39">
        <v>4</v>
      </c>
      <c r="E39" t="s">
        <v>252</v>
      </c>
      <c r="F39" t="s">
        <v>253</v>
      </c>
      <c r="G39">
        <v>34201</v>
      </c>
      <c r="H39">
        <v>0</v>
      </c>
      <c r="I39" t="s">
        <v>254</v>
      </c>
      <c r="J39" t="s">
        <v>43</v>
      </c>
      <c r="K39">
        <v>43349</v>
      </c>
      <c r="L39">
        <v>52496</v>
      </c>
      <c r="M39" t="s">
        <v>33</v>
      </c>
      <c r="N39" t="s">
        <v>83</v>
      </c>
      <c r="O39" t="s">
        <v>84</v>
      </c>
      <c r="P39" t="s">
        <v>255</v>
      </c>
      <c r="Q39" t="s">
        <v>256</v>
      </c>
      <c r="R39" t="s">
        <v>257</v>
      </c>
      <c r="S39" t="s">
        <v>86</v>
      </c>
      <c r="T39" t="str">
        <f t="shared" si="0"/>
        <v>Strong verbal and written communication skills are required.  Familiar with soil mechanics, hydraulic analysis, borings, survey, and general environmental engineering design and construction.  Computer skills: Word and Excel required.  CAD and/or GIS are preferred Appointments are subject to OMB approval. For additional information about DEP, visit www.nyc.gov/dep.</v>
      </c>
      <c r="U39">
        <f t="shared" si="1"/>
        <v>0</v>
      </c>
      <c r="V39" s="2">
        <v>1</v>
      </c>
      <c r="W39" s="2">
        <f t="shared" si="2"/>
        <v>0</v>
      </c>
      <c r="X39" s="2">
        <v>0</v>
      </c>
      <c r="Y39" s="2">
        <v>0</v>
      </c>
      <c r="Z39" s="2">
        <v>0</v>
      </c>
      <c r="AA39" s="2">
        <v>0</v>
      </c>
      <c r="AB39" s="2">
        <v>0</v>
      </c>
      <c r="AC39" t="s">
        <v>87</v>
      </c>
      <c r="AD39" t="s">
        <v>88</v>
      </c>
      <c r="AE39" t="s">
        <v>83</v>
      </c>
      <c r="AG39" t="s">
        <v>38</v>
      </c>
      <c r="AH39" t="s">
        <v>258</v>
      </c>
      <c r="AJ39" t="s">
        <v>259</v>
      </c>
      <c r="AK39" t="s">
        <v>39</v>
      </c>
    </row>
    <row r="40" spans="1:37" x14ac:dyDescent="0.3">
      <c r="A40">
        <v>151650</v>
      </c>
      <c r="B40" t="s">
        <v>154</v>
      </c>
      <c r="C40" t="s">
        <v>29</v>
      </c>
      <c r="D40">
        <v>3</v>
      </c>
      <c r="E40" t="s">
        <v>260</v>
      </c>
      <c r="F40" t="s">
        <v>260</v>
      </c>
      <c r="G40">
        <v>91916</v>
      </c>
      <c r="H40">
        <v>0</v>
      </c>
      <c r="I40" t="s">
        <v>261</v>
      </c>
      <c r="J40" t="s">
        <v>43</v>
      </c>
      <c r="K40">
        <v>61387.199999999997</v>
      </c>
      <c r="L40">
        <v>61387.199999999997</v>
      </c>
      <c r="M40" t="s">
        <v>33</v>
      </c>
      <c r="N40" t="s">
        <v>262</v>
      </c>
      <c r="O40" t="s">
        <v>263</v>
      </c>
      <c r="P40" t="s">
        <v>264</v>
      </c>
      <c r="Q40" t="s">
        <v>265</v>
      </c>
      <c r="R40" t="s">
        <v>32</v>
      </c>
      <c r="S40" t="s">
        <v>32</v>
      </c>
      <c r="T40" t="str">
        <f t="shared" si="0"/>
        <v xml:space="preserve">   </v>
      </c>
      <c r="U40">
        <f t="shared" si="1"/>
        <v>0</v>
      </c>
      <c r="V40" s="2">
        <v>0</v>
      </c>
      <c r="W40" s="2">
        <f t="shared" si="2"/>
        <v>0</v>
      </c>
      <c r="X40" s="2">
        <v>0</v>
      </c>
      <c r="Y40" s="2">
        <v>0</v>
      </c>
      <c r="Z40" s="2">
        <v>0</v>
      </c>
      <c r="AA40" s="2">
        <v>0</v>
      </c>
      <c r="AB40" s="2">
        <v>0</v>
      </c>
      <c r="AC40" t="s">
        <v>161</v>
      </c>
      <c r="AD40" t="s">
        <v>32</v>
      </c>
      <c r="AE40" t="s">
        <v>32</v>
      </c>
      <c r="AG40" t="s">
        <v>162</v>
      </c>
      <c r="AH40" t="s">
        <v>266</v>
      </c>
      <c r="AJ40" t="s">
        <v>267</v>
      </c>
      <c r="AK40" t="s">
        <v>39</v>
      </c>
    </row>
    <row r="41" spans="1:37" x14ac:dyDescent="0.3">
      <c r="A41">
        <v>151650</v>
      </c>
      <c r="B41" t="s">
        <v>154</v>
      </c>
      <c r="C41" t="s">
        <v>48</v>
      </c>
      <c r="D41">
        <v>3</v>
      </c>
      <c r="E41" t="s">
        <v>260</v>
      </c>
      <c r="F41" t="s">
        <v>260</v>
      </c>
      <c r="G41">
        <v>91916</v>
      </c>
      <c r="H41">
        <v>0</v>
      </c>
      <c r="I41" t="s">
        <v>261</v>
      </c>
      <c r="J41" t="s">
        <v>43</v>
      </c>
      <c r="K41">
        <v>61387.199999999997</v>
      </c>
      <c r="L41">
        <v>61387.199999999997</v>
      </c>
      <c r="M41" t="s">
        <v>33</v>
      </c>
      <c r="N41" t="s">
        <v>262</v>
      </c>
      <c r="O41" t="s">
        <v>263</v>
      </c>
      <c r="P41" t="s">
        <v>264</v>
      </c>
      <c r="Q41" t="s">
        <v>265</v>
      </c>
      <c r="R41" t="s">
        <v>32</v>
      </c>
      <c r="S41" t="s">
        <v>32</v>
      </c>
      <c r="T41" t="str">
        <f t="shared" si="0"/>
        <v xml:space="preserve">   </v>
      </c>
      <c r="U41">
        <f t="shared" si="1"/>
        <v>0</v>
      </c>
      <c r="V41" s="2">
        <v>0</v>
      </c>
      <c r="W41" s="2">
        <f t="shared" si="2"/>
        <v>0</v>
      </c>
      <c r="X41" s="2">
        <v>0</v>
      </c>
      <c r="Y41" s="2">
        <v>0</v>
      </c>
      <c r="Z41" s="2">
        <v>0</v>
      </c>
      <c r="AA41" s="2">
        <v>0</v>
      </c>
      <c r="AB41" s="2">
        <v>0</v>
      </c>
      <c r="AC41" t="s">
        <v>161</v>
      </c>
      <c r="AD41" t="s">
        <v>32</v>
      </c>
      <c r="AE41" t="s">
        <v>32</v>
      </c>
      <c r="AG41" t="s">
        <v>162</v>
      </c>
      <c r="AH41" t="s">
        <v>266</v>
      </c>
      <c r="AJ41" t="s">
        <v>268</v>
      </c>
      <c r="AK41" t="s">
        <v>39</v>
      </c>
    </row>
    <row r="42" spans="1:37" x14ac:dyDescent="0.3">
      <c r="A42">
        <v>151937</v>
      </c>
      <c r="B42" t="s">
        <v>154</v>
      </c>
      <c r="C42" t="s">
        <v>29</v>
      </c>
      <c r="D42">
        <v>4</v>
      </c>
      <c r="E42" t="s">
        <v>269</v>
      </c>
      <c r="F42" t="s">
        <v>220</v>
      </c>
      <c r="G42">
        <v>22427</v>
      </c>
      <c r="H42">
        <v>2</v>
      </c>
      <c r="I42" t="s">
        <v>244</v>
      </c>
      <c r="J42" t="s">
        <v>43</v>
      </c>
      <c r="K42">
        <v>62942</v>
      </c>
      <c r="L42">
        <v>92249</v>
      </c>
      <c r="M42" t="s">
        <v>33</v>
      </c>
      <c r="N42" t="s">
        <v>270</v>
      </c>
      <c r="O42" t="s">
        <v>271</v>
      </c>
      <c r="P42" t="s">
        <v>7333</v>
      </c>
      <c r="Q42" t="s">
        <v>7330</v>
      </c>
      <c r="R42" t="s">
        <v>272</v>
      </c>
      <c r="S42" t="s">
        <v>249</v>
      </c>
      <c r="T42" t="str">
        <f t="shared" si="0"/>
        <v>1.  Five (5) plus years managing construction projects with high dollar value and/or administering requirement contracts.   2.  Exceptional leadership abilities.  3.  Excellent written and verbal communication skills. SPECIAL INSTRUCTIONS FOR NYCHA EMPLOYEES:    NYCHA employees applying for promotional, title or level change opportunities must have served a period of one year in their current title and level (if applicable).</v>
      </c>
      <c r="U42">
        <f t="shared" si="1"/>
        <v>0</v>
      </c>
      <c r="V42" s="2">
        <v>0</v>
      </c>
      <c r="W42" s="2">
        <f t="shared" si="2"/>
        <v>0</v>
      </c>
      <c r="X42" s="2">
        <v>0</v>
      </c>
      <c r="Y42" s="2">
        <v>0</v>
      </c>
      <c r="Z42" s="2">
        <v>0</v>
      </c>
      <c r="AA42" s="2">
        <v>0</v>
      </c>
      <c r="AB42" s="2">
        <v>0</v>
      </c>
      <c r="AC42" t="s">
        <v>161</v>
      </c>
      <c r="AD42" t="s">
        <v>32</v>
      </c>
      <c r="AE42" t="s">
        <v>32</v>
      </c>
      <c r="AG42" t="s">
        <v>162</v>
      </c>
      <c r="AH42" t="s">
        <v>273</v>
      </c>
      <c r="AJ42" t="s">
        <v>274</v>
      </c>
      <c r="AK42" t="s">
        <v>39</v>
      </c>
    </row>
    <row r="43" spans="1:37" x14ac:dyDescent="0.3">
      <c r="A43">
        <v>151937</v>
      </c>
      <c r="B43" t="s">
        <v>154</v>
      </c>
      <c r="C43" t="s">
        <v>48</v>
      </c>
      <c r="D43">
        <v>4</v>
      </c>
      <c r="E43" t="s">
        <v>269</v>
      </c>
      <c r="F43" t="s">
        <v>220</v>
      </c>
      <c r="G43">
        <v>22427</v>
      </c>
      <c r="H43">
        <v>2</v>
      </c>
      <c r="I43" t="s">
        <v>244</v>
      </c>
      <c r="J43" t="s">
        <v>43</v>
      </c>
      <c r="K43">
        <v>62942</v>
      </c>
      <c r="L43">
        <v>92249</v>
      </c>
      <c r="M43" t="s">
        <v>33</v>
      </c>
      <c r="N43" t="s">
        <v>270</v>
      </c>
      <c r="O43" t="s">
        <v>271</v>
      </c>
      <c r="P43" t="s">
        <v>7333</v>
      </c>
      <c r="Q43" t="s">
        <v>7330</v>
      </c>
      <c r="R43" t="s">
        <v>272</v>
      </c>
      <c r="S43" t="s">
        <v>249</v>
      </c>
      <c r="T43" t="str">
        <f t="shared" si="0"/>
        <v>1.  Five (5) plus years managing construction projects with high dollar value and/or administering requirement contracts.   2.  Exceptional leadership abilities.  3.  Excellent written and verbal communication skills. SPECIAL INSTRUCTIONS FOR NYCHA EMPLOYEES:    NYCHA employees applying for promotional, title or level change opportunities must have served a period of one year in their current title and level (if applicable).</v>
      </c>
      <c r="U43">
        <f t="shared" si="1"/>
        <v>0</v>
      </c>
      <c r="V43" s="2">
        <v>0</v>
      </c>
      <c r="W43" s="2">
        <f t="shared" si="2"/>
        <v>0</v>
      </c>
      <c r="X43" s="2">
        <v>0</v>
      </c>
      <c r="Y43" s="2">
        <v>0</v>
      </c>
      <c r="Z43" s="2">
        <v>0</v>
      </c>
      <c r="AA43" s="2">
        <v>0</v>
      </c>
      <c r="AB43" s="2">
        <v>0</v>
      </c>
      <c r="AC43" t="s">
        <v>161</v>
      </c>
      <c r="AD43" t="s">
        <v>32</v>
      </c>
      <c r="AE43" t="s">
        <v>32</v>
      </c>
      <c r="AG43" t="s">
        <v>162</v>
      </c>
      <c r="AH43" t="s">
        <v>273</v>
      </c>
      <c r="AJ43" t="s">
        <v>275</v>
      </c>
      <c r="AK43" t="s">
        <v>39</v>
      </c>
    </row>
    <row r="44" spans="1:37" x14ac:dyDescent="0.3">
      <c r="A44">
        <v>152538</v>
      </c>
      <c r="B44" t="s">
        <v>47</v>
      </c>
      <c r="C44" t="s">
        <v>29</v>
      </c>
      <c r="D44">
        <v>1</v>
      </c>
      <c r="E44" t="s">
        <v>276</v>
      </c>
      <c r="F44" t="s">
        <v>277</v>
      </c>
      <c r="G44">
        <v>95275</v>
      </c>
      <c r="H44" t="s">
        <v>278</v>
      </c>
      <c r="I44" t="s">
        <v>244</v>
      </c>
      <c r="J44" t="s">
        <v>43</v>
      </c>
      <c r="K44">
        <v>89988</v>
      </c>
      <c r="L44">
        <v>203566</v>
      </c>
      <c r="M44" t="s">
        <v>33</v>
      </c>
      <c r="N44" t="s">
        <v>211</v>
      </c>
      <c r="O44" t="s">
        <v>279</v>
      </c>
      <c r="P44" t="s">
        <v>7334</v>
      </c>
      <c r="Q44" t="s">
        <v>280</v>
      </c>
      <c r="R44" t="s">
        <v>281</v>
      </c>
      <c r="S44" t="s">
        <v>32</v>
      </c>
      <c r="T44" t="str">
        <f t="shared" si="0"/>
        <v xml:space="preserve">The Deputy Commissioner position requires excellent communication and client service skills and will be expected to work closely with agency and oversight counterparts.  The selected candidate will have excellent management and leadership skills focused on staff alignment with bureau vision and goals and career development.  The leader of BEDC must be an effective team player, capable of sustaining a culture of excellence in customer service to their internal clients within the other bureaus of DEP.  The ability to facilitate extraordinary and effective external partnerships and collaboration is essential for the leader of BEDC in order to work effectively with some of the largest and most significant construction and related agencies nationally and locally.        Additional skill requirements include: extensive management experience with specific experience managing a large number of engineering and other technical staff, in-depth knowledge of construction management with specific experience in the water/wastewater field, understanding of the design process and requirements for producing quality contract documents, and extensive experience managing consultant services and construction contractors.  </v>
      </c>
      <c r="U44">
        <f t="shared" si="1"/>
        <v>0</v>
      </c>
      <c r="V44" s="2">
        <v>0</v>
      </c>
      <c r="W44" s="2">
        <f t="shared" si="2"/>
        <v>0</v>
      </c>
      <c r="X44" s="2">
        <v>0</v>
      </c>
      <c r="Y44" s="2">
        <v>0</v>
      </c>
      <c r="Z44" s="2">
        <v>0</v>
      </c>
      <c r="AA44" s="2">
        <v>0</v>
      </c>
      <c r="AB44" s="2">
        <v>0</v>
      </c>
      <c r="AC44" t="s">
        <v>282</v>
      </c>
      <c r="AD44" t="s">
        <v>32</v>
      </c>
      <c r="AE44" t="s">
        <v>32</v>
      </c>
      <c r="AG44" t="s">
        <v>38</v>
      </c>
      <c r="AH44" t="s">
        <v>283</v>
      </c>
      <c r="AJ44" t="s">
        <v>283</v>
      </c>
      <c r="AK44" t="s">
        <v>39</v>
      </c>
    </row>
    <row r="45" spans="1:37" x14ac:dyDescent="0.3">
      <c r="A45">
        <v>152538</v>
      </c>
      <c r="B45" t="s">
        <v>47</v>
      </c>
      <c r="C45" t="s">
        <v>48</v>
      </c>
      <c r="D45">
        <v>1</v>
      </c>
      <c r="E45" t="s">
        <v>276</v>
      </c>
      <c r="F45" t="s">
        <v>277</v>
      </c>
      <c r="G45">
        <v>95275</v>
      </c>
      <c r="H45" t="s">
        <v>278</v>
      </c>
      <c r="I45" t="s">
        <v>244</v>
      </c>
      <c r="J45" t="s">
        <v>43</v>
      </c>
      <c r="K45">
        <v>89988</v>
      </c>
      <c r="L45">
        <v>203566</v>
      </c>
      <c r="M45" t="s">
        <v>33</v>
      </c>
      <c r="N45" t="s">
        <v>211</v>
      </c>
      <c r="O45" t="s">
        <v>279</v>
      </c>
      <c r="P45" t="s">
        <v>7334</v>
      </c>
      <c r="Q45" t="s">
        <v>280</v>
      </c>
      <c r="R45" t="s">
        <v>281</v>
      </c>
      <c r="S45" t="s">
        <v>32</v>
      </c>
      <c r="T45" t="str">
        <f t="shared" si="0"/>
        <v xml:space="preserve">The Deputy Commissioner position requires excellent communication and client service skills and will be expected to work closely with agency and oversight counterparts.  The selected candidate will have excellent management and leadership skills focused on staff alignment with bureau vision and goals and career development.  The leader of BEDC must be an effective team player, capable of sustaining a culture of excellence in customer service to their internal clients within the other bureaus of DEP.  The ability to facilitate extraordinary and effective external partnerships and collaboration is essential for the leader of BEDC in order to work effectively with some of the largest and most significant construction and related agencies nationally and locally.        Additional skill requirements include: extensive management experience with specific experience managing a large number of engineering and other technical staff, in-depth knowledge of construction management with specific experience in the water/wastewater field, understanding of the design process and requirements for producing quality contract documents, and extensive experience managing consultant services and construction contractors.  </v>
      </c>
      <c r="U45">
        <f t="shared" si="1"/>
        <v>0</v>
      </c>
      <c r="V45" s="2">
        <v>0</v>
      </c>
      <c r="W45" s="2">
        <f t="shared" si="2"/>
        <v>0</v>
      </c>
      <c r="X45" s="2">
        <v>0</v>
      </c>
      <c r="Y45" s="2">
        <v>0</v>
      </c>
      <c r="Z45" s="2">
        <v>0</v>
      </c>
      <c r="AA45" s="2">
        <v>0</v>
      </c>
      <c r="AB45" s="2">
        <v>0</v>
      </c>
      <c r="AC45" t="s">
        <v>282</v>
      </c>
      <c r="AD45" t="s">
        <v>32</v>
      </c>
      <c r="AE45" t="s">
        <v>32</v>
      </c>
      <c r="AG45" t="s">
        <v>38</v>
      </c>
      <c r="AH45" t="s">
        <v>283</v>
      </c>
      <c r="AJ45" t="s">
        <v>283</v>
      </c>
      <c r="AK45" t="s">
        <v>39</v>
      </c>
    </row>
    <row r="46" spans="1:37" x14ac:dyDescent="0.3">
      <c r="A46">
        <v>152669</v>
      </c>
      <c r="B46" t="s">
        <v>47</v>
      </c>
      <c r="C46" t="s">
        <v>48</v>
      </c>
      <c r="D46">
        <v>1</v>
      </c>
      <c r="E46" t="s">
        <v>284</v>
      </c>
      <c r="F46" t="s">
        <v>285</v>
      </c>
      <c r="G46">
        <v>6753</v>
      </c>
      <c r="H46">
        <v>0</v>
      </c>
      <c r="I46" t="s">
        <v>137</v>
      </c>
      <c r="J46" t="s">
        <v>43</v>
      </c>
      <c r="K46">
        <v>73034</v>
      </c>
      <c r="L46">
        <v>107985</v>
      </c>
      <c r="M46" t="s">
        <v>33</v>
      </c>
      <c r="N46" t="s">
        <v>63</v>
      </c>
      <c r="O46" t="s">
        <v>138</v>
      </c>
      <c r="P46" t="s">
        <v>286</v>
      </c>
      <c r="Q46" t="s">
        <v>287</v>
      </c>
      <c r="R46" t="s">
        <v>288</v>
      </c>
      <c r="S46" t="s">
        <v>289</v>
      </c>
      <c r="T46" t="str">
        <f t="shared" si="0"/>
        <v>The selected candidate must have a strong background with Marine vessel electronic control and monitoring systems; experience Programmable Logic Controller systems, motor controllers, switchboards and electrical shipboard circuits; and very good communication and organizational skills. Appointments are subject to OMB approval.    For additional information about DEP, visit www.nyc.gov/dep.</v>
      </c>
      <c r="U46">
        <f t="shared" si="1"/>
        <v>0</v>
      </c>
      <c r="V46" s="2">
        <v>0</v>
      </c>
      <c r="W46" s="2">
        <f t="shared" si="2"/>
        <v>0</v>
      </c>
      <c r="X46" s="2">
        <v>0</v>
      </c>
      <c r="Y46" s="2">
        <v>0</v>
      </c>
      <c r="Z46" s="2">
        <v>0</v>
      </c>
      <c r="AA46" s="2">
        <v>0</v>
      </c>
      <c r="AB46" s="2">
        <v>0</v>
      </c>
      <c r="AC46" t="s">
        <v>68</v>
      </c>
      <c r="AD46" t="s">
        <v>290</v>
      </c>
      <c r="AE46" t="s">
        <v>63</v>
      </c>
      <c r="AG46" t="s">
        <v>38</v>
      </c>
      <c r="AH46" t="s">
        <v>291</v>
      </c>
      <c r="AJ46" t="s">
        <v>292</v>
      </c>
      <c r="AK46" t="s">
        <v>39</v>
      </c>
    </row>
    <row r="47" spans="1:37" x14ac:dyDescent="0.3">
      <c r="A47">
        <v>152669</v>
      </c>
      <c r="B47" t="s">
        <v>47</v>
      </c>
      <c r="C47" t="s">
        <v>29</v>
      </c>
      <c r="D47">
        <v>1</v>
      </c>
      <c r="E47" t="s">
        <v>284</v>
      </c>
      <c r="F47" t="s">
        <v>285</v>
      </c>
      <c r="G47">
        <v>6753</v>
      </c>
      <c r="H47">
        <v>0</v>
      </c>
      <c r="I47" t="s">
        <v>137</v>
      </c>
      <c r="J47" t="s">
        <v>43</v>
      </c>
      <c r="K47">
        <v>73034</v>
      </c>
      <c r="L47">
        <v>107985</v>
      </c>
      <c r="M47" t="s">
        <v>33</v>
      </c>
      <c r="N47" t="s">
        <v>63</v>
      </c>
      <c r="O47" t="s">
        <v>138</v>
      </c>
      <c r="P47" t="s">
        <v>286</v>
      </c>
      <c r="Q47" t="s">
        <v>287</v>
      </c>
      <c r="R47" t="s">
        <v>288</v>
      </c>
      <c r="S47" t="s">
        <v>289</v>
      </c>
      <c r="T47" t="str">
        <f t="shared" si="0"/>
        <v>The selected candidate must have a strong background with Marine vessel electronic control and monitoring systems; experience Programmable Logic Controller systems, motor controllers, switchboards and electrical shipboard circuits; and very good communication and organizational skills. Appointments are subject to OMB approval.    For additional information about DEP, visit www.nyc.gov/dep.</v>
      </c>
      <c r="U47">
        <f t="shared" si="1"/>
        <v>0</v>
      </c>
      <c r="V47" s="2">
        <v>0</v>
      </c>
      <c r="W47" s="2">
        <f t="shared" si="2"/>
        <v>0</v>
      </c>
      <c r="X47" s="2">
        <v>0</v>
      </c>
      <c r="Y47" s="2">
        <v>0</v>
      </c>
      <c r="Z47" s="2">
        <v>0</v>
      </c>
      <c r="AA47" s="2">
        <v>0</v>
      </c>
      <c r="AB47" s="2">
        <v>0</v>
      </c>
      <c r="AC47" t="s">
        <v>68</v>
      </c>
      <c r="AD47" t="s">
        <v>290</v>
      </c>
      <c r="AE47" t="s">
        <v>63</v>
      </c>
      <c r="AG47" t="s">
        <v>38</v>
      </c>
      <c r="AH47" t="s">
        <v>291</v>
      </c>
      <c r="AJ47" t="s">
        <v>292</v>
      </c>
      <c r="AK47" t="s">
        <v>39</v>
      </c>
    </row>
    <row r="48" spans="1:37" x14ac:dyDescent="0.3">
      <c r="A48">
        <v>152679</v>
      </c>
      <c r="B48" t="s">
        <v>47</v>
      </c>
      <c r="C48" t="s">
        <v>29</v>
      </c>
      <c r="D48">
        <v>11</v>
      </c>
      <c r="E48" t="s">
        <v>293</v>
      </c>
      <c r="F48" t="s">
        <v>62</v>
      </c>
      <c r="G48">
        <v>91639</v>
      </c>
      <c r="H48">
        <v>0</v>
      </c>
      <c r="I48" t="s">
        <v>137</v>
      </c>
      <c r="J48" t="s">
        <v>43</v>
      </c>
      <c r="K48">
        <v>109850</v>
      </c>
      <c r="L48">
        <v>109850</v>
      </c>
      <c r="M48" t="s">
        <v>33</v>
      </c>
      <c r="N48" t="s">
        <v>211</v>
      </c>
      <c r="O48" t="s">
        <v>294</v>
      </c>
      <c r="P48" t="s">
        <v>295</v>
      </c>
      <c r="Q48" t="s">
        <v>66</v>
      </c>
      <c r="R48" t="s">
        <v>32</v>
      </c>
      <c r="S48" t="s">
        <v>289</v>
      </c>
      <c r="T48" t="str">
        <f t="shared" si="0"/>
        <v xml:space="preserve">  Appointments are subject to OMB approval.    For additional information about DEP, visit www.nyc.gov/dep.</v>
      </c>
      <c r="U48">
        <f t="shared" si="1"/>
        <v>0</v>
      </c>
      <c r="V48" s="2">
        <v>0</v>
      </c>
      <c r="W48" s="2">
        <f t="shared" si="2"/>
        <v>0</v>
      </c>
      <c r="X48" s="2">
        <v>0</v>
      </c>
      <c r="Y48" s="2">
        <v>0</v>
      </c>
      <c r="Z48" s="2">
        <v>0</v>
      </c>
      <c r="AA48" s="2">
        <v>0</v>
      </c>
      <c r="AB48" s="2">
        <v>0</v>
      </c>
      <c r="AC48" t="s">
        <v>68</v>
      </c>
      <c r="AD48" t="s">
        <v>290</v>
      </c>
      <c r="AE48" t="s">
        <v>70</v>
      </c>
      <c r="AG48" t="s">
        <v>38</v>
      </c>
      <c r="AH48" t="s">
        <v>291</v>
      </c>
      <c r="AJ48" t="s">
        <v>250</v>
      </c>
      <c r="AK48" t="s">
        <v>39</v>
      </c>
    </row>
    <row r="49" spans="1:37" x14ac:dyDescent="0.3">
      <c r="A49">
        <v>152738</v>
      </c>
      <c r="B49" t="s">
        <v>111</v>
      </c>
      <c r="C49" t="s">
        <v>29</v>
      </c>
      <c r="D49">
        <v>1</v>
      </c>
      <c r="E49" t="s">
        <v>296</v>
      </c>
      <c r="F49" t="s">
        <v>297</v>
      </c>
      <c r="G49">
        <v>10251</v>
      </c>
      <c r="H49">
        <v>3</v>
      </c>
      <c r="I49" t="s">
        <v>298</v>
      </c>
      <c r="J49" t="s">
        <v>43</v>
      </c>
      <c r="K49">
        <v>30683</v>
      </c>
      <c r="L49">
        <v>49707</v>
      </c>
      <c r="M49" t="s">
        <v>33</v>
      </c>
      <c r="N49" t="s">
        <v>115</v>
      </c>
      <c r="O49" t="s">
        <v>299</v>
      </c>
      <c r="P49" t="s">
        <v>7335</v>
      </c>
      <c r="Q49" t="s">
        <v>300</v>
      </c>
      <c r="R49" t="s">
        <v>301</v>
      </c>
      <c r="S49" t="s">
        <v>302</v>
      </c>
      <c r="T49" t="str">
        <f t="shared" si="0"/>
        <v>Experience with Law Manager and Microsoft Office Applications. Candidates must be permanent in the Clerical Associate title.</v>
      </c>
      <c r="U49">
        <f t="shared" si="1"/>
        <v>0</v>
      </c>
      <c r="V49" s="2">
        <v>0</v>
      </c>
      <c r="W49" s="2">
        <f t="shared" si="2"/>
        <v>0</v>
      </c>
      <c r="X49" s="2">
        <v>0</v>
      </c>
      <c r="Y49" s="2">
        <v>0</v>
      </c>
      <c r="Z49" s="2">
        <v>0</v>
      </c>
      <c r="AA49" s="2">
        <v>0</v>
      </c>
      <c r="AB49" s="2">
        <v>0</v>
      </c>
      <c r="AC49" t="s">
        <v>303</v>
      </c>
      <c r="AD49" t="s">
        <v>304</v>
      </c>
      <c r="AE49" t="s">
        <v>32</v>
      </c>
      <c r="AG49" t="s">
        <v>38</v>
      </c>
      <c r="AH49" t="s">
        <v>292</v>
      </c>
      <c r="AJ49" t="s">
        <v>292</v>
      </c>
      <c r="AK49" t="s">
        <v>39</v>
      </c>
    </row>
    <row r="50" spans="1:37" x14ac:dyDescent="0.3">
      <c r="A50">
        <v>155260</v>
      </c>
      <c r="B50" t="s">
        <v>47</v>
      </c>
      <c r="C50" t="s">
        <v>29</v>
      </c>
      <c r="D50">
        <v>1</v>
      </c>
      <c r="E50" t="s">
        <v>305</v>
      </c>
      <c r="F50" t="s">
        <v>306</v>
      </c>
      <c r="G50">
        <v>21538</v>
      </c>
      <c r="H50">
        <v>3</v>
      </c>
      <c r="I50" t="s">
        <v>210</v>
      </c>
      <c r="J50" t="s">
        <v>43</v>
      </c>
      <c r="K50">
        <v>55544</v>
      </c>
      <c r="L50">
        <v>79244</v>
      </c>
      <c r="M50" t="s">
        <v>33</v>
      </c>
      <c r="N50" t="s">
        <v>211</v>
      </c>
      <c r="O50" t="s">
        <v>212</v>
      </c>
      <c r="P50" t="s">
        <v>7336</v>
      </c>
      <c r="Q50" t="s">
        <v>307</v>
      </c>
      <c r="R50" t="s">
        <v>32</v>
      </c>
      <c r="S50" t="s">
        <v>32</v>
      </c>
      <c r="T50" t="str">
        <f t="shared" si="0"/>
        <v xml:space="preserve">   </v>
      </c>
      <c r="U50">
        <f t="shared" si="1"/>
        <v>0</v>
      </c>
      <c r="V50" s="2">
        <v>0</v>
      </c>
      <c r="W50" s="2">
        <f t="shared" si="2"/>
        <v>0</v>
      </c>
      <c r="X50" s="2">
        <v>0</v>
      </c>
      <c r="Y50" s="2">
        <v>0</v>
      </c>
      <c r="Z50" s="2">
        <v>0</v>
      </c>
      <c r="AA50" s="2">
        <v>0</v>
      </c>
      <c r="AB50" s="2">
        <v>0</v>
      </c>
      <c r="AC50" t="s">
        <v>308</v>
      </c>
      <c r="AD50" t="s">
        <v>309</v>
      </c>
      <c r="AE50" t="s">
        <v>310</v>
      </c>
      <c r="AG50" t="s">
        <v>38</v>
      </c>
      <c r="AH50" t="s">
        <v>311</v>
      </c>
      <c r="AJ50" t="s">
        <v>312</v>
      </c>
      <c r="AK50" t="s">
        <v>39</v>
      </c>
    </row>
    <row r="51" spans="1:37" x14ac:dyDescent="0.3">
      <c r="A51">
        <v>160910</v>
      </c>
      <c r="B51" t="s">
        <v>101</v>
      </c>
      <c r="C51" t="s">
        <v>29</v>
      </c>
      <c r="D51">
        <v>1</v>
      </c>
      <c r="E51" t="s">
        <v>313</v>
      </c>
      <c r="F51" t="s">
        <v>314</v>
      </c>
      <c r="G51" t="s">
        <v>315</v>
      </c>
      <c r="H51">
        <v>0</v>
      </c>
      <c r="I51" t="s">
        <v>94</v>
      </c>
      <c r="J51" t="s">
        <v>43</v>
      </c>
      <c r="K51">
        <v>49492</v>
      </c>
      <c r="L51">
        <v>60000</v>
      </c>
      <c r="M51" t="s">
        <v>33</v>
      </c>
      <c r="N51" t="s">
        <v>316</v>
      </c>
      <c r="O51" t="s">
        <v>317</v>
      </c>
      <c r="P51" t="s">
        <v>7337</v>
      </c>
      <c r="Q51" t="s">
        <v>7273</v>
      </c>
      <c r="R51" t="s">
        <v>318</v>
      </c>
      <c r="S51" t="s">
        <v>32</v>
      </c>
      <c r="T51" t="str">
        <f t="shared" si="0"/>
        <v xml:space="preserve">The preferred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  </v>
      </c>
      <c r="U51">
        <f t="shared" si="1"/>
        <v>0</v>
      </c>
      <c r="V51" s="2">
        <v>1</v>
      </c>
      <c r="W51" s="2">
        <f t="shared" si="2"/>
        <v>0</v>
      </c>
      <c r="X51" s="2">
        <v>0</v>
      </c>
      <c r="Y51" s="2">
        <v>0</v>
      </c>
      <c r="Z51" s="2">
        <v>0</v>
      </c>
      <c r="AA51" s="2">
        <v>0</v>
      </c>
      <c r="AB51" s="2">
        <v>0</v>
      </c>
      <c r="AC51" t="s">
        <v>319</v>
      </c>
      <c r="AD51" t="s">
        <v>320</v>
      </c>
      <c r="AE51" t="s">
        <v>321</v>
      </c>
      <c r="AG51" t="s">
        <v>38</v>
      </c>
      <c r="AH51" t="s">
        <v>268</v>
      </c>
      <c r="AJ51" t="s">
        <v>268</v>
      </c>
      <c r="AK51" t="s">
        <v>39</v>
      </c>
    </row>
    <row r="52" spans="1:37" x14ac:dyDescent="0.3">
      <c r="A52">
        <v>163183</v>
      </c>
      <c r="B52" t="s">
        <v>47</v>
      </c>
      <c r="C52" t="s">
        <v>48</v>
      </c>
      <c r="D52">
        <v>1</v>
      </c>
      <c r="E52" t="s">
        <v>322</v>
      </c>
      <c r="F52" t="s">
        <v>323</v>
      </c>
      <c r="G52">
        <v>13651</v>
      </c>
      <c r="H52">
        <v>1</v>
      </c>
      <c r="I52" t="s">
        <v>324</v>
      </c>
      <c r="J52" t="s">
        <v>325</v>
      </c>
      <c r="K52">
        <v>23.643699999999999</v>
      </c>
      <c r="L52">
        <v>32.644799999999996</v>
      </c>
      <c r="M52" t="s">
        <v>178</v>
      </c>
      <c r="N52" t="s">
        <v>83</v>
      </c>
      <c r="O52" t="s">
        <v>326</v>
      </c>
      <c r="P52" t="s">
        <v>7338</v>
      </c>
      <c r="Q52" t="s">
        <v>327</v>
      </c>
      <c r="R52" t="s">
        <v>7339</v>
      </c>
      <c r="S52" t="s">
        <v>32</v>
      </c>
      <c r="T52" t="str">
        <f t="shared" si="0"/>
        <v xml:space="preserve">‚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  </v>
      </c>
      <c r="U52">
        <f t="shared" si="1"/>
        <v>0</v>
      </c>
      <c r="V52" s="2">
        <v>0</v>
      </c>
      <c r="W52" s="2">
        <f t="shared" si="2"/>
        <v>0</v>
      </c>
      <c r="X52" s="2">
        <v>0</v>
      </c>
      <c r="Y52" s="2">
        <v>0</v>
      </c>
      <c r="Z52" s="2">
        <v>0</v>
      </c>
      <c r="AA52" s="2">
        <v>0</v>
      </c>
      <c r="AB52" s="2">
        <v>0</v>
      </c>
      <c r="AC52" t="s">
        <v>328</v>
      </c>
      <c r="AD52" t="s">
        <v>32</v>
      </c>
      <c r="AE52" t="s">
        <v>83</v>
      </c>
      <c r="AG52" t="s">
        <v>58</v>
      </c>
      <c r="AH52" t="s">
        <v>329</v>
      </c>
      <c r="AJ52" t="s">
        <v>329</v>
      </c>
      <c r="AK52" t="s">
        <v>39</v>
      </c>
    </row>
    <row r="53" spans="1:37" x14ac:dyDescent="0.3">
      <c r="A53">
        <v>163776</v>
      </c>
      <c r="B53" t="s">
        <v>47</v>
      </c>
      <c r="C53" t="s">
        <v>29</v>
      </c>
      <c r="D53">
        <v>1</v>
      </c>
      <c r="E53" t="s">
        <v>330</v>
      </c>
      <c r="F53" t="s">
        <v>220</v>
      </c>
      <c r="G53">
        <v>22427</v>
      </c>
      <c r="H53">
        <v>3</v>
      </c>
      <c r="I53" t="s">
        <v>189</v>
      </c>
      <c r="J53" t="s">
        <v>43</v>
      </c>
      <c r="K53">
        <v>75981</v>
      </c>
      <c r="L53">
        <v>103007</v>
      </c>
      <c r="M53" t="s">
        <v>33</v>
      </c>
      <c r="N53" t="s">
        <v>83</v>
      </c>
      <c r="O53" t="s">
        <v>241</v>
      </c>
      <c r="P53" t="s">
        <v>7340</v>
      </c>
      <c r="Q53" t="s">
        <v>7330</v>
      </c>
      <c r="R53" t="s">
        <v>331</v>
      </c>
      <c r="S53" t="s">
        <v>332</v>
      </c>
      <c r="T53" t="str">
        <f t="shared" si="0"/>
        <v>Experience with program and contract management and administration; Preparation of budgets and cost estimates; Experience with Storm water/water quality program management related to compliance with MS4 permits; Relevant federal, state and local storm water regulations, including but not limited to federal Clean Water Act and its amendments, federal regulations, particularly 40 CFR parts 121, 122, 123, 124, 131 136 and other parts dealing with the NPDES program; Experience with SWMP development, waste discharge, non-point source pollution regulation and NPDES permits; Phase 1 storm water regulations and legal mandates, storm water management plans, and storm water quality objectives and permit requirements; Methods used in analyzing residential development, industrial and commercial storm water runoff/discharge and water use; Knowledge of research techniques and statistical analysis; Prepare professional correspondence, policies, resolutions, reports, procedures, publications; Experience with preparation of a variety of engineering plans, technical drawings, specifications, and, cost estimates, technical reports, and graphic materials; Experience with preparation of reports, monitoring plans, and/or technical studies which encompassing raw technical data; PMP certification, or familiarity with the project management principals it is based on; Experience in the use of Geographic Information Systems (GIS) and computer aided drafting and design (CADD); Familiarity with ArcView and database software; Excellent written and oral communication skills. For more information about DEP, visit us at: www.nyc.gov/dep   Appointments are subject to OMB approval.</v>
      </c>
      <c r="U53">
        <f t="shared" si="1"/>
        <v>0</v>
      </c>
      <c r="V53" s="2">
        <v>0</v>
      </c>
      <c r="W53" s="2">
        <f t="shared" si="2"/>
        <v>0</v>
      </c>
      <c r="X53" s="2">
        <v>0</v>
      </c>
      <c r="Y53" s="2">
        <v>0</v>
      </c>
      <c r="Z53" s="2">
        <v>0</v>
      </c>
      <c r="AA53" s="2">
        <v>0</v>
      </c>
      <c r="AB53" s="2">
        <v>0</v>
      </c>
      <c r="AC53" t="s">
        <v>226</v>
      </c>
      <c r="AD53" t="s">
        <v>133</v>
      </c>
      <c r="AE53" t="s">
        <v>83</v>
      </c>
      <c r="AG53" t="s">
        <v>58</v>
      </c>
      <c r="AH53" t="s">
        <v>329</v>
      </c>
      <c r="AJ53" t="s">
        <v>329</v>
      </c>
      <c r="AK53" t="s">
        <v>39</v>
      </c>
    </row>
    <row r="54" spans="1:37" x14ac:dyDescent="0.3">
      <c r="A54">
        <v>163776</v>
      </c>
      <c r="B54" t="s">
        <v>47</v>
      </c>
      <c r="C54" t="s">
        <v>48</v>
      </c>
      <c r="D54">
        <v>1</v>
      </c>
      <c r="E54" t="s">
        <v>330</v>
      </c>
      <c r="F54" t="s">
        <v>220</v>
      </c>
      <c r="G54">
        <v>22427</v>
      </c>
      <c r="H54">
        <v>3</v>
      </c>
      <c r="I54" t="s">
        <v>189</v>
      </c>
      <c r="J54" t="s">
        <v>43</v>
      </c>
      <c r="K54">
        <v>75981</v>
      </c>
      <c r="L54">
        <v>103007</v>
      </c>
      <c r="M54" t="s">
        <v>33</v>
      </c>
      <c r="N54" t="s">
        <v>83</v>
      </c>
      <c r="O54" t="s">
        <v>241</v>
      </c>
      <c r="P54" t="s">
        <v>7340</v>
      </c>
      <c r="Q54" t="s">
        <v>7330</v>
      </c>
      <c r="R54" t="s">
        <v>331</v>
      </c>
      <c r="S54" t="s">
        <v>332</v>
      </c>
      <c r="T54" t="str">
        <f t="shared" si="0"/>
        <v>Experience with program and contract management and administration; Preparation of budgets and cost estimates; Experience with Storm water/water quality program management related to compliance with MS4 permits; Relevant federal, state and local storm water regulations, including but not limited to federal Clean Water Act and its amendments, federal regulations, particularly 40 CFR parts 121, 122, 123, 124, 131 136 and other parts dealing with the NPDES program; Experience with SWMP development, waste discharge, non-point source pollution regulation and NPDES permits; Phase 1 storm water regulations and legal mandates, storm water management plans, and storm water quality objectives and permit requirements; Methods used in analyzing residential development, industrial and commercial storm water runoff/discharge and water use; Knowledge of research techniques and statistical analysis; Prepare professional correspondence, policies, resolutions, reports, procedures, publications; Experience with preparation of a variety of engineering plans, technical drawings, specifications, and, cost estimates, technical reports, and graphic materials; Experience with preparation of reports, monitoring plans, and/or technical studies which encompassing raw technical data; PMP certification, or familiarity with the project management principals it is based on; Experience in the use of Geographic Information Systems (GIS) and computer aided drafting and design (CADD); Familiarity with ArcView and database software; Excellent written and oral communication skills. For more information about DEP, visit us at: www.nyc.gov/dep   Appointments are subject to OMB approval.</v>
      </c>
      <c r="U54">
        <f t="shared" si="1"/>
        <v>0</v>
      </c>
      <c r="V54" s="2">
        <v>0</v>
      </c>
      <c r="W54" s="2">
        <f t="shared" si="2"/>
        <v>0</v>
      </c>
      <c r="X54" s="2">
        <v>0</v>
      </c>
      <c r="Y54" s="2">
        <v>0</v>
      </c>
      <c r="Z54" s="2">
        <v>0</v>
      </c>
      <c r="AA54" s="2">
        <v>0</v>
      </c>
      <c r="AB54" s="2">
        <v>0</v>
      </c>
      <c r="AC54" t="s">
        <v>226</v>
      </c>
      <c r="AD54" t="s">
        <v>133</v>
      </c>
      <c r="AE54" t="s">
        <v>83</v>
      </c>
      <c r="AG54" t="s">
        <v>58</v>
      </c>
      <c r="AH54" t="s">
        <v>329</v>
      </c>
      <c r="AJ54" t="s">
        <v>329</v>
      </c>
      <c r="AK54" t="s">
        <v>39</v>
      </c>
    </row>
    <row r="55" spans="1:37" x14ac:dyDescent="0.3">
      <c r="A55">
        <v>167179</v>
      </c>
      <c r="B55" t="s">
        <v>168</v>
      </c>
      <c r="C55" t="s">
        <v>29</v>
      </c>
      <c r="D55">
        <v>1</v>
      </c>
      <c r="E55" t="s">
        <v>333</v>
      </c>
      <c r="F55" t="s">
        <v>334</v>
      </c>
      <c r="G55">
        <v>13642</v>
      </c>
      <c r="H55">
        <v>4</v>
      </c>
      <c r="I55" t="s">
        <v>324</v>
      </c>
      <c r="J55" t="s">
        <v>43</v>
      </c>
      <c r="K55">
        <v>87203</v>
      </c>
      <c r="L55">
        <v>131623</v>
      </c>
      <c r="M55" t="s">
        <v>33</v>
      </c>
      <c r="N55" t="s">
        <v>171</v>
      </c>
      <c r="O55" t="s">
        <v>95</v>
      </c>
      <c r="P55" t="s">
        <v>335</v>
      </c>
      <c r="Q55" t="s">
        <v>336</v>
      </c>
      <c r="R55" t="s">
        <v>337</v>
      </c>
      <c r="S55" t="s">
        <v>32</v>
      </c>
      <c r="T55" t="str">
        <f t="shared" si="0"/>
        <v xml:space="preserve">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v>
      </c>
      <c r="U55">
        <f t="shared" si="1"/>
        <v>0</v>
      </c>
      <c r="V55" s="2">
        <v>0</v>
      </c>
      <c r="W55" s="2">
        <f t="shared" si="2"/>
        <v>0</v>
      </c>
      <c r="X55" s="2">
        <v>0</v>
      </c>
      <c r="Y55" s="2">
        <v>0</v>
      </c>
      <c r="Z55" s="2">
        <v>0</v>
      </c>
      <c r="AA55" s="2">
        <v>0</v>
      </c>
      <c r="AB55" s="2">
        <v>0</v>
      </c>
      <c r="AC55" t="s">
        <v>338</v>
      </c>
      <c r="AD55" t="s">
        <v>32</v>
      </c>
      <c r="AE55" t="s">
        <v>32</v>
      </c>
      <c r="AG55" t="s">
        <v>339</v>
      </c>
      <c r="AH55" t="s">
        <v>340</v>
      </c>
      <c r="AJ55" t="s">
        <v>340</v>
      </c>
      <c r="AK55" t="s">
        <v>39</v>
      </c>
    </row>
    <row r="56" spans="1:37" x14ac:dyDescent="0.3">
      <c r="A56">
        <v>167179</v>
      </c>
      <c r="B56" t="s">
        <v>168</v>
      </c>
      <c r="C56" t="s">
        <v>48</v>
      </c>
      <c r="D56">
        <v>1</v>
      </c>
      <c r="E56" t="s">
        <v>333</v>
      </c>
      <c r="F56" t="s">
        <v>334</v>
      </c>
      <c r="G56">
        <v>13642</v>
      </c>
      <c r="H56">
        <v>4</v>
      </c>
      <c r="I56" t="s">
        <v>324</v>
      </c>
      <c r="J56" t="s">
        <v>43</v>
      </c>
      <c r="K56">
        <v>87203</v>
      </c>
      <c r="L56">
        <v>131623</v>
      </c>
      <c r="M56" t="s">
        <v>33</v>
      </c>
      <c r="N56" t="s">
        <v>171</v>
      </c>
      <c r="O56" t="s">
        <v>95</v>
      </c>
      <c r="P56" t="s">
        <v>335</v>
      </c>
      <c r="Q56" t="s">
        <v>336</v>
      </c>
      <c r="R56" t="s">
        <v>337</v>
      </c>
      <c r="S56" t="s">
        <v>32</v>
      </c>
      <c r="T56" t="str">
        <f t="shared" si="0"/>
        <v xml:space="preserve">Minimum 5 years of experience planning, designing, configuring, installing, troubleshooting and maintaining data and voice networks.  Experience in performance and capacity monitoring required.  Cisco Certified Network Professional certification preferred.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v>
      </c>
      <c r="U56">
        <f t="shared" si="1"/>
        <v>0</v>
      </c>
      <c r="V56" s="2">
        <v>0</v>
      </c>
      <c r="W56" s="2">
        <f t="shared" si="2"/>
        <v>0</v>
      </c>
      <c r="X56" s="2">
        <v>0</v>
      </c>
      <c r="Y56" s="2">
        <v>0</v>
      </c>
      <c r="Z56" s="2">
        <v>0</v>
      </c>
      <c r="AA56" s="2">
        <v>0</v>
      </c>
      <c r="AB56" s="2">
        <v>0</v>
      </c>
      <c r="AC56" t="s">
        <v>338</v>
      </c>
      <c r="AD56" t="s">
        <v>32</v>
      </c>
      <c r="AE56" t="s">
        <v>32</v>
      </c>
      <c r="AG56" t="s">
        <v>339</v>
      </c>
      <c r="AH56" t="s">
        <v>340</v>
      </c>
      <c r="AJ56" t="s">
        <v>340</v>
      </c>
      <c r="AK56" t="s">
        <v>39</v>
      </c>
    </row>
    <row r="57" spans="1:37" x14ac:dyDescent="0.3">
      <c r="A57">
        <v>168874</v>
      </c>
      <c r="B57" t="s">
        <v>47</v>
      </c>
      <c r="C57" t="s">
        <v>48</v>
      </c>
      <c r="D57">
        <v>1</v>
      </c>
      <c r="E57" t="s">
        <v>341</v>
      </c>
      <c r="F57" t="s">
        <v>323</v>
      </c>
      <c r="G57">
        <v>13651</v>
      </c>
      <c r="H57">
        <v>1</v>
      </c>
      <c r="I57" t="s">
        <v>324</v>
      </c>
      <c r="J57" t="s">
        <v>325</v>
      </c>
      <c r="K57">
        <v>45174</v>
      </c>
      <c r="L57">
        <v>62370</v>
      </c>
      <c r="M57" t="s">
        <v>33</v>
      </c>
      <c r="N57" t="s">
        <v>83</v>
      </c>
      <c r="O57" t="s">
        <v>326</v>
      </c>
      <c r="P57" t="s">
        <v>7338</v>
      </c>
      <c r="Q57" t="s">
        <v>327</v>
      </c>
      <c r="R57" t="s">
        <v>7339</v>
      </c>
      <c r="S57" t="s">
        <v>32</v>
      </c>
      <c r="T57" t="str">
        <f t="shared" si="0"/>
        <v xml:space="preserve">‚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  </v>
      </c>
      <c r="U57">
        <f t="shared" si="1"/>
        <v>0</v>
      </c>
      <c r="V57" s="2">
        <v>0</v>
      </c>
      <c r="W57" s="2">
        <f t="shared" si="2"/>
        <v>0</v>
      </c>
      <c r="X57" s="2">
        <v>0</v>
      </c>
      <c r="Y57" s="2">
        <v>0</v>
      </c>
      <c r="Z57" s="2">
        <v>0</v>
      </c>
      <c r="AA57" s="2">
        <v>0</v>
      </c>
      <c r="AB57" s="2">
        <v>0</v>
      </c>
      <c r="AC57" t="s">
        <v>328</v>
      </c>
      <c r="AD57" t="s">
        <v>32</v>
      </c>
      <c r="AE57" t="s">
        <v>83</v>
      </c>
      <c r="AG57" t="s">
        <v>58</v>
      </c>
      <c r="AH57" t="s">
        <v>342</v>
      </c>
      <c r="AJ57" t="s">
        <v>343</v>
      </c>
      <c r="AK57" t="s">
        <v>39</v>
      </c>
    </row>
    <row r="58" spans="1:37" x14ac:dyDescent="0.3">
      <c r="A58">
        <v>168874</v>
      </c>
      <c r="B58" t="s">
        <v>47</v>
      </c>
      <c r="C58" t="s">
        <v>29</v>
      </c>
      <c r="D58">
        <v>1</v>
      </c>
      <c r="E58" t="s">
        <v>341</v>
      </c>
      <c r="F58" t="s">
        <v>323</v>
      </c>
      <c r="G58">
        <v>13651</v>
      </c>
      <c r="H58">
        <v>1</v>
      </c>
      <c r="I58" t="s">
        <v>324</v>
      </c>
      <c r="J58" t="s">
        <v>325</v>
      </c>
      <c r="K58">
        <v>45174</v>
      </c>
      <c r="L58">
        <v>62370</v>
      </c>
      <c r="M58" t="s">
        <v>33</v>
      </c>
      <c r="N58" t="s">
        <v>83</v>
      </c>
      <c r="O58" t="s">
        <v>326</v>
      </c>
      <c r="P58" t="s">
        <v>7338</v>
      </c>
      <c r="Q58" t="s">
        <v>327</v>
      </c>
      <c r="R58" t="s">
        <v>7339</v>
      </c>
      <c r="S58" t="s">
        <v>32</v>
      </c>
      <c r="T58" t="str">
        <f t="shared" si="0"/>
        <v xml:space="preserve">‚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  </v>
      </c>
      <c r="U58">
        <f t="shared" si="1"/>
        <v>0</v>
      </c>
      <c r="V58" s="2">
        <v>0</v>
      </c>
      <c r="W58" s="2">
        <f t="shared" si="2"/>
        <v>0</v>
      </c>
      <c r="X58" s="2">
        <v>0</v>
      </c>
      <c r="Y58" s="2">
        <v>0</v>
      </c>
      <c r="Z58" s="2">
        <v>0</v>
      </c>
      <c r="AA58" s="2">
        <v>0</v>
      </c>
      <c r="AB58" s="2">
        <v>0</v>
      </c>
      <c r="AC58" t="s">
        <v>328</v>
      </c>
      <c r="AD58" t="s">
        <v>32</v>
      </c>
      <c r="AE58" t="s">
        <v>83</v>
      </c>
      <c r="AG58" t="s">
        <v>58</v>
      </c>
      <c r="AH58" t="s">
        <v>342</v>
      </c>
      <c r="AJ58" t="s">
        <v>343</v>
      </c>
      <c r="AK58" t="s">
        <v>39</v>
      </c>
    </row>
    <row r="59" spans="1:37" x14ac:dyDescent="0.3">
      <c r="A59">
        <v>170412</v>
      </c>
      <c r="B59" t="s">
        <v>47</v>
      </c>
      <c r="C59" t="s">
        <v>29</v>
      </c>
      <c r="D59">
        <v>2</v>
      </c>
      <c r="E59" t="s">
        <v>252</v>
      </c>
      <c r="F59" t="s">
        <v>253</v>
      </c>
      <c r="G59">
        <v>34201</v>
      </c>
      <c r="H59">
        <v>0</v>
      </c>
      <c r="I59" t="s">
        <v>254</v>
      </c>
      <c r="J59" t="s">
        <v>43</v>
      </c>
      <c r="K59">
        <v>45333</v>
      </c>
      <c r="L59">
        <v>54898</v>
      </c>
      <c r="M59" t="s">
        <v>33</v>
      </c>
      <c r="N59" t="s">
        <v>83</v>
      </c>
      <c r="O59" t="s">
        <v>84</v>
      </c>
      <c r="P59" t="s">
        <v>255</v>
      </c>
      <c r="Q59" t="s">
        <v>256</v>
      </c>
      <c r="R59" t="s">
        <v>257</v>
      </c>
      <c r="S59" t="s">
        <v>86</v>
      </c>
      <c r="T59" t="str">
        <f t="shared" si="0"/>
        <v>Strong verbal and written communication skills are required.  Familiar with soil mechanics, hydraulic analysis, borings, survey, and general environmental engineering design and construction.  Computer skills: Word and Excel required.  CAD and/or GIS are preferred Appointments are subject to OMB approval. For additional information about DEP, visit www.nyc.gov/dep.</v>
      </c>
      <c r="U59">
        <f t="shared" si="1"/>
        <v>0</v>
      </c>
      <c r="V59" s="2">
        <v>1</v>
      </c>
      <c r="W59" s="2">
        <f t="shared" si="2"/>
        <v>0</v>
      </c>
      <c r="X59" s="2">
        <v>0</v>
      </c>
      <c r="Y59" s="2">
        <v>0</v>
      </c>
      <c r="Z59" s="2">
        <v>0</v>
      </c>
      <c r="AA59" s="2">
        <v>0</v>
      </c>
      <c r="AB59" s="2">
        <v>0</v>
      </c>
      <c r="AC59" t="s">
        <v>87</v>
      </c>
      <c r="AD59" t="s">
        <v>88</v>
      </c>
      <c r="AE59" t="s">
        <v>83</v>
      </c>
      <c r="AG59" t="s">
        <v>38</v>
      </c>
      <c r="AH59" t="s">
        <v>344</v>
      </c>
      <c r="AJ59" t="s">
        <v>345</v>
      </c>
      <c r="AK59" t="s">
        <v>39</v>
      </c>
    </row>
    <row r="60" spans="1:37" x14ac:dyDescent="0.3">
      <c r="A60">
        <v>170412</v>
      </c>
      <c r="B60" t="s">
        <v>47</v>
      </c>
      <c r="C60" t="s">
        <v>48</v>
      </c>
      <c r="D60">
        <v>2</v>
      </c>
      <c r="E60" t="s">
        <v>252</v>
      </c>
      <c r="F60" t="s">
        <v>253</v>
      </c>
      <c r="G60">
        <v>34201</v>
      </c>
      <c r="H60">
        <v>0</v>
      </c>
      <c r="I60" t="s">
        <v>254</v>
      </c>
      <c r="J60" t="s">
        <v>43</v>
      </c>
      <c r="K60">
        <v>45333</v>
      </c>
      <c r="L60">
        <v>54898</v>
      </c>
      <c r="M60" t="s">
        <v>33</v>
      </c>
      <c r="N60" t="s">
        <v>83</v>
      </c>
      <c r="O60" t="s">
        <v>84</v>
      </c>
      <c r="P60" t="s">
        <v>255</v>
      </c>
      <c r="Q60" t="s">
        <v>256</v>
      </c>
      <c r="R60" t="s">
        <v>257</v>
      </c>
      <c r="S60" t="s">
        <v>86</v>
      </c>
      <c r="T60" t="str">
        <f t="shared" si="0"/>
        <v>Strong verbal and written communication skills are required.  Familiar with soil mechanics, hydraulic analysis, borings, survey, and general environmental engineering design and construction.  Computer skills: Word and Excel required.  CAD and/or GIS are preferred Appointments are subject to OMB approval. For additional information about DEP, visit www.nyc.gov/dep.</v>
      </c>
      <c r="U60">
        <f t="shared" si="1"/>
        <v>0</v>
      </c>
      <c r="V60" s="2">
        <v>1</v>
      </c>
      <c r="W60" s="2">
        <f t="shared" si="2"/>
        <v>0</v>
      </c>
      <c r="X60" s="2">
        <v>0</v>
      </c>
      <c r="Y60" s="2">
        <v>0</v>
      </c>
      <c r="Z60" s="2">
        <v>0</v>
      </c>
      <c r="AA60" s="2">
        <v>0</v>
      </c>
      <c r="AB60" s="2">
        <v>0</v>
      </c>
      <c r="AC60" t="s">
        <v>87</v>
      </c>
      <c r="AD60" t="s">
        <v>88</v>
      </c>
      <c r="AE60" t="s">
        <v>83</v>
      </c>
      <c r="AG60" t="s">
        <v>38</v>
      </c>
      <c r="AH60" t="s">
        <v>344</v>
      </c>
      <c r="AJ60" t="s">
        <v>345</v>
      </c>
      <c r="AK60" t="s">
        <v>39</v>
      </c>
    </row>
    <row r="61" spans="1:37" x14ac:dyDescent="0.3">
      <c r="A61">
        <v>170989</v>
      </c>
      <c r="B61" t="s">
        <v>346</v>
      </c>
      <c r="C61" t="s">
        <v>29</v>
      </c>
      <c r="D61">
        <v>1</v>
      </c>
      <c r="E61" t="s">
        <v>347</v>
      </c>
      <c r="F61" t="s">
        <v>348</v>
      </c>
      <c r="G61">
        <v>10209</v>
      </c>
      <c r="H61">
        <v>1</v>
      </c>
      <c r="I61" t="s">
        <v>298</v>
      </c>
      <c r="J61" t="s">
        <v>325</v>
      </c>
      <c r="K61">
        <v>8.75</v>
      </c>
      <c r="L61">
        <v>10.36</v>
      </c>
      <c r="M61" t="s">
        <v>178</v>
      </c>
      <c r="N61" t="s">
        <v>349</v>
      </c>
      <c r="O61" t="s">
        <v>294</v>
      </c>
      <c r="P61" t="s">
        <v>7341</v>
      </c>
      <c r="Q61" t="s">
        <v>350</v>
      </c>
      <c r="R61" t="s">
        <v>351</v>
      </c>
      <c r="S61" t="s">
        <v>32</v>
      </c>
      <c r="T61" t="str">
        <f t="shared" si="0"/>
        <v xml:space="preserve">1.	Excellent interpersonal communication skills  2.	Strong work ethic and attention to detail  3.	Familiarity with Microsoft Office Suite  </v>
      </c>
      <c r="U61">
        <f t="shared" si="1"/>
        <v>0</v>
      </c>
      <c r="V61" s="2">
        <v>0</v>
      </c>
      <c r="W61" s="2">
        <f t="shared" si="2"/>
        <v>0</v>
      </c>
      <c r="X61" s="2">
        <v>0</v>
      </c>
      <c r="Y61" s="2">
        <v>0</v>
      </c>
      <c r="Z61" s="2">
        <v>0</v>
      </c>
      <c r="AA61" s="2">
        <v>0</v>
      </c>
      <c r="AB61" s="2">
        <v>0</v>
      </c>
      <c r="AC61" t="s">
        <v>7342</v>
      </c>
      <c r="AD61" t="s">
        <v>352</v>
      </c>
      <c r="AE61" t="s">
        <v>32</v>
      </c>
      <c r="AG61" t="s">
        <v>38</v>
      </c>
      <c r="AH61" t="s">
        <v>353</v>
      </c>
      <c r="AJ61" t="s">
        <v>354</v>
      </c>
      <c r="AK61" t="s">
        <v>39</v>
      </c>
    </row>
    <row r="62" spans="1:37" x14ac:dyDescent="0.3">
      <c r="A62">
        <v>170989</v>
      </c>
      <c r="B62" t="s">
        <v>346</v>
      </c>
      <c r="C62" t="s">
        <v>48</v>
      </c>
      <c r="D62">
        <v>1</v>
      </c>
      <c r="E62" t="s">
        <v>347</v>
      </c>
      <c r="F62" t="s">
        <v>348</v>
      </c>
      <c r="G62">
        <v>10209</v>
      </c>
      <c r="H62">
        <v>1</v>
      </c>
      <c r="I62" t="s">
        <v>298</v>
      </c>
      <c r="J62" t="s">
        <v>325</v>
      </c>
      <c r="K62">
        <v>8.75</v>
      </c>
      <c r="L62">
        <v>10.36</v>
      </c>
      <c r="M62" t="s">
        <v>178</v>
      </c>
      <c r="N62" t="s">
        <v>349</v>
      </c>
      <c r="O62" t="s">
        <v>294</v>
      </c>
      <c r="P62" t="s">
        <v>7341</v>
      </c>
      <c r="Q62" t="s">
        <v>350</v>
      </c>
      <c r="R62" t="s">
        <v>351</v>
      </c>
      <c r="S62" t="s">
        <v>32</v>
      </c>
      <c r="T62" t="str">
        <f t="shared" si="0"/>
        <v xml:space="preserve">1.	Excellent interpersonal communication skills  2.	Strong work ethic and attention to detail  3.	Familiarity with Microsoft Office Suite  </v>
      </c>
      <c r="U62">
        <f t="shared" si="1"/>
        <v>0</v>
      </c>
      <c r="V62" s="2">
        <v>0</v>
      </c>
      <c r="W62" s="2">
        <f t="shared" si="2"/>
        <v>0</v>
      </c>
      <c r="X62" s="2">
        <v>0</v>
      </c>
      <c r="Y62" s="2">
        <v>0</v>
      </c>
      <c r="Z62" s="2">
        <v>0</v>
      </c>
      <c r="AA62" s="2">
        <v>0</v>
      </c>
      <c r="AB62" s="2">
        <v>0</v>
      </c>
      <c r="AC62" t="s">
        <v>7342</v>
      </c>
      <c r="AD62" t="s">
        <v>352</v>
      </c>
      <c r="AE62" t="s">
        <v>32</v>
      </c>
      <c r="AG62" t="s">
        <v>38</v>
      </c>
      <c r="AH62" t="s">
        <v>353</v>
      </c>
      <c r="AJ62" t="s">
        <v>354</v>
      </c>
      <c r="AK62" t="s">
        <v>39</v>
      </c>
    </row>
    <row r="63" spans="1:37" x14ac:dyDescent="0.3">
      <c r="A63">
        <v>174736</v>
      </c>
      <c r="B63" t="s">
        <v>47</v>
      </c>
      <c r="C63" t="s">
        <v>48</v>
      </c>
      <c r="D63">
        <v>1</v>
      </c>
      <c r="E63" t="s">
        <v>240</v>
      </c>
      <c r="F63" t="s">
        <v>220</v>
      </c>
      <c r="G63">
        <v>22427</v>
      </c>
      <c r="H63">
        <v>2</v>
      </c>
      <c r="I63" t="s">
        <v>189</v>
      </c>
      <c r="J63" t="s">
        <v>43</v>
      </c>
      <c r="K63">
        <v>65822</v>
      </c>
      <c r="L63">
        <v>96470</v>
      </c>
      <c r="M63" t="s">
        <v>33</v>
      </c>
      <c r="N63" t="s">
        <v>83</v>
      </c>
      <c r="O63" t="s">
        <v>241</v>
      </c>
      <c r="P63" t="s">
        <v>7331</v>
      </c>
      <c r="Q63" t="s">
        <v>7330</v>
      </c>
      <c r="R63" t="s">
        <v>7332</v>
      </c>
      <c r="S63" t="s">
        <v>131</v>
      </c>
      <c r="T63" t="str">
        <f t="shared" si="0"/>
        <v>MS in environmental engineering, watershed planning, environmental sciences, natural resources‚„  Experience with AutoCAD and GIS  Strong written and oral communication skills  Unwavering environmental ethic.  LID &amp; ESD experience  New York State Professional Engineering License strongly preferred.  4 to 8 years of full time Civil Engineering design experience.    Experienced in the planning, layout and details of contract drawings, specifications, shop drawing review, field inspections and investigations.   Proficient in Civil 3D as well as AutoCAD, Microsoft Word and Excel applications. For more information about DEP, visit us at: www.nyc.gov/dep  Appointments are subject to OMB approval</v>
      </c>
      <c r="U63">
        <f t="shared" si="1"/>
        <v>0</v>
      </c>
      <c r="V63" s="2">
        <v>1</v>
      </c>
      <c r="W63" s="2">
        <f t="shared" si="2"/>
        <v>0</v>
      </c>
      <c r="X63" s="2">
        <v>0</v>
      </c>
      <c r="Y63" s="2">
        <v>0</v>
      </c>
      <c r="Z63" s="2">
        <v>0</v>
      </c>
      <c r="AA63" s="2">
        <v>0</v>
      </c>
      <c r="AB63" s="2">
        <v>0</v>
      </c>
      <c r="AC63" t="s">
        <v>226</v>
      </c>
      <c r="AD63" t="s">
        <v>133</v>
      </c>
      <c r="AE63" t="s">
        <v>83</v>
      </c>
      <c r="AG63" t="s">
        <v>58</v>
      </c>
      <c r="AH63" t="s">
        <v>242</v>
      </c>
      <c r="AJ63" t="s">
        <v>242</v>
      </c>
      <c r="AK63" t="s">
        <v>39</v>
      </c>
    </row>
    <row r="64" spans="1:37" x14ac:dyDescent="0.3">
      <c r="A64">
        <v>171040</v>
      </c>
      <c r="B64" t="s">
        <v>199</v>
      </c>
      <c r="C64" t="s">
        <v>29</v>
      </c>
      <c r="D64">
        <v>1</v>
      </c>
      <c r="E64" t="s">
        <v>355</v>
      </c>
      <c r="F64" t="s">
        <v>297</v>
      </c>
      <c r="G64">
        <v>10251</v>
      </c>
      <c r="H64">
        <v>3</v>
      </c>
      <c r="I64" t="s">
        <v>298</v>
      </c>
      <c r="J64" t="s">
        <v>43</v>
      </c>
      <c r="K64">
        <v>32086</v>
      </c>
      <c r="L64">
        <v>51981</v>
      </c>
      <c r="M64" t="s">
        <v>33</v>
      </c>
      <c r="N64" t="s">
        <v>202</v>
      </c>
      <c r="O64" t="s">
        <v>356</v>
      </c>
      <c r="P64" t="s">
        <v>357</v>
      </c>
      <c r="Q64" t="s">
        <v>300</v>
      </c>
      <c r="R64" t="s">
        <v>358</v>
      </c>
      <c r="S64" t="s">
        <v>32</v>
      </c>
      <c r="T64" t="str">
        <f t="shared" si="0"/>
        <v xml:space="preserve">-	Good writing and verbal communication skills  -	Strong typing skills with speed and accuracy   -	Familiarity with Word, Access, and Excel  -	Experience with entering data into databases from questionnaires or other forms  -	Strong organizational and tim  </v>
      </c>
      <c r="U64">
        <f t="shared" si="1"/>
        <v>0</v>
      </c>
      <c r="V64" s="2">
        <v>1</v>
      </c>
      <c r="W64" s="2">
        <f t="shared" si="2"/>
        <v>0</v>
      </c>
      <c r="X64" s="2">
        <v>0</v>
      </c>
      <c r="Y64" s="2">
        <v>0</v>
      </c>
      <c r="Z64" s="2">
        <v>0</v>
      </c>
      <c r="AA64" s="2">
        <v>0</v>
      </c>
      <c r="AB64" s="2">
        <v>0</v>
      </c>
      <c r="AC64" t="s">
        <v>359</v>
      </c>
      <c r="AD64" t="s">
        <v>32</v>
      </c>
      <c r="AE64" t="s">
        <v>360</v>
      </c>
      <c r="AG64" t="s">
        <v>38</v>
      </c>
      <c r="AH64" t="s">
        <v>345</v>
      </c>
      <c r="AJ64" t="s">
        <v>345</v>
      </c>
      <c r="AK64" t="s">
        <v>39</v>
      </c>
    </row>
    <row r="65" spans="1:37" x14ac:dyDescent="0.3">
      <c r="A65">
        <v>171287</v>
      </c>
      <c r="B65" t="s">
        <v>47</v>
      </c>
      <c r="C65" t="s">
        <v>48</v>
      </c>
      <c r="D65">
        <v>1</v>
      </c>
      <c r="E65" t="s">
        <v>361</v>
      </c>
      <c r="F65" t="s">
        <v>323</v>
      </c>
      <c r="G65">
        <v>13651</v>
      </c>
      <c r="H65">
        <v>1</v>
      </c>
      <c r="I65" t="s">
        <v>324</v>
      </c>
      <c r="J65" t="s">
        <v>43</v>
      </c>
      <c r="K65">
        <v>45174</v>
      </c>
      <c r="L65">
        <v>62370</v>
      </c>
      <c r="M65" t="s">
        <v>33</v>
      </c>
      <c r="N65" t="s">
        <v>83</v>
      </c>
      <c r="O65" t="s">
        <v>326</v>
      </c>
      <c r="P65" t="s">
        <v>7343</v>
      </c>
      <c r="Q65" t="s">
        <v>327</v>
      </c>
      <c r="R65" t="e">
        <v>#NAME?</v>
      </c>
      <c r="S65" t="s">
        <v>32</v>
      </c>
      <c r="T65" t="e">
        <f t="shared" si="0"/>
        <v>#NAME?</v>
      </c>
      <c r="U65">
        <f t="shared" si="1"/>
        <v>0</v>
      </c>
      <c r="V65" s="2">
        <v>0</v>
      </c>
      <c r="W65" s="2">
        <f t="shared" si="2"/>
        <v>0</v>
      </c>
      <c r="X65" s="2">
        <v>0</v>
      </c>
      <c r="Y65" s="2">
        <v>0</v>
      </c>
      <c r="Z65" s="2">
        <v>0</v>
      </c>
      <c r="AA65" s="2">
        <v>0</v>
      </c>
      <c r="AB65" s="2">
        <v>0</v>
      </c>
      <c r="AC65" t="s">
        <v>328</v>
      </c>
      <c r="AD65" t="s">
        <v>362</v>
      </c>
      <c r="AE65" t="s">
        <v>83</v>
      </c>
      <c r="AG65" t="s">
        <v>58</v>
      </c>
      <c r="AH65" t="s">
        <v>343</v>
      </c>
      <c r="AJ65" t="s">
        <v>274</v>
      </c>
      <c r="AK65" t="s">
        <v>39</v>
      </c>
    </row>
    <row r="66" spans="1:37" x14ac:dyDescent="0.3">
      <c r="A66">
        <v>171287</v>
      </c>
      <c r="B66" t="s">
        <v>47</v>
      </c>
      <c r="C66" t="s">
        <v>29</v>
      </c>
      <c r="D66">
        <v>1</v>
      </c>
      <c r="E66" t="s">
        <v>361</v>
      </c>
      <c r="F66" t="s">
        <v>323</v>
      </c>
      <c r="G66">
        <v>13651</v>
      </c>
      <c r="H66">
        <v>1</v>
      </c>
      <c r="I66" t="s">
        <v>324</v>
      </c>
      <c r="J66" t="s">
        <v>43</v>
      </c>
      <c r="K66">
        <v>45174</v>
      </c>
      <c r="L66">
        <v>62370</v>
      </c>
      <c r="M66" t="s">
        <v>33</v>
      </c>
      <c r="N66" t="s">
        <v>83</v>
      </c>
      <c r="O66" t="s">
        <v>326</v>
      </c>
      <c r="P66" t="s">
        <v>7343</v>
      </c>
      <c r="Q66" t="s">
        <v>327</v>
      </c>
      <c r="R66" t="e">
        <v>#NAME?</v>
      </c>
      <c r="S66" t="s">
        <v>32</v>
      </c>
      <c r="T66" t="e">
        <f t="shared" si="0"/>
        <v>#NAME?</v>
      </c>
      <c r="U66">
        <f t="shared" si="1"/>
        <v>0</v>
      </c>
      <c r="V66" s="2">
        <v>0</v>
      </c>
      <c r="W66" s="2">
        <f t="shared" si="2"/>
        <v>0</v>
      </c>
      <c r="X66" s="2">
        <v>0</v>
      </c>
      <c r="Y66" s="2">
        <v>0</v>
      </c>
      <c r="Z66" s="2">
        <v>0</v>
      </c>
      <c r="AA66" s="2">
        <v>0</v>
      </c>
      <c r="AB66" s="2">
        <v>0</v>
      </c>
      <c r="AC66" t="s">
        <v>328</v>
      </c>
      <c r="AD66" t="s">
        <v>362</v>
      </c>
      <c r="AE66" t="s">
        <v>83</v>
      </c>
      <c r="AG66" t="s">
        <v>58</v>
      </c>
      <c r="AH66" t="s">
        <v>343</v>
      </c>
      <c r="AJ66" t="s">
        <v>274</v>
      </c>
      <c r="AK66" t="s">
        <v>39</v>
      </c>
    </row>
    <row r="67" spans="1:37" x14ac:dyDescent="0.3">
      <c r="A67">
        <v>171944</v>
      </c>
      <c r="B67" t="s">
        <v>101</v>
      </c>
      <c r="C67" t="s">
        <v>29</v>
      </c>
      <c r="D67">
        <v>1</v>
      </c>
      <c r="E67" t="s">
        <v>313</v>
      </c>
      <c r="F67" t="s">
        <v>363</v>
      </c>
      <c r="G67">
        <v>13611</v>
      </c>
      <c r="H67">
        <v>1</v>
      </c>
      <c r="I67" t="s">
        <v>364</v>
      </c>
      <c r="J67" t="s">
        <v>32</v>
      </c>
      <c r="K67">
        <v>43292</v>
      </c>
      <c r="L67">
        <v>53000</v>
      </c>
      <c r="M67" t="s">
        <v>33</v>
      </c>
      <c r="N67" t="s">
        <v>316</v>
      </c>
      <c r="O67" t="s">
        <v>317</v>
      </c>
      <c r="P67" t="s">
        <v>7344</v>
      </c>
      <c r="Q67" t="s">
        <v>365</v>
      </c>
      <c r="R67" t="s">
        <v>366</v>
      </c>
      <c r="S67" t="s">
        <v>32</v>
      </c>
      <c r="T67" t="str">
        <f t="shared" ref="T67:T130" si="3">R67&amp;" "&amp;S67</f>
        <v xml:space="preserve">The successful candidate should possess the following: A bachelor's degree and 2+ years of full time experience in Accounts Payable; detail oriented, self-motivated, personable; ability to manage a high volume workload; knowledge and experience with: NYC Financial Management System (FMS3), InfoAdvantage and Crystal Reporting; familiarity with accounting and bookkeeping best practices; proficient with Microsoft Office Excel, Access and Word; excellent communication skills and the ability to communicate with clients and vendors both in writing and orally; ability to be a team player and assist other members of the staff when needed; and handle multiple tasks under tight deadlines.  </v>
      </c>
      <c r="U67">
        <f t="shared" ref="U67:U130" si="4">D67*W67</f>
        <v>0</v>
      </c>
      <c r="V67" s="2">
        <v>1</v>
      </c>
      <c r="W67" s="2">
        <f t="shared" ref="W67:W130" si="5">IF(OR(ISNUMBER(SEARCH("data analytics",$T67)), ISNUMBER(SEARCH("data analysis",$T67)), ISNUMBER(SEARCH("analyze data", $T67)),ISNUMBER(SEARCH("business intelligence", $T67)),ISNUMBER(SEARCH("business analysis",$T67))),1,0)</f>
        <v>0</v>
      </c>
      <c r="X67" s="2">
        <v>0</v>
      </c>
      <c r="Y67" s="2">
        <v>0</v>
      </c>
      <c r="Z67" s="2">
        <v>0</v>
      </c>
      <c r="AA67" s="2">
        <v>0</v>
      </c>
      <c r="AB67" s="2">
        <v>0</v>
      </c>
      <c r="AC67" t="s">
        <v>367</v>
      </c>
      <c r="AD67" t="s">
        <v>320</v>
      </c>
      <c r="AE67" t="s">
        <v>368</v>
      </c>
      <c r="AG67" t="s">
        <v>38</v>
      </c>
      <c r="AH67" t="s">
        <v>369</v>
      </c>
      <c r="AJ67" t="s">
        <v>369</v>
      </c>
      <c r="AK67" t="s">
        <v>39</v>
      </c>
    </row>
    <row r="68" spans="1:37" x14ac:dyDescent="0.3">
      <c r="A68">
        <v>172053</v>
      </c>
      <c r="B68" t="s">
        <v>101</v>
      </c>
      <c r="C68" t="s">
        <v>29</v>
      </c>
      <c r="D68">
        <v>1</v>
      </c>
      <c r="E68" t="s">
        <v>370</v>
      </c>
      <c r="F68" t="s">
        <v>314</v>
      </c>
      <c r="G68" t="s">
        <v>315</v>
      </c>
      <c r="H68">
        <v>0</v>
      </c>
      <c r="I68" t="s">
        <v>232</v>
      </c>
      <c r="J68" t="s">
        <v>43</v>
      </c>
      <c r="K68">
        <v>49492</v>
      </c>
      <c r="L68">
        <v>69000</v>
      </c>
      <c r="M68" t="s">
        <v>33</v>
      </c>
      <c r="N68" t="s">
        <v>371</v>
      </c>
      <c r="O68" t="s">
        <v>372</v>
      </c>
      <c r="P68" t="s">
        <v>373</v>
      </c>
      <c r="Q68" t="s">
        <v>7273</v>
      </c>
      <c r="R68" t="s">
        <v>374</v>
      </c>
      <c r="S68" t="s">
        <v>32</v>
      </c>
      <c r="T68" t="str">
        <f t="shared" si="3"/>
        <v xml:space="preserve">The preferred candidate should have the following: Professional experience managing or supervising work teams in a large Call Center environment; demonstrated ability to coach,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advanced written and verbal communication skills; strong customer and quality focus; excellent planning and problem solving skills; advanced project management skills; superior organization and facilitation skills; ability to manage multiple tasks simultaneously with tight deadlines; and ability to interface effectively with executive level management. Prior work experience as a Call Center Manager or Call Center Supervisor is strongly preferred.  </v>
      </c>
      <c r="U68">
        <f t="shared" si="4"/>
        <v>0</v>
      </c>
      <c r="V68" s="2">
        <v>1</v>
      </c>
      <c r="W68" s="2">
        <f t="shared" si="5"/>
        <v>0</v>
      </c>
      <c r="X68" s="2">
        <v>0</v>
      </c>
      <c r="Y68" s="2">
        <v>0</v>
      </c>
      <c r="Z68" s="2">
        <v>0</v>
      </c>
      <c r="AA68" s="2">
        <v>0</v>
      </c>
      <c r="AB68" s="2">
        <v>0</v>
      </c>
      <c r="AC68" t="s">
        <v>375</v>
      </c>
      <c r="AD68" t="s">
        <v>376</v>
      </c>
      <c r="AE68" t="s">
        <v>377</v>
      </c>
      <c r="AG68" t="s">
        <v>38</v>
      </c>
      <c r="AH68" t="s">
        <v>378</v>
      </c>
      <c r="AJ68" t="s">
        <v>378</v>
      </c>
      <c r="AK68" t="s">
        <v>39</v>
      </c>
    </row>
    <row r="69" spans="1:37" x14ac:dyDescent="0.3">
      <c r="A69">
        <v>175362</v>
      </c>
      <c r="B69" t="s">
        <v>199</v>
      </c>
      <c r="C69" t="s">
        <v>29</v>
      </c>
      <c r="D69">
        <v>1</v>
      </c>
      <c r="E69" t="s">
        <v>379</v>
      </c>
      <c r="F69" t="s">
        <v>297</v>
      </c>
      <c r="G69">
        <v>10251</v>
      </c>
      <c r="H69">
        <v>3</v>
      </c>
      <c r="I69" t="s">
        <v>298</v>
      </c>
      <c r="J69" t="s">
        <v>43</v>
      </c>
      <c r="K69">
        <v>32086</v>
      </c>
      <c r="L69">
        <v>51981</v>
      </c>
      <c r="M69" t="s">
        <v>33</v>
      </c>
      <c r="N69" t="s">
        <v>380</v>
      </c>
      <c r="O69" t="s">
        <v>381</v>
      </c>
      <c r="P69" t="s">
        <v>382</v>
      </c>
      <c r="Q69" t="s">
        <v>300</v>
      </c>
      <c r="R69" t="s">
        <v>383</v>
      </c>
      <c r="S69" t="s">
        <v>32</v>
      </c>
      <c r="T69" t="str">
        <f t="shared" si="3"/>
        <v xml:space="preserve">Experience with computerized systems; Knowledge of detailed record keeping systems; ability to work under pressure; excellent oral, written, administrative and interpersonal skills.  </v>
      </c>
      <c r="U69">
        <f t="shared" si="4"/>
        <v>0</v>
      </c>
      <c r="V69" s="2">
        <v>0</v>
      </c>
      <c r="W69" s="2">
        <f t="shared" si="5"/>
        <v>0</v>
      </c>
      <c r="X69" s="2">
        <v>0</v>
      </c>
      <c r="Y69" s="2">
        <v>0</v>
      </c>
      <c r="Z69" s="2">
        <v>0</v>
      </c>
      <c r="AA69" s="2">
        <v>0</v>
      </c>
      <c r="AB69" s="2">
        <v>0</v>
      </c>
      <c r="AC69" t="s">
        <v>384</v>
      </c>
      <c r="AD69" t="s">
        <v>32</v>
      </c>
      <c r="AE69" t="s">
        <v>385</v>
      </c>
      <c r="AG69" t="s">
        <v>38</v>
      </c>
      <c r="AH69" t="s">
        <v>386</v>
      </c>
      <c r="AJ69" t="s">
        <v>386</v>
      </c>
      <c r="AK69" t="s">
        <v>39</v>
      </c>
    </row>
    <row r="70" spans="1:37" x14ac:dyDescent="0.3">
      <c r="A70">
        <v>177048</v>
      </c>
      <c r="B70" t="s">
        <v>101</v>
      </c>
      <c r="C70" t="s">
        <v>29</v>
      </c>
      <c r="D70">
        <v>1</v>
      </c>
      <c r="E70" t="s">
        <v>387</v>
      </c>
      <c r="F70" t="s">
        <v>75</v>
      </c>
      <c r="G70">
        <v>13632</v>
      </c>
      <c r="H70">
        <v>3</v>
      </c>
      <c r="I70" t="s">
        <v>324</v>
      </c>
      <c r="J70" t="s">
        <v>32</v>
      </c>
      <c r="K70">
        <v>81290</v>
      </c>
      <c r="L70">
        <v>95896</v>
      </c>
      <c r="M70" t="s">
        <v>33</v>
      </c>
      <c r="N70" t="s">
        <v>104</v>
      </c>
      <c r="O70" t="s">
        <v>388</v>
      </c>
      <c r="P70" t="s">
        <v>389</v>
      </c>
      <c r="Q70" t="s">
        <v>7318</v>
      </c>
      <c r="R70" t="s">
        <v>7345</v>
      </c>
      <c r="S70" t="s">
        <v>32</v>
      </c>
      <c r="T70" t="str">
        <f t="shared" si="3"/>
        <v xml:space="preserve">The preferred candidate should possess the following: A Bachelor‚„s degree in a related IT field; 3+ years experience in a specialized role that includes implementation, support, and maintenance of large scale n-tier web applications; 3+ years hands-on experience with large scale data warehouses and analytics products; 3+ years of Relational and dimensional database experience; 3+ years PL/SQL experience; extremely proficient; 3+ years experience in business intelligence; performance tuning experience; data modeling experience; knowledge of HTML, XML and CSS and scripting; experience with MS SQL reporting; experience utilizing SAP business objects products for reports and administrating business object environment; knowledge of the implications of developing for high-availability clustered environments; experience MS SQL Reporting Services; experience with UNIX shell scripting; strong knowledge of server and application architectures; ability to work in cross functional teams to provide the best solution; strong customer and quality-focus; sound problem resolution, judgment, and decision-making skills; ability to work directly with customers to elicit and document reporting requirements; ability to develop clear and actionable reporting specifications based on these requirements; demonstrated experience working with technical and non-technical staff; outstanding collaboration and team building skills; strong written and verbal communication skills; excellent analytic, organization, presentation and facilitation skills; experience with WebLogic cluster environment; Database experience with MS SQL; experience with MS IIS Web Server and other J2EE application server such as Tomcat, JBOSS, WebSphere; and the ability to handle multiple tasks under tight deadlines.  </v>
      </c>
      <c r="U70">
        <f t="shared" si="4"/>
        <v>1</v>
      </c>
      <c r="V70" s="2">
        <v>0</v>
      </c>
      <c r="W70" s="2">
        <f t="shared" si="5"/>
        <v>1</v>
      </c>
      <c r="X70" s="2">
        <v>0</v>
      </c>
      <c r="Y70" s="2">
        <v>0</v>
      </c>
      <c r="Z70" s="2">
        <v>1</v>
      </c>
      <c r="AA70" s="2">
        <v>0</v>
      </c>
      <c r="AB70" s="2">
        <v>0</v>
      </c>
      <c r="AC70" t="s">
        <v>390</v>
      </c>
      <c r="AD70" t="s">
        <v>391</v>
      </c>
      <c r="AE70" t="s">
        <v>109</v>
      </c>
      <c r="AG70" t="s">
        <v>58</v>
      </c>
      <c r="AH70" t="s">
        <v>392</v>
      </c>
      <c r="AJ70" t="s">
        <v>392</v>
      </c>
      <c r="AK70" t="s">
        <v>39</v>
      </c>
    </row>
    <row r="71" spans="1:37" x14ac:dyDescent="0.3">
      <c r="A71">
        <v>180149</v>
      </c>
      <c r="B71" t="s">
        <v>47</v>
      </c>
      <c r="C71" t="s">
        <v>29</v>
      </c>
      <c r="D71">
        <v>1</v>
      </c>
      <c r="E71" t="s">
        <v>393</v>
      </c>
      <c r="F71" t="s">
        <v>220</v>
      </c>
      <c r="G71">
        <v>22427</v>
      </c>
      <c r="H71">
        <v>3</v>
      </c>
      <c r="I71" t="s">
        <v>189</v>
      </c>
      <c r="J71" t="s">
        <v>43</v>
      </c>
      <c r="K71">
        <v>79457</v>
      </c>
      <c r="L71">
        <v>107720</v>
      </c>
      <c r="M71" t="s">
        <v>33</v>
      </c>
      <c r="N71" t="s">
        <v>83</v>
      </c>
      <c r="O71" t="s">
        <v>84</v>
      </c>
      <c r="P71" t="s">
        <v>394</v>
      </c>
      <c r="Q71" t="s">
        <v>7330</v>
      </c>
      <c r="R71" t="s">
        <v>395</v>
      </c>
      <c r="S71" t="s">
        <v>86</v>
      </c>
      <c r="T71" t="str">
        <f t="shared" si="3"/>
        <v>New York State Professional Engineering License is strongly preferred. The ideal candidate shall have 10-15 years of experience in design and review of stormwater management practices, site and facility inspections for stormwater, water quality and/or erosion control projects, preparation of stormwater pollution prevention plans and permit deliverables. He/she shall possess knowledge of applicable stormwater regulatory requirements and local guidelines. Experience with contract management, development of scopes, project scheduling and budget tracking is a must and having a PMP certification is strongly preferred. Familiarity with pollutants of concern commonly associated with municipal facilities and operations, stormwater best management practices (BMPs), green infrastructure and low-impact development are a plus. Appointments are subject to OMB approval. For additional information about DEP, visit www.nyc.gov/dep.</v>
      </c>
      <c r="U71">
        <f t="shared" si="4"/>
        <v>0</v>
      </c>
      <c r="V71" s="2">
        <v>0</v>
      </c>
      <c r="W71" s="2">
        <f t="shared" si="5"/>
        <v>0</v>
      </c>
      <c r="X71" s="2">
        <v>0</v>
      </c>
      <c r="Y71" s="2">
        <v>0</v>
      </c>
      <c r="Z71" s="2">
        <v>0</v>
      </c>
      <c r="AA71" s="2">
        <v>0</v>
      </c>
      <c r="AB71" s="2">
        <v>0</v>
      </c>
      <c r="AC71" t="s">
        <v>396</v>
      </c>
      <c r="AD71" t="s">
        <v>88</v>
      </c>
      <c r="AE71" t="s">
        <v>83</v>
      </c>
      <c r="AG71" t="s">
        <v>58</v>
      </c>
      <c r="AH71" t="s">
        <v>397</v>
      </c>
      <c r="AJ71" t="s">
        <v>397</v>
      </c>
      <c r="AK71" t="s">
        <v>39</v>
      </c>
    </row>
    <row r="72" spans="1:37" x14ac:dyDescent="0.3">
      <c r="A72">
        <v>180149</v>
      </c>
      <c r="B72" t="s">
        <v>47</v>
      </c>
      <c r="C72" t="s">
        <v>48</v>
      </c>
      <c r="D72">
        <v>1</v>
      </c>
      <c r="E72" t="s">
        <v>393</v>
      </c>
      <c r="F72" t="s">
        <v>220</v>
      </c>
      <c r="G72">
        <v>22427</v>
      </c>
      <c r="H72">
        <v>3</v>
      </c>
      <c r="I72" t="s">
        <v>189</v>
      </c>
      <c r="J72" t="s">
        <v>43</v>
      </c>
      <c r="K72">
        <v>79457</v>
      </c>
      <c r="L72">
        <v>107720</v>
      </c>
      <c r="M72" t="s">
        <v>33</v>
      </c>
      <c r="N72" t="s">
        <v>83</v>
      </c>
      <c r="O72" t="s">
        <v>84</v>
      </c>
      <c r="P72" t="s">
        <v>394</v>
      </c>
      <c r="Q72" t="s">
        <v>7330</v>
      </c>
      <c r="R72" t="s">
        <v>395</v>
      </c>
      <c r="S72" t="s">
        <v>86</v>
      </c>
      <c r="T72" t="str">
        <f t="shared" si="3"/>
        <v>New York State Professional Engineering License is strongly preferred. The ideal candidate shall have 10-15 years of experience in design and review of stormwater management practices, site and facility inspections for stormwater, water quality and/or erosion control projects, preparation of stormwater pollution prevention plans and permit deliverables. He/she shall possess knowledge of applicable stormwater regulatory requirements and local guidelines. Experience with contract management, development of scopes, project scheduling and budget tracking is a must and having a PMP certification is strongly preferred. Familiarity with pollutants of concern commonly associated with municipal facilities and operations, stormwater best management practices (BMPs), green infrastructure and low-impact development are a plus. Appointments are subject to OMB approval. For additional information about DEP, visit www.nyc.gov/dep.</v>
      </c>
      <c r="U72">
        <f t="shared" si="4"/>
        <v>0</v>
      </c>
      <c r="V72" s="2">
        <v>0</v>
      </c>
      <c r="W72" s="2">
        <f t="shared" si="5"/>
        <v>0</v>
      </c>
      <c r="X72" s="2">
        <v>0</v>
      </c>
      <c r="Y72" s="2">
        <v>0</v>
      </c>
      <c r="Z72" s="2">
        <v>0</v>
      </c>
      <c r="AA72" s="2">
        <v>0</v>
      </c>
      <c r="AB72" s="2">
        <v>0</v>
      </c>
      <c r="AC72" t="s">
        <v>396</v>
      </c>
      <c r="AD72" t="s">
        <v>88</v>
      </c>
      <c r="AE72" t="s">
        <v>83</v>
      </c>
      <c r="AG72" t="s">
        <v>58</v>
      </c>
      <c r="AH72" t="s">
        <v>397</v>
      </c>
      <c r="AJ72" t="s">
        <v>397</v>
      </c>
      <c r="AK72" t="s">
        <v>39</v>
      </c>
    </row>
    <row r="73" spans="1:37" x14ac:dyDescent="0.3">
      <c r="A73">
        <v>181317</v>
      </c>
      <c r="B73" t="s">
        <v>47</v>
      </c>
      <c r="C73" t="s">
        <v>48</v>
      </c>
      <c r="D73">
        <v>1</v>
      </c>
      <c r="E73" t="s">
        <v>398</v>
      </c>
      <c r="F73" t="s">
        <v>399</v>
      </c>
      <c r="G73">
        <v>81310</v>
      </c>
      <c r="H73">
        <v>1</v>
      </c>
      <c r="I73" t="s">
        <v>137</v>
      </c>
      <c r="J73" t="s">
        <v>43</v>
      </c>
      <c r="K73">
        <v>38277</v>
      </c>
      <c r="L73">
        <v>55090</v>
      </c>
      <c r="M73" t="s">
        <v>33</v>
      </c>
      <c r="N73" t="s">
        <v>83</v>
      </c>
      <c r="O73" t="s">
        <v>241</v>
      </c>
      <c r="P73" t="s">
        <v>400</v>
      </c>
      <c r="Q73" t="s">
        <v>401</v>
      </c>
      <c r="R73" t="s">
        <v>402</v>
      </c>
      <c r="S73" t="s">
        <v>403</v>
      </c>
      <c r="T73" t="str">
        <f t="shared" si="3"/>
        <v>Knowledge of Green Infrastructure maintenance techniques and systems, understanding of native plantcare, knowledge of landscape-based stormwater systems, and experience organizing, scheduling and overseeing work of other staff. Appointments are subject to OMB approval.  For additional information about DEP, visit www.nyc.gov/dep</v>
      </c>
      <c r="U73">
        <f t="shared" si="4"/>
        <v>0</v>
      </c>
      <c r="V73" s="2">
        <v>0</v>
      </c>
      <c r="W73" s="2">
        <f t="shared" si="5"/>
        <v>0</v>
      </c>
      <c r="X73" s="2">
        <v>0</v>
      </c>
      <c r="Y73" s="2">
        <v>0</v>
      </c>
      <c r="Z73" s="2">
        <v>0</v>
      </c>
      <c r="AA73" s="2">
        <v>0</v>
      </c>
      <c r="AB73" s="2">
        <v>0</v>
      </c>
      <c r="AC73" t="s">
        <v>193</v>
      </c>
      <c r="AD73" t="s">
        <v>404</v>
      </c>
      <c r="AE73" t="s">
        <v>83</v>
      </c>
      <c r="AG73" t="s">
        <v>38</v>
      </c>
      <c r="AH73" t="s">
        <v>405</v>
      </c>
      <c r="AJ73" t="s">
        <v>405</v>
      </c>
      <c r="AK73" t="s">
        <v>39</v>
      </c>
    </row>
    <row r="74" spans="1:37" x14ac:dyDescent="0.3">
      <c r="A74">
        <v>181317</v>
      </c>
      <c r="B74" t="s">
        <v>47</v>
      </c>
      <c r="C74" t="s">
        <v>29</v>
      </c>
      <c r="D74">
        <v>1</v>
      </c>
      <c r="E74" t="s">
        <v>398</v>
      </c>
      <c r="F74" t="s">
        <v>399</v>
      </c>
      <c r="G74">
        <v>81310</v>
      </c>
      <c r="H74">
        <v>1</v>
      </c>
      <c r="I74" t="s">
        <v>137</v>
      </c>
      <c r="J74" t="s">
        <v>43</v>
      </c>
      <c r="K74">
        <v>38277</v>
      </c>
      <c r="L74">
        <v>55090</v>
      </c>
      <c r="M74" t="s">
        <v>33</v>
      </c>
      <c r="N74" t="s">
        <v>83</v>
      </c>
      <c r="O74" t="s">
        <v>241</v>
      </c>
      <c r="P74" t="s">
        <v>400</v>
      </c>
      <c r="Q74" t="s">
        <v>401</v>
      </c>
      <c r="R74" t="s">
        <v>402</v>
      </c>
      <c r="S74" t="s">
        <v>403</v>
      </c>
      <c r="T74" t="str">
        <f t="shared" si="3"/>
        <v>Knowledge of Green Infrastructure maintenance techniques and systems, understanding of native plantcare, knowledge of landscape-based stormwater systems, and experience organizing, scheduling and overseeing work of other staff. Appointments are subject to OMB approval.  For additional information about DEP, visit www.nyc.gov/dep</v>
      </c>
      <c r="U74">
        <f t="shared" si="4"/>
        <v>0</v>
      </c>
      <c r="V74" s="2">
        <v>0</v>
      </c>
      <c r="W74" s="2">
        <f t="shared" si="5"/>
        <v>0</v>
      </c>
      <c r="X74" s="2">
        <v>0</v>
      </c>
      <c r="Y74" s="2">
        <v>0</v>
      </c>
      <c r="Z74" s="2">
        <v>0</v>
      </c>
      <c r="AA74" s="2">
        <v>0</v>
      </c>
      <c r="AB74" s="2">
        <v>0</v>
      </c>
      <c r="AC74" t="s">
        <v>193</v>
      </c>
      <c r="AD74" t="s">
        <v>404</v>
      </c>
      <c r="AE74" t="s">
        <v>83</v>
      </c>
      <c r="AG74" t="s">
        <v>38</v>
      </c>
      <c r="AH74" t="s">
        <v>405</v>
      </c>
      <c r="AJ74" t="s">
        <v>405</v>
      </c>
      <c r="AK74" t="s">
        <v>39</v>
      </c>
    </row>
    <row r="75" spans="1:37" x14ac:dyDescent="0.3">
      <c r="A75">
        <v>181479</v>
      </c>
      <c r="B75" t="s">
        <v>199</v>
      </c>
      <c r="C75" t="s">
        <v>29</v>
      </c>
      <c r="D75">
        <v>1</v>
      </c>
      <c r="E75" t="s">
        <v>406</v>
      </c>
      <c r="F75" t="s">
        <v>407</v>
      </c>
      <c r="G75">
        <v>10124</v>
      </c>
      <c r="H75">
        <v>2</v>
      </c>
      <c r="I75" t="s">
        <v>94</v>
      </c>
      <c r="J75" t="s">
        <v>43</v>
      </c>
      <c r="K75">
        <v>44735</v>
      </c>
      <c r="L75">
        <v>55000</v>
      </c>
      <c r="M75" t="s">
        <v>33</v>
      </c>
      <c r="N75" t="s">
        <v>408</v>
      </c>
      <c r="O75" t="s">
        <v>409</v>
      </c>
      <c r="P75" t="s">
        <v>7346</v>
      </c>
      <c r="Q75" t="s">
        <v>7274</v>
      </c>
      <c r="R75" t="s">
        <v>410</v>
      </c>
      <c r="S75" t="s">
        <v>411</v>
      </c>
      <c r="T75" t="str">
        <f t="shared" si="3"/>
        <v>The selected individual should possess the following skills: strong analytical background, as well as excellent writing and communication skills; must be proficient in Microsoft Office Suite including strong Excel skills. Knowledge and experience with the City of New York budget process, Financial Management System (FMS), FMS/2 Business Object Reporting and FMS/3 InfoAdvantage SPECIAL NOTE  1. Selected candidates will be required to provide a DNA sample by swabbing.</v>
      </c>
      <c r="U75">
        <f t="shared" si="4"/>
        <v>0</v>
      </c>
      <c r="V75" s="2">
        <v>1</v>
      </c>
      <c r="W75" s="2">
        <f t="shared" si="5"/>
        <v>0</v>
      </c>
      <c r="X75" s="2">
        <v>0</v>
      </c>
      <c r="Y75" s="2">
        <v>0</v>
      </c>
      <c r="Z75" s="2">
        <v>0</v>
      </c>
      <c r="AA75" s="2">
        <v>0</v>
      </c>
      <c r="AB75" s="2">
        <v>0</v>
      </c>
      <c r="AC75" t="s">
        <v>412</v>
      </c>
      <c r="AD75" t="s">
        <v>32</v>
      </c>
      <c r="AE75" t="s">
        <v>32</v>
      </c>
      <c r="AG75" t="s">
        <v>38</v>
      </c>
      <c r="AH75" t="s">
        <v>413</v>
      </c>
      <c r="AJ75" t="s">
        <v>413</v>
      </c>
      <c r="AK75" t="s">
        <v>39</v>
      </c>
    </row>
    <row r="76" spans="1:37" x14ac:dyDescent="0.3">
      <c r="A76">
        <v>181479</v>
      </c>
      <c r="B76" t="s">
        <v>199</v>
      </c>
      <c r="C76" t="s">
        <v>48</v>
      </c>
      <c r="D76">
        <v>1</v>
      </c>
      <c r="E76" t="s">
        <v>406</v>
      </c>
      <c r="F76" t="s">
        <v>407</v>
      </c>
      <c r="G76">
        <v>10124</v>
      </c>
      <c r="H76">
        <v>2</v>
      </c>
      <c r="I76" t="s">
        <v>94</v>
      </c>
      <c r="J76" t="s">
        <v>43</v>
      </c>
      <c r="K76">
        <v>44735</v>
      </c>
      <c r="L76">
        <v>55000</v>
      </c>
      <c r="M76" t="s">
        <v>33</v>
      </c>
      <c r="N76" t="s">
        <v>408</v>
      </c>
      <c r="O76" t="s">
        <v>409</v>
      </c>
      <c r="P76" t="s">
        <v>7346</v>
      </c>
      <c r="Q76" t="s">
        <v>7274</v>
      </c>
      <c r="R76" t="s">
        <v>410</v>
      </c>
      <c r="S76" t="s">
        <v>411</v>
      </c>
      <c r="T76" t="str">
        <f t="shared" si="3"/>
        <v>The selected individual should possess the following skills: strong analytical background, as well as excellent writing and communication skills; must be proficient in Microsoft Office Suite including strong Excel skills. Knowledge and experience with the City of New York budget process, Financial Management System (FMS), FMS/2 Business Object Reporting and FMS/3 InfoAdvantage SPECIAL NOTE  1. Selected candidates will be required to provide a DNA sample by swabbing.</v>
      </c>
      <c r="U76">
        <f t="shared" si="4"/>
        <v>0</v>
      </c>
      <c r="V76" s="2">
        <v>1</v>
      </c>
      <c r="W76" s="2">
        <f t="shared" si="5"/>
        <v>0</v>
      </c>
      <c r="X76" s="2">
        <v>0</v>
      </c>
      <c r="Y76" s="2">
        <v>0</v>
      </c>
      <c r="Z76" s="2">
        <v>0</v>
      </c>
      <c r="AA76" s="2">
        <v>0</v>
      </c>
      <c r="AB76" s="2">
        <v>0</v>
      </c>
      <c r="AC76" t="s">
        <v>412</v>
      </c>
      <c r="AD76" t="s">
        <v>32</v>
      </c>
      <c r="AE76" t="s">
        <v>32</v>
      </c>
      <c r="AG76" t="s">
        <v>38</v>
      </c>
      <c r="AH76" t="s">
        <v>413</v>
      </c>
      <c r="AJ76" t="s">
        <v>413</v>
      </c>
      <c r="AK76" t="s">
        <v>39</v>
      </c>
    </row>
    <row r="77" spans="1:37" x14ac:dyDescent="0.3">
      <c r="A77">
        <v>182479</v>
      </c>
      <c r="B77" t="s">
        <v>154</v>
      </c>
      <c r="C77" t="s">
        <v>29</v>
      </c>
      <c r="D77">
        <v>1</v>
      </c>
      <c r="E77" t="s">
        <v>414</v>
      </c>
      <c r="F77" t="s">
        <v>415</v>
      </c>
      <c r="G77">
        <v>91619</v>
      </c>
      <c r="H77">
        <v>0</v>
      </c>
      <c r="I77" t="s">
        <v>137</v>
      </c>
      <c r="J77" t="s">
        <v>43</v>
      </c>
      <c r="K77">
        <v>27772</v>
      </c>
      <c r="L77">
        <v>45632</v>
      </c>
      <c r="M77" t="s">
        <v>33</v>
      </c>
      <c r="N77" t="s">
        <v>157</v>
      </c>
      <c r="O77" t="s">
        <v>416</v>
      </c>
      <c r="P77" t="s">
        <v>417</v>
      </c>
      <c r="Q77" t="s">
        <v>418</v>
      </c>
      <c r="R77" t="s">
        <v>419</v>
      </c>
      <c r="S77" t="s">
        <v>420</v>
      </c>
      <c r="T77" t="str">
        <f t="shared" si="3"/>
        <v>High School Diploma or GED. License Requirement    A Certificate of Fitness for Low Pressure Oil Boilers (P-99), issued by the New York City Fire Department, must be obtained within six months of appointment. The certificate is required for satisfactory completion of the probationary period. This certificate must be maintained thereafter for the duration of employment.    Additional License Requirements for Certain Positions    For appointment to certain positions, candidates must also possess both of the following:    1. A Motor Vehicle Driver License valid in the State of New York. This license must be maintained for the duration of assignment; and  2. A Certificate of Fitness to Operate Air Compressors (G-35), issued by the New York City Fire Department. This certificate must be maintained for the duration of assignment.    SPECIAL INSTRUCTIONS FOR NYCHA EMPLOYEES:    1. Applicants will be required to submit a copy of HPT certificate once scheduled for an interview.  2. NYCHA employees applying for promotional, title or level change opportunities must have served a period of one year in their current title and level (if applicable).  3. This position is open as a promotional opportunity only. It is not open on a direct transfer (lateral) basis.</v>
      </c>
      <c r="U77">
        <f t="shared" si="4"/>
        <v>0</v>
      </c>
      <c r="V77" s="2">
        <v>0</v>
      </c>
      <c r="W77" s="2">
        <f t="shared" si="5"/>
        <v>0</v>
      </c>
      <c r="X77" s="2">
        <v>0</v>
      </c>
      <c r="Y77" s="2">
        <v>0</v>
      </c>
      <c r="Z77" s="2">
        <v>0</v>
      </c>
      <c r="AA77" s="2">
        <v>0</v>
      </c>
      <c r="AB77" s="2">
        <v>0</v>
      </c>
      <c r="AC77" t="s">
        <v>161</v>
      </c>
      <c r="AD77" t="s">
        <v>32</v>
      </c>
      <c r="AE77" t="s">
        <v>32</v>
      </c>
      <c r="AG77" t="s">
        <v>162</v>
      </c>
      <c r="AH77" t="s">
        <v>421</v>
      </c>
      <c r="AJ77" t="s">
        <v>422</v>
      </c>
      <c r="AK77" t="s">
        <v>39</v>
      </c>
    </row>
    <row r="78" spans="1:37" x14ac:dyDescent="0.3">
      <c r="A78">
        <v>182479</v>
      </c>
      <c r="B78" t="s">
        <v>154</v>
      </c>
      <c r="C78" t="s">
        <v>48</v>
      </c>
      <c r="D78">
        <v>1</v>
      </c>
      <c r="E78" t="s">
        <v>414</v>
      </c>
      <c r="F78" t="s">
        <v>415</v>
      </c>
      <c r="G78">
        <v>91619</v>
      </c>
      <c r="H78">
        <v>0</v>
      </c>
      <c r="I78" t="s">
        <v>137</v>
      </c>
      <c r="J78" t="s">
        <v>43</v>
      </c>
      <c r="K78">
        <v>27772</v>
      </c>
      <c r="L78">
        <v>45632</v>
      </c>
      <c r="M78" t="s">
        <v>33</v>
      </c>
      <c r="N78" t="s">
        <v>157</v>
      </c>
      <c r="O78" t="s">
        <v>416</v>
      </c>
      <c r="P78" t="s">
        <v>417</v>
      </c>
      <c r="Q78" t="s">
        <v>418</v>
      </c>
      <c r="R78" t="s">
        <v>419</v>
      </c>
      <c r="S78" t="s">
        <v>420</v>
      </c>
      <c r="T78" t="str">
        <f t="shared" si="3"/>
        <v>High School Diploma or GED. License Requirement    A Certificate of Fitness for Low Pressure Oil Boilers (P-99), issued by the New York City Fire Department, must be obtained within six months of appointment. The certificate is required for satisfactory completion of the probationary period. This certificate must be maintained thereafter for the duration of employment.    Additional License Requirements for Certain Positions    For appointment to certain positions, candidates must also possess both of the following:    1. A Motor Vehicle Driver License valid in the State of New York. This license must be maintained for the duration of assignment; and  2. A Certificate of Fitness to Operate Air Compressors (G-35), issued by the New York City Fire Department. This certificate must be maintained for the duration of assignment.    SPECIAL INSTRUCTIONS FOR NYCHA EMPLOYEES:    1. Applicants will be required to submit a copy of HPT certificate once scheduled for an interview.  2. NYCHA employees applying for promotional, title or level change opportunities must have served a period of one year in their current title and level (if applicable).  3. This position is open as a promotional opportunity only. It is not open on a direct transfer (lateral) basis.</v>
      </c>
      <c r="U78">
        <f t="shared" si="4"/>
        <v>0</v>
      </c>
      <c r="V78" s="2">
        <v>0</v>
      </c>
      <c r="W78" s="2">
        <f t="shared" si="5"/>
        <v>0</v>
      </c>
      <c r="X78" s="2">
        <v>0</v>
      </c>
      <c r="Y78" s="2">
        <v>0</v>
      </c>
      <c r="Z78" s="2">
        <v>0</v>
      </c>
      <c r="AA78" s="2">
        <v>0</v>
      </c>
      <c r="AB78" s="2">
        <v>0</v>
      </c>
      <c r="AC78" t="s">
        <v>161</v>
      </c>
      <c r="AD78" t="s">
        <v>32</v>
      </c>
      <c r="AE78" t="s">
        <v>32</v>
      </c>
      <c r="AG78" t="s">
        <v>162</v>
      </c>
      <c r="AH78" t="s">
        <v>421</v>
      </c>
      <c r="AJ78" t="s">
        <v>422</v>
      </c>
      <c r="AK78" t="s">
        <v>39</v>
      </c>
    </row>
    <row r="79" spans="1:37" x14ac:dyDescent="0.3">
      <c r="A79">
        <v>183112</v>
      </c>
      <c r="B79" t="s">
        <v>101</v>
      </c>
      <c r="C79" t="s">
        <v>29</v>
      </c>
      <c r="D79">
        <v>1</v>
      </c>
      <c r="E79" t="s">
        <v>423</v>
      </c>
      <c r="F79" t="s">
        <v>323</v>
      </c>
      <c r="G79">
        <v>13651</v>
      </c>
      <c r="H79">
        <v>1</v>
      </c>
      <c r="I79" t="s">
        <v>324</v>
      </c>
      <c r="J79" t="s">
        <v>43</v>
      </c>
      <c r="K79">
        <v>45174</v>
      </c>
      <c r="L79">
        <v>62370</v>
      </c>
      <c r="M79" t="s">
        <v>33</v>
      </c>
      <c r="N79" t="s">
        <v>104</v>
      </c>
      <c r="O79" t="s">
        <v>388</v>
      </c>
      <c r="P79" t="s">
        <v>6962</v>
      </c>
      <c r="Q79" t="s">
        <v>327</v>
      </c>
      <c r="R79" t="s">
        <v>7347</v>
      </c>
      <c r="S79" t="s">
        <v>32</v>
      </c>
      <c r="T79" t="str">
        <f t="shared" si="3"/>
        <v xml:space="preserve">The successful candidate should possess the following: A degree in GIS, Geography, Engineering, Planning or a similar field with at least four years GIS experience; proficient in GIS principles (scale, projections, coordinate systems, cartography, topology); experience with ESRI ArcGIS desktop software, strong written and oral communication skills; detail oriented and able to work alone with minimal supervision; and proven ability to work in a team environment on demanding projects; advanced experience with ESRI s ArcGIS Desktop software; experience editing geospatial data in a multi-user versioned editing environment; experience working in an enterprise geodatabase; experience using Python, Model Builder, and ESRI‚„s Data Interoperability extension.  </v>
      </c>
      <c r="U79">
        <f t="shared" si="4"/>
        <v>0</v>
      </c>
      <c r="V79" s="2">
        <v>0</v>
      </c>
      <c r="W79" s="2">
        <f t="shared" si="5"/>
        <v>0</v>
      </c>
      <c r="X79" s="2">
        <v>1</v>
      </c>
      <c r="Y79" s="2">
        <v>0</v>
      </c>
      <c r="Z79" s="2">
        <v>0</v>
      </c>
      <c r="AA79" s="2">
        <v>0</v>
      </c>
      <c r="AB79" s="2">
        <v>0</v>
      </c>
      <c r="AC79" t="s">
        <v>424</v>
      </c>
      <c r="AD79" t="s">
        <v>425</v>
      </c>
      <c r="AE79" t="s">
        <v>109</v>
      </c>
      <c r="AG79" t="s">
        <v>58</v>
      </c>
      <c r="AH79" t="s">
        <v>426</v>
      </c>
      <c r="AJ79" t="s">
        <v>426</v>
      </c>
      <c r="AK79" t="s">
        <v>39</v>
      </c>
    </row>
    <row r="80" spans="1:37" x14ac:dyDescent="0.3">
      <c r="A80">
        <v>183500</v>
      </c>
      <c r="B80" t="s">
        <v>111</v>
      </c>
      <c r="C80" t="s">
        <v>29</v>
      </c>
      <c r="D80">
        <v>1</v>
      </c>
      <c r="E80" t="s">
        <v>427</v>
      </c>
      <c r="F80" t="s">
        <v>297</v>
      </c>
      <c r="G80">
        <v>10251</v>
      </c>
      <c r="H80">
        <v>3</v>
      </c>
      <c r="I80" t="s">
        <v>298</v>
      </c>
      <c r="J80" t="s">
        <v>43</v>
      </c>
      <c r="K80">
        <v>32086</v>
      </c>
      <c r="L80">
        <v>51981</v>
      </c>
      <c r="M80" t="s">
        <v>33</v>
      </c>
      <c r="N80" t="s">
        <v>115</v>
      </c>
      <c r="O80" t="s">
        <v>428</v>
      </c>
      <c r="P80" t="s">
        <v>429</v>
      </c>
      <c r="Q80" t="s">
        <v>300</v>
      </c>
      <c r="R80" t="s">
        <v>430</v>
      </c>
      <c r="S80" t="s">
        <v>431</v>
      </c>
      <c r="T80" t="str">
        <f t="shared" si="3"/>
        <v>Must be proficient in Microsoft Office applications, such as Excel, Outlook and Word.    Must also be detail-oriented, have the ability to multi-task, is a quick learner and a team player. Must be permanent in the civil service title of Clerical Associate.</v>
      </c>
      <c r="U80">
        <f t="shared" si="4"/>
        <v>0</v>
      </c>
      <c r="V80" s="2">
        <v>1</v>
      </c>
      <c r="W80" s="2">
        <f t="shared" si="5"/>
        <v>0</v>
      </c>
      <c r="X80" s="2">
        <v>0</v>
      </c>
      <c r="Y80" s="2">
        <v>0</v>
      </c>
      <c r="Z80" s="2">
        <v>0</v>
      </c>
      <c r="AA80" s="2">
        <v>0</v>
      </c>
      <c r="AB80" s="2">
        <v>0</v>
      </c>
      <c r="AC80" t="s">
        <v>432</v>
      </c>
      <c r="AD80" t="s">
        <v>32</v>
      </c>
      <c r="AE80" t="s">
        <v>32</v>
      </c>
      <c r="AG80" t="s">
        <v>38</v>
      </c>
      <c r="AH80" t="s">
        <v>433</v>
      </c>
      <c r="AJ80" t="s">
        <v>433</v>
      </c>
      <c r="AK80" t="s">
        <v>39</v>
      </c>
    </row>
    <row r="81" spans="1:37" x14ac:dyDescent="0.3">
      <c r="A81">
        <v>184328</v>
      </c>
      <c r="B81" t="s">
        <v>101</v>
      </c>
      <c r="C81" t="s">
        <v>29</v>
      </c>
      <c r="D81">
        <v>1</v>
      </c>
      <c r="E81" t="s">
        <v>434</v>
      </c>
      <c r="F81" t="s">
        <v>170</v>
      </c>
      <c r="G81">
        <v>10050</v>
      </c>
      <c r="H81" t="s">
        <v>435</v>
      </c>
      <c r="I81" t="s">
        <v>324</v>
      </c>
      <c r="J81" t="s">
        <v>32</v>
      </c>
      <c r="K81">
        <v>49492</v>
      </c>
      <c r="L81">
        <v>100000</v>
      </c>
      <c r="M81" t="s">
        <v>33</v>
      </c>
      <c r="N81" t="s">
        <v>104</v>
      </c>
      <c r="O81" t="s">
        <v>105</v>
      </c>
      <c r="P81" t="s">
        <v>7348</v>
      </c>
      <c r="Q81" t="s">
        <v>173</v>
      </c>
      <c r="R81" t="s">
        <v>436</v>
      </c>
      <c r="S81" t="s">
        <v>32</v>
      </c>
      <c r="T81" t="str">
        <f t="shared" si="3"/>
        <v xml:space="preserve">The successful candidate should possess the following: Project management skills pertaining to large, enterprise environments; fundamental technical knowledge of Windows, Linux, and Unix operating systems; strong knowledge of DNS, Networking and Firewall; strong knowledge of Oracle and SQL databases; strong knowledge of storage, backup and monitoring systems; excellent written and verbal communication skills, customer services skills, trouble shooting and problem solving skills; and the ability to manage multiple tasks and projects under tight deadlines.  </v>
      </c>
      <c r="U81">
        <f t="shared" si="4"/>
        <v>0</v>
      </c>
      <c r="V81" s="2">
        <v>0</v>
      </c>
      <c r="W81" s="2">
        <f t="shared" si="5"/>
        <v>0</v>
      </c>
      <c r="X81" s="2">
        <v>0</v>
      </c>
      <c r="Y81" s="2">
        <v>0</v>
      </c>
      <c r="Z81" s="2">
        <v>1</v>
      </c>
      <c r="AA81" s="2">
        <v>0</v>
      </c>
      <c r="AB81" s="2">
        <v>0</v>
      </c>
      <c r="AC81" t="s">
        <v>437</v>
      </c>
      <c r="AD81" t="s">
        <v>438</v>
      </c>
      <c r="AE81" t="s">
        <v>109</v>
      </c>
      <c r="AG81" t="s">
        <v>58</v>
      </c>
      <c r="AH81" t="s">
        <v>439</v>
      </c>
      <c r="AJ81" t="s">
        <v>439</v>
      </c>
      <c r="AK81" t="s">
        <v>39</v>
      </c>
    </row>
    <row r="82" spans="1:37" x14ac:dyDescent="0.3">
      <c r="A82">
        <v>185056</v>
      </c>
      <c r="B82" t="s">
        <v>111</v>
      </c>
      <c r="C82" t="s">
        <v>29</v>
      </c>
      <c r="D82">
        <v>3</v>
      </c>
      <c r="E82" t="s">
        <v>440</v>
      </c>
      <c r="F82" t="s">
        <v>441</v>
      </c>
      <c r="G82">
        <v>30080</v>
      </c>
      <c r="H82">
        <v>2</v>
      </c>
      <c r="I82" t="s">
        <v>442</v>
      </c>
      <c r="J82" t="s">
        <v>43</v>
      </c>
      <c r="K82">
        <v>38089</v>
      </c>
      <c r="L82">
        <v>53300</v>
      </c>
      <c r="M82" t="s">
        <v>33</v>
      </c>
      <c r="N82" t="s">
        <v>115</v>
      </c>
      <c r="O82" t="s">
        <v>443</v>
      </c>
      <c r="P82" t="s">
        <v>444</v>
      </c>
      <c r="Q82" t="s">
        <v>7349</v>
      </c>
      <c r="R82" t="s">
        <v>445</v>
      </c>
      <c r="S82" t="s">
        <v>446</v>
      </c>
      <c r="T82" t="str">
        <f t="shared" si="3"/>
        <v>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are preferred to be able to work independently, be assertive, highly organized, detail-oriented and have excellent computer skills, and written and oral communication skills.  Candidates should be able to create and edit documents in Microsoft Word and Excel.   Candidates are preferred to be computer proficient in Microsoft Word, Excel, PowerPoint, Outlook and other Microsoft Office applications.  As well as FileSite and Law Manager. Candidate must be permanent in the civil service title of Paralegal Aide.</v>
      </c>
      <c r="U82">
        <f t="shared" si="4"/>
        <v>0</v>
      </c>
      <c r="V82" s="2">
        <v>1</v>
      </c>
      <c r="W82" s="2">
        <f t="shared" si="5"/>
        <v>0</v>
      </c>
      <c r="X82" s="2">
        <v>0</v>
      </c>
      <c r="Y82" s="2">
        <v>0</v>
      </c>
      <c r="Z82" s="2">
        <v>0</v>
      </c>
      <c r="AA82" s="2">
        <v>0</v>
      </c>
      <c r="AB82" s="2">
        <v>0</v>
      </c>
      <c r="AC82" t="s">
        <v>121</v>
      </c>
      <c r="AD82" t="s">
        <v>32</v>
      </c>
      <c r="AE82" t="s">
        <v>32</v>
      </c>
      <c r="AG82" t="s">
        <v>38</v>
      </c>
      <c r="AH82" t="s">
        <v>447</v>
      </c>
      <c r="AJ82" t="s">
        <v>448</v>
      </c>
      <c r="AK82" t="s">
        <v>39</v>
      </c>
    </row>
    <row r="83" spans="1:37" x14ac:dyDescent="0.3">
      <c r="A83">
        <v>187049</v>
      </c>
      <c r="B83" t="s">
        <v>154</v>
      </c>
      <c r="C83" t="s">
        <v>29</v>
      </c>
      <c r="D83">
        <v>3</v>
      </c>
      <c r="E83" t="s">
        <v>449</v>
      </c>
      <c r="F83" t="s">
        <v>449</v>
      </c>
      <c r="G83">
        <v>91650</v>
      </c>
      <c r="H83">
        <v>0</v>
      </c>
      <c r="I83" t="s">
        <v>137</v>
      </c>
      <c r="J83" t="s">
        <v>43</v>
      </c>
      <c r="K83">
        <v>65458.8</v>
      </c>
      <c r="L83">
        <v>65458.8</v>
      </c>
      <c r="M83" t="s">
        <v>33</v>
      </c>
      <c r="N83" t="s">
        <v>157</v>
      </c>
      <c r="O83" t="s">
        <v>416</v>
      </c>
      <c r="P83" t="s">
        <v>7350</v>
      </c>
      <c r="Q83" t="s">
        <v>450</v>
      </c>
      <c r="R83" t="s">
        <v>451</v>
      </c>
      <c r="S83" t="s">
        <v>452</v>
      </c>
      <c r="T83" t="str">
        <f t="shared" si="3"/>
        <v>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 NYCHA employees applying for promotional, title or level change opportunities must have served a period of one year in their current title and level (if applicable)</v>
      </c>
      <c r="U83">
        <f t="shared" si="4"/>
        <v>0</v>
      </c>
      <c r="V83" s="2">
        <v>0</v>
      </c>
      <c r="W83" s="2">
        <f t="shared" si="5"/>
        <v>0</v>
      </c>
      <c r="X83" s="2">
        <v>0</v>
      </c>
      <c r="Y83" s="2">
        <v>0</v>
      </c>
      <c r="Z83" s="2">
        <v>0</v>
      </c>
      <c r="AA83" s="2">
        <v>0</v>
      </c>
      <c r="AB83" s="2">
        <v>0</v>
      </c>
      <c r="AC83" t="s">
        <v>161</v>
      </c>
      <c r="AD83" t="s">
        <v>32</v>
      </c>
      <c r="AE83" t="s">
        <v>32</v>
      </c>
      <c r="AG83" t="s">
        <v>162</v>
      </c>
      <c r="AH83" t="s">
        <v>453</v>
      </c>
      <c r="AJ83" t="s">
        <v>422</v>
      </c>
      <c r="AK83" t="s">
        <v>39</v>
      </c>
    </row>
    <row r="84" spans="1:37" x14ac:dyDescent="0.3">
      <c r="A84">
        <v>187049</v>
      </c>
      <c r="B84" t="s">
        <v>154</v>
      </c>
      <c r="C84" t="s">
        <v>48</v>
      </c>
      <c r="D84">
        <v>3</v>
      </c>
      <c r="E84" t="s">
        <v>449</v>
      </c>
      <c r="F84" t="s">
        <v>449</v>
      </c>
      <c r="G84">
        <v>91650</v>
      </c>
      <c r="H84">
        <v>0</v>
      </c>
      <c r="I84" t="s">
        <v>137</v>
      </c>
      <c r="J84" t="s">
        <v>43</v>
      </c>
      <c r="K84">
        <v>65458.8</v>
      </c>
      <c r="L84">
        <v>65458.8</v>
      </c>
      <c r="M84" t="s">
        <v>33</v>
      </c>
      <c r="N84" t="s">
        <v>157</v>
      </c>
      <c r="O84" t="s">
        <v>416</v>
      </c>
      <c r="P84" t="s">
        <v>7350</v>
      </c>
      <c r="Q84" t="s">
        <v>450</v>
      </c>
      <c r="R84" t="s">
        <v>451</v>
      </c>
      <c r="S84" t="s">
        <v>452</v>
      </c>
      <c r="T84" t="str">
        <f t="shared" si="3"/>
        <v>1.	Broad based knowledge and experience working with multiple types of burners, boilers, hot water generators, vacuum pumps and various other heating equipment components.  2.	Hands-on experience in the maintenance and repair of various heating equipment.  3.	Excellent trouble-shooting ability and mechanical aptitude.  4.	Ability to work independently and in a team environment. NYCHA employees applying for promotional, title or level change opportunities must have served a period of one year in their current title and level (if applicable)</v>
      </c>
      <c r="U84">
        <f t="shared" si="4"/>
        <v>0</v>
      </c>
      <c r="V84" s="2">
        <v>0</v>
      </c>
      <c r="W84" s="2">
        <f t="shared" si="5"/>
        <v>0</v>
      </c>
      <c r="X84" s="2">
        <v>0</v>
      </c>
      <c r="Y84" s="2">
        <v>0</v>
      </c>
      <c r="Z84" s="2">
        <v>0</v>
      </c>
      <c r="AA84" s="2">
        <v>0</v>
      </c>
      <c r="AB84" s="2">
        <v>0</v>
      </c>
      <c r="AC84" t="s">
        <v>161</v>
      </c>
      <c r="AD84" t="s">
        <v>32</v>
      </c>
      <c r="AE84" t="s">
        <v>32</v>
      </c>
      <c r="AG84" t="s">
        <v>162</v>
      </c>
      <c r="AH84" t="s">
        <v>453</v>
      </c>
      <c r="AJ84" t="s">
        <v>422</v>
      </c>
      <c r="AK84" t="s">
        <v>39</v>
      </c>
    </row>
    <row r="85" spans="1:37" x14ac:dyDescent="0.3">
      <c r="A85">
        <v>187199</v>
      </c>
      <c r="B85" t="s">
        <v>47</v>
      </c>
      <c r="C85" t="s">
        <v>48</v>
      </c>
      <c r="D85">
        <v>1</v>
      </c>
      <c r="E85" t="s">
        <v>454</v>
      </c>
      <c r="F85" t="s">
        <v>136</v>
      </c>
      <c r="G85">
        <v>6772</v>
      </c>
      <c r="H85">
        <v>0</v>
      </c>
      <c r="I85" t="s">
        <v>137</v>
      </c>
      <c r="J85" t="s">
        <v>43</v>
      </c>
      <c r="K85">
        <v>69417</v>
      </c>
      <c r="L85">
        <v>97893</v>
      </c>
      <c r="M85" t="s">
        <v>33</v>
      </c>
      <c r="N85" t="s">
        <v>63</v>
      </c>
      <c r="O85" t="s">
        <v>138</v>
      </c>
      <c r="P85" t="s">
        <v>455</v>
      </c>
      <c r="Q85" t="s">
        <v>456</v>
      </c>
      <c r="R85" t="s">
        <v>457</v>
      </c>
      <c r="S85" t="s">
        <v>289</v>
      </c>
      <c r="T85" t="str">
        <f t="shared" si="3"/>
        <v>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3000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 Appointments are subject to OMB approval.    For additional information about DEP, visit www.nyc.gov/dep.</v>
      </c>
      <c r="U85">
        <f t="shared" si="4"/>
        <v>0</v>
      </c>
      <c r="V85" s="2">
        <v>0</v>
      </c>
      <c r="W85" s="2">
        <f t="shared" si="5"/>
        <v>0</v>
      </c>
      <c r="X85" s="2">
        <v>0</v>
      </c>
      <c r="Y85" s="2">
        <v>0</v>
      </c>
      <c r="Z85" s="2">
        <v>0</v>
      </c>
      <c r="AA85" s="2">
        <v>0</v>
      </c>
      <c r="AB85" s="2">
        <v>0</v>
      </c>
      <c r="AC85" t="s">
        <v>458</v>
      </c>
      <c r="AD85" t="s">
        <v>142</v>
      </c>
      <c r="AE85" t="s">
        <v>459</v>
      </c>
      <c r="AG85" t="s">
        <v>38</v>
      </c>
      <c r="AH85" t="s">
        <v>460</v>
      </c>
      <c r="AJ85" t="s">
        <v>460</v>
      </c>
      <c r="AK85" t="s">
        <v>39</v>
      </c>
    </row>
    <row r="86" spans="1:37" x14ac:dyDescent="0.3">
      <c r="A86">
        <v>187199</v>
      </c>
      <c r="B86" t="s">
        <v>47</v>
      </c>
      <c r="C86" t="s">
        <v>29</v>
      </c>
      <c r="D86">
        <v>1</v>
      </c>
      <c r="E86" t="s">
        <v>454</v>
      </c>
      <c r="F86" t="s">
        <v>136</v>
      </c>
      <c r="G86">
        <v>6772</v>
      </c>
      <c r="H86">
        <v>0</v>
      </c>
      <c r="I86" t="s">
        <v>137</v>
      </c>
      <c r="J86" t="s">
        <v>43</v>
      </c>
      <c r="K86">
        <v>69417</v>
      </c>
      <c r="L86">
        <v>97893</v>
      </c>
      <c r="M86" t="s">
        <v>33</v>
      </c>
      <c r="N86" t="s">
        <v>63</v>
      </c>
      <c r="O86" t="s">
        <v>138</v>
      </c>
      <c r="P86" t="s">
        <v>455</v>
      </c>
      <c r="Q86" t="s">
        <v>456</v>
      </c>
      <c r="R86" t="s">
        <v>457</v>
      </c>
      <c r="S86" t="s">
        <v>289</v>
      </c>
      <c r="T86" t="str">
        <f t="shared" si="3"/>
        <v>The selected candidate should have an in-depth knowledge of United States Coast Guard, Federal, State, and local rules and regulations associated with marine vessels. The candidate should possess supervisory experience with shipyard and maintenance repairs aboard vessels greater than 3000 HP and also have a strong background with marine operations, budgeting and AS surveys and inspections.    TWIC  Requirement:    Within thirty days of appointment candidates must possess a valid Transportation Workers Identification Card (TWIC) issued by the US Transportation and Security Administration.   Candidates who are engaged in an appeal or waiver process for the TWIC will not be considered for appointment until such process has been completed.   Employees must renew and continue to possess a valid TWIC for the duration of employment. Appointments are subject to OMB approval.    For additional information about DEP, visit www.nyc.gov/dep.</v>
      </c>
      <c r="U86">
        <f t="shared" si="4"/>
        <v>0</v>
      </c>
      <c r="V86" s="2">
        <v>0</v>
      </c>
      <c r="W86" s="2">
        <f t="shared" si="5"/>
        <v>0</v>
      </c>
      <c r="X86" s="2">
        <v>0</v>
      </c>
      <c r="Y86" s="2">
        <v>0</v>
      </c>
      <c r="Z86" s="2">
        <v>0</v>
      </c>
      <c r="AA86" s="2">
        <v>0</v>
      </c>
      <c r="AB86" s="2">
        <v>0</v>
      </c>
      <c r="AC86" t="s">
        <v>458</v>
      </c>
      <c r="AD86" t="s">
        <v>142</v>
      </c>
      <c r="AE86" t="s">
        <v>459</v>
      </c>
      <c r="AG86" t="s">
        <v>38</v>
      </c>
      <c r="AH86" t="s">
        <v>460</v>
      </c>
      <c r="AJ86" t="s">
        <v>460</v>
      </c>
      <c r="AK86" t="s">
        <v>39</v>
      </c>
    </row>
    <row r="87" spans="1:37" x14ac:dyDescent="0.3">
      <c r="A87">
        <v>197941</v>
      </c>
      <c r="B87" t="s">
        <v>199</v>
      </c>
      <c r="C87" t="s">
        <v>48</v>
      </c>
      <c r="D87">
        <v>5</v>
      </c>
      <c r="E87" t="s">
        <v>461</v>
      </c>
      <c r="F87" t="s">
        <v>462</v>
      </c>
      <c r="G87">
        <v>51022</v>
      </c>
      <c r="H87">
        <v>1</v>
      </c>
      <c r="I87" t="s">
        <v>463</v>
      </c>
      <c r="J87" t="s">
        <v>325</v>
      </c>
      <c r="K87">
        <v>32.11</v>
      </c>
      <c r="L87">
        <v>36.93</v>
      </c>
      <c r="M87" t="s">
        <v>178</v>
      </c>
      <c r="N87" t="s">
        <v>464</v>
      </c>
      <c r="O87" t="s">
        <v>465</v>
      </c>
      <c r="P87" t="s">
        <v>466</v>
      </c>
      <c r="Q87" t="s">
        <v>7351</v>
      </c>
      <c r="R87" t="s">
        <v>467</v>
      </c>
      <c r="S87" t="s">
        <v>468</v>
      </c>
      <c r="T87" t="str">
        <f t="shared" si="3"/>
        <v>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v>
      </c>
      <c r="U87">
        <f t="shared" si="4"/>
        <v>0</v>
      </c>
      <c r="V87" s="2">
        <v>0</v>
      </c>
      <c r="W87" s="2">
        <f t="shared" si="5"/>
        <v>0</v>
      </c>
      <c r="X87" s="2">
        <v>0</v>
      </c>
      <c r="Y87" s="2">
        <v>0</v>
      </c>
      <c r="Z87" s="2">
        <v>0</v>
      </c>
      <c r="AA87" s="2">
        <v>0</v>
      </c>
      <c r="AB87" s="2">
        <v>0</v>
      </c>
      <c r="AC87" t="s">
        <v>469</v>
      </c>
      <c r="AD87" t="s">
        <v>32</v>
      </c>
      <c r="AE87" t="s">
        <v>470</v>
      </c>
      <c r="AG87" t="s">
        <v>58</v>
      </c>
      <c r="AH87" t="s">
        <v>471</v>
      </c>
      <c r="AJ87" t="s">
        <v>472</v>
      </c>
      <c r="AK87" t="s">
        <v>39</v>
      </c>
    </row>
    <row r="88" spans="1:37" x14ac:dyDescent="0.3">
      <c r="A88">
        <v>187714</v>
      </c>
      <c r="B88" t="s">
        <v>473</v>
      </c>
      <c r="C88" t="s">
        <v>48</v>
      </c>
      <c r="D88">
        <v>1</v>
      </c>
      <c r="E88" t="s">
        <v>474</v>
      </c>
      <c r="F88" t="s">
        <v>475</v>
      </c>
      <c r="G88">
        <v>13641</v>
      </c>
      <c r="H88">
        <v>1</v>
      </c>
      <c r="I88" t="s">
        <v>324</v>
      </c>
      <c r="J88" t="s">
        <v>43</v>
      </c>
      <c r="K88">
        <v>72260</v>
      </c>
      <c r="L88">
        <v>98163</v>
      </c>
      <c r="M88" t="s">
        <v>33</v>
      </c>
      <c r="N88" t="s">
        <v>476</v>
      </c>
      <c r="O88" t="s">
        <v>477</v>
      </c>
      <c r="P88" t="s">
        <v>6963</v>
      </c>
      <c r="Q88" t="s">
        <v>478</v>
      </c>
      <c r="R88" t="s">
        <v>7352</v>
      </c>
      <c r="S88" t="s">
        <v>7353</v>
      </c>
      <c r="T88" t="str">
        <f t="shared" si="3"/>
        <v>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8">
        <f t="shared" si="4"/>
        <v>0</v>
      </c>
      <c r="V88" s="2">
        <v>0</v>
      </c>
      <c r="W88" s="2">
        <f t="shared" si="5"/>
        <v>0</v>
      </c>
      <c r="X88" s="2">
        <v>0</v>
      </c>
      <c r="Y88" s="2">
        <v>0</v>
      </c>
      <c r="Z88" s="2">
        <v>0</v>
      </c>
      <c r="AA88" s="2">
        <v>0</v>
      </c>
      <c r="AB88" s="2">
        <v>0</v>
      </c>
      <c r="AC88" t="s">
        <v>479</v>
      </c>
      <c r="AD88" t="s">
        <v>32</v>
      </c>
      <c r="AE88" t="s">
        <v>32</v>
      </c>
      <c r="AG88" t="s">
        <v>58</v>
      </c>
      <c r="AH88" t="s">
        <v>480</v>
      </c>
      <c r="AJ88" t="s">
        <v>481</v>
      </c>
      <c r="AK88" t="s">
        <v>39</v>
      </c>
    </row>
    <row r="89" spans="1:37" x14ac:dyDescent="0.3">
      <c r="A89">
        <v>187714</v>
      </c>
      <c r="B89" t="s">
        <v>473</v>
      </c>
      <c r="C89" t="s">
        <v>29</v>
      </c>
      <c r="D89">
        <v>1</v>
      </c>
      <c r="E89" t="s">
        <v>474</v>
      </c>
      <c r="F89" t="s">
        <v>475</v>
      </c>
      <c r="G89">
        <v>13641</v>
      </c>
      <c r="H89">
        <v>1</v>
      </c>
      <c r="I89" t="s">
        <v>324</v>
      </c>
      <c r="J89" t="s">
        <v>43</v>
      </c>
      <c r="K89">
        <v>72260</v>
      </c>
      <c r="L89">
        <v>98163</v>
      </c>
      <c r="M89" t="s">
        <v>33</v>
      </c>
      <c r="N89" t="s">
        <v>476</v>
      </c>
      <c r="O89" t="s">
        <v>477</v>
      </c>
      <c r="P89" t="s">
        <v>6963</v>
      </c>
      <c r="Q89" t="s">
        <v>478</v>
      </c>
      <c r="R89" t="s">
        <v>7352</v>
      </c>
      <c r="S89" t="s">
        <v>7353</v>
      </c>
      <c r="T89" t="str">
        <f t="shared" si="3"/>
        <v>Preferably 4-6 years‚„ experience as a Network Engineer configuring, and managing LAN/WAN infrastructure; Certification is a plus: Cisco Certified Network Associate (CCNA), or Wireless (CCNA Wireless), or Datacenter (CCNA Datacenter), or Security (CCNA Security), or Cisco Certified Network Professional (CCNP), or Voice Professional (CCVP), or Wireless (CCNP Wireless), or Datacenter (CCNP Datacenter); Working knowledge of networking standards, protocols, security, troubleshooting, performance tuning, and capacity planning; Working knowledge to install, configure &amp; troubleshoot: Cisco Routers and Switches i.e.6500, Nexus 2k, 5k, 7k, Cat 3750x, 3850, 4500x, ASA5500x, firewall/VPN, Netscaler load balancer, wireless controllers, wireless access points and Meraki products; Must be able to configure channelized T1 and EPL circuits; Knowledge of VoIP implementation and support including Call Manager; Strong experience with routing protocols BGP, EIGRP, OSPF, and RIP; Experience with configuring Policy Based Routing (PBR); Experience with Layer 2, and Cisco VSS, VSP, IP Multicast over MPLS, Cisco Advance IP services IOS 15.x, IOS-XE; Experience with network monitoring and troubleshooting with SNMP, Netflow, sflow, Sniffer, Cisco Prime, PRTG, Solarwinds,  Syslog information, and Wireshark; Working experience and strong understanding of TCP/IP protocols, IP addressing and IP network design, Fast Ethernet, Gigabit Ethernet, Fiber, 802.11b/g/n/ac Wireless LAN, 802.1Q, 802.1X,  VLANs, HSRP/VRRP, Qos, DHCP, DNS, WINS, UNIX/Linux, VMWare, MS Visio, etc.; Knowledge of approaches, tools and techniques for recognizing and resolving technical (hardware, software) problems; Strong interpersonal skills, problem solving skills, customer service and interpersonal skills; Ability to multitask and perform in a high-paced/high-pressure environment; Ability to work independently or within a group to solve complex problems; Ability to communicate with different levels of the organization; Strong team player with service-oriented attitude and customer focus.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9">
        <f t="shared" si="4"/>
        <v>0</v>
      </c>
      <c r="V89" s="2">
        <v>0</v>
      </c>
      <c r="W89" s="2">
        <f t="shared" si="5"/>
        <v>0</v>
      </c>
      <c r="X89" s="2">
        <v>0</v>
      </c>
      <c r="Y89" s="2">
        <v>0</v>
      </c>
      <c r="Z89" s="2">
        <v>0</v>
      </c>
      <c r="AA89" s="2">
        <v>0</v>
      </c>
      <c r="AB89" s="2">
        <v>0</v>
      </c>
      <c r="AC89" t="s">
        <v>479</v>
      </c>
      <c r="AD89" t="s">
        <v>32</v>
      </c>
      <c r="AE89" t="s">
        <v>32</v>
      </c>
      <c r="AG89" t="s">
        <v>58</v>
      </c>
      <c r="AH89" t="s">
        <v>480</v>
      </c>
      <c r="AJ89" t="s">
        <v>481</v>
      </c>
      <c r="AK89" t="s">
        <v>39</v>
      </c>
    </row>
    <row r="90" spans="1:37" x14ac:dyDescent="0.3">
      <c r="A90">
        <v>189019</v>
      </c>
      <c r="B90" t="s">
        <v>47</v>
      </c>
      <c r="C90" t="s">
        <v>48</v>
      </c>
      <c r="D90">
        <v>1</v>
      </c>
      <c r="E90" t="s">
        <v>482</v>
      </c>
      <c r="F90" t="s">
        <v>483</v>
      </c>
      <c r="G90">
        <v>31220</v>
      </c>
      <c r="H90">
        <v>1</v>
      </c>
      <c r="I90" t="s">
        <v>210</v>
      </c>
      <c r="J90" t="s">
        <v>43</v>
      </c>
      <c r="K90">
        <v>53130</v>
      </c>
      <c r="L90">
        <v>82577</v>
      </c>
      <c r="M90" t="s">
        <v>33</v>
      </c>
      <c r="N90" t="s">
        <v>83</v>
      </c>
      <c r="O90" t="s">
        <v>326</v>
      </c>
      <c r="P90" t="s">
        <v>7354</v>
      </c>
      <c r="Q90" t="s">
        <v>484</v>
      </c>
      <c r="R90" t="s">
        <v>485</v>
      </c>
      <c r="S90" t="s">
        <v>32</v>
      </c>
      <c r="T90" t="str">
        <f t="shared" si="3"/>
        <v xml:space="preserve">- Good working knowledge of OSHA, EPA, DEC, FDNY and other related environmental, health      and safety regulations.    - Familiarity with Indoor Air Quality (IAQ) and other gas monitoring meters.    - Familiarity with Microsoft Office (Word, Excel, Powe  </v>
      </c>
      <c r="U90">
        <f t="shared" si="4"/>
        <v>0</v>
      </c>
      <c r="V90" s="2">
        <v>1</v>
      </c>
      <c r="W90" s="2">
        <f t="shared" si="5"/>
        <v>0</v>
      </c>
      <c r="X90" s="2">
        <v>0</v>
      </c>
      <c r="Y90" s="2">
        <v>0</v>
      </c>
      <c r="Z90" s="2">
        <v>0</v>
      </c>
      <c r="AA90" s="2">
        <v>0</v>
      </c>
      <c r="AB90" s="2">
        <v>0</v>
      </c>
      <c r="AC90" t="s">
        <v>68</v>
      </c>
      <c r="AD90" t="s">
        <v>486</v>
      </c>
      <c r="AE90" t="s">
        <v>487</v>
      </c>
      <c r="AG90" t="s">
        <v>38</v>
      </c>
      <c r="AH90" t="s">
        <v>488</v>
      </c>
      <c r="AJ90" t="s">
        <v>489</v>
      </c>
      <c r="AK90" t="s">
        <v>39</v>
      </c>
    </row>
    <row r="91" spans="1:37" x14ac:dyDescent="0.3">
      <c r="A91">
        <v>189019</v>
      </c>
      <c r="B91" t="s">
        <v>47</v>
      </c>
      <c r="C91" t="s">
        <v>29</v>
      </c>
      <c r="D91">
        <v>1</v>
      </c>
      <c r="E91" t="s">
        <v>482</v>
      </c>
      <c r="F91" t="s">
        <v>483</v>
      </c>
      <c r="G91">
        <v>31220</v>
      </c>
      <c r="H91">
        <v>1</v>
      </c>
      <c r="I91" t="s">
        <v>210</v>
      </c>
      <c r="J91" t="s">
        <v>43</v>
      </c>
      <c r="K91">
        <v>53130</v>
      </c>
      <c r="L91">
        <v>82577</v>
      </c>
      <c r="M91" t="s">
        <v>33</v>
      </c>
      <c r="N91" t="s">
        <v>83</v>
      </c>
      <c r="O91" t="s">
        <v>326</v>
      </c>
      <c r="P91" t="s">
        <v>7354</v>
      </c>
      <c r="Q91" t="s">
        <v>484</v>
      </c>
      <c r="R91" t="s">
        <v>485</v>
      </c>
      <c r="S91" t="s">
        <v>32</v>
      </c>
      <c r="T91" t="str">
        <f t="shared" si="3"/>
        <v xml:space="preserve">- Good working knowledge of OSHA, EPA, DEC, FDNY and other related environmental, health      and safety regulations.    - Familiarity with Indoor Air Quality (IAQ) and other gas monitoring meters.    - Familiarity with Microsoft Office (Word, Excel, Powe  </v>
      </c>
      <c r="U91">
        <f t="shared" si="4"/>
        <v>0</v>
      </c>
      <c r="V91" s="2">
        <v>1</v>
      </c>
      <c r="W91" s="2">
        <f t="shared" si="5"/>
        <v>0</v>
      </c>
      <c r="X91" s="2">
        <v>0</v>
      </c>
      <c r="Y91" s="2">
        <v>0</v>
      </c>
      <c r="Z91" s="2">
        <v>0</v>
      </c>
      <c r="AA91" s="2">
        <v>0</v>
      </c>
      <c r="AB91" s="2">
        <v>0</v>
      </c>
      <c r="AC91" t="s">
        <v>68</v>
      </c>
      <c r="AD91" t="s">
        <v>486</v>
      </c>
      <c r="AE91" t="s">
        <v>487</v>
      </c>
      <c r="AG91" t="s">
        <v>38</v>
      </c>
      <c r="AH91" t="s">
        <v>488</v>
      </c>
      <c r="AJ91" t="s">
        <v>489</v>
      </c>
      <c r="AK91" t="s">
        <v>39</v>
      </c>
    </row>
    <row r="92" spans="1:37" x14ac:dyDescent="0.3">
      <c r="A92">
        <v>190197</v>
      </c>
      <c r="B92" t="s">
        <v>47</v>
      </c>
      <c r="C92" t="s">
        <v>29</v>
      </c>
      <c r="D92">
        <v>1</v>
      </c>
      <c r="E92" t="s">
        <v>490</v>
      </c>
      <c r="F92" t="s">
        <v>491</v>
      </c>
      <c r="G92">
        <v>12627</v>
      </c>
      <c r="H92">
        <v>0</v>
      </c>
      <c r="I92" t="s">
        <v>94</v>
      </c>
      <c r="J92" t="s">
        <v>43</v>
      </c>
      <c r="K92">
        <v>59536</v>
      </c>
      <c r="L92">
        <v>75568</v>
      </c>
      <c r="M92" t="s">
        <v>33</v>
      </c>
      <c r="N92" t="s">
        <v>83</v>
      </c>
      <c r="O92" t="s">
        <v>492</v>
      </c>
      <c r="P92" t="s">
        <v>7355</v>
      </c>
      <c r="Q92" t="s">
        <v>7356</v>
      </c>
      <c r="R92" t="s">
        <v>493</v>
      </c>
      <c r="S92" t="s">
        <v>32</v>
      </c>
      <c r="T92" t="str">
        <f t="shared" si="3"/>
        <v xml:space="preserve">* Excellent written and verbal communication skills   * Strong analytical skills    ***ONLY APPLICANTS PERMANENT IN THE TITLE ASSOCIATE STAFF ANALYST SHOULD APPLY***  </v>
      </c>
      <c r="U92">
        <f t="shared" si="4"/>
        <v>0</v>
      </c>
      <c r="V92" s="2">
        <v>0</v>
      </c>
      <c r="W92" s="2">
        <f t="shared" si="5"/>
        <v>0</v>
      </c>
      <c r="X92" s="2">
        <v>0</v>
      </c>
      <c r="Y92" s="2">
        <v>0</v>
      </c>
      <c r="Z92" s="2">
        <v>0</v>
      </c>
      <c r="AA92" s="2">
        <v>0</v>
      </c>
      <c r="AB92" s="2">
        <v>0</v>
      </c>
      <c r="AC92" t="s">
        <v>494</v>
      </c>
      <c r="AD92" t="s">
        <v>32</v>
      </c>
      <c r="AE92" t="s">
        <v>495</v>
      </c>
      <c r="AG92" t="s">
        <v>38</v>
      </c>
      <c r="AH92" t="s">
        <v>496</v>
      </c>
      <c r="AJ92" t="s">
        <v>496</v>
      </c>
      <c r="AK92" t="s">
        <v>39</v>
      </c>
    </row>
    <row r="93" spans="1:37" x14ac:dyDescent="0.3">
      <c r="A93">
        <v>190197</v>
      </c>
      <c r="B93" t="s">
        <v>47</v>
      </c>
      <c r="C93" t="s">
        <v>29</v>
      </c>
      <c r="D93">
        <v>1</v>
      </c>
      <c r="E93" t="s">
        <v>490</v>
      </c>
      <c r="F93" t="s">
        <v>491</v>
      </c>
      <c r="G93">
        <v>12627</v>
      </c>
      <c r="H93">
        <v>0</v>
      </c>
      <c r="I93" t="s">
        <v>94</v>
      </c>
      <c r="J93" t="s">
        <v>43</v>
      </c>
      <c r="K93">
        <v>59536</v>
      </c>
      <c r="L93">
        <v>75568</v>
      </c>
      <c r="M93" t="s">
        <v>33</v>
      </c>
      <c r="N93" t="s">
        <v>83</v>
      </c>
      <c r="O93" t="s">
        <v>492</v>
      </c>
      <c r="P93" t="s">
        <v>7355</v>
      </c>
      <c r="Q93" t="s">
        <v>7356</v>
      </c>
      <c r="R93" t="s">
        <v>493</v>
      </c>
      <c r="S93" t="s">
        <v>32</v>
      </c>
      <c r="T93" t="str">
        <f t="shared" si="3"/>
        <v xml:space="preserve">* Excellent written and verbal communication skills   * Strong analytical skills    ***ONLY APPLICANTS PERMANENT IN THE TITLE ASSOCIATE STAFF ANALYST SHOULD APPLY***  </v>
      </c>
      <c r="U93">
        <f t="shared" si="4"/>
        <v>0</v>
      </c>
      <c r="V93" s="2">
        <v>0</v>
      </c>
      <c r="W93" s="2">
        <f t="shared" si="5"/>
        <v>0</v>
      </c>
      <c r="X93" s="2">
        <v>0</v>
      </c>
      <c r="Y93" s="2">
        <v>0</v>
      </c>
      <c r="Z93" s="2">
        <v>0</v>
      </c>
      <c r="AA93" s="2">
        <v>0</v>
      </c>
      <c r="AB93" s="2">
        <v>0</v>
      </c>
      <c r="AC93" t="s">
        <v>494</v>
      </c>
      <c r="AD93" t="s">
        <v>32</v>
      </c>
      <c r="AE93" t="s">
        <v>495</v>
      </c>
      <c r="AG93" t="s">
        <v>38</v>
      </c>
      <c r="AH93" t="s">
        <v>496</v>
      </c>
      <c r="AJ93" t="s">
        <v>496</v>
      </c>
      <c r="AK93" t="s">
        <v>39</v>
      </c>
    </row>
    <row r="94" spans="1:37" x14ac:dyDescent="0.3">
      <c r="A94">
        <v>191317</v>
      </c>
      <c r="B94" t="s">
        <v>47</v>
      </c>
      <c r="C94" t="s">
        <v>48</v>
      </c>
      <c r="D94">
        <v>1</v>
      </c>
      <c r="E94" t="s">
        <v>497</v>
      </c>
      <c r="F94" t="s">
        <v>196</v>
      </c>
      <c r="G94">
        <v>20215</v>
      </c>
      <c r="H94">
        <v>1</v>
      </c>
      <c r="I94" t="s">
        <v>189</v>
      </c>
      <c r="J94" t="s">
        <v>43</v>
      </c>
      <c r="K94">
        <v>59743</v>
      </c>
      <c r="L94">
        <v>86523</v>
      </c>
      <c r="M94" t="s">
        <v>33</v>
      </c>
      <c r="N94" t="s">
        <v>83</v>
      </c>
      <c r="O94" t="s">
        <v>241</v>
      </c>
      <c r="P94" t="s">
        <v>7357</v>
      </c>
      <c r="Q94" t="s">
        <v>7327</v>
      </c>
      <c r="R94" t="s">
        <v>498</v>
      </c>
      <c r="S94" t="s">
        <v>499</v>
      </c>
      <c r="T94" t="str">
        <f t="shared" si="3"/>
        <v>Minimum 5 years of experience in the planning, layout, and development of contract drawings and specifications, review of shop drawings, preparation of technical reports, field inspections, and investigations. Experience in Stormwater BMPs, Green Infrastructure and LID Design and Construction. Knowledgeable in the application of AWWA, ASCE, ISI, and ASTM guidelines and standards, New York State Stormwater Management Design Manual, and NYC Building Codes; quantity take-off and cost estimating; AutoCAD, Civil 3D, and GIS software applications; Microsoft WORD and EXCEL applications; strong presentation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v>
      </c>
      <c r="U94">
        <f t="shared" si="4"/>
        <v>0</v>
      </c>
      <c r="V94" s="2">
        <v>1</v>
      </c>
      <c r="W94" s="2">
        <f t="shared" si="5"/>
        <v>0</v>
      </c>
      <c r="X94" s="2">
        <v>0</v>
      </c>
      <c r="Y94" s="2">
        <v>0</v>
      </c>
      <c r="Z94" s="2">
        <v>0</v>
      </c>
      <c r="AA94" s="2">
        <v>0</v>
      </c>
      <c r="AB94" s="2">
        <v>0</v>
      </c>
      <c r="AC94" t="s">
        <v>193</v>
      </c>
      <c r="AD94" t="s">
        <v>88</v>
      </c>
      <c r="AE94" t="s">
        <v>83</v>
      </c>
      <c r="AG94" t="s">
        <v>58</v>
      </c>
      <c r="AH94" t="s">
        <v>500</v>
      </c>
      <c r="AJ94" t="s">
        <v>501</v>
      </c>
      <c r="AK94" t="s">
        <v>39</v>
      </c>
    </row>
    <row r="95" spans="1:37" x14ac:dyDescent="0.3">
      <c r="A95">
        <v>191317</v>
      </c>
      <c r="B95" t="s">
        <v>47</v>
      </c>
      <c r="C95" t="s">
        <v>29</v>
      </c>
      <c r="D95">
        <v>1</v>
      </c>
      <c r="E95" t="s">
        <v>497</v>
      </c>
      <c r="F95" t="s">
        <v>196</v>
      </c>
      <c r="G95">
        <v>20215</v>
      </c>
      <c r="H95">
        <v>1</v>
      </c>
      <c r="I95" t="s">
        <v>189</v>
      </c>
      <c r="J95" t="s">
        <v>43</v>
      </c>
      <c r="K95">
        <v>59743</v>
      </c>
      <c r="L95">
        <v>86523</v>
      </c>
      <c r="M95" t="s">
        <v>33</v>
      </c>
      <c r="N95" t="s">
        <v>83</v>
      </c>
      <c r="O95" t="s">
        <v>241</v>
      </c>
      <c r="P95" t="s">
        <v>7357</v>
      </c>
      <c r="Q95" t="s">
        <v>7327</v>
      </c>
      <c r="R95" t="s">
        <v>498</v>
      </c>
      <c r="S95" t="s">
        <v>499</v>
      </c>
      <c r="T95" t="str">
        <f t="shared" si="3"/>
        <v>Minimum 5 years of experience in the planning, layout, and development of contract drawings and specifications, review of shop drawings, preparation of technical reports, field inspections, and investigations. Experience in Stormwater BMPs, Green Infrastructure and LID Design and Construction. Knowledgeable in the application of AWWA, ASCE, ISI, and ASTM guidelines and standards, New York State Stormwater Management Design Manual, and NYC Building Codes; quantity take-off and cost estimating; AutoCAD, Civil 3D, and GIS software applications; Microsoft WORD and EXCEL applications; strong presentation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v>
      </c>
      <c r="U95">
        <f t="shared" si="4"/>
        <v>0</v>
      </c>
      <c r="V95" s="2">
        <v>1</v>
      </c>
      <c r="W95" s="2">
        <f t="shared" si="5"/>
        <v>0</v>
      </c>
      <c r="X95" s="2">
        <v>0</v>
      </c>
      <c r="Y95" s="2">
        <v>0</v>
      </c>
      <c r="Z95" s="2">
        <v>0</v>
      </c>
      <c r="AA95" s="2">
        <v>0</v>
      </c>
      <c r="AB95" s="2">
        <v>0</v>
      </c>
      <c r="AC95" t="s">
        <v>193</v>
      </c>
      <c r="AD95" t="s">
        <v>88</v>
      </c>
      <c r="AE95" t="s">
        <v>83</v>
      </c>
      <c r="AG95" t="s">
        <v>58</v>
      </c>
      <c r="AH95" t="s">
        <v>500</v>
      </c>
      <c r="AJ95" t="s">
        <v>501</v>
      </c>
      <c r="AK95" t="s">
        <v>39</v>
      </c>
    </row>
    <row r="96" spans="1:37" x14ac:dyDescent="0.3">
      <c r="A96">
        <v>191546</v>
      </c>
      <c r="B96" t="s">
        <v>47</v>
      </c>
      <c r="C96" t="s">
        <v>29</v>
      </c>
      <c r="D96">
        <v>1</v>
      </c>
      <c r="E96" t="s">
        <v>502</v>
      </c>
      <c r="F96" t="s">
        <v>323</v>
      </c>
      <c r="G96">
        <v>13651</v>
      </c>
      <c r="H96">
        <v>1</v>
      </c>
      <c r="I96" t="s">
        <v>324</v>
      </c>
      <c r="J96" t="s">
        <v>325</v>
      </c>
      <c r="K96">
        <v>45174</v>
      </c>
      <c r="L96">
        <v>62370</v>
      </c>
      <c r="M96" t="s">
        <v>33</v>
      </c>
      <c r="N96" t="s">
        <v>83</v>
      </c>
      <c r="O96" t="s">
        <v>326</v>
      </c>
      <c r="P96" t="s">
        <v>7358</v>
      </c>
      <c r="Q96" t="s">
        <v>327</v>
      </c>
      <c r="R96" t="s">
        <v>7359</v>
      </c>
      <c r="S96" t="s">
        <v>503</v>
      </c>
      <c r="T96" t="str">
        <f t="shared" si="3"/>
        <v>‚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 * Please take note that software skills courses are not acceptable computer science credits.  *  This is an in-office position located at 59-17 Junction Boulevard, Flushing, New York, 11373.  *  Candidates invited to interview for this position will be required to submit writing and work      samples at time of interview    *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96">
        <f t="shared" si="4"/>
        <v>0</v>
      </c>
      <c r="V96" s="2">
        <v>0</v>
      </c>
      <c r="W96" s="2">
        <f t="shared" si="5"/>
        <v>0</v>
      </c>
      <c r="X96" s="2">
        <v>0</v>
      </c>
      <c r="Y96" s="2">
        <v>0</v>
      </c>
      <c r="Z96" s="2">
        <v>0</v>
      </c>
      <c r="AA96" s="2">
        <v>0</v>
      </c>
      <c r="AB96" s="2">
        <v>0</v>
      </c>
      <c r="AC96" t="s">
        <v>328</v>
      </c>
      <c r="AD96" t="s">
        <v>32</v>
      </c>
      <c r="AE96" t="s">
        <v>83</v>
      </c>
      <c r="AG96" t="s">
        <v>58</v>
      </c>
      <c r="AH96" t="s">
        <v>504</v>
      </c>
      <c r="AJ96" t="s">
        <v>505</v>
      </c>
      <c r="AK96" t="s">
        <v>39</v>
      </c>
    </row>
    <row r="97" spans="1:37" x14ac:dyDescent="0.3">
      <c r="A97">
        <v>191546</v>
      </c>
      <c r="B97" t="s">
        <v>47</v>
      </c>
      <c r="C97" t="s">
        <v>48</v>
      </c>
      <c r="D97">
        <v>1</v>
      </c>
      <c r="E97" t="s">
        <v>502</v>
      </c>
      <c r="F97" t="s">
        <v>323</v>
      </c>
      <c r="G97">
        <v>13651</v>
      </c>
      <c r="H97">
        <v>1</v>
      </c>
      <c r="I97" t="s">
        <v>324</v>
      </c>
      <c r="J97" t="s">
        <v>325</v>
      </c>
      <c r="K97">
        <v>45174</v>
      </c>
      <c r="L97">
        <v>62370</v>
      </c>
      <c r="M97" t="s">
        <v>33</v>
      </c>
      <c r="N97" t="s">
        <v>83</v>
      </c>
      <c r="O97" t="s">
        <v>326</v>
      </c>
      <c r="P97" t="s">
        <v>7358</v>
      </c>
      <c r="Q97" t="s">
        <v>327</v>
      </c>
      <c r="R97" t="s">
        <v>7359</v>
      </c>
      <c r="S97" t="s">
        <v>503</v>
      </c>
      <c r="T97" t="str">
        <f t="shared" si="3"/>
        <v>‚	Excellent online and print research skills	Excellent writing skills	Strong interpersonal skills 	Excellent organizational skills	Excellent Computer programming/CBT development skills	Proficient with SCORM applications	Strong proficiency with MS PowerPoint 	Previous training experience, a plus * Please take note that software skills courses are not acceptable computer science credits.  *  This is an in-office position located at 59-17 Junction Boulevard, Flushing, New York, 11373.  *  Candidates invited to interview for this position will be required to submit writing and work      samples at time of interview    *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97">
        <f t="shared" si="4"/>
        <v>0</v>
      </c>
      <c r="V97" s="2">
        <v>0</v>
      </c>
      <c r="W97" s="2">
        <f t="shared" si="5"/>
        <v>0</v>
      </c>
      <c r="X97" s="2">
        <v>0</v>
      </c>
      <c r="Y97" s="2">
        <v>0</v>
      </c>
      <c r="Z97" s="2">
        <v>0</v>
      </c>
      <c r="AA97" s="2">
        <v>0</v>
      </c>
      <c r="AB97" s="2">
        <v>0</v>
      </c>
      <c r="AC97" t="s">
        <v>328</v>
      </c>
      <c r="AD97" t="s">
        <v>32</v>
      </c>
      <c r="AE97" t="s">
        <v>83</v>
      </c>
      <c r="AG97" t="s">
        <v>58</v>
      </c>
      <c r="AH97" t="s">
        <v>504</v>
      </c>
      <c r="AJ97" t="s">
        <v>505</v>
      </c>
      <c r="AK97" t="s">
        <v>39</v>
      </c>
    </row>
    <row r="98" spans="1:37" x14ac:dyDescent="0.3">
      <c r="A98">
        <v>192062</v>
      </c>
      <c r="B98" t="s">
        <v>47</v>
      </c>
      <c r="C98" t="s">
        <v>48</v>
      </c>
      <c r="D98">
        <v>1</v>
      </c>
      <c r="E98" t="s">
        <v>506</v>
      </c>
      <c r="F98" t="s">
        <v>507</v>
      </c>
      <c r="G98">
        <v>22121</v>
      </c>
      <c r="H98">
        <v>0</v>
      </c>
      <c r="I98" t="s">
        <v>508</v>
      </c>
      <c r="J98" t="s">
        <v>43</v>
      </c>
      <c r="K98">
        <v>34325</v>
      </c>
      <c r="L98">
        <v>52660</v>
      </c>
      <c r="M98" t="s">
        <v>33</v>
      </c>
      <c r="N98" t="s">
        <v>83</v>
      </c>
      <c r="O98" t="s">
        <v>241</v>
      </c>
      <c r="P98" t="s">
        <v>6964</v>
      </c>
      <c r="Q98" t="s">
        <v>509</v>
      </c>
      <c r="R98" t="s">
        <v>510</v>
      </c>
      <c r="S98" t="s">
        <v>511</v>
      </c>
      <c r="T98" t="str">
        <f t="shared" si="3"/>
        <v>The ideal candidate will have demonstrated experience with ESRI software and spatial data analysis, urban planning and stormwater management concepts. This position will be part of a highly dynamic team working on a range of complex tasks simultaneously.  The most suitable candidate would also possess the following skills:  	Undergraduate or graduate degree in urban planning, public administration, or related fields. 	Competence in computer programs including MS DOS platforms and Microsoft Office. 	Proficiency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Appointments are subject to OMB approval.  For more information about DEP, visit us at: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98">
        <f t="shared" si="4"/>
        <v>1</v>
      </c>
      <c r="V98" s="2">
        <v>0</v>
      </c>
      <c r="W98" s="2">
        <f t="shared" si="5"/>
        <v>1</v>
      </c>
      <c r="X98" s="2">
        <v>0</v>
      </c>
      <c r="Y98" s="2">
        <v>0</v>
      </c>
      <c r="Z98" s="2">
        <v>0</v>
      </c>
      <c r="AA98" s="2">
        <v>0</v>
      </c>
      <c r="AB98" s="2">
        <v>0</v>
      </c>
      <c r="AC98" t="s">
        <v>226</v>
      </c>
      <c r="AD98" t="s">
        <v>133</v>
      </c>
      <c r="AE98" t="s">
        <v>83</v>
      </c>
      <c r="AG98" t="s">
        <v>38</v>
      </c>
      <c r="AH98" t="s">
        <v>512</v>
      </c>
      <c r="AJ98" t="s">
        <v>513</v>
      </c>
      <c r="AK98" t="s">
        <v>39</v>
      </c>
    </row>
    <row r="99" spans="1:37" x14ac:dyDescent="0.3">
      <c r="A99">
        <v>192062</v>
      </c>
      <c r="B99" t="s">
        <v>47</v>
      </c>
      <c r="C99" t="s">
        <v>29</v>
      </c>
      <c r="D99">
        <v>1</v>
      </c>
      <c r="E99" t="s">
        <v>506</v>
      </c>
      <c r="F99" t="s">
        <v>507</v>
      </c>
      <c r="G99">
        <v>22121</v>
      </c>
      <c r="H99">
        <v>0</v>
      </c>
      <c r="I99" t="s">
        <v>508</v>
      </c>
      <c r="J99" t="s">
        <v>43</v>
      </c>
      <c r="K99">
        <v>34325</v>
      </c>
      <c r="L99">
        <v>52660</v>
      </c>
      <c r="M99" t="s">
        <v>33</v>
      </c>
      <c r="N99" t="s">
        <v>83</v>
      </c>
      <c r="O99" t="s">
        <v>241</v>
      </c>
      <c r="P99" t="s">
        <v>6964</v>
      </c>
      <c r="Q99" t="s">
        <v>509</v>
      </c>
      <c r="R99" t="s">
        <v>510</v>
      </c>
      <c r="S99" t="s">
        <v>511</v>
      </c>
      <c r="T99" t="str">
        <f t="shared" si="3"/>
        <v>The ideal candidate will have demonstrated experience with ESRI software and spatial data analysis, urban planning and stormwater management concepts. This position will be part of a highly dynamic team working on a range of complex tasks simultaneously.  The most suitable candidate would also possess the following skills:  	Undergraduate or graduate degree in urban planning, public administration, or related fields. 	Competence in computer programs including MS DOS platforms and Microsoft Office. 	Proficiency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Appointments are subject to OMB approval.  For more information about DEP, visit us at: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99">
        <f t="shared" si="4"/>
        <v>1</v>
      </c>
      <c r="V99" s="2">
        <v>0</v>
      </c>
      <c r="W99" s="2">
        <f t="shared" si="5"/>
        <v>1</v>
      </c>
      <c r="X99" s="2">
        <v>0</v>
      </c>
      <c r="Y99" s="2">
        <v>0</v>
      </c>
      <c r="Z99" s="2">
        <v>0</v>
      </c>
      <c r="AA99" s="2">
        <v>0</v>
      </c>
      <c r="AB99" s="2">
        <v>0</v>
      </c>
      <c r="AC99" t="s">
        <v>226</v>
      </c>
      <c r="AD99" t="s">
        <v>133</v>
      </c>
      <c r="AE99" t="s">
        <v>83</v>
      </c>
      <c r="AG99" t="s">
        <v>38</v>
      </c>
      <c r="AH99" t="s">
        <v>512</v>
      </c>
      <c r="AJ99" t="s">
        <v>513</v>
      </c>
      <c r="AK99" t="s">
        <v>39</v>
      </c>
    </row>
    <row r="100" spans="1:37" x14ac:dyDescent="0.3">
      <c r="A100">
        <v>192723</v>
      </c>
      <c r="B100" t="s">
        <v>101</v>
      </c>
      <c r="C100" t="s">
        <v>29</v>
      </c>
      <c r="D100">
        <v>1</v>
      </c>
      <c r="E100" t="s">
        <v>514</v>
      </c>
      <c r="F100" t="s">
        <v>515</v>
      </c>
      <c r="G100">
        <v>60910</v>
      </c>
      <c r="H100">
        <v>0</v>
      </c>
      <c r="I100" t="s">
        <v>442</v>
      </c>
      <c r="J100" t="s">
        <v>43</v>
      </c>
      <c r="K100">
        <v>40055</v>
      </c>
      <c r="L100">
        <v>60611</v>
      </c>
      <c r="M100" t="s">
        <v>33</v>
      </c>
      <c r="N100" t="s">
        <v>316</v>
      </c>
      <c r="O100" t="s">
        <v>516</v>
      </c>
      <c r="P100" t="s">
        <v>517</v>
      </c>
      <c r="Q100" t="s">
        <v>518</v>
      </c>
      <c r="R100" t="s">
        <v>519</v>
      </c>
      <c r="S100" t="s">
        <v>520</v>
      </c>
      <c r="T100" t="str">
        <f t="shared" si="3"/>
        <v>The successful candidate should possess the following: Ability to work effectively and cordially with legal, analytical and clerical staff, willingness to handle wide variety of assignments, top-level attention to detail, high level ability with advanced Microsoft Word features, ability to work independently with a wide variety of computer applications. NOTE THAT THE SUCCESSFUL APPLICANT MUST CURRENTLY HOLD A PERMANENT OR PROBATIONARY RESEARCH ASSISTANT TITLE.  APPLICANTS MUST INDICATE THEIR COMPLIANCE WITH THIS REQUIREMENT IN THEIR COVER LETTERS OR RESUMES.</v>
      </c>
      <c r="U100">
        <f t="shared" si="4"/>
        <v>0</v>
      </c>
      <c r="V100" s="2">
        <v>0</v>
      </c>
      <c r="W100" s="2">
        <f t="shared" si="5"/>
        <v>0</v>
      </c>
      <c r="X100" s="2">
        <v>0</v>
      </c>
      <c r="Y100" s="2">
        <v>0</v>
      </c>
      <c r="Z100" s="2">
        <v>0</v>
      </c>
      <c r="AA100" s="2">
        <v>0</v>
      </c>
      <c r="AB100" s="2">
        <v>0</v>
      </c>
      <c r="AC100" t="s">
        <v>521</v>
      </c>
      <c r="AD100" t="s">
        <v>320</v>
      </c>
      <c r="AE100" t="s">
        <v>522</v>
      </c>
      <c r="AG100" t="s">
        <v>38</v>
      </c>
      <c r="AH100" t="s">
        <v>523</v>
      </c>
      <c r="AJ100" t="s">
        <v>523</v>
      </c>
      <c r="AK100" t="s">
        <v>39</v>
      </c>
    </row>
    <row r="101" spans="1:37" x14ac:dyDescent="0.3">
      <c r="A101">
        <v>192756</v>
      </c>
      <c r="B101" t="s">
        <v>524</v>
      </c>
      <c r="C101" t="s">
        <v>29</v>
      </c>
      <c r="D101">
        <v>1</v>
      </c>
      <c r="E101" t="s">
        <v>525</v>
      </c>
      <c r="F101" t="s">
        <v>475</v>
      </c>
      <c r="G101">
        <v>13641</v>
      </c>
      <c r="H101">
        <v>3</v>
      </c>
      <c r="I101" t="s">
        <v>324</v>
      </c>
      <c r="J101" t="s">
        <v>43</v>
      </c>
      <c r="K101">
        <v>81290</v>
      </c>
      <c r="L101">
        <v>114954</v>
      </c>
      <c r="M101" t="s">
        <v>33</v>
      </c>
      <c r="N101" t="s">
        <v>526</v>
      </c>
      <c r="O101" t="s">
        <v>527</v>
      </c>
      <c r="P101" t="s">
        <v>7360</v>
      </c>
      <c r="Q101" t="s">
        <v>478</v>
      </c>
      <c r="R101" t="s">
        <v>7361</v>
      </c>
      <c r="S101" t="s">
        <v>32</v>
      </c>
      <c r="T101" t="str">
        <f t="shared" si="3"/>
        <v xml:space="preserve">‚Extensive experience with CommVault Simpana Backup Solution.LAMP stack installation, configuration and administration experience.‚Microsoft Windows Server 2008 or newer administration experience.Microsoft Active Directory 2008 or newer administration experience.Microsoft Exchange 2010 or newer administration experience.‚Microsoft SCCM 2007R2/SCOM 2007 or newer administration experience.‚Extensive knowledge of Windows Server operating systems and Active Directory.Experience with Cisco UCS and HP C 7000 enclosures.‚Experience with VMware vSphere 5.0 or later.‚Linux System administration experience is a plus.‚The ability to work independently and with other teams.Effective oral and written communication skills.Ability to identify, troubleshoot and resolve problems in a timely manner.‚Create innovative solutions and administer projects.  </v>
      </c>
      <c r="U101">
        <f t="shared" si="4"/>
        <v>0</v>
      </c>
      <c r="V101" s="2">
        <v>0</v>
      </c>
      <c r="W101" s="2">
        <f t="shared" si="5"/>
        <v>0</v>
      </c>
      <c r="X101" s="2">
        <v>0</v>
      </c>
      <c r="Y101" s="2">
        <v>0</v>
      </c>
      <c r="Z101" s="2">
        <v>0</v>
      </c>
      <c r="AA101" s="2">
        <v>0</v>
      </c>
      <c r="AB101" s="2">
        <v>0</v>
      </c>
      <c r="AC101" t="s">
        <v>528</v>
      </c>
      <c r="AD101" t="s">
        <v>32</v>
      </c>
      <c r="AE101" t="s">
        <v>526</v>
      </c>
      <c r="AG101" t="s">
        <v>58</v>
      </c>
      <c r="AH101" t="s">
        <v>529</v>
      </c>
      <c r="AJ101" t="s">
        <v>530</v>
      </c>
      <c r="AK101" t="s">
        <v>39</v>
      </c>
    </row>
    <row r="102" spans="1:37" x14ac:dyDescent="0.3">
      <c r="A102">
        <v>192756</v>
      </c>
      <c r="B102" t="s">
        <v>524</v>
      </c>
      <c r="C102" t="s">
        <v>48</v>
      </c>
      <c r="D102">
        <v>1</v>
      </c>
      <c r="E102" t="s">
        <v>525</v>
      </c>
      <c r="F102" t="s">
        <v>475</v>
      </c>
      <c r="G102">
        <v>13641</v>
      </c>
      <c r="H102">
        <v>3</v>
      </c>
      <c r="I102" t="s">
        <v>324</v>
      </c>
      <c r="J102" t="s">
        <v>43</v>
      </c>
      <c r="K102">
        <v>81290</v>
      </c>
      <c r="L102">
        <v>114954</v>
      </c>
      <c r="M102" t="s">
        <v>33</v>
      </c>
      <c r="N102" t="s">
        <v>526</v>
      </c>
      <c r="O102" t="s">
        <v>527</v>
      </c>
      <c r="P102" t="s">
        <v>7360</v>
      </c>
      <c r="Q102" t="s">
        <v>478</v>
      </c>
      <c r="R102" t="s">
        <v>7361</v>
      </c>
      <c r="S102" t="s">
        <v>32</v>
      </c>
      <c r="T102" t="str">
        <f t="shared" si="3"/>
        <v xml:space="preserve">‚Extensive experience with CommVault Simpana Backup Solution.LAMP stack installation, configuration and administration experience.‚Microsoft Windows Server 2008 or newer administration experience.Microsoft Active Directory 2008 or newer administration experience.Microsoft Exchange 2010 or newer administration experience.‚Microsoft SCCM 2007R2/SCOM 2007 or newer administration experience.‚Extensive knowledge of Windows Server operating systems and Active Directory.Experience with Cisco UCS and HP C 7000 enclosures.‚Experience with VMware vSphere 5.0 or later.‚Linux System administration experience is a plus.‚The ability to work independently and with other teams.Effective oral and written communication skills.Ability to identify, troubleshoot and resolve problems in a timely manner.‚Create innovative solutions and administer projects.  </v>
      </c>
      <c r="U102">
        <f t="shared" si="4"/>
        <v>0</v>
      </c>
      <c r="V102" s="2">
        <v>0</v>
      </c>
      <c r="W102" s="2">
        <f t="shared" si="5"/>
        <v>0</v>
      </c>
      <c r="X102" s="2">
        <v>0</v>
      </c>
      <c r="Y102" s="2">
        <v>0</v>
      </c>
      <c r="Z102" s="2">
        <v>0</v>
      </c>
      <c r="AA102" s="2">
        <v>0</v>
      </c>
      <c r="AB102" s="2">
        <v>0</v>
      </c>
      <c r="AC102" t="s">
        <v>528</v>
      </c>
      <c r="AD102" t="s">
        <v>32</v>
      </c>
      <c r="AE102" t="s">
        <v>526</v>
      </c>
      <c r="AG102" t="s">
        <v>58</v>
      </c>
      <c r="AH102" t="s">
        <v>529</v>
      </c>
      <c r="AJ102" t="s">
        <v>530</v>
      </c>
      <c r="AK102" t="s">
        <v>39</v>
      </c>
    </row>
    <row r="103" spans="1:37" x14ac:dyDescent="0.3">
      <c r="A103">
        <v>192766</v>
      </c>
      <c r="B103" t="s">
        <v>47</v>
      </c>
      <c r="C103" t="s">
        <v>29</v>
      </c>
      <c r="D103">
        <v>1</v>
      </c>
      <c r="E103" t="s">
        <v>531</v>
      </c>
      <c r="F103" t="s">
        <v>532</v>
      </c>
      <c r="G103">
        <v>20415</v>
      </c>
      <c r="H103">
        <v>1</v>
      </c>
      <c r="I103" t="s">
        <v>244</v>
      </c>
      <c r="J103" t="s">
        <v>43</v>
      </c>
      <c r="K103">
        <v>59743</v>
      </c>
      <c r="L103">
        <v>86523</v>
      </c>
      <c r="M103" t="s">
        <v>33</v>
      </c>
      <c r="N103" t="s">
        <v>83</v>
      </c>
      <c r="O103" t="s">
        <v>241</v>
      </c>
      <c r="P103" t="s">
        <v>533</v>
      </c>
      <c r="Q103" t="s">
        <v>7362</v>
      </c>
      <c r="R103" t="s">
        <v>534</v>
      </c>
      <c r="S103" t="s">
        <v>535</v>
      </c>
      <c r="T103" t="str">
        <f t="shared" si="3"/>
        <v>Experience in AutoCad necessary.  Possession of a NYS Driver's License which must be maintained during the length of employment. Appointments are subject to Office of Management and Budget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03">
        <f t="shared" si="4"/>
        <v>0</v>
      </c>
      <c r="V103" s="2">
        <v>0</v>
      </c>
      <c r="W103" s="2">
        <f t="shared" si="5"/>
        <v>0</v>
      </c>
      <c r="X103" s="2">
        <v>0</v>
      </c>
      <c r="Y103" s="2">
        <v>0</v>
      </c>
      <c r="Z103" s="2">
        <v>0</v>
      </c>
      <c r="AA103" s="2">
        <v>0</v>
      </c>
      <c r="AB103" s="2">
        <v>0</v>
      </c>
      <c r="AC103" t="s">
        <v>536</v>
      </c>
      <c r="AD103" t="s">
        <v>537</v>
      </c>
      <c r="AE103" t="s">
        <v>538</v>
      </c>
      <c r="AG103" t="s">
        <v>58</v>
      </c>
      <c r="AH103" t="s">
        <v>539</v>
      </c>
      <c r="AJ103" t="s">
        <v>540</v>
      </c>
      <c r="AK103" t="s">
        <v>39</v>
      </c>
    </row>
    <row r="104" spans="1:37" x14ac:dyDescent="0.3">
      <c r="A104">
        <v>192766</v>
      </c>
      <c r="B104" t="s">
        <v>47</v>
      </c>
      <c r="C104" t="s">
        <v>48</v>
      </c>
      <c r="D104">
        <v>1</v>
      </c>
      <c r="E104" t="s">
        <v>531</v>
      </c>
      <c r="F104" t="s">
        <v>532</v>
      </c>
      <c r="G104">
        <v>20415</v>
      </c>
      <c r="H104">
        <v>1</v>
      </c>
      <c r="I104" t="s">
        <v>244</v>
      </c>
      <c r="J104" t="s">
        <v>43</v>
      </c>
      <c r="K104">
        <v>59743</v>
      </c>
      <c r="L104">
        <v>86523</v>
      </c>
      <c r="M104" t="s">
        <v>33</v>
      </c>
      <c r="N104" t="s">
        <v>83</v>
      </c>
      <c r="O104" t="s">
        <v>241</v>
      </c>
      <c r="P104" t="s">
        <v>533</v>
      </c>
      <c r="Q104" t="s">
        <v>7362</v>
      </c>
      <c r="R104" t="s">
        <v>534</v>
      </c>
      <c r="S104" t="s">
        <v>535</v>
      </c>
      <c r="T104" t="str">
        <f t="shared" si="3"/>
        <v>Experience in AutoCad necessary.  Possession of a NYS Driver's License which must be maintained during the length of employment. Appointments are subject to Office of Management and Budget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04">
        <f t="shared" si="4"/>
        <v>0</v>
      </c>
      <c r="V104" s="2">
        <v>0</v>
      </c>
      <c r="W104" s="2">
        <f t="shared" si="5"/>
        <v>0</v>
      </c>
      <c r="X104" s="2">
        <v>0</v>
      </c>
      <c r="Y104" s="2">
        <v>0</v>
      </c>
      <c r="Z104" s="2">
        <v>0</v>
      </c>
      <c r="AA104" s="2">
        <v>0</v>
      </c>
      <c r="AB104" s="2">
        <v>0</v>
      </c>
      <c r="AC104" t="s">
        <v>536</v>
      </c>
      <c r="AD104" t="s">
        <v>537</v>
      </c>
      <c r="AE104" t="s">
        <v>538</v>
      </c>
      <c r="AG104" t="s">
        <v>58</v>
      </c>
      <c r="AH104" t="s">
        <v>539</v>
      </c>
      <c r="AJ104" t="s">
        <v>540</v>
      </c>
      <c r="AK104" t="s">
        <v>39</v>
      </c>
    </row>
    <row r="105" spans="1:37" x14ac:dyDescent="0.3">
      <c r="A105">
        <v>193109</v>
      </c>
      <c r="B105" t="s">
        <v>101</v>
      </c>
      <c r="C105" t="s">
        <v>29</v>
      </c>
      <c r="D105">
        <v>1</v>
      </c>
      <c r="E105" t="s">
        <v>370</v>
      </c>
      <c r="F105" t="s">
        <v>314</v>
      </c>
      <c r="G105" t="s">
        <v>315</v>
      </c>
      <c r="H105">
        <v>0</v>
      </c>
      <c r="I105" t="s">
        <v>541</v>
      </c>
      <c r="J105" t="s">
        <v>43</v>
      </c>
      <c r="K105">
        <v>53373</v>
      </c>
      <c r="L105">
        <v>72000</v>
      </c>
      <c r="M105" t="s">
        <v>33</v>
      </c>
      <c r="N105" t="s">
        <v>371</v>
      </c>
      <c r="O105" t="s">
        <v>372</v>
      </c>
      <c r="P105" t="s">
        <v>542</v>
      </c>
      <c r="Q105" t="s">
        <v>7273</v>
      </c>
      <c r="R105" t="s">
        <v>543</v>
      </c>
      <c r="S105" t="s">
        <v>544</v>
      </c>
      <c r="T105" t="str">
        <f t="shared" si="3"/>
        <v>The preferred candidate should possess the following: 3+ years experience serving as an ACCR  Level 2 or Call Center Supervisor at NYC 311; professional experience managing or supervising work teams in a large Call Center environment; demonstrated ability to motivate and develop team members; outstanding collaboration and leadership skills; demonstrated knowledge of call center best practices, call center key performance indicators, business drivers, call center telephony, and application technologies; advanced knowledge of Microsoft Office programs such as Word, Excel, Access, Visio, Project, and PowerPoint; strong knowledge of online trends and social media tools; strong business writing and business math skills; strong customer and quality focus; excellent planning and problem solving skills; advanced project management skills; superior organization, presentation, and facilitation skills; ability to manage multiple tasks simultaneously with tight deadlines; and ability to interface effectively with executive level management. Prior work experience as a Call Center Manager or Call Center Supervisor is essential for this position. NOTE THAT THE SUCCESSFUL CANDIDATE SHOULD BE ENROLLED TO TAKE THE NEXT CIVIL SERVICE EXAM FOR ADMINISTRATIVE MANAGER (NON-MANAGERIAL) TITLE.</v>
      </c>
      <c r="U105">
        <f t="shared" si="4"/>
        <v>0</v>
      </c>
      <c r="V105" s="2">
        <v>1</v>
      </c>
      <c r="W105" s="2">
        <f t="shared" si="5"/>
        <v>0</v>
      </c>
      <c r="X105" s="2">
        <v>0</v>
      </c>
      <c r="Y105" s="2">
        <v>0</v>
      </c>
      <c r="Z105" s="2">
        <v>0</v>
      </c>
      <c r="AA105" s="2">
        <v>0</v>
      </c>
      <c r="AB105" s="2">
        <v>0</v>
      </c>
      <c r="AC105" t="s">
        <v>545</v>
      </c>
      <c r="AD105" t="s">
        <v>546</v>
      </c>
      <c r="AE105" t="s">
        <v>32</v>
      </c>
      <c r="AG105" t="s">
        <v>38</v>
      </c>
      <c r="AH105" t="s">
        <v>529</v>
      </c>
      <c r="AJ105" t="s">
        <v>529</v>
      </c>
      <c r="AK105" t="s">
        <v>39</v>
      </c>
    </row>
    <row r="106" spans="1:37" x14ac:dyDescent="0.3">
      <c r="A106">
        <v>193893</v>
      </c>
      <c r="B106" t="s">
        <v>47</v>
      </c>
      <c r="C106" t="s">
        <v>29</v>
      </c>
      <c r="D106">
        <v>1</v>
      </c>
      <c r="E106" t="s">
        <v>547</v>
      </c>
      <c r="F106" t="s">
        <v>126</v>
      </c>
      <c r="G106">
        <v>21744</v>
      </c>
      <c r="H106">
        <v>2</v>
      </c>
      <c r="I106" t="s">
        <v>189</v>
      </c>
      <c r="J106" t="s">
        <v>43</v>
      </c>
      <c r="K106">
        <v>66575</v>
      </c>
      <c r="L106">
        <v>83555</v>
      </c>
      <c r="M106" t="s">
        <v>33</v>
      </c>
      <c r="N106" t="s">
        <v>83</v>
      </c>
      <c r="O106" t="s">
        <v>241</v>
      </c>
      <c r="P106" t="s">
        <v>548</v>
      </c>
      <c r="Q106" t="s">
        <v>130</v>
      </c>
      <c r="R106" t="s">
        <v>549</v>
      </c>
      <c r="S106" t="s">
        <v>550</v>
      </c>
      <c r="T106" t="str">
        <f t="shared" si="3"/>
        <v>The ideal candidate will have demonstrated experience in the field of environmental science and water resources planning, with competency in stormwater master planning,design or review of stormwater management practices, site and facility inspections for stormwater, water quality and/or erosion control projects, preparation of stormwater pollution prevention plans and permit deliverables. Experience with ESRI software and spatial data analysis, water resources and stormwater management concepts are highly desired. Familiarity with pollutants of concern commonly associated with municipal facilities and operations, stormwater best management practices (BMPs), green infrastructure and low-impact development are a plus. This position will be part of a highly dynamic team working on a range of complex tasks simultaneously. The most suitable candidate would also possess the following skills:  Profiency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  Appointments are subject to OMB approval.  For additional information about DEP, visit www.nyc.gov/dep.</v>
      </c>
      <c r="U106">
        <f t="shared" si="4"/>
        <v>1</v>
      </c>
      <c r="V106" s="2">
        <v>0</v>
      </c>
      <c r="W106" s="2">
        <f t="shared" si="5"/>
        <v>1</v>
      </c>
      <c r="X106" s="2">
        <v>0</v>
      </c>
      <c r="Y106" s="2">
        <v>0</v>
      </c>
      <c r="Z106" s="2">
        <v>0</v>
      </c>
      <c r="AA106" s="2">
        <v>0</v>
      </c>
      <c r="AB106" s="2">
        <v>0</v>
      </c>
      <c r="AC106" t="s">
        <v>87</v>
      </c>
      <c r="AD106" t="s">
        <v>198</v>
      </c>
      <c r="AE106" t="s">
        <v>83</v>
      </c>
      <c r="AG106" t="s">
        <v>38</v>
      </c>
      <c r="AH106" t="s">
        <v>551</v>
      </c>
      <c r="AJ106" t="s">
        <v>501</v>
      </c>
      <c r="AK106" t="s">
        <v>39</v>
      </c>
    </row>
    <row r="107" spans="1:37" x14ac:dyDescent="0.3">
      <c r="A107">
        <v>193893</v>
      </c>
      <c r="B107" t="s">
        <v>47</v>
      </c>
      <c r="C107" t="s">
        <v>48</v>
      </c>
      <c r="D107">
        <v>1</v>
      </c>
      <c r="E107" t="s">
        <v>547</v>
      </c>
      <c r="F107" t="s">
        <v>126</v>
      </c>
      <c r="G107">
        <v>21744</v>
      </c>
      <c r="H107">
        <v>2</v>
      </c>
      <c r="I107" t="s">
        <v>189</v>
      </c>
      <c r="J107" t="s">
        <v>43</v>
      </c>
      <c r="K107">
        <v>66575</v>
      </c>
      <c r="L107">
        <v>83555</v>
      </c>
      <c r="M107" t="s">
        <v>33</v>
      </c>
      <c r="N107" t="s">
        <v>83</v>
      </c>
      <c r="O107" t="s">
        <v>241</v>
      </c>
      <c r="P107" t="s">
        <v>548</v>
      </c>
      <c r="Q107" t="s">
        <v>130</v>
      </c>
      <c r="R107" t="s">
        <v>549</v>
      </c>
      <c r="S107" t="s">
        <v>550</v>
      </c>
      <c r="T107" t="str">
        <f t="shared" si="3"/>
        <v>The ideal candidate will have demonstrated experience in the field of environmental science and water resources planning, with competency in stormwater master planning,design or review of stormwater management practices, site and facility inspections for stormwater, water quality and/or erosion control projects, preparation of stormwater pollution prevention plans and permit deliverables. Experience with ESRI software and spatial data analysis, water resources and stormwater management concepts are highly desired. Familiarity with pollutants of concern commonly associated with municipal facilities and operations, stormwater best management practices (BMPs), green infrastructure and low-impact development are a plus. This position will be part of a highly dynamic team working on a range of complex tasks simultaneously. The most suitable candidate would also possess the following skills:  Profiency in GIS Strong analytical skills, with attention to detail. Excellent written and oral communications skills. Ability to prioritize and perform multiple tasks under strict deadlines. Team player, to work with multiple senior managers and staff teams to help achieve the strategic vision of the Department.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  Appointments are subject to OMB approval.  For additional information about DEP, visit www.nyc.gov/dep.</v>
      </c>
      <c r="U107">
        <f t="shared" si="4"/>
        <v>1</v>
      </c>
      <c r="V107" s="2">
        <v>0</v>
      </c>
      <c r="W107" s="2">
        <f t="shared" si="5"/>
        <v>1</v>
      </c>
      <c r="X107" s="2">
        <v>0</v>
      </c>
      <c r="Y107" s="2">
        <v>0</v>
      </c>
      <c r="Z107" s="2">
        <v>0</v>
      </c>
      <c r="AA107" s="2">
        <v>0</v>
      </c>
      <c r="AB107" s="2">
        <v>0</v>
      </c>
      <c r="AC107" t="s">
        <v>87</v>
      </c>
      <c r="AD107" t="s">
        <v>198</v>
      </c>
      <c r="AE107" t="s">
        <v>83</v>
      </c>
      <c r="AG107" t="s">
        <v>38</v>
      </c>
      <c r="AH107" t="s">
        <v>551</v>
      </c>
      <c r="AJ107" t="s">
        <v>501</v>
      </c>
      <c r="AK107" t="s">
        <v>39</v>
      </c>
    </row>
    <row r="108" spans="1:37" x14ac:dyDescent="0.3">
      <c r="A108">
        <v>197941</v>
      </c>
      <c r="B108" t="s">
        <v>199</v>
      </c>
      <c r="C108" t="s">
        <v>29</v>
      </c>
      <c r="D108">
        <v>5</v>
      </c>
      <c r="E108" t="s">
        <v>461</v>
      </c>
      <c r="F108" t="s">
        <v>462</v>
      </c>
      <c r="G108">
        <v>51022</v>
      </c>
      <c r="H108">
        <v>1</v>
      </c>
      <c r="I108" t="s">
        <v>463</v>
      </c>
      <c r="J108" t="s">
        <v>325</v>
      </c>
      <c r="K108">
        <v>32.11</v>
      </c>
      <c r="L108">
        <v>36.93</v>
      </c>
      <c r="M108" t="s">
        <v>178</v>
      </c>
      <c r="N108" t="s">
        <v>464</v>
      </c>
      <c r="O108" t="s">
        <v>465</v>
      </c>
      <c r="P108" t="s">
        <v>466</v>
      </c>
      <c r="Q108" t="s">
        <v>7351</v>
      </c>
      <c r="R108" t="s">
        <v>467</v>
      </c>
      <c r="S108" t="s">
        <v>468</v>
      </c>
      <c r="T108" t="str">
        <f t="shared" si="3"/>
        <v>Excellent interpersonal, communication and presentation skills;  for appointment to OSH, individual must be able to perform Cardio-Pulmonary Resuscitation.  **A LICENSE AND CURRENT REGISTRATION TO PRACTICE AS REGISTERED PROFESSIONAL NURSE IN NEW YORK STATE. THIS LICENSE MUST BE MAINTAINED FOR THE DURATION OF EMPLOYEMENT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Position #s: 004601, 004602, 004603, 004604, 004605</v>
      </c>
      <c r="U108">
        <f t="shared" si="4"/>
        <v>0</v>
      </c>
      <c r="V108" s="2">
        <v>0</v>
      </c>
      <c r="W108" s="2">
        <f t="shared" si="5"/>
        <v>0</v>
      </c>
      <c r="X108" s="2">
        <v>0</v>
      </c>
      <c r="Y108" s="2">
        <v>0</v>
      </c>
      <c r="Z108" s="2">
        <v>0</v>
      </c>
      <c r="AA108" s="2">
        <v>0</v>
      </c>
      <c r="AB108" s="2">
        <v>0</v>
      </c>
      <c r="AC108" t="s">
        <v>469</v>
      </c>
      <c r="AD108" t="s">
        <v>32</v>
      </c>
      <c r="AE108" t="s">
        <v>470</v>
      </c>
      <c r="AG108" t="s">
        <v>58</v>
      </c>
      <c r="AH108" t="s">
        <v>471</v>
      </c>
      <c r="AJ108" t="s">
        <v>472</v>
      </c>
      <c r="AK108" t="s">
        <v>39</v>
      </c>
    </row>
    <row r="109" spans="1:37" x14ac:dyDescent="0.3">
      <c r="A109">
        <v>195805</v>
      </c>
      <c r="B109" t="s">
        <v>473</v>
      </c>
      <c r="C109" t="s">
        <v>29</v>
      </c>
      <c r="D109">
        <v>2</v>
      </c>
      <c r="E109" t="s">
        <v>552</v>
      </c>
      <c r="F109" t="s">
        <v>491</v>
      </c>
      <c r="G109">
        <v>12627</v>
      </c>
      <c r="H109">
        <v>0</v>
      </c>
      <c r="I109" t="s">
        <v>553</v>
      </c>
      <c r="J109" t="s">
        <v>43</v>
      </c>
      <c r="K109">
        <v>59536</v>
      </c>
      <c r="L109">
        <v>88649</v>
      </c>
      <c r="M109" t="s">
        <v>33</v>
      </c>
      <c r="N109" t="s">
        <v>554</v>
      </c>
      <c r="O109" t="s">
        <v>555</v>
      </c>
      <c r="P109" t="s">
        <v>6965</v>
      </c>
      <c r="Q109" t="s">
        <v>7356</v>
      </c>
      <c r="R109" t="s">
        <v>7363</v>
      </c>
      <c r="S109" t="s">
        <v>7364</v>
      </c>
      <c r="T109" t="str">
        <f t="shared" si="3"/>
        <v>‚	Excellent interpersonal skills	Exceptional written and communication skills	Excellent and demonstrable ability to develop verbal and written presentations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09">
        <f t="shared" si="4"/>
        <v>0</v>
      </c>
      <c r="V109" s="2">
        <v>0</v>
      </c>
      <c r="W109" s="2">
        <f t="shared" si="5"/>
        <v>0</v>
      </c>
      <c r="X109" s="2">
        <v>0</v>
      </c>
      <c r="Y109" s="2">
        <v>0</v>
      </c>
      <c r="Z109" s="2">
        <v>0</v>
      </c>
      <c r="AA109" s="2">
        <v>0</v>
      </c>
      <c r="AB109" s="2">
        <v>0</v>
      </c>
      <c r="AC109" t="s">
        <v>556</v>
      </c>
      <c r="AD109" t="s">
        <v>32</v>
      </c>
      <c r="AE109" t="s">
        <v>32</v>
      </c>
      <c r="AG109" t="s">
        <v>38</v>
      </c>
      <c r="AH109" t="s">
        <v>557</v>
      </c>
      <c r="AJ109" t="s">
        <v>558</v>
      </c>
      <c r="AK109" t="s">
        <v>39</v>
      </c>
    </row>
    <row r="110" spans="1:37" x14ac:dyDescent="0.3">
      <c r="A110">
        <v>195805</v>
      </c>
      <c r="B110" t="s">
        <v>473</v>
      </c>
      <c r="C110" t="s">
        <v>48</v>
      </c>
      <c r="D110">
        <v>2</v>
      </c>
      <c r="E110" t="s">
        <v>552</v>
      </c>
      <c r="F110" t="s">
        <v>491</v>
      </c>
      <c r="G110">
        <v>12627</v>
      </c>
      <c r="H110">
        <v>0</v>
      </c>
      <c r="I110" t="s">
        <v>553</v>
      </c>
      <c r="J110" t="s">
        <v>43</v>
      </c>
      <c r="K110">
        <v>59536</v>
      </c>
      <c r="L110">
        <v>88649</v>
      </c>
      <c r="M110" t="s">
        <v>33</v>
      </c>
      <c r="N110" t="s">
        <v>554</v>
      </c>
      <c r="O110" t="s">
        <v>555</v>
      </c>
      <c r="P110" t="s">
        <v>6965</v>
      </c>
      <c r="Q110" t="s">
        <v>7356</v>
      </c>
      <c r="R110" t="s">
        <v>7363</v>
      </c>
      <c r="S110" t="s">
        <v>7364</v>
      </c>
      <c r="T110" t="str">
        <f t="shared" si="3"/>
        <v>‚	Excellent interpersonal skills	Exceptional written and communication skills	Excellent and demonstrable ability to develop verbal and written presentations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10">
        <f t="shared" si="4"/>
        <v>0</v>
      </c>
      <c r="V110" s="2">
        <v>0</v>
      </c>
      <c r="W110" s="2">
        <f t="shared" si="5"/>
        <v>0</v>
      </c>
      <c r="X110" s="2">
        <v>0</v>
      </c>
      <c r="Y110" s="2">
        <v>0</v>
      </c>
      <c r="Z110" s="2">
        <v>0</v>
      </c>
      <c r="AA110" s="2">
        <v>0</v>
      </c>
      <c r="AB110" s="2">
        <v>0</v>
      </c>
      <c r="AC110" t="s">
        <v>556</v>
      </c>
      <c r="AD110" t="s">
        <v>32</v>
      </c>
      <c r="AE110" t="s">
        <v>32</v>
      </c>
      <c r="AG110" t="s">
        <v>38</v>
      </c>
      <c r="AH110" t="s">
        <v>557</v>
      </c>
      <c r="AJ110" t="s">
        <v>558</v>
      </c>
      <c r="AK110" t="s">
        <v>39</v>
      </c>
    </row>
    <row r="111" spans="1:37" x14ac:dyDescent="0.3">
      <c r="A111">
        <v>197316</v>
      </c>
      <c r="B111" t="s">
        <v>101</v>
      </c>
      <c r="C111" t="s">
        <v>29</v>
      </c>
      <c r="D111">
        <v>4</v>
      </c>
      <c r="E111" t="s">
        <v>559</v>
      </c>
      <c r="F111" t="s">
        <v>560</v>
      </c>
      <c r="G111">
        <v>10271</v>
      </c>
      <c r="H111">
        <v>1</v>
      </c>
      <c r="I111" t="s">
        <v>232</v>
      </c>
      <c r="J111" t="s">
        <v>43</v>
      </c>
      <c r="K111">
        <v>43118</v>
      </c>
      <c r="L111">
        <v>49586</v>
      </c>
      <c r="M111" t="s">
        <v>33</v>
      </c>
      <c r="N111" t="s">
        <v>371</v>
      </c>
      <c r="O111" t="s">
        <v>372</v>
      </c>
      <c r="P111" t="s">
        <v>561</v>
      </c>
      <c r="Q111" t="s">
        <v>562</v>
      </c>
      <c r="R111" t="s">
        <v>563</v>
      </c>
      <c r="S111" t="s">
        <v>32</v>
      </c>
      <c r="T111" t="str">
        <f t="shared" si="3"/>
        <v xml:space="preserve">The preferred candidate should possess the following: 3+ years of full-time satisfactory professional experience as a Call Center Representative (CCR); recent QA average of 90 or above; overall performance evaluation rating of Good or higher; professional experience assisting or supervising work teams in a large call center environment; demonstrated knowledge of call center best practices, performance indicators, call center telephony, and application technologies; advanced written and verbal communication skills; strong leadership, collaboration, and team building skills; strong customer and quality focus; excellent planning and problem solving skills; knowledge of advanced functions of Microsoft Office programs such as Word, Excel, Access, Visio, and PowerPoint; experience using customer service technical applications and related technologies for reporting and quality assurance; excellent organization and facilitation skills; strong time management skills; and ability to handle multiple tasks simultaneously under tight deadlines in a fast paced environment.  </v>
      </c>
      <c r="U111">
        <f t="shared" si="4"/>
        <v>0</v>
      </c>
      <c r="V111" s="2">
        <v>1</v>
      </c>
      <c r="W111" s="2">
        <f t="shared" si="5"/>
        <v>0</v>
      </c>
      <c r="X111" s="2">
        <v>0</v>
      </c>
      <c r="Y111" s="2">
        <v>0</v>
      </c>
      <c r="Z111" s="2">
        <v>0</v>
      </c>
      <c r="AA111" s="2">
        <v>0</v>
      </c>
      <c r="AB111" s="2">
        <v>0</v>
      </c>
      <c r="AC111" t="s">
        <v>564</v>
      </c>
      <c r="AD111" t="s">
        <v>376</v>
      </c>
      <c r="AE111" t="s">
        <v>32</v>
      </c>
      <c r="AG111" t="s">
        <v>38</v>
      </c>
      <c r="AH111" t="s">
        <v>565</v>
      </c>
      <c r="AJ111" t="s">
        <v>565</v>
      </c>
      <c r="AK111" t="s">
        <v>39</v>
      </c>
    </row>
    <row r="112" spans="1:37" x14ac:dyDescent="0.3">
      <c r="A112">
        <v>197355</v>
      </c>
      <c r="B112" t="s">
        <v>47</v>
      </c>
      <c r="C112" t="s">
        <v>29</v>
      </c>
      <c r="D112">
        <v>1</v>
      </c>
      <c r="E112" t="s">
        <v>566</v>
      </c>
      <c r="F112" t="s">
        <v>567</v>
      </c>
      <c r="G112">
        <v>10015</v>
      </c>
      <c r="H112" t="s">
        <v>278</v>
      </c>
      <c r="I112" t="s">
        <v>568</v>
      </c>
      <c r="J112" t="s">
        <v>43</v>
      </c>
      <c r="K112">
        <v>198518</v>
      </c>
      <c r="L112">
        <v>198518</v>
      </c>
      <c r="M112" t="s">
        <v>33</v>
      </c>
      <c r="N112" t="s">
        <v>211</v>
      </c>
      <c r="O112" t="s">
        <v>294</v>
      </c>
      <c r="P112" t="s">
        <v>7365</v>
      </c>
      <c r="Q112" t="s">
        <v>569</v>
      </c>
      <c r="R112" t="s">
        <v>570</v>
      </c>
      <c r="S112" t="s">
        <v>32</v>
      </c>
      <c r="T112" t="str">
        <f t="shared" si="3"/>
        <v xml:space="preserve">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  </v>
      </c>
      <c r="U112">
        <f t="shared" si="4"/>
        <v>0</v>
      </c>
      <c r="V112" s="2">
        <v>0</v>
      </c>
      <c r="W112" s="2">
        <f t="shared" si="5"/>
        <v>0</v>
      </c>
      <c r="X112" s="2">
        <v>0</v>
      </c>
      <c r="Y112" s="2">
        <v>0</v>
      </c>
      <c r="Z112" s="2">
        <v>0</v>
      </c>
      <c r="AA112" s="2">
        <v>0</v>
      </c>
      <c r="AB112" s="2">
        <v>0</v>
      </c>
      <c r="AC112" t="s">
        <v>458</v>
      </c>
      <c r="AD112" t="s">
        <v>571</v>
      </c>
      <c r="AE112" t="s">
        <v>83</v>
      </c>
      <c r="AG112" t="s">
        <v>58</v>
      </c>
      <c r="AH112" t="s">
        <v>572</v>
      </c>
      <c r="AJ112" t="s">
        <v>572</v>
      </c>
      <c r="AK112" t="s">
        <v>39</v>
      </c>
    </row>
    <row r="113" spans="1:37" x14ac:dyDescent="0.3">
      <c r="A113">
        <v>197355</v>
      </c>
      <c r="B113" t="s">
        <v>47</v>
      </c>
      <c r="C113" t="s">
        <v>48</v>
      </c>
      <c r="D113">
        <v>1</v>
      </c>
      <c r="E113" t="s">
        <v>566</v>
      </c>
      <c r="F113" t="s">
        <v>567</v>
      </c>
      <c r="G113">
        <v>10015</v>
      </c>
      <c r="H113" t="s">
        <v>278</v>
      </c>
      <c r="I113" t="s">
        <v>568</v>
      </c>
      <c r="J113" t="s">
        <v>43</v>
      </c>
      <c r="K113">
        <v>198518</v>
      </c>
      <c r="L113">
        <v>198518</v>
      </c>
      <c r="M113" t="s">
        <v>33</v>
      </c>
      <c r="N113" t="s">
        <v>211</v>
      </c>
      <c r="O113" t="s">
        <v>294</v>
      </c>
      <c r="P113" t="s">
        <v>7365</v>
      </c>
      <c r="Q113" t="s">
        <v>569</v>
      </c>
      <c r="R113" t="s">
        <v>570</v>
      </c>
      <c r="S113" t="s">
        <v>32</v>
      </c>
      <c r="T113" t="str">
        <f t="shared" si="3"/>
        <v xml:space="preserve">Extensive experience in wastewater operations is preferred but not required. The ideal candidate will also demonstrate competency in managing technical operations, including large numbers of engineering and other technical staff. A New York State grade 4A Wastewater Treatment Plant Operator Certificate is desirable.  </v>
      </c>
      <c r="U113">
        <f t="shared" si="4"/>
        <v>0</v>
      </c>
      <c r="V113" s="2">
        <v>0</v>
      </c>
      <c r="W113" s="2">
        <f t="shared" si="5"/>
        <v>0</v>
      </c>
      <c r="X113" s="2">
        <v>0</v>
      </c>
      <c r="Y113" s="2">
        <v>0</v>
      </c>
      <c r="Z113" s="2">
        <v>0</v>
      </c>
      <c r="AA113" s="2">
        <v>0</v>
      </c>
      <c r="AB113" s="2">
        <v>0</v>
      </c>
      <c r="AC113" t="s">
        <v>458</v>
      </c>
      <c r="AD113" t="s">
        <v>571</v>
      </c>
      <c r="AE113" t="s">
        <v>83</v>
      </c>
      <c r="AG113" t="s">
        <v>58</v>
      </c>
      <c r="AH113" t="s">
        <v>572</v>
      </c>
      <c r="AJ113" t="s">
        <v>572</v>
      </c>
      <c r="AK113" t="s">
        <v>39</v>
      </c>
    </row>
    <row r="114" spans="1:37" x14ac:dyDescent="0.3">
      <c r="A114">
        <v>199170</v>
      </c>
      <c r="B114" t="s">
        <v>199</v>
      </c>
      <c r="C114" t="s">
        <v>29</v>
      </c>
      <c r="D114">
        <v>1</v>
      </c>
      <c r="E114" t="s">
        <v>573</v>
      </c>
      <c r="F114" t="s">
        <v>574</v>
      </c>
      <c r="G114">
        <v>51191</v>
      </c>
      <c r="H114">
        <v>2</v>
      </c>
      <c r="I114" t="s">
        <v>463</v>
      </c>
      <c r="J114" t="s">
        <v>43</v>
      </c>
      <c r="K114">
        <v>41452</v>
      </c>
      <c r="L114">
        <v>52821</v>
      </c>
      <c r="M114" t="s">
        <v>33</v>
      </c>
      <c r="N114" t="s">
        <v>464</v>
      </c>
      <c r="O114" t="s">
        <v>575</v>
      </c>
      <c r="P114" t="s">
        <v>576</v>
      </c>
      <c r="Q114" t="s">
        <v>577</v>
      </c>
      <c r="R114" t="s">
        <v>7366</v>
      </c>
      <c r="S114" t="s">
        <v>32</v>
      </c>
      <c r="T114" t="str">
        <f t="shared" si="3"/>
        <v xml:space="preserve">Applicant MUST have a valid NYS Driver‚„s License and the ability  to operate a motor vehicle.  </v>
      </c>
      <c r="U114">
        <f t="shared" si="4"/>
        <v>0</v>
      </c>
      <c r="V114" s="2">
        <v>0</v>
      </c>
      <c r="W114" s="2">
        <f t="shared" si="5"/>
        <v>0</v>
      </c>
      <c r="X114" s="2">
        <v>0</v>
      </c>
      <c r="Y114" s="2">
        <v>0</v>
      </c>
      <c r="Z114" s="2">
        <v>0</v>
      </c>
      <c r="AA114" s="2">
        <v>0</v>
      </c>
      <c r="AB114" s="2">
        <v>0</v>
      </c>
      <c r="AC114" t="s">
        <v>578</v>
      </c>
      <c r="AD114" t="s">
        <v>32</v>
      </c>
      <c r="AE114" t="s">
        <v>579</v>
      </c>
      <c r="AG114" t="s">
        <v>38</v>
      </c>
      <c r="AH114" t="s">
        <v>580</v>
      </c>
      <c r="AJ114" t="s">
        <v>580</v>
      </c>
      <c r="AK114" t="s">
        <v>39</v>
      </c>
    </row>
    <row r="115" spans="1:37" x14ac:dyDescent="0.3">
      <c r="A115">
        <v>199613</v>
      </c>
      <c r="B115" t="s">
        <v>199</v>
      </c>
      <c r="C115" t="s">
        <v>29</v>
      </c>
      <c r="D115">
        <v>3</v>
      </c>
      <c r="E115" t="s">
        <v>581</v>
      </c>
      <c r="F115" t="s">
        <v>582</v>
      </c>
      <c r="G115">
        <v>52613</v>
      </c>
      <c r="H115">
        <v>0</v>
      </c>
      <c r="I115" t="s">
        <v>463</v>
      </c>
      <c r="J115" t="s">
        <v>43</v>
      </c>
      <c r="K115">
        <v>45037</v>
      </c>
      <c r="L115">
        <v>64034</v>
      </c>
      <c r="M115" t="s">
        <v>33</v>
      </c>
      <c r="N115" t="s">
        <v>202</v>
      </c>
      <c r="O115" t="s">
        <v>583</v>
      </c>
      <c r="P115" t="s">
        <v>7367</v>
      </c>
      <c r="Q115" t="s">
        <v>584</v>
      </c>
      <c r="R115" t="s">
        <v>585</v>
      </c>
      <c r="S115" t="s">
        <v>586</v>
      </c>
      <c r="T115" t="str">
        <f t="shared" si="3"/>
        <v>Excellent interpersonal, communication, presentation and writing skills.   Experience in public health, particularly in maternal &amp; child health, breastfeeding, early childhood development and/or homeless populations.    Fluent in English and Spanish or French.   Excellent computer skills (including MS Word, Excel, PowerPoint and Access).    Knowledge of guidelines and regulations for family engagement and services provision for NYC shelter residents. **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v>
      </c>
      <c r="U115">
        <f t="shared" si="4"/>
        <v>0</v>
      </c>
      <c r="V115" s="2">
        <v>1</v>
      </c>
      <c r="W115" s="2">
        <f t="shared" si="5"/>
        <v>0</v>
      </c>
      <c r="X115" s="2">
        <v>0</v>
      </c>
      <c r="Y115" s="2">
        <v>0</v>
      </c>
      <c r="Z115" s="2">
        <v>0</v>
      </c>
      <c r="AA115" s="2">
        <v>0</v>
      </c>
      <c r="AB115" s="2">
        <v>0</v>
      </c>
      <c r="AC115" t="s">
        <v>587</v>
      </c>
      <c r="AD115" t="s">
        <v>32</v>
      </c>
      <c r="AE115" t="s">
        <v>360</v>
      </c>
      <c r="AG115" t="s">
        <v>38</v>
      </c>
      <c r="AH115" t="s">
        <v>588</v>
      </c>
      <c r="AJ115" t="s">
        <v>588</v>
      </c>
      <c r="AK115" t="s">
        <v>39</v>
      </c>
    </row>
    <row r="116" spans="1:37" x14ac:dyDescent="0.3">
      <c r="A116">
        <v>199613</v>
      </c>
      <c r="B116" t="s">
        <v>199</v>
      </c>
      <c r="C116" t="s">
        <v>48</v>
      </c>
      <c r="D116">
        <v>3</v>
      </c>
      <c r="E116" t="s">
        <v>581</v>
      </c>
      <c r="F116" t="s">
        <v>582</v>
      </c>
      <c r="G116">
        <v>52613</v>
      </c>
      <c r="H116">
        <v>0</v>
      </c>
      <c r="I116" t="s">
        <v>463</v>
      </c>
      <c r="J116" t="s">
        <v>43</v>
      </c>
      <c r="K116">
        <v>45037</v>
      </c>
      <c r="L116">
        <v>64034</v>
      </c>
      <c r="M116" t="s">
        <v>33</v>
      </c>
      <c r="N116" t="s">
        <v>202</v>
      </c>
      <c r="O116" t="s">
        <v>583</v>
      </c>
      <c r="P116" t="s">
        <v>7367</v>
      </c>
      <c r="Q116" t="s">
        <v>584</v>
      </c>
      <c r="R116" t="s">
        <v>585</v>
      </c>
      <c r="S116" t="s">
        <v>586</v>
      </c>
      <c r="T116" t="str">
        <f t="shared" si="3"/>
        <v>Excellent interpersonal, communication, presentation and writing skills.   Experience in public health, particularly in maternal &amp; child health, breastfeeding, early childhood development and/or homeless populations.    Fluent in English and Spanish or French.   Excellent computer skills (including MS Word, Excel, PowerPoint and Access).    Knowledge of guidelines and regulations for family engagement and services provision for NYC shelter residents. ** Special Note Section 424-a of the New York Social Services Law requires an authorized agency to inquire whether a candidate for employment with child-care responsibilities has been the subject of a child abuse and maltreatment report. The agency has the discretion to assign a candidate who has been the subject of a child abuse and maltreatment report to a position with no child-care responsibilities.</v>
      </c>
      <c r="U116">
        <f t="shared" si="4"/>
        <v>0</v>
      </c>
      <c r="V116" s="2">
        <v>1</v>
      </c>
      <c r="W116" s="2">
        <f t="shared" si="5"/>
        <v>0</v>
      </c>
      <c r="X116" s="2">
        <v>0</v>
      </c>
      <c r="Y116" s="2">
        <v>0</v>
      </c>
      <c r="Z116" s="2">
        <v>0</v>
      </c>
      <c r="AA116" s="2">
        <v>0</v>
      </c>
      <c r="AB116" s="2">
        <v>0</v>
      </c>
      <c r="AC116" t="s">
        <v>587</v>
      </c>
      <c r="AD116" t="s">
        <v>32</v>
      </c>
      <c r="AE116" t="s">
        <v>360</v>
      </c>
      <c r="AG116" t="s">
        <v>38</v>
      </c>
      <c r="AH116" t="s">
        <v>588</v>
      </c>
      <c r="AJ116" t="s">
        <v>588</v>
      </c>
      <c r="AK116" t="s">
        <v>39</v>
      </c>
    </row>
    <row r="117" spans="1:37" x14ac:dyDescent="0.3">
      <c r="A117">
        <v>199768</v>
      </c>
      <c r="B117" t="s">
        <v>101</v>
      </c>
      <c r="C117" t="s">
        <v>29</v>
      </c>
      <c r="D117">
        <v>1</v>
      </c>
      <c r="E117" t="s">
        <v>589</v>
      </c>
      <c r="F117" t="s">
        <v>590</v>
      </c>
      <c r="G117">
        <v>56057</v>
      </c>
      <c r="H117">
        <v>0</v>
      </c>
      <c r="I117" t="s">
        <v>298</v>
      </c>
      <c r="J117" t="s">
        <v>32</v>
      </c>
      <c r="K117">
        <v>33799</v>
      </c>
      <c r="L117">
        <v>56249</v>
      </c>
      <c r="M117" t="s">
        <v>33</v>
      </c>
      <c r="N117" t="s">
        <v>316</v>
      </c>
      <c r="O117" t="s">
        <v>591</v>
      </c>
      <c r="P117" t="s">
        <v>6966</v>
      </c>
      <c r="Q117" t="s">
        <v>592</v>
      </c>
      <c r="R117" t="s">
        <v>6967</v>
      </c>
      <c r="S117" t="s">
        <v>32</v>
      </c>
      <c r="T117" t="str">
        <f t="shared" si="3"/>
        <v xml:space="preserve">The successful candidate should possess the following:  	Knowledge of PMS, RMDS and CHRMS.	Proficient in Microsoft Office including strong skills in Excel and Word.	Strong supervisory, analytical, research and organizational skills.	Strategic thinker with ability to work at a detailed level.	Excellent interpersonal, oral and written communication skills.	Ability to handle multiple tasks and deadlines.  </v>
      </c>
      <c r="U117">
        <f t="shared" si="4"/>
        <v>0</v>
      </c>
      <c r="V117" s="2">
        <v>1</v>
      </c>
      <c r="W117" s="2">
        <f t="shared" si="5"/>
        <v>0</v>
      </c>
      <c r="X117" s="2">
        <v>0</v>
      </c>
      <c r="Y117" s="2">
        <v>0</v>
      </c>
      <c r="Z117" s="2">
        <v>0</v>
      </c>
      <c r="AA117" s="2">
        <v>0</v>
      </c>
      <c r="AB117" s="2">
        <v>0</v>
      </c>
      <c r="AC117" t="s">
        <v>593</v>
      </c>
      <c r="AD117" t="s">
        <v>32</v>
      </c>
      <c r="AE117" t="s">
        <v>368</v>
      </c>
      <c r="AG117" t="s">
        <v>38</v>
      </c>
      <c r="AH117" t="s">
        <v>594</v>
      </c>
      <c r="AJ117" t="s">
        <v>594</v>
      </c>
      <c r="AK117" t="s">
        <v>39</v>
      </c>
    </row>
    <row r="118" spans="1:37" x14ac:dyDescent="0.3">
      <c r="A118">
        <v>201021</v>
      </c>
      <c r="B118" t="s">
        <v>47</v>
      </c>
      <c r="C118" t="s">
        <v>29</v>
      </c>
      <c r="D118">
        <v>1</v>
      </c>
      <c r="E118" t="s">
        <v>595</v>
      </c>
      <c r="F118" t="s">
        <v>596</v>
      </c>
      <c r="G118">
        <v>82989</v>
      </c>
      <c r="H118" t="s">
        <v>42</v>
      </c>
      <c r="I118" t="s">
        <v>508</v>
      </c>
      <c r="J118" t="s">
        <v>43</v>
      </c>
      <c r="K118">
        <v>63519</v>
      </c>
      <c r="L118">
        <v>169427</v>
      </c>
      <c r="M118" t="s">
        <v>33</v>
      </c>
      <c r="N118" t="s">
        <v>83</v>
      </c>
      <c r="O118" t="s">
        <v>241</v>
      </c>
      <c r="P118" t="s">
        <v>7368</v>
      </c>
      <c r="Q118" t="s">
        <v>597</v>
      </c>
      <c r="R118" t="s">
        <v>6968</v>
      </c>
      <c r="S118" t="s">
        <v>32</v>
      </c>
      <c r="T118" t="str">
        <f t="shared" si="3"/>
        <v xml:space="preserve">The selected candidate will have extensive experience in managing a complex function within the field of Environmental, Health and Safety and must have a minimum of 5 years  experience in providing EHS compliance and/or program development support.  The candidate will demonstrate an ability to develop compliance support programs including curriculum development and delivery of training.     Excellent technical writing skills, including the ability to translate technical information into      documents or training modules that are understandable, succinct and engaging.     Excellent regulatory research skills.    Working knowledge of OSHA/PESH, EPA, NYSDEC, FDNY, DOB and all other applicable      Federal, State and local regulations; as well as industry standards and best practices.   Must possess and demonstrate the ability to collaborate and facilitate decision making within a     group setting.   Excellent interpersonal and verbal communication skills with the ability to communicate at any       level of the organization.   Must have demonstrated ability to meet deadlines.  </v>
      </c>
      <c r="U118">
        <f t="shared" si="4"/>
        <v>0</v>
      </c>
      <c r="V118" s="2">
        <v>0</v>
      </c>
      <c r="W118" s="2">
        <f t="shared" si="5"/>
        <v>0</v>
      </c>
      <c r="X118" s="2">
        <v>0</v>
      </c>
      <c r="Y118" s="2">
        <v>0</v>
      </c>
      <c r="Z118" s="2">
        <v>0</v>
      </c>
      <c r="AA118" s="2">
        <v>0</v>
      </c>
      <c r="AB118" s="2">
        <v>0</v>
      </c>
      <c r="AC118" t="s">
        <v>598</v>
      </c>
      <c r="AD118" t="s">
        <v>599</v>
      </c>
      <c r="AE118" t="s">
        <v>83</v>
      </c>
      <c r="AG118" t="s">
        <v>38</v>
      </c>
      <c r="AH118" t="s">
        <v>600</v>
      </c>
      <c r="AJ118" t="s">
        <v>600</v>
      </c>
      <c r="AK118" t="s">
        <v>39</v>
      </c>
    </row>
    <row r="119" spans="1:37" x14ac:dyDescent="0.3">
      <c r="A119">
        <v>201021</v>
      </c>
      <c r="B119" t="s">
        <v>47</v>
      </c>
      <c r="C119" t="s">
        <v>48</v>
      </c>
      <c r="D119">
        <v>1</v>
      </c>
      <c r="E119" t="s">
        <v>595</v>
      </c>
      <c r="F119" t="s">
        <v>596</v>
      </c>
      <c r="G119">
        <v>82989</v>
      </c>
      <c r="H119" t="s">
        <v>42</v>
      </c>
      <c r="I119" t="s">
        <v>508</v>
      </c>
      <c r="J119" t="s">
        <v>43</v>
      </c>
      <c r="K119">
        <v>63519</v>
      </c>
      <c r="L119">
        <v>169427</v>
      </c>
      <c r="M119" t="s">
        <v>33</v>
      </c>
      <c r="N119" t="s">
        <v>83</v>
      </c>
      <c r="O119" t="s">
        <v>241</v>
      </c>
      <c r="P119" t="s">
        <v>7368</v>
      </c>
      <c r="Q119" t="s">
        <v>597</v>
      </c>
      <c r="R119" t="s">
        <v>6968</v>
      </c>
      <c r="S119" t="s">
        <v>32</v>
      </c>
      <c r="T119" t="str">
        <f t="shared" si="3"/>
        <v xml:space="preserve">The selected candidate will have extensive experience in managing a complex function within the field of Environmental, Health and Safety and must have a minimum of 5 years  experience in providing EHS compliance and/or program development support.  The candidate will demonstrate an ability to develop compliance support programs including curriculum development and delivery of training.     Excellent technical writing skills, including the ability to translate technical information into      documents or training modules that are understandable, succinct and engaging.     Excellent regulatory research skills.    Working knowledge of OSHA/PESH, EPA, NYSDEC, FDNY, DOB and all other applicable      Federal, State and local regulations; as well as industry standards and best practices.   Must possess and demonstrate the ability to collaborate and facilitate decision making within a     group setting.   Excellent interpersonal and verbal communication skills with the ability to communicate at any       level of the organization.   Must have demonstrated ability to meet deadlines.  </v>
      </c>
      <c r="U119">
        <f t="shared" si="4"/>
        <v>0</v>
      </c>
      <c r="V119" s="2">
        <v>0</v>
      </c>
      <c r="W119" s="2">
        <f t="shared" si="5"/>
        <v>0</v>
      </c>
      <c r="X119" s="2">
        <v>0</v>
      </c>
      <c r="Y119" s="2">
        <v>0</v>
      </c>
      <c r="Z119" s="2">
        <v>0</v>
      </c>
      <c r="AA119" s="2">
        <v>0</v>
      </c>
      <c r="AB119" s="2">
        <v>0</v>
      </c>
      <c r="AC119" t="s">
        <v>598</v>
      </c>
      <c r="AD119" t="s">
        <v>599</v>
      </c>
      <c r="AE119" t="s">
        <v>83</v>
      </c>
      <c r="AG119" t="s">
        <v>38</v>
      </c>
      <c r="AH119" t="s">
        <v>600</v>
      </c>
      <c r="AJ119" t="s">
        <v>600</v>
      </c>
      <c r="AK119" t="s">
        <v>39</v>
      </c>
    </row>
    <row r="120" spans="1:37" x14ac:dyDescent="0.3">
      <c r="A120">
        <v>202767</v>
      </c>
      <c r="B120" t="s">
        <v>47</v>
      </c>
      <c r="C120" t="s">
        <v>29</v>
      </c>
      <c r="D120">
        <v>1</v>
      </c>
      <c r="E120" t="s">
        <v>601</v>
      </c>
      <c r="F120" t="s">
        <v>220</v>
      </c>
      <c r="G120">
        <v>22427</v>
      </c>
      <c r="H120">
        <v>2</v>
      </c>
      <c r="I120" t="s">
        <v>508</v>
      </c>
      <c r="J120" t="s">
        <v>43</v>
      </c>
      <c r="K120">
        <v>65822</v>
      </c>
      <c r="L120">
        <v>96470</v>
      </c>
      <c r="M120" t="s">
        <v>33</v>
      </c>
      <c r="N120" t="s">
        <v>83</v>
      </c>
      <c r="O120" t="s">
        <v>241</v>
      </c>
      <c r="P120" t="s">
        <v>7369</v>
      </c>
      <c r="Q120" t="s">
        <v>7370</v>
      </c>
      <c r="R120" t="e">
        <v>#NAME?</v>
      </c>
      <c r="S120" t="s">
        <v>32</v>
      </c>
      <c r="T120" t="e">
        <f t="shared" si="3"/>
        <v>#NAME?</v>
      </c>
      <c r="U120">
        <f t="shared" si="4"/>
        <v>0</v>
      </c>
      <c r="V120" s="2">
        <v>0</v>
      </c>
      <c r="W120" s="2">
        <f t="shared" si="5"/>
        <v>0</v>
      </c>
      <c r="X120" s="2">
        <v>0</v>
      </c>
      <c r="Y120" s="2">
        <v>0</v>
      </c>
      <c r="Z120" s="2">
        <v>0</v>
      </c>
      <c r="AA120" s="2">
        <v>0</v>
      </c>
      <c r="AB120" s="2">
        <v>0</v>
      </c>
      <c r="AC120" t="s">
        <v>602</v>
      </c>
      <c r="AD120" t="s">
        <v>603</v>
      </c>
      <c r="AE120" t="s">
        <v>83</v>
      </c>
      <c r="AG120" t="s">
        <v>58</v>
      </c>
      <c r="AH120" t="s">
        <v>604</v>
      </c>
      <c r="AJ120" t="s">
        <v>604</v>
      </c>
      <c r="AK120" t="s">
        <v>39</v>
      </c>
    </row>
    <row r="121" spans="1:37" x14ac:dyDescent="0.3">
      <c r="A121">
        <v>202767</v>
      </c>
      <c r="B121" t="s">
        <v>47</v>
      </c>
      <c r="C121" t="s">
        <v>48</v>
      </c>
      <c r="D121">
        <v>1</v>
      </c>
      <c r="E121" t="s">
        <v>601</v>
      </c>
      <c r="F121" t="s">
        <v>220</v>
      </c>
      <c r="G121">
        <v>22427</v>
      </c>
      <c r="H121">
        <v>2</v>
      </c>
      <c r="I121" t="s">
        <v>508</v>
      </c>
      <c r="J121" t="s">
        <v>43</v>
      </c>
      <c r="K121">
        <v>65822</v>
      </c>
      <c r="L121">
        <v>96470</v>
      </c>
      <c r="M121" t="s">
        <v>33</v>
      </c>
      <c r="N121" t="s">
        <v>83</v>
      </c>
      <c r="O121" t="s">
        <v>241</v>
      </c>
      <c r="P121" t="s">
        <v>7369</v>
      </c>
      <c r="Q121" t="s">
        <v>7370</v>
      </c>
      <c r="R121" t="e">
        <v>#NAME?</v>
      </c>
      <c r="S121" t="s">
        <v>32</v>
      </c>
      <c r="T121" t="e">
        <f t="shared" si="3"/>
        <v>#NAME?</v>
      </c>
      <c r="U121">
        <f t="shared" si="4"/>
        <v>0</v>
      </c>
      <c r="V121" s="2">
        <v>0</v>
      </c>
      <c r="W121" s="2">
        <f t="shared" si="5"/>
        <v>0</v>
      </c>
      <c r="X121" s="2">
        <v>0</v>
      </c>
      <c r="Y121" s="2">
        <v>0</v>
      </c>
      <c r="Z121" s="2">
        <v>0</v>
      </c>
      <c r="AA121" s="2">
        <v>0</v>
      </c>
      <c r="AB121" s="2">
        <v>0</v>
      </c>
      <c r="AC121" t="s">
        <v>602</v>
      </c>
      <c r="AD121" t="s">
        <v>603</v>
      </c>
      <c r="AE121" t="s">
        <v>83</v>
      </c>
      <c r="AG121" t="s">
        <v>58</v>
      </c>
      <c r="AH121" t="s">
        <v>604</v>
      </c>
      <c r="AJ121" t="s">
        <v>604</v>
      </c>
      <c r="AK121" t="s">
        <v>39</v>
      </c>
    </row>
    <row r="122" spans="1:37" x14ac:dyDescent="0.3">
      <c r="A122">
        <v>231077</v>
      </c>
      <c r="B122" t="s">
        <v>47</v>
      </c>
      <c r="C122" t="s">
        <v>48</v>
      </c>
      <c r="D122">
        <v>1</v>
      </c>
      <c r="E122" t="s">
        <v>125</v>
      </c>
      <c r="F122" t="s">
        <v>220</v>
      </c>
      <c r="G122">
        <v>22427</v>
      </c>
      <c r="H122">
        <v>1</v>
      </c>
      <c r="I122" t="s">
        <v>244</v>
      </c>
      <c r="J122" t="s">
        <v>43</v>
      </c>
      <c r="K122">
        <v>61237</v>
      </c>
      <c r="L122">
        <v>88686</v>
      </c>
      <c r="M122" t="s">
        <v>33</v>
      </c>
      <c r="N122" t="s">
        <v>211</v>
      </c>
      <c r="O122" t="s">
        <v>605</v>
      </c>
      <c r="P122" t="s">
        <v>7371</v>
      </c>
      <c r="Q122" t="s">
        <v>7370</v>
      </c>
      <c r="R122" t="s">
        <v>7372</v>
      </c>
      <c r="S122" t="s">
        <v>32</v>
      </c>
      <c r="T122" t="str">
        <f t="shared" si="3"/>
        <v xml:space="preserve">‚ Valid New York State Professional Engineer‚„s License is preferred but is not required. Valid New York State driver‚„s license.  Excellent design and organizational skills. Ability to work independent and meet deadlines. Strong written &amp; verbal communication skills.  </v>
      </c>
      <c r="U122">
        <f t="shared" si="4"/>
        <v>0</v>
      </c>
      <c r="V122" s="2">
        <v>0</v>
      </c>
      <c r="W122" s="2">
        <f t="shared" si="5"/>
        <v>0</v>
      </c>
      <c r="X122" s="2">
        <v>0</v>
      </c>
      <c r="Y122" s="2">
        <v>0</v>
      </c>
      <c r="Z122" s="2">
        <v>0</v>
      </c>
      <c r="AA122" s="2">
        <v>0</v>
      </c>
      <c r="AB122" s="2">
        <v>0</v>
      </c>
      <c r="AC122" t="s">
        <v>606</v>
      </c>
      <c r="AD122" t="s">
        <v>32</v>
      </c>
      <c r="AE122" t="s">
        <v>32</v>
      </c>
      <c r="AG122" t="s">
        <v>58</v>
      </c>
      <c r="AH122" t="s">
        <v>607</v>
      </c>
      <c r="AJ122" t="s">
        <v>608</v>
      </c>
      <c r="AK122" t="s">
        <v>39</v>
      </c>
    </row>
    <row r="123" spans="1:37" x14ac:dyDescent="0.3">
      <c r="A123">
        <v>203387</v>
      </c>
      <c r="B123" t="s">
        <v>199</v>
      </c>
      <c r="C123" t="s">
        <v>29</v>
      </c>
      <c r="D123">
        <v>1</v>
      </c>
      <c r="E123" t="s">
        <v>609</v>
      </c>
      <c r="F123" t="s">
        <v>574</v>
      </c>
      <c r="G123">
        <v>51191</v>
      </c>
      <c r="H123">
        <v>1</v>
      </c>
      <c r="I123" t="s">
        <v>463</v>
      </c>
      <c r="J123" t="s">
        <v>325</v>
      </c>
      <c r="K123">
        <v>18.811199999999999</v>
      </c>
      <c r="L123">
        <v>24.292300000000001</v>
      </c>
      <c r="M123" t="s">
        <v>178</v>
      </c>
      <c r="N123" t="s">
        <v>610</v>
      </c>
      <c r="O123" t="s">
        <v>611</v>
      </c>
      <c r="P123" t="s">
        <v>6969</v>
      </c>
      <c r="Q123" t="s">
        <v>577</v>
      </c>
      <c r="R123" t="s">
        <v>612</v>
      </c>
      <c r="S123" t="s">
        <v>32</v>
      </c>
      <c r="T123" t="str">
        <f t="shared" si="3"/>
        <v xml:space="preserve">Bilingual: English/Spanish; knowledge/experience in public health and sexual health; strong public speaking skills; experience with adolescent population; experience in patient counseling and interviewing, particularly for STDs; phlebotomy skills; valid NYS Driver's License and flexibility to work early morning to early afternoon Monday-Friday.  Please Note: May be required to work evenings and or weekends.  </v>
      </c>
      <c r="U123">
        <f t="shared" si="4"/>
        <v>0</v>
      </c>
      <c r="V123" s="2">
        <v>0</v>
      </c>
      <c r="W123" s="2">
        <f t="shared" si="5"/>
        <v>0</v>
      </c>
      <c r="X123" s="2">
        <v>0</v>
      </c>
      <c r="Y123" s="2">
        <v>0</v>
      </c>
      <c r="Z123" s="2">
        <v>0</v>
      </c>
      <c r="AA123" s="2">
        <v>0</v>
      </c>
      <c r="AB123" s="2">
        <v>0</v>
      </c>
      <c r="AC123" t="s">
        <v>613</v>
      </c>
      <c r="AD123" t="s">
        <v>32</v>
      </c>
      <c r="AE123" t="s">
        <v>610</v>
      </c>
      <c r="AG123" t="s">
        <v>38</v>
      </c>
      <c r="AH123" t="s">
        <v>614</v>
      </c>
      <c r="AJ123" t="s">
        <v>614</v>
      </c>
      <c r="AK123" t="s">
        <v>39</v>
      </c>
    </row>
    <row r="124" spans="1:37" x14ac:dyDescent="0.3">
      <c r="A124">
        <v>204915</v>
      </c>
      <c r="B124" t="s">
        <v>47</v>
      </c>
      <c r="C124" t="s">
        <v>29</v>
      </c>
      <c r="D124">
        <v>1</v>
      </c>
      <c r="E124" t="s">
        <v>615</v>
      </c>
      <c r="F124" t="s">
        <v>616</v>
      </c>
      <c r="G124">
        <v>20617</v>
      </c>
      <c r="H124">
        <v>0</v>
      </c>
      <c r="I124" t="s">
        <v>244</v>
      </c>
      <c r="J124" t="s">
        <v>43</v>
      </c>
      <c r="K124">
        <v>50328</v>
      </c>
      <c r="L124">
        <v>75516</v>
      </c>
      <c r="M124" t="s">
        <v>33</v>
      </c>
      <c r="N124" t="s">
        <v>83</v>
      </c>
      <c r="O124" t="s">
        <v>241</v>
      </c>
      <c r="P124" t="s">
        <v>7373</v>
      </c>
      <c r="Q124" t="s">
        <v>7374</v>
      </c>
      <c r="R124" t="s">
        <v>7375</v>
      </c>
      <c r="S124" t="s">
        <v>32</v>
      </c>
      <c r="T124" t="str">
        <f t="shared" si="3"/>
        <v xml:space="preserve">1. Strong engineering, interpersonal, communication, and computer skills with a working knowledge of MS Office software, CAD software, and Project Scheduling Software.  2. A strong ability to work on a broad multidisciplinary base as well as the ability to concurrently handle multiple related and non-related tasks.  3. Proficiency in written and oral communication skills.  4. Ability to effectively communicate and conduct business with engineers, inspectors, consultants, contractors, and vendors.  Candidate must possess a valid Driver‚„s License.  Organizational and Communication Skills.  </v>
      </c>
      <c r="U124">
        <f t="shared" si="4"/>
        <v>0</v>
      </c>
      <c r="V124" s="2">
        <v>0</v>
      </c>
      <c r="W124" s="2">
        <f t="shared" si="5"/>
        <v>0</v>
      </c>
      <c r="X124" s="2">
        <v>0</v>
      </c>
      <c r="Y124" s="2">
        <v>0</v>
      </c>
      <c r="Z124" s="2">
        <v>0</v>
      </c>
      <c r="AA124" s="2">
        <v>0</v>
      </c>
      <c r="AB124" s="2">
        <v>0</v>
      </c>
      <c r="AC124" t="s">
        <v>617</v>
      </c>
      <c r="AD124" t="s">
        <v>32</v>
      </c>
      <c r="AE124" t="s">
        <v>32</v>
      </c>
      <c r="AG124" t="s">
        <v>58</v>
      </c>
      <c r="AH124" t="s">
        <v>618</v>
      </c>
      <c r="AJ124" t="s">
        <v>618</v>
      </c>
      <c r="AK124" t="s">
        <v>39</v>
      </c>
    </row>
    <row r="125" spans="1:37" x14ac:dyDescent="0.3">
      <c r="A125">
        <v>204915</v>
      </c>
      <c r="B125" t="s">
        <v>47</v>
      </c>
      <c r="C125" t="s">
        <v>48</v>
      </c>
      <c r="D125">
        <v>1</v>
      </c>
      <c r="E125" t="s">
        <v>615</v>
      </c>
      <c r="F125" t="s">
        <v>616</v>
      </c>
      <c r="G125">
        <v>20617</v>
      </c>
      <c r="H125">
        <v>0</v>
      </c>
      <c r="I125" t="s">
        <v>244</v>
      </c>
      <c r="J125" t="s">
        <v>43</v>
      </c>
      <c r="K125">
        <v>50328</v>
      </c>
      <c r="L125">
        <v>75516</v>
      </c>
      <c r="M125" t="s">
        <v>33</v>
      </c>
      <c r="N125" t="s">
        <v>83</v>
      </c>
      <c r="O125" t="s">
        <v>241</v>
      </c>
      <c r="P125" t="s">
        <v>7373</v>
      </c>
      <c r="Q125" t="s">
        <v>7374</v>
      </c>
      <c r="R125" t="s">
        <v>7375</v>
      </c>
      <c r="S125" t="s">
        <v>32</v>
      </c>
      <c r="T125" t="str">
        <f t="shared" si="3"/>
        <v xml:space="preserve">1. Strong engineering, interpersonal, communication, and computer skills with a working knowledge of MS Office software, CAD software, and Project Scheduling Software.  2. A strong ability to work on a broad multidisciplinary base as well as the ability to concurrently handle multiple related and non-related tasks.  3. Proficiency in written and oral communication skills.  4. Ability to effectively communicate and conduct business with engineers, inspectors, consultants, contractors, and vendors.  Candidate must possess a valid Driver‚„s License.  Organizational and Communication Skills.  </v>
      </c>
      <c r="U125">
        <f t="shared" si="4"/>
        <v>0</v>
      </c>
      <c r="V125" s="2">
        <v>0</v>
      </c>
      <c r="W125" s="2">
        <f t="shared" si="5"/>
        <v>0</v>
      </c>
      <c r="X125" s="2">
        <v>0</v>
      </c>
      <c r="Y125" s="2">
        <v>0</v>
      </c>
      <c r="Z125" s="2">
        <v>0</v>
      </c>
      <c r="AA125" s="2">
        <v>0</v>
      </c>
      <c r="AB125" s="2">
        <v>0</v>
      </c>
      <c r="AC125" t="s">
        <v>617</v>
      </c>
      <c r="AD125" t="s">
        <v>32</v>
      </c>
      <c r="AE125" t="s">
        <v>32</v>
      </c>
      <c r="AG125" t="s">
        <v>58</v>
      </c>
      <c r="AH125" t="s">
        <v>618</v>
      </c>
      <c r="AJ125" t="s">
        <v>618</v>
      </c>
      <c r="AK125" t="s">
        <v>39</v>
      </c>
    </row>
    <row r="126" spans="1:37" x14ac:dyDescent="0.3">
      <c r="A126">
        <v>205470</v>
      </c>
      <c r="B126" t="s">
        <v>47</v>
      </c>
      <c r="C126" t="s">
        <v>48</v>
      </c>
      <c r="D126">
        <v>2</v>
      </c>
      <c r="E126" t="s">
        <v>619</v>
      </c>
      <c r="F126" t="s">
        <v>619</v>
      </c>
      <c r="G126">
        <v>20302</v>
      </c>
      <c r="H126">
        <v>0</v>
      </c>
      <c r="I126" t="s">
        <v>244</v>
      </c>
      <c r="J126" t="s">
        <v>43</v>
      </c>
      <c r="K126">
        <v>45333</v>
      </c>
      <c r="L126">
        <v>54898</v>
      </c>
      <c r="M126" t="s">
        <v>33</v>
      </c>
      <c r="N126" t="s">
        <v>83</v>
      </c>
      <c r="O126" t="s">
        <v>620</v>
      </c>
      <c r="P126" t="s">
        <v>621</v>
      </c>
      <c r="Q126" t="s">
        <v>622</v>
      </c>
      <c r="R126" t="s">
        <v>32</v>
      </c>
      <c r="S126" t="s">
        <v>623</v>
      </c>
      <c r="T126"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26">
        <f t="shared" si="4"/>
        <v>0</v>
      </c>
      <c r="V126" s="2">
        <v>0</v>
      </c>
      <c r="W126" s="2">
        <f t="shared" si="5"/>
        <v>0</v>
      </c>
      <c r="X126" s="2">
        <v>0</v>
      </c>
      <c r="Y126" s="2">
        <v>0</v>
      </c>
      <c r="Z126" s="2">
        <v>0</v>
      </c>
      <c r="AA126" s="2">
        <v>0</v>
      </c>
      <c r="AB126" s="2">
        <v>0</v>
      </c>
      <c r="AC126" t="s">
        <v>624</v>
      </c>
      <c r="AD126" t="s">
        <v>32</v>
      </c>
      <c r="AE126" t="s">
        <v>32</v>
      </c>
      <c r="AG126" t="s">
        <v>58</v>
      </c>
      <c r="AH126" t="s">
        <v>618</v>
      </c>
      <c r="AJ126" t="s">
        <v>618</v>
      </c>
      <c r="AK126" t="s">
        <v>39</v>
      </c>
    </row>
    <row r="127" spans="1:37" x14ac:dyDescent="0.3">
      <c r="A127">
        <v>231077</v>
      </c>
      <c r="B127" t="s">
        <v>47</v>
      </c>
      <c r="C127" t="s">
        <v>29</v>
      </c>
      <c r="D127">
        <v>1</v>
      </c>
      <c r="E127" t="s">
        <v>125</v>
      </c>
      <c r="F127" t="s">
        <v>220</v>
      </c>
      <c r="G127">
        <v>22427</v>
      </c>
      <c r="H127">
        <v>1</v>
      </c>
      <c r="I127" t="s">
        <v>244</v>
      </c>
      <c r="J127" t="s">
        <v>43</v>
      </c>
      <c r="K127">
        <v>61237</v>
      </c>
      <c r="L127">
        <v>88686</v>
      </c>
      <c r="M127" t="s">
        <v>33</v>
      </c>
      <c r="N127" t="s">
        <v>211</v>
      </c>
      <c r="O127" t="s">
        <v>605</v>
      </c>
      <c r="P127" t="s">
        <v>7371</v>
      </c>
      <c r="Q127" t="s">
        <v>7370</v>
      </c>
      <c r="R127" t="s">
        <v>7372</v>
      </c>
      <c r="S127" t="s">
        <v>32</v>
      </c>
      <c r="T127" t="str">
        <f t="shared" si="3"/>
        <v xml:space="preserve">‚ Valid New York State Professional Engineer‚„s License is preferred but is not required. Valid New York State driver‚„s license.  Excellent design and organizational skills. Ability to work independent and meet deadlines. Strong written &amp; verbal communication skills.  </v>
      </c>
      <c r="U127">
        <f t="shared" si="4"/>
        <v>0</v>
      </c>
      <c r="V127" s="2">
        <v>0</v>
      </c>
      <c r="W127" s="2">
        <f t="shared" si="5"/>
        <v>0</v>
      </c>
      <c r="X127" s="2">
        <v>0</v>
      </c>
      <c r="Y127" s="2">
        <v>0</v>
      </c>
      <c r="Z127" s="2">
        <v>0</v>
      </c>
      <c r="AA127" s="2">
        <v>0</v>
      </c>
      <c r="AB127" s="2">
        <v>0</v>
      </c>
      <c r="AC127" t="s">
        <v>606</v>
      </c>
      <c r="AD127" t="s">
        <v>32</v>
      </c>
      <c r="AE127" t="s">
        <v>32</v>
      </c>
      <c r="AG127" t="s">
        <v>58</v>
      </c>
      <c r="AH127" t="s">
        <v>607</v>
      </c>
      <c r="AJ127" t="s">
        <v>608</v>
      </c>
      <c r="AK127" t="s">
        <v>39</v>
      </c>
    </row>
    <row r="128" spans="1:37" x14ac:dyDescent="0.3">
      <c r="A128">
        <v>205470</v>
      </c>
      <c r="B128" t="s">
        <v>47</v>
      </c>
      <c r="C128" t="s">
        <v>29</v>
      </c>
      <c r="D128">
        <v>2</v>
      </c>
      <c r="E128" t="s">
        <v>619</v>
      </c>
      <c r="F128" t="s">
        <v>619</v>
      </c>
      <c r="G128">
        <v>20302</v>
      </c>
      <c r="H128">
        <v>0</v>
      </c>
      <c r="I128" t="s">
        <v>244</v>
      </c>
      <c r="J128" t="s">
        <v>43</v>
      </c>
      <c r="K128">
        <v>45333</v>
      </c>
      <c r="L128">
        <v>54898</v>
      </c>
      <c r="M128" t="s">
        <v>33</v>
      </c>
      <c r="N128" t="s">
        <v>83</v>
      </c>
      <c r="O128" t="s">
        <v>620</v>
      </c>
      <c r="P128" t="s">
        <v>621</v>
      </c>
      <c r="Q128" t="s">
        <v>622</v>
      </c>
      <c r="R128" t="s">
        <v>32</v>
      </c>
      <c r="S128" t="s">
        <v>623</v>
      </c>
      <c r="T128" t="str">
        <f t="shared" si="3"/>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128">
        <f t="shared" si="4"/>
        <v>0</v>
      </c>
      <c r="V128" s="2">
        <v>0</v>
      </c>
      <c r="W128" s="2">
        <f t="shared" si="5"/>
        <v>0</v>
      </c>
      <c r="X128" s="2">
        <v>0</v>
      </c>
      <c r="Y128" s="2">
        <v>0</v>
      </c>
      <c r="Z128" s="2">
        <v>0</v>
      </c>
      <c r="AA128" s="2">
        <v>0</v>
      </c>
      <c r="AB128" s="2">
        <v>0</v>
      </c>
      <c r="AC128" t="s">
        <v>624</v>
      </c>
      <c r="AD128" t="s">
        <v>32</v>
      </c>
      <c r="AE128" t="s">
        <v>32</v>
      </c>
      <c r="AG128" t="s">
        <v>58</v>
      </c>
      <c r="AH128" t="s">
        <v>618</v>
      </c>
      <c r="AJ128" t="s">
        <v>618</v>
      </c>
      <c r="AK128" t="s">
        <v>39</v>
      </c>
    </row>
    <row r="129" spans="1:37" x14ac:dyDescent="0.3">
      <c r="A129">
        <v>206424</v>
      </c>
      <c r="B129" t="s">
        <v>47</v>
      </c>
      <c r="C129" t="s">
        <v>48</v>
      </c>
      <c r="D129">
        <v>5</v>
      </c>
      <c r="E129" t="s">
        <v>625</v>
      </c>
      <c r="F129" t="s">
        <v>626</v>
      </c>
      <c r="G129">
        <v>31315</v>
      </c>
      <c r="H129">
        <v>1</v>
      </c>
      <c r="I129" t="s">
        <v>627</v>
      </c>
      <c r="J129" t="s">
        <v>32</v>
      </c>
      <c r="K129">
        <v>30817</v>
      </c>
      <c r="L129">
        <v>39064</v>
      </c>
      <c r="M129" t="s">
        <v>33</v>
      </c>
      <c r="N129" t="s">
        <v>83</v>
      </c>
      <c r="O129" t="s">
        <v>628</v>
      </c>
      <c r="P129" t="s">
        <v>629</v>
      </c>
      <c r="Q129" t="s">
        <v>630</v>
      </c>
      <c r="R129" t="s">
        <v>631</v>
      </c>
      <c r="S129" t="s">
        <v>632</v>
      </c>
      <c r="T129" t="str">
        <f t="shared" si="3"/>
        <v>The selected candidate should have experience in handling, operation, testing, designing or maintaining of air, noise control and fuel burning equipment.  Ability to climb stairs and ladders and engage in extensive walking at facilities being inspected including those under construction and renovation while following all mandated safety procedures.  Familiar with various computer software programs. Appointments are subject to OMB approval. For additional information about DEP, visit www.nyc.gov/dep</v>
      </c>
      <c r="U129">
        <f t="shared" si="4"/>
        <v>0</v>
      </c>
      <c r="V129" s="2">
        <v>0</v>
      </c>
      <c r="W129" s="2">
        <f t="shared" si="5"/>
        <v>0</v>
      </c>
      <c r="X129" s="2">
        <v>0</v>
      </c>
      <c r="Y129" s="2">
        <v>0</v>
      </c>
      <c r="Z129" s="2">
        <v>0</v>
      </c>
      <c r="AA129" s="2">
        <v>0</v>
      </c>
      <c r="AB129" s="2">
        <v>0</v>
      </c>
      <c r="AC129" t="s">
        <v>633</v>
      </c>
      <c r="AD129" t="s">
        <v>634</v>
      </c>
      <c r="AE129" t="s">
        <v>83</v>
      </c>
      <c r="AG129" t="s">
        <v>38</v>
      </c>
      <c r="AH129" t="s">
        <v>635</v>
      </c>
      <c r="AJ129" t="s">
        <v>635</v>
      </c>
      <c r="AK129" t="s">
        <v>39</v>
      </c>
    </row>
    <row r="130" spans="1:37" x14ac:dyDescent="0.3">
      <c r="A130">
        <v>206424</v>
      </c>
      <c r="B130" t="s">
        <v>47</v>
      </c>
      <c r="C130" t="s">
        <v>29</v>
      </c>
      <c r="D130">
        <v>5</v>
      </c>
      <c r="E130" t="s">
        <v>625</v>
      </c>
      <c r="F130" t="s">
        <v>626</v>
      </c>
      <c r="G130">
        <v>31315</v>
      </c>
      <c r="H130">
        <v>1</v>
      </c>
      <c r="I130" t="s">
        <v>627</v>
      </c>
      <c r="J130" t="s">
        <v>32</v>
      </c>
      <c r="K130">
        <v>30817</v>
      </c>
      <c r="L130">
        <v>39064</v>
      </c>
      <c r="M130" t="s">
        <v>33</v>
      </c>
      <c r="N130" t="s">
        <v>83</v>
      </c>
      <c r="O130" t="s">
        <v>628</v>
      </c>
      <c r="P130" t="s">
        <v>629</v>
      </c>
      <c r="Q130" t="s">
        <v>630</v>
      </c>
      <c r="R130" t="s">
        <v>631</v>
      </c>
      <c r="S130" t="s">
        <v>632</v>
      </c>
      <c r="T130" t="str">
        <f t="shared" si="3"/>
        <v>The selected candidate should have experience in handling, operation, testing, designing or maintaining of air, noise control and fuel burning equipment.  Ability to climb stairs and ladders and engage in extensive walking at facilities being inspected including those under construction and renovation while following all mandated safety procedures.  Familiar with various computer software programs. Appointments are subject to OMB approval. For additional information about DEP, visit www.nyc.gov/dep</v>
      </c>
      <c r="U130">
        <f t="shared" si="4"/>
        <v>0</v>
      </c>
      <c r="V130" s="2">
        <v>0</v>
      </c>
      <c r="W130" s="2">
        <f t="shared" si="5"/>
        <v>0</v>
      </c>
      <c r="X130" s="2">
        <v>0</v>
      </c>
      <c r="Y130" s="2">
        <v>0</v>
      </c>
      <c r="Z130" s="2">
        <v>0</v>
      </c>
      <c r="AA130" s="2">
        <v>0</v>
      </c>
      <c r="AB130" s="2">
        <v>0</v>
      </c>
      <c r="AC130" t="s">
        <v>633</v>
      </c>
      <c r="AD130" t="s">
        <v>634</v>
      </c>
      <c r="AE130" t="s">
        <v>83</v>
      </c>
      <c r="AG130" t="s">
        <v>38</v>
      </c>
      <c r="AH130" t="s">
        <v>635</v>
      </c>
      <c r="AJ130" t="s">
        <v>635</v>
      </c>
      <c r="AK130" t="s">
        <v>39</v>
      </c>
    </row>
    <row r="131" spans="1:37" x14ac:dyDescent="0.3">
      <c r="A131">
        <v>209609</v>
      </c>
      <c r="B131" t="s">
        <v>199</v>
      </c>
      <c r="C131" t="s">
        <v>48</v>
      </c>
      <c r="D131">
        <v>1</v>
      </c>
      <c r="E131" t="s">
        <v>636</v>
      </c>
      <c r="F131" t="s">
        <v>297</v>
      </c>
      <c r="G131">
        <v>10251</v>
      </c>
      <c r="H131">
        <v>2</v>
      </c>
      <c r="I131" t="s">
        <v>298</v>
      </c>
      <c r="J131" t="s">
        <v>32</v>
      </c>
      <c r="K131">
        <v>28965</v>
      </c>
      <c r="L131">
        <v>43152</v>
      </c>
      <c r="M131" t="s">
        <v>33</v>
      </c>
      <c r="N131" t="s">
        <v>202</v>
      </c>
      <c r="O131" t="s">
        <v>637</v>
      </c>
      <c r="P131" t="s">
        <v>7376</v>
      </c>
      <c r="Q131" t="s">
        <v>300</v>
      </c>
      <c r="R131" t="s">
        <v>638</v>
      </c>
      <c r="S131" t="s">
        <v>32</v>
      </c>
      <c r="T131" t="str">
        <f t="shared" ref="T131:T194" si="6">R131&amp;" "&amp;S131</f>
        <v xml:space="preserve">- Ability to use Microsoft Windows Word, Excel, Visio,  Access and PowerPoint;   - Experience with data related to mandated health or mental health treatment;  - Good written and verbal communication skills, good organization and time management skills;    </v>
      </c>
      <c r="U131">
        <f t="shared" ref="U131:U194" si="7">D131*W131</f>
        <v>0</v>
      </c>
      <c r="V131" s="2">
        <v>1</v>
      </c>
      <c r="W131" s="2">
        <f t="shared" ref="W131:W194" si="8">IF(OR(ISNUMBER(SEARCH("data analytics",$T131)), ISNUMBER(SEARCH("data analysis",$T131)), ISNUMBER(SEARCH("analyze data", $T131)),ISNUMBER(SEARCH("business intelligence", $T131)),ISNUMBER(SEARCH("business analysis",$T131))),1,0)</f>
        <v>0</v>
      </c>
      <c r="X131" s="2">
        <v>0</v>
      </c>
      <c r="Y131" s="2">
        <v>0</v>
      </c>
      <c r="Z131" s="2">
        <v>0</v>
      </c>
      <c r="AA131" s="2">
        <v>0</v>
      </c>
      <c r="AB131" s="2">
        <v>0</v>
      </c>
      <c r="AC131" t="s">
        <v>639</v>
      </c>
      <c r="AD131" t="s">
        <v>32</v>
      </c>
      <c r="AE131" t="s">
        <v>202</v>
      </c>
      <c r="AG131" t="s">
        <v>38</v>
      </c>
      <c r="AH131" t="s">
        <v>640</v>
      </c>
      <c r="AJ131" t="s">
        <v>641</v>
      </c>
      <c r="AK131" t="s">
        <v>39</v>
      </c>
    </row>
    <row r="132" spans="1:37" x14ac:dyDescent="0.3">
      <c r="A132">
        <v>235309</v>
      </c>
      <c r="B132" t="s">
        <v>199</v>
      </c>
      <c r="C132" t="s">
        <v>48</v>
      </c>
      <c r="D132">
        <v>1</v>
      </c>
      <c r="E132" t="s">
        <v>642</v>
      </c>
      <c r="F132" t="s">
        <v>643</v>
      </c>
      <c r="G132">
        <v>90500</v>
      </c>
      <c r="H132">
        <v>0</v>
      </c>
      <c r="I132" t="s">
        <v>627</v>
      </c>
      <c r="J132" t="s">
        <v>43</v>
      </c>
      <c r="K132">
        <v>26457</v>
      </c>
      <c r="L132">
        <v>32665</v>
      </c>
      <c r="M132" t="s">
        <v>33</v>
      </c>
      <c r="N132" t="s">
        <v>644</v>
      </c>
      <c r="O132" t="s">
        <v>645</v>
      </c>
      <c r="P132" t="s">
        <v>646</v>
      </c>
      <c r="Q132" t="s">
        <v>647</v>
      </c>
      <c r="R132" t="s">
        <v>648</v>
      </c>
      <c r="S132" t="s">
        <v>32</v>
      </c>
      <c r="T132" t="str">
        <f t="shared" si="6"/>
        <v xml:space="preserve">Knowledge of pest control is a plus.  </v>
      </c>
      <c r="U132">
        <f t="shared" si="7"/>
        <v>0</v>
      </c>
      <c r="V132" s="2">
        <v>0</v>
      </c>
      <c r="W132" s="2">
        <f t="shared" si="8"/>
        <v>0</v>
      </c>
      <c r="X132" s="2">
        <v>0</v>
      </c>
      <c r="Y132" s="2">
        <v>0</v>
      </c>
      <c r="Z132" s="2">
        <v>0</v>
      </c>
      <c r="AA132" s="2">
        <v>0</v>
      </c>
      <c r="AB132" s="2">
        <v>0</v>
      </c>
      <c r="AC132" t="s">
        <v>649</v>
      </c>
      <c r="AD132" t="s">
        <v>32</v>
      </c>
      <c r="AE132" t="s">
        <v>32</v>
      </c>
      <c r="AG132" t="s">
        <v>38</v>
      </c>
      <c r="AH132" t="s">
        <v>650</v>
      </c>
      <c r="AJ132" t="s">
        <v>651</v>
      </c>
      <c r="AK132" t="s">
        <v>39</v>
      </c>
    </row>
    <row r="133" spans="1:37" x14ac:dyDescent="0.3">
      <c r="A133">
        <v>209609</v>
      </c>
      <c r="B133" t="s">
        <v>199</v>
      </c>
      <c r="C133" t="s">
        <v>29</v>
      </c>
      <c r="D133">
        <v>1</v>
      </c>
      <c r="E133" t="s">
        <v>636</v>
      </c>
      <c r="F133" t="s">
        <v>297</v>
      </c>
      <c r="G133">
        <v>10251</v>
      </c>
      <c r="H133">
        <v>2</v>
      </c>
      <c r="I133" t="s">
        <v>298</v>
      </c>
      <c r="J133" t="s">
        <v>32</v>
      </c>
      <c r="K133">
        <v>28965</v>
      </c>
      <c r="L133">
        <v>43152</v>
      </c>
      <c r="M133" t="s">
        <v>33</v>
      </c>
      <c r="N133" t="s">
        <v>202</v>
      </c>
      <c r="O133" t="s">
        <v>637</v>
      </c>
      <c r="P133" t="s">
        <v>7376</v>
      </c>
      <c r="Q133" t="s">
        <v>300</v>
      </c>
      <c r="R133" t="s">
        <v>638</v>
      </c>
      <c r="S133" t="s">
        <v>32</v>
      </c>
      <c r="T133" t="str">
        <f t="shared" si="6"/>
        <v xml:space="preserve">- Ability to use Microsoft Windows Word, Excel, Visio,  Access and PowerPoint;   - Experience with data related to mandated health or mental health treatment;  - Good written and verbal communication skills, good organization and time management skills;    </v>
      </c>
      <c r="U133">
        <f t="shared" si="7"/>
        <v>0</v>
      </c>
      <c r="V133" s="2">
        <v>1</v>
      </c>
      <c r="W133" s="2">
        <f t="shared" si="8"/>
        <v>0</v>
      </c>
      <c r="X133" s="2">
        <v>0</v>
      </c>
      <c r="Y133" s="2">
        <v>0</v>
      </c>
      <c r="Z133" s="2">
        <v>0</v>
      </c>
      <c r="AA133" s="2">
        <v>0</v>
      </c>
      <c r="AB133" s="2">
        <v>0</v>
      </c>
      <c r="AC133" t="s">
        <v>639</v>
      </c>
      <c r="AD133" t="s">
        <v>32</v>
      </c>
      <c r="AE133" t="s">
        <v>202</v>
      </c>
      <c r="AG133" t="s">
        <v>38</v>
      </c>
      <c r="AH133" t="s">
        <v>640</v>
      </c>
      <c r="AJ133" t="s">
        <v>641</v>
      </c>
      <c r="AK133" t="s">
        <v>39</v>
      </c>
    </row>
    <row r="134" spans="1:37" x14ac:dyDescent="0.3">
      <c r="A134">
        <v>210312</v>
      </c>
      <c r="B134" t="s">
        <v>101</v>
      </c>
      <c r="C134" t="s">
        <v>29</v>
      </c>
      <c r="D134">
        <v>1</v>
      </c>
      <c r="E134" t="s">
        <v>370</v>
      </c>
      <c r="F134" t="s">
        <v>314</v>
      </c>
      <c r="G134" t="s">
        <v>315</v>
      </c>
      <c r="H134">
        <v>0</v>
      </c>
      <c r="I134" t="s">
        <v>232</v>
      </c>
      <c r="J134" t="s">
        <v>43</v>
      </c>
      <c r="K134">
        <v>64000</v>
      </c>
      <c r="L134">
        <v>71000</v>
      </c>
      <c r="M134" t="s">
        <v>33</v>
      </c>
      <c r="N134" t="s">
        <v>371</v>
      </c>
      <c r="O134" t="s">
        <v>372</v>
      </c>
      <c r="P134" t="s">
        <v>652</v>
      </c>
      <c r="Q134" t="s">
        <v>7273</v>
      </c>
      <c r="R134" t="s">
        <v>653</v>
      </c>
      <c r="S134" t="s">
        <v>32</v>
      </c>
      <c r="T134" t="str">
        <f t="shared" si="6"/>
        <v xml:space="preserve">The preferred candidate should possess the following: 2+ years satisfactory full-time experience serving as a Call Center Supervisor at NYC 311; proven professional experience managing or supervising work teams in a large call center environment; outstanding collaboration and leadership skills; demonstrated knowledge of call center best practices, call center key performance indicators, business drivers, call center telephony, and application technologies; advanced knowledge of Microsoft Office programs including Word, Excel, Access, Visio, Project, and PowerPoint; strong knowledge of online trends and social media tools; strong business writing and business math skills; strong customer and quality focus; strong time management skills; excellent planning and problem solving skills; advanced project management skills; superior organization, presentation, and facilitation skills; and ability to manage multiple tasks simultaneously with tight deadlines. Prior work experience as a Call Center Manager or Call Center Supervisor in a large call center environment is essential for this position.  </v>
      </c>
      <c r="U134">
        <f t="shared" si="7"/>
        <v>0</v>
      </c>
      <c r="V134" s="2">
        <v>1</v>
      </c>
      <c r="W134" s="2">
        <f t="shared" si="8"/>
        <v>0</v>
      </c>
      <c r="X134" s="2">
        <v>0</v>
      </c>
      <c r="Y134" s="2">
        <v>0</v>
      </c>
      <c r="Z134" s="2">
        <v>0</v>
      </c>
      <c r="AA134" s="2">
        <v>0</v>
      </c>
      <c r="AB134" s="2">
        <v>0</v>
      </c>
      <c r="AC134" t="s">
        <v>654</v>
      </c>
      <c r="AD134" t="s">
        <v>376</v>
      </c>
      <c r="AE134" t="s">
        <v>32</v>
      </c>
      <c r="AG134" t="s">
        <v>38</v>
      </c>
      <c r="AH134" t="s">
        <v>655</v>
      </c>
      <c r="AJ134" t="s">
        <v>655</v>
      </c>
      <c r="AK134" t="s">
        <v>39</v>
      </c>
    </row>
    <row r="135" spans="1:37" x14ac:dyDescent="0.3">
      <c r="A135">
        <v>219112</v>
      </c>
      <c r="B135" t="s">
        <v>154</v>
      </c>
      <c r="C135" t="s">
        <v>48</v>
      </c>
      <c r="D135">
        <v>1</v>
      </c>
      <c r="E135" t="s">
        <v>156</v>
      </c>
      <c r="F135" t="s">
        <v>156</v>
      </c>
      <c r="G135">
        <v>90698</v>
      </c>
      <c r="H135">
        <v>0</v>
      </c>
      <c r="I135" t="s">
        <v>137</v>
      </c>
      <c r="J135" t="s">
        <v>32</v>
      </c>
      <c r="K135">
        <v>51907.68</v>
      </c>
      <c r="L135">
        <v>54580.32</v>
      </c>
      <c r="M135" t="s">
        <v>33</v>
      </c>
      <c r="N135" t="s">
        <v>656</v>
      </c>
      <c r="O135" t="s">
        <v>657</v>
      </c>
      <c r="P135" t="s">
        <v>658</v>
      </c>
      <c r="Q135" t="s">
        <v>7323</v>
      </c>
      <c r="R135" t="s">
        <v>32</v>
      </c>
      <c r="S135" t="s">
        <v>659</v>
      </c>
      <c r="T135" t="str">
        <f t="shared" si="6"/>
        <v xml:space="preserve">  LICENSE REQUIREMENT:  For certain positions, a Motor Vehicle Driver's License valid in the State of New York is required.  This license must be maintained for the duration of the assignment.</v>
      </c>
      <c r="U135">
        <f t="shared" si="7"/>
        <v>0</v>
      </c>
      <c r="V135" s="2">
        <v>0</v>
      </c>
      <c r="W135" s="2">
        <f t="shared" si="8"/>
        <v>0</v>
      </c>
      <c r="X135" s="2">
        <v>0</v>
      </c>
      <c r="Y135" s="2">
        <v>0</v>
      </c>
      <c r="Z135" s="2">
        <v>0</v>
      </c>
      <c r="AA135" s="2">
        <v>0</v>
      </c>
      <c r="AB135" s="2">
        <v>0</v>
      </c>
      <c r="AC135" t="s">
        <v>161</v>
      </c>
      <c r="AD135" t="s">
        <v>32</v>
      </c>
      <c r="AE135" t="s">
        <v>32</v>
      </c>
      <c r="AG135" t="s">
        <v>162</v>
      </c>
      <c r="AH135" t="s">
        <v>660</v>
      </c>
      <c r="AJ135" t="s">
        <v>660</v>
      </c>
      <c r="AK135" t="s">
        <v>39</v>
      </c>
    </row>
    <row r="136" spans="1:37" x14ac:dyDescent="0.3">
      <c r="A136">
        <v>219112</v>
      </c>
      <c r="B136" t="s">
        <v>154</v>
      </c>
      <c r="C136" t="s">
        <v>29</v>
      </c>
      <c r="D136">
        <v>1</v>
      </c>
      <c r="E136" t="s">
        <v>156</v>
      </c>
      <c r="F136" t="s">
        <v>156</v>
      </c>
      <c r="G136">
        <v>90698</v>
      </c>
      <c r="H136">
        <v>0</v>
      </c>
      <c r="I136" t="s">
        <v>137</v>
      </c>
      <c r="J136" t="s">
        <v>32</v>
      </c>
      <c r="K136">
        <v>51907.68</v>
      </c>
      <c r="L136">
        <v>54580.32</v>
      </c>
      <c r="M136" t="s">
        <v>33</v>
      </c>
      <c r="N136" t="s">
        <v>656</v>
      </c>
      <c r="O136" t="s">
        <v>657</v>
      </c>
      <c r="P136" t="s">
        <v>658</v>
      </c>
      <c r="Q136" t="s">
        <v>7323</v>
      </c>
      <c r="R136" t="s">
        <v>32</v>
      </c>
      <c r="S136" t="s">
        <v>659</v>
      </c>
      <c r="T136" t="str">
        <f t="shared" si="6"/>
        <v xml:space="preserve">  LICENSE REQUIREMENT:  For certain positions, a Motor Vehicle Driver's License valid in the State of New York is required.  This license must be maintained for the duration of the assignment.</v>
      </c>
      <c r="U136">
        <f t="shared" si="7"/>
        <v>0</v>
      </c>
      <c r="V136" s="2">
        <v>0</v>
      </c>
      <c r="W136" s="2">
        <f t="shared" si="8"/>
        <v>0</v>
      </c>
      <c r="X136" s="2">
        <v>0</v>
      </c>
      <c r="Y136" s="2">
        <v>0</v>
      </c>
      <c r="Z136" s="2">
        <v>0</v>
      </c>
      <c r="AA136" s="2">
        <v>0</v>
      </c>
      <c r="AB136" s="2">
        <v>0</v>
      </c>
      <c r="AC136" t="s">
        <v>161</v>
      </c>
      <c r="AD136" t="s">
        <v>32</v>
      </c>
      <c r="AE136" t="s">
        <v>32</v>
      </c>
      <c r="AG136" t="s">
        <v>162</v>
      </c>
      <c r="AH136" t="s">
        <v>660</v>
      </c>
      <c r="AJ136" t="s">
        <v>660</v>
      </c>
      <c r="AK136" t="s">
        <v>39</v>
      </c>
    </row>
    <row r="137" spans="1:37" x14ac:dyDescent="0.3">
      <c r="A137">
        <v>242911</v>
      </c>
      <c r="B137" t="s">
        <v>47</v>
      </c>
      <c r="C137" t="s">
        <v>48</v>
      </c>
      <c r="D137">
        <v>1</v>
      </c>
      <c r="E137" t="s">
        <v>661</v>
      </c>
      <c r="F137" t="s">
        <v>82</v>
      </c>
      <c r="G137">
        <v>20202</v>
      </c>
      <c r="H137">
        <v>0</v>
      </c>
      <c r="I137" t="s">
        <v>189</v>
      </c>
      <c r="J137" t="s">
        <v>43</v>
      </c>
      <c r="K137">
        <v>46466</v>
      </c>
      <c r="L137">
        <v>56270</v>
      </c>
      <c r="M137" t="s">
        <v>33</v>
      </c>
      <c r="N137" t="s">
        <v>526</v>
      </c>
      <c r="O137" t="s">
        <v>84</v>
      </c>
      <c r="P137" t="s">
        <v>7377</v>
      </c>
      <c r="Q137" t="s">
        <v>662</v>
      </c>
      <c r="R137" t="s">
        <v>663</v>
      </c>
      <c r="S137" t="s">
        <v>664</v>
      </c>
      <c r="T137" t="str">
        <f t="shared" si="6"/>
        <v>Strong verbal and written communication skills are required.  Familiarity with general civil and transportation engineering design and construction is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37">
        <f t="shared" si="7"/>
        <v>0</v>
      </c>
      <c r="V137" s="2">
        <v>0</v>
      </c>
      <c r="W137" s="2">
        <f t="shared" si="8"/>
        <v>0</v>
      </c>
      <c r="X137" s="2">
        <v>0</v>
      </c>
      <c r="Y137" s="2">
        <v>0</v>
      </c>
      <c r="Z137" s="2">
        <v>0</v>
      </c>
      <c r="AA137" s="2">
        <v>0</v>
      </c>
      <c r="AB137" s="2">
        <v>0</v>
      </c>
      <c r="AC137" t="s">
        <v>665</v>
      </c>
      <c r="AD137" t="s">
        <v>32</v>
      </c>
      <c r="AE137" t="s">
        <v>32</v>
      </c>
      <c r="AG137" t="s">
        <v>58</v>
      </c>
      <c r="AH137" t="s">
        <v>666</v>
      </c>
      <c r="AJ137" t="s">
        <v>666</v>
      </c>
      <c r="AK137" t="s">
        <v>39</v>
      </c>
    </row>
    <row r="138" spans="1:37" x14ac:dyDescent="0.3">
      <c r="A138">
        <v>221045</v>
      </c>
      <c r="B138" t="s">
        <v>168</v>
      </c>
      <c r="C138" t="s">
        <v>48</v>
      </c>
      <c r="D138">
        <v>1</v>
      </c>
      <c r="E138" t="s">
        <v>667</v>
      </c>
      <c r="F138" t="s">
        <v>334</v>
      </c>
      <c r="G138">
        <v>13642</v>
      </c>
      <c r="H138">
        <v>4</v>
      </c>
      <c r="I138" t="s">
        <v>324</v>
      </c>
      <c r="J138" t="s">
        <v>32</v>
      </c>
      <c r="K138">
        <v>89383</v>
      </c>
      <c r="L138">
        <v>134914</v>
      </c>
      <c r="M138" t="s">
        <v>33</v>
      </c>
      <c r="N138" t="s">
        <v>171</v>
      </c>
      <c r="O138" t="s">
        <v>95</v>
      </c>
      <c r="P138" t="s">
        <v>668</v>
      </c>
      <c r="Q138" t="s">
        <v>336</v>
      </c>
      <c r="R138" t="s">
        <v>669</v>
      </c>
      <c r="S138" t="s">
        <v>32</v>
      </c>
      <c r="T138" t="str">
        <f t="shared" si="6"/>
        <v xml:space="preserve">- Minimum 5 years of experience planning, designing, configuring, installing, troubleshooting and maintaining data and voice networks. - Experience in performance and capacity monitoring required. - Avaya telephone systems strongly preferred.  - Familiari  </v>
      </c>
      <c r="U138">
        <f t="shared" si="7"/>
        <v>0</v>
      </c>
      <c r="V138" s="2">
        <v>0</v>
      </c>
      <c r="W138" s="2">
        <f t="shared" si="8"/>
        <v>0</v>
      </c>
      <c r="X138" s="2">
        <v>0</v>
      </c>
      <c r="Y138" s="2">
        <v>0</v>
      </c>
      <c r="Z138" s="2">
        <v>0</v>
      </c>
      <c r="AA138" s="2">
        <v>0</v>
      </c>
      <c r="AB138" s="2">
        <v>0</v>
      </c>
      <c r="AC138" t="s">
        <v>670</v>
      </c>
      <c r="AD138" t="s">
        <v>32</v>
      </c>
      <c r="AE138" t="s">
        <v>671</v>
      </c>
      <c r="AG138" t="s">
        <v>58</v>
      </c>
      <c r="AH138" t="s">
        <v>672</v>
      </c>
      <c r="AJ138" t="s">
        <v>672</v>
      </c>
      <c r="AK138" t="s">
        <v>39</v>
      </c>
    </row>
    <row r="139" spans="1:37" x14ac:dyDescent="0.3">
      <c r="A139">
        <v>221045</v>
      </c>
      <c r="B139" t="s">
        <v>168</v>
      </c>
      <c r="C139" t="s">
        <v>29</v>
      </c>
      <c r="D139">
        <v>1</v>
      </c>
      <c r="E139" t="s">
        <v>667</v>
      </c>
      <c r="F139" t="s">
        <v>334</v>
      </c>
      <c r="G139">
        <v>13642</v>
      </c>
      <c r="H139">
        <v>4</v>
      </c>
      <c r="I139" t="s">
        <v>324</v>
      </c>
      <c r="J139" t="s">
        <v>32</v>
      </c>
      <c r="K139">
        <v>89383</v>
      </c>
      <c r="L139">
        <v>134914</v>
      </c>
      <c r="M139" t="s">
        <v>33</v>
      </c>
      <c r="N139" t="s">
        <v>171</v>
      </c>
      <c r="O139" t="s">
        <v>95</v>
      </c>
      <c r="P139" t="s">
        <v>668</v>
      </c>
      <c r="Q139" t="s">
        <v>336</v>
      </c>
      <c r="R139" t="s">
        <v>669</v>
      </c>
      <c r="S139" t="s">
        <v>32</v>
      </c>
      <c r="T139" t="str">
        <f t="shared" si="6"/>
        <v xml:space="preserve">- Minimum 5 years of experience planning, designing, configuring, installing, troubleshooting and maintaining data and voice networks. - Experience in performance and capacity monitoring required. - Avaya telephone systems strongly preferred.  - Familiari  </v>
      </c>
      <c r="U139">
        <f t="shared" si="7"/>
        <v>0</v>
      </c>
      <c r="V139" s="2">
        <v>0</v>
      </c>
      <c r="W139" s="2">
        <f t="shared" si="8"/>
        <v>0</v>
      </c>
      <c r="X139" s="2">
        <v>0</v>
      </c>
      <c r="Y139" s="2">
        <v>0</v>
      </c>
      <c r="Z139" s="2">
        <v>0</v>
      </c>
      <c r="AA139" s="2">
        <v>0</v>
      </c>
      <c r="AB139" s="2">
        <v>0</v>
      </c>
      <c r="AC139" t="s">
        <v>670</v>
      </c>
      <c r="AD139" t="s">
        <v>32</v>
      </c>
      <c r="AE139" t="s">
        <v>671</v>
      </c>
      <c r="AG139" t="s">
        <v>58</v>
      </c>
      <c r="AH139" t="s">
        <v>672</v>
      </c>
      <c r="AJ139" t="s">
        <v>672</v>
      </c>
      <c r="AK139" t="s">
        <v>39</v>
      </c>
    </row>
    <row r="140" spans="1:37" x14ac:dyDescent="0.3">
      <c r="A140">
        <v>223736</v>
      </c>
      <c r="B140" t="s">
        <v>47</v>
      </c>
      <c r="C140" t="s">
        <v>29</v>
      </c>
      <c r="D140">
        <v>1</v>
      </c>
      <c r="E140" t="s">
        <v>601</v>
      </c>
      <c r="F140" t="s">
        <v>483</v>
      </c>
      <c r="G140">
        <v>31220</v>
      </c>
      <c r="H140">
        <v>2</v>
      </c>
      <c r="I140" t="s">
        <v>673</v>
      </c>
      <c r="J140" t="s">
        <v>43</v>
      </c>
      <c r="K140">
        <v>60673</v>
      </c>
      <c r="L140">
        <v>91795</v>
      </c>
      <c r="M140" t="s">
        <v>33</v>
      </c>
      <c r="N140" t="s">
        <v>83</v>
      </c>
      <c r="O140" t="s">
        <v>241</v>
      </c>
      <c r="P140" t="s">
        <v>7378</v>
      </c>
      <c r="Q140" t="s">
        <v>674</v>
      </c>
      <c r="R140" t="s">
        <v>32</v>
      </c>
      <c r="S140" t="s">
        <v>32</v>
      </c>
      <c r="T140" t="str">
        <f t="shared" si="6"/>
        <v xml:space="preserve">   </v>
      </c>
      <c r="U140">
        <f t="shared" si="7"/>
        <v>0</v>
      </c>
      <c r="V140" s="2">
        <v>0</v>
      </c>
      <c r="W140" s="2">
        <f t="shared" si="8"/>
        <v>0</v>
      </c>
      <c r="X140" s="2">
        <v>0</v>
      </c>
      <c r="Y140" s="2">
        <v>0</v>
      </c>
      <c r="Z140" s="2">
        <v>0</v>
      </c>
      <c r="AA140" s="2">
        <v>0</v>
      </c>
      <c r="AB140" s="2">
        <v>0</v>
      </c>
      <c r="AC140" t="s">
        <v>675</v>
      </c>
      <c r="AD140" t="s">
        <v>676</v>
      </c>
      <c r="AE140" t="s">
        <v>83</v>
      </c>
      <c r="AG140" t="s">
        <v>38</v>
      </c>
      <c r="AH140" t="s">
        <v>677</v>
      </c>
      <c r="AJ140" t="s">
        <v>677</v>
      </c>
      <c r="AK140" t="s">
        <v>39</v>
      </c>
    </row>
    <row r="141" spans="1:37" x14ac:dyDescent="0.3">
      <c r="A141">
        <v>223736</v>
      </c>
      <c r="B141" t="s">
        <v>47</v>
      </c>
      <c r="C141" t="s">
        <v>48</v>
      </c>
      <c r="D141">
        <v>1</v>
      </c>
      <c r="E141" t="s">
        <v>601</v>
      </c>
      <c r="F141" t="s">
        <v>483</v>
      </c>
      <c r="G141">
        <v>31220</v>
      </c>
      <c r="H141">
        <v>2</v>
      </c>
      <c r="I141" t="s">
        <v>673</v>
      </c>
      <c r="J141" t="s">
        <v>43</v>
      </c>
      <c r="K141">
        <v>60673</v>
      </c>
      <c r="L141">
        <v>91795</v>
      </c>
      <c r="M141" t="s">
        <v>33</v>
      </c>
      <c r="N141" t="s">
        <v>83</v>
      </c>
      <c r="O141" t="s">
        <v>241</v>
      </c>
      <c r="P141" t="s">
        <v>7378</v>
      </c>
      <c r="Q141" t="s">
        <v>674</v>
      </c>
      <c r="R141" t="s">
        <v>32</v>
      </c>
      <c r="S141" t="s">
        <v>32</v>
      </c>
      <c r="T141" t="str">
        <f t="shared" si="6"/>
        <v xml:space="preserve">   </v>
      </c>
      <c r="U141">
        <f t="shared" si="7"/>
        <v>0</v>
      </c>
      <c r="V141" s="2">
        <v>0</v>
      </c>
      <c r="W141" s="2">
        <f t="shared" si="8"/>
        <v>0</v>
      </c>
      <c r="X141" s="2">
        <v>0</v>
      </c>
      <c r="Y141" s="2">
        <v>0</v>
      </c>
      <c r="Z141" s="2">
        <v>0</v>
      </c>
      <c r="AA141" s="2">
        <v>0</v>
      </c>
      <c r="AB141" s="2">
        <v>0</v>
      </c>
      <c r="AC141" t="s">
        <v>675</v>
      </c>
      <c r="AD141" t="s">
        <v>676</v>
      </c>
      <c r="AE141" t="s">
        <v>83</v>
      </c>
      <c r="AG141" t="s">
        <v>38</v>
      </c>
      <c r="AH141" t="s">
        <v>677</v>
      </c>
      <c r="AJ141" t="s">
        <v>677</v>
      </c>
      <c r="AK141" t="s">
        <v>39</v>
      </c>
    </row>
    <row r="142" spans="1:37" x14ac:dyDescent="0.3">
      <c r="A142">
        <v>226791</v>
      </c>
      <c r="B142" t="s">
        <v>47</v>
      </c>
      <c r="C142" t="s">
        <v>48</v>
      </c>
      <c r="D142">
        <v>1</v>
      </c>
      <c r="E142" t="s">
        <v>678</v>
      </c>
      <c r="F142" t="s">
        <v>491</v>
      </c>
      <c r="G142">
        <v>12627</v>
      </c>
      <c r="H142">
        <v>0</v>
      </c>
      <c r="I142" t="s">
        <v>94</v>
      </c>
      <c r="J142" t="s">
        <v>43</v>
      </c>
      <c r="K142">
        <v>62260</v>
      </c>
      <c r="L142">
        <v>74000</v>
      </c>
      <c r="M142" t="s">
        <v>33</v>
      </c>
      <c r="N142" t="s">
        <v>83</v>
      </c>
      <c r="O142" t="s">
        <v>679</v>
      </c>
      <c r="P142" t="s">
        <v>7379</v>
      </c>
      <c r="Q142" t="s">
        <v>7356</v>
      </c>
      <c r="R142" t="s">
        <v>680</v>
      </c>
      <c r="S142" t="s">
        <v>681</v>
      </c>
      <c r="T142" t="str">
        <f t="shared" si="6"/>
        <v>Strong research, communication, and interpersonal skills. Microsoft Excel and Word and web-based programs. DEP is an equal opportunity employer with a strong commitment to the deiversity of our organization and wqorkforce.  Your voluntary response to the NYCAPS on-line application section for referral information will assist us tremendously in our ability to track the success or our outreach and recruitment efforts.  Please be sure to indicate your source of referral to this job.  ONLY EMPLOYEES PERMANENT IN THE TITLE OR WHO HAVE TAKEN THE RECENT CIVIL SERVICE EXAM WILL BE CONSIDERED.</v>
      </c>
      <c r="U142">
        <f t="shared" si="7"/>
        <v>0</v>
      </c>
      <c r="V142" s="2">
        <v>1</v>
      </c>
      <c r="W142" s="2">
        <f t="shared" si="8"/>
        <v>0</v>
      </c>
      <c r="X142" s="2">
        <v>0</v>
      </c>
      <c r="Y142" s="2">
        <v>0</v>
      </c>
      <c r="Z142" s="2">
        <v>0</v>
      </c>
      <c r="AA142" s="2">
        <v>0</v>
      </c>
      <c r="AB142" s="2">
        <v>0</v>
      </c>
      <c r="AC142" t="s">
        <v>682</v>
      </c>
      <c r="AD142" t="s">
        <v>683</v>
      </c>
      <c r="AE142" t="s">
        <v>495</v>
      </c>
      <c r="AG142" t="s">
        <v>38</v>
      </c>
      <c r="AH142" t="s">
        <v>684</v>
      </c>
      <c r="AJ142" t="s">
        <v>685</v>
      </c>
      <c r="AK142" t="s">
        <v>39</v>
      </c>
    </row>
    <row r="143" spans="1:37" x14ac:dyDescent="0.3">
      <c r="A143">
        <v>225490</v>
      </c>
      <c r="B143" t="s">
        <v>47</v>
      </c>
      <c r="C143" t="s">
        <v>48</v>
      </c>
      <c r="D143">
        <v>1</v>
      </c>
      <c r="E143" t="s">
        <v>686</v>
      </c>
      <c r="F143" t="s">
        <v>82</v>
      </c>
      <c r="G143">
        <v>20202</v>
      </c>
      <c r="H143">
        <v>0</v>
      </c>
      <c r="I143" t="s">
        <v>189</v>
      </c>
      <c r="J143" t="s">
        <v>43</v>
      </c>
      <c r="K143">
        <v>46466</v>
      </c>
      <c r="L143">
        <v>56270</v>
      </c>
      <c r="M143" t="s">
        <v>33</v>
      </c>
      <c r="N143" t="s">
        <v>83</v>
      </c>
      <c r="O143" t="s">
        <v>241</v>
      </c>
      <c r="P143" t="s">
        <v>7380</v>
      </c>
      <c r="Q143" t="s">
        <v>662</v>
      </c>
      <c r="R143" t="s">
        <v>687</v>
      </c>
      <c r="S143" t="s">
        <v>550</v>
      </c>
      <c r="T143" t="str">
        <f t="shared" si="6"/>
        <v>Strong verbal and written communication skills are required.  Familiar with soil mechanics, hydraulic analysis, borings, survey, and general civil engineering design and construction.    Computer skills: Word and Excel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  Appointments are subject to OMB approval.  For additional information about DEP, visit www.nyc.gov/dep.</v>
      </c>
      <c r="U143">
        <f t="shared" si="7"/>
        <v>0</v>
      </c>
      <c r="V143" s="2">
        <v>1</v>
      </c>
      <c r="W143" s="2">
        <f t="shared" si="8"/>
        <v>0</v>
      </c>
      <c r="X143" s="2">
        <v>0</v>
      </c>
      <c r="Y143" s="2">
        <v>0</v>
      </c>
      <c r="Z143" s="2">
        <v>0</v>
      </c>
      <c r="AA143" s="2">
        <v>0</v>
      </c>
      <c r="AB143" s="2">
        <v>0</v>
      </c>
      <c r="AC143" t="s">
        <v>193</v>
      </c>
      <c r="AD143" t="s">
        <v>88</v>
      </c>
      <c r="AE143" t="s">
        <v>688</v>
      </c>
      <c r="AG143" t="s">
        <v>58</v>
      </c>
      <c r="AH143" t="s">
        <v>689</v>
      </c>
      <c r="AJ143" t="s">
        <v>689</v>
      </c>
      <c r="AK143" t="s">
        <v>39</v>
      </c>
    </row>
    <row r="144" spans="1:37" x14ac:dyDescent="0.3">
      <c r="A144">
        <v>225490</v>
      </c>
      <c r="B144" t="s">
        <v>47</v>
      </c>
      <c r="C144" t="s">
        <v>29</v>
      </c>
      <c r="D144">
        <v>1</v>
      </c>
      <c r="E144" t="s">
        <v>686</v>
      </c>
      <c r="F144" t="s">
        <v>82</v>
      </c>
      <c r="G144">
        <v>20202</v>
      </c>
      <c r="H144">
        <v>0</v>
      </c>
      <c r="I144" t="s">
        <v>189</v>
      </c>
      <c r="J144" t="s">
        <v>43</v>
      </c>
      <c r="K144">
        <v>46466</v>
      </c>
      <c r="L144">
        <v>56270</v>
      </c>
      <c r="M144" t="s">
        <v>33</v>
      </c>
      <c r="N144" t="s">
        <v>83</v>
      </c>
      <c r="O144" t="s">
        <v>241</v>
      </c>
      <c r="P144" t="s">
        <v>7380</v>
      </c>
      <c r="Q144" t="s">
        <v>662</v>
      </c>
      <c r="R144" t="s">
        <v>687</v>
      </c>
      <c r="S144" t="s">
        <v>550</v>
      </c>
      <c r="T144" t="str">
        <f t="shared" si="6"/>
        <v>Strong verbal and written communication skills are required.  Familiar with soil mechanics, hydraulic analysis, borings, survey, and general civil engineering design and construction.    Computer skills: Word and Excel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As indicated in the above statement, our goal is to encourage all applicants to complete the referral section. The information obtained will greatly assist the Diversity Task Force in achieving its goals.  Appointments are subject to OMB approval.  For additional information about DEP, visit www.nyc.gov/dep.</v>
      </c>
      <c r="U144">
        <f t="shared" si="7"/>
        <v>0</v>
      </c>
      <c r="V144" s="2">
        <v>1</v>
      </c>
      <c r="W144" s="2">
        <f t="shared" si="8"/>
        <v>0</v>
      </c>
      <c r="X144" s="2">
        <v>0</v>
      </c>
      <c r="Y144" s="2">
        <v>0</v>
      </c>
      <c r="Z144" s="2">
        <v>0</v>
      </c>
      <c r="AA144" s="2">
        <v>0</v>
      </c>
      <c r="AB144" s="2">
        <v>0</v>
      </c>
      <c r="AC144" t="s">
        <v>193</v>
      </c>
      <c r="AD144" t="s">
        <v>88</v>
      </c>
      <c r="AE144" t="s">
        <v>688</v>
      </c>
      <c r="AG144" t="s">
        <v>58</v>
      </c>
      <c r="AH144" t="s">
        <v>689</v>
      </c>
      <c r="AJ144" t="s">
        <v>689</v>
      </c>
      <c r="AK144" t="s">
        <v>39</v>
      </c>
    </row>
    <row r="145" spans="1:37" x14ac:dyDescent="0.3">
      <c r="A145">
        <v>226044</v>
      </c>
      <c r="B145" t="s">
        <v>101</v>
      </c>
      <c r="C145" t="s">
        <v>29</v>
      </c>
      <c r="D145">
        <v>1</v>
      </c>
      <c r="E145" t="s">
        <v>690</v>
      </c>
      <c r="F145" t="s">
        <v>297</v>
      </c>
      <c r="G145">
        <v>10251</v>
      </c>
      <c r="H145">
        <v>3</v>
      </c>
      <c r="I145" t="s">
        <v>298</v>
      </c>
      <c r="J145" t="s">
        <v>32</v>
      </c>
      <c r="K145">
        <v>32888</v>
      </c>
      <c r="L145">
        <v>50000</v>
      </c>
      <c r="M145" t="s">
        <v>33</v>
      </c>
      <c r="N145" t="s">
        <v>316</v>
      </c>
      <c r="O145" t="s">
        <v>591</v>
      </c>
      <c r="P145" t="s">
        <v>6970</v>
      </c>
      <c r="Q145" t="s">
        <v>300</v>
      </c>
      <c r="R145" t="s">
        <v>6971</v>
      </c>
      <c r="S145" t="s">
        <v>691</v>
      </c>
      <c r="T145" t="str">
        <f t="shared" si="6"/>
        <v>The successful candidate should possess the following: Timekeeping or Payroll experience;Knowledge of PMS, RMDS, Eforms/Estubs and CHRMS;Proficiency in MS Excel and Word;Excellent analytical skills, work ethic and attention to detail;Excellent verbal and written communications skills;Excellent telephone skills and a professional demeanor;Excellent customer service skills;Ability to work independently and meet deadlines;Ability to work well in a fast-paced environment;Ability to maintain confidentiality. Must Currently Hold a Permanent or Probationary Clerical Associate Title</v>
      </c>
      <c r="U145">
        <f t="shared" si="7"/>
        <v>0</v>
      </c>
      <c r="V145" s="2">
        <v>1</v>
      </c>
      <c r="W145" s="2">
        <f t="shared" si="8"/>
        <v>0</v>
      </c>
      <c r="X145" s="2">
        <v>0</v>
      </c>
      <c r="Y145" s="2">
        <v>0</v>
      </c>
      <c r="Z145" s="2">
        <v>0</v>
      </c>
      <c r="AA145" s="2">
        <v>0</v>
      </c>
      <c r="AB145" s="2">
        <v>0</v>
      </c>
      <c r="AC145" t="s">
        <v>692</v>
      </c>
      <c r="AD145" t="s">
        <v>320</v>
      </c>
      <c r="AE145" t="s">
        <v>377</v>
      </c>
      <c r="AG145" t="s">
        <v>38</v>
      </c>
      <c r="AH145" t="s">
        <v>693</v>
      </c>
      <c r="AJ145" t="s">
        <v>693</v>
      </c>
      <c r="AK145" t="s">
        <v>39</v>
      </c>
    </row>
    <row r="146" spans="1:37" x14ac:dyDescent="0.3">
      <c r="A146">
        <v>226045</v>
      </c>
      <c r="B146" t="s">
        <v>101</v>
      </c>
      <c r="C146" t="s">
        <v>29</v>
      </c>
      <c r="D146">
        <v>1</v>
      </c>
      <c r="E146" t="s">
        <v>694</v>
      </c>
      <c r="F146" t="s">
        <v>491</v>
      </c>
      <c r="G146">
        <v>12627</v>
      </c>
      <c r="H146">
        <v>0</v>
      </c>
      <c r="I146" t="s">
        <v>695</v>
      </c>
      <c r="J146" t="s">
        <v>43</v>
      </c>
      <c r="K146">
        <v>62260</v>
      </c>
      <c r="L146">
        <v>92704</v>
      </c>
      <c r="M146" t="s">
        <v>33</v>
      </c>
      <c r="N146" t="s">
        <v>316</v>
      </c>
      <c r="O146" t="s">
        <v>591</v>
      </c>
      <c r="P146" t="s">
        <v>6972</v>
      </c>
      <c r="Q146" t="s">
        <v>7356</v>
      </c>
      <c r="R146" t="s">
        <v>6973</v>
      </c>
      <c r="S146" t="s">
        <v>696</v>
      </c>
      <c r="T146" t="str">
        <f t="shared" si="6"/>
        <v>The successful candidate should possess the following: 	Exceptional knowledge of civil service law;	Strong experience with the compliance and administration of civil service lists;	Experience advising management on civil service best practices;	Strong writing skills;	Expert knowledge of PRISE, PMS and NYCAPS;	Experience in labor relations or knowledge of labor relations issues related to civil service administration;	Strong familiarity with Citywide on-boarding practices and procedures.	The ability to manage multiple tasks under tight deadlines. Must Currently Hold a Permanent or Probationary Associate Staff Analyst Title.</v>
      </c>
      <c r="U146">
        <f t="shared" si="7"/>
        <v>0</v>
      </c>
      <c r="V146" s="2">
        <v>0</v>
      </c>
      <c r="W146" s="2">
        <f t="shared" si="8"/>
        <v>0</v>
      </c>
      <c r="X146" s="2">
        <v>0</v>
      </c>
      <c r="Y146" s="2">
        <v>0</v>
      </c>
      <c r="Z146" s="2">
        <v>0</v>
      </c>
      <c r="AA146" s="2">
        <v>0</v>
      </c>
      <c r="AB146" s="2">
        <v>0</v>
      </c>
      <c r="AC146" t="s">
        <v>697</v>
      </c>
      <c r="AD146" t="s">
        <v>320</v>
      </c>
      <c r="AE146" t="s">
        <v>321</v>
      </c>
      <c r="AG146" t="s">
        <v>38</v>
      </c>
      <c r="AH146" t="s">
        <v>698</v>
      </c>
      <c r="AJ146" t="s">
        <v>698</v>
      </c>
      <c r="AK146" t="s">
        <v>39</v>
      </c>
    </row>
    <row r="147" spans="1:37" x14ac:dyDescent="0.3">
      <c r="A147">
        <v>226791</v>
      </c>
      <c r="B147" t="s">
        <v>47</v>
      </c>
      <c r="C147" t="s">
        <v>29</v>
      </c>
      <c r="D147">
        <v>1</v>
      </c>
      <c r="E147" t="s">
        <v>678</v>
      </c>
      <c r="F147" t="s">
        <v>491</v>
      </c>
      <c r="G147">
        <v>12627</v>
      </c>
      <c r="H147">
        <v>0</v>
      </c>
      <c r="I147" t="s">
        <v>94</v>
      </c>
      <c r="J147" t="s">
        <v>43</v>
      </c>
      <c r="K147">
        <v>62260</v>
      </c>
      <c r="L147">
        <v>74000</v>
      </c>
      <c r="M147" t="s">
        <v>33</v>
      </c>
      <c r="N147" t="s">
        <v>83</v>
      </c>
      <c r="O147" t="s">
        <v>679</v>
      </c>
      <c r="P147" t="s">
        <v>7379</v>
      </c>
      <c r="Q147" t="s">
        <v>7356</v>
      </c>
      <c r="R147" t="s">
        <v>680</v>
      </c>
      <c r="S147" t="s">
        <v>681</v>
      </c>
      <c r="T147" t="str">
        <f t="shared" si="6"/>
        <v>Strong research, communication, and interpersonal skills. Microsoft Excel and Word and web-based programs. DEP is an equal opportunity employer with a strong commitment to the deiversity of our organization and wqorkforce.  Your voluntary response to the NYCAPS on-line application section for referral information will assist us tremendously in our ability to track the success or our outreach and recruitment efforts.  Please be sure to indicate your source of referral to this job.  ONLY EMPLOYEES PERMANENT IN THE TITLE OR WHO HAVE TAKEN THE RECENT CIVIL SERVICE EXAM WILL BE CONSIDERED.</v>
      </c>
      <c r="U147">
        <f t="shared" si="7"/>
        <v>0</v>
      </c>
      <c r="V147" s="2">
        <v>1</v>
      </c>
      <c r="W147" s="2">
        <f t="shared" si="8"/>
        <v>0</v>
      </c>
      <c r="X147" s="2">
        <v>0</v>
      </c>
      <c r="Y147" s="2">
        <v>0</v>
      </c>
      <c r="Z147" s="2">
        <v>0</v>
      </c>
      <c r="AA147" s="2">
        <v>0</v>
      </c>
      <c r="AB147" s="2">
        <v>0</v>
      </c>
      <c r="AC147" t="s">
        <v>682</v>
      </c>
      <c r="AD147" t="s">
        <v>683</v>
      </c>
      <c r="AE147" t="s">
        <v>495</v>
      </c>
      <c r="AG147" t="s">
        <v>38</v>
      </c>
      <c r="AH147" t="s">
        <v>684</v>
      </c>
      <c r="AJ147" t="s">
        <v>684</v>
      </c>
      <c r="AK147" t="s">
        <v>39</v>
      </c>
    </row>
    <row r="148" spans="1:37" x14ac:dyDescent="0.3">
      <c r="A148">
        <v>226791</v>
      </c>
      <c r="B148" t="s">
        <v>47</v>
      </c>
      <c r="C148" t="s">
        <v>29</v>
      </c>
      <c r="D148">
        <v>1</v>
      </c>
      <c r="E148" t="s">
        <v>678</v>
      </c>
      <c r="F148" t="s">
        <v>491</v>
      </c>
      <c r="G148">
        <v>12627</v>
      </c>
      <c r="H148">
        <v>0</v>
      </c>
      <c r="I148" t="s">
        <v>94</v>
      </c>
      <c r="J148" t="s">
        <v>43</v>
      </c>
      <c r="K148">
        <v>62260</v>
      </c>
      <c r="L148">
        <v>74000</v>
      </c>
      <c r="M148" t="s">
        <v>33</v>
      </c>
      <c r="N148" t="s">
        <v>83</v>
      </c>
      <c r="O148" t="s">
        <v>679</v>
      </c>
      <c r="P148" t="s">
        <v>7379</v>
      </c>
      <c r="Q148" t="s">
        <v>7356</v>
      </c>
      <c r="R148" t="s">
        <v>680</v>
      </c>
      <c r="S148" t="s">
        <v>681</v>
      </c>
      <c r="T148" t="str">
        <f t="shared" si="6"/>
        <v>Strong research, communication, and interpersonal skills. Microsoft Excel and Word and web-based programs. DEP is an equal opportunity employer with a strong commitment to the deiversity of our organization and wqorkforce.  Your voluntary response to the NYCAPS on-line application section for referral information will assist us tremendously in our ability to track the success or our outreach and recruitment efforts.  Please be sure to indicate your source of referral to this job.  ONLY EMPLOYEES PERMANENT IN THE TITLE OR WHO HAVE TAKEN THE RECENT CIVIL SERVICE EXAM WILL BE CONSIDERED.</v>
      </c>
      <c r="U148">
        <f t="shared" si="7"/>
        <v>0</v>
      </c>
      <c r="V148" s="2">
        <v>1</v>
      </c>
      <c r="W148" s="2">
        <f t="shared" si="8"/>
        <v>0</v>
      </c>
      <c r="X148" s="2">
        <v>0</v>
      </c>
      <c r="Y148" s="2">
        <v>0</v>
      </c>
      <c r="Z148" s="2">
        <v>0</v>
      </c>
      <c r="AA148" s="2">
        <v>0</v>
      </c>
      <c r="AB148" s="2">
        <v>0</v>
      </c>
      <c r="AC148" t="s">
        <v>682</v>
      </c>
      <c r="AD148" t="s">
        <v>683</v>
      </c>
      <c r="AE148" t="s">
        <v>495</v>
      </c>
      <c r="AG148" t="s">
        <v>38</v>
      </c>
      <c r="AH148" t="s">
        <v>684</v>
      </c>
      <c r="AJ148" t="s">
        <v>684</v>
      </c>
      <c r="AK148" t="s">
        <v>39</v>
      </c>
    </row>
    <row r="149" spans="1:37" x14ac:dyDescent="0.3">
      <c r="A149">
        <v>227159</v>
      </c>
      <c r="B149" t="s">
        <v>47</v>
      </c>
      <c r="C149" t="s">
        <v>48</v>
      </c>
      <c r="D149">
        <v>1</v>
      </c>
      <c r="E149" t="s">
        <v>699</v>
      </c>
      <c r="F149" t="s">
        <v>82</v>
      </c>
      <c r="G149">
        <v>20202</v>
      </c>
      <c r="H149">
        <v>0</v>
      </c>
      <c r="I149" t="s">
        <v>244</v>
      </c>
      <c r="J149" t="s">
        <v>43</v>
      </c>
      <c r="K149">
        <v>46466</v>
      </c>
      <c r="L149">
        <v>56270</v>
      </c>
      <c r="M149" t="s">
        <v>33</v>
      </c>
      <c r="N149" t="s">
        <v>700</v>
      </c>
      <c r="O149" t="s">
        <v>701</v>
      </c>
      <c r="P149" t="s">
        <v>7381</v>
      </c>
      <c r="Q149" t="s">
        <v>662</v>
      </c>
      <c r="R149" t="s">
        <v>7382</v>
      </c>
      <c r="S149" t="s">
        <v>702</v>
      </c>
      <c r="T149" t="str">
        <f t="shared" si="6"/>
        <v>‚ Ability to read construction drawings and technical reports. Technical writing ability. Knowledge and familiarity with Power Point, Excel, and Word.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149">
        <f t="shared" si="7"/>
        <v>0</v>
      </c>
      <c r="V149" s="2">
        <v>1</v>
      </c>
      <c r="W149" s="2">
        <f t="shared" si="8"/>
        <v>0</v>
      </c>
      <c r="X149" s="2">
        <v>0</v>
      </c>
      <c r="Y149" s="2">
        <v>0</v>
      </c>
      <c r="Z149" s="2">
        <v>0</v>
      </c>
      <c r="AA149" s="2">
        <v>0</v>
      </c>
      <c r="AB149" s="2">
        <v>0</v>
      </c>
      <c r="AC149" t="s">
        <v>161</v>
      </c>
      <c r="AD149" t="s">
        <v>703</v>
      </c>
      <c r="AE149" t="s">
        <v>704</v>
      </c>
      <c r="AG149" t="s">
        <v>705</v>
      </c>
      <c r="AH149" t="s">
        <v>685</v>
      </c>
      <c r="AJ149" t="s">
        <v>685</v>
      </c>
      <c r="AK149" t="s">
        <v>39</v>
      </c>
    </row>
    <row r="150" spans="1:37" x14ac:dyDescent="0.3">
      <c r="A150">
        <v>227159</v>
      </c>
      <c r="B150" t="s">
        <v>47</v>
      </c>
      <c r="C150" t="s">
        <v>29</v>
      </c>
      <c r="D150">
        <v>1</v>
      </c>
      <c r="E150" t="s">
        <v>699</v>
      </c>
      <c r="F150" t="s">
        <v>82</v>
      </c>
      <c r="G150">
        <v>20202</v>
      </c>
      <c r="H150">
        <v>0</v>
      </c>
      <c r="I150" t="s">
        <v>244</v>
      </c>
      <c r="J150" t="s">
        <v>43</v>
      </c>
      <c r="K150">
        <v>46466</v>
      </c>
      <c r="L150">
        <v>56270</v>
      </c>
      <c r="M150" t="s">
        <v>33</v>
      </c>
      <c r="N150" t="s">
        <v>700</v>
      </c>
      <c r="O150" t="s">
        <v>701</v>
      </c>
      <c r="P150" t="s">
        <v>7381</v>
      </c>
      <c r="Q150" t="s">
        <v>662</v>
      </c>
      <c r="R150" t="s">
        <v>7382</v>
      </c>
      <c r="S150" t="s">
        <v>702</v>
      </c>
      <c r="T150" t="str">
        <f t="shared" si="6"/>
        <v>‚ Ability to read construction drawings and technical reports. Technical writing ability. Knowledge and familiarity with Power Point, Excel, and Word.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150">
        <f t="shared" si="7"/>
        <v>0</v>
      </c>
      <c r="V150" s="2">
        <v>1</v>
      </c>
      <c r="W150" s="2">
        <f t="shared" si="8"/>
        <v>0</v>
      </c>
      <c r="X150" s="2">
        <v>0</v>
      </c>
      <c r="Y150" s="2">
        <v>0</v>
      </c>
      <c r="Z150" s="2">
        <v>0</v>
      </c>
      <c r="AA150" s="2">
        <v>0</v>
      </c>
      <c r="AB150" s="2">
        <v>0</v>
      </c>
      <c r="AC150" t="s">
        <v>161</v>
      </c>
      <c r="AD150" t="s">
        <v>703</v>
      </c>
      <c r="AE150" t="s">
        <v>704</v>
      </c>
      <c r="AG150" t="s">
        <v>705</v>
      </c>
      <c r="AH150" t="s">
        <v>685</v>
      </c>
      <c r="AJ150" t="s">
        <v>685</v>
      </c>
      <c r="AK150" t="s">
        <v>39</v>
      </c>
    </row>
    <row r="151" spans="1:37" x14ac:dyDescent="0.3">
      <c r="A151">
        <v>228550</v>
      </c>
      <c r="B151" t="s">
        <v>473</v>
      </c>
      <c r="C151" t="s">
        <v>48</v>
      </c>
      <c r="D151">
        <v>6</v>
      </c>
      <c r="E151" t="s">
        <v>706</v>
      </c>
      <c r="F151" t="s">
        <v>707</v>
      </c>
      <c r="G151">
        <v>10056</v>
      </c>
      <c r="H151" t="s">
        <v>93</v>
      </c>
      <c r="I151" t="s">
        <v>553</v>
      </c>
      <c r="J151" t="s">
        <v>43</v>
      </c>
      <c r="K151">
        <v>58675</v>
      </c>
      <c r="L151">
        <v>95000</v>
      </c>
      <c r="M151" t="s">
        <v>33</v>
      </c>
      <c r="N151" t="s">
        <v>476</v>
      </c>
      <c r="O151" t="s">
        <v>708</v>
      </c>
      <c r="P151" t="s">
        <v>7383</v>
      </c>
      <c r="Q151" t="s">
        <v>709</v>
      </c>
      <c r="R151" t="s">
        <v>710</v>
      </c>
      <c r="S151" t="s">
        <v>7384</v>
      </c>
      <c r="T151" t="str">
        <f t="shared" si="6"/>
        <v>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51">
        <f t="shared" si="7"/>
        <v>0</v>
      </c>
      <c r="V151" s="2">
        <v>1</v>
      </c>
      <c r="W151" s="2">
        <f t="shared" si="8"/>
        <v>0</v>
      </c>
      <c r="X151" s="2">
        <v>0</v>
      </c>
      <c r="Y151" s="2">
        <v>0</v>
      </c>
      <c r="Z151" s="2">
        <v>0</v>
      </c>
      <c r="AA151" s="2">
        <v>0</v>
      </c>
      <c r="AB151" s="2">
        <v>0</v>
      </c>
      <c r="AC151" t="s">
        <v>161</v>
      </c>
      <c r="AD151" t="s">
        <v>32</v>
      </c>
      <c r="AE151" t="s">
        <v>32</v>
      </c>
      <c r="AG151" t="s">
        <v>58</v>
      </c>
      <c r="AH151" t="s">
        <v>711</v>
      </c>
      <c r="AJ151" t="s">
        <v>712</v>
      </c>
      <c r="AK151" t="s">
        <v>39</v>
      </c>
    </row>
    <row r="152" spans="1:37" x14ac:dyDescent="0.3">
      <c r="A152">
        <v>228550</v>
      </c>
      <c r="B152" t="s">
        <v>473</v>
      </c>
      <c r="C152" t="s">
        <v>29</v>
      </c>
      <c r="D152">
        <v>6</v>
      </c>
      <c r="E152" t="s">
        <v>706</v>
      </c>
      <c r="F152" t="s">
        <v>707</v>
      </c>
      <c r="G152">
        <v>10056</v>
      </c>
      <c r="H152" t="s">
        <v>93</v>
      </c>
      <c r="I152" t="s">
        <v>553</v>
      </c>
      <c r="J152" t="s">
        <v>43</v>
      </c>
      <c r="K152">
        <v>58675</v>
      </c>
      <c r="L152">
        <v>95000</v>
      </c>
      <c r="M152" t="s">
        <v>33</v>
      </c>
      <c r="N152" t="s">
        <v>476</v>
      </c>
      <c r="O152" t="s">
        <v>708</v>
      </c>
      <c r="P152" t="s">
        <v>7383</v>
      </c>
      <c r="Q152" t="s">
        <v>709</v>
      </c>
      <c r="R152" t="s">
        <v>710</v>
      </c>
      <c r="S152" t="s">
        <v>7384</v>
      </c>
      <c r="T152" t="str">
        <f t="shared" si="6"/>
        <v>Strong consideration will be given to candidates with a record of proven leadership and middle management accomplishment dealing with child welfare issues; knowledge of guidelines, policies and procedures related to child welfare, safety, permanency, well-being and out of home placement of children; expertise in culturally competent social work practice; knowledge of various systems impacting children and families in foster care, strong clinical and interpersonal skills; excellent written and verbal communication skills; excellent analytical and  organizational skills; proficiency in the use of CONNECTIONS, Microsoft Access, Excel and Word;  Expertise in strengths based, solution-focused, and family centered practice.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52">
        <f t="shared" si="7"/>
        <v>0</v>
      </c>
      <c r="V152" s="2">
        <v>1</v>
      </c>
      <c r="W152" s="2">
        <f t="shared" si="8"/>
        <v>0</v>
      </c>
      <c r="X152" s="2">
        <v>0</v>
      </c>
      <c r="Y152" s="2">
        <v>0</v>
      </c>
      <c r="Z152" s="2">
        <v>0</v>
      </c>
      <c r="AA152" s="2">
        <v>0</v>
      </c>
      <c r="AB152" s="2">
        <v>0</v>
      </c>
      <c r="AC152" t="s">
        <v>161</v>
      </c>
      <c r="AD152" t="s">
        <v>32</v>
      </c>
      <c r="AE152" t="s">
        <v>32</v>
      </c>
      <c r="AG152" t="s">
        <v>58</v>
      </c>
      <c r="AH152" t="s">
        <v>711</v>
      </c>
      <c r="AJ152" t="s">
        <v>712</v>
      </c>
      <c r="AK152" t="s">
        <v>39</v>
      </c>
    </row>
    <row r="153" spans="1:37" x14ac:dyDescent="0.3">
      <c r="A153">
        <v>229124</v>
      </c>
      <c r="B153" t="s">
        <v>199</v>
      </c>
      <c r="C153" t="s">
        <v>48</v>
      </c>
      <c r="D153">
        <v>1</v>
      </c>
      <c r="E153" t="s">
        <v>713</v>
      </c>
      <c r="F153" t="s">
        <v>714</v>
      </c>
      <c r="G153">
        <v>51193</v>
      </c>
      <c r="H153">
        <v>0</v>
      </c>
      <c r="I153" t="s">
        <v>463</v>
      </c>
      <c r="J153" t="s">
        <v>43</v>
      </c>
      <c r="K153">
        <v>48900</v>
      </c>
      <c r="L153">
        <v>69042</v>
      </c>
      <c r="M153" t="s">
        <v>33</v>
      </c>
      <c r="N153" t="s">
        <v>202</v>
      </c>
      <c r="O153" t="s">
        <v>715</v>
      </c>
      <c r="P153" t="s">
        <v>716</v>
      </c>
      <c r="Q153" t="s">
        <v>717</v>
      </c>
      <c r="R153" t="s">
        <v>718</v>
      </c>
      <c r="S153" t="s">
        <v>32</v>
      </c>
      <c r="T153" t="str">
        <f t="shared" si="6"/>
        <v xml:space="preserve">Spanish speaking applicants encouraged to apply; supervisory experience required - Experience working with HIV patients, racial/ethnic minorities, LGBT populations.  </v>
      </c>
      <c r="U153">
        <f t="shared" si="7"/>
        <v>0</v>
      </c>
      <c r="V153" s="2">
        <v>0</v>
      </c>
      <c r="W153" s="2">
        <f t="shared" si="8"/>
        <v>0</v>
      </c>
      <c r="X153" s="2">
        <v>0</v>
      </c>
      <c r="Y153" s="2">
        <v>0</v>
      </c>
      <c r="Z153" s="2">
        <v>0</v>
      </c>
      <c r="AA153" s="2">
        <v>0</v>
      </c>
      <c r="AB153" s="2">
        <v>0</v>
      </c>
      <c r="AC153" t="s">
        <v>719</v>
      </c>
      <c r="AD153" t="s">
        <v>32</v>
      </c>
      <c r="AE153" t="s">
        <v>202</v>
      </c>
      <c r="AG153" t="s">
        <v>38</v>
      </c>
      <c r="AH153" t="s">
        <v>720</v>
      </c>
      <c r="AJ153" t="s">
        <v>721</v>
      </c>
      <c r="AK153" t="s">
        <v>39</v>
      </c>
    </row>
    <row r="154" spans="1:37" x14ac:dyDescent="0.3">
      <c r="A154">
        <v>229124</v>
      </c>
      <c r="B154" t="s">
        <v>199</v>
      </c>
      <c r="C154" t="s">
        <v>29</v>
      </c>
      <c r="D154">
        <v>1</v>
      </c>
      <c r="E154" t="s">
        <v>713</v>
      </c>
      <c r="F154" t="s">
        <v>714</v>
      </c>
      <c r="G154">
        <v>51193</v>
      </c>
      <c r="H154">
        <v>0</v>
      </c>
      <c r="I154" t="s">
        <v>463</v>
      </c>
      <c r="J154" t="s">
        <v>43</v>
      </c>
      <c r="K154">
        <v>48900</v>
      </c>
      <c r="L154">
        <v>69042</v>
      </c>
      <c r="M154" t="s">
        <v>33</v>
      </c>
      <c r="N154" t="s">
        <v>202</v>
      </c>
      <c r="O154" t="s">
        <v>715</v>
      </c>
      <c r="P154" t="s">
        <v>716</v>
      </c>
      <c r="Q154" t="s">
        <v>717</v>
      </c>
      <c r="R154" t="s">
        <v>718</v>
      </c>
      <c r="S154" t="s">
        <v>32</v>
      </c>
      <c r="T154" t="str">
        <f t="shared" si="6"/>
        <v xml:space="preserve">Spanish speaking applicants encouraged to apply; supervisory experience required - Experience working with HIV patients, racial/ethnic minorities, LGBT populations.  </v>
      </c>
      <c r="U154">
        <f t="shared" si="7"/>
        <v>0</v>
      </c>
      <c r="V154" s="2">
        <v>0</v>
      </c>
      <c r="W154" s="2">
        <f t="shared" si="8"/>
        <v>0</v>
      </c>
      <c r="X154" s="2">
        <v>0</v>
      </c>
      <c r="Y154" s="2">
        <v>0</v>
      </c>
      <c r="Z154" s="2">
        <v>0</v>
      </c>
      <c r="AA154" s="2">
        <v>0</v>
      </c>
      <c r="AB154" s="2">
        <v>0</v>
      </c>
      <c r="AC154" t="s">
        <v>719</v>
      </c>
      <c r="AD154" t="s">
        <v>32</v>
      </c>
      <c r="AE154" t="s">
        <v>202</v>
      </c>
      <c r="AG154" t="s">
        <v>38</v>
      </c>
      <c r="AH154" t="s">
        <v>720</v>
      </c>
      <c r="AJ154" t="s">
        <v>721</v>
      </c>
      <c r="AK154" t="s">
        <v>39</v>
      </c>
    </row>
    <row r="155" spans="1:37" x14ac:dyDescent="0.3">
      <c r="A155">
        <v>229837</v>
      </c>
      <c r="B155" t="s">
        <v>101</v>
      </c>
      <c r="C155" t="s">
        <v>29</v>
      </c>
      <c r="D155">
        <v>1</v>
      </c>
      <c r="E155" t="s">
        <v>722</v>
      </c>
      <c r="F155" t="s">
        <v>170</v>
      </c>
      <c r="G155">
        <v>10050</v>
      </c>
      <c r="H155" t="s">
        <v>93</v>
      </c>
      <c r="I155" t="s">
        <v>324</v>
      </c>
      <c r="J155" t="s">
        <v>43</v>
      </c>
      <c r="K155">
        <v>58675</v>
      </c>
      <c r="L155">
        <v>125000</v>
      </c>
      <c r="M155" t="s">
        <v>33</v>
      </c>
      <c r="N155" t="s">
        <v>316</v>
      </c>
      <c r="O155" t="s">
        <v>516</v>
      </c>
      <c r="P155" t="s">
        <v>7385</v>
      </c>
      <c r="Q155" t="s">
        <v>173</v>
      </c>
      <c r="R155" t="s">
        <v>7386</v>
      </c>
      <c r="S155" t="s">
        <v>32</v>
      </c>
      <c r="T155" t="str">
        <f t="shared" si="6"/>
        <v xml:space="preserve">The successful candidate possess the following: 	Knowledge of DoITT‚„s IT Services and Application Development processes.	Demonstrated ability to be tactful and build effective long term working relationships with team members, managers, agency colleagues and executive management	Strong written and verbal communication skills	Experience assessing IT risk from a business perspective  </v>
      </c>
      <c r="U155">
        <f t="shared" si="7"/>
        <v>0</v>
      </c>
      <c r="V155" s="2">
        <v>0</v>
      </c>
      <c r="W155" s="2">
        <f t="shared" si="8"/>
        <v>0</v>
      </c>
      <c r="X155" s="2">
        <v>0</v>
      </c>
      <c r="Y155" s="2">
        <v>0</v>
      </c>
      <c r="Z155" s="2">
        <v>0</v>
      </c>
      <c r="AA155" s="2">
        <v>0</v>
      </c>
      <c r="AB155" s="2">
        <v>0</v>
      </c>
      <c r="AC155" t="s">
        <v>723</v>
      </c>
      <c r="AD155" t="s">
        <v>320</v>
      </c>
      <c r="AE155" t="s">
        <v>522</v>
      </c>
      <c r="AG155" t="s">
        <v>58</v>
      </c>
      <c r="AH155" t="s">
        <v>724</v>
      </c>
      <c r="AJ155" t="s">
        <v>724</v>
      </c>
      <c r="AK155" t="s">
        <v>39</v>
      </c>
    </row>
    <row r="156" spans="1:37" x14ac:dyDescent="0.3">
      <c r="A156">
        <v>229916</v>
      </c>
      <c r="B156" t="s">
        <v>47</v>
      </c>
      <c r="C156" t="s">
        <v>48</v>
      </c>
      <c r="D156">
        <v>1</v>
      </c>
      <c r="E156" t="s">
        <v>7387</v>
      </c>
      <c r="F156" t="s">
        <v>725</v>
      </c>
      <c r="G156">
        <v>20315</v>
      </c>
      <c r="H156">
        <v>3</v>
      </c>
      <c r="I156" t="s">
        <v>244</v>
      </c>
      <c r="J156" t="s">
        <v>43</v>
      </c>
      <c r="K156">
        <v>81443</v>
      </c>
      <c r="L156">
        <v>110413</v>
      </c>
      <c r="M156" t="s">
        <v>33</v>
      </c>
      <c r="N156" t="s">
        <v>83</v>
      </c>
      <c r="O156" t="s">
        <v>241</v>
      </c>
      <c r="P156" t="s">
        <v>7388</v>
      </c>
      <c r="Q156" t="s">
        <v>7389</v>
      </c>
      <c r="R156" t="s">
        <v>7390</v>
      </c>
      <c r="S156" t="s">
        <v>7391</v>
      </c>
      <c r="T156" t="str">
        <f t="shared" si="6"/>
        <v>‚ Experience in the planning, layout and details of contract drawings, specifications, shop drawing review, field inspections and investigations.  Experience in the design of Instrumentation and Control systems for water and wastewater facilities.  Experience in the design of communication, lighting, fire safety and security systems for water and wastewater facilities.  Experience in preparing P&amp;ID‚„s, panel layouts, schematic wiring diagrams, instrument lists, SCADA networking diagrams, riser diagrams and other project deliverables in accordance with established procedures, schedule and budget.  Knowledge of current NYC Building Code, NYCEC, NEC, FDNY, NFPA, IEEE, UL, ANSI and other related Codes and Standards, and CSI Standards.  Experience in the application of code requirements and preparation of technical reports.  Proficiency in AutoCAD and Microsoft Office suite.  Excellent leadership, communication and writing skills. A valid New York State Professional Engineer‚„s License. Current New York State registration as a  Professional Engineer must be maintained for the duration of your employment.  A Motor Vehicle Driver‚„s License valid in the state of New York may be required for some assignments. Employees must maintain this license for the duration of their employment.</v>
      </c>
      <c r="U156">
        <f t="shared" si="7"/>
        <v>0</v>
      </c>
      <c r="V156" s="2">
        <v>0</v>
      </c>
      <c r="W156" s="2">
        <f t="shared" si="8"/>
        <v>0</v>
      </c>
      <c r="X156" s="2">
        <v>0</v>
      </c>
      <c r="Y156" s="2">
        <v>0</v>
      </c>
      <c r="Z156" s="2">
        <v>0</v>
      </c>
      <c r="AA156" s="2">
        <v>0</v>
      </c>
      <c r="AB156" s="2">
        <v>0</v>
      </c>
      <c r="AC156" t="s">
        <v>606</v>
      </c>
      <c r="AD156" t="s">
        <v>32</v>
      </c>
      <c r="AE156" t="s">
        <v>32</v>
      </c>
      <c r="AG156" t="s">
        <v>58</v>
      </c>
      <c r="AH156" t="s">
        <v>726</v>
      </c>
      <c r="AJ156" t="s">
        <v>726</v>
      </c>
      <c r="AK156" t="s">
        <v>39</v>
      </c>
    </row>
    <row r="157" spans="1:37" x14ac:dyDescent="0.3">
      <c r="A157">
        <v>229916</v>
      </c>
      <c r="B157" t="s">
        <v>47</v>
      </c>
      <c r="C157" t="s">
        <v>29</v>
      </c>
      <c r="D157">
        <v>1</v>
      </c>
      <c r="E157" t="s">
        <v>7387</v>
      </c>
      <c r="F157" t="s">
        <v>725</v>
      </c>
      <c r="G157">
        <v>20315</v>
      </c>
      <c r="H157">
        <v>3</v>
      </c>
      <c r="I157" t="s">
        <v>244</v>
      </c>
      <c r="J157" t="s">
        <v>43</v>
      </c>
      <c r="K157">
        <v>81443</v>
      </c>
      <c r="L157">
        <v>110413</v>
      </c>
      <c r="M157" t="s">
        <v>33</v>
      </c>
      <c r="N157" t="s">
        <v>83</v>
      </c>
      <c r="O157" t="s">
        <v>241</v>
      </c>
      <c r="P157" t="s">
        <v>7388</v>
      </c>
      <c r="Q157" t="s">
        <v>7389</v>
      </c>
      <c r="R157" t="s">
        <v>7390</v>
      </c>
      <c r="S157" t="s">
        <v>7391</v>
      </c>
      <c r="T157" t="str">
        <f t="shared" si="6"/>
        <v>‚ Experience in the planning, layout and details of contract drawings, specifications, shop drawing review, field inspections and investigations.  Experience in the design of Instrumentation and Control systems for water and wastewater facilities.  Experience in the design of communication, lighting, fire safety and security systems for water and wastewater facilities.  Experience in preparing P&amp;ID‚„s, panel layouts, schematic wiring diagrams, instrument lists, SCADA networking diagrams, riser diagrams and other project deliverables in accordance with established procedures, schedule and budget.  Knowledge of current NYC Building Code, NYCEC, NEC, FDNY, NFPA, IEEE, UL, ANSI and other related Codes and Standards, and CSI Standards.  Experience in the application of code requirements and preparation of technical reports.  Proficiency in AutoCAD and Microsoft Office suite.  Excellent leadership, communication and writing skills. A valid New York State Professional Engineer‚„s License. Current New York State registration as a  Professional Engineer must be maintained for the duration of your employment.  A Motor Vehicle Driver‚„s License valid in the state of New York may be required for some assignments. Employees must maintain this license for the duration of their employment.</v>
      </c>
      <c r="U157">
        <f t="shared" si="7"/>
        <v>0</v>
      </c>
      <c r="V157" s="2">
        <v>0</v>
      </c>
      <c r="W157" s="2">
        <f t="shared" si="8"/>
        <v>0</v>
      </c>
      <c r="X157" s="2">
        <v>0</v>
      </c>
      <c r="Y157" s="2">
        <v>0</v>
      </c>
      <c r="Z157" s="2">
        <v>0</v>
      </c>
      <c r="AA157" s="2">
        <v>0</v>
      </c>
      <c r="AB157" s="2">
        <v>0</v>
      </c>
      <c r="AC157" t="s">
        <v>606</v>
      </c>
      <c r="AD157" t="s">
        <v>32</v>
      </c>
      <c r="AE157" t="s">
        <v>32</v>
      </c>
      <c r="AG157" t="s">
        <v>58</v>
      </c>
      <c r="AH157" t="s">
        <v>726</v>
      </c>
      <c r="AJ157" t="s">
        <v>726</v>
      </c>
      <c r="AK157" t="s">
        <v>39</v>
      </c>
    </row>
    <row r="158" spans="1:37" x14ac:dyDescent="0.3">
      <c r="A158">
        <v>230490</v>
      </c>
      <c r="B158" t="s">
        <v>111</v>
      </c>
      <c r="C158" t="s">
        <v>48</v>
      </c>
      <c r="D158">
        <v>1</v>
      </c>
      <c r="E158" t="s">
        <v>727</v>
      </c>
      <c r="F158" t="s">
        <v>728</v>
      </c>
      <c r="G158">
        <v>13621</v>
      </c>
      <c r="H158">
        <v>2</v>
      </c>
      <c r="I158" t="s">
        <v>324</v>
      </c>
      <c r="J158" t="s">
        <v>43</v>
      </c>
      <c r="K158">
        <v>55556</v>
      </c>
      <c r="L158">
        <v>82776</v>
      </c>
      <c r="M158" t="s">
        <v>33</v>
      </c>
      <c r="N158" t="s">
        <v>115</v>
      </c>
      <c r="O158" t="s">
        <v>729</v>
      </c>
      <c r="P158" t="s">
        <v>730</v>
      </c>
      <c r="Q158" t="s">
        <v>731</v>
      </c>
      <c r="R158" t="s">
        <v>732</v>
      </c>
      <c r="S158" t="s">
        <v>32</v>
      </c>
      <c r="T158" t="str">
        <f t="shared" si="6"/>
        <v xml:space="preserve">Ability to code .NET and Java script from scratch 2+ years of experience with Dynamics CRM 2010/2013 Experience Developing Plugins 3 -5 years .NET and C# Coding 2+ years of SQL 2008/2012 experience with store procedure / SSIS/SSRS/ database design/maintenance  </v>
      </c>
      <c r="U158">
        <f t="shared" si="7"/>
        <v>0</v>
      </c>
      <c r="V158" s="2">
        <v>0</v>
      </c>
      <c r="W158" s="2">
        <f t="shared" si="8"/>
        <v>0</v>
      </c>
      <c r="X158" s="2">
        <v>0</v>
      </c>
      <c r="Y158" s="2">
        <v>0</v>
      </c>
      <c r="Z158" s="2">
        <v>1</v>
      </c>
      <c r="AA158" s="2">
        <v>0</v>
      </c>
      <c r="AB158" s="2">
        <v>0</v>
      </c>
      <c r="AC158" t="s">
        <v>556</v>
      </c>
      <c r="AD158" t="s">
        <v>733</v>
      </c>
      <c r="AE158" t="s">
        <v>32</v>
      </c>
      <c r="AG158" t="s">
        <v>705</v>
      </c>
      <c r="AH158" t="s">
        <v>721</v>
      </c>
      <c r="AJ158" t="s">
        <v>734</v>
      </c>
      <c r="AK158" t="s">
        <v>39</v>
      </c>
    </row>
    <row r="159" spans="1:37" x14ac:dyDescent="0.3">
      <c r="A159">
        <v>230490</v>
      </c>
      <c r="B159" t="s">
        <v>111</v>
      </c>
      <c r="C159" t="s">
        <v>29</v>
      </c>
      <c r="D159">
        <v>1</v>
      </c>
      <c r="E159" t="s">
        <v>727</v>
      </c>
      <c r="F159" t="s">
        <v>728</v>
      </c>
      <c r="G159">
        <v>13621</v>
      </c>
      <c r="H159">
        <v>2</v>
      </c>
      <c r="I159" t="s">
        <v>324</v>
      </c>
      <c r="J159" t="s">
        <v>43</v>
      </c>
      <c r="K159">
        <v>55556</v>
      </c>
      <c r="L159">
        <v>82776</v>
      </c>
      <c r="M159" t="s">
        <v>33</v>
      </c>
      <c r="N159" t="s">
        <v>115</v>
      </c>
      <c r="O159" t="s">
        <v>729</v>
      </c>
      <c r="P159" t="s">
        <v>730</v>
      </c>
      <c r="Q159" t="s">
        <v>731</v>
      </c>
      <c r="R159" t="s">
        <v>732</v>
      </c>
      <c r="S159" t="s">
        <v>32</v>
      </c>
      <c r="T159" t="str">
        <f t="shared" si="6"/>
        <v xml:space="preserve">Ability to code .NET and Java script from scratch 2+ years of experience with Dynamics CRM 2010/2013 Experience Developing Plugins 3 -5 years .NET and C# Coding 2+ years of SQL 2008/2012 experience with store procedure / SSIS/SSRS/ database design/maintenance  </v>
      </c>
      <c r="U159">
        <f t="shared" si="7"/>
        <v>0</v>
      </c>
      <c r="V159" s="2">
        <v>0</v>
      </c>
      <c r="W159" s="2">
        <f t="shared" si="8"/>
        <v>0</v>
      </c>
      <c r="X159" s="2">
        <v>0</v>
      </c>
      <c r="Y159" s="2">
        <v>0</v>
      </c>
      <c r="Z159" s="2">
        <v>1</v>
      </c>
      <c r="AA159" s="2">
        <v>0</v>
      </c>
      <c r="AB159" s="2">
        <v>0</v>
      </c>
      <c r="AC159" t="s">
        <v>556</v>
      </c>
      <c r="AD159" t="s">
        <v>733</v>
      </c>
      <c r="AE159" t="s">
        <v>32</v>
      </c>
      <c r="AG159" t="s">
        <v>705</v>
      </c>
      <c r="AH159" t="s">
        <v>721</v>
      </c>
      <c r="AJ159" t="s">
        <v>734</v>
      </c>
      <c r="AK159" t="s">
        <v>39</v>
      </c>
    </row>
    <row r="160" spans="1:37" x14ac:dyDescent="0.3">
      <c r="A160">
        <v>230974</v>
      </c>
      <c r="B160" t="s">
        <v>473</v>
      </c>
      <c r="C160" t="s">
        <v>48</v>
      </c>
      <c r="D160">
        <v>7</v>
      </c>
      <c r="E160" t="s">
        <v>735</v>
      </c>
      <c r="F160" t="s">
        <v>736</v>
      </c>
      <c r="G160">
        <v>52408</v>
      </c>
      <c r="H160">
        <v>0</v>
      </c>
      <c r="I160" t="s">
        <v>553</v>
      </c>
      <c r="J160" t="s">
        <v>43</v>
      </c>
      <c r="K160">
        <v>66000</v>
      </c>
      <c r="L160">
        <v>89008</v>
      </c>
      <c r="M160" t="s">
        <v>33</v>
      </c>
      <c r="N160" t="s">
        <v>476</v>
      </c>
      <c r="O160" t="s">
        <v>737</v>
      </c>
      <c r="P160" t="s">
        <v>7392</v>
      </c>
      <c r="Q160" t="s">
        <v>738</v>
      </c>
      <c r="R160" t="s">
        <v>739</v>
      </c>
      <c r="S160" t="s">
        <v>7393</v>
      </c>
      <c r="T160" t="str">
        <f t="shared" si="6"/>
        <v>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 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v>
      </c>
      <c r="U160">
        <f t="shared" si="7"/>
        <v>0</v>
      </c>
      <c r="V160" s="2">
        <v>0</v>
      </c>
      <c r="W160" s="2">
        <f t="shared" si="8"/>
        <v>0</v>
      </c>
      <c r="X160" s="2">
        <v>0</v>
      </c>
      <c r="Y160" s="2">
        <v>0</v>
      </c>
      <c r="Z160" s="2">
        <v>0</v>
      </c>
      <c r="AA160" s="2">
        <v>0</v>
      </c>
      <c r="AB160" s="2">
        <v>0</v>
      </c>
      <c r="AC160" t="s">
        <v>479</v>
      </c>
      <c r="AD160" t="s">
        <v>32</v>
      </c>
      <c r="AE160" t="s">
        <v>32</v>
      </c>
      <c r="AG160" t="s">
        <v>38</v>
      </c>
      <c r="AH160" t="s">
        <v>740</v>
      </c>
      <c r="AJ160" t="s">
        <v>740</v>
      </c>
      <c r="AK160" t="s">
        <v>39</v>
      </c>
    </row>
    <row r="161" spans="1:37" x14ac:dyDescent="0.3">
      <c r="A161">
        <v>230974</v>
      </c>
      <c r="B161" t="s">
        <v>473</v>
      </c>
      <c r="C161" t="s">
        <v>29</v>
      </c>
      <c r="D161">
        <v>7</v>
      </c>
      <c r="E161" t="s">
        <v>735</v>
      </c>
      <c r="F161" t="s">
        <v>736</v>
      </c>
      <c r="G161">
        <v>52408</v>
      </c>
      <c r="H161">
        <v>0</v>
      </c>
      <c r="I161" t="s">
        <v>553</v>
      </c>
      <c r="J161" t="s">
        <v>43</v>
      </c>
      <c r="K161">
        <v>66000</v>
      </c>
      <c r="L161">
        <v>89008</v>
      </c>
      <c r="M161" t="s">
        <v>33</v>
      </c>
      <c r="N161" t="s">
        <v>476</v>
      </c>
      <c r="O161" t="s">
        <v>737</v>
      </c>
      <c r="P161" t="s">
        <v>7392</v>
      </c>
      <c r="Q161" t="s">
        <v>738</v>
      </c>
      <c r="R161" t="s">
        <v>739</v>
      </c>
      <c r="S161" t="s">
        <v>7393</v>
      </c>
      <c r="T161" t="str">
        <f t="shared" si="6"/>
        <v>The preferred candidate will possess the ability to produce well written and timely reports; Knowledge of mental health conditions affecting children and adolescents; and the ability to work effectively across disciplines. In addition, communication skills along with a solid track record in program administration are preferred. Section 424-A of the New York Social Services Law requires an authorized agency to inquire whether a candidate for employment with child-caring responsibilities has been the subject of a child abuse and maltreatment report. The agency has the discretion to assign a candidate who has been the subject of a child abuse and maltreatment report to a position with no child-care responsibilities.  The City of New York and the Administration for Children‚„s Services are Equal Opportunity Employers Committed to Diversity  Job Vacancy Notice reposted.  Previous applicants do not need to reapply.</v>
      </c>
      <c r="U161">
        <f t="shared" si="7"/>
        <v>0</v>
      </c>
      <c r="V161" s="2">
        <v>0</v>
      </c>
      <c r="W161" s="2">
        <f t="shared" si="8"/>
        <v>0</v>
      </c>
      <c r="X161" s="2">
        <v>0</v>
      </c>
      <c r="Y161" s="2">
        <v>0</v>
      </c>
      <c r="Z161" s="2">
        <v>0</v>
      </c>
      <c r="AA161" s="2">
        <v>0</v>
      </c>
      <c r="AB161" s="2">
        <v>0</v>
      </c>
      <c r="AC161" t="s">
        <v>479</v>
      </c>
      <c r="AD161" t="s">
        <v>32</v>
      </c>
      <c r="AE161" t="s">
        <v>32</v>
      </c>
      <c r="AG161" t="s">
        <v>38</v>
      </c>
      <c r="AH161" t="s">
        <v>740</v>
      </c>
      <c r="AJ161" t="s">
        <v>740</v>
      </c>
      <c r="AK161" t="s">
        <v>39</v>
      </c>
    </row>
    <row r="162" spans="1:37" x14ac:dyDescent="0.3">
      <c r="A162">
        <v>231945</v>
      </c>
      <c r="B162" t="s">
        <v>473</v>
      </c>
      <c r="C162" t="s">
        <v>29</v>
      </c>
      <c r="D162">
        <v>9</v>
      </c>
      <c r="E162" t="s">
        <v>741</v>
      </c>
      <c r="F162" t="s">
        <v>742</v>
      </c>
      <c r="G162">
        <v>56058</v>
      </c>
      <c r="H162">
        <v>0</v>
      </c>
      <c r="I162" t="s">
        <v>743</v>
      </c>
      <c r="J162" t="s">
        <v>43</v>
      </c>
      <c r="K162">
        <v>48895</v>
      </c>
      <c r="L162">
        <v>75900</v>
      </c>
      <c r="M162" t="s">
        <v>33</v>
      </c>
      <c r="N162" t="s">
        <v>476</v>
      </c>
      <c r="O162" t="s">
        <v>744</v>
      </c>
      <c r="P162" t="s">
        <v>7394</v>
      </c>
      <c r="Q162" t="s">
        <v>745</v>
      </c>
      <c r="R162" t="s">
        <v>746</v>
      </c>
      <c r="S162" t="s">
        <v>7395</v>
      </c>
      <c r="T162" t="str">
        <f t="shared" si="6"/>
        <v>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v>
      </c>
      <c r="U162">
        <f t="shared" si="7"/>
        <v>0</v>
      </c>
      <c r="V162" s="2">
        <v>0</v>
      </c>
      <c r="W162" s="2">
        <f t="shared" si="8"/>
        <v>0</v>
      </c>
      <c r="X162" s="2">
        <v>0</v>
      </c>
      <c r="Y162" s="2">
        <v>0</v>
      </c>
      <c r="Z162" s="2">
        <v>0</v>
      </c>
      <c r="AA162" s="2">
        <v>0</v>
      </c>
      <c r="AB162" s="2">
        <v>0</v>
      </c>
      <c r="AC162" t="s">
        <v>479</v>
      </c>
      <c r="AD162" t="s">
        <v>32</v>
      </c>
      <c r="AE162" t="s">
        <v>32</v>
      </c>
      <c r="AG162" t="s">
        <v>38</v>
      </c>
      <c r="AH162" t="s">
        <v>747</v>
      </c>
      <c r="AJ162" t="s">
        <v>748</v>
      </c>
      <c r="AK162" t="s">
        <v>39</v>
      </c>
    </row>
    <row r="163" spans="1:37" x14ac:dyDescent="0.3">
      <c r="A163">
        <v>231945</v>
      </c>
      <c r="B163" t="s">
        <v>473</v>
      </c>
      <c r="C163" t="s">
        <v>48</v>
      </c>
      <c r="D163">
        <v>9</v>
      </c>
      <c r="E163" t="s">
        <v>741</v>
      </c>
      <c r="F163" t="s">
        <v>742</v>
      </c>
      <c r="G163">
        <v>56058</v>
      </c>
      <c r="H163">
        <v>0</v>
      </c>
      <c r="I163" t="s">
        <v>743</v>
      </c>
      <c r="J163" t="s">
        <v>43</v>
      </c>
      <c r="K163">
        <v>48895</v>
      </c>
      <c r="L163">
        <v>75900</v>
      </c>
      <c r="M163" t="s">
        <v>33</v>
      </c>
      <c r="N163" t="s">
        <v>476</v>
      </c>
      <c r="O163" t="s">
        <v>744</v>
      </c>
      <c r="P163" t="s">
        <v>7394</v>
      </c>
      <c r="Q163" t="s">
        <v>745</v>
      </c>
      <c r="R163" t="s">
        <v>746</v>
      </c>
      <c r="S163" t="s">
        <v>7395</v>
      </c>
      <c r="T163" t="str">
        <f t="shared" si="6"/>
        <v>The preferred candidate should possess the following: Experience in conducting quality assurance or contract management of community and/or residential programs; ability to problem solve and make decisions in a timely manner; strong written and oral communication skills; experience in working with at-risk youth; ability to work as part of a team, as well as independently to achieve necessary results; ability to work flexible hours and overtime; accessible in the evening; responding with information within very short timeframes; capability to prioritize tasks and undertake several critical projects at one time. Bilingual candidate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extended and reposted. Previous applicants do not need to reapply*</v>
      </c>
      <c r="U163">
        <f t="shared" si="7"/>
        <v>0</v>
      </c>
      <c r="V163" s="2">
        <v>0</v>
      </c>
      <c r="W163" s="2">
        <f t="shared" si="8"/>
        <v>0</v>
      </c>
      <c r="X163" s="2">
        <v>0</v>
      </c>
      <c r="Y163" s="2">
        <v>0</v>
      </c>
      <c r="Z163" s="2">
        <v>0</v>
      </c>
      <c r="AA163" s="2">
        <v>0</v>
      </c>
      <c r="AB163" s="2">
        <v>0</v>
      </c>
      <c r="AC163" t="s">
        <v>479</v>
      </c>
      <c r="AD163" t="s">
        <v>32</v>
      </c>
      <c r="AE163" t="s">
        <v>32</v>
      </c>
      <c r="AG163" t="s">
        <v>38</v>
      </c>
      <c r="AH163" t="s">
        <v>747</v>
      </c>
      <c r="AJ163" t="s">
        <v>748</v>
      </c>
      <c r="AK163" t="s">
        <v>39</v>
      </c>
    </row>
    <row r="164" spans="1:37" x14ac:dyDescent="0.3">
      <c r="A164">
        <v>232338</v>
      </c>
      <c r="B164" t="s">
        <v>101</v>
      </c>
      <c r="C164" t="s">
        <v>29</v>
      </c>
      <c r="D164">
        <v>1</v>
      </c>
      <c r="E164" t="s">
        <v>749</v>
      </c>
      <c r="F164" t="s">
        <v>750</v>
      </c>
      <c r="G164">
        <v>13652</v>
      </c>
      <c r="H164">
        <v>4</v>
      </c>
      <c r="I164" t="s">
        <v>324</v>
      </c>
      <c r="J164" t="s">
        <v>43</v>
      </c>
      <c r="K164">
        <v>87203</v>
      </c>
      <c r="L164">
        <v>120000</v>
      </c>
      <c r="M164" t="s">
        <v>33</v>
      </c>
      <c r="N164" t="s">
        <v>104</v>
      </c>
      <c r="O164" t="s">
        <v>105</v>
      </c>
      <c r="P164" t="s">
        <v>7396</v>
      </c>
      <c r="Q164" t="s">
        <v>7397</v>
      </c>
      <c r="R164" t="s">
        <v>7398</v>
      </c>
      <c r="S164" t="s">
        <v>6974</v>
      </c>
      <c r="T164" t="str">
        <f t="shared" si="6"/>
        <v>The successful candidate should possess the following: 3+ years‚„ experience executing technical design, and deployment for the Edge Technologies Portal; knowledge of Configuration Management of the IT assets in the CMDB and building out the business service relationships; extensive technical background covering all aspects of Web Development and implementation and integration, in design and developing enterprise Dashboard tool; 3-5 years knowledge of the Edge AppBoard and Edge enPortal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familiarity with BMC Remedy and the Remedy Gateway, BMC Atrium CMDB data model and asset classifications; familiarity with monitoring tools such as IBM Netcool and Quest NetIQ; ITIL v2/v3 Certified; experience in working for a large municipal government preferably NYC or public safety organization; strong technical writing skills; strong interpersonal and communication skills; and the ability to interface with executive level management and give senior level presentations. Candidates must possess one of the following Professional/vendor certification(s):	Querying MS SQL Server 2012 Certification 	Oracle Database 11g: SQL Fundamentals	ITIL v3	Remedy Skilled Professional (RSP)</v>
      </c>
      <c r="U164">
        <f t="shared" si="7"/>
        <v>0</v>
      </c>
      <c r="V164" s="2">
        <v>0</v>
      </c>
      <c r="W164" s="2">
        <f t="shared" si="8"/>
        <v>0</v>
      </c>
      <c r="X164" s="2">
        <v>0</v>
      </c>
      <c r="Y164" s="2">
        <v>0</v>
      </c>
      <c r="Z164" s="2">
        <v>1</v>
      </c>
      <c r="AA164" s="2">
        <v>0</v>
      </c>
      <c r="AB164" s="2">
        <v>0</v>
      </c>
      <c r="AC164" t="s">
        <v>751</v>
      </c>
      <c r="AD164" t="s">
        <v>391</v>
      </c>
      <c r="AE164" t="s">
        <v>109</v>
      </c>
      <c r="AG164" t="s">
        <v>58</v>
      </c>
      <c r="AH164" t="s">
        <v>752</v>
      </c>
      <c r="AJ164" t="s">
        <v>752</v>
      </c>
      <c r="AK164" t="s">
        <v>39</v>
      </c>
    </row>
    <row r="165" spans="1:37" x14ac:dyDescent="0.3">
      <c r="A165">
        <v>232338</v>
      </c>
      <c r="B165" t="s">
        <v>101</v>
      </c>
      <c r="C165" t="s">
        <v>48</v>
      </c>
      <c r="D165">
        <v>1</v>
      </c>
      <c r="E165" t="s">
        <v>749</v>
      </c>
      <c r="F165" t="s">
        <v>750</v>
      </c>
      <c r="G165">
        <v>13652</v>
      </c>
      <c r="H165">
        <v>4</v>
      </c>
      <c r="I165" t="s">
        <v>324</v>
      </c>
      <c r="J165" t="s">
        <v>43</v>
      </c>
      <c r="K165">
        <v>87203</v>
      </c>
      <c r="L165">
        <v>120000</v>
      </c>
      <c r="M165" t="s">
        <v>33</v>
      </c>
      <c r="N165" t="s">
        <v>104</v>
      </c>
      <c r="O165" t="s">
        <v>105</v>
      </c>
      <c r="P165" t="s">
        <v>7396</v>
      </c>
      <c r="Q165" t="s">
        <v>7397</v>
      </c>
      <c r="R165" t="s">
        <v>7398</v>
      </c>
      <c r="S165" t="s">
        <v>6974</v>
      </c>
      <c r="T165" t="str">
        <f t="shared" si="6"/>
        <v>The successful candidate should possess the following: 3+ years‚„ experience executing technical design, and deployment for the Edge Technologies Portal; knowledge of Configuration Management of the IT assets in the CMDB and building out the business service relationships; extensive technical background covering all aspects of Web Development and implementation and integration, in design and developing enterprise Dashboard tool; 3-5 years knowledge of the Edge AppBoard and Edge enPortal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familiarity with BMC Remedy and the Remedy Gateway, BMC Atrium CMDB data model and asset classifications; familiarity with monitoring tools such as IBM Netcool and Quest NetIQ; ITIL v2/v3 Certified; experience in working for a large municipal government preferably NYC or public safety organization; strong technical writing skills; strong interpersonal and communication skills; and the ability to interface with executive level management and give senior level presentations. Candidates must possess one of the following Professional/vendor certification(s):	Querying MS SQL Server 2012 Certification 	Oracle Database 11g: SQL Fundamentals	ITIL v3	Remedy Skilled Professional (RSP)</v>
      </c>
      <c r="U165">
        <f t="shared" si="7"/>
        <v>0</v>
      </c>
      <c r="V165" s="2">
        <v>0</v>
      </c>
      <c r="W165" s="2">
        <f t="shared" si="8"/>
        <v>0</v>
      </c>
      <c r="X165" s="2">
        <v>0</v>
      </c>
      <c r="Y165" s="2">
        <v>0</v>
      </c>
      <c r="Z165" s="2">
        <v>1</v>
      </c>
      <c r="AA165" s="2">
        <v>0</v>
      </c>
      <c r="AB165" s="2">
        <v>0</v>
      </c>
      <c r="AC165" t="s">
        <v>751</v>
      </c>
      <c r="AD165" t="s">
        <v>391</v>
      </c>
      <c r="AE165" t="s">
        <v>109</v>
      </c>
      <c r="AG165" t="s">
        <v>58</v>
      </c>
      <c r="AH165" t="s">
        <v>752</v>
      </c>
      <c r="AJ165" t="s">
        <v>752</v>
      </c>
      <c r="AK165" t="s">
        <v>39</v>
      </c>
    </row>
    <row r="166" spans="1:37" x14ac:dyDescent="0.3">
      <c r="A166">
        <v>232886</v>
      </c>
      <c r="B166" t="s">
        <v>101</v>
      </c>
      <c r="C166" t="s">
        <v>48</v>
      </c>
      <c r="D166">
        <v>3</v>
      </c>
      <c r="E166" t="s">
        <v>753</v>
      </c>
      <c r="F166" t="s">
        <v>754</v>
      </c>
      <c r="G166">
        <v>60860</v>
      </c>
      <c r="H166">
        <v>3</v>
      </c>
      <c r="I166" t="s">
        <v>755</v>
      </c>
      <c r="J166" t="s">
        <v>32</v>
      </c>
      <c r="K166">
        <v>62671</v>
      </c>
      <c r="L166">
        <v>80000</v>
      </c>
      <c r="M166" t="s">
        <v>33</v>
      </c>
      <c r="N166" t="s">
        <v>51</v>
      </c>
      <c r="O166" t="s">
        <v>756</v>
      </c>
      <c r="P166" t="s">
        <v>7399</v>
      </c>
      <c r="Q166" t="s">
        <v>7400</v>
      </c>
      <c r="R166" t="s">
        <v>6975</v>
      </c>
      <c r="S166" t="s">
        <v>32</v>
      </c>
      <c r="T166" t="str">
        <f t="shared" si="6"/>
        <v xml:space="preserve">The successful candidate must have a broad range of skills, but above all, they must be curious, flexible thinkers who love learning new things and tackling challenges on a daily basis. In addition, the preferred candidate should possess the following: Proven experience in working effectively at the senior management level with internal and external stakeholders and constituencies.Applied experience with the design and implementation of pilot projects, human-centered design, and/or research methods and design.Strong oral and written communication skills, including the ability to translate complex ideas into easy to understand languageSubstantial interest and curiosity regarding the policy and operations of the City of New York.Strong organizational skills, including attention to detail Ability to balance competing priorities, complex situations and tight deadlinesAbility to think outside of the box and develop novel strategies for problem-solvingAbility to distill complex material into actionable recommendations An ideal candidate is energetic and resourceful, organized and results-oriented; a selfstarter and team player  </v>
      </c>
      <c r="U166">
        <f t="shared" si="7"/>
        <v>0</v>
      </c>
      <c r="V166" s="2">
        <v>0</v>
      </c>
      <c r="W166" s="2">
        <f t="shared" si="8"/>
        <v>0</v>
      </c>
      <c r="X166" s="2">
        <v>0</v>
      </c>
      <c r="Y166" s="2">
        <v>0</v>
      </c>
      <c r="Z166" s="2">
        <v>0</v>
      </c>
      <c r="AA166" s="2">
        <v>0</v>
      </c>
      <c r="AB166" s="2">
        <v>0</v>
      </c>
      <c r="AC166" t="s">
        <v>757</v>
      </c>
      <c r="AD166" t="s">
        <v>320</v>
      </c>
      <c r="AE166" t="s">
        <v>321</v>
      </c>
      <c r="AG166" t="s">
        <v>38</v>
      </c>
      <c r="AH166" t="s">
        <v>758</v>
      </c>
      <c r="AJ166" t="s">
        <v>758</v>
      </c>
      <c r="AK166" t="s">
        <v>39</v>
      </c>
    </row>
    <row r="167" spans="1:37" x14ac:dyDescent="0.3">
      <c r="A167">
        <v>232886</v>
      </c>
      <c r="B167" t="s">
        <v>101</v>
      </c>
      <c r="C167" t="s">
        <v>29</v>
      </c>
      <c r="D167">
        <v>3</v>
      </c>
      <c r="E167" t="s">
        <v>753</v>
      </c>
      <c r="F167" t="s">
        <v>754</v>
      </c>
      <c r="G167">
        <v>60860</v>
      </c>
      <c r="H167">
        <v>3</v>
      </c>
      <c r="I167" t="s">
        <v>755</v>
      </c>
      <c r="J167" t="s">
        <v>32</v>
      </c>
      <c r="K167">
        <v>62671</v>
      </c>
      <c r="L167">
        <v>80000</v>
      </c>
      <c r="M167" t="s">
        <v>33</v>
      </c>
      <c r="N167" t="s">
        <v>51</v>
      </c>
      <c r="O167" t="s">
        <v>756</v>
      </c>
      <c r="P167" t="s">
        <v>7399</v>
      </c>
      <c r="Q167" t="s">
        <v>7400</v>
      </c>
      <c r="R167" t="s">
        <v>6975</v>
      </c>
      <c r="S167" t="s">
        <v>32</v>
      </c>
      <c r="T167" t="str">
        <f t="shared" si="6"/>
        <v xml:space="preserve">The successful candidate must have a broad range of skills, but above all, they must be curious, flexible thinkers who love learning new things and tackling challenges on a daily basis. In addition, the preferred candidate should possess the following: Proven experience in working effectively at the senior management level with internal and external stakeholders and constituencies.Applied experience with the design and implementation of pilot projects, human-centered design, and/or research methods and design.Strong oral and written communication skills, including the ability to translate complex ideas into easy to understand languageSubstantial interest and curiosity regarding the policy and operations of the City of New York.Strong organizational skills, including attention to detail Ability to balance competing priorities, complex situations and tight deadlinesAbility to think outside of the box and develop novel strategies for problem-solvingAbility to distill complex material into actionable recommendations An ideal candidate is energetic and resourceful, organized and results-oriented; a selfstarter and team player  </v>
      </c>
      <c r="U167">
        <f t="shared" si="7"/>
        <v>0</v>
      </c>
      <c r="V167" s="2">
        <v>0</v>
      </c>
      <c r="W167" s="2">
        <f t="shared" si="8"/>
        <v>0</v>
      </c>
      <c r="X167" s="2">
        <v>0</v>
      </c>
      <c r="Y167" s="2">
        <v>0</v>
      </c>
      <c r="Z167" s="2">
        <v>0</v>
      </c>
      <c r="AA167" s="2">
        <v>0</v>
      </c>
      <c r="AB167" s="2">
        <v>0</v>
      </c>
      <c r="AC167" t="s">
        <v>757</v>
      </c>
      <c r="AD167" t="s">
        <v>320</v>
      </c>
      <c r="AE167" t="s">
        <v>321</v>
      </c>
      <c r="AG167" t="s">
        <v>38</v>
      </c>
      <c r="AH167" t="s">
        <v>758</v>
      </c>
      <c r="AJ167" t="s">
        <v>758</v>
      </c>
      <c r="AK167" t="s">
        <v>39</v>
      </c>
    </row>
    <row r="168" spans="1:37" x14ac:dyDescent="0.3">
      <c r="A168">
        <v>232984</v>
      </c>
      <c r="B168" t="s">
        <v>47</v>
      </c>
      <c r="C168" t="s">
        <v>48</v>
      </c>
      <c r="D168">
        <v>1</v>
      </c>
      <c r="E168" t="s">
        <v>759</v>
      </c>
      <c r="F168" t="s">
        <v>75</v>
      </c>
      <c r="G168">
        <v>13632</v>
      </c>
      <c r="H168">
        <v>2</v>
      </c>
      <c r="I168" t="s">
        <v>324</v>
      </c>
      <c r="J168" t="s">
        <v>43</v>
      </c>
      <c r="K168">
        <v>77157</v>
      </c>
      <c r="L168">
        <v>99406</v>
      </c>
      <c r="M168" t="s">
        <v>33</v>
      </c>
      <c r="N168" t="s">
        <v>760</v>
      </c>
      <c r="O168" t="s">
        <v>761</v>
      </c>
      <c r="P168" t="s">
        <v>7401</v>
      </c>
      <c r="Q168" t="s">
        <v>7318</v>
      </c>
      <c r="R168" t="s">
        <v>762</v>
      </c>
      <c r="S168" t="s">
        <v>763</v>
      </c>
      <c r="T168" t="str">
        <f t="shared" si="6"/>
        <v>The selected candidate must be proficient with Microsoft SQL (Standard Query Language) server; MCSA (Microsoft Certified Solutions Associate) SQL Server certification desirable. Strong analytical skills with the ability to collect, organize, analyze, and disseminate significant amounts of information with attention to detail and accuracy.   Knowledge of Crystal Reports, SQL Server Reporting Services or similar reporting tools required. Strong working knowledge of Excel Power Query, Python, Java, JavaScript, HTML (Hyper Text Markup Language) or Perl a plus. Familiarity with environmental data is also a plus.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at the junction of NY 42 and 55 in the Town of Neversink, in Sullivan County, New York, approximately 107 miles northwest of Midtown Manhattan (New York City).</v>
      </c>
      <c r="U168">
        <f t="shared" si="7"/>
        <v>0</v>
      </c>
      <c r="V168" s="2">
        <v>1</v>
      </c>
      <c r="W168" s="2">
        <f t="shared" si="8"/>
        <v>0</v>
      </c>
      <c r="X168" s="2">
        <v>1</v>
      </c>
      <c r="Y168" s="2">
        <v>0</v>
      </c>
      <c r="Z168" s="2">
        <v>1</v>
      </c>
      <c r="AA168" s="2">
        <v>0</v>
      </c>
      <c r="AB168" s="2">
        <v>0</v>
      </c>
      <c r="AC168" t="s">
        <v>308</v>
      </c>
      <c r="AD168" t="s">
        <v>764</v>
      </c>
      <c r="AE168" t="s">
        <v>765</v>
      </c>
      <c r="AG168" t="s">
        <v>705</v>
      </c>
      <c r="AH168" t="s">
        <v>747</v>
      </c>
      <c r="AJ168" t="s">
        <v>766</v>
      </c>
      <c r="AK168" t="s">
        <v>39</v>
      </c>
    </row>
    <row r="169" spans="1:37" x14ac:dyDescent="0.3">
      <c r="A169">
        <v>232984</v>
      </c>
      <c r="B169" t="s">
        <v>47</v>
      </c>
      <c r="C169" t="s">
        <v>29</v>
      </c>
      <c r="D169">
        <v>1</v>
      </c>
      <c r="E169" t="s">
        <v>759</v>
      </c>
      <c r="F169" t="s">
        <v>75</v>
      </c>
      <c r="G169">
        <v>13632</v>
      </c>
      <c r="H169">
        <v>2</v>
      </c>
      <c r="I169" t="s">
        <v>324</v>
      </c>
      <c r="J169" t="s">
        <v>43</v>
      </c>
      <c r="K169">
        <v>77157</v>
      </c>
      <c r="L169">
        <v>99406</v>
      </c>
      <c r="M169" t="s">
        <v>33</v>
      </c>
      <c r="N169" t="s">
        <v>760</v>
      </c>
      <c r="O169" t="s">
        <v>761</v>
      </c>
      <c r="P169" t="s">
        <v>7401</v>
      </c>
      <c r="Q169" t="s">
        <v>7318</v>
      </c>
      <c r="R169" t="s">
        <v>762</v>
      </c>
      <c r="S169" t="s">
        <v>763</v>
      </c>
      <c r="T169" t="str">
        <f t="shared" si="6"/>
        <v>The selected candidate must be proficient with Microsoft SQL (Standard Query Language) server; MCSA (Microsoft Certified Solutions Associate) SQL Server certification desirable. Strong analytical skills with the ability to collect, organize, analyze, and disseminate significant amounts of information with attention to detail and accuracy.   Knowledge of Crystal Reports, SQL Server Reporting Services or similar reporting tools required. Strong working knowledge of Excel Power Query, Python, Java, JavaScript, HTML (Hyper Text Markup Language) or Perl a plus. Familiarity with environmental data is also a plus.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at the junction of NY 42 and 55 in the Town of Neversink, in Sullivan County, New York, approximately 107 miles northwest of Midtown Manhattan (New York City).</v>
      </c>
      <c r="U169">
        <f t="shared" si="7"/>
        <v>0</v>
      </c>
      <c r="V169" s="2">
        <v>1</v>
      </c>
      <c r="W169" s="2">
        <f t="shared" si="8"/>
        <v>0</v>
      </c>
      <c r="X169" s="2">
        <v>1</v>
      </c>
      <c r="Y169" s="2">
        <v>0</v>
      </c>
      <c r="Z169" s="2">
        <v>1</v>
      </c>
      <c r="AA169" s="2">
        <v>0</v>
      </c>
      <c r="AB169" s="2">
        <v>0</v>
      </c>
      <c r="AC169" t="s">
        <v>308</v>
      </c>
      <c r="AD169" t="s">
        <v>764</v>
      </c>
      <c r="AE169" t="s">
        <v>765</v>
      </c>
      <c r="AG169" t="s">
        <v>705</v>
      </c>
      <c r="AH169" t="s">
        <v>747</v>
      </c>
      <c r="AJ169" t="s">
        <v>766</v>
      </c>
      <c r="AK169" t="s">
        <v>39</v>
      </c>
    </row>
    <row r="170" spans="1:37" x14ac:dyDescent="0.3">
      <c r="A170">
        <v>234203</v>
      </c>
      <c r="B170" t="s">
        <v>473</v>
      </c>
      <c r="C170" t="s">
        <v>48</v>
      </c>
      <c r="D170">
        <v>1</v>
      </c>
      <c r="E170" t="s">
        <v>767</v>
      </c>
      <c r="F170" t="s">
        <v>491</v>
      </c>
      <c r="G170">
        <v>12627</v>
      </c>
      <c r="H170">
        <v>0</v>
      </c>
      <c r="I170" t="s">
        <v>94</v>
      </c>
      <c r="J170" t="s">
        <v>43</v>
      </c>
      <c r="K170">
        <v>63817</v>
      </c>
      <c r="L170">
        <v>95022</v>
      </c>
      <c r="M170" t="s">
        <v>33</v>
      </c>
      <c r="N170" t="s">
        <v>476</v>
      </c>
      <c r="O170" t="s">
        <v>768</v>
      </c>
      <c r="P170" t="s">
        <v>7402</v>
      </c>
      <c r="Q170" t="s">
        <v>7356</v>
      </c>
      <c r="R170" t="s">
        <v>32</v>
      </c>
      <c r="S170" t="s">
        <v>7364</v>
      </c>
      <c r="T170" t="str">
        <f t="shared" si="6"/>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70">
        <f t="shared" si="7"/>
        <v>0</v>
      </c>
      <c r="V170" s="2">
        <v>0</v>
      </c>
      <c r="W170" s="2">
        <f t="shared" si="8"/>
        <v>0</v>
      </c>
      <c r="X170" s="2">
        <v>0</v>
      </c>
      <c r="Y170" s="2">
        <v>0</v>
      </c>
      <c r="Z170" s="2">
        <v>0</v>
      </c>
      <c r="AA170" s="2">
        <v>0</v>
      </c>
      <c r="AB170" s="2">
        <v>0</v>
      </c>
      <c r="AC170" t="s">
        <v>556</v>
      </c>
      <c r="AD170" t="s">
        <v>32</v>
      </c>
      <c r="AE170" t="s">
        <v>32</v>
      </c>
      <c r="AG170" t="s">
        <v>38</v>
      </c>
      <c r="AH170" t="s">
        <v>769</v>
      </c>
      <c r="AJ170" t="s">
        <v>770</v>
      </c>
      <c r="AK170" t="s">
        <v>39</v>
      </c>
    </row>
    <row r="171" spans="1:37" x14ac:dyDescent="0.3">
      <c r="A171">
        <v>233005</v>
      </c>
      <c r="B171" t="s">
        <v>101</v>
      </c>
      <c r="C171" t="s">
        <v>48</v>
      </c>
      <c r="D171">
        <v>1</v>
      </c>
      <c r="E171" t="s">
        <v>771</v>
      </c>
      <c r="F171" t="s">
        <v>772</v>
      </c>
      <c r="G171">
        <v>13622</v>
      </c>
      <c r="H171">
        <v>0</v>
      </c>
      <c r="I171" t="s">
        <v>324</v>
      </c>
      <c r="J171" t="s">
        <v>43</v>
      </c>
      <c r="K171">
        <v>69253</v>
      </c>
      <c r="L171">
        <v>108000</v>
      </c>
      <c r="M171" t="s">
        <v>33</v>
      </c>
      <c r="N171" t="s">
        <v>104</v>
      </c>
      <c r="O171" t="s">
        <v>105</v>
      </c>
      <c r="P171" t="s">
        <v>6976</v>
      </c>
      <c r="Q171" t="s">
        <v>7403</v>
      </c>
      <c r="R171" t="s">
        <v>6977</v>
      </c>
      <c r="S171" t="s">
        <v>773</v>
      </c>
      <c r="T171" t="str">
        <f t="shared" si="6"/>
        <v>The preferred candidate should possess the following: 	Previous Identity and Access Management Experience for provisioning, workflow, integration and access controls; 	3+ years of IT experience with IDM technology or 10+ years of combined IDM and experience engineering Active Directory;	3+ years of experience with CA tools such as IdentityMinder, SiteMinder and GovernanceMinder;	Certified Information Systems Security Professional (CISSP).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171">
        <f t="shared" si="7"/>
        <v>0</v>
      </c>
      <c r="V171" s="2">
        <v>0</v>
      </c>
      <c r="W171" s="2">
        <f t="shared" si="8"/>
        <v>0</v>
      </c>
      <c r="X171" s="2">
        <v>0</v>
      </c>
      <c r="Y171" s="2">
        <v>0</v>
      </c>
      <c r="Z171" s="2">
        <v>0</v>
      </c>
      <c r="AA171" s="2">
        <v>0</v>
      </c>
      <c r="AB171" s="2">
        <v>0</v>
      </c>
      <c r="AC171" t="s">
        <v>774</v>
      </c>
      <c r="AD171" t="s">
        <v>391</v>
      </c>
      <c r="AE171" t="s">
        <v>109</v>
      </c>
      <c r="AG171" t="s">
        <v>58</v>
      </c>
      <c r="AH171" t="s">
        <v>775</v>
      </c>
      <c r="AJ171" t="s">
        <v>776</v>
      </c>
      <c r="AK171" t="s">
        <v>39</v>
      </c>
    </row>
    <row r="172" spans="1:37" x14ac:dyDescent="0.3">
      <c r="A172">
        <v>233005</v>
      </c>
      <c r="B172" t="s">
        <v>101</v>
      </c>
      <c r="C172" t="s">
        <v>29</v>
      </c>
      <c r="D172">
        <v>1</v>
      </c>
      <c r="E172" t="s">
        <v>771</v>
      </c>
      <c r="F172" t="s">
        <v>772</v>
      </c>
      <c r="G172">
        <v>13622</v>
      </c>
      <c r="H172">
        <v>0</v>
      </c>
      <c r="I172" t="s">
        <v>324</v>
      </c>
      <c r="J172" t="s">
        <v>43</v>
      </c>
      <c r="K172">
        <v>69253</v>
      </c>
      <c r="L172">
        <v>108000</v>
      </c>
      <c r="M172" t="s">
        <v>33</v>
      </c>
      <c r="N172" t="s">
        <v>104</v>
      </c>
      <c r="O172" t="s">
        <v>105</v>
      </c>
      <c r="P172" t="s">
        <v>6976</v>
      </c>
      <c r="Q172" t="s">
        <v>7403</v>
      </c>
      <c r="R172" t="s">
        <v>6977</v>
      </c>
      <c r="S172" t="s">
        <v>773</v>
      </c>
      <c r="T172" t="str">
        <f t="shared" si="6"/>
        <v>The preferred candidate should possess the following: 	Previous Identity and Access Management Experience for provisioning, workflow, integration and access controls; 	3+ years of IT experience with IDM technology or 10+ years of combined IDM and experience engineering Active Directory;	3+ years of experience with CA tools such as IdentityMinder, SiteMinder and GovernanceMinder;	Certified Information Systems Security Professional (CISSP).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172">
        <f t="shared" si="7"/>
        <v>0</v>
      </c>
      <c r="V172" s="2">
        <v>0</v>
      </c>
      <c r="W172" s="2">
        <f t="shared" si="8"/>
        <v>0</v>
      </c>
      <c r="X172" s="2">
        <v>0</v>
      </c>
      <c r="Y172" s="2">
        <v>0</v>
      </c>
      <c r="Z172" s="2">
        <v>0</v>
      </c>
      <c r="AA172" s="2">
        <v>0</v>
      </c>
      <c r="AB172" s="2">
        <v>0</v>
      </c>
      <c r="AC172" t="s">
        <v>774</v>
      </c>
      <c r="AD172" t="s">
        <v>391</v>
      </c>
      <c r="AE172" t="s">
        <v>109</v>
      </c>
      <c r="AG172" t="s">
        <v>58</v>
      </c>
      <c r="AH172" t="s">
        <v>775</v>
      </c>
      <c r="AJ172" t="s">
        <v>776</v>
      </c>
      <c r="AK172" t="s">
        <v>39</v>
      </c>
    </row>
    <row r="173" spans="1:37" x14ac:dyDescent="0.3">
      <c r="A173">
        <v>233549</v>
      </c>
      <c r="B173" t="s">
        <v>168</v>
      </c>
      <c r="C173" t="s">
        <v>48</v>
      </c>
      <c r="D173">
        <v>1</v>
      </c>
      <c r="E173" t="s">
        <v>777</v>
      </c>
      <c r="F173" t="s">
        <v>750</v>
      </c>
      <c r="G173">
        <v>13652</v>
      </c>
      <c r="H173">
        <v>4</v>
      </c>
      <c r="I173" t="s">
        <v>324</v>
      </c>
      <c r="J173" t="s">
        <v>43</v>
      </c>
      <c r="K173">
        <v>87203</v>
      </c>
      <c r="L173">
        <v>131623</v>
      </c>
      <c r="M173" t="s">
        <v>33</v>
      </c>
      <c r="N173" t="s">
        <v>171</v>
      </c>
      <c r="O173" t="s">
        <v>95</v>
      </c>
      <c r="P173" t="s">
        <v>778</v>
      </c>
      <c r="Q173" t="s">
        <v>7397</v>
      </c>
      <c r="R173" t="s">
        <v>779</v>
      </c>
      <c r="S173" t="s">
        <v>32</v>
      </c>
      <c r="T173" t="str">
        <f t="shared" si="6"/>
        <v xml:space="preserve">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  </v>
      </c>
      <c r="U173">
        <f t="shared" si="7"/>
        <v>0</v>
      </c>
      <c r="V173" s="2">
        <v>0</v>
      </c>
      <c r="W173" s="2">
        <f t="shared" si="8"/>
        <v>0</v>
      </c>
      <c r="X173" s="2">
        <v>0</v>
      </c>
      <c r="Y173" s="2">
        <v>0</v>
      </c>
      <c r="Z173" s="2">
        <v>0</v>
      </c>
      <c r="AA173" s="2">
        <v>0</v>
      </c>
      <c r="AB173" s="2">
        <v>0</v>
      </c>
      <c r="AC173" t="s">
        <v>780</v>
      </c>
      <c r="AD173" t="s">
        <v>32</v>
      </c>
      <c r="AE173" t="s">
        <v>32</v>
      </c>
      <c r="AG173" t="s">
        <v>58</v>
      </c>
      <c r="AH173" t="s">
        <v>781</v>
      </c>
      <c r="AJ173" t="s">
        <v>781</v>
      </c>
      <c r="AK173" t="s">
        <v>39</v>
      </c>
    </row>
    <row r="174" spans="1:37" x14ac:dyDescent="0.3">
      <c r="A174">
        <v>233549</v>
      </c>
      <c r="B174" t="s">
        <v>168</v>
      </c>
      <c r="C174" t="s">
        <v>29</v>
      </c>
      <c r="D174">
        <v>1</v>
      </c>
      <c r="E174" t="s">
        <v>777</v>
      </c>
      <c r="F174" t="s">
        <v>750</v>
      </c>
      <c r="G174">
        <v>13652</v>
      </c>
      <c r="H174">
        <v>4</v>
      </c>
      <c r="I174" t="s">
        <v>324</v>
      </c>
      <c r="J174" t="s">
        <v>43</v>
      </c>
      <c r="K174">
        <v>87203</v>
      </c>
      <c r="L174">
        <v>131623</v>
      </c>
      <c r="M174" t="s">
        <v>33</v>
      </c>
      <c r="N174" t="s">
        <v>171</v>
      </c>
      <c r="O174" t="s">
        <v>95</v>
      </c>
      <c r="P174" t="s">
        <v>778</v>
      </c>
      <c r="Q174" t="s">
        <v>7397</v>
      </c>
      <c r="R174" t="s">
        <v>779</v>
      </c>
      <c r="S174" t="s">
        <v>32</v>
      </c>
      <c r="T174" t="str">
        <f t="shared" si="6"/>
        <v xml:space="preserve">Minimum 5 years of experience planning, designing, configuring, installing, troubleshooting and maintaining data and voice networks. Experience in performance and capacity monitoring required. Familiarity with Cisco network technology (routers, switches, IOS, NX-OS, Firewall ASA, Intrusion Prevention System, Secure Access Control System and Fiber Channel Over IP) and with Avaya telephone systems strongly preferred. Experience with Voice Over IP (VoIP), disaster recovery, automated failover, resilient networks, performance and capacity monitoring, load balancing, network security, and wireless networks (Wi-Fi) are desirable.  *Cisco Certified Network Professional certification required.*  Please note: Certified IT Administrator LAN/WAN, Exam # 6049 has opened from May 4, 2016 - May 24, 2016.  </v>
      </c>
      <c r="U174">
        <f t="shared" si="7"/>
        <v>0</v>
      </c>
      <c r="V174" s="2">
        <v>0</v>
      </c>
      <c r="W174" s="2">
        <f t="shared" si="8"/>
        <v>0</v>
      </c>
      <c r="X174" s="2">
        <v>0</v>
      </c>
      <c r="Y174" s="2">
        <v>0</v>
      </c>
      <c r="Z174" s="2">
        <v>0</v>
      </c>
      <c r="AA174" s="2">
        <v>0</v>
      </c>
      <c r="AB174" s="2">
        <v>0</v>
      </c>
      <c r="AC174" t="s">
        <v>780</v>
      </c>
      <c r="AD174" t="s">
        <v>32</v>
      </c>
      <c r="AE174" t="s">
        <v>32</v>
      </c>
      <c r="AG174" t="s">
        <v>58</v>
      </c>
      <c r="AH174" t="s">
        <v>781</v>
      </c>
      <c r="AJ174" t="s">
        <v>781</v>
      </c>
      <c r="AK174" t="s">
        <v>39</v>
      </c>
    </row>
    <row r="175" spans="1:37" x14ac:dyDescent="0.3">
      <c r="A175">
        <v>234203</v>
      </c>
      <c r="B175" t="s">
        <v>473</v>
      </c>
      <c r="C175" t="s">
        <v>29</v>
      </c>
      <c r="D175">
        <v>1</v>
      </c>
      <c r="E175" t="s">
        <v>767</v>
      </c>
      <c r="F175" t="s">
        <v>491</v>
      </c>
      <c r="G175">
        <v>12627</v>
      </c>
      <c r="H175">
        <v>0</v>
      </c>
      <c r="I175" t="s">
        <v>94</v>
      </c>
      <c r="J175" t="s">
        <v>43</v>
      </c>
      <c r="K175">
        <v>63817</v>
      </c>
      <c r="L175">
        <v>95022</v>
      </c>
      <c r="M175" t="s">
        <v>33</v>
      </c>
      <c r="N175" t="s">
        <v>476</v>
      </c>
      <c r="O175" t="s">
        <v>768</v>
      </c>
      <c r="P175" t="s">
        <v>7402</v>
      </c>
      <c r="Q175" t="s">
        <v>7356</v>
      </c>
      <c r="R175" t="s">
        <v>32</v>
      </c>
      <c r="S175" t="s">
        <v>7364</v>
      </c>
      <c r="T175" t="str">
        <f t="shared" si="6"/>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175">
        <f t="shared" si="7"/>
        <v>0</v>
      </c>
      <c r="V175" s="2">
        <v>0</v>
      </c>
      <c r="W175" s="2">
        <f t="shared" si="8"/>
        <v>0</v>
      </c>
      <c r="X175" s="2">
        <v>0</v>
      </c>
      <c r="Y175" s="2">
        <v>0</v>
      </c>
      <c r="Z175" s="2">
        <v>0</v>
      </c>
      <c r="AA175" s="2">
        <v>0</v>
      </c>
      <c r="AB175" s="2">
        <v>0</v>
      </c>
      <c r="AC175" t="s">
        <v>556</v>
      </c>
      <c r="AD175" t="s">
        <v>32</v>
      </c>
      <c r="AE175" t="s">
        <v>32</v>
      </c>
      <c r="AG175" t="s">
        <v>38</v>
      </c>
      <c r="AH175" t="s">
        <v>769</v>
      </c>
      <c r="AJ175" t="s">
        <v>770</v>
      </c>
      <c r="AK175" t="s">
        <v>39</v>
      </c>
    </row>
    <row r="176" spans="1:37" x14ac:dyDescent="0.3">
      <c r="A176">
        <v>234425</v>
      </c>
      <c r="B176" t="s">
        <v>47</v>
      </c>
      <c r="C176" t="s">
        <v>29</v>
      </c>
      <c r="D176">
        <v>1</v>
      </c>
      <c r="E176" t="s">
        <v>782</v>
      </c>
      <c r="F176" t="s">
        <v>567</v>
      </c>
      <c r="G176">
        <v>10015</v>
      </c>
      <c r="H176" t="s">
        <v>93</v>
      </c>
      <c r="I176" t="s">
        <v>244</v>
      </c>
      <c r="J176" t="s">
        <v>43</v>
      </c>
      <c r="K176">
        <v>90000</v>
      </c>
      <c r="L176">
        <v>120000</v>
      </c>
      <c r="M176" t="s">
        <v>33</v>
      </c>
      <c r="N176" t="s">
        <v>83</v>
      </c>
      <c r="O176" t="s">
        <v>783</v>
      </c>
      <c r="P176" t="s">
        <v>7404</v>
      </c>
      <c r="Q176" t="s">
        <v>569</v>
      </c>
      <c r="R176" t="s">
        <v>784</v>
      </c>
      <c r="S176" t="s">
        <v>785</v>
      </c>
      <c r="T176" t="str">
        <f t="shared" si="6"/>
        <v>Knowledge of large municipal sewer systems Excellent Technical writing skills MS Excel and Database knowledge, MS Access preferable  Experience supervising staff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6">
        <f t="shared" si="7"/>
        <v>0</v>
      </c>
      <c r="V176" s="2">
        <v>1</v>
      </c>
      <c r="W176" s="2">
        <f t="shared" si="8"/>
        <v>0</v>
      </c>
      <c r="X176" s="2">
        <v>0</v>
      </c>
      <c r="Y176" s="2">
        <v>0</v>
      </c>
      <c r="Z176" s="2">
        <v>0</v>
      </c>
      <c r="AA176" s="2">
        <v>0</v>
      </c>
      <c r="AB176" s="2">
        <v>0</v>
      </c>
      <c r="AC176" t="s">
        <v>624</v>
      </c>
      <c r="AD176" t="s">
        <v>32</v>
      </c>
      <c r="AE176" t="s">
        <v>32</v>
      </c>
      <c r="AG176" t="s">
        <v>58</v>
      </c>
      <c r="AH176" t="s">
        <v>786</v>
      </c>
      <c r="AJ176" t="s">
        <v>786</v>
      </c>
      <c r="AK176" t="s">
        <v>39</v>
      </c>
    </row>
    <row r="177" spans="1:37" x14ac:dyDescent="0.3">
      <c r="A177">
        <v>234425</v>
      </c>
      <c r="B177" t="s">
        <v>47</v>
      </c>
      <c r="C177" t="s">
        <v>48</v>
      </c>
      <c r="D177">
        <v>1</v>
      </c>
      <c r="E177" t="s">
        <v>782</v>
      </c>
      <c r="F177" t="s">
        <v>567</v>
      </c>
      <c r="G177">
        <v>10015</v>
      </c>
      <c r="H177" t="s">
        <v>93</v>
      </c>
      <c r="I177" t="s">
        <v>244</v>
      </c>
      <c r="J177" t="s">
        <v>43</v>
      </c>
      <c r="K177">
        <v>90000</v>
      </c>
      <c r="L177">
        <v>120000</v>
      </c>
      <c r="M177" t="s">
        <v>33</v>
      </c>
      <c r="N177" t="s">
        <v>83</v>
      </c>
      <c r="O177" t="s">
        <v>783</v>
      </c>
      <c r="P177" t="s">
        <v>7404</v>
      </c>
      <c r="Q177" t="s">
        <v>569</v>
      </c>
      <c r="R177" t="s">
        <v>784</v>
      </c>
      <c r="S177" t="s">
        <v>785</v>
      </c>
      <c r="T177" t="str">
        <f t="shared" si="6"/>
        <v>Knowledge of large municipal sewer systems Excellent Technical writing skills MS Excel and Database knowledge, MS Access preferable  Experience supervising staff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7">
        <f t="shared" si="7"/>
        <v>0</v>
      </c>
      <c r="V177" s="2">
        <v>1</v>
      </c>
      <c r="W177" s="2">
        <f t="shared" si="8"/>
        <v>0</v>
      </c>
      <c r="X177" s="2">
        <v>0</v>
      </c>
      <c r="Y177" s="2">
        <v>0</v>
      </c>
      <c r="Z177" s="2">
        <v>0</v>
      </c>
      <c r="AA177" s="2">
        <v>0</v>
      </c>
      <c r="AB177" s="2">
        <v>0</v>
      </c>
      <c r="AC177" t="s">
        <v>624</v>
      </c>
      <c r="AD177" t="s">
        <v>32</v>
      </c>
      <c r="AE177" t="s">
        <v>32</v>
      </c>
      <c r="AG177" t="s">
        <v>58</v>
      </c>
      <c r="AH177" t="s">
        <v>786</v>
      </c>
      <c r="AJ177" t="s">
        <v>786</v>
      </c>
      <c r="AK177" t="s">
        <v>39</v>
      </c>
    </row>
    <row r="178" spans="1:37" x14ac:dyDescent="0.3">
      <c r="A178">
        <v>234921</v>
      </c>
      <c r="B178" t="s">
        <v>168</v>
      </c>
      <c r="C178" t="s">
        <v>48</v>
      </c>
      <c r="D178">
        <v>1</v>
      </c>
      <c r="E178" t="s">
        <v>787</v>
      </c>
      <c r="F178" t="s">
        <v>750</v>
      </c>
      <c r="G178">
        <v>13652</v>
      </c>
      <c r="H178">
        <v>1</v>
      </c>
      <c r="I178" t="s">
        <v>324</v>
      </c>
      <c r="J178" t="s">
        <v>43</v>
      </c>
      <c r="K178">
        <v>72260</v>
      </c>
      <c r="L178">
        <v>98163</v>
      </c>
      <c r="M178" t="s">
        <v>33</v>
      </c>
      <c r="N178" t="s">
        <v>171</v>
      </c>
      <c r="O178" t="s">
        <v>95</v>
      </c>
      <c r="P178" t="s">
        <v>788</v>
      </c>
      <c r="Q178" t="s">
        <v>7397</v>
      </c>
      <c r="R178" t="s">
        <v>7405</v>
      </c>
      <c r="S178" t="s">
        <v>32</v>
      </c>
      <c r="T178" t="str">
        <f t="shared" si="6"/>
        <v xml:space="preserve">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  </v>
      </c>
      <c r="U178">
        <f t="shared" si="7"/>
        <v>0</v>
      </c>
      <c r="V178" s="2">
        <v>0</v>
      </c>
      <c r="W178" s="2">
        <f t="shared" si="8"/>
        <v>0</v>
      </c>
      <c r="X178" s="2">
        <v>0</v>
      </c>
      <c r="Y178" s="2">
        <v>0</v>
      </c>
      <c r="Z178" s="2">
        <v>0</v>
      </c>
      <c r="AA178" s="2">
        <v>0</v>
      </c>
      <c r="AB178" s="2">
        <v>0</v>
      </c>
      <c r="AC178" t="s">
        <v>789</v>
      </c>
      <c r="AD178" t="s">
        <v>32</v>
      </c>
      <c r="AE178" t="s">
        <v>32</v>
      </c>
      <c r="AG178" t="s">
        <v>58</v>
      </c>
      <c r="AH178" t="s">
        <v>790</v>
      </c>
      <c r="AJ178" t="s">
        <v>790</v>
      </c>
      <c r="AK178" t="s">
        <v>39</v>
      </c>
    </row>
    <row r="179" spans="1:37" x14ac:dyDescent="0.3">
      <c r="A179">
        <v>234921</v>
      </c>
      <c r="B179" t="s">
        <v>168</v>
      </c>
      <c r="C179" t="s">
        <v>29</v>
      </c>
      <c r="D179">
        <v>1</v>
      </c>
      <c r="E179" t="s">
        <v>787</v>
      </c>
      <c r="F179" t="s">
        <v>750</v>
      </c>
      <c r="G179">
        <v>13652</v>
      </c>
      <c r="H179">
        <v>1</v>
      </c>
      <c r="I179" t="s">
        <v>324</v>
      </c>
      <c r="J179" t="s">
        <v>43</v>
      </c>
      <c r="K179">
        <v>72260</v>
      </c>
      <c r="L179">
        <v>98163</v>
      </c>
      <c r="M179" t="s">
        <v>33</v>
      </c>
      <c r="N179" t="s">
        <v>171</v>
      </c>
      <c r="O179" t="s">
        <v>95</v>
      </c>
      <c r="P179" t="s">
        <v>788</v>
      </c>
      <c r="Q179" t="s">
        <v>7397</v>
      </c>
      <c r="R179" t="s">
        <v>7405</v>
      </c>
      <c r="S179" t="s">
        <v>32</v>
      </c>
      <c r="T179" t="str">
        <f t="shared" si="6"/>
        <v xml:space="preserve">Minimum of five years‚„ experience working in a formal Help Desk supporting at least 400 users. The candidate must be proficient with the following technologies/processes: Windows 7, Microsoft Office 2010, Citrix Xen App, Xen Desktop and setting up network peripherals. The candidate must have excellent customer service and communications (oral and written) skills. Must have performed migrations from Windows XP to Windows 7, Active Directory management, Windows scripting, Change Management experience.   Certifications: Citrix Certified Associate-V, Citrix Certified Professional-V, Microsoft Technology Associate-Infrastructure, MCSA (Server or Desktop)  Please note: Certified IT Administrator LAN/WAN, Exam # 6049 has opened from May 4, 2016 - May 24, 2016.  </v>
      </c>
      <c r="U179">
        <f t="shared" si="7"/>
        <v>0</v>
      </c>
      <c r="V179" s="2">
        <v>0</v>
      </c>
      <c r="W179" s="2">
        <f t="shared" si="8"/>
        <v>0</v>
      </c>
      <c r="X179" s="2">
        <v>0</v>
      </c>
      <c r="Y179" s="2">
        <v>0</v>
      </c>
      <c r="Z179" s="2">
        <v>0</v>
      </c>
      <c r="AA179" s="2">
        <v>0</v>
      </c>
      <c r="AB179" s="2">
        <v>0</v>
      </c>
      <c r="AC179" t="s">
        <v>789</v>
      </c>
      <c r="AD179" t="s">
        <v>32</v>
      </c>
      <c r="AE179" t="s">
        <v>32</v>
      </c>
      <c r="AG179" t="s">
        <v>58</v>
      </c>
      <c r="AH179" t="s">
        <v>790</v>
      </c>
      <c r="AJ179" t="s">
        <v>790</v>
      </c>
      <c r="AK179" t="s">
        <v>39</v>
      </c>
    </row>
    <row r="180" spans="1:37" x14ac:dyDescent="0.3">
      <c r="A180">
        <v>235309</v>
      </c>
      <c r="B180" t="s">
        <v>199</v>
      </c>
      <c r="C180" t="s">
        <v>29</v>
      </c>
      <c r="D180">
        <v>1</v>
      </c>
      <c r="E180" t="s">
        <v>642</v>
      </c>
      <c r="F180" t="s">
        <v>643</v>
      </c>
      <c r="G180">
        <v>90500</v>
      </c>
      <c r="H180">
        <v>0</v>
      </c>
      <c r="I180" t="s">
        <v>627</v>
      </c>
      <c r="J180" t="s">
        <v>43</v>
      </c>
      <c r="K180">
        <v>26457</v>
      </c>
      <c r="L180">
        <v>32665</v>
      </c>
      <c r="M180" t="s">
        <v>33</v>
      </c>
      <c r="N180" t="s">
        <v>644</v>
      </c>
      <c r="O180" t="s">
        <v>645</v>
      </c>
      <c r="P180" t="s">
        <v>646</v>
      </c>
      <c r="Q180" t="s">
        <v>647</v>
      </c>
      <c r="R180" t="s">
        <v>648</v>
      </c>
      <c r="S180" t="s">
        <v>32</v>
      </c>
      <c r="T180" t="str">
        <f t="shared" si="6"/>
        <v xml:space="preserve">Knowledge of pest control is a plus.  </v>
      </c>
      <c r="U180">
        <f t="shared" si="7"/>
        <v>0</v>
      </c>
      <c r="V180" s="2">
        <v>0</v>
      </c>
      <c r="W180" s="2">
        <f t="shared" si="8"/>
        <v>0</v>
      </c>
      <c r="X180" s="2">
        <v>0</v>
      </c>
      <c r="Y180" s="2">
        <v>0</v>
      </c>
      <c r="Z180" s="2">
        <v>0</v>
      </c>
      <c r="AA180" s="2">
        <v>0</v>
      </c>
      <c r="AB180" s="2">
        <v>0</v>
      </c>
      <c r="AC180" t="s">
        <v>649</v>
      </c>
      <c r="AD180" t="s">
        <v>32</v>
      </c>
      <c r="AE180" t="s">
        <v>32</v>
      </c>
      <c r="AG180" t="s">
        <v>38</v>
      </c>
      <c r="AH180" t="s">
        <v>650</v>
      </c>
      <c r="AJ180" t="s">
        <v>651</v>
      </c>
      <c r="AK180" t="s">
        <v>39</v>
      </c>
    </row>
    <row r="181" spans="1:37" x14ac:dyDescent="0.3">
      <c r="A181">
        <v>345905</v>
      </c>
      <c r="B181" t="s">
        <v>168</v>
      </c>
      <c r="C181" t="s">
        <v>48</v>
      </c>
      <c r="D181">
        <v>1</v>
      </c>
      <c r="E181" t="s">
        <v>169</v>
      </c>
      <c r="F181" t="s">
        <v>170</v>
      </c>
      <c r="G181">
        <v>10050</v>
      </c>
      <c r="H181" t="s">
        <v>93</v>
      </c>
      <c r="I181" t="s">
        <v>76</v>
      </c>
      <c r="J181" t="s">
        <v>43</v>
      </c>
      <c r="K181">
        <v>115000</v>
      </c>
      <c r="L181">
        <v>130000</v>
      </c>
      <c r="M181" t="s">
        <v>33</v>
      </c>
      <c r="N181" t="s">
        <v>171</v>
      </c>
      <c r="O181" t="s">
        <v>95</v>
      </c>
      <c r="P181" t="s">
        <v>172</v>
      </c>
      <c r="Q181" t="s">
        <v>173</v>
      </c>
      <c r="R181" t="s">
        <v>7325</v>
      </c>
      <c r="S181" t="s">
        <v>32</v>
      </c>
      <c r="T181" t="str">
        <f t="shared" si="6"/>
        <v xml:space="preserve">‚	Minimum of  5 years' experience as a Senior Project Manager 	Certified Project Management Professional 	The applicant must also possess the ability to document project scope, business requirements, and technical specifications. In addition, they will set clear goals and expectations for Stakeholders and the Project Teams, prioritize activities, and set milestones. The Computer Systems Manager will need to ensure follow up on all areas of their assigned projects. 	Other desirable skills include the ability to multi-task and the maintaining multiple priorities. Interpersonal skills including negotiation, problem resolution, and customer service are required. Strong written and verbal communications skills are mandatory. 	Experience with change control, release management, and the lnnotas Project Portfolio Management application are desirable. 	Expertise with Microsoft Word, Project, Excel, Visio, and PowerPoint are required.  </v>
      </c>
      <c r="U181">
        <f t="shared" si="7"/>
        <v>0</v>
      </c>
      <c r="V181" s="2">
        <v>1</v>
      </c>
      <c r="W181" s="2">
        <f t="shared" si="8"/>
        <v>0</v>
      </c>
      <c r="X181" s="2">
        <v>0</v>
      </c>
      <c r="Y181" s="2">
        <v>0</v>
      </c>
      <c r="Z181" s="2">
        <v>0</v>
      </c>
      <c r="AA181" s="2">
        <v>0</v>
      </c>
      <c r="AB181" s="2">
        <v>0</v>
      </c>
      <c r="AC181" t="s">
        <v>174</v>
      </c>
      <c r="AD181" t="s">
        <v>32</v>
      </c>
      <c r="AE181" t="s">
        <v>32</v>
      </c>
      <c r="AG181" t="s">
        <v>58</v>
      </c>
      <c r="AH181" t="s">
        <v>110</v>
      </c>
      <c r="AJ181" t="s">
        <v>175</v>
      </c>
      <c r="AK181" t="s">
        <v>39</v>
      </c>
    </row>
    <row r="182" spans="1:37" x14ac:dyDescent="0.3">
      <c r="A182">
        <v>235793</v>
      </c>
      <c r="B182" t="s">
        <v>111</v>
      </c>
      <c r="C182" t="s">
        <v>29</v>
      </c>
      <c r="D182">
        <v>1</v>
      </c>
      <c r="E182" t="s">
        <v>791</v>
      </c>
      <c r="F182" t="s">
        <v>113</v>
      </c>
      <c r="G182">
        <v>5072</v>
      </c>
      <c r="H182">
        <v>0</v>
      </c>
      <c r="I182" t="s">
        <v>114</v>
      </c>
      <c r="J182" t="s">
        <v>43</v>
      </c>
      <c r="K182">
        <v>35213</v>
      </c>
      <c r="L182">
        <v>40495</v>
      </c>
      <c r="M182" t="s">
        <v>33</v>
      </c>
      <c r="N182" t="s">
        <v>792</v>
      </c>
      <c r="O182" t="s">
        <v>443</v>
      </c>
      <c r="P182" t="s">
        <v>793</v>
      </c>
      <c r="Q182" t="s">
        <v>794</v>
      </c>
      <c r="R182" t="s">
        <v>795</v>
      </c>
      <c r="S182" t="s">
        <v>796</v>
      </c>
      <c r="T182" t="str">
        <f t="shared" si="6"/>
        <v>Excellent interpersonal, research and writing skills.   Proficiency in LexisNexis, Microsoft Word and Excel a must. Must currently be enrolled in law school as a matriculated part time second, third or rising fourth year student.</v>
      </c>
      <c r="U182">
        <f t="shared" si="7"/>
        <v>0</v>
      </c>
      <c r="V182" s="2">
        <v>1</v>
      </c>
      <c r="W182" s="2">
        <f t="shared" si="8"/>
        <v>0</v>
      </c>
      <c r="X182" s="2">
        <v>0</v>
      </c>
      <c r="Y182" s="2">
        <v>0</v>
      </c>
      <c r="Z182" s="2">
        <v>0</v>
      </c>
      <c r="AA182" s="2">
        <v>0</v>
      </c>
      <c r="AB182" s="2">
        <v>0</v>
      </c>
      <c r="AC182" t="s">
        <v>797</v>
      </c>
      <c r="AD182" t="s">
        <v>798</v>
      </c>
      <c r="AE182" t="s">
        <v>32</v>
      </c>
      <c r="AG182" t="s">
        <v>38</v>
      </c>
      <c r="AH182" t="s">
        <v>734</v>
      </c>
      <c r="AJ182" t="s">
        <v>799</v>
      </c>
      <c r="AK182" t="s">
        <v>39</v>
      </c>
    </row>
    <row r="183" spans="1:37" x14ac:dyDescent="0.3">
      <c r="A183">
        <v>235793</v>
      </c>
      <c r="B183" t="s">
        <v>111</v>
      </c>
      <c r="C183" t="s">
        <v>48</v>
      </c>
      <c r="D183">
        <v>1</v>
      </c>
      <c r="E183" t="s">
        <v>791</v>
      </c>
      <c r="F183" t="s">
        <v>113</v>
      </c>
      <c r="G183">
        <v>5072</v>
      </c>
      <c r="H183">
        <v>0</v>
      </c>
      <c r="I183" t="s">
        <v>114</v>
      </c>
      <c r="J183" t="s">
        <v>43</v>
      </c>
      <c r="K183">
        <v>35213</v>
      </c>
      <c r="L183">
        <v>40495</v>
      </c>
      <c r="M183" t="s">
        <v>33</v>
      </c>
      <c r="N183" t="s">
        <v>792</v>
      </c>
      <c r="O183" t="s">
        <v>443</v>
      </c>
      <c r="P183" t="s">
        <v>793</v>
      </c>
      <c r="Q183" t="s">
        <v>794</v>
      </c>
      <c r="R183" t="s">
        <v>795</v>
      </c>
      <c r="S183" t="s">
        <v>796</v>
      </c>
      <c r="T183" t="str">
        <f t="shared" si="6"/>
        <v>Excellent interpersonal, research and writing skills.   Proficiency in LexisNexis, Microsoft Word and Excel a must. Must currently be enrolled in law school as a matriculated part time second, third or rising fourth year student.</v>
      </c>
      <c r="U183">
        <f t="shared" si="7"/>
        <v>0</v>
      </c>
      <c r="V183" s="2">
        <v>1</v>
      </c>
      <c r="W183" s="2">
        <f t="shared" si="8"/>
        <v>0</v>
      </c>
      <c r="X183" s="2">
        <v>0</v>
      </c>
      <c r="Y183" s="2">
        <v>0</v>
      </c>
      <c r="Z183" s="2">
        <v>0</v>
      </c>
      <c r="AA183" s="2">
        <v>0</v>
      </c>
      <c r="AB183" s="2">
        <v>0</v>
      </c>
      <c r="AC183" t="s">
        <v>797</v>
      </c>
      <c r="AD183" t="s">
        <v>798</v>
      </c>
      <c r="AE183" t="s">
        <v>32</v>
      </c>
      <c r="AG183" t="s">
        <v>38</v>
      </c>
      <c r="AH183" t="s">
        <v>734</v>
      </c>
      <c r="AJ183" t="s">
        <v>799</v>
      </c>
      <c r="AK183" t="s">
        <v>39</v>
      </c>
    </row>
    <row r="184" spans="1:37" x14ac:dyDescent="0.3">
      <c r="A184">
        <v>236863</v>
      </c>
      <c r="B184" t="s">
        <v>47</v>
      </c>
      <c r="C184" t="s">
        <v>29</v>
      </c>
      <c r="D184">
        <v>1</v>
      </c>
      <c r="E184" t="s">
        <v>800</v>
      </c>
      <c r="F184" t="s">
        <v>725</v>
      </c>
      <c r="G184">
        <v>20315</v>
      </c>
      <c r="H184">
        <v>2</v>
      </c>
      <c r="I184" t="s">
        <v>244</v>
      </c>
      <c r="J184" t="s">
        <v>43</v>
      </c>
      <c r="K184">
        <v>72805</v>
      </c>
      <c r="L184">
        <v>101148</v>
      </c>
      <c r="M184" t="s">
        <v>33</v>
      </c>
      <c r="N184" t="s">
        <v>83</v>
      </c>
      <c r="O184" t="s">
        <v>620</v>
      </c>
      <c r="P184" t="s">
        <v>7406</v>
      </c>
      <c r="Q184" t="s">
        <v>7389</v>
      </c>
      <c r="R184" t="s">
        <v>32</v>
      </c>
      <c r="S184" t="s">
        <v>801</v>
      </c>
      <c r="T184" t="str">
        <f t="shared" si="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4">
        <f t="shared" si="7"/>
        <v>0</v>
      </c>
      <c r="V184" s="2">
        <v>0</v>
      </c>
      <c r="W184" s="2">
        <f t="shared" si="8"/>
        <v>0</v>
      </c>
      <c r="X184" s="2">
        <v>0</v>
      </c>
      <c r="Y184" s="2">
        <v>0</v>
      </c>
      <c r="Z184" s="2">
        <v>0</v>
      </c>
      <c r="AA184" s="2">
        <v>0</v>
      </c>
      <c r="AB184" s="2">
        <v>0</v>
      </c>
      <c r="AC184" t="s">
        <v>624</v>
      </c>
      <c r="AD184" t="s">
        <v>32</v>
      </c>
      <c r="AE184" t="s">
        <v>32</v>
      </c>
      <c r="AG184" t="s">
        <v>58</v>
      </c>
      <c r="AH184" t="s">
        <v>802</v>
      </c>
      <c r="AJ184" t="s">
        <v>802</v>
      </c>
      <c r="AK184" t="s">
        <v>39</v>
      </c>
    </row>
    <row r="185" spans="1:37" x14ac:dyDescent="0.3">
      <c r="A185">
        <v>236863</v>
      </c>
      <c r="B185" t="s">
        <v>47</v>
      </c>
      <c r="C185" t="s">
        <v>48</v>
      </c>
      <c r="D185">
        <v>1</v>
      </c>
      <c r="E185" t="s">
        <v>800</v>
      </c>
      <c r="F185" t="s">
        <v>725</v>
      </c>
      <c r="G185">
        <v>20315</v>
      </c>
      <c r="H185">
        <v>2</v>
      </c>
      <c r="I185" t="s">
        <v>244</v>
      </c>
      <c r="J185" t="s">
        <v>43</v>
      </c>
      <c r="K185">
        <v>72805</v>
      </c>
      <c r="L185">
        <v>101148</v>
      </c>
      <c r="M185" t="s">
        <v>33</v>
      </c>
      <c r="N185" t="s">
        <v>83</v>
      </c>
      <c r="O185" t="s">
        <v>620</v>
      </c>
      <c r="P185" t="s">
        <v>7406</v>
      </c>
      <c r="Q185" t="s">
        <v>7389</v>
      </c>
      <c r="R185" t="s">
        <v>32</v>
      </c>
      <c r="S185" t="s">
        <v>801</v>
      </c>
      <c r="T185" t="str">
        <f t="shared" si="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85">
        <f t="shared" si="7"/>
        <v>0</v>
      </c>
      <c r="V185" s="2">
        <v>0</v>
      </c>
      <c r="W185" s="2">
        <f t="shared" si="8"/>
        <v>0</v>
      </c>
      <c r="X185" s="2">
        <v>0</v>
      </c>
      <c r="Y185" s="2">
        <v>0</v>
      </c>
      <c r="Z185" s="2">
        <v>0</v>
      </c>
      <c r="AA185" s="2">
        <v>0</v>
      </c>
      <c r="AB185" s="2">
        <v>0</v>
      </c>
      <c r="AC185" t="s">
        <v>624</v>
      </c>
      <c r="AD185" t="s">
        <v>32</v>
      </c>
      <c r="AE185" t="s">
        <v>32</v>
      </c>
      <c r="AG185" t="s">
        <v>58</v>
      </c>
      <c r="AH185" t="s">
        <v>802</v>
      </c>
      <c r="AJ185" t="s">
        <v>802</v>
      </c>
      <c r="AK185" t="s">
        <v>39</v>
      </c>
    </row>
    <row r="186" spans="1:37" x14ac:dyDescent="0.3">
      <c r="A186">
        <v>237006</v>
      </c>
      <c r="B186" t="s">
        <v>47</v>
      </c>
      <c r="C186" t="s">
        <v>29</v>
      </c>
      <c r="D186">
        <v>3</v>
      </c>
      <c r="E186" t="s">
        <v>75</v>
      </c>
      <c r="F186" t="s">
        <v>75</v>
      </c>
      <c r="G186">
        <v>13632</v>
      </c>
      <c r="H186">
        <v>1</v>
      </c>
      <c r="I186" t="s">
        <v>324</v>
      </c>
      <c r="J186" t="s">
        <v>43</v>
      </c>
      <c r="K186">
        <v>74066</v>
      </c>
      <c r="L186">
        <v>92308</v>
      </c>
      <c r="M186" t="s">
        <v>33</v>
      </c>
      <c r="N186" t="s">
        <v>83</v>
      </c>
      <c r="O186" t="s">
        <v>803</v>
      </c>
      <c r="P186" t="s">
        <v>6978</v>
      </c>
      <c r="Q186" t="s">
        <v>7318</v>
      </c>
      <c r="R186" t="s">
        <v>7407</v>
      </c>
      <c r="S186" t="s">
        <v>785</v>
      </c>
      <c r="T186" t="str">
        <f t="shared" si="6"/>
        <v>‚ SQL programing, Crystal Reports design, IIS. Mobile and web application development.  System administration, desktop support, network configuration and troubleshooting. Cat5/Cat6 and fiber Cabling.    Excellent written and verbal communication skills. I.T Certifications a plus but not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86">
        <f t="shared" si="7"/>
        <v>0</v>
      </c>
      <c r="V186" s="2">
        <v>0</v>
      </c>
      <c r="W186" s="2">
        <f t="shared" si="8"/>
        <v>0</v>
      </c>
      <c r="X186" s="2">
        <v>0</v>
      </c>
      <c r="Y186" s="2">
        <v>0</v>
      </c>
      <c r="Z186" s="2">
        <v>1</v>
      </c>
      <c r="AA186" s="2">
        <v>0</v>
      </c>
      <c r="AB186" s="2">
        <v>0</v>
      </c>
      <c r="AC186" t="s">
        <v>624</v>
      </c>
      <c r="AD186" t="s">
        <v>32</v>
      </c>
      <c r="AE186" t="s">
        <v>32</v>
      </c>
      <c r="AG186" t="s">
        <v>58</v>
      </c>
      <c r="AH186" t="s">
        <v>804</v>
      </c>
      <c r="AJ186" t="s">
        <v>804</v>
      </c>
      <c r="AK186" t="s">
        <v>39</v>
      </c>
    </row>
    <row r="187" spans="1:37" x14ac:dyDescent="0.3">
      <c r="A187">
        <v>237006</v>
      </c>
      <c r="B187" t="s">
        <v>47</v>
      </c>
      <c r="C187" t="s">
        <v>48</v>
      </c>
      <c r="D187">
        <v>3</v>
      </c>
      <c r="E187" t="s">
        <v>75</v>
      </c>
      <c r="F187" t="s">
        <v>75</v>
      </c>
      <c r="G187">
        <v>13632</v>
      </c>
      <c r="H187">
        <v>1</v>
      </c>
      <c r="I187" t="s">
        <v>324</v>
      </c>
      <c r="J187" t="s">
        <v>43</v>
      </c>
      <c r="K187">
        <v>74066</v>
      </c>
      <c r="L187">
        <v>92308</v>
      </c>
      <c r="M187" t="s">
        <v>33</v>
      </c>
      <c r="N187" t="s">
        <v>83</v>
      </c>
      <c r="O187" t="s">
        <v>803</v>
      </c>
      <c r="P187" t="s">
        <v>6978</v>
      </c>
      <c r="Q187" t="s">
        <v>7318</v>
      </c>
      <c r="R187" t="s">
        <v>7407</v>
      </c>
      <c r="S187" t="s">
        <v>785</v>
      </c>
      <c r="T187" t="str">
        <f t="shared" si="6"/>
        <v>‚ SQL programing, Crystal Reports design, IIS. Mobile and web application development.  System administration, desktop support, network configuration and troubleshooting. Cat5/Cat6 and fiber Cabling.    Excellent written and verbal communication skills. I.T Certifications a plus but not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87">
        <f t="shared" si="7"/>
        <v>0</v>
      </c>
      <c r="V187" s="2">
        <v>0</v>
      </c>
      <c r="W187" s="2">
        <f t="shared" si="8"/>
        <v>0</v>
      </c>
      <c r="X187" s="2">
        <v>0</v>
      </c>
      <c r="Y187" s="2">
        <v>0</v>
      </c>
      <c r="Z187" s="2">
        <v>1</v>
      </c>
      <c r="AA187" s="2">
        <v>0</v>
      </c>
      <c r="AB187" s="2">
        <v>0</v>
      </c>
      <c r="AC187" t="s">
        <v>624</v>
      </c>
      <c r="AD187" t="s">
        <v>32</v>
      </c>
      <c r="AE187" t="s">
        <v>32</v>
      </c>
      <c r="AG187" t="s">
        <v>58</v>
      </c>
      <c r="AH187" t="s">
        <v>804</v>
      </c>
      <c r="AJ187" t="s">
        <v>804</v>
      </c>
      <c r="AK187" t="s">
        <v>39</v>
      </c>
    </row>
    <row r="188" spans="1:37" x14ac:dyDescent="0.3">
      <c r="A188">
        <v>237576</v>
      </c>
      <c r="B188" t="s">
        <v>473</v>
      </c>
      <c r="C188" t="s">
        <v>29</v>
      </c>
      <c r="D188">
        <v>1</v>
      </c>
      <c r="E188" t="s">
        <v>805</v>
      </c>
      <c r="F188" t="s">
        <v>230</v>
      </c>
      <c r="G188" t="s">
        <v>231</v>
      </c>
      <c r="H188">
        <v>0</v>
      </c>
      <c r="I188" t="s">
        <v>94</v>
      </c>
      <c r="J188" t="s">
        <v>32</v>
      </c>
      <c r="K188">
        <v>58675</v>
      </c>
      <c r="L188">
        <v>156793</v>
      </c>
      <c r="M188" t="s">
        <v>33</v>
      </c>
      <c r="N188" t="s">
        <v>476</v>
      </c>
      <c r="O188" t="s">
        <v>806</v>
      </c>
      <c r="P188" t="s">
        <v>6979</v>
      </c>
      <c r="Q188" t="s">
        <v>236</v>
      </c>
      <c r="R188" t="s">
        <v>807</v>
      </c>
      <c r="S188" t="s">
        <v>7408</v>
      </c>
      <c r="T188" t="str">
        <f t="shared" si="6"/>
        <v>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188">
        <f t="shared" si="7"/>
        <v>0</v>
      </c>
      <c r="V188" s="2">
        <v>0</v>
      </c>
      <c r="W188" s="2">
        <f t="shared" si="8"/>
        <v>0</v>
      </c>
      <c r="X188" s="2">
        <v>0</v>
      </c>
      <c r="Y188" s="2">
        <v>0</v>
      </c>
      <c r="Z188" s="2">
        <v>0</v>
      </c>
      <c r="AA188" s="2">
        <v>0</v>
      </c>
      <c r="AB188" s="2">
        <v>0</v>
      </c>
      <c r="AC188" t="s">
        <v>556</v>
      </c>
      <c r="AD188" t="s">
        <v>32</v>
      </c>
      <c r="AE188" t="s">
        <v>32</v>
      </c>
      <c r="AG188" t="s">
        <v>808</v>
      </c>
      <c r="AH188" t="s">
        <v>809</v>
      </c>
      <c r="AJ188" t="s">
        <v>810</v>
      </c>
      <c r="AK188" t="s">
        <v>39</v>
      </c>
    </row>
    <row r="189" spans="1:37" x14ac:dyDescent="0.3">
      <c r="A189">
        <v>237576</v>
      </c>
      <c r="B189" t="s">
        <v>473</v>
      </c>
      <c r="C189" t="s">
        <v>48</v>
      </c>
      <c r="D189">
        <v>1</v>
      </c>
      <c r="E189" t="s">
        <v>805</v>
      </c>
      <c r="F189" t="s">
        <v>230</v>
      </c>
      <c r="G189" t="s">
        <v>231</v>
      </c>
      <c r="H189">
        <v>0</v>
      </c>
      <c r="I189" t="s">
        <v>94</v>
      </c>
      <c r="J189" t="s">
        <v>32</v>
      </c>
      <c r="K189">
        <v>58675</v>
      </c>
      <c r="L189">
        <v>156793</v>
      </c>
      <c r="M189" t="s">
        <v>33</v>
      </c>
      <c r="N189" t="s">
        <v>476</v>
      </c>
      <c r="O189" t="s">
        <v>806</v>
      </c>
      <c r="P189" t="s">
        <v>6979</v>
      </c>
      <c r="Q189" t="s">
        <v>236</v>
      </c>
      <c r="R189" t="s">
        <v>807</v>
      </c>
      <c r="S189" t="s">
        <v>7408</v>
      </c>
      <c r="T189" t="str">
        <f t="shared" si="6"/>
        <v>Extensive experience with quantitative and qualitative analyses and quality assurance.  Experience with budgetary and other financial data preferably in a human services, non-profit, or government setting. Strong written and oral communications skills and the ability to work collaboratively with a diverse, multidisciplinary team. Ability to manage multiple projects and prioritize tasks in order to meet deadlines The preferred candidate should possess excellent written and oral communication skills, and have knowledge of the City's budgetary process and other financial management areas. Knowledge of computerized systems for accounting and tracking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189">
        <f t="shared" si="7"/>
        <v>0</v>
      </c>
      <c r="V189" s="2">
        <v>0</v>
      </c>
      <c r="W189" s="2">
        <f t="shared" si="8"/>
        <v>0</v>
      </c>
      <c r="X189" s="2">
        <v>0</v>
      </c>
      <c r="Y189" s="2">
        <v>0</v>
      </c>
      <c r="Z189" s="2">
        <v>0</v>
      </c>
      <c r="AA189" s="2">
        <v>0</v>
      </c>
      <c r="AB189" s="2">
        <v>0</v>
      </c>
      <c r="AC189" t="s">
        <v>556</v>
      </c>
      <c r="AD189" t="s">
        <v>32</v>
      </c>
      <c r="AE189" t="s">
        <v>32</v>
      </c>
      <c r="AG189" t="s">
        <v>808</v>
      </c>
      <c r="AH189" t="s">
        <v>809</v>
      </c>
      <c r="AJ189" t="s">
        <v>810</v>
      </c>
      <c r="AK189" t="s">
        <v>39</v>
      </c>
    </row>
    <row r="190" spans="1:37" x14ac:dyDescent="0.3">
      <c r="A190">
        <v>237577</v>
      </c>
      <c r="B190" t="s">
        <v>473</v>
      </c>
      <c r="C190" t="s">
        <v>29</v>
      </c>
      <c r="D190">
        <v>1</v>
      </c>
      <c r="E190" t="s">
        <v>811</v>
      </c>
      <c r="F190" t="s">
        <v>491</v>
      </c>
      <c r="G190">
        <v>12627</v>
      </c>
      <c r="H190">
        <v>0</v>
      </c>
      <c r="I190" t="s">
        <v>94</v>
      </c>
      <c r="J190" t="s">
        <v>43</v>
      </c>
      <c r="K190">
        <v>63817</v>
      </c>
      <c r="L190">
        <v>95022</v>
      </c>
      <c r="M190" t="s">
        <v>33</v>
      </c>
      <c r="N190" t="s">
        <v>476</v>
      </c>
      <c r="O190" t="s">
        <v>806</v>
      </c>
      <c r="P190" t="s">
        <v>7409</v>
      </c>
      <c r="Q190" t="s">
        <v>7356</v>
      </c>
      <c r="R190" t="s">
        <v>32</v>
      </c>
      <c r="S190" t="s">
        <v>7410</v>
      </c>
      <c r="T190" t="str">
        <f t="shared" si="6"/>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v>
      </c>
      <c r="U190">
        <f t="shared" si="7"/>
        <v>0</v>
      </c>
      <c r="V190" s="2">
        <v>0</v>
      </c>
      <c r="W190" s="2">
        <f t="shared" si="8"/>
        <v>0</v>
      </c>
      <c r="X190" s="2">
        <v>0</v>
      </c>
      <c r="Y190" s="2">
        <v>0</v>
      </c>
      <c r="Z190" s="2">
        <v>0</v>
      </c>
      <c r="AA190" s="2">
        <v>0</v>
      </c>
      <c r="AB190" s="2">
        <v>0</v>
      </c>
      <c r="AC190" t="s">
        <v>556</v>
      </c>
      <c r="AD190" t="s">
        <v>32</v>
      </c>
      <c r="AE190" t="s">
        <v>32</v>
      </c>
      <c r="AG190" t="s">
        <v>38</v>
      </c>
      <c r="AH190" t="s">
        <v>809</v>
      </c>
      <c r="AJ190" t="s">
        <v>810</v>
      </c>
      <c r="AK190" t="s">
        <v>39</v>
      </c>
    </row>
    <row r="191" spans="1:37" x14ac:dyDescent="0.3">
      <c r="A191">
        <v>242911</v>
      </c>
      <c r="B191" t="s">
        <v>47</v>
      </c>
      <c r="C191" t="s">
        <v>29</v>
      </c>
      <c r="D191">
        <v>1</v>
      </c>
      <c r="E191" t="s">
        <v>661</v>
      </c>
      <c r="F191" t="s">
        <v>82</v>
      </c>
      <c r="G191">
        <v>20202</v>
      </c>
      <c r="H191">
        <v>0</v>
      </c>
      <c r="I191" t="s">
        <v>189</v>
      </c>
      <c r="J191" t="s">
        <v>43</v>
      </c>
      <c r="K191">
        <v>46466</v>
      </c>
      <c r="L191">
        <v>56270</v>
      </c>
      <c r="M191" t="s">
        <v>33</v>
      </c>
      <c r="N191" t="s">
        <v>526</v>
      </c>
      <c r="O191" t="s">
        <v>84</v>
      </c>
      <c r="P191" t="s">
        <v>7377</v>
      </c>
      <c r="Q191" t="s">
        <v>662</v>
      </c>
      <c r="R191" t="s">
        <v>663</v>
      </c>
      <c r="S191" t="s">
        <v>664</v>
      </c>
      <c r="T191" t="str">
        <f t="shared" si="6"/>
        <v>Strong verbal and written communication skills are required.  Familiarity with general civil and transportation engineering design and construction is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91">
        <f t="shared" si="7"/>
        <v>0</v>
      </c>
      <c r="V191" s="2">
        <v>0</v>
      </c>
      <c r="W191" s="2">
        <f t="shared" si="8"/>
        <v>0</v>
      </c>
      <c r="X191" s="2">
        <v>0</v>
      </c>
      <c r="Y191" s="2">
        <v>0</v>
      </c>
      <c r="Z191" s="2">
        <v>0</v>
      </c>
      <c r="AA191" s="2">
        <v>0</v>
      </c>
      <c r="AB191" s="2">
        <v>0</v>
      </c>
      <c r="AC191" t="s">
        <v>665</v>
      </c>
      <c r="AD191" t="s">
        <v>32</v>
      </c>
      <c r="AE191" t="s">
        <v>32</v>
      </c>
      <c r="AG191" t="s">
        <v>58</v>
      </c>
      <c r="AH191" t="s">
        <v>666</v>
      </c>
      <c r="AJ191" t="s">
        <v>666</v>
      </c>
      <c r="AK191" t="s">
        <v>39</v>
      </c>
    </row>
    <row r="192" spans="1:37" x14ac:dyDescent="0.3">
      <c r="A192">
        <v>237577</v>
      </c>
      <c r="B192" t="s">
        <v>473</v>
      </c>
      <c r="C192" t="s">
        <v>48</v>
      </c>
      <c r="D192">
        <v>1</v>
      </c>
      <c r="E192" t="s">
        <v>811</v>
      </c>
      <c r="F192" t="s">
        <v>491</v>
      </c>
      <c r="G192">
        <v>12627</v>
      </c>
      <c r="H192">
        <v>0</v>
      </c>
      <c r="I192" t="s">
        <v>94</v>
      </c>
      <c r="J192" t="s">
        <v>43</v>
      </c>
      <c r="K192">
        <v>63817</v>
      </c>
      <c r="L192">
        <v>95022</v>
      </c>
      <c r="M192" t="s">
        <v>33</v>
      </c>
      <c r="N192" t="s">
        <v>476</v>
      </c>
      <c r="O192" t="s">
        <v>806</v>
      </c>
      <c r="P192" t="s">
        <v>7409</v>
      </c>
      <c r="Q192" t="s">
        <v>7356</v>
      </c>
      <c r="R192" t="s">
        <v>32</v>
      </c>
      <c r="S192" t="s">
        <v>7410</v>
      </c>
      <c r="T192" t="str">
        <f t="shared" si="6"/>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Associate Staff Analyst Exam (#5014), the Promotional Associate Staff Analyst Exam (#5526), or those who are already permanent in the Associate Staff Analyst title. Please indicate in your cover letter whether you have taken any of these exams or are already permanent in the Associate Staff Analyst title. If you do not include this information in your cover letter, you will not be considered for an interview. Applicants who took an exam will be required to produce a copy of their Order Confirmation Receipt for verification if contacted for an interview. (4/8/16 correction made to the CS title and corresponding Exam #s)  The City of New York and the Administration for Children‚„s Services are Equal Opportunity Employers Committed to Diversity</v>
      </c>
      <c r="U192">
        <f t="shared" si="7"/>
        <v>0</v>
      </c>
      <c r="V192" s="2">
        <v>0</v>
      </c>
      <c r="W192" s="2">
        <f t="shared" si="8"/>
        <v>0</v>
      </c>
      <c r="X192" s="2">
        <v>0</v>
      </c>
      <c r="Y192" s="2">
        <v>0</v>
      </c>
      <c r="Z192" s="2">
        <v>0</v>
      </c>
      <c r="AA192" s="2">
        <v>0</v>
      </c>
      <c r="AB192" s="2">
        <v>0</v>
      </c>
      <c r="AC192" t="s">
        <v>556</v>
      </c>
      <c r="AD192" t="s">
        <v>32</v>
      </c>
      <c r="AE192" t="s">
        <v>32</v>
      </c>
      <c r="AG192" t="s">
        <v>38</v>
      </c>
      <c r="AH192" t="s">
        <v>809</v>
      </c>
      <c r="AJ192" t="s">
        <v>810</v>
      </c>
      <c r="AK192" t="s">
        <v>39</v>
      </c>
    </row>
    <row r="193" spans="1:37" x14ac:dyDescent="0.3">
      <c r="A193">
        <v>237921</v>
      </c>
      <c r="B193" t="s">
        <v>473</v>
      </c>
      <c r="C193" t="s">
        <v>48</v>
      </c>
      <c r="D193">
        <v>1</v>
      </c>
      <c r="E193" t="s">
        <v>812</v>
      </c>
      <c r="F193" t="s">
        <v>813</v>
      </c>
      <c r="G193">
        <v>52632</v>
      </c>
      <c r="H193">
        <v>0</v>
      </c>
      <c r="I193" t="s">
        <v>553</v>
      </c>
      <c r="J193" t="s">
        <v>43</v>
      </c>
      <c r="K193">
        <v>60049</v>
      </c>
      <c r="L193">
        <v>82455</v>
      </c>
      <c r="M193" t="s">
        <v>33</v>
      </c>
      <c r="N193" t="s">
        <v>554</v>
      </c>
      <c r="O193" t="s">
        <v>555</v>
      </c>
      <c r="P193" t="s">
        <v>7411</v>
      </c>
      <c r="Q193" t="s">
        <v>814</v>
      </c>
      <c r="R193" t="s">
        <v>7412</v>
      </c>
      <c r="S193" t="s">
        <v>7413</v>
      </c>
      <c r="T193" t="str">
        <f t="shared" si="6"/>
        <v>‚	Excellent oral and written communication skills, working proficiency in Spanish or other languages	Early childhood education teaching experience	Excellent problem-solving capability and capacity to meet multiple deadlines under pressure	Highly organized and detail-oriented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3">
        <f t="shared" si="7"/>
        <v>0</v>
      </c>
      <c r="V193" s="2">
        <v>0</v>
      </c>
      <c r="W193" s="2">
        <f t="shared" si="8"/>
        <v>0</v>
      </c>
      <c r="X193" s="2">
        <v>0</v>
      </c>
      <c r="Y193" s="2">
        <v>0</v>
      </c>
      <c r="Z193" s="2">
        <v>0</v>
      </c>
      <c r="AA193" s="2">
        <v>0</v>
      </c>
      <c r="AB193" s="2">
        <v>0</v>
      </c>
      <c r="AC193" t="s">
        <v>815</v>
      </c>
      <c r="AD193" t="s">
        <v>32</v>
      </c>
      <c r="AE193" t="s">
        <v>32</v>
      </c>
      <c r="AG193" t="s">
        <v>38</v>
      </c>
      <c r="AH193" t="s">
        <v>816</v>
      </c>
      <c r="AJ193" t="s">
        <v>817</v>
      </c>
      <c r="AK193" t="s">
        <v>39</v>
      </c>
    </row>
    <row r="194" spans="1:37" x14ac:dyDescent="0.3">
      <c r="A194">
        <v>237921</v>
      </c>
      <c r="B194" t="s">
        <v>473</v>
      </c>
      <c r="C194" t="s">
        <v>29</v>
      </c>
      <c r="D194">
        <v>1</v>
      </c>
      <c r="E194" t="s">
        <v>812</v>
      </c>
      <c r="F194" t="s">
        <v>813</v>
      </c>
      <c r="G194">
        <v>52632</v>
      </c>
      <c r="H194">
        <v>0</v>
      </c>
      <c r="I194" t="s">
        <v>553</v>
      </c>
      <c r="J194" t="s">
        <v>43</v>
      </c>
      <c r="K194">
        <v>60049</v>
      </c>
      <c r="L194">
        <v>82455</v>
      </c>
      <c r="M194" t="s">
        <v>33</v>
      </c>
      <c r="N194" t="s">
        <v>554</v>
      </c>
      <c r="O194" t="s">
        <v>555</v>
      </c>
      <c r="P194" t="s">
        <v>7411</v>
      </c>
      <c r="Q194" t="s">
        <v>814</v>
      </c>
      <c r="R194" t="s">
        <v>7412</v>
      </c>
      <c r="S194" t="s">
        <v>7413</v>
      </c>
      <c r="T194" t="str">
        <f t="shared" si="6"/>
        <v>‚	Excellent oral and written communication skills, working proficiency in Spanish or other languages	Early childhood education teaching experience	Excellent problem-solving capability and capacity to meet multiple deadlines under pressure	Highly organized and detail-oriented Certification/License Requirements A valid Certified Social Worker (CSW) certificate or Licensed Master of Social Work license (LMSW) issued by the New York State Department of Education must be obtained within one year of the date of appointment. Employees who fail to obtain their CSW or LMSW within one year after appointment will automatically have their probationary period extended for no more than six months. Failure to obtain the CSW or LMSW by the end of 18 months of service will result in dismissal.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4">
        <f t="shared" si="7"/>
        <v>0</v>
      </c>
      <c r="V194" s="2">
        <v>0</v>
      </c>
      <c r="W194" s="2">
        <f t="shared" si="8"/>
        <v>0</v>
      </c>
      <c r="X194" s="2">
        <v>0</v>
      </c>
      <c r="Y194" s="2">
        <v>0</v>
      </c>
      <c r="Z194" s="2">
        <v>0</v>
      </c>
      <c r="AA194" s="2">
        <v>0</v>
      </c>
      <c r="AB194" s="2">
        <v>0</v>
      </c>
      <c r="AC194" t="s">
        <v>815</v>
      </c>
      <c r="AD194" t="s">
        <v>32</v>
      </c>
      <c r="AE194" t="s">
        <v>32</v>
      </c>
      <c r="AG194" t="s">
        <v>38</v>
      </c>
      <c r="AH194" t="s">
        <v>816</v>
      </c>
      <c r="AJ194" t="s">
        <v>817</v>
      </c>
      <c r="AK194" t="s">
        <v>39</v>
      </c>
    </row>
    <row r="195" spans="1:37" x14ac:dyDescent="0.3">
      <c r="A195">
        <v>238976</v>
      </c>
      <c r="B195" t="s">
        <v>47</v>
      </c>
      <c r="C195" t="s">
        <v>29</v>
      </c>
      <c r="D195">
        <v>1</v>
      </c>
      <c r="E195" t="s">
        <v>818</v>
      </c>
      <c r="F195" t="s">
        <v>196</v>
      </c>
      <c r="G195">
        <v>20215</v>
      </c>
      <c r="H195">
        <v>2</v>
      </c>
      <c r="I195" t="s">
        <v>819</v>
      </c>
      <c r="J195" t="s">
        <v>43</v>
      </c>
      <c r="K195">
        <v>72805</v>
      </c>
      <c r="L195">
        <v>101148</v>
      </c>
      <c r="M195" t="s">
        <v>33</v>
      </c>
      <c r="N195" t="s">
        <v>211</v>
      </c>
      <c r="O195" t="s">
        <v>820</v>
      </c>
      <c r="P195" t="s">
        <v>7414</v>
      </c>
      <c r="Q195" t="s">
        <v>7327</v>
      </c>
      <c r="R195" t="s">
        <v>7415</v>
      </c>
      <c r="S195" t="s">
        <v>821</v>
      </c>
      <c r="T195" t="str">
        <f t="shared" ref="T195:T258" si="9">R195&amp;" "&amp;S195</f>
        <v>1. Essential Skills: Experienced in the planning, layout, and details of contract drawings, specifications, shop drawing review, and field inspections and investigations.  Experience in shafts and tunnel design is preferred.  2 .Experienced in the application of code requirements and preparation of technical reports, submitting formal design calculations, related design software applications, excellent communication skills and leadership skills, Microsoft Word and Excel applications. Experience drafting in AutoCAD and designing using Finite Element Analysis (FEA) programs such as, but not limited to, STAAD Pro. 3. Experience with design programs STAAD Pro (Bentley), RAM Elements (Bentley), SAFE (CSI), or Phase2 (RocScience) are preferred. 4. A Motor Vehicle Driver‚„s License valid in the state of New York may be required for some assignments.  5.  Ten years of full time experience in Structural Design, with extensive focus on reinforced concrete and steel structures. **** Only those applicants with permanent civil service status as a Civil Engineer are eligible to apply to this JVN. If you do not have permanent civil service status as a Civil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95">
        <f t="shared" ref="U195:U258" si="10">D195*W195</f>
        <v>0</v>
      </c>
      <c r="V195" s="2">
        <v>1</v>
      </c>
      <c r="W195" s="2">
        <f t="shared" ref="W195:W258" si="11">IF(OR(ISNUMBER(SEARCH("data analytics",$T195)), ISNUMBER(SEARCH("data analysis",$T195)), ISNUMBER(SEARCH("analyze data", $T195)),ISNUMBER(SEARCH("business intelligence", $T195)),ISNUMBER(SEARCH("business analysis",$T195))),1,0)</f>
        <v>0</v>
      </c>
      <c r="X195" s="2">
        <v>0</v>
      </c>
      <c r="Y195" s="2">
        <v>0</v>
      </c>
      <c r="Z195" s="2">
        <v>0</v>
      </c>
      <c r="AA195" s="2">
        <v>0</v>
      </c>
      <c r="AB195" s="2">
        <v>0</v>
      </c>
      <c r="AC195" t="s">
        <v>665</v>
      </c>
      <c r="AD195" t="s">
        <v>32</v>
      </c>
      <c r="AE195" t="s">
        <v>32</v>
      </c>
      <c r="AG195" t="s">
        <v>58</v>
      </c>
      <c r="AH195" t="s">
        <v>822</v>
      </c>
      <c r="AJ195" t="s">
        <v>822</v>
      </c>
      <c r="AK195" t="s">
        <v>39</v>
      </c>
    </row>
    <row r="196" spans="1:37" x14ac:dyDescent="0.3">
      <c r="A196">
        <v>238995</v>
      </c>
      <c r="B196" t="s">
        <v>101</v>
      </c>
      <c r="C196" t="s">
        <v>48</v>
      </c>
      <c r="D196">
        <v>2</v>
      </c>
      <c r="E196" t="s">
        <v>823</v>
      </c>
      <c r="F196" t="s">
        <v>772</v>
      </c>
      <c r="G196">
        <v>13622</v>
      </c>
      <c r="H196">
        <v>0</v>
      </c>
      <c r="I196" t="s">
        <v>324</v>
      </c>
      <c r="J196" t="s">
        <v>32</v>
      </c>
      <c r="K196">
        <v>69253</v>
      </c>
      <c r="L196">
        <v>108101</v>
      </c>
      <c r="M196" t="s">
        <v>33</v>
      </c>
      <c r="N196" t="s">
        <v>104</v>
      </c>
      <c r="O196" t="s">
        <v>388</v>
      </c>
      <c r="P196" t="s">
        <v>6980</v>
      </c>
      <c r="Q196" t="s">
        <v>7403</v>
      </c>
      <c r="R196" t="s">
        <v>6981</v>
      </c>
      <c r="S196" t="s">
        <v>32</v>
      </c>
      <c r="T196" t="str">
        <f t="shared" si="9"/>
        <v xml:space="preserve">The preferred candidate should possess the following:	5+ years experience in an engineering role including implementation, support, and maintenance of large scale IT systems; 	In depth knowledge of IBM WebSphere MQ, IBM Message Broker &amp; IBI/iWAY software;	In depth knowledge of J2EE technologies, Web Services, JMS; 	Expertise in installing, configuring, administering and deploying highly available applications;	Strong knowledge of Sun Solaris/UNIX; 	Database experience with Oracle; 	Strong knowledge of server and application architectures; 	Strong knowledge of XML, XSL and other internet technologies; 	Ability to work in cross functional teams to provide the best solution; 	Proven background in the development and deployment of complex operational systems; 	Working knowledge of BEA Weblogic application server;	Strong written and verbal communication skills;	Excellent analytic, organization, presentation and facilitation skills; 	Ability to manage multiple tasks under tight deadlines;	Should be able to work in cross functional teams to provide the best solution; 	Ability to handle multiple tasks under tight deadlines; 	Ability to effectively interface with technologists, business owners, and end-users; 	Ability to see tasks through to completion without significant guidance;	Should be a team player who works well with technical and non-technical resources; 	Experience managing a technical team;	Experience using CVS and ANT for deployments.  </v>
      </c>
      <c r="U196">
        <f t="shared" si="10"/>
        <v>0</v>
      </c>
      <c r="V196" s="2">
        <v>0</v>
      </c>
      <c r="W196" s="2">
        <f t="shared" si="11"/>
        <v>0</v>
      </c>
      <c r="X196" s="2">
        <v>0</v>
      </c>
      <c r="Y196" s="2">
        <v>0</v>
      </c>
      <c r="Z196" s="2">
        <v>0</v>
      </c>
      <c r="AA196" s="2">
        <v>0</v>
      </c>
      <c r="AB196" s="2">
        <v>0</v>
      </c>
      <c r="AC196" t="s">
        <v>824</v>
      </c>
      <c r="AD196" t="s">
        <v>391</v>
      </c>
      <c r="AE196" t="s">
        <v>109</v>
      </c>
      <c r="AG196" t="s">
        <v>58</v>
      </c>
      <c r="AH196" t="s">
        <v>825</v>
      </c>
      <c r="AJ196" t="s">
        <v>826</v>
      </c>
      <c r="AK196" t="s">
        <v>39</v>
      </c>
    </row>
    <row r="197" spans="1:37" x14ac:dyDescent="0.3">
      <c r="A197">
        <v>238995</v>
      </c>
      <c r="B197" t="s">
        <v>101</v>
      </c>
      <c r="C197" t="s">
        <v>29</v>
      </c>
      <c r="D197">
        <v>2</v>
      </c>
      <c r="E197" t="s">
        <v>823</v>
      </c>
      <c r="F197" t="s">
        <v>772</v>
      </c>
      <c r="G197">
        <v>13622</v>
      </c>
      <c r="H197">
        <v>0</v>
      </c>
      <c r="I197" t="s">
        <v>324</v>
      </c>
      <c r="J197" t="s">
        <v>32</v>
      </c>
      <c r="K197">
        <v>69253</v>
      </c>
      <c r="L197">
        <v>108101</v>
      </c>
      <c r="M197" t="s">
        <v>33</v>
      </c>
      <c r="N197" t="s">
        <v>104</v>
      </c>
      <c r="O197" t="s">
        <v>388</v>
      </c>
      <c r="P197" t="s">
        <v>6980</v>
      </c>
      <c r="Q197" t="s">
        <v>7403</v>
      </c>
      <c r="R197" t="s">
        <v>6981</v>
      </c>
      <c r="S197" t="s">
        <v>32</v>
      </c>
      <c r="T197" t="str">
        <f t="shared" si="9"/>
        <v xml:space="preserve">The preferred candidate should possess the following:	5+ years experience in an engineering role including implementation, support, and maintenance of large scale IT systems; 	In depth knowledge of IBM WebSphere MQ, IBM Message Broker &amp; IBI/iWAY software;	In depth knowledge of J2EE technologies, Web Services, JMS; 	Expertise in installing, configuring, administering and deploying highly available applications;	Strong knowledge of Sun Solaris/UNIX; 	Database experience with Oracle; 	Strong knowledge of server and application architectures; 	Strong knowledge of XML, XSL and other internet technologies; 	Ability to work in cross functional teams to provide the best solution; 	Proven background in the development and deployment of complex operational systems; 	Working knowledge of BEA Weblogic application server;	Strong written and verbal communication skills;	Excellent analytic, organization, presentation and facilitation skills; 	Ability to manage multiple tasks under tight deadlines;	Should be able to work in cross functional teams to provide the best solution; 	Ability to handle multiple tasks under tight deadlines; 	Ability to effectively interface with technologists, business owners, and end-users; 	Ability to see tasks through to completion without significant guidance;	Should be a team player who works well with technical and non-technical resources; 	Experience managing a technical team;	Experience using CVS and ANT for deployments.  </v>
      </c>
      <c r="U197">
        <f t="shared" si="10"/>
        <v>0</v>
      </c>
      <c r="V197" s="2">
        <v>0</v>
      </c>
      <c r="W197" s="2">
        <f t="shared" si="11"/>
        <v>0</v>
      </c>
      <c r="X197" s="2">
        <v>0</v>
      </c>
      <c r="Y197" s="2">
        <v>0</v>
      </c>
      <c r="Z197" s="2">
        <v>0</v>
      </c>
      <c r="AA197" s="2">
        <v>0</v>
      </c>
      <c r="AB197" s="2">
        <v>0</v>
      </c>
      <c r="AC197" t="s">
        <v>824</v>
      </c>
      <c r="AD197" t="s">
        <v>391</v>
      </c>
      <c r="AE197" t="s">
        <v>109</v>
      </c>
      <c r="AG197" t="s">
        <v>58</v>
      </c>
      <c r="AH197" t="s">
        <v>825</v>
      </c>
      <c r="AJ197" t="s">
        <v>826</v>
      </c>
      <c r="AK197" t="s">
        <v>39</v>
      </c>
    </row>
    <row r="198" spans="1:37" x14ac:dyDescent="0.3">
      <c r="A198">
        <v>239048</v>
      </c>
      <c r="B198" t="s">
        <v>473</v>
      </c>
      <c r="C198" t="s">
        <v>29</v>
      </c>
      <c r="D198">
        <v>1</v>
      </c>
      <c r="E198" t="s">
        <v>827</v>
      </c>
      <c r="F198" t="s">
        <v>828</v>
      </c>
      <c r="G198">
        <v>52416</v>
      </c>
      <c r="H198">
        <v>0</v>
      </c>
      <c r="I198" t="s">
        <v>829</v>
      </c>
      <c r="J198" t="s">
        <v>43</v>
      </c>
      <c r="K198">
        <v>60049</v>
      </c>
      <c r="L198">
        <v>89008</v>
      </c>
      <c r="M198" t="s">
        <v>33</v>
      </c>
      <c r="N198" t="s">
        <v>476</v>
      </c>
      <c r="O198" t="s">
        <v>830</v>
      </c>
      <c r="P198" t="s">
        <v>7416</v>
      </c>
      <c r="Q198" t="s">
        <v>7417</v>
      </c>
      <c r="R198" t="s">
        <v>831</v>
      </c>
      <c r="S198" t="s">
        <v>7418</v>
      </c>
      <c r="T198" t="str">
        <f t="shared" si="9"/>
        <v>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198">
        <f t="shared" si="10"/>
        <v>0</v>
      </c>
      <c r="V198" s="2">
        <v>0</v>
      </c>
      <c r="W198" s="2">
        <f t="shared" si="11"/>
        <v>0</v>
      </c>
      <c r="X198" s="2">
        <v>0</v>
      </c>
      <c r="Y198" s="2">
        <v>0</v>
      </c>
      <c r="Z198" s="2">
        <v>0</v>
      </c>
      <c r="AA198" s="2">
        <v>0</v>
      </c>
      <c r="AB198" s="2">
        <v>0</v>
      </c>
      <c r="AC198" t="s">
        <v>479</v>
      </c>
      <c r="AD198" t="s">
        <v>32</v>
      </c>
      <c r="AE198" t="s">
        <v>32</v>
      </c>
      <c r="AG198" t="s">
        <v>38</v>
      </c>
      <c r="AH198" t="s">
        <v>832</v>
      </c>
      <c r="AJ198" t="s">
        <v>833</v>
      </c>
      <c r="AK198" t="s">
        <v>39</v>
      </c>
    </row>
    <row r="199" spans="1:37" x14ac:dyDescent="0.3">
      <c r="A199">
        <v>239048</v>
      </c>
      <c r="B199" t="s">
        <v>473</v>
      </c>
      <c r="C199" t="s">
        <v>48</v>
      </c>
      <c r="D199">
        <v>1</v>
      </c>
      <c r="E199" t="s">
        <v>827</v>
      </c>
      <c r="F199" t="s">
        <v>828</v>
      </c>
      <c r="G199">
        <v>52416</v>
      </c>
      <c r="H199">
        <v>0</v>
      </c>
      <c r="I199" t="s">
        <v>829</v>
      </c>
      <c r="J199" t="s">
        <v>43</v>
      </c>
      <c r="K199">
        <v>60049</v>
      </c>
      <c r="L199">
        <v>89008</v>
      </c>
      <c r="M199" t="s">
        <v>33</v>
      </c>
      <c r="N199" t="s">
        <v>476</v>
      </c>
      <c r="O199" t="s">
        <v>830</v>
      </c>
      <c r="P199" t="s">
        <v>7416</v>
      </c>
      <c r="Q199" t="s">
        <v>7417</v>
      </c>
      <c r="R199" t="s">
        <v>831</v>
      </c>
      <c r="S199" t="s">
        <v>7418</v>
      </c>
      <c r="T199" t="str">
        <f t="shared" si="9"/>
        <v>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199">
        <f t="shared" si="10"/>
        <v>0</v>
      </c>
      <c r="V199" s="2">
        <v>0</v>
      </c>
      <c r="W199" s="2">
        <f t="shared" si="11"/>
        <v>0</v>
      </c>
      <c r="X199" s="2">
        <v>0</v>
      </c>
      <c r="Y199" s="2">
        <v>0</v>
      </c>
      <c r="Z199" s="2">
        <v>0</v>
      </c>
      <c r="AA199" s="2">
        <v>0</v>
      </c>
      <c r="AB199" s="2">
        <v>0</v>
      </c>
      <c r="AC199" t="s">
        <v>479</v>
      </c>
      <c r="AD199" t="s">
        <v>32</v>
      </c>
      <c r="AE199" t="s">
        <v>32</v>
      </c>
      <c r="AG199" t="s">
        <v>38</v>
      </c>
      <c r="AH199" t="s">
        <v>832</v>
      </c>
      <c r="AJ199" t="s">
        <v>833</v>
      </c>
      <c r="AK199" t="s">
        <v>39</v>
      </c>
    </row>
    <row r="200" spans="1:37" x14ac:dyDescent="0.3">
      <c r="A200">
        <v>239052</v>
      </c>
      <c r="B200" t="s">
        <v>473</v>
      </c>
      <c r="C200" t="s">
        <v>48</v>
      </c>
      <c r="D200">
        <v>1</v>
      </c>
      <c r="E200" t="s">
        <v>834</v>
      </c>
      <c r="F200" t="s">
        <v>742</v>
      </c>
      <c r="G200">
        <v>56058</v>
      </c>
      <c r="H200">
        <v>0</v>
      </c>
      <c r="I200" t="s">
        <v>743</v>
      </c>
      <c r="J200" t="s">
        <v>43</v>
      </c>
      <c r="K200">
        <v>48895</v>
      </c>
      <c r="L200">
        <v>75900</v>
      </c>
      <c r="M200" t="s">
        <v>33</v>
      </c>
      <c r="N200" t="s">
        <v>835</v>
      </c>
      <c r="O200" t="s">
        <v>836</v>
      </c>
      <c r="P200" t="s">
        <v>7419</v>
      </c>
      <c r="Q200" t="s">
        <v>745</v>
      </c>
      <c r="R200" t="s">
        <v>837</v>
      </c>
      <c r="S200" t="s">
        <v>7384</v>
      </c>
      <c r="T200" t="str">
        <f t="shared" si="9"/>
        <v>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00">
        <f t="shared" si="10"/>
        <v>0</v>
      </c>
      <c r="V200" s="2">
        <v>0</v>
      </c>
      <c r="W200" s="2">
        <f t="shared" si="11"/>
        <v>0</v>
      </c>
      <c r="X200" s="2">
        <v>0</v>
      </c>
      <c r="Y200" s="2">
        <v>0</v>
      </c>
      <c r="Z200" s="2">
        <v>0</v>
      </c>
      <c r="AA200" s="2">
        <v>0</v>
      </c>
      <c r="AB200" s="2">
        <v>0</v>
      </c>
      <c r="AC200" t="s">
        <v>479</v>
      </c>
      <c r="AD200" t="s">
        <v>32</v>
      </c>
      <c r="AE200" t="s">
        <v>32</v>
      </c>
      <c r="AG200" t="s">
        <v>38</v>
      </c>
      <c r="AH200" t="s">
        <v>838</v>
      </c>
      <c r="AJ200" t="s">
        <v>839</v>
      </c>
      <c r="AK200" t="s">
        <v>39</v>
      </c>
    </row>
    <row r="201" spans="1:37" x14ac:dyDescent="0.3">
      <c r="A201">
        <v>242604</v>
      </c>
      <c r="B201" t="s">
        <v>840</v>
      </c>
      <c r="C201" t="s">
        <v>29</v>
      </c>
      <c r="D201">
        <v>3</v>
      </c>
      <c r="E201" t="s">
        <v>841</v>
      </c>
      <c r="F201" t="s">
        <v>842</v>
      </c>
      <c r="G201">
        <v>31105</v>
      </c>
      <c r="H201">
        <v>0</v>
      </c>
      <c r="I201" t="s">
        <v>627</v>
      </c>
      <c r="J201" t="s">
        <v>43</v>
      </c>
      <c r="K201">
        <v>37492</v>
      </c>
      <c r="L201">
        <v>59863</v>
      </c>
      <c r="M201" t="s">
        <v>33</v>
      </c>
      <c r="N201" t="s">
        <v>843</v>
      </c>
      <c r="O201" t="s">
        <v>844</v>
      </c>
      <c r="P201" t="s">
        <v>845</v>
      </c>
      <c r="Q201" t="s">
        <v>7420</v>
      </c>
      <c r="R201" t="s">
        <v>846</v>
      </c>
      <c r="S201" t="s">
        <v>847</v>
      </c>
      <c r="T201" t="str">
        <f t="shared" si="9"/>
        <v>All candidates must hold a civil service title of Investigator or submit proof of filing for the December 12, 2015 Investigator civil service exam.   Potential applicants should have a strong work ethic, good interpersonal skills, excellent time management and organizational skills, and have an exemplary sick and disciplinary records. This position is open to current City employees who have a permanent Investigator title or those who can submit proof of filing for the December 12, 2015 Investigator civil service exam.</v>
      </c>
      <c r="U201">
        <f t="shared" si="10"/>
        <v>0</v>
      </c>
      <c r="V201" s="2">
        <v>0</v>
      </c>
      <c r="W201" s="2">
        <f t="shared" si="11"/>
        <v>0</v>
      </c>
      <c r="X201" s="2">
        <v>0</v>
      </c>
      <c r="Y201" s="2">
        <v>0</v>
      </c>
      <c r="Z201" s="2">
        <v>0</v>
      </c>
      <c r="AA201" s="2">
        <v>0</v>
      </c>
      <c r="AB201" s="2">
        <v>0</v>
      </c>
      <c r="AC201" t="s">
        <v>624</v>
      </c>
      <c r="AD201" t="s">
        <v>848</v>
      </c>
      <c r="AE201" t="s">
        <v>843</v>
      </c>
      <c r="AG201" t="s">
        <v>38</v>
      </c>
      <c r="AH201" t="s">
        <v>849</v>
      </c>
      <c r="AJ201" t="s">
        <v>850</v>
      </c>
      <c r="AK201" t="s">
        <v>39</v>
      </c>
    </row>
    <row r="202" spans="1:37" x14ac:dyDescent="0.3">
      <c r="A202">
        <v>239052</v>
      </c>
      <c r="B202" t="s">
        <v>473</v>
      </c>
      <c r="C202" t="s">
        <v>29</v>
      </c>
      <c r="D202">
        <v>1</v>
      </c>
      <c r="E202" t="s">
        <v>834</v>
      </c>
      <c r="F202" t="s">
        <v>742</v>
      </c>
      <c r="G202">
        <v>56058</v>
      </c>
      <c r="H202">
        <v>0</v>
      </c>
      <c r="I202" t="s">
        <v>743</v>
      </c>
      <c r="J202" t="s">
        <v>43</v>
      </c>
      <c r="K202">
        <v>48895</v>
      </c>
      <c r="L202">
        <v>75900</v>
      </c>
      <c r="M202" t="s">
        <v>33</v>
      </c>
      <c r="N202" t="s">
        <v>835</v>
      </c>
      <c r="O202" t="s">
        <v>836</v>
      </c>
      <c r="P202" t="s">
        <v>7419</v>
      </c>
      <c r="Q202" t="s">
        <v>745</v>
      </c>
      <c r="R202" t="s">
        <v>837</v>
      </c>
      <c r="S202" t="s">
        <v>7384</v>
      </c>
      <c r="T202" t="str">
        <f t="shared" si="9"/>
        <v>The preferred candidate should possess knowledge of Child Welfare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02">
        <f t="shared" si="10"/>
        <v>0</v>
      </c>
      <c r="V202" s="2">
        <v>0</v>
      </c>
      <c r="W202" s="2">
        <f t="shared" si="11"/>
        <v>0</v>
      </c>
      <c r="X202" s="2">
        <v>0</v>
      </c>
      <c r="Y202" s="2">
        <v>0</v>
      </c>
      <c r="Z202" s="2">
        <v>0</v>
      </c>
      <c r="AA202" s="2">
        <v>0</v>
      </c>
      <c r="AB202" s="2">
        <v>0</v>
      </c>
      <c r="AC202" t="s">
        <v>479</v>
      </c>
      <c r="AD202" t="s">
        <v>32</v>
      </c>
      <c r="AE202" t="s">
        <v>32</v>
      </c>
      <c r="AG202" t="s">
        <v>38</v>
      </c>
      <c r="AH202" t="s">
        <v>838</v>
      </c>
      <c r="AJ202" t="s">
        <v>839</v>
      </c>
      <c r="AK202" t="s">
        <v>39</v>
      </c>
    </row>
    <row r="203" spans="1:37" x14ac:dyDescent="0.3">
      <c r="A203">
        <v>239204</v>
      </c>
      <c r="B203" t="s">
        <v>473</v>
      </c>
      <c r="C203" t="s">
        <v>48</v>
      </c>
      <c r="D203">
        <v>1</v>
      </c>
      <c r="E203" t="s">
        <v>851</v>
      </c>
      <c r="F203" t="s">
        <v>126</v>
      </c>
      <c r="G203">
        <v>21744</v>
      </c>
      <c r="H203">
        <v>2</v>
      </c>
      <c r="I203" t="s">
        <v>852</v>
      </c>
      <c r="J203" t="s">
        <v>43</v>
      </c>
      <c r="K203">
        <v>68239</v>
      </c>
      <c r="L203">
        <v>85644</v>
      </c>
      <c r="M203" t="s">
        <v>33</v>
      </c>
      <c r="N203" t="s">
        <v>476</v>
      </c>
      <c r="O203" t="s">
        <v>853</v>
      </c>
      <c r="P203" t="s">
        <v>7421</v>
      </c>
      <c r="Q203" t="s">
        <v>130</v>
      </c>
      <c r="R203" t="s">
        <v>854</v>
      </c>
      <c r="S203" t="s">
        <v>7418</v>
      </c>
      <c r="T203" t="str">
        <f t="shared" si="9"/>
        <v>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03">
        <f t="shared" si="10"/>
        <v>0</v>
      </c>
      <c r="V203" s="2">
        <v>0</v>
      </c>
      <c r="W203" s="2">
        <f t="shared" si="11"/>
        <v>0</v>
      </c>
      <c r="X203" s="2">
        <v>0</v>
      </c>
      <c r="Y203" s="2">
        <v>0</v>
      </c>
      <c r="Z203" s="2">
        <v>1</v>
      </c>
      <c r="AA203" s="2">
        <v>0</v>
      </c>
      <c r="AB203" s="2">
        <v>0</v>
      </c>
      <c r="AC203" t="s">
        <v>479</v>
      </c>
      <c r="AD203" t="s">
        <v>32</v>
      </c>
      <c r="AE203" t="s">
        <v>32</v>
      </c>
      <c r="AG203" t="s">
        <v>38</v>
      </c>
      <c r="AH203" t="s">
        <v>855</v>
      </c>
      <c r="AJ203" t="s">
        <v>855</v>
      </c>
      <c r="AK203" t="s">
        <v>39</v>
      </c>
    </row>
    <row r="204" spans="1:37" x14ac:dyDescent="0.3">
      <c r="A204">
        <v>239204</v>
      </c>
      <c r="B204" t="s">
        <v>473</v>
      </c>
      <c r="C204" t="s">
        <v>29</v>
      </c>
      <c r="D204">
        <v>1</v>
      </c>
      <c r="E204" t="s">
        <v>851</v>
      </c>
      <c r="F204" t="s">
        <v>126</v>
      </c>
      <c r="G204">
        <v>21744</v>
      </c>
      <c r="H204">
        <v>2</v>
      </c>
      <c r="I204" t="s">
        <v>852</v>
      </c>
      <c r="J204" t="s">
        <v>43</v>
      </c>
      <c r="K204">
        <v>68239</v>
      </c>
      <c r="L204">
        <v>85644</v>
      </c>
      <c r="M204" t="s">
        <v>33</v>
      </c>
      <c r="N204" t="s">
        <v>476</v>
      </c>
      <c r="O204" t="s">
        <v>853</v>
      </c>
      <c r="P204" t="s">
        <v>7421</v>
      </c>
      <c r="Q204" t="s">
        <v>130</v>
      </c>
      <c r="R204" t="s">
        <v>854</v>
      </c>
      <c r="S204" t="s">
        <v>7418</v>
      </c>
      <c r="T204" t="str">
        <f t="shared" si="9"/>
        <v>Critical to this position is strong technical skills research skills. The preferred candidate should possess: (1) experience analyzing large administrative databases; (2) expertise programing in SQL and in SPSS and/or SAS, (3) proficiency in R programing a plus, (4) ability to work on multiple projects effectively and efficiently, both independently and collaboratively with a team. Background in child welfare policy and operations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04">
        <f t="shared" si="10"/>
        <v>0</v>
      </c>
      <c r="V204" s="2">
        <v>0</v>
      </c>
      <c r="W204" s="2">
        <f t="shared" si="11"/>
        <v>0</v>
      </c>
      <c r="X204" s="2">
        <v>0</v>
      </c>
      <c r="Y204" s="2">
        <v>0</v>
      </c>
      <c r="Z204" s="2">
        <v>1</v>
      </c>
      <c r="AA204" s="2">
        <v>0</v>
      </c>
      <c r="AB204" s="2">
        <v>0</v>
      </c>
      <c r="AC204" t="s">
        <v>479</v>
      </c>
      <c r="AD204" t="s">
        <v>32</v>
      </c>
      <c r="AE204" t="s">
        <v>32</v>
      </c>
      <c r="AG204" t="s">
        <v>38</v>
      </c>
      <c r="AH204" t="s">
        <v>855</v>
      </c>
      <c r="AJ204" t="s">
        <v>855</v>
      </c>
      <c r="AK204" t="s">
        <v>39</v>
      </c>
    </row>
    <row r="205" spans="1:37" x14ac:dyDescent="0.3">
      <c r="A205">
        <v>239318</v>
      </c>
      <c r="B205" t="s">
        <v>47</v>
      </c>
      <c r="C205" t="s">
        <v>29</v>
      </c>
      <c r="D205">
        <v>1</v>
      </c>
      <c r="E205" t="s">
        <v>856</v>
      </c>
      <c r="F205" t="s">
        <v>407</v>
      </c>
      <c r="G205">
        <v>10124</v>
      </c>
      <c r="H205">
        <v>1</v>
      </c>
      <c r="I205" t="s">
        <v>857</v>
      </c>
      <c r="J205" t="s">
        <v>43</v>
      </c>
      <c r="K205">
        <v>42856</v>
      </c>
      <c r="L205">
        <v>62779</v>
      </c>
      <c r="M205" t="s">
        <v>33</v>
      </c>
      <c r="N205" t="s">
        <v>211</v>
      </c>
      <c r="O205" t="s">
        <v>858</v>
      </c>
      <c r="P205" t="s">
        <v>7422</v>
      </c>
      <c r="Q205" t="s">
        <v>7274</v>
      </c>
      <c r="R205" t="s">
        <v>7423</v>
      </c>
      <c r="S205" t="s">
        <v>859</v>
      </c>
      <c r="T205" t="str">
        <f t="shared" si="9"/>
        <v>‚ Strong analytical background Advanced proficiency in Microsoft Office ‚€œ Excel, Access and Project  Strong organizational, writing and communication skills Project Management experience Ability to work under limited supervision and to handle multiple assignments with limited time constraints and detailed oriented  Demonstrates personal initiative, responsibility, leadership and flexibility  Familiar with Financial Management System (FMS) ****Please Note: Only candidates in the permanent title of Principle Administrative Associate will be considered for this position. ****</v>
      </c>
      <c r="U205">
        <f t="shared" si="10"/>
        <v>0</v>
      </c>
      <c r="V205" s="2">
        <v>1</v>
      </c>
      <c r="W205" s="2">
        <f t="shared" si="11"/>
        <v>0</v>
      </c>
      <c r="X205" s="2">
        <v>0</v>
      </c>
      <c r="Y205" s="2">
        <v>0</v>
      </c>
      <c r="Z205" s="2">
        <v>0</v>
      </c>
      <c r="AA205" s="2">
        <v>0</v>
      </c>
      <c r="AB205" s="2">
        <v>0</v>
      </c>
      <c r="AC205" t="s">
        <v>606</v>
      </c>
      <c r="AD205" t="s">
        <v>32</v>
      </c>
      <c r="AE205" t="s">
        <v>32</v>
      </c>
      <c r="AG205" t="s">
        <v>38</v>
      </c>
      <c r="AH205" t="s">
        <v>860</v>
      </c>
      <c r="AJ205" t="s">
        <v>608</v>
      </c>
      <c r="AK205" t="s">
        <v>39</v>
      </c>
    </row>
    <row r="206" spans="1:37" x14ac:dyDescent="0.3">
      <c r="A206">
        <v>239551</v>
      </c>
      <c r="B206" t="s">
        <v>473</v>
      </c>
      <c r="C206" t="s">
        <v>48</v>
      </c>
      <c r="D206">
        <v>1</v>
      </c>
      <c r="E206" t="s">
        <v>861</v>
      </c>
      <c r="F206" t="s">
        <v>363</v>
      </c>
      <c r="G206">
        <v>13611</v>
      </c>
      <c r="H206">
        <v>1</v>
      </c>
      <c r="I206" t="s">
        <v>553</v>
      </c>
      <c r="J206" t="s">
        <v>43</v>
      </c>
      <c r="K206">
        <v>46405</v>
      </c>
      <c r="L206">
        <v>67568</v>
      </c>
      <c r="M206" t="s">
        <v>33</v>
      </c>
      <c r="N206" t="s">
        <v>476</v>
      </c>
      <c r="O206" t="s">
        <v>477</v>
      </c>
      <c r="P206" t="s">
        <v>7424</v>
      </c>
      <c r="Q206" t="s">
        <v>365</v>
      </c>
      <c r="R206" t="s">
        <v>862</v>
      </c>
      <c r="S206" t="s">
        <v>7425</v>
      </c>
      <c r="T206" t="str">
        <f t="shared" si="9"/>
        <v>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 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‚Å“bumped‚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v>
      </c>
      <c r="U206">
        <f t="shared" si="10"/>
        <v>0</v>
      </c>
      <c r="V206" s="2">
        <v>0</v>
      </c>
      <c r="W206" s="2">
        <f t="shared" si="11"/>
        <v>0</v>
      </c>
      <c r="X206" s="2">
        <v>0</v>
      </c>
      <c r="Y206" s="2">
        <v>0</v>
      </c>
      <c r="Z206" s="2">
        <v>0</v>
      </c>
      <c r="AA206" s="2">
        <v>0</v>
      </c>
      <c r="AB206" s="2">
        <v>0</v>
      </c>
      <c r="AC206" t="s">
        <v>556</v>
      </c>
      <c r="AD206" t="s">
        <v>32</v>
      </c>
      <c r="AE206" t="s">
        <v>32</v>
      </c>
      <c r="AG206" t="s">
        <v>38</v>
      </c>
      <c r="AH206" t="s">
        <v>863</v>
      </c>
      <c r="AJ206" t="s">
        <v>864</v>
      </c>
      <c r="AK206" t="s">
        <v>39</v>
      </c>
    </row>
    <row r="207" spans="1:37" x14ac:dyDescent="0.3">
      <c r="A207">
        <v>239551</v>
      </c>
      <c r="B207" t="s">
        <v>473</v>
      </c>
      <c r="C207" t="s">
        <v>29</v>
      </c>
      <c r="D207">
        <v>1</v>
      </c>
      <c r="E207" t="s">
        <v>861</v>
      </c>
      <c r="F207" t="s">
        <v>363</v>
      </c>
      <c r="G207">
        <v>13611</v>
      </c>
      <c r="H207">
        <v>1</v>
      </c>
      <c r="I207" t="s">
        <v>553</v>
      </c>
      <c r="J207" t="s">
        <v>43</v>
      </c>
      <c r="K207">
        <v>46405</v>
      </c>
      <c r="L207">
        <v>67568</v>
      </c>
      <c r="M207" t="s">
        <v>33</v>
      </c>
      <c r="N207" t="s">
        <v>476</v>
      </c>
      <c r="O207" t="s">
        <v>477</v>
      </c>
      <c r="P207" t="s">
        <v>7424</v>
      </c>
      <c r="Q207" t="s">
        <v>365</v>
      </c>
      <c r="R207" t="s">
        <v>862</v>
      </c>
      <c r="S207" t="s">
        <v>7425</v>
      </c>
      <c r="T207" t="str">
        <f t="shared" si="9"/>
        <v>Prior knowledge of imaging, encryption, configuring and setting up of desktops, laptops, iPads and other mobile devices.  Familiarity with Microsoft SharePoint portal, Telecom Inventory Management System, AirWatch and Xora data portal preferred.  IT vendor certification like A+, Network+, Security+, ITILv3 are highly desirable.  Proficient knowledge and experience using Click Software FFM (Field Force Manager).  Excellent computer skills are expected and understanding in various licensing model required. Section 424-A of the New York Social Services Law requires an authorized agency to inquire whether a candidate for employment with child-caring responsibilities has been the subject of a child abuse and maltreatment report.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Technician Support or file for, take, and pass the exam in the civil service title listed above in order to avoid being ‚Å“bumped‚ out of your position when the Eligible List for this title is established.  Go to http://www.nyc.gov/html/dcas/html/work/exam_monthly.shtml for the exam schedule and application.   The City of New York and the Administration for Children‚„s Services are Equal Opportunity Employers Committed to Diversity  *Job Vacancy Notice reissued and reposted.  Previous applicants do not need to reapply.</v>
      </c>
      <c r="U207">
        <f t="shared" si="10"/>
        <v>0</v>
      </c>
      <c r="V207" s="2">
        <v>0</v>
      </c>
      <c r="W207" s="2">
        <f t="shared" si="11"/>
        <v>0</v>
      </c>
      <c r="X207" s="2">
        <v>0</v>
      </c>
      <c r="Y207" s="2">
        <v>0</v>
      </c>
      <c r="Z207" s="2">
        <v>0</v>
      </c>
      <c r="AA207" s="2">
        <v>0</v>
      </c>
      <c r="AB207" s="2">
        <v>0</v>
      </c>
      <c r="AC207" t="s">
        <v>556</v>
      </c>
      <c r="AD207" t="s">
        <v>32</v>
      </c>
      <c r="AE207" t="s">
        <v>32</v>
      </c>
      <c r="AG207" t="s">
        <v>38</v>
      </c>
      <c r="AH207" t="s">
        <v>863</v>
      </c>
      <c r="AJ207" t="s">
        <v>864</v>
      </c>
      <c r="AK207" t="s">
        <v>39</v>
      </c>
    </row>
    <row r="208" spans="1:37" x14ac:dyDescent="0.3">
      <c r="A208">
        <v>239712</v>
      </c>
      <c r="B208" t="s">
        <v>47</v>
      </c>
      <c r="C208" t="s">
        <v>29</v>
      </c>
      <c r="D208">
        <v>1</v>
      </c>
      <c r="E208" t="s">
        <v>865</v>
      </c>
      <c r="F208" t="s">
        <v>196</v>
      </c>
      <c r="G208">
        <v>20215</v>
      </c>
      <c r="H208">
        <v>2</v>
      </c>
      <c r="I208" t="s">
        <v>244</v>
      </c>
      <c r="J208" t="s">
        <v>43</v>
      </c>
      <c r="K208">
        <v>72805</v>
      </c>
      <c r="L208">
        <v>101148</v>
      </c>
      <c r="M208" t="s">
        <v>33</v>
      </c>
      <c r="N208" t="s">
        <v>211</v>
      </c>
      <c r="O208" t="s">
        <v>866</v>
      </c>
      <c r="P208" t="s">
        <v>7426</v>
      </c>
      <c r="Q208" t="s">
        <v>7327</v>
      </c>
      <c r="R208" t="s">
        <v>7427</v>
      </c>
      <c r="S208" t="s">
        <v>801</v>
      </c>
      <c r="T208" t="str">
        <f t="shared" si="9"/>
        <v>Experience working with complex municipal water and sewer projects is strongly preferred         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AutoCAD, ArcView, and hydrologic modeling software is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08">
        <f t="shared" si="10"/>
        <v>0</v>
      </c>
      <c r="V208" s="2">
        <v>0</v>
      </c>
      <c r="W208" s="2">
        <f t="shared" si="11"/>
        <v>0</v>
      </c>
      <c r="X208" s="2">
        <v>0</v>
      </c>
      <c r="Y208" s="2">
        <v>0</v>
      </c>
      <c r="Z208" s="2">
        <v>0</v>
      </c>
      <c r="AA208" s="2">
        <v>0</v>
      </c>
      <c r="AB208" s="2">
        <v>0</v>
      </c>
      <c r="AC208" t="s">
        <v>624</v>
      </c>
      <c r="AD208" t="s">
        <v>32</v>
      </c>
      <c r="AE208" t="s">
        <v>32</v>
      </c>
      <c r="AG208" t="s">
        <v>58</v>
      </c>
      <c r="AH208" t="s">
        <v>867</v>
      </c>
      <c r="AJ208" t="s">
        <v>867</v>
      </c>
      <c r="AK208" t="s">
        <v>39</v>
      </c>
    </row>
    <row r="209" spans="1:37" x14ac:dyDescent="0.3">
      <c r="A209">
        <v>239712</v>
      </c>
      <c r="B209" t="s">
        <v>47</v>
      </c>
      <c r="C209" t="s">
        <v>48</v>
      </c>
      <c r="D209">
        <v>1</v>
      </c>
      <c r="E209" t="s">
        <v>865</v>
      </c>
      <c r="F209" t="s">
        <v>196</v>
      </c>
      <c r="G209">
        <v>20215</v>
      </c>
      <c r="H209">
        <v>2</v>
      </c>
      <c r="I209" t="s">
        <v>244</v>
      </c>
      <c r="J209" t="s">
        <v>43</v>
      </c>
      <c r="K209">
        <v>72805</v>
      </c>
      <c r="L209">
        <v>101148</v>
      </c>
      <c r="M209" t="s">
        <v>33</v>
      </c>
      <c r="N209" t="s">
        <v>211</v>
      </c>
      <c r="O209" t="s">
        <v>866</v>
      </c>
      <c r="P209" t="s">
        <v>7426</v>
      </c>
      <c r="Q209" t="s">
        <v>7327</v>
      </c>
      <c r="R209" t="s">
        <v>7427</v>
      </c>
      <c r="S209" t="s">
        <v>801</v>
      </c>
      <c r="T209" t="str">
        <f t="shared" si="9"/>
        <v>Experience working with complex municipal water and sewer projects is strongly preferred         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AutoCAD, ArcView, and hydrologic modeling software is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09">
        <f t="shared" si="10"/>
        <v>0</v>
      </c>
      <c r="V209" s="2">
        <v>0</v>
      </c>
      <c r="W209" s="2">
        <f t="shared" si="11"/>
        <v>0</v>
      </c>
      <c r="X209" s="2">
        <v>0</v>
      </c>
      <c r="Y209" s="2">
        <v>0</v>
      </c>
      <c r="Z209" s="2">
        <v>0</v>
      </c>
      <c r="AA209" s="2">
        <v>0</v>
      </c>
      <c r="AB209" s="2">
        <v>0</v>
      </c>
      <c r="AC209" t="s">
        <v>624</v>
      </c>
      <c r="AD209" t="s">
        <v>32</v>
      </c>
      <c r="AE209" t="s">
        <v>32</v>
      </c>
      <c r="AG209" t="s">
        <v>58</v>
      </c>
      <c r="AH209" t="s">
        <v>867</v>
      </c>
      <c r="AJ209" t="s">
        <v>867</v>
      </c>
      <c r="AK209" t="s">
        <v>39</v>
      </c>
    </row>
    <row r="210" spans="1:37" x14ac:dyDescent="0.3">
      <c r="A210">
        <v>349688</v>
      </c>
      <c r="B210" t="s">
        <v>868</v>
      </c>
      <c r="C210" t="s">
        <v>48</v>
      </c>
      <c r="D210">
        <v>1</v>
      </c>
      <c r="E210" t="s">
        <v>869</v>
      </c>
      <c r="F210" t="s">
        <v>196</v>
      </c>
      <c r="G210">
        <v>20215</v>
      </c>
      <c r="H210">
        <v>2</v>
      </c>
      <c r="I210" t="s">
        <v>244</v>
      </c>
      <c r="J210" t="s">
        <v>43</v>
      </c>
      <c r="K210">
        <v>74990</v>
      </c>
      <c r="L210">
        <v>104182</v>
      </c>
      <c r="M210" t="s">
        <v>33</v>
      </c>
      <c r="N210" t="s">
        <v>870</v>
      </c>
      <c r="O210" t="s">
        <v>871</v>
      </c>
      <c r="P210" t="s">
        <v>7428</v>
      </c>
      <c r="Q210" t="s">
        <v>7327</v>
      </c>
      <c r="R210" t="s">
        <v>872</v>
      </c>
      <c r="S210" t="s">
        <v>32</v>
      </c>
      <c r="T210" t="str">
        <f t="shared" si="9"/>
        <v xml:space="preserve">Candidates must have strong supervisory experience and excellent verbal and written communication skills and knowledge of the operations, design and construction of the City's infrastructure system. Knowledge of current and up-to-date engineering methods and standards is preferred.  </v>
      </c>
      <c r="U210">
        <f t="shared" si="10"/>
        <v>0</v>
      </c>
      <c r="V210" s="2">
        <v>0</v>
      </c>
      <c r="W210" s="2">
        <f t="shared" si="11"/>
        <v>0</v>
      </c>
      <c r="X210" s="2">
        <v>0</v>
      </c>
      <c r="Y210" s="2">
        <v>0</v>
      </c>
      <c r="Z210" s="2">
        <v>0</v>
      </c>
      <c r="AA210" s="2">
        <v>0</v>
      </c>
      <c r="AB210" s="2">
        <v>0</v>
      </c>
      <c r="AC210" t="s">
        <v>873</v>
      </c>
      <c r="AD210" t="s">
        <v>874</v>
      </c>
      <c r="AE210" t="s">
        <v>875</v>
      </c>
      <c r="AG210" t="s">
        <v>58</v>
      </c>
      <c r="AH210" t="s">
        <v>876</v>
      </c>
      <c r="AJ210" t="s">
        <v>876</v>
      </c>
      <c r="AK210" t="s">
        <v>39</v>
      </c>
    </row>
    <row r="211" spans="1:37" x14ac:dyDescent="0.3">
      <c r="A211">
        <v>240125</v>
      </c>
      <c r="B211" t="s">
        <v>199</v>
      </c>
      <c r="C211" t="s">
        <v>48</v>
      </c>
      <c r="D211">
        <v>16</v>
      </c>
      <c r="E211" t="s">
        <v>877</v>
      </c>
      <c r="F211" t="s">
        <v>878</v>
      </c>
      <c r="G211">
        <v>90510</v>
      </c>
      <c r="H211">
        <v>0</v>
      </c>
      <c r="I211" t="s">
        <v>627</v>
      </c>
      <c r="J211" t="s">
        <v>43</v>
      </c>
      <c r="K211">
        <v>30752</v>
      </c>
      <c r="L211">
        <v>44853</v>
      </c>
      <c r="M211" t="s">
        <v>33</v>
      </c>
      <c r="N211" t="s">
        <v>380</v>
      </c>
      <c r="O211" t="s">
        <v>879</v>
      </c>
      <c r="P211" t="s">
        <v>880</v>
      </c>
      <c r="Q211" t="s">
        <v>881</v>
      </c>
      <c r="R211" t="s">
        <v>882</v>
      </c>
      <c r="S211" t="s">
        <v>7429</v>
      </c>
      <c r="T211" t="str">
        <f t="shared" si="9"/>
        <v>A Category 8 license (Public Health) it's desired. Candidate should be highly organized, with the ability to work well in teams , should possess excellent verbal, written, and interpersonal skills.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1">
        <f t="shared" si="10"/>
        <v>0</v>
      </c>
      <c r="V211" s="2">
        <v>0</v>
      </c>
      <c r="W211" s="2">
        <f t="shared" si="11"/>
        <v>0</v>
      </c>
      <c r="X211" s="2">
        <v>0</v>
      </c>
      <c r="Y211" s="2">
        <v>0</v>
      </c>
      <c r="Z211" s="2">
        <v>0</v>
      </c>
      <c r="AA211" s="2">
        <v>0</v>
      </c>
      <c r="AB211" s="2">
        <v>0</v>
      </c>
      <c r="AC211" t="s">
        <v>883</v>
      </c>
      <c r="AD211" t="s">
        <v>32</v>
      </c>
      <c r="AE211" t="s">
        <v>884</v>
      </c>
      <c r="AG211" t="s">
        <v>38</v>
      </c>
      <c r="AH211" t="s">
        <v>885</v>
      </c>
      <c r="AJ211" t="s">
        <v>885</v>
      </c>
      <c r="AK211" t="s">
        <v>39</v>
      </c>
    </row>
    <row r="212" spans="1:37" x14ac:dyDescent="0.3">
      <c r="A212">
        <v>240125</v>
      </c>
      <c r="B212" t="s">
        <v>199</v>
      </c>
      <c r="C212" t="s">
        <v>29</v>
      </c>
      <c r="D212">
        <v>16</v>
      </c>
      <c r="E212" t="s">
        <v>877</v>
      </c>
      <c r="F212" t="s">
        <v>878</v>
      </c>
      <c r="G212">
        <v>90510</v>
      </c>
      <c r="H212">
        <v>0</v>
      </c>
      <c r="I212" t="s">
        <v>627</v>
      </c>
      <c r="J212" t="s">
        <v>43</v>
      </c>
      <c r="K212">
        <v>30752</v>
      </c>
      <c r="L212">
        <v>44853</v>
      </c>
      <c r="M212" t="s">
        <v>33</v>
      </c>
      <c r="N212" t="s">
        <v>380</v>
      </c>
      <c r="O212" t="s">
        <v>879</v>
      </c>
      <c r="P212" t="s">
        <v>880</v>
      </c>
      <c r="Q212" t="s">
        <v>881</v>
      </c>
      <c r="R212" t="s">
        <v>882</v>
      </c>
      <c r="S212" t="s">
        <v>7429</v>
      </c>
      <c r="T212" t="str">
        <f t="shared" si="9"/>
        <v>A Category 8 license (Public Health) it's desired. Candidate should be highly organized, with the ability to work well in teams , should possess excellent verbal, written, and interpersonal skills.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2">
        <f t="shared" si="10"/>
        <v>0</v>
      </c>
      <c r="V212" s="2">
        <v>0</v>
      </c>
      <c r="W212" s="2">
        <f t="shared" si="11"/>
        <v>0</v>
      </c>
      <c r="X212" s="2">
        <v>0</v>
      </c>
      <c r="Y212" s="2">
        <v>0</v>
      </c>
      <c r="Z212" s="2">
        <v>0</v>
      </c>
      <c r="AA212" s="2">
        <v>0</v>
      </c>
      <c r="AB212" s="2">
        <v>0</v>
      </c>
      <c r="AC212" t="s">
        <v>883</v>
      </c>
      <c r="AD212" t="s">
        <v>32</v>
      </c>
      <c r="AE212" t="s">
        <v>884</v>
      </c>
      <c r="AG212" t="s">
        <v>38</v>
      </c>
      <c r="AH212" t="s">
        <v>885</v>
      </c>
      <c r="AJ212" t="s">
        <v>885</v>
      </c>
      <c r="AK212" t="s">
        <v>39</v>
      </c>
    </row>
    <row r="213" spans="1:37" x14ac:dyDescent="0.3">
      <c r="A213">
        <v>241003</v>
      </c>
      <c r="B213" t="s">
        <v>473</v>
      </c>
      <c r="C213" t="s">
        <v>29</v>
      </c>
      <c r="D213">
        <v>1</v>
      </c>
      <c r="E213" t="s">
        <v>886</v>
      </c>
      <c r="F213" t="s">
        <v>887</v>
      </c>
      <c r="G213">
        <v>13631</v>
      </c>
      <c r="H213">
        <v>1</v>
      </c>
      <c r="I213" t="s">
        <v>324</v>
      </c>
      <c r="J213" t="s">
        <v>43</v>
      </c>
      <c r="K213">
        <v>60189</v>
      </c>
      <c r="L213">
        <v>83440</v>
      </c>
      <c r="M213" t="s">
        <v>33</v>
      </c>
      <c r="N213" t="s">
        <v>476</v>
      </c>
      <c r="O213" t="s">
        <v>477</v>
      </c>
      <c r="P213" t="s">
        <v>7430</v>
      </c>
      <c r="Q213" t="s">
        <v>888</v>
      </c>
      <c r="R213" t="s">
        <v>889</v>
      </c>
      <c r="S213" t="s">
        <v>7431</v>
      </c>
      <c r="T213" t="str">
        <f t="shared" si="9"/>
        <v>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v>
      </c>
      <c r="U213">
        <f t="shared" si="10"/>
        <v>0</v>
      </c>
      <c r="V213" s="2">
        <v>0</v>
      </c>
      <c r="W213" s="2">
        <f t="shared" si="11"/>
        <v>0</v>
      </c>
      <c r="X213" s="2">
        <v>0</v>
      </c>
      <c r="Y213" s="2">
        <v>0</v>
      </c>
      <c r="Z213" s="2">
        <v>0</v>
      </c>
      <c r="AA213" s="2">
        <v>0</v>
      </c>
      <c r="AB213" s="2">
        <v>0</v>
      </c>
      <c r="AC213" t="s">
        <v>890</v>
      </c>
      <c r="AD213" t="s">
        <v>32</v>
      </c>
      <c r="AE213" t="s">
        <v>32</v>
      </c>
      <c r="AG213" t="s">
        <v>58</v>
      </c>
      <c r="AH213" t="s">
        <v>891</v>
      </c>
      <c r="AJ213" t="s">
        <v>891</v>
      </c>
      <c r="AK213" t="s">
        <v>39</v>
      </c>
    </row>
    <row r="214" spans="1:37" x14ac:dyDescent="0.3">
      <c r="A214">
        <v>241003</v>
      </c>
      <c r="B214" t="s">
        <v>473</v>
      </c>
      <c r="C214" t="s">
        <v>48</v>
      </c>
      <c r="D214">
        <v>1</v>
      </c>
      <c r="E214" t="s">
        <v>886</v>
      </c>
      <c r="F214" t="s">
        <v>887</v>
      </c>
      <c r="G214">
        <v>13631</v>
      </c>
      <c r="H214">
        <v>1</v>
      </c>
      <c r="I214" t="s">
        <v>324</v>
      </c>
      <c r="J214" t="s">
        <v>43</v>
      </c>
      <c r="K214">
        <v>60189</v>
      </c>
      <c r="L214">
        <v>83440</v>
      </c>
      <c r="M214" t="s">
        <v>33</v>
      </c>
      <c r="N214" t="s">
        <v>476</v>
      </c>
      <c r="O214" t="s">
        <v>477</v>
      </c>
      <c r="P214" t="s">
        <v>7430</v>
      </c>
      <c r="Q214" t="s">
        <v>888</v>
      </c>
      <c r="R214" t="s">
        <v>889</v>
      </c>
      <c r="S214" t="s">
        <v>7431</v>
      </c>
      <c r="T214" t="str">
        <f t="shared" si="9"/>
        <v>The preferred candidate should possess working experience with Microsoft Windows Server 2008/2012, Windows 7, Office 2010, Outlook/Exchange, Internet Explorer, Windows file system and directory management, Active Directory Services, DNS, WINS, DHCP, TCP/IP, FTP, Security Diagnostics Tools, Domain structures, User authentication, User entitlements, Email boxes, PST files, Extensive knowledge of hard drive analysis, Data Encryption, Data Governance, Data Protection, Data Management, Password expiration and change policy, Familiarity with digital signatures, Legal holds, eDiscovery, Varonis, BISCOM, User Manager Pro, IBM Guardium, CA Identity &amp; Access Management,  McAfee Network Security; Knowledge of remote desktop access software preferably Bomgar to troubleshoot issues remotely; Knowledge of approaches, tools and techniques for recognizing and resolving user permissions problems; Certified in either A+, MCP or MCSA; Strong interpersonal skills, problem solving skills, and customer service skills; Ability to multitask and perform in a high-paced/high-pressure environment; Ability to work independently or within a group to resolve an issue; Ability to communicate with different levels of the organization; Strong team player with service-oriented attitude and customer focus; Proven experience with solving computer related issues via the phone or remote desktop.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Some examples of unacceptable experience are: End users of a computer system, program or software package; experience in the areas of computer technical support, computer operations; data entry/data retrieval; pure quality assurance (QA) auditing and analysis; hardware installation; help desk; teaching; telecommunications; experience in productivity software products (e.g. word processing, spreadsheet, presentation, and database software, etc.); superficial use of preprogrammed software without complex programming, design and implementation.  Please Note:  In order to be considered for this position, it is important that you are permanent (not provisional) in the Civil Service title of Computer Associate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Associate (Software) exam.</v>
      </c>
      <c r="U214">
        <f t="shared" si="10"/>
        <v>0</v>
      </c>
      <c r="V214" s="2">
        <v>0</v>
      </c>
      <c r="W214" s="2">
        <f t="shared" si="11"/>
        <v>0</v>
      </c>
      <c r="X214" s="2">
        <v>0</v>
      </c>
      <c r="Y214" s="2">
        <v>0</v>
      </c>
      <c r="Z214" s="2">
        <v>0</v>
      </c>
      <c r="AA214" s="2">
        <v>0</v>
      </c>
      <c r="AB214" s="2">
        <v>0</v>
      </c>
      <c r="AC214" t="s">
        <v>890</v>
      </c>
      <c r="AD214" t="s">
        <v>32</v>
      </c>
      <c r="AE214" t="s">
        <v>32</v>
      </c>
      <c r="AG214" t="s">
        <v>58</v>
      </c>
      <c r="AH214" t="s">
        <v>891</v>
      </c>
      <c r="AJ214" t="s">
        <v>891</v>
      </c>
      <c r="AK214" t="s">
        <v>39</v>
      </c>
    </row>
    <row r="215" spans="1:37" x14ac:dyDescent="0.3">
      <c r="A215">
        <v>241375</v>
      </c>
      <c r="B215" t="s">
        <v>473</v>
      </c>
      <c r="C215" t="s">
        <v>29</v>
      </c>
      <c r="D215">
        <v>1</v>
      </c>
      <c r="E215" t="s">
        <v>892</v>
      </c>
      <c r="F215" t="s">
        <v>707</v>
      </c>
      <c r="G215">
        <v>10056</v>
      </c>
      <c r="H215" t="s">
        <v>93</v>
      </c>
      <c r="I215" t="s">
        <v>553</v>
      </c>
      <c r="J215" t="s">
        <v>43</v>
      </c>
      <c r="K215">
        <v>58675</v>
      </c>
      <c r="L215">
        <v>156793</v>
      </c>
      <c r="M215" t="s">
        <v>33</v>
      </c>
      <c r="N215" t="s">
        <v>476</v>
      </c>
      <c r="O215" t="s">
        <v>893</v>
      </c>
      <c r="P215" t="s">
        <v>6982</v>
      </c>
      <c r="Q215" t="s">
        <v>709</v>
      </c>
      <c r="R215" t="s">
        <v>7432</v>
      </c>
      <c r="S215" t="s">
        <v>7433</v>
      </c>
      <c r="T215" t="str">
        <f t="shared" si="9"/>
        <v>The preferred candidate will possess a Master‚„s Degree in Social Work, Public Administration or a related and equivalent human services or public policy degree, OR a Juris Doctorate, and must possess exemplary written and oral communication skills, including the ability to proofread and edit documents to a high standard of clarity and precision, the ability to interpret and develop highly technical or procedural guidance and analyze conditional instructions, workflows and administrative processes, and the ability to research, understand and interpret laws, regulations, city policies and the advice of counsel. Experience with child and family services in New York City, with writing and editing policy or research documents, and/or with the operating requirements of ACS and its contract agencies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It is important that you file for, take, and pass the exam in the civil service title listed above in order to avoid being ‚Å“bumped‚ out of your position when the Eligible List for this title is established. Go to http://www.nyc.gov/html/dcas/html/work/exam_monthly.shtml for the exam schedule and application.</v>
      </c>
      <c r="U215">
        <f t="shared" si="10"/>
        <v>0</v>
      </c>
      <c r="V215" s="2">
        <v>0</v>
      </c>
      <c r="W215" s="2">
        <f t="shared" si="11"/>
        <v>0</v>
      </c>
      <c r="X215" s="2">
        <v>0</v>
      </c>
      <c r="Y215" s="2">
        <v>0</v>
      </c>
      <c r="Z215" s="2">
        <v>0</v>
      </c>
      <c r="AA215" s="2">
        <v>0</v>
      </c>
      <c r="AB215" s="2">
        <v>0</v>
      </c>
      <c r="AC215" t="s">
        <v>479</v>
      </c>
      <c r="AD215" t="s">
        <v>32</v>
      </c>
      <c r="AE215" t="s">
        <v>32</v>
      </c>
      <c r="AG215" t="s">
        <v>58</v>
      </c>
      <c r="AH215" t="s">
        <v>894</v>
      </c>
      <c r="AJ215" t="s">
        <v>895</v>
      </c>
      <c r="AK215" t="s">
        <v>39</v>
      </c>
    </row>
    <row r="216" spans="1:37" x14ac:dyDescent="0.3">
      <c r="A216">
        <v>241375</v>
      </c>
      <c r="B216" t="s">
        <v>473</v>
      </c>
      <c r="C216" t="s">
        <v>48</v>
      </c>
      <c r="D216">
        <v>1</v>
      </c>
      <c r="E216" t="s">
        <v>892</v>
      </c>
      <c r="F216" t="s">
        <v>707</v>
      </c>
      <c r="G216">
        <v>10056</v>
      </c>
      <c r="H216" t="s">
        <v>93</v>
      </c>
      <c r="I216" t="s">
        <v>553</v>
      </c>
      <c r="J216" t="s">
        <v>43</v>
      </c>
      <c r="K216">
        <v>58675</v>
      </c>
      <c r="L216">
        <v>156793</v>
      </c>
      <c r="M216" t="s">
        <v>33</v>
      </c>
      <c r="N216" t="s">
        <v>476</v>
      </c>
      <c r="O216" t="s">
        <v>893</v>
      </c>
      <c r="P216" t="s">
        <v>6982</v>
      </c>
      <c r="Q216" t="s">
        <v>709</v>
      </c>
      <c r="R216" t="s">
        <v>7432</v>
      </c>
      <c r="S216" t="s">
        <v>7433</v>
      </c>
      <c r="T216" t="str">
        <f t="shared" si="9"/>
        <v>The preferred candidate will possess a Master‚„s Degree in Social Work, Public Administration or a related and equivalent human services or public policy degree, OR a Juris Doctorate, and must possess exemplary written and oral communication skills, including the ability to proofread and edit documents to a high standard of clarity and precision, the ability to interpret and develop highly technical or procedural guidance and analyze conditional instructions, workflows and administrative processes, and the ability to research, understand and interpret laws, regulations, city policies and the advice of counsel. Experience with child and family services in New York City, with writing and editing policy or research documents, and/or with the operating requirements of ACS and its contract agencies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It is important that you file for, take, and pass the exam in the civil service title listed above in order to avoid being ‚Å“bumped‚ out of your position when the Eligible List for this title is established. Go to http://www.nyc.gov/html/dcas/html/work/exam_monthly.shtml for the exam schedule and application.</v>
      </c>
      <c r="U216">
        <f t="shared" si="10"/>
        <v>0</v>
      </c>
      <c r="V216" s="2">
        <v>0</v>
      </c>
      <c r="W216" s="2">
        <f t="shared" si="11"/>
        <v>0</v>
      </c>
      <c r="X216" s="2">
        <v>0</v>
      </c>
      <c r="Y216" s="2">
        <v>0</v>
      </c>
      <c r="Z216" s="2">
        <v>0</v>
      </c>
      <c r="AA216" s="2">
        <v>0</v>
      </c>
      <c r="AB216" s="2">
        <v>0</v>
      </c>
      <c r="AC216" t="s">
        <v>479</v>
      </c>
      <c r="AD216" t="s">
        <v>32</v>
      </c>
      <c r="AE216" t="s">
        <v>32</v>
      </c>
      <c r="AG216" t="s">
        <v>58</v>
      </c>
      <c r="AH216" t="s">
        <v>894</v>
      </c>
      <c r="AJ216" t="s">
        <v>895</v>
      </c>
      <c r="AK216" t="s">
        <v>39</v>
      </c>
    </row>
    <row r="217" spans="1:37" x14ac:dyDescent="0.3">
      <c r="A217">
        <v>242091</v>
      </c>
      <c r="B217" t="s">
        <v>199</v>
      </c>
      <c r="C217" t="s">
        <v>48</v>
      </c>
      <c r="D217">
        <v>8</v>
      </c>
      <c r="E217" t="s">
        <v>896</v>
      </c>
      <c r="F217" t="s">
        <v>462</v>
      </c>
      <c r="G217">
        <v>51022</v>
      </c>
      <c r="H217">
        <v>1</v>
      </c>
      <c r="I217" t="s">
        <v>463</v>
      </c>
      <c r="J217" t="s">
        <v>325</v>
      </c>
      <c r="K217">
        <v>32.11</v>
      </c>
      <c r="L217">
        <v>36.93</v>
      </c>
      <c r="M217" t="s">
        <v>178</v>
      </c>
      <c r="N217" t="s">
        <v>464</v>
      </c>
      <c r="O217" t="s">
        <v>465</v>
      </c>
      <c r="P217" t="s">
        <v>897</v>
      </c>
      <c r="Q217" t="s">
        <v>7351</v>
      </c>
      <c r="R217" t="s">
        <v>898</v>
      </c>
      <c r="S217" t="s">
        <v>7434</v>
      </c>
      <c r="T217" t="str">
        <f t="shared" si="9"/>
        <v>Excellent interpersonal, communication and presentation skills;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7">
        <f t="shared" si="10"/>
        <v>0</v>
      </c>
      <c r="V217" s="2">
        <v>0</v>
      </c>
      <c r="W217" s="2">
        <f t="shared" si="11"/>
        <v>0</v>
      </c>
      <c r="X217" s="2">
        <v>0</v>
      </c>
      <c r="Y217" s="2">
        <v>0</v>
      </c>
      <c r="Z217" s="2">
        <v>0</v>
      </c>
      <c r="AA217" s="2">
        <v>0</v>
      </c>
      <c r="AB217" s="2">
        <v>0</v>
      </c>
      <c r="AC217" t="s">
        <v>899</v>
      </c>
      <c r="AD217" t="s">
        <v>32</v>
      </c>
      <c r="AE217" t="s">
        <v>900</v>
      </c>
      <c r="AG217" t="s">
        <v>58</v>
      </c>
      <c r="AH217" t="s">
        <v>901</v>
      </c>
      <c r="AJ217" t="s">
        <v>901</v>
      </c>
      <c r="AK217" t="s">
        <v>39</v>
      </c>
    </row>
    <row r="218" spans="1:37" x14ac:dyDescent="0.3">
      <c r="A218">
        <v>242091</v>
      </c>
      <c r="B218" t="s">
        <v>199</v>
      </c>
      <c r="C218" t="s">
        <v>29</v>
      </c>
      <c r="D218">
        <v>8</v>
      </c>
      <c r="E218" t="s">
        <v>896</v>
      </c>
      <c r="F218" t="s">
        <v>462</v>
      </c>
      <c r="G218">
        <v>51022</v>
      </c>
      <c r="H218">
        <v>1</v>
      </c>
      <c r="I218" t="s">
        <v>463</v>
      </c>
      <c r="J218" t="s">
        <v>325</v>
      </c>
      <c r="K218">
        <v>32.11</v>
      </c>
      <c r="L218">
        <v>36.93</v>
      </c>
      <c r="M218" t="s">
        <v>178</v>
      </c>
      <c r="N218" t="s">
        <v>464</v>
      </c>
      <c r="O218" t="s">
        <v>465</v>
      </c>
      <c r="P218" t="s">
        <v>897</v>
      </c>
      <c r="Q218" t="s">
        <v>7351</v>
      </c>
      <c r="R218" t="s">
        <v>898</v>
      </c>
      <c r="S218" t="s">
        <v>7434</v>
      </c>
      <c r="T218" t="str">
        <f t="shared" si="9"/>
        <v>Excellent interpersonal, communication and presentation skills;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
        <f t="shared" si="10"/>
        <v>0</v>
      </c>
      <c r="V218" s="2">
        <v>0</v>
      </c>
      <c r="W218" s="2">
        <f t="shared" si="11"/>
        <v>0</v>
      </c>
      <c r="X218" s="2">
        <v>0</v>
      </c>
      <c r="Y218" s="2">
        <v>0</v>
      </c>
      <c r="Z218" s="2">
        <v>0</v>
      </c>
      <c r="AA218" s="2">
        <v>0</v>
      </c>
      <c r="AB218" s="2">
        <v>0</v>
      </c>
      <c r="AC218" t="s">
        <v>899</v>
      </c>
      <c r="AD218" t="s">
        <v>32</v>
      </c>
      <c r="AE218" t="s">
        <v>900</v>
      </c>
      <c r="AG218" t="s">
        <v>58</v>
      </c>
      <c r="AH218" t="s">
        <v>901</v>
      </c>
      <c r="AJ218" t="s">
        <v>901</v>
      </c>
      <c r="AK218" t="s">
        <v>39</v>
      </c>
    </row>
    <row r="219" spans="1:37" x14ac:dyDescent="0.3">
      <c r="A219">
        <v>242102</v>
      </c>
      <c r="B219" t="s">
        <v>47</v>
      </c>
      <c r="C219" t="s">
        <v>29</v>
      </c>
      <c r="D219">
        <v>2</v>
      </c>
      <c r="E219" t="s">
        <v>902</v>
      </c>
      <c r="F219" t="s">
        <v>902</v>
      </c>
      <c r="G219">
        <v>91645</v>
      </c>
      <c r="H219">
        <v>0</v>
      </c>
      <c r="I219" t="s">
        <v>568</v>
      </c>
      <c r="J219" t="s">
        <v>43</v>
      </c>
      <c r="K219">
        <v>94983.12</v>
      </c>
      <c r="L219">
        <v>94983.12</v>
      </c>
      <c r="M219" t="s">
        <v>33</v>
      </c>
      <c r="N219" t="s">
        <v>903</v>
      </c>
      <c r="O219" t="s">
        <v>904</v>
      </c>
      <c r="P219" t="s">
        <v>905</v>
      </c>
      <c r="Q219" t="s">
        <v>7435</v>
      </c>
      <c r="R219" t="s">
        <v>32</v>
      </c>
      <c r="S219" t="s">
        <v>801</v>
      </c>
      <c r="T219"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19">
        <f t="shared" si="10"/>
        <v>0</v>
      </c>
      <c r="V219" s="2">
        <v>0</v>
      </c>
      <c r="W219" s="2">
        <f t="shared" si="11"/>
        <v>0</v>
      </c>
      <c r="X219" s="2">
        <v>0</v>
      </c>
      <c r="Y219" s="2">
        <v>0</v>
      </c>
      <c r="Z219" s="2">
        <v>0</v>
      </c>
      <c r="AA219" s="2">
        <v>0</v>
      </c>
      <c r="AB219" s="2">
        <v>0</v>
      </c>
      <c r="AC219" t="s">
        <v>624</v>
      </c>
      <c r="AD219" t="s">
        <v>32</v>
      </c>
      <c r="AE219" t="s">
        <v>32</v>
      </c>
      <c r="AG219" t="s">
        <v>38</v>
      </c>
      <c r="AH219" t="s">
        <v>906</v>
      </c>
      <c r="AJ219" t="s">
        <v>906</v>
      </c>
      <c r="AK219" t="s">
        <v>39</v>
      </c>
    </row>
    <row r="220" spans="1:37" x14ac:dyDescent="0.3">
      <c r="A220">
        <v>242102</v>
      </c>
      <c r="B220" t="s">
        <v>47</v>
      </c>
      <c r="C220" t="s">
        <v>48</v>
      </c>
      <c r="D220">
        <v>2</v>
      </c>
      <c r="E220" t="s">
        <v>902</v>
      </c>
      <c r="F220" t="s">
        <v>902</v>
      </c>
      <c r="G220">
        <v>91645</v>
      </c>
      <c r="H220">
        <v>0</v>
      </c>
      <c r="I220" t="s">
        <v>568</v>
      </c>
      <c r="J220" t="s">
        <v>43</v>
      </c>
      <c r="K220">
        <v>94983.12</v>
      </c>
      <c r="L220">
        <v>94983.12</v>
      </c>
      <c r="M220" t="s">
        <v>33</v>
      </c>
      <c r="N220" t="s">
        <v>903</v>
      </c>
      <c r="O220" t="s">
        <v>904</v>
      </c>
      <c r="P220" t="s">
        <v>905</v>
      </c>
      <c r="Q220" t="s">
        <v>7435</v>
      </c>
      <c r="R220" t="s">
        <v>32</v>
      </c>
      <c r="S220" t="s">
        <v>801</v>
      </c>
      <c r="T220"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20">
        <f t="shared" si="10"/>
        <v>0</v>
      </c>
      <c r="V220" s="2">
        <v>0</v>
      </c>
      <c r="W220" s="2">
        <f t="shared" si="11"/>
        <v>0</v>
      </c>
      <c r="X220" s="2">
        <v>0</v>
      </c>
      <c r="Y220" s="2">
        <v>0</v>
      </c>
      <c r="Z220" s="2">
        <v>0</v>
      </c>
      <c r="AA220" s="2">
        <v>0</v>
      </c>
      <c r="AB220" s="2">
        <v>0</v>
      </c>
      <c r="AC220" t="s">
        <v>624</v>
      </c>
      <c r="AD220" t="s">
        <v>32</v>
      </c>
      <c r="AE220" t="s">
        <v>32</v>
      </c>
      <c r="AG220" t="s">
        <v>38</v>
      </c>
      <c r="AH220" t="s">
        <v>906</v>
      </c>
      <c r="AJ220" t="s">
        <v>906</v>
      </c>
      <c r="AK220" t="s">
        <v>39</v>
      </c>
    </row>
    <row r="221" spans="1:37" x14ac:dyDescent="0.3">
      <c r="A221">
        <v>242109</v>
      </c>
      <c r="B221" t="s">
        <v>101</v>
      </c>
      <c r="C221" t="s">
        <v>29</v>
      </c>
      <c r="D221">
        <v>1</v>
      </c>
      <c r="E221" t="s">
        <v>907</v>
      </c>
      <c r="F221" t="s">
        <v>750</v>
      </c>
      <c r="G221">
        <v>13652</v>
      </c>
      <c r="H221">
        <v>4</v>
      </c>
      <c r="I221" t="s">
        <v>324</v>
      </c>
      <c r="J221" t="s">
        <v>32</v>
      </c>
      <c r="K221">
        <v>87203</v>
      </c>
      <c r="L221">
        <v>125000</v>
      </c>
      <c r="M221" t="s">
        <v>33</v>
      </c>
      <c r="N221" t="s">
        <v>104</v>
      </c>
      <c r="O221" t="s">
        <v>105</v>
      </c>
      <c r="P221" t="s">
        <v>908</v>
      </c>
      <c r="Q221" t="s">
        <v>7397</v>
      </c>
      <c r="R221" t="s">
        <v>909</v>
      </c>
      <c r="S221" t="s">
        <v>6983</v>
      </c>
      <c r="T221" t="str">
        <f t="shared" si="9"/>
        <v>The preferred candidate should possess the following: 3+ years of experience with IP switches/router/based networks; knowledge of IP addressing and subnetting (IPv4/6); advanced installation/troubleshooting experience of Cisco hardware/IOS software, including 28xx, 29xx, 38xx, and 39xx series routers; 3+ years of experience with design, deploying and management of Unified CUCM 8.x/9.x/10.x and Cisco Unity Connection 8.x/9.x; knowledge on Cisco HCS 8.X or 10.X versions is a plus; extensive experience with CUCM dial-plans, H.323 and SIP trunks, voice encryption and CUCM enterprise parameters; experience with Carrier SIP trunks, ACEM Packet and Session management highly desired; knowledge of UCCE/UCCX; demonstrated experience working with technical and non-technical staff; knowledge and troubleshooting skills in VMware and virtual environments; outstanding collaboration and team building skills; strong written and verbal communication skills; excellent analytic, organization, presentation and facilitation skills; ability to handle multiple tasks under tight deadlines. Candidates must possess at least one of the following Professional/vendor certification(s):	Cisco Certified Network Professional (CCNP Routing and Switching) 	Cisco Certified Network Professional Voice (CCNP Voice) 	Cisco Certified Design Professional (CCDP) 	Cisco Certified Internetwork Expert (CCIE)</v>
      </c>
      <c r="U221">
        <f t="shared" si="10"/>
        <v>0</v>
      </c>
      <c r="V221" s="2">
        <v>0</v>
      </c>
      <c r="W221" s="2">
        <f t="shared" si="11"/>
        <v>0</v>
      </c>
      <c r="X221" s="2">
        <v>0</v>
      </c>
      <c r="Y221" s="2">
        <v>0</v>
      </c>
      <c r="Z221" s="2">
        <v>0</v>
      </c>
      <c r="AA221" s="2">
        <v>0</v>
      </c>
      <c r="AB221" s="2">
        <v>0</v>
      </c>
      <c r="AC221" t="s">
        <v>7436</v>
      </c>
      <c r="AD221" t="s">
        <v>391</v>
      </c>
      <c r="AE221" t="s">
        <v>109</v>
      </c>
      <c r="AG221" t="s">
        <v>58</v>
      </c>
      <c r="AH221" t="s">
        <v>901</v>
      </c>
      <c r="AJ221" t="s">
        <v>901</v>
      </c>
      <c r="AK221" t="s">
        <v>39</v>
      </c>
    </row>
    <row r="222" spans="1:37" x14ac:dyDescent="0.3">
      <c r="A222">
        <v>242174</v>
      </c>
      <c r="B222" t="s">
        <v>473</v>
      </c>
      <c r="C222" t="s">
        <v>48</v>
      </c>
      <c r="D222">
        <v>2</v>
      </c>
      <c r="E222" t="s">
        <v>910</v>
      </c>
      <c r="F222" t="s">
        <v>911</v>
      </c>
      <c r="G222">
        <v>30087</v>
      </c>
      <c r="H222">
        <v>1</v>
      </c>
      <c r="I222" t="s">
        <v>912</v>
      </c>
      <c r="J222" t="s">
        <v>43</v>
      </c>
      <c r="K222">
        <v>57005</v>
      </c>
      <c r="L222">
        <v>87027</v>
      </c>
      <c r="M222" t="s">
        <v>33</v>
      </c>
      <c r="N222" t="s">
        <v>476</v>
      </c>
      <c r="O222" t="s">
        <v>893</v>
      </c>
      <c r="P222" t="s">
        <v>7437</v>
      </c>
      <c r="Q222" t="s">
        <v>913</v>
      </c>
      <c r="R222" t="s">
        <v>914</v>
      </c>
      <c r="S222" t="s">
        <v>7438</v>
      </c>
      <c r="T222" t="str">
        <f t="shared" si="9"/>
        <v>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22">
        <f t="shared" si="10"/>
        <v>0</v>
      </c>
      <c r="V222" s="2">
        <v>1</v>
      </c>
      <c r="W222" s="2">
        <f t="shared" si="11"/>
        <v>0</v>
      </c>
      <c r="X222" s="2">
        <v>0</v>
      </c>
      <c r="Y222" s="2">
        <v>0</v>
      </c>
      <c r="Z222" s="2">
        <v>0</v>
      </c>
      <c r="AA222" s="2">
        <v>0</v>
      </c>
      <c r="AB222" s="2">
        <v>0</v>
      </c>
      <c r="AC222" t="s">
        <v>479</v>
      </c>
      <c r="AD222" t="s">
        <v>32</v>
      </c>
      <c r="AE222" t="s">
        <v>32</v>
      </c>
      <c r="AG222" t="s">
        <v>38</v>
      </c>
      <c r="AH222" t="s">
        <v>915</v>
      </c>
      <c r="AJ222" t="s">
        <v>916</v>
      </c>
      <c r="AK222" t="s">
        <v>39</v>
      </c>
    </row>
    <row r="223" spans="1:37" x14ac:dyDescent="0.3">
      <c r="A223">
        <v>242174</v>
      </c>
      <c r="B223" t="s">
        <v>473</v>
      </c>
      <c r="C223" t="s">
        <v>29</v>
      </c>
      <c r="D223">
        <v>2</v>
      </c>
      <c r="E223" t="s">
        <v>910</v>
      </c>
      <c r="F223" t="s">
        <v>911</v>
      </c>
      <c r="G223">
        <v>30087</v>
      </c>
      <c r="H223">
        <v>1</v>
      </c>
      <c r="I223" t="s">
        <v>912</v>
      </c>
      <c r="J223" t="s">
        <v>43</v>
      </c>
      <c r="K223">
        <v>57005</v>
      </c>
      <c r="L223">
        <v>87027</v>
      </c>
      <c r="M223" t="s">
        <v>33</v>
      </c>
      <c r="N223" t="s">
        <v>476</v>
      </c>
      <c r="O223" t="s">
        <v>893</v>
      </c>
      <c r="P223" t="s">
        <v>7437</v>
      </c>
      <c r="Q223" t="s">
        <v>913</v>
      </c>
      <c r="R223" t="s">
        <v>914</v>
      </c>
      <c r="S223" t="s">
        <v>7438</v>
      </c>
      <c r="T223" t="str">
        <f t="shared" si="9"/>
        <v>The candidate should possess excellent writing skills, as well as strong verbal communication skills. The candidate should also possess strong computer skills (e.g., formatting Word documents, creating Excel spreadsheets), and should have experience in conducting research. Additionally, the candidate should also have knowledge of child welfare and juvenile justice statutes, regulations, and policies.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23">
        <f t="shared" si="10"/>
        <v>0</v>
      </c>
      <c r="V223" s="2">
        <v>1</v>
      </c>
      <c r="W223" s="2">
        <f t="shared" si="11"/>
        <v>0</v>
      </c>
      <c r="X223" s="2">
        <v>0</v>
      </c>
      <c r="Y223" s="2">
        <v>0</v>
      </c>
      <c r="Z223" s="2">
        <v>0</v>
      </c>
      <c r="AA223" s="2">
        <v>0</v>
      </c>
      <c r="AB223" s="2">
        <v>0</v>
      </c>
      <c r="AC223" t="s">
        <v>479</v>
      </c>
      <c r="AD223" t="s">
        <v>32</v>
      </c>
      <c r="AE223" t="s">
        <v>32</v>
      </c>
      <c r="AG223" t="s">
        <v>38</v>
      </c>
      <c r="AH223" t="s">
        <v>915</v>
      </c>
      <c r="AJ223" t="s">
        <v>916</v>
      </c>
      <c r="AK223" t="s">
        <v>39</v>
      </c>
    </row>
    <row r="224" spans="1:37" x14ac:dyDescent="0.3">
      <c r="A224">
        <v>242175</v>
      </c>
      <c r="B224" t="s">
        <v>473</v>
      </c>
      <c r="C224" t="s">
        <v>48</v>
      </c>
      <c r="D224">
        <v>1</v>
      </c>
      <c r="E224" t="s">
        <v>917</v>
      </c>
      <c r="F224" t="s">
        <v>230</v>
      </c>
      <c r="G224" t="s">
        <v>918</v>
      </c>
      <c r="H224">
        <v>0</v>
      </c>
      <c r="I224" t="s">
        <v>94</v>
      </c>
      <c r="J224" t="s">
        <v>43</v>
      </c>
      <c r="K224">
        <v>61031</v>
      </c>
      <c r="L224">
        <v>95022</v>
      </c>
      <c r="M224" t="s">
        <v>33</v>
      </c>
      <c r="N224" t="s">
        <v>476</v>
      </c>
      <c r="O224" t="s">
        <v>806</v>
      </c>
      <c r="P224" t="s">
        <v>6984</v>
      </c>
      <c r="Q224" t="s">
        <v>919</v>
      </c>
      <c r="R224" t="s">
        <v>32</v>
      </c>
      <c r="S224" t="s">
        <v>7439</v>
      </c>
      <c r="T224" t="str">
        <f t="shared" si="9"/>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224">
        <f t="shared" si="10"/>
        <v>0</v>
      </c>
      <c r="V224" s="2">
        <v>0</v>
      </c>
      <c r="W224" s="2">
        <f t="shared" si="11"/>
        <v>0</v>
      </c>
      <c r="X224" s="2">
        <v>0</v>
      </c>
      <c r="Y224" s="2">
        <v>0</v>
      </c>
      <c r="Z224" s="2">
        <v>0</v>
      </c>
      <c r="AA224" s="2">
        <v>0</v>
      </c>
      <c r="AB224" s="2">
        <v>0</v>
      </c>
      <c r="AC224" t="s">
        <v>556</v>
      </c>
      <c r="AD224" t="s">
        <v>32</v>
      </c>
      <c r="AE224" t="s">
        <v>32</v>
      </c>
      <c r="AG224" t="s">
        <v>920</v>
      </c>
      <c r="AH224" t="s">
        <v>921</v>
      </c>
      <c r="AJ224" t="s">
        <v>810</v>
      </c>
      <c r="AK224" t="s">
        <v>39</v>
      </c>
    </row>
    <row r="225" spans="1:37" x14ac:dyDescent="0.3">
      <c r="A225">
        <v>242175</v>
      </c>
      <c r="B225" t="s">
        <v>473</v>
      </c>
      <c r="C225" t="s">
        <v>29</v>
      </c>
      <c r="D225">
        <v>1</v>
      </c>
      <c r="E225" t="s">
        <v>917</v>
      </c>
      <c r="F225" t="s">
        <v>230</v>
      </c>
      <c r="G225" t="s">
        <v>918</v>
      </c>
      <c r="H225">
        <v>0</v>
      </c>
      <c r="I225" t="s">
        <v>94</v>
      </c>
      <c r="J225" t="s">
        <v>43</v>
      </c>
      <c r="K225">
        <v>61031</v>
      </c>
      <c r="L225">
        <v>95022</v>
      </c>
      <c r="M225" t="s">
        <v>33</v>
      </c>
      <c r="N225" t="s">
        <v>476</v>
      </c>
      <c r="O225" t="s">
        <v>806</v>
      </c>
      <c r="P225" t="s">
        <v>6984</v>
      </c>
      <c r="Q225" t="s">
        <v>919</v>
      </c>
      <c r="R225" t="s">
        <v>32</v>
      </c>
      <c r="S225" t="s">
        <v>7439</v>
      </c>
      <c r="T225" t="str">
        <f t="shared" si="9"/>
        <v xml:space="preserve">  Section 424-A of the New York Social Services Law requires an authorized agency to inquire whether a candidate for employment with child-caring responsibilities has been the subject of a child abuse and maltreatment report.   NOTE: This position is open to applicants who took the Open Competitive Administrative Staff Analyst Exam (#5011), the Promotional Administrative Staff Analyst Exam (#5517), or those who are already permanent in the Administrative Staff Analyst title.  Please indicate in your cover letter whether you have taken any of these exams or are already permanent in the Administrative Staff Analyst title. If you do not include this information in your cover letter, you will not be considered for an interview.  Applicants who took an exam will be required to produce a copy of their Order Confirmation Receipt for verification if contacted for an interview.   The City of New York and the Administration for Children‚„s Services are Equal Opportunity Employers Committed to Diversity</v>
      </c>
      <c r="U225">
        <f t="shared" si="10"/>
        <v>0</v>
      </c>
      <c r="V225" s="2">
        <v>0</v>
      </c>
      <c r="W225" s="2">
        <f t="shared" si="11"/>
        <v>0</v>
      </c>
      <c r="X225" s="2">
        <v>0</v>
      </c>
      <c r="Y225" s="2">
        <v>0</v>
      </c>
      <c r="Z225" s="2">
        <v>0</v>
      </c>
      <c r="AA225" s="2">
        <v>0</v>
      </c>
      <c r="AB225" s="2">
        <v>0</v>
      </c>
      <c r="AC225" t="s">
        <v>556</v>
      </c>
      <c r="AD225" t="s">
        <v>32</v>
      </c>
      <c r="AE225" t="s">
        <v>32</v>
      </c>
      <c r="AG225" t="s">
        <v>920</v>
      </c>
      <c r="AH225" t="s">
        <v>921</v>
      </c>
      <c r="AJ225" t="s">
        <v>810</v>
      </c>
      <c r="AK225" t="s">
        <v>39</v>
      </c>
    </row>
    <row r="226" spans="1:37" x14ac:dyDescent="0.3">
      <c r="A226">
        <v>242851</v>
      </c>
      <c r="B226" t="s">
        <v>101</v>
      </c>
      <c r="C226" t="s">
        <v>29</v>
      </c>
      <c r="D226">
        <v>3</v>
      </c>
      <c r="E226" t="s">
        <v>922</v>
      </c>
      <c r="F226" t="s">
        <v>75</v>
      </c>
      <c r="G226">
        <v>13632</v>
      </c>
      <c r="H226">
        <v>4</v>
      </c>
      <c r="I226" t="s">
        <v>324</v>
      </c>
      <c r="J226" t="s">
        <v>43</v>
      </c>
      <c r="K226">
        <v>89383</v>
      </c>
      <c r="L226">
        <v>115000</v>
      </c>
      <c r="M226" t="s">
        <v>33</v>
      </c>
      <c r="N226" t="s">
        <v>104</v>
      </c>
      <c r="O226" t="s">
        <v>923</v>
      </c>
      <c r="P226" t="s">
        <v>7440</v>
      </c>
      <c r="Q226" t="s">
        <v>7318</v>
      </c>
      <c r="R226" t="s">
        <v>7441</v>
      </c>
      <c r="S226" t="s">
        <v>773</v>
      </c>
      <c r="T226" t="str">
        <f t="shared" si="9"/>
        <v>The preferred candidate should possess the following: At least 8 years‚„ experience as a lead Microsoft Exchange administrator; in-depth knowledge of messaging systems, system administration in Exchange including in depth knowledge of Exchange 2010 and O365; strong knowledge of Exchange integration with Active Directory, strong technical documentation and project leadership skills; strong Powershell scripting, MCSE in Messaging, Solid technical knowledge of advanced Microsoft Exchange 2010 and O365, Windows 2012, Enterprise Vault Understanding on compliance related to email; such as eDiscovery, Archiving with retention policies, litigation.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226">
        <f t="shared" si="10"/>
        <v>0</v>
      </c>
      <c r="V226" s="2">
        <v>0</v>
      </c>
      <c r="W226" s="2">
        <f t="shared" si="11"/>
        <v>0</v>
      </c>
      <c r="X226" s="2">
        <v>0</v>
      </c>
      <c r="Y226" s="2">
        <v>0</v>
      </c>
      <c r="Z226" s="2">
        <v>0</v>
      </c>
      <c r="AA226" s="2">
        <v>0</v>
      </c>
      <c r="AB226" s="2">
        <v>0</v>
      </c>
      <c r="AC226" t="s">
        <v>924</v>
      </c>
      <c r="AD226" t="s">
        <v>391</v>
      </c>
      <c r="AE226" t="s">
        <v>109</v>
      </c>
      <c r="AG226" t="s">
        <v>58</v>
      </c>
      <c r="AH226" t="s">
        <v>666</v>
      </c>
      <c r="AJ226" t="s">
        <v>666</v>
      </c>
      <c r="AK226" t="s">
        <v>39</v>
      </c>
    </row>
    <row r="227" spans="1:37" x14ac:dyDescent="0.3">
      <c r="A227">
        <v>242851</v>
      </c>
      <c r="B227" t="s">
        <v>101</v>
      </c>
      <c r="C227" t="s">
        <v>48</v>
      </c>
      <c r="D227">
        <v>3</v>
      </c>
      <c r="E227" t="s">
        <v>922</v>
      </c>
      <c r="F227" t="s">
        <v>75</v>
      </c>
      <c r="G227">
        <v>13632</v>
      </c>
      <c r="H227">
        <v>4</v>
      </c>
      <c r="I227" t="s">
        <v>324</v>
      </c>
      <c r="J227" t="s">
        <v>43</v>
      </c>
      <c r="K227">
        <v>89383</v>
      </c>
      <c r="L227">
        <v>115000</v>
      </c>
      <c r="M227" t="s">
        <v>33</v>
      </c>
      <c r="N227" t="s">
        <v>104</v>
      </c>
      <c r="O227" t="s">
        <v>923</v>
      </c>
      <c r="P227" t="s">
        <v>7440</v>
      </c>
      <c r="Q227" t="s">
        <v>7318</v>
      </c>
      <c r="R227" t="s">
        <v>7441</v>
      </c>
      <c r="S227" t="s">
        <v>773</v>
      </c>
      <c r="T227" t="str">
        <f t="shared" si="9"/>
        <v>The preferred candidate should possess the following: At least 8 years‚„ experience as a lead Microsoft Exchange administrator; in-depth knowledge of messaging systems, system administration in Exchange including in depth knowledge of Exchange 2010 and O365; strong knowledge of Exchange integration with Active Directory, strong technical documentation and project leadership skills; strong Powershell scripting, MCSE in Messaging, Solid technical knowledge of advanced Microsoft Exchange 2010 and O365, Windows 2012, Enterprise Vault Understanding on compliance related to email; such as eDiscovery, Archiving with retention policies, litigation.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227">
        <f t="shared" si="10"/>
        <v>0</v>
      </c>
      <c r="V227" s="2">
        <v>0</v>
      </c>
      <c r="W227" s="2">
        <f t="shared" si="11"/>
        <v>0</v>
      </c>
      <c r="X227" s="2">
        <v>0</v>
      </c>
      <c r="Y227" s="2">
        <v>0</v>
      </c>
      <c r="Z227" s="2">
        <v>0</v>
      </c>
      <c r="AA227" s="2">
        <v>0</v>
      </c>
      <c r="AB227" s="2">
        <v>0</v>
      </c>
      <c r="AC227" t="s">
        <v>924</v>
      </c>
      <c r="AD227" t="s">
        <v>391</v>
      </c>
      <c r="AE227" t="s">
        <v>109</v>
      </c>
      <c r="AG227" t="s">
        <v>58</v>
      </c>
      <c r="AH227" t="s">
        <v>666</v>
      </c>
      <c r="AJ227" t="s">
        <v>666</v>
      </c>
      <c r="AK227" t="s">
        <v>39</v>
      </c>
    </row>
    <row r="228" spans="1:37" x14ac:dyDescent="0.3">
      <c r="A228">
        <v>242877</v>
      </c>
      <c r="B228" t="s">
        <v>111</v>
      </c>
      <c r="C228" t="s">
        <v>29</v>
      </c>
      <c r="D228">
        <v>3</v>
      </c>
      <c r="E228" t="s">
        <v>925</v>
      </c>
      <c r="F228" t="s">
        <v>926</v>
      </c>
      <c r="G228">
        <v>30726</v>
      </c>
      <c r="H228">
        <v>1</v>
      </c>
      <c r="I228" t="s">
        <v>442</v>
      </c>
      <c r="J228" t="s">
        <v>43</v>
      </c>
      <c r="K228">
        <v>37492</v>
      </c>
      <c r="L228">
        <v>59863</v>
      </c>
      <c r="M228" t="s">
        <v>33</v>
      </c>
      <c r="N228" t="s">
        <v>526</v>
      </c>
      <c r="O228" t="s">
        <v>927</v>
      </c>
      <c r="P228" t="s">
        <v>7442</v>
      </c>
      <c r="Q228" t="s">
        <v>7443</v>
      </c>
      <c r="R228" t="s">
        <v>928</v>
      </c>
      <c r="S228" t="s">
        <v>929</v>
      </c>
      <c r="T228" t="str">
        <f t="shared" si="9"/>
        <v>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 Candidates MUST be permanent in the Claim Specialist Civil Service Title.</v>
      </c>
      <c r="U228">
        <f t="shared" si="10"/>
        <v>0</v>
      </c>
      <c r="V228" s="2">
        <v>1</v>
      </c>
      <c r="W228" s="2">
        <f t="shared" si="11"/>
        <v>0</v>
      </c>
      <c r="X228" s="2">
        <v>0</v>
      </c>
      <c r="Y228" s="2">
        <v>0</v>
      </c>
      <c r="Z228" s="2">
        <v>0</v>
      </c>
      <c r="AA228" s="2">
        <v>0</v>
      </c>
      <c r="AB228" s="2">
        <v>0</v>
      </c>
      <c r="AC228" t="s">
        <v>797</v>
      </c>
      <c r="AD228" t="s">
        <v>930</v>
      </c>
      <c r="AE228" t="s">
        <v>931</v>
      </c>
      <c r="AG228" t="s">
        <v>38</v>
      </c>
      <c r="AH228" t="s">
        <v>864</v>
      </c>
      <c r="AJ228" t="s">
        <v>932</v>
      </c>
      <c r="AK228" t="s">
        <v>39</v>
      </c>
    </row>
    <row r="229" spans="1:37" x14ac:dyDescent="0.3">
      <c r="A229">
        <v>242877</v>
      </c>
      <c r="B229" t="s">
        <v>111</v>
      </c>
      <c r="C229" t="s">
        <v>29</v>
      </c>
      <c r="D229">
        <v>3</v>
      </c>
      <c r="E229" t="s">
        <v>925</v>
      </c>
      <c r="F229" t="s">
        <v>926</v>
      </c>
      <c r="G229">
        <v>30726</v>
      </c>
      <c r="H229">
        <v>1</v>
      </c>
      <c r="I229" t="s">
        <v>442</v>
      </c>
      <c r="J229" t="s">
        <v>43</v>
      </c>
      <c r="K229">
        <v>37492</v>
      </c>
      <c r="L229">
        <v>59863</v>
      </c>
      <c r="M229" t="s">
        <v>33</v>
      </c>
      <c r="N229" t="s">
        <v>526</v>
      </c>
      <c r="O229" t="s">
        <v>927</v>
      </c>
      <c r="P229" t="s">
        <v>7442</v>
      </c>
      <c r="Q229" t="s">
        <v>7443</v>
      </c>
      <c r="R229" t="s">
        <v>928</v>
      </c>
      <c r="S229" t="s">
        <v>929</v>
      </c>
      <c r="T229" t="str">
        <f t="shared" si="9"/>
        <v>Experience managing a large volume of documents.  Excellent communication and interpersonal skills.   Excellent oral and written skills.   Professional telephone manner.   Well organized and detail oriented.  Excellent customer service skills.  Excellent ability to work independently and as part of a team.  Proficient with computers, including experience using the Microsoft Office Suite, in particular, Excel, Word, and PowerPoint. Candidates MUST be permanent in the Claim Specialist Civil Service Title.</v>
      </c>
      <c r="U229">
        <f t="shared" si="10"/>
        <v>0</v>
      </c>
      <c r="V229" s="2">
        <v>1</v>
      </c>
      <c r="W229" s="2">
        <f t="shared" si="11"/>
        <v>0</v>
      </c>
      <c r="X229" s="2">
        <v>0</v>
      </c>
      <c r="Y229" s="2">
        <v>0</v>
      </c>
      <c r="Z229" s="2">
        <v>0</v>
      </c>
      <c r="AA229" s="2">
        <v>0</v>
      </c>
      <c r="AB229" s="2">
        <v>0</v>
      </c>
      <c r="AC229" t="s">
        <v>797</v>
      </c>
      <c r="AD229" t="s">
        <v>930</v>
      </c>
      <c r="AE229" t="s">
        <v>931</v>
      </c>
      <c r="AG229" t="s">
        <v>38</v>
      </c>
      <c r="AH229" t="s">
        <v>864</v>
      </c>
      <c r="AJ229" t="s">
        <v>932</v>
      </c>
      <c r="AK229" t="s">
        <v>39</v>
      </c>
    </row>
    <row r="230" spans="1:37" x14ac:dyDescent="0.3">
      <c r="A230">
        <v>242914</v>
      </c>
      <c r="B230" t="s">
        <v>111</v>
      </c>
      <c r="C230" t="s">
        <v>29</v>
      </c>
      <c r="D230">
        <v>1</v>
      </c>
      <c r="E230" t="s">
        <v>791</v>
      </c>
      <c r="F230" t="s">
        <v>113</v>
      </c>
      <c r="G230">
        <v>5072</v>
      </c>
      <c r="H230">
        <v>0</v>
      </c>
      <c r="I230" t="s">
        <v>114</v>
      </c>
      <c r="J230" t="s">
        <v>43</v>
      </c>
      <c r="K230">
        <v>35213</v>
      </c>
      <c r="L230">
        <v>40495</v>
      </c>
      <c r="M230" t="s">
        <v>33</v>
      </c>
      <c r="N230" t="s">
        <v>115</v>
      </c>
      <c r="O230" t="s">
        <v>933</v>
      </c>
      <c r="P230" t="s">
        <v>934</v>
      </c>
      <c r="Q230" t="s">
        <v>935</v>
      </c>
      <c r="R230" t="s">
        <v>936</v>
      </c>
      <c r="S230" t="s">
        <v>937</v>
      </c>
      <c r="T230" t="str">
        <f t="shared" si="9"/>
        <v>Excellent research and writing skills, and oral communication abilities. Must currently be enrolled in law school as a matriculated part time second, third or rising fourth year student.  Candidates selected to move forward in the application process will be required to provide two legal writing samples, list of references and an unofficial law school transcript.</v>
      </c>
      <c r="U230">
        <f t="shared" si="10"/>
        <v>0</v>
      </c>
      <c r="V230" s="2">
        <v>0</v>
      </c>
      <c r="W230" s="2">
        <f t="shared" si="11"/>
        <v>0</v>
      </c>
      <c r="X230" s="2">
        <v>0</v>
      </c>
      <c r="Y230" s="2">
        <v>0</v>
      </c>
      <c r="Z230" s="2">
        <v>0</v>
      </c>
      <c r="AA230" s="2">
        <v>0</v>
      </c>
      <c r="AB230" s="2">
        <v>0</v>
      </c>
      <c r="AC230" t="s">
        <v>161</v>
      </c>
      <c r="AD230" t="s">
        <v>938</v>
      </c>
      <c r="AE230" t="s">
        <v>32</v>
      </c>
      <c r="AG230" t="s">
        <v>38</v>
      </c>
      <c r="AH230" t="s">
        <v>939</v>
      </c>
      <c r="AJ230" t="s">
        <v>940</v>
      </c>
      <c r="AK230" t="s">
        <v>39</v>
      </c>
    </row>
    <row r="231" spans="1:37" x14ac:dyDescent="0.3">
      <c r="A231">
        <v>242914</v>
      </c>
      <c r="B231" t="s">
        <v>111</v>
      </c>
      <c r="C231" t="s">
        <v>48</v>
      </c>
      <c r="D231">
        <v>1</v>
      </c>
      <c r="E231" t="s">
        <v>791</v>
      </c>
      <c r="F231" t="s">
        <v>113</v>
      </c>
      <c r="G231">
        <v>5072</v>
      </c>
      <c r="H231">
        <v>0</v>
      </c>
      <c r="I231" t="s">
        <v>114</v>
      </c>
      <c r="J231" t="s">
        <v>43</v>
      </c>
      <c r="K231">
        <v>35213</v>
      </c>
      <c r="L231">
        <v>40495</v>
      </c>
      <c r="M231" t="s">
        <v>33</v>
      </c>
      <c r="N231" t="s">
        <v>115</v>
      </c>
      <c r="O231" t="s">
        <v>933</v>
      </c>
      <c r="P231" t="s">
        <v>934</v>
      </c>
      <c r="Q231" t="s">
        <v>935</v>
      </c>
      <c r="R231" t="s">
        <v>936</v>
      </c>
      <c r="S231" t="s">
        <v>937</v>
      </c>
      <c r="T231" t="str">
        <f t="shared" si="9"/>
        <v>Excellent research and writing skills, and oral communication abilities. Must currently be enrolled in law school as a matriculated part time second, third or rising fourth year student.  Candidates selected to move forward in the application process will be required to provide two legal writing samples, list of references and an unofficial law school transcript.</v>
      </c>
      <c r="U231">
        <f t="shared" si="10"/>
        <v>0</v>
      </c>
      <c r="V231" s="2">
        <v>0</v>
      </c>
      <c r="W231" s="2">
        <f t="shared" si="11"/>
        <v>0</v>
      </c>
      <c r="X231" s="2">
        <v>0</v>
      </c>
      <c r="Y231" s="2">
        <v>0</v>
      </c>
      <c r="Z231" s="2">
        <v>0</v>
      </c>
      <c r="AA231" s="2">
        <v>0</v>
      </c>
      <c r="AB231" s="2">
        <v>0</v>
      </c>
      <c r="AC231" t="s">
        <v>161</v>
      </c>
      <c r="AD231" t="s">
        <v>938</v>
      </c>
      <c r="AE231" t="s">
        <v>32</v>
      </c>
      <c r="AG231" t="s">
        <v>38</v>
      </c>
      <c r="AH231" t="s">
        <v>939</v>
      </c>
      <c r="AJ231" t="s">
        <v>940</v>
      </c>
      <c r="AK231" t="s">
        <v>39</v>
      </c>
    </row>
    <row r="232" spans="1:37" x14ac:dyDescent="0.3">
      <c r="A232">
        <v>243200</v>
      </c>
      <c r="B232" t="s">
        <v>524</v>
      </c>
      <c r="C232" t="s">
        <v>29</v>
      </c>
      <c r="D232">
        <v>1</v>
      </c>
      <c r="E232" t="s">
        <v>941</v>
      </c>
      <c r="F232" t="s">
        <v>407</v>
      </c>
      <c r="G232">
        <v>10124</v>
      </c>
      <c r="H232">
        <v>1</v>
      </c>
      <c r="I232" t="s">
        <v>298</v>
      </c>
      <c r="J232" t="s">
        <v>32</v>
      </c>
      <c r="K232">
        <v>42856</v>
      </c>
      <c r="L232">
        <v>62779</v>
      </c>
      <c r="M232" t="s">
        <v>33</v>
      </c>
      <c r="N232" t="s">
        <v>942</v>
      </c>
      <c r="O232" t="s">
        <v>943</v>
      </c>
      <c r="P232" t="s">
        <v>7444</v>
      </c>
      <c r="Q232" t="s">
        <v>7274</v>
      </c>
      <c r="R232" t="s">
        <v>944</v>
      </c>
      <c r="S232" t="s">
        <v>945</v>
      </c>
      <c r="T232" t="str">
        <f t="shared" si="9"/>
        <v>Proficient in Microsoft Word, Excel and PowerPoint. IN ORDER TO BE CONSIDERED FOR THIS POSITION CANDIDATE MUST BE SERVING PERMANENTLY IN THE TITLE OF PRINCIPAL ADMINISTRATIVE ASSOCIATE I.  THIS IS A TRANSFER OPPORTUNITY FOR A PRINCIPAL ADMINISTRATIVE ASSOCIATE I.</v>
      </c>
      <c r="U232">
        <f t="shared" si="10"/>
        <v>0</v>
      </c>
      <c r="V232" s="2">
        <v>1</v>
      </c>
      <c r="W232" s="2">
        <f t="shared" si="11"/>
        <v>0</v>
      </c>
      <c r="X232" s="2">
        <v>0</v>
      </c>
      <c r="Y232" s="2">
        <v>0</v>
      </c>
      <c r="Z232" s="2">
        <v>0</v>
      </c>
      <c r="AA232" s="2">
        <v>0</v>
      </c>
      <c r="AB232" s="2">
        <v>0</v>
      </c>
      <c r="AC232" t="s">
        <v>946</v>
      </c>
      <c r="AD232" t="s">
        <v>947</v>
      </c>
      <c r="AE232" t="s">
        <v>948</v>
      </c>
      <c r="AG232" t="s">
        <v>38</v>
      </c>
      <c r="AH232" t="s">
        <v>864</v>
      </c>
      <c r="AJ232" t="s">
        <v>949</v>
      </c>
      <c r="AK232" t="s">
        <v>39</v>
      </c>
    </row>
    <row r="233" spans="1:37" x14ac:dyDescent="0.3">
      <c r="A233">
        <v>243200</v>
      </c>
      <c r="B233" t="s">
        <v>524</v>
      </c>
      <c r="C233" t="s">
        <v>48</v>
      </c>
      <c r="D233">
        <v>1</v>
      </c>
      <c r="E233" t="s">
        <v>941</v>
      </c>
      <c r="F233" t="s">
        <v>407</v>
      </c>
      <c r="G233">
        <v>10124</v>
      </c>
      <c r="H233">
        <v>1</v>
      </c>
      <c r="I233" t="s">
        <v>298</v>
      </c>
      <c r="J233" t="s">
        <v>32</v>
      </c>
      <c r="K233">
        <v>42856</v>
      </c>
      <c r="L233">
        <v>62779</v>
      </c>
      <c r="M233" t="s">
        <v>33</v>
      </c>
      <c r="N233" t="s">
        <v>942</v>
      </c>
      <c r="O233" t="s">
        <v>943</v>
      </c>
      <c r="P233" t="s">
        <v>7444</v>
      </c>
      <c r="Q233" t="s">
        <v>7274</v>
      </c>
      <c r="R233" t="s">
        <v>944</v>
      </c>
      <c r="S233" t="s">
        <v>945</v>
      </c>
      <c r="T233" t="str">
        <f t="shared" si="9"/>
        <v>Proficient in Microsoft Word, Excel and PowerPoint. IN ORDER TO BE CONSIDERED FOR THIS POSITION CANDIDATE MUST BE SERVING PERMANENTLY IN THE TITLE OF PRINCIPAL ADMINISTRATIVE ASSOCIATE I.  THIS IS A TRANSFER OPPORTUNITY FOR A PRINCIPAL ADMINISTRATIVE ASSOCIATE I.</v>
      </c>
      <c r="U233">
        <f t="shared" si="10"/>
        <v>0</v>
      </c>
      <c r="V233" s="2">
        <v>1</v>
      </c>
      <c r="W233" s="2">
        <f t="shared" si="11"/>
        <v>0</v>
      </c>
      <c r="X233" s="2">
        <v>0</v>
      </c>
      <c r="Y233" s="2">
        <v>0</v>
      </c>
      <c r="Z233" s="2">
        <v>0</v>
      </c>
      <c r="AA233" s="2">
        <v>0</v>
      </c>
      <c r="AB233" s="2">
        <v>0</v>
      </c>
      <c r="AC233" t="s">
        <v>946</v>
      </c>
      <c r="AD233" t="s">
        <v>947</v>
      </c>
      <c r="AE233" t="s">
        <v>948</v>
      </c>
      <c r="AG233" t="s">
        <v>38</v>
      </c>
      <c r="AH233" t="s">
        <v>864</v>
      </c>
      <c r="AJ233" t="s">
        <v>949</v>
      </c>
      <c r="AK233" t="s">
        <v>39</v>
      </c>
    </row>
    <row r="234" spans="1:37" x14ac:dyDescent="0.3">
      <c r="A234">
        <v>349688</v>
      </c>
      <c r="B234" t="s">
        <v>868</v>
      </c>
      <c r="C234" t="s">
        <v>29</v>
      </c>
      <c r="D234">
        <v>1</v>
      </c>
      <c r="E234" t="s">
        <v>869</v>
      </c>
      <c r="F234" t="s">
        <v>196</v>
      </c>
      <c r="G234">
        <v>20215</v>
      </c>
      <c r="H234">
        <v>2</v>
      </c>
      <c r="I234" t="s">
        <v>244</v>
      </c>
      <c r="J234" t="s">
        <v>43</v>
      </c>
      <c r="K234">
        <v>74990</v>
      </c>
      <c r="L234">
        <v>104182</v>
      </c>
      <c r="M234" t="s">
        <v>33</v>
      </c>
      <c r="N234" t="s">
        <v>870</v>
      </c>
      <c r="O234" t="s">
        <v>871</v>
      </c>
      <c r="P234" t="s">
        <v>7428</v>
      </c>
      <c r="Q234" t="s">
        <v>7327</v>
      </c>
      <c r="R234" t="s">
        <v>872</v>
      </c>
      <c r="S234" t="s">
        <v>32</v>
      </c>
      <c r="T234" t="str">
        <f t="shared" si="9"/>
        <v xml:space="preserve">Candidates must have strong supervisory experience and excellent verbal and written communication skills and knowledge of the operations, design and construction of the City's infrastructure system. Knowledge of current and up-to-date engineering methods and standards is preferred.  </v>
      </c>
      <c r="U234">
        <f t="shared" si="10"/>
        <v>0</v>
      </c>
      <c r="V234" s="2">
        <v>0</v>
      </c>
      <c r="W234" s="2">
        <f t="shared" si="11"/>
        <v>0</v>
      </c>
      <c r="X234" s="2">
        <v>0</v>
      </c>
      <c r="Y234" s="2">
        <v>0</v>
      </c>
      <c r="Z234" s="2">
        <v>0</v>
      </c>
      <c r="AA234" s="2">
        <v>0</v>
      </c>
      <c r="AB234" s="2">
        <v>0</v>
      </c>
      <c r="AC234" t="s">
        <v>873</v>
      </c>
      <c r="AD234" t="s">
        <v>874</v>
      </c>
      <c r="AE234" t="s">
        <v>875</v>
      </c>
      <c r="AG234" t="s">
        <v>58</v>
      </c>
      <c r="AH234" t="s">
        <v>876</v>
      </c>
      <c r="AJ234" t="s">
        <v>876</v>
      </c>
      <c r="AK234" t="s">
        <v>39</v>
      </c>
    </row>
    <row r="235" spans="1:37" x14ac:dyDescent="0.3">
      <c r="A235">
        <v>243419</v>
      </c>
      <c r="B235" t="s">
        <v>111</v>
      </c>
      <c r="C235" t="s">
        <v>29</v>
      </c>
      <c r="D235">
        <v>1</v>
      </c>
      <c r="E235" t="s">
        <v>950</v>
      </c>
      <c r="F235" t="s">
        <v>75</v>
      </c>
      <c r="G235">
        <v>13632</v>
      </c>
      <c r="H235">
        <v>2</v>
      </c>
      <c r="I235" t="s">
        <v>324</v>
      </c>
      <c r="J235" t="s">
        <v>43</v>
      </c>
      <c r="K235">
        <v>77157</v>
      </c>
      <c r="L235">
        <v>99406</v>
      </c>
      <c r="M235" t="s">
        <v>33</v>
      </c>
      <c r="N235" t="s">
        <v>115</v>
      </c>
      <c r="O235" t="s">
        <v>729</v>
      </c>
      <c r="P235" t="s">
        <v>951</v>
      </c>
      <c r="Q235" t="s">
        <v>7318</v>
      </c>
      <c r="R235" t="s">
        <v>952</v>
      </c>
      <c r="S235" t="s">
        <v>953</v>
      </c>
      <c r="T235" t="str">
        <f t="shared" si="9"/>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v>
      </c>
      <c r="U235">
        <f t="shared" si="10"/>
        <v>0</v>
      </c>
      <c r="V235" s="2">
        <v>0</v>
      </c>
      <c r="W235" s="2">
        <f t="shared" si="11"/>
        <v>0</v>
      </c>
      <c r="X235" s="2">
        <v>0</v>
      </c>
      <c r="Y235" s="2">
        <v>0</v>
      </c>
      <c r="Z235" s="2">
        <v>0</v>
      </c>
      <c r="AA235" s="2">
        <v>0</v>
      </c>
      <c r="AB235" s="2">
        <v>0</v>
      </c>
      <c r="AC235" t="s">
        <v>432</v>
      </c>
      <c r="AD235" t="s">
        <v>32</v>
      </c>
      <c r="AE235" t="s">
        <v>115</v>
      </c>
      <c r="AG235" t="s">
        <v>58</v>
      </c>
      <c r="AH235" t="s">
        <v>954</v>
      </c>
      <c r="AJ235" t="s">
        <v>955</v>
      </c>
      <c r="AK235" t="s">
        <v>39</v>
      </c>
    </row>
    <row r="236" spans="1:37" x14ac:dyDescent="0.3">
      <c r="A236">
        <v>243565</v>
      </c>
      <c r="B236" t="s">
        <v>524</v>
      </c>
      <c r="C236" t="s">
        <v>29</v>
      </c>
      <c r="D236">
        <v>1</v>
      </c>
      <c r="E236" t="s">
        <v>956</v>
      </c>
      <c r="F236" t="s">
        <v>842</v>
      </c>
      <c r="G236">
        <v>31105</v>
      </c>
      <c r="H236">
        <v>0</v>
      </c>
      <c r="I236" t="s">
        <v>627</v>
      </c>
      <c r="J236" t="s">
        <v>43</v>
      </c>
      <c r="K236">
        <v>37492</v>
      </c>
      <c r="L236">
        <v>59863</v>
      </c>
      <c r="M236" t="s">
        <v>33</v>
      </c>
      <c r="N236" t="s">
        <v>526</v>
      </c>
      <c r="O236" t="s">
        <v>957</v>
      </c>
      <c r="P236" t="s">
        <v>7445</v>
      </c>
      <c r="Q236" t="s">
        <v>7420</v>
      </c>
      <c r="R236" t="s">
        <v>7446</v>
      </c>
      <c r="S236" t="s">
        <v>958</v>
      </c>
      <c r="T236" t="str">
        <f t="shared" si="9"/>
        <v>Computer literacy, proficiency in Microsoft Word, Excel and Access. Knowledge and experience working with low voltage equipment is beneficial. Possession of a valid NYS Driver‚„s License with no more than 3 violation points is needed. *** IN ORDER TO BE CONSIDERED FOR THIS POSITION CANDIDATES MUST BE SERVING PERMANENTLY IN THE TITLE OF INVESTIGATOR ***</v>
      </c>
      <c r="U236">
        <f t="shared" si="10"/>
        <v>0</v>
      </c>
      <c r="V236" s="2">
        <v>1</v>
      </c>
      <c r="W236" s="2">
        <f t="shared" si="11"/>
        <v>0</v>
      </c>
      <c r="X236" s="2">
        <v>0</v>
      </c>
      <c r="Y236" s="2">
        <v>0</v>
      </c>
      <c r="Z236" s="2">
        <v>0</v>
      </c>
      <c r="AA236" s="2">
        <v>0</v>
      </c>
      <c r="AB236" s="2">
        <v>0</v>
      </c>
      <c r="AC236" t="s">
        <v>959</v>
      </c>
      <c r="AD236" t="s">
        <v>32</v>
      </c>
      <c r="AE236" t="s">
        <v>526</v>
      </c>
      <c r="AG236" t="s">
        <v>38</v>
      </c>
      <c r="AH236" t="s">
        <v>960</v>
      </c>
      <c r="AJ236" t="s">
        <v>960</v>
      </c>
      <c r="AK236" t="s">
        <v>39</v>
      </c>
    </row>
    <row r="237" spans="1:37" x14ac:dyDescent="0.3">
      <c r="A237">
        <v>243565</v>
      </c>
      <c r="B237" t="s">
        <v>524</v>
      </c>
      <c r="C237" t="s">
        <v>29</v>
      </c>
      <c r="D237">
        <v>1</v>
      </c>
      <c r="E237" t="s">
        <v>956</v>
      </c>
      <c r="F237" t="s">
        <v>842</v>
      </c>
      <c r="G237">
        <v>31105</v>
      </c>
      <c r="H237">
        <v>0</v>
      </c>
      <c r="I237" t="s">
        <v>627</v>
      </c>
      <c r="J237" t="s">
        <v>43</v>
      </c>
      <c r="K237">
        <v>37492</v>
      </c>
      <c r="L237">
        <v>59863</v>
      </c>
      <c r="M237" t="s">
        <v>33</v>
      </c>
      <c r="N237" t="s">
        <v>526</v>
      </c>
      <c r="O237" t="s">
        <v>957</v>
      </c>
      <c r="P237" t="s">
        <v>7445</v>
      </c>
      <c r="Q237" t="s">
        <v>7420</v>
      </c>
      <c r="R237" t="s">
        <v>7446</v>
      </c>
      <c r="S237" t="s">
        <v>958</v>
      </c>
      <c r="T237" t="str">
        <f t="shared" si="9"/>
        <v>Computer literacy, proficiency in Microsoft Word, Excel and Access. Knowledge and experience working with low voltage equipment is beneficial. Possession of a valid NYS Driver‚„s License with no more than 3 violation points is needed. *** IN ORDER TO BE CONSIDERED FOR THIS POSITION CANDIDATES MUST BE SERVING PERMANENTLY IN THE TITLE OF INVESTIGATOR ***</v>
      </c>
      <c r="U237">
        <f t="shared" si="10"/>
        <v>0</v>
      </c>
      <c r="V237" s="2">
        <v>1</v>
      </c>
      <c r="W237" s="2">
        <f t="shared" si="11"/>
        <v>0</v>
      </c>
      <c r="X237" s="2">
        <v>0</v>
      </c>
      <c r="Y237" s="2">
        <v>0</v>
      </c>
      <c r="Z237" s="2">
        <v>0</v>
      </c>
      <c r="AA237" s="2">
        <v>0</v>
      </c>
      <c r="AB237" s="2">
        <v>0</v>
      </c>
      <c r="AC237" t="s">
        <v>959</v>
      </c>
      <c r="AD237" t="s">
        <v>32</v>
      </c>
      <c r="AE237" t="s">
        <v>526</v>
      </c>
      <c r="AG237" t="s">
        <v>38</v>
      </c>
      <c r="AH237" t="s">
        <v>960</v>
      </c>
      <c r="AJ237" t="s">
        <v>960</v>
      </c>
      <c r="AK237" t="s">
        <v>39</v>
      </c>
    </row>
    <row r="238" spans="1:37" x14ac:dyDescent="0.3">
      <c r="A238">
        <v>243586</v>
      </c>
      <c r="B238" t="s">
        <v>524</v>
      </c>
      <c r="C238" t="s">
        <v>29</v>
      </c>
      <c r="D238">
        <v>1</v>
      </c>
      <c r="E238" t="s">
        <v>961</v>
      </c>
      <c r="F238" t="s">
        <v>962</v>
      </c>
      <c r="G238" t="s">
        <v>963</v>
      </c>
      <c r="H238">
        <v>0</v>
      </c>
      <c r="I238" t="s">
        <v>244</v>
      </c>
      <c r="J238" t="s">
        <v>43</v>
      </c>
      <c r="K238">
        <v>48535</v>
      </c>
      <c r="L238">
        <v>132061</v>
      </c>
      <c r="M238" t="s">
        <v>33</v>
      </c>
      <c r="N238" t="s">
        <v>526</v>
      </c>
      <c r="O238" t="s">
        <v>964</v>
      </c>
      <c r="P238" t="s">
        <v>965</v>
      </c>
      <c r="Q238" t="s">
        <v>569</v>
      </c>
      <c r="R238" t="s">
        <v>966</v>
      </c>
      <c r="S238" t="s">
        <v>967</v>
      </c>
      <c r="T238" t="str">
        <f t="shared" si="9"/>
        <v>Ability to communicate effectively in verbal and written form.  Possession of a Motor Vehicle Driver's license valid in the State of New York is preferred.  Ability to work off-hours when necessary.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v>
      </c>
      <c r="U238">
        <f t="shared" si="10"/>
        <v>0</v>
      </c>
      <c r="V238" s="2">
        <v>0</v>
      </c>
      <c r="W238" s="2">
        <f t="shared" si="11"/>
        <v>0</v>
      </c>
      <c r="X238" s="2">
        <v>0</v>
      </c>
      <c r="Y238" s="2">
        <v>0</v>
      </c>
      <c r="Z238" s="2">
        <v>0</v>
      </c>
      <c r="AA238" s="2">
        <v>0</v>
      </c>
      <c r="AB238" s="2">
        <v>0</v>
      </c>
      <c r="AC238" t="s">
        <v>968</v>
      </c>
      <c r="AD238" t="s">
        <v>969</v>
      </c>
      <c r="AE238" t="s">
        <v>970</v>
      </c>
      <c r="AG238" t="s">
        <v>705</v>
      </c>
      <c r="AH238" t="s">
        <v>971</v>
      </c>
      <c r="AJ238" t="s">
        <v>972</v>
      </c>
      <c r="AK238" t="s">
        <v>39</v>
      </c>
    </row>
    <row r="239" spans="1:37" x14ac:dyDescent="0.3">
      <c r="A239">
        <v>243586</v>
      </c>
      <c r="B239" t="s">
        <v>524</v>
      </c>
      <c r="C239" t="s">
        <v>48</v>
      </c>
      <c r="D239">
        <v>1</v>
      </c>
      <c r="E239" t="s">
        <v>961</v>
      </c>
      <c r="F239" t="s">
        <v>962</v>
      </c>
      <c r="G239" t="s">
        <v>963</v>
      </c>
      <c r="H239">
        <v>0</v>
      </c>
      <c r="I239" t="s">
        <v>244</v>
      </c>
      <c r="J239" t="s">
        <v>43</v>
      </c>
      <c r="K239">
        <v>48535</v>
      </c>
      <c r="L239">
        <v>132061</v>
      </c>
      <c r="M239" t="s">
        <v>33</v>
      </c>
      <c r="N239" t="s">
        <v>526</v>
      </c>
      <c r="O239" t="s">
        <v>964</v>
      </c>
      <c r="P239" t="s">
        <v>965</v>
      </c>
      <c r="Q239" t="s">
        <v>569</v>
      </c>
      <c r="R239" t="s">
        <v>966</v>
      </c>
      <c r="S239" t="s">
        <v>967</v>
      </c>
      <c r="T239" t="str">
        <f t="shared" si="9"/>
        <v>Ability to communicate effectively in verbal and written form.  Possession of a Motor Vehicle Driver's license valid in the State of New York is preferred.  Ability to work off-hours when necessary.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THE POSITION CANDIDATES MUST HAVE FILED FOR THE ADMINISTRATIVE ENGINEER EXAM #6526 OR #6045.</v>
      </c>
      <c r="U239">
        <f t="shared" si="10"/>
        <v>0</v>
      </c>
      <c r="V239" s="2">
        <v>0</v>
      </c>
      <c r="W239" s="2">
        <f t="shared" si="11"/>
        <v>0</v>
      </c>
      <c r="X239" s="2">
        <v>0</v>
      </c>
      <c r="Y239" s="2">
        <v>0</v>
      </c>
      <c r="Z239" s="2">
        <v>0</v>
      </c>
      <c r="AA239" s="2">
        <v>0</v>
      </c>
      <c r="AB239" s="2">
        <v>0</v>
      </c>
      <c r="AC239" t="s">
        <v>968</v>
      </c>
      <c r="AD239" t="s">
        <v>969</v>
      </c>
      <c r="AE239" t="s">
        <v>970</v>
      </c>
      <c r="AG239" t="s">
        <v>705</v>
      </c>
      <c r="AH239" t="s">
        <v>971</v>
      </c>
      <c r="AJ239" t="s">
        <v>972</v>
      </c>
      <c r="AK239" t="s">
        <v>39</v>
      </c>
    </row>
    <row r="240" spans="1:37" x14ac:dyDescent="0.3">
      <c r="A240">
        <v>243638</v>
      </c>
      <c r="B240" t="s">
        <v>47</v>
      </c>
      <c r="C240" t="s">
        <v>48</v>
      </c>
      <c r="D240">
        <v>1</v>
      </c>
      <c r="E240" t="s">
        <v>973</v>
      </c>
      <c r="F240" t="s">
        <v>973</v>
      </c>
      <c r="G240">
        <v>20403</v>
      </c>
      <c r="H240">
        <v>0</v>
      </c>
      <c r="I240" t="s">
        <v>244</v>
      </c>
      <c r="J240" t="s">
        <v>43</v>
      </c>
      <c r="K240">
        <v>52000</v>
      </c>
      <c r="L240">
        <v>52000</v>
      </c>
      <c r="M240" t="s">
        <v>33</v>
      </c>
      <c r="N240" t="s">
        <v>83</v>
      </c>
      <c r="O240" t="s">
        <v>974</v>
      </c>
      <c r="P240" t="s">
        <v>975</v>
      </c>
      <c r="Q240" t="s">
        <v>976</v>
      </c>
      <c r="R240" t="s">
        <v>32</v>
      </c>
      <c r="S240" t="s">
        <v>801</v>
      </c>
      <c r="T240"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0">
        <f t="shared" si="10"/>
        <v>0</v>
      </c>
      <c r="V240" s="2">
        <v>0</v>
      </c>
      <c r="W240" s="2">
        <f t="shared" si="11"/>
        <v>0</v>
      </c>
      <c r="X240" s="2">
        <v>0</v>
      </c>
      <c r="Y240" s="2">
        <v>0</v>
      </c>
      <c r="Z240" s="2">
        <v>0</v>
      </c>
      <c r="AA240" s="2">
        <v>0</v>
      </c>
      <c r="AB240" s="2">
        <v>0</v>
      </c>
      <c r="AC240" t="s">
        <v>624</v>
      </c>
      <c r="AD240" t="s">
        <v>32</v>
      </c>
      <c r="AE240" t="s">
        <v>32</v>
      </c>
      <c r="AG240" t="s">
        <v>58</v>
      </c>
      <c r="AH240" t="s">
        <v>960</v>
      </c>
      <c r="AJ240" t="s">
        <v>977</v>
      </c>
      <c r="AK240" t="s">
        <v>39</v>
      </c>
    </row>
    <row r="241" spans="1:37" x14ac:dyDescent="0.3">
      <c r="A241">
        <v>243638</v>
      </c>
      <c r="B241" t="s">
        <v>47</v>
      </c>
      <c r="C241" t="s">
        <v>29</v>
      </c>
      <c r="D241">
        <v>1</v>
      </c>
      <c r="E241" t="s">
        <v>973</v>
      </c>
      <c r="F241" t="s">
        <v>973</v>
      </c>
      <c r="G241">
        <v>20403</v>
      </c>
      <c r="H241">
        <v>0</v>
      </c>
      <c r="I241" t="s">
        <v>244</v>
      </c>
      <c r="J241" t="s">
        <v>43</v>
      </c>
      <c r="K241">
        <v>52000</v>
      </c>
      <c r="L241">
        <v>52000</v>
      </c>
      <c r="M241" t="s">
        <v>33</v>
      </c>
      <c r="N241" t="s">
        <v>83</v>
      </c>
      <c r="O241" t="s">
        <v>974</v>
      </c>
      <c r="P241" t="s">
        <v>975</v>
      </c>
      <c r="Q241" t="s">
        <v>976</v>
      </c>
      <c r="R241" t="s">
        <v>32</v>
      </c>
      <c r="S241" t="s">
        <v>801</v>
      </c>
      <c r="T241" t="str">
        <f t="shared" si="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41">
        <f t="shared" si="10"/>
        <v>0</v>
      </c>
      <c r="V241" s="2">
        <v>0</v>
      </c>
      <c r="W241" s="2">
        <f t="shared" si="11"/>
        <v>0</v>
      </c>
      <c r="X241" s="2">
        <v>0</v>
      </c>
      <c r="Y241" s="2">
        <v>0</v>
      </c>
      <c r="Z241" s="2">
        <v>0</v>
      </c>
      <c r="AA241" s="2">
        <v>0</v>
      </c>
      <c r="AB241" s="2">
        <v>0</v>
      </c>
      <c r="AC241" t="s">
        <v>624</v>
      </c>
      <c r="AD241" t="s">
        <v>32</v>
      </c>
      <c r="AE241" t="s">
        <v>32</v>
      </c>
      <c r="AG241" t="s">
        <v>58</v>
      </c>
      <c r="AH241" t="s">
        <v>960</v>
      </c>
      <c r="AJ241" t="s">
        <v>977</v>
      </c>
      <c r="AK241" t="s">
        <v>39</v>
      </c>
    </row>
    <row r="242" spans="1:37" x14ac:dyDescent="0.3">
      <c r="A242">
        <v>243640</v>
      </c>
      <c r="B242" t="s">
        <v>473</v>
      </c>
      <c r="C242" t="s">
        <v>29</v>
      </c>
      <c r="D242">
        <v>2</v>
      </c>
      <c r="E242" t="s">
        <v>978</v>
      </c>
      <c r="F242" t="s">
        <v>979</v>
      </c>
      <c r="G242">
        <v>10016</v>
      </c>
      <c r="H242" t="s">
        <v>435</v>
      </c>
      <c r="I242" t="s">
        <v>553</v>
      </c>
      <c r="J242" t="s">
        <v>43</v>
      </c>
      <c r="K242">
        <v>53051</v>
      </c>
      <c r="L242">
        <v>145991</v>
      </c>
      <c r="M242" t="s">
        <v>33</v>
      </c>
      <c r="N242" t="s">
        <v>835</v>
      </c>
      <c r="O242" t="s">
        <v>836</v>
      </c>
      <c r="P242" t="s">
        <v>6985</v>
      </c>
      <c r="Q242" t="s">
        <v>980</v>
      </c>
      <c r="R242" t="s">
        <v>981</v>
      </c>
      <c r="S242" t="s">
        <v>7438</v>
      </c>
      <c r="T242" t="str">
        <f t="shared" si="9"/>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42">
        <f t="shared" si="10"/>
        <v>0</v>
      </c>
      <c r="V242" s="2">
        <v>0</v>
      </c>
      <c r="W242" s="2">
        <f t="shared" si="11"/>
        <v>0</v>
      </c>
      <c r="X242" s="2">
        <v>0</v>
      </c>
      <c r="Y242" s="2">
        <v>0</v>
      </c>
      <c r="Z242" s="2">
        <v>0</v>
      </c>
      <c r="AA242" s="2">
        <v>0</v>
      </c>
      <c r="AB242" s="2">
        <v>0</v>
      </c>
      <c r="AC242" t="s">
        <v>479</v>
      </c>
      <c r="AD242" t="s">
        <v>32</v>
      </c>
      <c r="AE242" t="s">
        <v>32</v>
      </c>
      <c r="AG242" t="s">
        <v>38</v>
      </c>
      <c r="AH242" t="s">
        <v>982</v>
      </c>
      <c r="AJ242" t="s">
        <v>983</v>
      </c>
      <c r="AK242" t="s">
        <v>39</v>
      </c>
    </row>
    <row r="243" spans="1:37" x14ac:dyDescent="0.3">
      <c r="A243">
        <v>243640</v>
      </c>
      <c r="B243" t="s">
        <v>473</v>
      </c>
      <c r="C243" t="s">
        <v>48</v>
      </c>
      <c r="D243">
        <v>2</v>
      </c>
      <c r="E243" t="s">
        <v>978</v>
      </c>
      <c r="F243" t="s">
        <v>979</v>
      </c>
      <c r="G243">
        <v>10016</v>
      </c>
      <c r="H243" t="s">
        <v>435</v>
      </c>
      <c r="I243" t="s">
        <v>553</v>
      </c>
      <c r="J243" t="s">
        <v>43</v>
      </c>
      <c r="K243">
        <v>53051</v>
      </c>
      <c r="L243">
        <v>145991</v>
      </c>
      <c r="M243" t="s">
        <v>33</v>
      </c>
      <c r="N243" t="s">
        <v>835</v>
      </c>
      <c r="O243" t="s">
        <v>836</v>
      </c>
      <c r="P243" t="s">
        <v>6985</v>
      </c>
      <c r="Q243" t="s">
        <v>980</v>
      </c>
      <c r="R243" t="s">
        <v>981</v>
      </c>
      <c r="S243" t="s">
        <v>7438</v>
      </c>
      <c r="T243" t="str">
        <f t="shared" si="9"/>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43">
        <f t="shared" si="10"/>
        <v>0</v>
      </c>
      <c r="V243" s="2">
        <v>0</v>
      </c>
      <c r="W243" s="2">
        <f t="shared" si="11"/>
        <v>0</v>
      </c>
      <c r="X243" s="2">
        <v>0</v>
      </c>
      <c r="Y243" s="2">
        <v>0</v>
      </c>
      <c r="Z243" s="2">
        <v>0</v>
      </c>
      <c r="AA243" s="2">
        <v>0</v>
      </c>
      <c r="AB243" s="2">
        <v>0</v>
      </c>
      <c r="AC243" t="s">
        <v>479</v>
      </c>
      <c r="AD243" t="s">
        <v>32</v>
      </c>
      <c r="AE243" t="s">
        <v>32</v>
      </c>
      <c r="AG243" t="s">
        <v>38</v>
      </c>
      <c r="AH243" t="s">
        <v>982</v>
      </c>
      <c r="AJ243" t="s">
        <v>983</v>
      </c>
      <c r="AK243" t="s">
        <v>39</v>
      </c>
    </row>
    <row r="244" spans="1:37" x14ac:dyDescent="0.3">
      <c r="A244">
        <v>243772</v>
      </c>
      <c r="B244" t="s">
        <v>47</v>
      </c>
      <c r="C244" t="s">
        <v>29</v>
      </c>
      <c r="D244">
        <v>1</v>
      </c>
      <c r="E244" t="s">
        <v>984</v>
      </c>
      <c r="F244" t="s">
        <v>220</v>
      </c>
      <c r="G244">
        <v>22427</v>
      </c>
      <c r="H244">
        <v>2</v>
      </c>
      <c r="I244" t="s">
        <v>244</v>
      </c>
      <c r="J244" t="s">
        <v>43</v>
      </c>
      <c r="K244">
        <v>67467</v>
      </c>
      <c r="L244">
        <v>98882</v>
      </c>
      <c r="M244" t="s">
        <v>33</v>
      </c>
      <c r="N244" t="s">
        <v>211</v>
      </c>
      <c r="O244" t="s">
        <v>985</v>
      </c>
      <c r="P244" t="s">
        <v>7447</v>
      </c>
      <c r="Q244" t="s">
        <v>7370</v>
      </c>
      <c r="R244" t="s">
        <v>7448</v>
      </c>
      <c r="S244" t="s">
        <v>32</v>
      </c>
      <c r="T244" t="str">
        <f t="shared" si="9"/>
        <v xml:space="preserve">1. 4-year degree in Engineering or Construction Management (or related field). 2. Project Management experience  3. 5-15 year related work experience in engineering and construction, in particular in the development of scheduling, scheduling analysis, cost estimating, cost control, budgets, reporting and record/document control 4. Advanced Proficiency in Microsoft Office ‚€œ Excel, Access and Projects 5. Advanced Proficiency in Primavera P6/P3 6. Strong organization, writing and communication skills 7. Experienced preparing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  </v>
      </c>
      <c r="U244">
        <f t="shared" si="10"/>
        <v>0</v>
      </c>
      <c r="V244" s="2">
        <v>1</v>
      </c>
      <c r="W244" s="2">
        <f t="shared" si="11"/>
        <v>0</v>
      </c>
      <c r="X244" s="2">
        <v>0</v>
      </c>
      <c r="Y244" s="2">
        <v>0</v>
      </c>
      <c r="Z244" s="2">
        <v>0</v>
      </c>
      <c r="AA244" s="2">
        <v>0</v>
      </c>
      <c r="AB244" s="2">
        <v>0</v>
      </c>
      <c r="AC244" t="s">
        <v>986</v>
      </c>
      <c r="AD244" t="s">
        <v>32</v>
      </c>
      <c r="AE244" t="s">
        <v>32</v>
      </c>
      <c r="AG244" t="s">
        <v>58</v>
      </c>
      <c r="AH244" t="s">
        <v>987</v>
      </c>
      <c r="AJ244" t="s">
        <v>987</v>
      </c>
      <c r="AK244" t="s">
        <v>39</v>
      </c>
    </row>
    <row r="245" spans="1:37" x14ac:dyDescent="0.3">
      <c r="A245">
        <v>243772</v>
      </c>
      <c r="B245" t="s">
        <v>47</v>
      </c>
      <c r="C245" t="s">
        <v>48</v>
      </c>
      <c r="D245">
        <v>1</v>
      </c>
      <c r="E245" t="s">
        <v>984</v>
      </c>
      <c r="F245" t="s">
        <v>220</v>
      </c>
      <c r="G245">
        <v>22427</v>
      </c>
      <c r="H245">
        <v>2</v>
      </c>
      <c r="I245" t="s">
        <v>244</v>
      </c>
      <c r="J245" t="s">
        <v>43</v>
      </c>
      <c r="K245">
        <v>67467</v>
      </c>
      <c r="L245">
        <v>98882</v>
      </c>
      <c r="M245" t="s">
        <v>33</v>
      </c>
      <c r="N245" t="s">
        <v>211</v>
      </c>
      <c r="O245" t="s">
        <v>985</v>
      </c>
      <c r="P245" t="s">
        <v>7447</v>
      </c>
      <c r="Q245" t="s">
        <v>7370</v>
      </c>
      <c r="R245" t="s">
        <v>7448</v>
      </c>
      <c r="S245" t="s">
        <v>32</v>
      </c>
      <c r="T245" t="str">
        <f t="shared" si="9"/>
        <v xml:space="preserve">1. 4-year degree in Engineering or Construction Management (or related field). 2. Project Management experience  3. 5-15 year related work experience in engineering and construction, in particular in the development of scheduling, scheduling analysis, cost estimating, cost control, budgets, reporting and record/document control 4. Advanced Proficiency in Microsoft Office ‚€œ Excel, Access and Projects 5. Advanced Proficiency in Primavera P6/P3 6. Strong organization, writing and communication skills 7. Experienced preparing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  </v>
      </c>
      <c r="U245">
        <f t="shared" si="10"/>
        <v>0</v>
      </c>
      <c r="V245" s="2">
        <v>1</v>
      </c>
      <c r="W245" s="2">
        <f t="shared" si="11"/>
        <v>0</v>
      </c>
      <c r="X245" s="2">
        <v>0</v>
      </c>
      <c r="Y245" s="2">
        <v>0</v>
      </c>
      <c r="Z245" s="2">
        <v>0</v>
      </c>
      <c r="AA245" s="2">
        <v>0</v>
      </c>
      <c r="AB245" s="2">
        <v>0</v>
      </c>
      <c r="AC245" t="s">
        <v>986</v>
      </c>
      <c r="AD245" t="s">
        <v>32</v>
      </c>
      <c r="AE245" t="s">
        <v>32</v>
      </c>
      <c r="AG245" t="s">
        <v>58</v>
      </c>
      <c r="AH245" t="s">
        <v>987</v>
      </c>
      <c r="AJ245" t="s">
        <v>987</v>
      </c>
      <c r="AK245" t="s">
        <v>39</v>
      </c>
    </row>
    <row r="246" spans="1:37" x14ac:dyDescent="0.3">
      <c r="A246">
        <v>243816</v>
      </c>
      <c r="B246" t="s">
        <v>473</v>
      </c>
      <c r="C246" t="s">
        <v>48</v>
      </c>
      <c r="D246">
        <v>1</v>
      </c>
      <c r="E246" t="s">
        <v>988</v>
      </c>
      <c r="F246" t="s">
        <v>75</v>
      </c>
      <c r="G246">
        <v>13632</v>
      </c>
      <c r="H246">
        <v>1</v>
      </c>
      <c r="I246" t="s">
        <v>324</v>
      </c>
      <c r="J246" t="s">
        <v>32</v>
      </c>
      <c r="K246">
        <v>74066</v>
      </c>
      <c r="L246">
        <v>92308</v>
      </c>
      <c r="M246" t="s">
        <v>33</v>
      </c>
      <c r="N246" t="s">
        <v>476</v>
      </c>
      <c r="O246" t="s">
        <v>477</v>
      </c>
      <c r="P246" t="s">
        <v>7449</v>
      </c>
      <c r="Q246" t="s">
        <v>7318</v>
      </c>
      <c r="R246" t="s">
        <v>7450</v>
      </c>
      <c r="S246" t="s">
        <v>7451</v>
      </c>
      <c r="T246" t="str">
        <f t="shared" si="9"/>
        <v>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v>
      </c>
      <c r="U246">
        <f t="shared" si="10"/>
        <v>1</v>
      </c>
      <c r="V246" s="2">
        <v>0</v>
      </c>
      <c r="W246" s="2">
        <f t="shared" si="11"/>
        <v>1</v>
      </c>
      <c r="X246" s="2">
        <v>0</v>
      </c>
      <c r="Y246" s="2">
        <v>0</v>
      </c>
      <c r="Z246" s="2">
        <v>0</v>
      </c>
      <c r="AA246" s="2">
        <v>0</v>
      </c>
      <c r="AB246" s="2">
        <v>0</v>
      </c>
      <c r="AC246" t="s">
        <v>556</v>
      </c>
      <c r="AD246" t="s">
        <v>32</v>
      </c>
      <c r="AE246" t="s">
        <v>32</v>
      </c>
      <c r="AG246" t="s">
        <v>58</v>
      </c>
      <c r="AH246" t="s">
        <v>989</v>
      </c>
      <c r="AJ246" t="s">
        <v>990</v>
      </c>
      <c r="AK246" t="s">
        <v>39</v>
      </c>
    </row>
    <row r="247" spans="1:37" x14ac:dyDescent="0.3">
      <c r="A247">
        <v>243816</v>
      </c>
      <c r="B247" t="s">
        <v>473</v>
      </c>
      <c r="C247" t="s">
        <v>29</v>
      </c>
      <c r="D247">
        <v>1</v>
      </c>
      <c r="E247" t="s">
        <v>988</v>
      </c>
      <c r="F247" t="s">
        <v>75</v>
      </c>
      <c r="G247">
        <v>13632</v>
      </c>
      <c r="H247">
        <v>1</v>
      </c>
      <c r="I247" t="s">
        <v>324</v>
      </c>
      <c r="J247" t="s">
        <v>32</v>
      </c>
      <c r="K247">
        <v>74066</v>
      </c>
      <c r="L247">
        <v>92308</v>
      </c>
      <c r="M247" t="s">
        <v>33</v>
      </c>
      <c r="N247" t="s">
        <v>476</v>
      </c>
      <c r="O247" t="s">
        <v>477</v>
      </c>
      <c r="P247" t="s">
        <v>7449</v>
      </c>
      <c r="Q247" t="s">
        <v>7318</v>
      </c>
      <c r="R247" t="s">
        <v>7450</v>
      </c>
      <c r="S247" t="s">
        <v>7451</v>
      </c>
      <c r="T247" t="str">
        <f t="shared" si="9"/>
        <v>Preferably 6-8 years‚„ of hands-on experience as an IT Infrastructure Project Manager, managing full project life-cycle of large and complex enterprise-wide  technical projects; Preferably 5+ years‚„ of hands-on experience with IT Infrastructure support ; Experience in managing diverse project teams (in-house, multi-vendor - System Integrator, Quality Control); Experience working with various project and portfolio management tools and methodologies (e.g., MS Office including Project, PPM, SharePoint, Visio, SDLC Agile/Scrum methods, Waterfall); Working knowledge of Windows Servers, VMWare, Cisco and HP Network Switches &amp; Routers, Wi-Fi, Netapps storage, NetBackup, Active Directory, DNS, load balancing, VoIP,  Cisco Call Manager,, Data Center, Cloud, Oracle RDBMS,  data replication, WebLogic, content management, Business Intelligence, network performance management, application performance management, Desktop, laptops, Smartphones, Information Security; Experience with Data center migration, technology upgrade, system implementation; Background in ITIL service management, with successful track record of implementing configuration, change and incident management solutions and supporting processes and best practices; Experience in creating project management artifacts (project charter, project plan, timelines, requirements documents, project and resource planning, deployment plans, support plans, conversion plans; Experience  in gathering requirements, business analysis, use cases and creating functional requirements documents; Excellent project management, organization, and team collaboration skills; Excellent interpersonal and communication skills; Excellent facilitation, collaboration, negotiation, and presentation skills; Demonstrated decision making,  problem solving, and leadership skills; Ability to anticipate risks and devise solutions in the moment; Ability to multitask and perform in a high-paced/high-pressure environment; Ability to work independently or within a group to solve complex problems; Proven Ability to work effectively with multiple levels of management and employees preferably in a public sector environment; Strong team player with service-oriented attitude and customer focus; Vendor management skills; Project Management Professional (PMP) certification is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Please Note:  In order to be considered for this position, it is important that you are permanent (not provisional) in the Civil Service title of Computer Specialist (Software) or file for, take, and pass the exam in the civil service title listed above in order to avoid being ‚Å“bumped‚ out of your position when the Eligible List for this title is established. The filing for civil service title listed above has been postponed. Go to http://www.nyc.gov/html/dcas/html/work/exam_monthly.shtml for the exam schedule and application. Once DCAS announces the filing and exam date the selected incumbent should file for and take the Computer Specialist (Software) exam.</v>
      </c>
      <c r="U247">
        <f t="shared" si="10"/>
        <v>1</v>
      </c>
      <c r="V247" s="2">
        <v>0</v>
      </c>
      <c r="W247" s="2">
        <f t="shared" si="11"/>
        <v>1</v>
      </c>
      <c r="X247" s="2">
        <v>0</v>
      </c>
      <c r="Y247" s="2">
        <v>0</v>
      </c>
      <c r="Z247" s="2">
        <v>0</v>
      </c>
      <c r="AA247" s="2">
        <v>0</v>
      </c>
      <c r="AB247" s="2">
        <v>0</v>
      </c>
      <c r="AC247" t="s">
        <v>556</v>
      </c>
      <c r="AD247" t="s">
        <v>32</v>
      </c>
      <c r="AE247" t="s">
        <v>32</v>
      </c>
      <c r="AG247" t="s">
        <v>58</v>
      </c>
      <c r="AH247" t="s">
        <v>989</v>
      </c>
      <c r="AJ247" t="s">
        <v>990</v>
      </c>
      <c r="AK247" t="s">
        <v>39</v>
      </c>
    </row>
    <row r="248" spans="1:37" x14ac:dyDescent="0.3">
      <c r="A248">
        <v>244296</v>
      </c>
      <c r="B248" t="s">
        <v>101</v>
      </c>
      <c r="C248" t="s">
        <v>48</v>
      </c>
      <c r="D248">
        <v>2</v>
      </c>
      <c r="E248" t="s">
        <v>991</v>
      </c>
      <c r="F248" t="s">
        <v>75</v>
      </c>
      <c r="G248">
        <v>13632</v>
      </c>
      <c r="H248">
        <v>4</v>
      </c>
      <c r="I248" t="s">
        <v>324</v>
      </c>
      <c r="J248" t="s">
        <v>43</v>
      </c>
      <c r="K248">
        <v>89383</v>
      </c>
      <c r="L248">
        <v>119000</v>
      </c>
      <c r="M248" t="s">
        <v>33</v>
      </c>
      <c r="N248" t="s">
        <v>104</v>
      </c>
      <c r="O248" t="s">
        <v>105</v>
      </c>
      <c r="P248" t="s">
        <v>7452</v>
      </c>
      <c r="Q248" t="s">
        <v>7318</v>
      </c>
      <c r="R248" t="s">
        <v>7453</v>
      </c>
      <c r="S248" t="s">
        <v>32</v>
      </c>
      <c r="T248" t="str">
        <f t="shared" si="9"/>
        <v xml:space="preserve">The preferred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perform tasks with no or minimal supervision (when required);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are required as well as analytic, organization, presentation, customer service and facilitation skills; ability to manage multiple tasks under tight deadlines; experience with web layer products such as IPlanet Web server or other Web-related products is a plus; Any of the following certifications a plus: Solaris Certified Systems Administrator; Red Hat Certified Systems Administrator/Engineer; Linux Professional Institute Certification; VMWare Certified Professional; Veritas Certified Professional; Cisco Certified Network Administrator; Certified Information Systems Security Professional.  </v>
      </c>
      <c r="U248">
        <f t="shared" si="10"/>
        <v>0</v>
      </c>
      <c r="V248" s="2">
        <v>0</v>
      </c>
      <c r="W248" s="2">
        <f t="shared" si="11"/>
        <v>0</v>
      </c>
      <c r="X248" s="2">
        <v>0</v>
      </c>
      <c r="Y248" s="2">
        <v>0</v>
      </c>
      <c r="Z248" s="2">
        <v>0</v>
      </c>
      <c r="AA248" s="2">
        <v>0</v>
      </c>
      <c r="AB248" s="2">
        <v>0</v>
      </c>
      <c r="AC248" t="s">
        <v>992</v>
      </c>
      <c r="AD248" t="s">
        <v>391</v>
      </c>
      <c r="AE248" t="s">
        <v>109</v>
      </c>
      <c r="AG248" t="s">
        <v>993</v>
      </c>
      <c r="AH248" t="s">
        <v>994</v>
      </c>
      <c r="AJ248" t="s">
        <v>994</v>
      </c>
      <c r="AK248" t="s">
        <v>39</v>
      </c>
    </row>
    <row r="249" spans="1:37" x14ac:dyDescent="0.3">
      <c r="A249">
        <v>243993</v>
      </c>
      <c r="B249" t="s">
        <v>47</v>
      </c>
      <c r="C249" t="s">
        <v>48</v>
      </c>
      <c r="D249">
        <v>1</v>
      </c>
      <c r="E249" t="s">
        <v>995</v>
      </c>
      <c r="F249" t="s">
        <v>92</v>
      </c>
      <c r="G249" t="s">
        <v>996</v>
      </c>
      <c r="H249">
        <v>0</v>
      </c>
      <c r="I249" t="s">
        <v>244</v>
      </c>
      <c r="J249" t="s">
        <v>43</v>
      </c>
      <c r="K249">
        <v>48535</v>
      </c>
      <c r="L249">
        <v>134433</v>
      </c>
      <c r="M249" t="s">
        <v>33</v>
      </c>
      <c r="N249" t="s">
        <v>211</v>
      </c>
      <c r="O249" t="s">
        <v>985</v>
      </c>
      <c r="P249" t="s">
        <v>7454</v>
      </c>
      <c r="Q249" t="s">
        <v>997</v>
      </c>
      <c r="R249" t="s">
        <v>7455</v>
      </c>
      <c r="S249" t="s">
        <v>32</v>
      </c>
      <c r="T249" t="str">
        <f t="shared" si="9"/>
        <v xml:space="preserve">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  </v>
      </c>
      <c r="U249">
        <f t="shared" si="10"/>
        <v>0</v>
      </c>
      <c r="V249" s="2">
        <v>1</v>
      </c>
      <c r="W249" s="2">
        <f t="shared" si="11"/>
        <v>0</v>
      </c>
      <c r="X249" s="2">
        <v>0</v>
      </c>
      <c r="Y249" s="2">
        <v>0</v>
      </c>
      <c r="Z249" s="2">
        <v>0</v>
      </c>
      <c r="AA249" s="2">
        <v>0</v>
      </c>
      <c r="AB249" s="2">
        <v>0</v>
      </c>
      <c r="AC249" t="s">
        <v>986</v>
      </c>
      <c r="AD249" t="s">
        <v>32</v>
      </c>
      <c r="AE249" t="s">
        <v>32</v>
      </c>
      <c r="AG249" t="s">
        <v>58</v>
      </c>
      <c r="AH249" t="s">
        <v>982</v>
      </c>
      <c r="AJ249" t="s">
        <v>982</v>
      </c>
      <c r="AK249" t="s">
        <v>39</v>
      </c>
    </row>
    <row r="250" spans="1:37" x14ac:dyDescent="0.3">
      <c r="A250">
        <v>243993</v>
      </c>
      <c r="B250" t="s">
        <v>47</v>
      </c>
      <c r="C250" t="s">
        <v>29</v>
      </c>
      <c r="D250">
        <v>1</v>
      </c>
      <c r="E250" t="s">
        <v>995</v>
      </c>
      <c r="F250" t="s">
        <v>92</v>
      </c>
      <c r="G250" t="s">
        <v>996</v>
      </c>
      <c r="H250">
        <v>0</v>
      </c>
      <c r="I250" t="s">
        <v>244</v>
      </c>
      <c r="J250" t="s">
        <v>43</v>
      </c>
      <c r="K250">
        <v>48535</v>
      </c>
      <c r="L250">
        <v>134433</v>
      </c>
      <c r="M250" t="s">
        <v>33</v>
      </c>
      <c r="N250" t="s">
        <v>211</v>
      </c>
      <c r="O250" t="s">
        <v>985</v>
      </c>
      <c r="P250" t="s">
        <v>7454</v>
      </c>
      <c r="Q250" t="s">
        <v>997</v>
      </c>
      <c r="R250" t="s">
        <v>7455</v>
      </c>
      <c r="S250" t="s">
        <v>32</v>
      </c>
      <c r="T250" t="str">
        <f t="shared" si="9"/>
        <v xml:space="preserve">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Special Requirements:  In addition to meeting the qualification requirements for Assignment Level I, candidates must have at least one additional year of experience as described in ‚Å“1‚ above in a supervisory capacity or have served for at least one year as a project manager for a large and/or complex construction project.  </v>
      </c>
      <c r="U250">
        <f t="shared" si="10"/>
        <v>0</v>
      </c>
      <c r="V250" s="2">
        <v>1</v>
      </c>
      <c r="W250" s="2">
        <f t="shared" si="11"/>
        <v>0</v>
      </c>
      <c r="X250" s="2">
        <v>0</v>
      </c>
      <c r="Y250" s="2">
        <v>0</v>
      </c>
      <c r="Z250" s="2">
        <v>0</v>
      </c>
      <c r="AA250" s="2">
        <v>0</v>
      </c>
      <c r="AB250" s="2">
        <v>0</v>
      </c>
      <c r="AC250" t="s">
        <v>986</v>
      </c>
      <c r="AD250" t="s">
        <v>32</v>
      </c>
      <c r="AE250" t="s">
        <v>32</v>
      </c>
      <c r="AG250" t="s">
        <v>58</v>
      </c>
      <c r="AH250" t="s">
        <v>982</v>
      </c>
      <c r="AJ250" t="s">
        <v>982</v>
      </c>
      <c r="AK250" t="s">
        <v>39</v>
      </c>
    </row>
    <row r="251" spans="1:37" x14ac:dyDescent="0.3">
      <c r="A251">
        <v>244136</v>
      </c>
      <c r="B251" t="s">
        <v>47</v>
      </c>
      <c r="C251" t="s">
        <v>29</v>
      </c>
      <c r="D251">
        <v>1</v>
      </c>
      <c r="E251" t="s">
        <v>998</v>
      </c>
      <c r="F251" t="s">
        <v>999</v>
      </c>
      <c r="G251">
        <v>34190</v>
      </c>
      <c r="H251">
        <v>0</v>
      </c>
      <c r="I251" t="s">
        <v>137</v>
      </c>
      <c r="J251" t="s">
        <v>43</v>
      </c>
      <c r="K251">
        <v>53997</v>
      </c>
      <c r="L251">
        <v>75307</v>
      </c>
      <c r="M251" t="s">
        <v>33</v>
      </c>
      <c r="N251" t="s">
        <v>83</v>
      </c>
      <c r="O251" t="s">
        <v>1000</v>
      </c>
      <c r="P251" t="s">
        <v>7456</v>
      </c>
      <c r="Q251" t="s">
        <v>1001</v>
      </c>
      <c r="R251" t="s">
        <v>1002</v>
      </c>
      <c r="S251" t="s">
        <v>32</v>
      </c>
      <c r="T251" t="str">
        <f t="shared" si="9"/>
        <v xml:space="preserve">CDL  </v>
      </c>
      <c r="U251">
        <f t="shared" si="10"/>
        <v>0</v>
      </c>
      <c r="V251" s="2">
        <v>0</v>
      </c>
      <c r="W251" s="2">
        <f t="shared" si="11"/>
        <v>0</v>
      </c>
      <c r="X251" s="2">
        <v>0</v>
      </c>
      <c r="Y251" s="2">
        <v>0</v>
      </c>
      <c r="Z251" s="2">
        <v>0</v>
      </c>
      <c r="AA251" s="2">
        <v>0</v>
      </c>
      <c r="AB251" s="2">
        <v>0</v>
      </c>
      <c r="AC251" t="s">
        <v>1003</v>
      </c>
      <c r="AD251" t="s">
        <v>1004</v>
      </c>
      <c r="AE251" t="s">
        <v>495</v>
      </c>
      <c r="AG251" t="s">
        <v>38</v>
      </c>
      <c r="AH251" t="s">
        <v>850</v>
      </c>
      <c r="AJ251" t="s">
        <v>1005</v>
      </c>
      <c r="AK251" t="s">
        <v>39</v>
      </c>
    </row>
    <row r="252" spans="1:37" x14ac:dyDescent="0.3">
      <c r="A252">
        <v>244136</v>
      </c>
      <c r="B252" t="s">
        <v>47</v>
      </c>
      <c r="C252" t="s">
        <v>48</v>
      </c>
      <c r="D252">
        <v>1</v>
      </c>
      <c r="E252" t="s">
        <v>998</v>
      </c>
      <c r="F252" t="s">
        <v>999</v>
      </c>
      <c r="G252">
        <v>34190</v>
      </c>
      <c r="H252">
        <v>0</v>
      </c>
      <c r="I252" t="s">
        <v>137</v>
      </c>
      <c r="J252" t="s">
        <v>43</v>
      </c>
      <c r="K252">
        <v>53997</v>
      </c>
      <c r="L252">
        <v>75307</v>
      </c>
      <c r="M252" t="s">
        <v>33</v>
      </c>
      <c r="N252" t="s">
        <v>83</v>
      </c>
      <c r="O252" t="s">
        <v>1000</v>
      </c>
      <c r="P252" t="s">
        <v>7456</v>
      </c>
      <c r="Q252" t="s">
        <v>1001</v>
      </c>
      <c r="R252" t="s">
        <v>1002</v>
      </c>
      <c r="S252" t="s">
        <v>32</v>
      </c>
      <c r="T252" t="str">
        <f t="shared" si="9"/>
        <v xml:space="preserve">CDL  </v>
      </c>
      <c r="U252">
        <f t="shared" si="10"/>
        <v>0</v>
      </c>
      <c r="V252" s="2">
        <v>0</v>
      </c>
      <c r="W252" s="2">
        <f t="shared" si="11"/>
        <v>0</v>
      </c>
      <c r="X252" s="2">
        <v>0</v>
      </c>
      <c r="Y252" s="2">
        <v>0</v>
      </c>
      <c r="Z252" s="2">
        <v>0</v>
      </c>
      <c r="AA252" s="2">
        <v>0</v>
      </c>
      <c r="AB252" s="2">
        <v>0</v>
      </c>
      <c r="AC252" t="s">
        <v>1003</v>
      </c>
      <c r="AD252" t="s">
        <v>1004</v>
      </c>
      <c r="AE252" t="s">
        <v>495</v>
      </c>
      <c r="AG252" t="s">
        <v>38</v>
      </c>
      <c r="AH252" t="s">
        <v>850</v>
      </c>
      <c r="AJ252" t="s">
        <v>1005</v>
      </c>
      <c r="AK252" t="s">
        <v>39</v>
      </c>
    </row>
    <row r="253" spans="1:37" x14ac:dyDescent="0.3">
      <c r="A253">
        <v>244296</v>
      </c>
      <c r="B253" t="s">
        <v>101</v>
      </c>
      <c r="C253" t="s">
        <v>29</v>
      </c>
      <c r="D253">
        <v>2</v>
      </c>
      <c r="E253" t="s">
        <v>991</v>
      </c>
      <c r="F253" t="s">
        <v>75</v>
      </c>
      <c r="G253">
        <v>13632</v>
      </c>
      <c r="H253">
        <v>4</v>
      </c>
      <c r="I253" t="s">
        <v>324</v>
      </c>
      <c r="J253" t="s">
        <v>43</v>
      </c>
      <c r="K253">
        <v>89383</v>
      </c>
      <c r="L253">
        <v>119000</v>
      </c>
      <c r="M253" t="s">
        <v>33</v>
      </c>
      <c r="N253" t="s">
        <v>104</v>
      </c>
      <c r="O253" t="s">
        <v>105</v>
      </c>
      <c r="P253" t="s">
        <v>7452</v>
      </c>
      <c r="Q253" t="s">
        <v>7318</v>
      </c>
      <c r="R253" t="s">
        <v>7453</v>
      </c>
      <c r="S253" t="s">
        <v>32</v>
      </c>
      <c r="T253" t="str">
        <f t="shared" si="9"/>
        <v xml:space="preserve">The preferred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perform tasks with no or minimal supervision (when required);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are required as well as analytic, organization, presentation, customer service and facilitation skills; ability to manage multiple tasks under tight deadlines; experience with web layer products such as IPlanet Web server or other Web-related products is a plus; Any of the following certifications a plus: Solaris Certified Systems Administrator; Red Hat Certified Systems Administrator/Engineer; Linux Professional Institute Certification; VMWare Certified Professional; Veritas Certified Professional; Cisco Certified Network Administrator; Certified Information Systems Security Professional.  </v>
      </c>
      <c r="U253">
        <f t="shared" si="10"/>
        <v>0</v>
      </c>
      <c r="V253" s="2">
        <v>0</v>
      </c>
      <c r="W253" s="2">
        <f t="shared" si="11"/>
        <v>0</v>
      </c>
      <c r="X253" s="2">
        <v>0</v>
      </c>
      <c r="Y253" s="2">
        <v>0</v>
      </c>
      <c r="Z253" s="2">
        <v>0</v>
      </c>
      <c r="AA253" s="2">
        <v>0</v>
      </c>
      <c r="AB253" s="2">
        <v>0</v>
      </c>
      <c r="AC253" t="s">
        <v>992</v>
      </c>
      <c r="AD253" t="s">
        <v>391</v>
      </c>
      <c r="AE253" t="s">
        <v>109</v>
      </c>
      <c r="AG253" t="s">
        <v>993</v>
      </c>
      <c r="AH253" t="s">
        <v>994</v>
      </c>
      <c r="AJ253" t="s">
        <v>994</v>
      </c>
      <c r="AK253" t="s">
        <v>39</v>
      </c>
    </row>
    <row r="254" spans="1:37" x14ac:dyDescent="0.3">
      <c r="A254">
        <v>245324</v>
      </c>
      <c r="B254" t="s">
        <v>524</v>
      </c>
      <c r="C254" t="s">
        <v>29</v>
      </c>
      <c r="D254">
        <v>1</v>
      </c>
      <c r="E254" t="s">
        <v>1006</v>
      </c>
      <c r="F254" t="s">
        <v>1007</v>
      </c>
      <c r="G254">
        <v>12626</v>
      </c>
      <c r="H254">
        <v>2</v>
      </c>
      <c r="I254" t="s">
        <v>94</v>
      </c>
      <c r="J254" t="s">
        <v>43</v>
      </c>
      <c r="K254">
        <v>56458</v>
      </c>
      <c r="L254">
        <v>72310</v>
      </c>
      <c r="M254" t="s">
        <v>33</v>
      </c>
      <c r="N254" t="s">
        <v>526</v>
      </c>
      <c r="O254" t="s">
        <v>1008</v>
      </c>
      <c r="P254" t="s">
        <v>1009</v>
      </c>
      <c r="Q254" t="s">
        <v>7457</v>
      </c>
      <c r="R254" t="s">
        <v>1010</v>
      </c>
      <c r="S254" t="s">
        <v>1011</v>
      </c>
      <c r="T254" t="str">
        <f t="shared" si="9"/>
        <v>Ability to communicate effectively in verbal and written form.  Knowledge of FMS2, FMS3, and advanced Microsoft Excel skills. TO BE CONSIDERED FOR THIS POSITION CANDIDATES MUST BE PERMANENT IN THE TITLE OF STAFF ANALYST.</v>
      </c>
      <c r="U254">
        <f t="shared" si="10"/>
        <v>0</v>
      </c>
      <c r="V254" s="2">
        <v>1</v>
      </c>
      <c r="W254" s="2">
        <f t="shared" si="11"/>
        <v>0</v>
      </c>
      <c r="X254" s="2">
        <v>0</v>
      </c>
      <c r="Y254" s="2">
        <v>0</v>
      </c>
      <c r="Z254" s="2">
        <v>0</v>
      </c>
      <c r="AA254" s="2">
        <v>0</v>
      </c>
      <c r="AB254" s="2">
        <v>0</v>
      </c>
      <c r="AC254" t="s">
        <v>1012</v>
      </c>
      <c r="AD254" t="s">
        <v>969</v>
      </c>
      <c r="AE254" t="s">
        <v>1013</v>
      </c>
      <c r="AG254" t="s">
        <v>38</v>
      </c>
      <c r="AH254" t="s">
        <v>1014</v>
      </c>
      <c r="AJ254" t="s">
        <v>1015</v>
      </c>
      <c r="AK254" t="s">
        <v>39</v>
      </c>
    </row>
    <row r="255" spans="1:37" x14ac:dyDescent="0.3">
      <c r="A255">
        <v>246734</v>
      </c>
      <c r="B255" t="s">
        <v>473</v>
      </c>
      <c r="C255" t="s">
        <v>48</v>
      </c>
      <c r="D255">
        <v>1</v>
      </c>
      <c r="E255" t="s">
        <v>1016</v>
      </c>
      <c r="F255" t="s">
        <v>491</v>
      </c>
      <c r="G255">
        <v>12627</v>
      </c>
      <c r="H255">
        <v>0</v>
      </c>
      <c r="I255" t="s">
        <v>94</v>
      </c>
      <c r="J255" t="s">
        <v>43</v>
      </c>
      <c r="K255">
        <v>63817</v>
      </c>
      <c r="L255">
        <v>95022</v>
      </c>
      <c r="M255" t="s">
        <v>33</v>
      </c>
      <c r="N255" t="s">
        <v>476</v>
      </c>
      <c r="O255" t="s">
        <v>768</v>
      </c>
      <c r="P255" t="s">
        <v>7458</v>
      </c>
      <c r="Q255" t="s">
        <v>7356</v>
      </c>
      <c r="R255" t="s">
        <v>32</v>
      </c>
      <c r="S255" t="s">
        <v>7364</v>
      </c>
      <c r="T255" t="str">
        <f t="shared" si="9"/>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255">
        <f t="shared" si="10"/>
        <v>0</v>
      </c>
      <c r="V255" s="2">
        <v>0</v>
      </c>
      <c r="W255" s="2">
        <f t="shared" si="11"/>
        <v>0</v>
      </c>
      <c r="X255" s="2">
        <v>0</v>
      </c>
      <c r="Y255" s="2">
        <v>0</v>
      </c>
      <c r="Z255" s="2">
        <v>0</v>
      </c>
      <c r="AA255" s="2">
        <v>0</v>
      </c>
      <c r="AB255" s="2">
        <v>0</v>
      </c>
      <c r="AC255" t="s">
        <v>556</v>
      </c>
      <c r="AD255" t="s">
        <v>32</v>
      </c>
      <c r="AE255" t="s">
        <v>32</v>
      </c>
      <c r="AG255" t="s">
        <v>38</v>
      </c>
      <c r="AH255" t="s">
        <v>1017</v>
      </c>
      <c r="AJ255" t="s">
        <v>1018</v>
      </c>
      <c r="AK255" t="s">
        <v>39</v>
      </c>
    </row>
    <row r="256" spans="1:37" x14ac:dyDescent="0.3">
      <c r="A256">
        <v>246734</v>
      </c>
      <c r="B256" t="s">
        <v>473</v>
      </c>
      <c r="C256" t="s">
        <v>29</v>
      </c>
      <c r="D256">
        <v>1</v>
      </c>
      <c r="E256" t="s">
        <v>1016</v>
      </c>
      <c r="F256" t="s">
        <v>491</v>
      </c>
      <c r="G256">
        <v>12627</v>
      </c>
      <c r="H256">
        <v>0</v>
      </c>
      <c r="I256" t="s">
        <v>94</v>
      </c>
      <c r="J256" t="s">
        <v>43</v>
      </c>
      <c r="K256">
        <v>63817</v>
      </c>
      <c r="L256">
        <v>95022</v>
      </c>
      <c r="M256" t="s">
        <v>33</v>
      </c>
      <c r="N256" t="s">
        <v>476</v>
      </c>
      <c r="O256" t="s">
        <v>768</v>
      </c>
      <c r="P256" t="s">
        <v>7458</v>
      </c>
      <c r="Q256" t="s">
        <v>7356</v>
      </c>
      <c r="R256" t="s">
        <v>32</v>
      </c>
      <c r="S256" t="s">
        <v>7364</v>
      </c>
      <c r="T256" t="str">
        <f t="shared" si="9"/>
        <v xml:space="preserve">  Section 424-A of the New York Social Services Law requires an authorized agency to inquire whether a candidate for employment with child-caring responsibilities has been the subject of a child abuse and maltreatment report.   This position is open only to permanent candidates currently serving in the civil service title of Associate Staff Analyst.   The City of New York and the Administration for Children‚„s Services are Equal Opportunity Employers Committed to Diversity</v>
      </c>
      <c r="U256">
        <f t="shared" si="10"/>
        <v>0</v>
      </c>
      <c r="V256" s="2">
        <v>0</v>
      </c>
      <c r="W256" s="2">
        <f t="shared" si="11"/>
        <v>0</v>
      </c>
      <c r="X256" s="2">
        <v>0</v>
      </c>
      <c r="Y256" s="2">
        <v>0</v>
      </c>
      <c r="Z256" s="2">
        <v>0</v>
      </c>
      <c r="AA256" s="2">
        <v>0</v>
      </c>
      <c r="AB256" s="2">
        <v>0</v>
      </c>
      <c r="AC256" t="s">
        <v>556</v>
      </c>
      <c r="AD256" t="s">
        <v>32</v>
      </c>
      <c r="AE256" t="s">
        <v>32</v>
      </c>
      <c r="AG256" t="s">
        <v>38</v>
      </c>
      <c r="AH256" t="s">
        <v>1017</v>
      </c>
      <c r="AJ256" t="s">
        <v>1018</v>
      </c>
      <c r="AK256" t="s">
        <v>39</v>
      </c>
    </row>
    <row r="257" spans="1:37" x14ac:dyDescent="0.3">
      <c r="A257">
        <v>246814</v>
      </c>
      <c r="B257" t="s">
        <v>101</v>
      </c>
      <c r="C257" t="s">
        <v>29</v>
      </c>
      <c r="D257">
        <v>1</v>
      </c>
      <c r="E257" t="s">
        <v>1019</v>
      </c>
      <c r="F257" t="s">
        <v>1020</v>
      </c>
      <c r="G257">
        <v>6800</v>
      </c>
      <c r="H257">
        <v>0</v>
      </c>
      <c r="I257" t="s">
        <v>324</v>
      </c>
      <c r="J257" t="s">
        <v>43</v>
      </c>
      <c r="K257">
        <v>100000</v>
      </c>
      <c r="L257">
        <v>130000</v>
      </c>
      <c r="M257" t="s">
        <v>33</v>
      </c>
      <c r="N257" t="s">
        <v>104</v>
      </c>
      <c r="O257" t="s">
        <v>105</v>
      </c>
      <c r="P257" t="s">
        <v>1021</v>
      </c>
      <c r="Q257" t="s">
        <v>1022</v>
      </c>
      <c r="R257" t="s">
        <v>6986</v>
      </c>
      <c r="S257" t="s">
        <v>32</v>
      </c>
      <c r="T257" t="str">
        <f t="shared" si="9"/>
        <v xml:space="preserve">The preferred candidate should possess the following: Experience on major transformation projects and successful transitions to implementation support teams; expert knowledge Windows and Linux operating systems and X86 hardware architectures; expert knowledge of Virtualization and Cloud software technologies (KVM, OpenStack, Docker Containers, Ansible; excellent understanding of IaaS and virtualization service orientated architecture designed around the delivery of Infrastructure components as a service; excellent documentation and communication skills needs to be able to clearly articulate complex IaaS / PaaS / SaaS concepts to people new to Cloud Platform Engineering; strong knowledge of software-defined datacenter technologies (compute, network, storage); experience in cloud concepts, designs, use cases, and solution knowledge; advanced knowledge of VMware tools stack - vRealize Application Services, vRealize Automation, vRealize Cloud Management Platform, SSO, vSphere Web Client, VSAN and EMC Virtual Storage Integrator; experience in design and deployment of private and hybrid clouds; experience in filing, blocking and object storage services; experience in cloud storage design and implementation; experience in converting business requirements into cloud solutions and designs; experience with Business Continuity and Disaster Recover design, planning and implementation for virtualized infrastructures; knowledge of storage and network virtualization technologies, capabilities, trends and the automated interaction with the physical infrastructure (EMC, NetApp, HP, Cisco).   In addition, any of the following professional vendor certifications are a plus: 	VMware Certified Advanced Professional;	Cloud Infrastructure Design (VCAP-CID);	VMware Certified Advanced Professional;	Cloud Infrastructure Administration (VCAP-CIA);	VMware Certified Design Expert;	Cloud (VCDX-Cloud);	Microsoft Specialist Certification in Office 365;	Microsoft Certified Specialist Developing Microsoft Azure Solution;	Microsoft Certified Specialist Implementing Microsoft Azure Infrastructure Solutions;	Certified Cloud Architect (CCA);Certified Cloud Professional (CCP);	EMC Cloud Infrastructure and Services (EMCCIS);EMC Cloud Architect Virtualized Infrastructure ;	EMC Cloud Architect IT-as-a-Service;	IBM Certified Solution Advisor;	Cloud Computing Architecture;	IBM Certified Solution Architect;	Cloud Computing Infrastructure  </v>
      </c>
      <c r="U257">
        <f t="shared" si="10"/>
        <v>0</v>
      </c>
      <c r="V257" s="2">
        <v>0</v>
      </c>
      <c r="W257" s="2">
        <f t="shared" si="11"/>
        <v>0</v>
      </c>
      <c r="X257" s="2">
        <v>0</v>
      </c>
      <c r="Y257" s="2">
        <v>0</v>
      </c>
      <c r="Z257" s="2">
        <v>0</v>
      </c>
      <c r="AA257" s="2">
        <v>0</v>
      </c>
      <c r="AB257" s="2">
        <v>0</v>
      </c>
      <c r="AC257" t="s">
        <v>1023</v>
      </c>
      <c r="AD257" t="s">
        <v>391</v>
      </c>
      <c r="AE257" t="s">
        <v>109</v>
      </c>
      <c r="AG257" t="s">
        <v>58</v>
      </c>
      <c r="AH257" t="s">
        <v>955</v>
      </c>
      <c r="AJ257" t="s">
        <v>1024</v>
      </c>
      <c r="AK257" t="s">
        <v>39</v>
      </c>
    </row>
    <row r="258" spans="1:37" x14ac:dyDescent="0.3">
      <c r="A258">
        <v>246814</v>
      </c>
      <c r="B258" t="s">
        <v>101</v>
      </c>
      <c r="C258" t="s">
        <v>48</v>
      </c>
      <c r="D258">
        <v>1</v>
      </c>
      <c r="E258" t="s">
        <v>1019</v>
      </c>
      <c r="F258" t="s">
        <v>1020</v>
      </c>
      <c r="G258">
        <v>6800</v>
      </c>
      <c r="H258">
        <v>0</v>
      </c>
      <c r="I258" t="s">
        <v>324</v>
      </c>
      <c r="J258" t="s">
        <v>43</v>
      </c>
      <c r="K258">
        <v>100000</v>
      </c>
      <c r="L258">
        <v>130000</v>
      </c>
      <c r="M258" t="s">
        <v>33</v>
      </c>
      <c r="N258" t="s">
        <v>104</v>
      </c>
      <c r="O258" t="s">
        <v>105</v>
      </c>
      <c r="P258" t="s">
        <v>1021</v>
      </c>
      <c r="Q258" t="s">
        <v>1022</v>
      </c>
      <c r="R258" t="s">
        <v>6986</v>
      </c>
      <c r="S258" t="s">
        <v>32</v>
      </c>
      <c r="T258" t="str">
        <f t="shared" si="9"/>
        <v xml:space="preserve">The preferred candidate should possess the following: Experience on major transformation projects and successful transitions to implementation support teams; expert knowledge Windows and Linux operating systems and X86 hardware architectures; expert knowledge of Virtualization and Cloud software technologies (KVM, OpenStack, Docker Containers, Ansible; excellent understanding of IaaS and virtualization service orientated architecture designed around the delivery of Infrastructure components as a service; excellent documentation and communication skills needs to be able to clearly articulate complex IaaS / PaaS / SaaS concepts to people new to Cloud Platform Engineering; strong knowledge of software-defined datacenter technologies (compute, network, storage); experience in cloud concepts, designs, use cases, and solution knowledge; advanced knowledge of VMware tools stack - vRealize Application Services, vRealize Automation, vRealize Cloud Management Platform, SSO, vSphere Web Client, VSAN and EMC Virtual Storage Integrator; experience in design and deployment of private and hybrid clouds; experience in filing, blocking and object storage services; experience in cloud storage design and implementation; experience in converting business requirements into cloud solutions and designs; experience with Business Continuity and Disaster Recover design, planning and implementation for virtualized infrastructures; knowledge of storage and network virtualization technologies, capabilities, trends and the automated interaction with the physical infrastructure (EMC, NetApp, HP, Cisco).   In addition, any of the following professional vendor certifications are a plus: 	VMware Certified Advanced Professional;	Cloud Infrastructure Design (VCAP-CID);	VMware Certified Advanced Professional;	Cloud Infrastructure Administration (VCAP-CIA);	VMware Certified Design Expert;	Cloud (VCDX-Cloud);	Microsoft Specialist Certification in Office 365;	Microsoft Certified Specialist Developing Microsoft Azure Solution;	Microsoft Certified Specialist Implementing Microsoft Azure Infrastructure Solutions;	Certified Cloud Architect (CCA);Certified Cloud Professional (CCP);	EMC Cloud Infrastructure and Services (EMCCIS);EMC Cloud Architect Virtualized Infrastructure ;	EMC Cloud Architect IT-as-a-Service;	IBM Certified Solution Advisor;	Cloud Computing Architecture;	IBM Certified Solution Architect;	Cloud Computing Infrastructure  </v>
      </c>
      <c r="U258">
        <f t="shared" si="10"/>
        <v>0</v>
      </c>
      <c r="V258" s="2">
        <v>0</v>
      </c>
      <c r="W258" s="2">
        <f t="shared" si="11"/>
        <v>0</v>
      </c>
      <c r="X258" s="2">
        <v>0</v>
      </c>
      <c r="Y258" s="2">
        <v>0</v>
      </c>
      <c r="Z258" s="2">
        <v>0</v>
      </c>
      <c r="AA258" s="2">
        <v>0</v>
      </c>
      <c r="AB258" s="2">
        <v>0</v>
      </c>
      <c r="AC258" t="s">
        <v>1023</v>
      </c>
      <c r="AD258" t="s">
        <v>391</v>
      </c>
      <c r="AE258" t="s">
        <v>109</v>
      </c>
      <c r="AG258" t="s">
        <v>58</v>
      </c>
      <c r="AH258" t="s">
        <v>955</v>
      </c>
      <c r="AJ258" t="s">
        <v>1024</v>
      </c>
      <c r="AK258" t="s">
        <v>39</v>
      </c>
    </row>
    <row r="259" spans="1:37" x14ac:dyDescent="0.3">
      <c r="A259">
        <v>246892</v>
      </c>
      <c r="B259" t="s">
        <v>47</v>
      </c>
      <c r="C259" t="s">
        <v>29</v>
      </c>
      <c r="D259">
        <v>1</v>
      </c>
      <c r="E259" t="s">
        <v>1025</v>
      </c>
      <c r="F259" t="s">
        <v>1007</v>
      </c>
      <c r="G259">
        <v>12626</v>
      </c>
      <c r="H259">
        <v>2</v>
      </c>
      <c r="I259" t="s">
        <v>1026</v>
      </c>
      <c r="J259" t="s">
        <v>43</v>
      </c>
      <c r="K259">
        <v>56458</v>
      </c>
      <c r="L259">
        <v>64927</v>
      </c>
      <c r="M259" t="s">
        <v>33</v>
      </c>
      <c r="N259" t="s">
        <v>83</v>
      </c>
      <c r="O259" t="s">
        <v>1027</v>
      </c>
      <c r="P259" t="s">
        <v>7459</v>
      </c>
      <c r="Q259" t="s">
        <v>7457</v>
      </c>
      <c r="R259" t="s">
        <v>7275</v>
      </c>
      <c r="S259" t="s">
        <v>1028</v>
      </c>
      <c r="T259" t="str">
        <f t="shared" ref="T259:T322" si="12">R259&amp;" "&amp;S259</f>
        <v>‚¿	Working knowledge of FMS  ‚¿	Excellent written and verbal communication skills  ‚¿	Strong analytical skills  ‚¿	Knowledge of New York City's Accounting Directives  ‚¿	Proficient in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******ONLY CANDIDATES PERMANENT IN THE TITLE STAFF ANALYST SHOULD APPLY****</v>
      </c>
      <c r="U259">
        <f t="shared" ref="U259:U322" si="13">D259*W259</f>
        <v>0</v>
      </c>
      <c r="V259" s="2">
        <v>1</v>
      </c>
      <c r="W259" s="2">
        <f t="shared" ref="W259:W322" si="14">IF(OR(ISNUMBER(SEARCH("data analytics",$T259)), ISNUMBER(SEARCH("data analysis",$T259)), ISNUMBER(SEARCH("analyze data", $T259)),ISNUMBER(SEARCH("business intelligence", $T259)),ISNUMBER(SEARCH("business analysis",$T259))),1,0)</f>
        <v>0</v>
      </c>
      <c r="X259" s="2">
        <v>0</v>
      </c>
      <c r="Y259" s="2">
        <v>0</v>
      </c>
      <c r="Z259" s="2">
        <v>0</v>
      </c>
      <c r="AA259" s="2">
        <v>0</v>
      </c>
      <c r="AB259" s="2">
        <v>0</v>
      </c>
      <c r="AC259" t="s">
        <v>7460</v>
      </c>
      <c r="AD259" t="s">
        <v>603</v>
      </c>
      <c r="AE259" t="s">
        <v>1029</v>
      </c>
      <c r="AG259" t="s">
        <v>38</v>
      </c>
      <c r="AH259" t="s">
        <v>850</v>
      </c>
      <c r="AJ259" t="s">
        <v>850</v>
      </c>
      <c r="AK259" t="s">
        <v>39</v>
      </c>
    </row>
    <row r="260" spans="1:37" x14ac:dyDescent="0.3">
      <c r="A260">
        <v>247320</v>
      </c>
      <c r="B260" t="s">
        <v>47</v>
      </c>
      <c r="C260" t="s">
        <v>48</v>
      </c>
      <c r="D260">
        <v>2</v>
      </c>
      <c r="E260" t="s">
        <v>973</v>
      </c>
      <c r="F260" t="s">
        <v>973</v>
      </c>
      <c r="G260">
        <v>20403</v>
      </c>
      <c r="H260">
        <v>0</v>
      </c>
      <c r="I260" t="s">
        <v>244</v>
      </c>
      <c r="J260" t="s">
        <v>43</v>
      </c>
      <c r="K260">
        <v>52000</v>
      </c>
      <c r="L260">
        <v>52000</v>
      </c>
      <c r="M260" t="s">
        <v>33</v>
      </c>
      <c r="N260" t="s">
        <v>83</v>
      </c>
      <c r="O260" t="s">
        <v>620</v>
      </c>
      <c r="P260" t="s">
        <v>1030</v>
      </c>
      <c r="Q260" t="s">
        <v>976</v>
      </c>
      <c r="R260" t="s">
        <v>32</v>
      </c>
      <c r="S260" t="s">
        <v>623</v>
      </c>
      <c r="T260"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60">
        <f t="shared" si="13"/>
        <v>0</v>
      </c>
      <c r="V260" s="2">
        <v>0</v>
      </c>
      <c r="W260" s="2">
        <f t="shared" si="14"/>
        <v>0</v>
      </c>
      <c r="X260" s="2">
        <v>0</v>
      </c>
      <c r="Y260" s="2">
        <v>0</v>
      </c>
      <c r="Z260" s="2">
        <v>0</v>
      </c>
      <c r="AA260" s="2">
        <v>0</v>
      </c>
      <c r="AB260" s="2">
        <v>0</v>
      </c>
      <c r="AC260" t="s">
        <v>624</v>
      </c>
      <c r="AD260" t="s">
        <v>32</v>
      </c>
      <c r="AE260" t="s">
        <v>32</v>
      </c>
      <c r="AG260" t="s">
        <v>58</v>
      </c>
      <c r="AH260" t="s">
        <v>1031</v>
      </c>
      <c r="AJ260" t="s">
        <v>1031</v>
      </c>
      <c r="AK260" t="s">
        <v>39</v>
      </c>
    </row>
    <row r="261" spans="1:37" x14ac:dyDescent="0.3">
      <c r="A261">
        <v>247320</v>
      </c>
      <c r="B261" t="s">
        <v>47</v>
      </c>
      <c r="C261" t="s">
        <v>29</v>
      </c>
      <c r="D261">
        <v>2</v>
      </c>
      <c r="E261" t="s">
        <v>973</v>
      </c>
      <c r="F261" t="s">
        <v>973</v>
      </c>
      <c r="G261">
        <v>20403</v>
      </c>
      <c r="H261">
        <v>0</v>
      </c>
      <c r="I261" t="s">
        <v>244</v>
      </c>
      <c r="J261" t="s">
        <v>43</v>
      </c>
      <c r="K261">
        <v>52000</v>
      </c>
      <c r="L261">
        <v>52000</v>
      </c>
      <c r="M261" t="s">
        <v>33</v>
      </c>
      <c r="N261" t="s">
        <v>83</v>
      </c>
      <c r="O261" t="s">
        <v>620</v>
      </c>
      <c r="P261" t="s">
        <v>1030</v>
      </c>
      <c r="Q261" t="s">
        <v>976</v>
      </c>
      <c r="R261" t="s">
        <v>32</v>
      </c>
      <c r="S261" t="s">
        <v>623</v>
      </c>
      <c r="T261"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261">
        <f t="shared" si="13"/>
        <v>0</v>
      </c>
      <c r="V261" s="2">
        <v>0</v>
      </c>
      <c r="W261" s="2">
        <f t="shared" si="14"/>
        <v>0</v>
      </c>
      <c r="X261" s="2">
        <v>0</v>
      </c>
      <c r="Y261" s="2">
        <v>0</v>
      </c>
      <c r="Z261" s="2">
        <v>0</v>
      </c>
      <c r="AA261" s="2">
        <v>0</v>
      </c>
      <c r="AB261" s="2">
        <v>0</v>
      </c>
      <c r="AC261" t="s">
        <v>624</v>
      </c>
      <c r="AD261" t="s">
        <v>32</v>
      </c>
      <c r="AE261" t="s">
        <v>32</v>
      </c>
      <c r="AG261" t="s">
        <v>58</v>
      </c>
      <c r="AH261" t="s">
        <v>1031</v>
      </c>
      <c r="AJ261" t="s">
        <v>1031</v>
      </c>
      <c r="AK261" t="s">
        <v>39</v>
      </c>
    </row>
    <row r="262" spans="1:37" x14ac:dyDescent="0.3">
      <c r="A262">
        <v>247403</v>
      </c>
      <c r="B262" t="s">
        <v>111</v>
      </c>
      <c r="C262" t="s">
        <v>29</v>
      </c>
      <c r="D262">
        <v>1</v>
      </c>
      <c r="E262" t="s">
        <v>296</v>
      </c>
      <c r="F262" t="s">
        <v>297</v>
      </c>
      <c r="G262">
        <v>10251</v>
      </c>
      <c r="H262">
        <v>3</v>
      </c>
      <c r="I262" t="s">
        <v>298</v>
      </c>
      <c r="J262" t="s">
        <v>43</v>
      </c>
      <c r="K262">
        <v>32888</v>
      </c>
      <c r="L262">
        <v>53281</v>
      </c>
      <c r="M262" t="s">
        <v>33</v>
      </c>
      <c r="N262" t="s">
        <v>1032</v>
      </c>
      <c r="O262" t="s">
        <v>1033</v>
      </c>
      <c r="P262" t="s">
        <v>7461</v>
      </c>
      <c r="Q262" t="s">
        <v>300</v>
      </c>
      <c r="R262" t="s">
        <v>32</v>
      </c>
      <c r="S262" t="s">
        <v>1034</v>
      </c>
      <c r="T262" t="str">
        <f t="shared" si="12"/>
        <v xml:space="preserve">  Must be permanent in the Clerical Associate title.</v>
      </c>
      <c r="U262">
        <f t="shared" si="13"/>
        <v>0</v>
      </c>
      <c r="V262" s="2">
        <v>0</v>
      </c>
      <c r="W262" s="2">
        <f t="shared" si="14"/>
        <v>0</v>
      </c>
      <c r="X262" s="2">
        <v>0</v>
      </c>
      <c r="Y262" s="2">
        <v>0</v>
      </c>
      <c r="Z262" s="2">
        <v>0</v>
      </c>
      <c r="AA262" s="2">
        <v>0</v>
      </c>
      <c r="AB262" s="2">
        <v>0</v>
      </c>
      <c r="AC262" t="s">
        <v>121</v>
      </c>
      <c r="AD262" t="s">
        <v>1035</v>
      </c>
      <c r="AE262" t="s">
        <v>1032</v>
      </c>
      <c r="AG262" t="s">
        <v>38</v>
      </c>
      <c r="AH262" t="s">
        <v>1036</v>
      </c>
      <c r="AJ262" t="s">
        <v>1017</v>
      </c>
      <c r="AK262" t="s">
        <v>39</v>
      </c>
    </row>
    <row r="263" spans="1:37" x14ac:dyDescent="0.3">
      <c r="A263">
        <v>247532</v>
      </c>
      <c r="B263" t="s">
        <v>47</v>
      </c>
      <c r="C263" t="s">
        <v>29</v>
      </c>
      <c r="D263">
        <v>3</v>
      </c>
      <c r="E263" t="s">
        <v>1037</v>
      </c>
      <c r="F263" t="s">
        <v>1038</v>
      </c>
      <c r="G263">
        <v>91309</v>
      </c>
      <c r="H263">
        <v>0</v>
      </c>
      <c r="I263" t="s">
        <v>137</v>
      </c>
      <c r="J263" t="s">
        <v>43</v>
      </c>
      <c r="K263">
        <v>62194</v>
      </c>
      <c r="L263">
        <v>91472</v>
      </c>
      <c r="M263" t="s">
        <v>33</v>
      </c>
      <c r="N263" t="s">
        <v>211</v>
      </c>
      <c r="O263" t="s">
        <v>1039</v>
      </c>
      <c r="P263" t="s">
        <v>7462</v>
      </c>
      <c r="Q263" t="s">
        <v>1040</v>
      </c>
      <c r="R263" t="s">
        <v>32</v>
      </c>
      <c r="S263" t="s">
        <v>1041</v>
      </c>
      <c r="T263" t="str">
        <f t="shared" si="1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3">
        <f t="shared" si="13"/>
        <v>0</v>
      </c>
      <c r="V263" s="2">
        <v>0</v>
      </c>
      <c r="W263" s="2">
        <f t="shared" si="14"/>
        <v>0</v>
      </c>
      <c r="X263" s="2">
        <v>0</v>
      </c>
      <c r="Y263" s="2">
        <v>0</v>
      </c>
      <c r="Z263" s="2">
        <v>0</v>
      </c>
      <c r="AA263" s="2">
        <v>0</v>
      </c>
      <c r="AB263" s="2">
        <v>0</v>
      </c>
      <c r="AC263" t="s">
        <v>161</v>
      </c>
      <c r="AD263" t="s">
        <v>32</v>
      </c>
      <c r="AE263" t="s">
        <v>1042</v>
      </c>
      <c r="AG263" t="s">
        <v>38</v>
      </c>
      <c r="AH263" t="s">
        <v>1036</v>
      </c>
      <c r="AJ263" t="s">
        <v>1043</v>
      </c>
      <c r="AK263" t="s">
        <v>39</v>
      </c>
    </row>
    <row r="264" spans="1:37" x14ac:dyDescent="0.3">
      <c r="A264">
        <v>247532</v>
      </c>
      <c r="B264" t="s">
        <v>47</v>
      </c>
      <c r="C264" t="s">
        <v>48</v>
      </c>
      <c r="D264">
        <v>3</v>
      </c>
      <c r="E264" t="s">
        <v>1037</v>
      </c>
      <c r="F264" t="s">
        <v>1038</v>
      </c>
      <c r="G264">
        <v>91309</v>
      </c>
      <c r="H264">
        <v>0</v>
      </c>
      <c r="I264" t="s">
        <v>137</v>
      </c>
      <c r="J264" t="s">
        <v>43</v>
      </c>
      <c r="K264">
        <v>62194</v>
      </c>
      <c r="L264">
        <v>91472</v>
      </c>
      <c r="M264" t="s">
        <v>33</v>
      </c>
      <c r="N264" t="s">
        <v>211</v>
      </c>
      <c r="O264" t="s">
        <v>1039</v>
      </c>
      <c r="P264" t="s">
        <v>7462</v>
      </c>
      <c r="Q264" t="s">
        <v>1040</v>
      </c>
      <c r="R264" t="s">
        <v>32</v>
      </c>
      <c r="S264" t="s">
        <v>1041</v>
      </c>
      <c r="T264" t="str">
        <f t="shared" si="1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64">
        <f t="shared" si="13"/>
        <v>0</v>
      </c>
      <c r="V264" s="2">
        <v>0</v>
      </c>
      <c r="W264" s="2">
        <f t="shared" si="14"/>
        <v>0</v>
      </c>
      <c r="X264" s="2">
        <v>0</v>
      </c>
      <c r="Y264" s="2">
        <v>0</v>
      </c>
      <c r="Z264" s="2">
        <v>0</v>
      </c>
      <c r="AA264" s="2">
        <v>0</v>
      </c>
      <c r="AB264" s="2">
        <v>0</v>
      </c>
      <c r="AC264" t="s">
        <v>161</v>
      </c>
      <c r="AD264" t="s">
        <v>32</v>
      </c>
      <c r="AE264" t="s">
        <v>1042</v>
      </c>
      <c r="AG264" t="s">
        <v>38</v>
      </c>
      <c r="AH264" t="s">
        <v>1036</v>
      </c>
      <c r="AJ264" t="s">
        <v>1043</v>
      </c>
      <c r="AK264" t="s">
        <v>39</v>
      </c>
    </row>
    <row r="265" spans="1:37" x14ac:dyDescent="0.3">
      <c r="A265">
        <v>248031</v>
      </c>
      <c r="B265" t="s">
        <v>111</v>
      </c>
      <c r="C265" t="s">
        <v>48</v>
      </c>
      <c r="D265">
        <v>1</v>
      </c>
      <c r="E265" t="s">
        <v>950</v>
      </c>
      <c r="F265" t="s">
        <v>887</v>
      </c>
      <c r="G265">
        <v>13631</v>
      </c>
      <c r="H265">
        <v>2</v>
      </c>
      <c r="I265" t="s">
        <v>324</v>
      </c>
      <c r="J265" t="s">
        <v>43</v>
      </c>
      <c r="K265">
        <v>64807</v>
      </c>
      <c r="L265">
        <v>90202</v>
      </c>
      <c r="M265" t="s">
        <v>33</v>
      </c>
      <c r="N265" t="s">
        <v>115</v>
      </c>
      <c r="O265" t="s">
        <v>729</v>
      </c>
      <c r="P265" t="s">
        <v>951</v>
      </c>
      <c r="Q265" t="s">
        <v>888</v>
      </c>
      <c r="R265" t="s">
        <v>1044</v>
      </c>
      <c r="S265" t="s">
        <v>1045</v>
      </c>
      <c r="T265" t="str">
        <f t="shared" si="12"/>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 Must be permanent in the Computer Associate Software title.</v>
      </c>
      <c r="U265">
        <f t="shared" si="13"/>
        <v>0</v>
      </c>
      <c r="V265" s="2">
        <v>0</v>
      </c>
      <c r="W265" s="2">
        <f t="shared" si="14"/>
        <v>0</v>
      </c>
      <c r="X265" s="2">
        <v>0</v>
      </c>
      <c r="Y265" s="2">
        <v>0</v>
      </c>
      <c r="Z265" s="2">
        <v>0</v>
      </c>
      <c r="AA265" s="2">
        <v>0</v>
      </c>
      <c r="AB265" s="2">
        <v>0</v>
      </c>
      <c r="AC265" t="s">
        <v>121</v>
      </c>
      <c r="AD265" t="s">
        <v>32</v>
      </c>
      <c r="AE265" t="s">
        <v>32</v>
      </c>
      <c r="AG265" t="s">
        <v>58</v>
      </c>
      <c r="AH265" t="s">
        <v>932</v>
      </c>
      <c r="AJ265" t="s">
        <v>932</v>
      </c>
      <c r="AK265" t="s">
        <v>39</v>
      </c>
    </row>
    <row r="266" spans="1:37" x14ac:dyDescent="0.3">
      <c r="A266">
        <v>248031</v>
      </c>
      <c r="B266" t="s">
        <v>111</v>
      </c>
      <c r="C266" t="s">
        <v>29</v>
      </c>
      <c r="D266">
        <v>1</v>
      </c>
      <c r="E266" t="s">
        <v>950</v>
      </c>
      <c r="F266" t="s">
        <v>887</v>
      </c>
      <c r="G266">
        <v>13631</v>
      </c>
      <c r="H266">
        <v>2</v>
      </c>
      <c r="I266" t="s">
        <v>324</v>
      </c>
      <c r="J266" t="s">
        <v>43</v>
      </c>
      <c r="K266">
        <v>64807</v>
      </c>
      <c r="L266">
        <v>90202</v>
      </c>
      <c r="M266" t="s">
        <v>33</v>
      </c>
      <c r="N266" t="s">
        <v>115</v>
      </c>
      <c r="O266" t="s">
        <v>729</v>
      </c>
      <c r="P266" t="s">
        <v>951</v>
      </c>
      <c r="Q266" t="s">
        <v>888</v>
      </c>
      <c r="R266" t="s">
        <v>1044</v>
      </c>
      <c r="S266" t="s">
        <v>1045</v>
      </c>
      <c r="T266" t="str">
        <f t="shared" si="12"/>
        <v>Microsoft certified systems engineer Windows 2008/2012 (MCSE).  Ability to manage and configure DNS, DHCP, Active directory and print servers.  5 years experience with configuring and administering VMware/Hyper-V virtual environments.  3 to 5 years experience with configuring and administering Citrix Xenapp.  Knowledge of local and wide area networks, network protocols and basic router and switch configuration.  Expert knowledge of Windows 2008/2012 and Failover clustering.  Excellent 3rd level troubleshooting.  Adequate knowledge of server certificates and SAN storage.  Exposure to VoIP at the administration level.  Must be permanent in the Computer Specialist Software title. Must be permanent in the Computer Associate Software title.</v>
      </c>
      <c r="U266">
        <f t="shared" si="13"/>
        <v>0</v>
      </c>
      <c r="V266" s="2">
        <v>0</v>
      </c>
      <c r="W266" s="2">
        <f t="shared" si="14"/>
        <v>0</v>
      </c>
      <c r="X266" s="2">
        <v>0</v>
      </c>
      <c r="Y266" s="2">
        <v>0</v>
      </c>
      <c r="Z266" s="2">
        <v>0</v>
      </c>
      <c r="AA266" s="2">
        <v>0</v>
      </c>
      <c r="AB266" s="2">
        <v>0</v>
      </c>
      <c r="AC266" t="s">
        <v>121</v>
      </c>
      <c r="AD266" t="s">
        <v>32</v>
      </c>
      <c r="AE266" t="s">
        <v>32</v>
      </c>
      <c r="AG266" t="s">
        <v>58</v>
      </c>
      <c r="AH266" t="s">
        <v>932</v>
      </c>
      <c r="AJ266" t="s">
        <v>932</v>
      </c>
      <c r="AK266" t="s">
        <v>39</v>
      </c>
    </row>
    <row r="267" spans="1:37" x14ac:dyDescent="0.3">
      <c r="A267">
        <v>248047</v>
      </c>
      <c r="B267" t="s">
        <v>111</v>
      </c>
      <c r="C267" t="s">
        <v>29</v>
      </c>
      <c r="D267">
        <v>1</v>
      </c>
      <c r="E267" t="s">
        <v>727</v>
      </c>
      <c r="F267" t="s">
        <v>887</v>
      </c>
      <c r="G267">
        <v>13631</v>
      </c>
      <c r="H267">
        <v>1</v>
      </c>
      <c r="I267" t="s">
        <v>324</v>
      </c>
      <c r="J267" t="s">
        <v>43</v>
      </c>
      <c r="K267">
        <v>60189</v>
      </c>
      <c r="L267">
        <v>83440</v>
      </c>
      <c r="M267" t="s">
        <v>33</v>
      </c>
      <c r="N267" t="s">
        <v>115</v>
      </c>
      <c r="O267" t="s">
        <v>729</v>
      </c>
      <c r="P267" t="s">
        <v>730</v>
      </c>
      <c r="Q267" t="s">
        <v>888</v>
      </c>
      <c r="R267" t="s">
        <v>732</v>
      </c>
      <c r="S267" t="s">
        <v>1045</v>
      </c>
      <c r="T267" t="str">
        <f t="shared" si="12"/>
        <v>Ability to code .NET and Java script from scratch 2+ years of experience with Dynamics CRM 2010/2013 Experience Developing Plugins 3 -5 years .NET and C# Coding 2+ years of SQL 2008/2012 experience with store procedure / SSIS/SSRS/ database design/maintenance Must be permanent in the Computer Associate Software title.</v>
      </c>
      <c r="U267">
        <f t="shared" si="13"/>
        <v>0</v>
      </c>
      <c r="V267" s="2">
        <v>0</v>
      </c>
      <c r="W267" s="2">
        <f t="shared" si="14"/>
        <v>0</v>
      </c>
      <c r="X267" s="2">
        <v>0</v>
      </c>
      <c r="Y267" s="2">
        <v>0</v>
      </c>
      <c r="Z267" s="2">
        <v>1</v>
      </c>
      <c r="AA267" s="2">
        <v>0</v>
      </c>
      <c r="AB267" s="2">
        <v>0</v>
      </c>
      <c r="AC267" t="s">
        <v>432</v>
      </c>
      <c r="AD267" t="s">
        <v>32</v>
      </c>
      <c r="AE267" t="s">
        <v>32</v>
      </c>
      <c r="AG267" t="s">
        <v>58</v>
      </c>
      <c r="AH267" t="s">
        <v>932</v>
      </c>
      <c r="AJ267" t="s">
        <v>932</v>
      </c>
      <c r="AK267" t="s">
        <v>39</v>
      </c>
    </row>
    <row r="268" spans="1:37" x14ac:dyDescent="0.3">
      <c r="A268">
        <v>248047</v>
      </c>
      <c r="B268" t="s">
        <v>111</v>
      </c>
      <c r="C268" t="s">
        <v>48</v>
      </c>
      <c r="D268">
        <v>1</v>
      </c>
      <c r="E268" t="s">
        <v>727</v>
      </c>
      <c r="F268" t="s">
        <v>887</v>
      </c>
      <c r="G268">
        <v>13631</v>
      </c>
      <c r="H268">
        <v>1</v>
      </c>
      <c r="I268" t="s">
        <v>324</v>
      </c>
      <c r="J268" t="s">
        <v>43</v>
      </c>
      <c r="K268">
        <v>60189</v>
      </c>
      <c r="L268">
        <v>83440</v>
      </c>
      <c r="M268" t="s">
        <v>33</v>
      </c>
      <c r="N268" t="s">
        <v>115</v>
      </c>
      <c r="O268" t="s">
        <v>729</v>
      </c>
      <c r="P268" t="s">
        <v>730</v>
      </c>
      <c r="Q268" t="s">
        <v>888</v>
      </c>
      <c r="R268" t="s">
        <v>732</v>
      </c>
      <c r="S268" t="s">
        <v>1045</v>
      </c>
      <c r="T268" t="str">
        <f t="shared" si="12"/>
        <v>Ability to code .NET and Java script from scratch 2+ years of experience with Dynamics CRM 2010/2013 Experience Developing Plugins 3 -5 years .NET and C# Coding 2+ years of SQL 2008/2012 experience with store procedure / SSIS/SSRS/ database design/maintenance Must be permanent in the Computer Associate Software title.</v>
      </c>
      <c r="U268">
        <f t="shared" si="13"/>
        <v>0</v>
      </c>
      <c r="V268" s="2">
        <v>0</v>
      </c>
      <c r="W268" s="2">
        <f t="shared" si="14"/>
        <v>0</v>
      </c>
      <c r="X268" s="2">
        <v>0</v>
      </c>
      <c r="Y268" s="2">
        <v>0</v>
      </c>
      <c r="Z268" s="2">
        <v>1</v>
      </c>
      <c r="AA268" s="2">
        <v>0</v>
      </c>
      <c r="AB268" s="2">
        <v>0</v>
      </c>
      <c r="AC268" t="s">
        <v>432</v>
      </c>
      <c r="AD268" t="s">
        <v>32</v>
      </c>
      <c r="AE268" t="s">
        <v>32</v>
      </c>
      <c r="AG268" t="s">
        <v>58</v>
      </c>
      <c r="AH268" t="s">
        <v>932</v>
      </c>
      <c r="AJ268" t="s">
        <v>932</v>
      </c>
      <c r="AK268" t="s">
        <v>39</v>
      </c>
    </row>
    <row r="269" spans="1:37" x14ac:dyDescent="0.3">
      <c r="A269">
        <v>248442</v>
      </c>
      <c r="B269" t="s">
        <v>47</v>
      </c>
      <c r="C269" t="s">
        <v>29</v>
      </c>
      <c r="D269">
        <v>1</v>
      </c>
      <c r="E269" t="s">
        <v>1046</v>
      </c>
      <c r="F269" t="s">
        <v>220</v>
      </c>
      <c r="G269">
        <v>22427</v>
      </c>
      <c r="H269">
        <v>3</v>
      </c>
      <c r="I269" t="s">
        <v>244</v>
      </c>
      <c r="J269" t="s">
        <v>43</v>
      </c>
      <c r="K269">
        <v>81443</v>
      </c>
      <c r="L269">
        <v>110413</v>
      </c>
      <c r="M269" t="s">
        <v>33</v>
      </c>
      <c r="N269" t="s">
        <v>211</v>
      </c>
      <c r="O269" t="s">
        <v>605</v>
      </c>
      <c r="P269" t="s">
        <v>7463</v>
      </c>
      <c r="Q269" t="s">
        <v>7370</v>
      </c>
      <c r="R269" t="s">
        <v>7464</v>
      </c>
      <c r="S269" t="s">
        <v>32</v>
      </c>
      <c r="T269" t="str">
        <f t="shared" si="12"/>
        <v xml:space="preserve">‚ Strong engineering, interpersonal, communication, and computer skills with a working knowledge of MS Office software, CAD software, and Project Scheduling Software. Knowledge of environmental engineering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 inspectors, consultants, contractors, vendors, other agencies, and the public. A valid New York State License as a Professional Engineer. A valid Driver‚„s License.  </v>
      </c>
      <c r="U269">
        <f t="shared" si="13"/>
        <v>0</v>
      </c>
      <c r="V269" s="2">
        <v>0</v>
      </c>
      <c r="W269" s="2">
        <f t="shared" si="14"/>
        <v>0</v>
      </c>
      <c r="X269" s="2">
        <v>0</v>
      </c>
      <c r="Y269" s="2">
        <v>0</v>
      </c>
      <c r="Z269" s="2">
        <v>0</v>
      </c>
      <c r="AA269" s="2">
        <v>0</v>
      </c>
      <c r="AB269" s="2">
        <v>0</v>
      </c>
      <c r="AC269" t="s">
        <v>606</v>
      </c>
      <c r="AD269" t="s">
        <v>32</v>
      </c>
      <c r="AE269" t="s">
        <v>32</v>
      </c>
      <c r="AG269" t="s">
        <v>58</v>
      </c>
      <c r="AH269" t="s">
        <v>1047</v>
      </c>
      <c r="AJ269" t="s">
        <v>1047</v>
      </c>
      <c r="AK269" t="s">
        <v>39</v>
      </c>
    </row>
    <row r="270" spans="1:37" x14ac:dyDescent="0.3">
      <c r="A270">
        <v>248442</v>
      </c>
      <c r="B270" t="s">
        <v>47</v>
      </c>
      <c r="C270" t="s">
        <v>48</v>
      </c>
      <c r="D270">
        <v>1</v>
      </c>
      <c r="E270" t="s">
        <v>1046</v>
      </c>
      <c r="F270" t="s">
        <v>220</v>
      </c>
      <c r="G270">
        <v>22427</v>
      </c>
      <c r="H270">
        <v>3</v>
      </c>
      <c r="I270" t="s">
        <v>244</v>
      </c>
      <c r="J270" t="s">
        <v>43</v>
      </c>
      <c r="K270">
        <v>81443</v>
      </c>
      <c r="L270">
        <v>110413</v>
      </c>
      <c r="M270" t="s">
        <v>33</v>
      </c>
      <c r="N270" t="s">
        <v>211</v>
      </c>
      <c r="O270" t="s">
        <v>605</v>
      </c>
      <c r="P270" t="s">
        <v>7463</v>
      </c>
      <c r="Q270" t="s">
        <v>7370</v>
      </c>
      <c r="R270" t="s">
        <v>7464</v>
      </c>
      <c r="S270" t="s">
        <v>32</v>
      </c>
      <c r="T270" t="str">
        <f t="shared" si="12"/>
        <v xml:space="preserve">‚ Strong engineering, interpersonal, communication, and computer skills with a working knowledge of MS Office software, CAD software, and Project Scheduling Software. Knowledge of environmental engineering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 inspectors, consultants, contractors, vendors, other agencies, and the public. A valid New York State License as a Professional Engineer. A valid Driver‚„s License.  </v>
      </c>
      <c r="U270">
        <f t="shared" si="13"/>
        <v>0</v>
      </c>
      <c r="V270" s="2">
        <v>0</v>
      </c>
      <c r="W270" s="2">
        <f t="shared" si="14"/>
        <v>0</v>
      </c>
      <c r="X270" s="2">
        <v>0</v>
      </c>
      <c r="Y270" s="2">
        <v>0</v>
      </c>
      <c r="Z270" s="2">
        <v>0</v>
      </c>
      <c r="AA270" s="2">
        <v>0</v>
      </c>
      <c r="AB270" s="2">
        <v>0</v>
      </c>
      <c r="AC270" t="s">
        <v>606</v>
      </c>
      <c r="AD270" t="s">
        <v>32</v>
      </c>
      <c r="AE270" t="s">
        <v>32</v>
      </c>
      <c r="AG270" t="s">
        <v>58</v>
      </c>
      <c r="AH270" t="s">
        <v>1047</v>
      </c>
      <c r="AJ270" t="s">
        <v>1047</v>
      </c>
      <c r="AK270" t="s">
        <v>39</v>
      </c>
    </row>
    <row r="271" spans="1:37" x14ac:dyDescent="0.3">
      <c r="A271">
        <v>249126</v>
      </c>
      <c r="B271" t="s">
        <v>47</v>
      </c>
      <c r="C271" t="s">
        <v>29</v>
      </c>
      <c r="D271">
        <v>1</v>
      </c>
      <c r="E271" t="s">
        <v>531</v>
      </c>
      <c r="F271" t="s">
        <v>532</v>
      </c>
      <c r="G271">
        <v>20415</v>
      </c>
      <c r="H271">
        <v>2</v>
      </c>
      <c r="I271" t="s">
        <v>244</v>
      </c>
      <c r="J271" t="s">
        <v>43</v>
      </c>
      <c r="K271">
        <v>72805</v>
      </c>
      <c r="L271">
        <v>101148</v>
      </c>
      <c r="M271" t="s">
        <v>33</v>
      </c>
      <c r="N271" t="s">
        <v>211</v>
      </c>
      <c r="O271" t="s">
        <v>1048</v>
      </c>
      <c r="P271" t="s">
        <v>7465</v>
      </c>
      <c r="Q271" t="s">
        <v>7362</v>
      </c>
      <c r="R271" t="s">
        <v>1049</v>
      </c>
      <c r="S271" t="s">
        <v>1050</v>
      </c>
      <c r="T271" t="str">
        <f t="shared" si="12"/>
        <v>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71">
        <f t="shared" si="13"/>
        <v>0</v>
      </c>
      <c r="V271" s="2">
        <v>1</v>
      </c>
      <c r="W271" s="2">
        <f t="shared" si="14"/>
        <v>0</v>
      </c>
      <c r="X271" s="2">
        <v>0</v>
      </c>
      <c r="Y271" s="2">
        <v>0</v>
      </c>
      <c r="Z271" s="2">
        <v>0</v>
      </c>
      <c r="AA271" s="2">
        <v>0</v>
      </c>
      <c r="AB271" s="2">
        <v>0</v>
      </c>
      <c r="AC271" t="s">
        <v>458</v>
      </c>
      <c r="AD271" t="s">
        <v>142</v>
      </c>
      <c r="AE271" t="s">
        <v>211</v>
      </c>
      <c r="AG271" t="s">
        <v>58</v>
      </c>
      <c r="AH271" t="s">
        <v>1051</v>
      </c>
      <c r="AJ271" t="s">
        <v>1051</v>
      </c>
      <c r="AK271" t="s">
        <v>39</v>
      </c>
    </row>
    <row r="272" spans="1:37" x14ac:dyDescent="0.3">
      <c r="A272">
        <v>249126</v>
      </c>
      <c r="B272" t="s">
        <v>47</v>
      </c>
      <c r="C272" t="s">
        <v>48</v>
      </c>
      <c r="D272">
        <v>1</v>
      </c>
      <c r="E272" t="s">
        <v>531</v>
      </c>
      <c r="F272" t="s">
        <v>532</v>
      </c>
      <c r="G272">
        <v>20415</v>
      </c>
      <c r="H272">
        <v>2</v>
      </c>
      <c r="I272" t="s">
        <v>244</v>
      </c>
      <c r="J272" t="s">
        <v>43</v>
      </c>
      <c r="K272">
        <v>72805</v>
      </c>
      <c r="L272">
        <v>101148</v>
      </c>
      <c r="M272" t="s">
        <v>33</v>
      </c>
      <c r="N272" t="s">
        <v>211</v>
      </c>
      <c r="O272" t="s">
        <v>1048</v>
      </c>
      <c r="P272" t="s">
        <v>7465</v>
      </c>
      <c r="Q272" t="s">
        <v>7362</v>
      </c>
      <c r="R272" t="s">
        <v>1049</v>
      </c>
      <c r="S272" t="s">
        <v>1050</v>
      </c>
      <c r="T272" t="str">
        <f t="shared" si="12"/>
        <v>Possession of a valid NYS Motor Vehicle Driver License is preferred.  In addition, the candidate must have a solid background in mechanical engineering principles and their application. Experience with the wastewater industry will be beneficial.  Areas of expertise include design of piping systems, pumps, HVAC systems, compressors, gas handling equipment, and any process equipment associated with wastewater pollution control plants. Familiarity with the E-Gordian software is beneficial.  Knowledge of Auto Cad, Microsoft Project, Office and Excel are very beneficial.  The selected candidate should have the ability to communicate effectively both orally and in writing with technical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72">
        <f t="shared" si="13"/>
        <v>0</v>
      </c>
      <c r="V272" s="2">
        <v>1</v>
      </c>
      <c r="W272" s="2">
        <f t="shared" si="14"/>
        <v>0</v>
      </c>
      <c r="X272" s="2">
        <v>0</v>
      </c>
      <c r="Y272" s="2">
        <v>0</v>
      </c>
      <c r="Z272" s="2">
        <v>0</v>
      </c>
      <c r="AA272" s="2">
        <v>0</v>
      </c>
      <c r="AB272" s="2">
        <v>0</v>
      </c>
      <c r="AC272" t="s">
        <v>458</v>
      </c>
      <c r="AD272" t="s">
        <v>142</v>
      </c>
      <c r="AE272" t="s">
        <v>211</v>
      </c>
      <c r="AG272" t="s">
        <v>58</v>
      </c>
      <c r="AH272" t="s">
        <v>1051</v>
      </c>
      <c r="AJ272" t="s">
        <v>1051</v>
      </c>
      <c r="AK272" t="s">
        <v>39</v>
      </c>
    </row>
    <row r="273" spans="1:37" x14ac:dyDescent="0.3">
      <c r="A273">
        <v>249532</v>
      </c>
      <c r="B273" t="s">
        <v>101</v>
      </c>
      <c r="C273" t="s">
        <v>48</v>
      </c>
      <c r="D273">
        <v>5</v>
      </c>
      <c r="E273" t="s">
        <v>1052</v>
      </c>
      <c r="F273" t="s">
        <v>1053</v>
      </c>
      <c r="G273">
        <v>13644</v>
      </c>
      <c r="H273">
        <v>3</v>
      </c>
      <c r="I273" t="s">
        <v>324</v>
      </c>
      <c r="J273" t="s">
        <v>32</v>
      </c>
      <c r="K273">
        <v>83323</v>
      </c>
      <c r="L273">
        <v>110000</v>
      </c>
      <c r="M273" t="s">
        <v>33</v>
      </c>
      <c r="N273" t="s">
        <v>104</v>
      </c>
      <c r="O273" t="s">
        <v>105</v>
      </c>
      <c r="P273" t="s">
        <v>1054</v>
      </c>
      <c r="Q273" t="s">
        <v>7466</v>
      </c>
      <c r="R273" t="s">
        <v>1055</v>
      </c>
      <c r="S273" t="s">
        <v>6987</v>
      </c>
      <c r="T273" t="str">
        <f t="shared" si="12"/>
        <v>The preferred candidate should possess the following: 3+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knowledge of New York City Government; excellent written and verbal communication skills; and the ability to handle multiple tasks under tight deadlines; Oracle Database administration Experience 3+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a plus; experience in Veritas Cluster Server for Oracle a plus; experience in database architecture and design highly desirable; experience with Oracle Advanced Security Option is highly desirable; experience with Golden Gate for Oracle Replication is highly desirable; should demonstrate industry awareness and should be current on relevant competitive products or solutions; Time and project management skills are required; should have excellent written, verbal and listening communication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v>
      </c>
      <c r="U273">
        <f t="shared" si="13"/>
        <v>0</v>
      </c>
      <c r="V273" s="2">
        <v>0</v>
      </c>
      <c r="W273" s="2">
        <f t="shared" si="14"/>
        <v>0</v>
      </c>
      <c r="X273" s="2">
        <v>0</v>
      </c>
      <c r="Y273" s="2">
        <v>0</v>
      </c>
      <c r="Z273" s="2">
        <v>1</v>
      </c>
      <c r="AA273" s="2">
        <v>0</v>
      </c>
      <c r="AB273" s="2">
        <v>0</v>
      </c>
      <c r="AC273" t="s">
        <v>1056</v>
      </c>
      <c r="AD273" t="s">
        <v>391</v>
      </c>
      <c r="AE273" t="s">
        <v>109</v>
      </c>
      <c r="AG273" t="s">
        <v>58</v>
      </c>
      <c r="AH273" t="s">
        <v>1051</v>
      </c>
      <c r="AJ273" t="s">
        <v>1057</v>
      </c>
      <c r="AK273" t="s">
        <v>39</v>
      </c>
    </row>
    <row r="274" spans="1:37" x14ac:dyDescent="0.3">
      <c r="A274">
        <v>249532</v>
      </c>
      <c r="B274" t="s">
        <v>101</v>
      </c>
      <c r="C274" t="s">
        <v>29</v>
      </c>
      <c r="D274">
        <v>5</v>
      </c>
      <c r="E274" t="s">
        <v>1052</v>
      </c>
      <c r="F274" t="s">
        <v>1053</v>
      </c>
      <c r="G274">
        <v>13644</v>
      </c>
      <c r="H274">
        <v>3</v>
      </c>
      <c r="I274" t="s">
        <v>324</v>
      </c>
      <c r="J274" t="s">
        <v>32</v>
      </c>
      <c r="K274">
        <v>83323</v>
      </c>
      <c r="L274">
        <v>110000</v>
      </c>
      <c r="M274" t="s">
        <v>33</v>
      </c>
      <c r="N274" t="s">
        <v>104</v>
      </c>
      <c r="O274" t="s">
        <v>105</v>
      </c>
      <c r="P274" t="s">
        <v>1054</v>
      </c>
      <c r="Q274" t="s">
        <v>7466</v>
      </c>
      <c r="R274" t="s">
        <v>1055</v>
      </c>
      <c r="S274" t="s">
        <v>6987</v>
      </c>
      <c r="T274" t="str">
        <f t="shared" si="12"/>
        <v>The preferred candidate should possess the following: 3+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knowledge of New York City Government; excellent written and verbal communication skills; and the ability to handle multiple tasks under tight deadlines; Oracle Database administration Experience 3+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a plus; experience in Veritas Cluster Server for Oracle a plus; experience in database architecture and design highly desirable; experience with Oracle Advanced Security Option is highly desirable; experience with Golden Gate for Oracle Replication is highly desirable; should demonstrate industry awareness and should be current on relevant competitive products or solutions; Time and project management skills are required; should have excellent written, verbal and listening communication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v>
      </c>
      <c r="U274">
        <f t="shared" si="13"/>
        <v>0</v>
      </c>
      <c r="V274" s="2">
        <v>0</v>
      </c>
      <c r="W274" s="2">
        <f t="shared" si="14"/>
        <v>0</v>
      </c>
      <c r="X274" s="2">
        <v>0</v>
      </c>
      <c r="Y274" s="2">
        <v>0</v>
      </c>
      <c r="Z274" s="2">
        <v>1</v>
      </c>
      <c r="AA274" s="2">
        <v>0</v>
      </c>
      <c r="AB274" s="2">
        <v>0</v>
      </c>
      <c r="AC274" t="s">
        <v>1056</v>
      </c>
      <c r="AD274" t="s">
        <v>391</v>
      </c>
      <c r="AE274" t="s">
        <v>109</v>
      </c>
      <c r="AG274" t="s">
        <v>58</v>
      </c>
      <c r="AH274" t="s">
        <v>1051</v>
      </c>
      <c r="AJ274" t="s">
        <v>1057</v>
      </c>
      <c r="AK274" t="s">
        <v>39</v>
      </c>
    </row>
    <row r="275" spans="1:37" x14ac:dyDescent="0.3">
      <c r="A275">
        <v>250320</v>
      </c>
      <c r="B275" t="s">
        <v>524</v>
      </c>
      <c r="C275" t="s">
        <v>29</v>
      </c>
      <c r="D275">
        <v>2</v>
      </c>
      <c r="E275" t="s">
        <v>1058</v>
      </c>
      <c r="F275" t="s">
        <v>407</v>
      </c>
      <c r="G275">
        <v>10124</v>
      </c>
      <c r="H275">
        <v>2</v>
      </c>
      <c r="I275" t="s">
        <v>298</v>
      </c>
      <c r="J275" t="s">
        <v>43</v>
      </c>
      <c r="K275">
        <v>47951</v>
      </c>
      <c r="L275">
        <v>69703</v>
      </c>
      <c r="M275" t="s">
        <v>33</v>
      </c>
      <c r="N275" t="s">
        <v>526</v>
      </c>
      <c r="O275" t="s">
        <v>1059</v>
      </c>
      <c r="P275" t="s">
        <v>1060</v>
      </c>
      <c r="Q275" t="s">
        <v>7274</v>
      </c>
      <c r="R275" t="s">
        <v>1061</v>
      </c>
      <c r="S275" t="s">
        <v>1062</v>
      </c>
      <c r="T275" t="str">
        <f t="shared" si="12"/>
        <v>Preference given to candidates familiar with the NYCAPS, PRISE and PMS databases; significant experience navigating NYCAPS desired; thorough understanding of the entire Job Opening process and roles sought; strong computer skills particularly Excel and Word valued. IN ORDER TO BE CONSIDERED FOR THIS POSITION CANDIDATES MUST BE SERVING PERMANENTLY IN THE TITLE OF PRINCIPAL ADMINISTRATIVE ASSOCIATE.</v>
      </c>
      <c r="U275">
        <f t="shared" si="13"/>
        <v>0</v>
      </c>
      <c r="V275" s="2">
        <v>1</v>
      </c>
      <c r="W275" s="2">
        <f t="shared" si="14"/>
        <v>0</v>
      </c>
      <c r="X275" s="2">
        <v>0</v>
      </c>
      <c r="Y275" s="2">
        <v>0</v>
      </c>
      <c r="Z275" s="2">
        <v>0</v>
      </c>
      <c r="AA275" s="2">
        <v>0</v>
      </c>
      <c r="AB275" s="2">
        <v>0</v>
      </c>
      <c r="AC275" t="s">
        <v>1063</v>
      </c>
      <c r="AD275" t="s">
        <v>32</v>
      </c>
      <c r="AE275" t="s">
        <v>32</v>
      </c>
      <c r="AG275" t="s">
        <v>38</v>
      </c>
      <c r="AH275" t="s">
        <v>1047</v>
      </c>
      <c r="AJ275" t="s">
        <v>1047</v>
      </c>
      <c r="AK275" t="s">
        <v>39</v>
      </c>
    </row>
    <row r="276" spans="1:37" x14ac:dyDescent="0.3">
      <c r="A276">
        <v>267605</v>
      </c>
      <c r="B276" t="s">
        <v>111</v>
      </c>
      <c r="C276" t="s">
        <v>48</v>
      </c>
      <c r="D276">
        <v>1</v>
      </c>
      <c r="E276" t="s">
        <v>1064</v>
      </c>
      <c r="F276" t="s">
        <v>1065</v>
      </c>
      <c r="G276">
        <v>13620</v>
      </c>
      <c r="H276">
        <v>1</v>
      </c>
      <c r="I276" t="s">
        <v>76</v>
      </c>
      <c r="J276" t="s">
        <v>325</v>
      </c>
      <c r="K276">
        <v>20.885100000000001</v>
      </c>
      <c r="L276">
        <v>27.035599999999999</v>
      </c>
      <c r="M276" t="s">
        <v>178</v>
      </c>
      <c r="N276" t="s">
        <v>115</v>
      </c>
      <c r="O276" t="s">
        <v>1066</v>
      </c>
      <c r="P276" t="s">
        <v>1067</v>
      </c>
      <c r="Q276" t="s">
        <v>7467</v>
      </c>
      <c r="R276" t="s">
        <v>1068</v>
      </c>
      <c r="S276" t="s">
        <v>32</v>
      </c>
      <c r="T276" t="str">
        <f t="shared" si="12"/>
        <v xml:space="preserve">Proven working experience in providing service desk support, working knowledge of help desk software, databases and remote control, strong client-facing and communication skills, advanced troubleshooting and multi-tasking skills, customer service orientation.  </v>
      </c>
      <c r="U276">
        <f t="shared" si="13"/>
        <v>0</v>
      </c>
      <c r="V276" s="2">
        <v>0</v>
      </c>
      <c r="W276" s="2">
        <f t="shared" si="14"/>
        <v>0</v>
      </c>
      <c r="X276" s="2">
        <v>0</v>
      </c>
      <c r="Y276" s="2">
        <v>0</v>
      </c>
      <c r="Z276" s="2">
        <v>0</v>
      </c>
      <c r="AA276" s="2">
        <v>0</v>
      </c>
      <c r="AB276" s="2">
        <v>0</v>
      </c>
      <c r="AC276" t="s">
        <v>432</v>
      </c>
      <c r="AD276" t="s">
        <v>1069</v>
      </c>
      <c r="AE276" t="s">
        <v>32</v>
      </c>
      <c r="AG276" t="s">
        <v>38</v>
      </c>
      <c r="AH276" t="s">
        <v>1070</v>
      </c>
      <c r="AJ276" t="s">
        <v>1071</v>
      </c>
      <c r="AK276" t="s">
        <v>39</v>
      </c>
    </row>
    <row r="277" spans="1:37" x14ac:dyDescent="0.3">
      <c r="A277">
        <v>250320</v>
      </c>
      <c r="B277" t="s">
        <v>524</v>
      </c>
      <c r="C277" t="s">
        <v>29</v>
      </c>
      <c r="D277">
        <v>2</v>
      </c>
      <c r="E277" t="s">
        <v>1058</v>
      </c>
      <c r="F277" t="s">
        <v>407</v>
      </c>
      <c r="G277">
        <v>10124</v>
      </c>
      <c r="H277">
        <v>2</v>
      </c>
      <c r="I277" t="s">
        <v>298</v>
      </c>
      <c r="J277" t="s">
        <v>43</v>
      </c>
      <c r="K277">
        <v>47951</v>
      </c>
      <c r="L277">
        <v>69703</v>
      </c>
      <c r="M277" t="s">
        <v>33</v>
      </c>
      <c r="N277" t="s">
        <v>526</v>
      </c>
      <c r="O277" t="s">
        <v>1059</v>
      </c>
      <c r="P277" t="s">
        <v>1060</v>
      </c>
      <c r="Q277" t="s">
        <v>7274</v>
      </c>
      <c r="R277" t="s">
        <v>1061</v>
      </c>
      <c r="S277" t="s">
        <v>1062</v>
      </c>
      <c r="T277" t="str">
        <f t="shared" si="12"/>
        <v>Preference given to candidates familiar with the NYCAPS, PRISE and PMS databases; significant experience navigating NYCAPS desired; thorough understanding of the entire Job Opening process and roles sought; strong computer skills particularly Excel and Word valued. IN ORDER TO BE CONSIDERED FOR THIS POSITION CANDIDATES MUST BE SERVING PERMANENTLY IN THE TITLE OF PRINCIPAL ADMINISTRATIVE ASSOCIATE.</v>
      </c>
      <c r="U277">
        <f t="shared" si="13"/>
        <v>0</v>
      </c>
      <c r="V277" s="2">
        <v>1</v>
      </c>
      <c r="W277" s="2">
        <f t="shared" si="14"/>
        <v>0</v>
      </c>
      <c r="X277" s="2">
        <v>0</v>
      </c>
      <c r="Y277" s="2">
        <v>0</v>
      </c>
      <c r="Z277" s="2">
        <v>0</v>
      </c>
      <c r="AA277" s="2">
        <v>0</v>
      </c>
      <c r="AB277" s="2">
        <v>0</v>
      </c>
      <c r="AC277" t="s">
        <v>1063</v>
      </c>
      <c r="AD277" t="s">
        <v>32</v>
      </c>
      <c r="AE277" t="s">
        <v>32</v>
      </c>
      <c r="AG277" t="s">
        <v>38</v>
      </c>
      <c r="AH277" t="s">
        <v>1047</v>
      </c>
      <c r="AJ277" t="s">
        <v>1047</v>
      </c>
      <c r="AK277" t="s">
        <v>39</v>
      </c>
    </row>
    <row r="278" spans="1:37" x14ac:dyDescent="0.3">
      <c r="A278">
        <v>250368</v>
      </c>
      <c r="B278" t="s">
        <v>47</v>
      </c>
      <c r="C278" t="s">
        <v>48</v>
      </c>
      <c r="D278">
        <v>1</v>
      </c>
      <c r="E278" t="s">
        <v>1072</v>
      </c>
      <c r="F278" t="s">
        <v>483</v>
      </c>
      <c r="G278">
        <v>31220</v>
      </c>
      <c r="H278">
        <v>2</v>
      </c>
      <c r="I278" t="s">
        <v>508</v>
      </c>
      <c r="J278" t="s">
        <v>43</v>
      </c>
      <c r="K278">
        <v>60673</v>
      </c>
      <c r="L278">
        <v>91795</v>
      </c>
      <c r="M278" t="s">
        <v>33</v>
      </c>
      <c r="N278" t="s">
        <v>83</v>
      </c>
      <c r="O278" t="s">
        <v>241</v>
      </c>
      <c r="P278" t="s">
        <v>7468</v>
      </c>
      <c r="Q278" t="s">
        <v>674</v>
      </c>
      <c r="R278" t="s">
        <v>7469</v>
      </c>
      <c r="S278" t="s">
        <v>1073</v>
      </c>
      <c r="T278" t="str">
        <f t="shared" si="12"/>
        <v>‚ Good working knowledge of EPA, DEC, OSHA/PESH, DOB, FDNY and other regulations       that are related to Environmental Health and Safety requirements.      At least 2 years of experience conducting EHS related investigations or audits, and     business/technical report writing.   Excellent writing and communication skills.   Strong analytical and critical thinking skills.   Ability to quickly grasp technical and operational concepts and practices that may be     integral to the investigation.   Must possess excellent verbal and interpersonal communication skills.   Must be familiar with Microsoft Office (Excel, Word, Access, Outlook).   Ability to manage multiple projects.   Excellent research skills. DEP is an equal opportunity employer with a strong commitment to the diversity of our organization and workforce. Your voluntary response to the NYCAPS on-line application section for referral information</v>
      </c>
      <c r="U278">
        <f t="shared" si="13"/>
        <v>0</v>
      </c>
      <c r="V278" s="2">
        <v>1</v>
      </c>
      <c r="W278" s="2">
        <f t="shared" si="14"/>
        <v>0</v>
      </c>
      <c r="X278" s="2">
        <v>0</v>
      </c>
      <c r="Y278" s="2">
        <v>0</v>
      </c>
      <c r="Z278" s="2">
        <v>0</v>
      </c>
      <c r="AA278" s="2">
        <v>0</v>
      </c>
      <c r="AB278" s="2">
        <v>0</v>
      </c>
      <c r="AC278" t="s">
        <v>1074</v>
      </c>
      <c r="AD278" t="s">
        <v>7470</v>
      </c>
      <c r="AE278" t="s">
        <v>32</v>
      </c>
      <c r="AG278" t="s">
        <v>38</v>
      </c>
      <c r="AH278" t="s">
        <v>1047</v>
      </c>
      <c r="AJ278" t="s">
        <v>1075</v>
      </c>
      <c r="AK278" t="s">
        <v>39</v>
      </c>
    </row>
    <row r="279" spans="1:37" x14ac:dyDescent="0.3">
      <c r="A279">
        <v>250368</v>
      </c>
      <c r="B279" t="s">
        <v>47</v>
      </c>
      <c r="C279" t="s">
        <v>29</v>
      </c>
      <c r="D279">
        <v>1</v>
      </c>
      <c r="E279" t="s">
        <v>1072</v>
      </c>
      <c r="F279" t="s">
        <v>483</v>
      </c>
      <c r="G279">
        <v>31220</v>
      </c>
      <c r="H279">
        <v>2</v>
      </c>
      <c r="I279" t="s">
        <v>508</v>
      </c>
      <c r="J279" t="s">
        <v>43</v>
      </c>
      <c r="K279">
        <v>60673</v>
      </c>
      <c r="L279">
        <v>91795</v>
      </c>
      <c r="M279" t="s">
        <v>33</v>
      </c>
      <c r="N279" t="s">
        <v>83</v>
      </c>
      <c r="O279" t="s">
        <v>241</v>
      </c>
      <c r="P279" t="s">
        <v>7468</v>
      </c>
      <c r="Q279" t="s">
        <v>674</v>
      </c>
      <c r="R279" t="s">
        <v>7469</v>
      </c>
      <c r="S279" t="s">
        <v>1073</v>
      </c>
      <c r="T279" t="str">
        <f t="shared" si="12"/>
        <v>‚ Good working knowledge of EPA, DEC, OSHA/PESH, DOB, FDNY and other regulations       that are related to Environmental Health and Safety requirements.      At least 2 years of experience conducting EHS related investigations or audits, and     business/technical report writing.   Excellent writing and communication skills.   Strong analytical and critical thinking skills.   Ability to quickly grasp technical and operational concepts and practices that may be     integral to the investigation.   Must possess excellent verbal and interpersonal communication skills.   Must be familiar with Microsoft Office (Excel, Word, Access, Outlook).   Ability to manage multiple projects.   Excellent research skills. DEP is an equal opportunity employer with a strong commitment to the diversity of our organization and workforce. Your voluntary response to the NYCAPS on-line application section for referral information</v>
      </c>
      <c r="U279">
        <f t="shared" si="13"/>
        <v>0</v>
      </c>
      <c r="V279" s="2">
        <v>1</v>
      </c>
      <c r="W279" s="2">
        <f t="shared" si="14"/>
        <v>0</v>
      </c>
      <c r="X279" s="2">
        <v>0</v>
      </c>
      <c r="Y279" s="2">
        <v>0</v>
      </c>
      <c r="Z279" s="2">
        <v>0</v>
      </c>
      <c r="AA279" s="2">
        <v>0</v>
      </c>
      <c r="AB279" s="2">
        <v>0</v>
      </c>
      <c r="AC279" t="s">
        <v>1074</v>
      </c>
      <c r="AD279" t="s">
        <v>7470</v>
      </c>
      <c r="AE279" t="s">
        <v>32</v>
      </c>
      <c r="AG279" t="s">
        <v>38</v>
      </c>
      <c r="AH279" t="s">
        <v>1047</v>
      </c>
      <c r="AJ279" t="s">
        <v>1075</v>
      </c>
      <c r="AK279" t="s">
        <v>39</v>
      </c>
    </row>
    <row r="280" spans="1:37" x14ac:dyDescent="0.3">
      <c r="A280">
        <v>251310</v>
      </c>
      <c r="B280" t="s">
        <v>111</v>
      </c>
      <c r="C280" t="s">
        <v>29</v>
      </c>
      <c r="D280">
        <v>1</v>
      </c>
      <c r="E280" t="s">
        <v>1076</v>
      </c>
      <c r="F280" t="s">
        <v>441</v>
      </c>
      <c r="G280">
        <v>30080</v>
      </c>
      <c r="H280">
        <v>2</v>
      </c>
      <c r="I280" t="s">
        <v>1077</v>
      </c>
      <c r="J280" t="s">
        <v>43</v>
      </c>
      <c r="K280">
        <v>39041</v>
      </c>
      <c r="L280">
        <v>54633</v>
      </c>
      <c r="M280" t="s">
        <v>33</v>
      </c>
      <c r="N280" t="s">
        <v>115</v>
      </c>
      <c r="O280" t="s">
        <v>1078</v>
      </c>
      <c r="P280" t="s">
        <v>1079</v>
      </c>
      <c r="Q280" t="s">
        <v>7349</v>
      </c>
      <c r="R280" t="s">
        <v>7471</v>
      </c>
      <c r="S280" t="s">
        <v>1080</v>
      </c>
      <c r="T280" t="str">
        <f t="shared" si="12"/>
        <v>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urban studies, international relations and/or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be permanent in the civil service title of Paralegal Aide.  The candidate chosen for this position will only receive an additional $2,000 increase from their current salary.  If currently a Paralegal Assistant Supervisor, this will be a lateral move only.</v>
      </c>
      <c r="U280">
        <f t="shared" si="13"/>
        <v>0</v>
      </c>
      <c r="V280" s="2">
        <v>0</v>
      </c>
      <c r="W280" s="2">
        <f t="shared" si="14"/>
        <v>0</v>
      </c>
      <c r="X280" s="2">
        <v>0</v>
      </c>
      <c r="Y280" s="2">
        <v>0</v>
      </c>
      <c r="Z280" s="2">
        <v>0</v>
      </c>
      <c r="AA280" s="2">
        <v>0</v>
      </c>
      <c r="AB280" s="2">
        <v>0</v>
      </c>
      <c r="AC280" t="s">
        <v>161</v>
      </c>
      <c r="AD280" t="s">
        <v>32</v>
      </c>
      <c r="AE280" t="s">
        <v>32</v>
      </c>
      <c r="AG280" t="s">
        <v>38</v>
      </c>
      <c r="AH280" t="s">
        <v>1017</v>
      </c>
      <c r="AJ280" t="s">
        <v>1017</v>
      </c>
      <c r="AK280" t="s">
        <v>39</v>
      </c>
    </row>
    <row r="281" spans="1:37" x14ac:dyDescent="0.3">
      <c r="A281">
        <v>251630</v>
      </c>
      <c r="B281" t="s">
        <v>47</v>
      </c>
      <c r="C281" t="s">
        <v>48</v>
      </c>
      <c r="D281">
        <v>1</v>
      </c>
      <c r="E281" t="s">
        <v>1081</v>
      </c>
      <c r="F281" t="s">
        <v>742</v>
      </c>
      <c r="G281">
        <v>56058</v>
      </c>
      <c r="H281">
        <v>0</v>
      </c>
      <c r="I281" t="s">
        <v>1082</v>
      </c>
      <c r="J281" t="s">
        <v>43</v>
      </c>
      <c r="K281">
        <v>48895</v>
      </c>
      <c r="L281">
        <v>75900</v>
      </c>
      <c r="M281" t="s">
        <v>33</v>
      </c>
      <c r="N281" t="s">
        <v>51</v>
      </c>
      <c r="O281" t="s">
        <v>1083</v>
      </c>
      <c r="P281" t="s">
        <v>7472</v>
      </c>
      <c r="Q281" t="s">
        <v>745</v>
      </c>
      <c r="R281" t="s">
        <v>7473</v>
      </c>
      <c r="S281" t="s">
        <v>1084</v>
      </c>
      <c r="T281" t="str">
        <f t="shared" si="12"/>
        <v>‚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v>
      </c>
      <c r="U281">
        <f t="shared" si="13"/>
        <v>0</v>
      </c>
      <c r="V281" s="2">
        <v>0</v>
      </c>
      <c r="W281" s="2">
        <f t="shared" si="14"/>
        <v>0</v>
      </c>
      <c r="X281" s="2">
        <v>0</v>
      </c>
      <c r="Y281" s="2">
        <v>0</v>
      </c>
      <c r="Z281" s="2">
        <v>0</v>
      </c>
      <c r="AA281" s="2">
        <v>0</v>
      </c>
      <c r="AB281" s="2">
        <v>0</v>
      </c>
      <c r="AC281" t="s">
        <v>7460</v>
      </c>
      <c r="AD281" t="s">
        <v>32</v>
      </c>
      <c r="AE281" t="s">
        <v>1085</v>
      </c>
      <c r="AG281" t="s">
        <v>38</v>
      </c>
      <c r="AH281" t="s">
        <v>1086</v>
      </c>
      <c r="AJ281" t="s">
        <v>1086</v>
      </c>
      <c r="AK281" t="s">
        <v>39</v>
      </c>
    </row>
    <row r="282" spans="1:37" x14ac:dyDescent="0.3">
      <c r="A282">
        <v>251630</v>
      </c>
      <c r="B282" t="s">
        <v>47</v>
      </c>
      <c r="C282" t="s">
        <v>29</v>
      </c>
      <c r="D282">
        <v>1</v>
      </c>
      <c r="E282" t="s">
        <v>1081</v>
      </c>
      <c r="F282" t="s">
        <v>742</v>
      </c>
      <c r="G282">
        <v>56058</v>
      </c>
      <c r="H282">
        <v>0</v>
      </c>
      <c r="I282" t="s">
        <v>1082</v>
      </c>
      <c r="J282" t="s">
        <v>43</v>
      </c>
      <c r="K282">
        <v>48895</v>
      </c>
      <c r="L282">
        <v>75900</v>
      </c>
      <c r="M282" t="s">
        <v>33</v>
      </c>
      <c r="N282" t="s">
        <v>51</v>
      </c>
      <c r="O282" t="s">
        <v>1083</v>
      </c>
      <c r="P282" t="s">
        <v>7472</v>
      </c>
      <c r="Q282" t="s">
        <v>745</v>
      </c>
      <c r="R282" t="s">
        <v>7473</v>
      </c>
      <c r="S282" t="s">
        <v>1084</v>
      </c>
      <c r="T282" t="str">
        <f t="shared" si="12"/>
        <v>‚ A baccalaureate degree from an accredited college in Business Administration, Communications, Economics, Environmental Science, Marketing, Political Science, Public Administration, Public Policy, Statistics, Urban Planning, Real Estate, or a closely related field.  Strong organizational, program management, and interpersonal skills.  Experience working in marketing, communications, graphic design, public relations, or a related field.  Experience working in energy efficiency, building sciences, real estate or a related field.  Candidates should be comfortable with public speaking, working with diverse stakeholder groups,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 Please Note: This is a long-term grant funded position with an estimated duration of two years.****</v>
      </c>
      <c r="U282">
        <f t="shared" si="13"/>
        <v>0</v>
      </c>
      <c r="V282" s="2">
        <v>0</v>
      </c>
      <c r="W282" s="2">
        <f t="shared" si="14"/>
        <v>0</v>
      </c>
      <c r="X282" s="2">
        <v>0</v>
      </c>
      <c r="Y282" s="2">
        <v>0</v>
      </c>
      <c r="Z282" s="2">
        <v>0</v>
      </c>
      <c r="AA282" s="2">
        <v>0</v>
      </c>
      <c r="AB282" s="2">
        <v>0</v>
      </c>
      <c r="AC282" t="s">
        <v>7460</v>
      </c>
      <c r="AD282" t="s">
        <v>32</v>
      </c>
      <c r="AE282" t="s">
        <v>1085</v>
      </c>
      <c r="AG282" t="s">
        <v>38</v>
      </c>
      <c r="AH282" t="s">
        <v>1086</v>
      </c>
      <c r="AJ282" t="s">
        <v>1086</v>
      </c>
      <c r="AK282" t="s">
        <v>39</v>
      </c>
    </row>
    <row r="283" spans="1:37" x14ac:dyDescent="0.3">
      <c r="A283">
        <v>251875</v>
      </c>
      <c r="B283" t="s">
        <v>101</v>
      </c>
      <c r="C283" t="s">
        <v>29</v>
      </c>
      <c r="D283">
        <v>1</v>
      </c>
      <c r="E283" t="s">
        <v>1052</v>
      </c>
      <c r="F283" t="s">
        <v>1053</v>
      </c>
      <c r="G283">
        <v>13644</v>
      </c>
      <c r="H283">
        <v>3</v>
      </c>
      <c r="I283" t="s">
        <v>76</v>
      </c>
      <c r="J283" t="s">
        <v>32</v>
      </c>
      <c r="K283">
        <v>83323</v>
      </c>
      <c r="L283">
        <v>110000</v>
      </c>
      <c r="M283" t="s">
        <v>33</v>
      </c>
      <c r="N283" t="s">
        <v>104</v>
      </c>
      <c r="O283" t="s">
        <v>105</v>
      </c>
      <c r="P283" t="s">
        <v>1054</v>
      </c>
      <c r="Q283" t="s">
        <v>7466</v>
      </c>
      <c r="R283" t="s">
        <v>1055</v>
      </c>
      <c r="S283" t="s">
        <v>6987</v>
      </c>
      <c r="T283" t="str">
        <f t="shared" si="12"/>
        <v>The preferred candidate should possess the following: 3+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knowledge of New York City Government; excellent written and verbal communication skills; and the ability to handle multiple tasks under tight deadlines; Oracle Database administration Experience 3+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a plus; experience in Veritas Cluster Server for Oracle a plus; experience in database architecture and design highly desirable; experience with Oracle Advanced Security Option is highly desirable; experience with Golden Gate for Oracle Replication is highly desirable; should demonstrate industry awareness and should be current on relevant competitive products or solutions; Time and project management skills are required; should have excellent written, verbal and listening communication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v>
      </c>
      <c r="U283">
        <f t="shared" si="13"/>
        <v>0</v>
      </c>
      <c r="V283" s="2">
        <v>0</v>
      </c>
      <c r="W283" s="2">
        <f t="shared" si="14"/>
        <v>0</v>
      </c>
      <c r="X283" s="2">
        <v>0</v>
      </c>
      <c r="Y283" s="2">
        <v>0</v>
      </c>
      <c r="Z283" s="2">
        <v>1</v>
      </c>
      <c r="AA283" s="2">
        <v>0</v>
      </c>
      <c r="AB283" s="2">
        <v>0</v>
      </c>
      <c r="AC283" t="s">
        <v>1087</v>
      </c>
      <c r="AD283" t="s">
        <v>391</v>
      </c>
      <c r="AE283" t="s">
        <v>109</v>
      </c>
      <c r="AG283" t="s">
        <v>58</v>
      </c>
      <c r="AH283" t="s">
        <v>1088</v>
      </c>
      <c r="AJ283" t="s">
        <v>1089</v>
      </c>
      <c r="AK283" t="s">
        <v>39</v>
      </c>
    </row>
    <row r="284" spans="1:37" x14ac:dyDescent="0.3">
      <c r="A284">
        <v>251875</v>
      </c>
      <c r="B284" t="s">
        <v>101</v>
      </c>
      <c r="C284" t="s">
        <v>48</v>
      </c>
      <c r="D284">
        <v>1</v>
      </c>
      <c r="E284" t="s">
        <v>1052</v>
      </c>
      <c r="F284" t="s">
        <v>1053</v>
      </c>
      <c r="G284">
        <v>13644</v>
      </c>
      <c r="H284">
        <v>3</v>
      </c>
      <c r="I284" t="s">
        <v>76</v>
      </c>
      <c r="J284" t="s">
        <v>32</v>
      </c>
      <c r="K284">
        <v>83323</v>
      </c>
      <c r="L284">
        <v>110000</v>
      </c>
      <c r="M284" t="s">
        <v>33</v>
      </c>
      <c r="N284" t="s">
        <v>104</v>
      </c>
      <c r="O284" t="s">
        <v>105</v>
      </c>
      <c r="P284" t="s">
        <v>1054</v>
      </c>
      <c r="Q284" t="s">
        <v>7466</v>
      </c>
      <c r="R284" t="s">
        <v>1055</v>
      </c>
      <c r="S284" t="s">
        <v>6987</v>
      </c>
      <c r="T284" t="str">
        <f t="shared" si="12"/>
        <v>The preferred candidate should possess the following: 3+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knowledge of New York City Government; excellent written and verbal communication skills; and the ability to handle multiple tasks under tight deadlines; Oracle Database administration Experience 3+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a plus; experience in Veritas Cluster Server for Oracle a plus; experience in database architecture and design highly desirable; experience with Oracle Advanced Security Option is highly desirable; experience with Golden Gate for Oracle Replication is highly desirable; should demonstrate industry awareness and should be current on relevant competitive products or solutions; Time and project management skills are required; should have excellent written, verbal and listening communication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v>
      </c>
      <c r="U284">
        <f t="shared" si="13"/>
        <v>0</v>
      </c>
      <c r="V284" s="2">
        <v>0</v>
      </c>
      <c r="W284" s="2">
        <f t="shared" si="14"/>
        <v>0</v>
      </c>
      <c r="X284" s="2">
        <v>0</v>
      </c>
      <c r="Y284" s="2">
        <v>0</v>
      </c>
      <c r="Z284" s="2">
        <v>1</v>
      </c>
      <c r="AA284" s="2">
        <v>0</v>
      </c>
      <c r="AB284" s="2">
        <v>0</v>
      </c>
      <c r="AC284" t="s">
        <v>1087</v>
      </c>
      <c r="AD284" t="s">
        <v>391</v>
      </c>
      <c r="AE284" t="s">
        <v>109</v>
      </c>
      <c r="AG284" t="s">
        <v>58</v>
      </c>
      <c r="AH284" t="s">
        <v>1088</v>
      </c>
      <c r="AJ284" t="s">
        <v>1089</v>
      </c>
      <c r="AK284" t="s">
        <v>39</v>
      </c>
    </row>
    <row r="285" spans="1:37" x14ac:dyDescent="0.3">
      <c r="A285">
        <v>252119</v>
      </c>
      <c r="B285" t="s">
        <v>47</v>
      </c>
      <c r="C285" t="s">
        <v>29</v>
      </c>
      <c r="D285">
        <v>4</v>
      </c>
      <c r="E285" t="s">
        <v>1090</v>
      </c>
      <c r="F285" t="s">
        <v>1090</v>
      </c>
      <c r="G285">
        <v>20210</v>
      </c>
      <c r="H285">
        <v>0</v>
      </c>
      <c r="I285" t="s">
        <v>244</v>
      </c>
      <c r="J285" t="s">
        <v>43</v>
      </c>
      <c r="K285">
        <v>51586</v>
      </c>
      <c r="L285">
        <v>77404</v>
      </c>
      <c r="M285" t="s">
        <v>33</v>
      </c>
      <c r="N285" t="s">
        <v>83</v>
      </c>
      <c r="O285" t="s">
        <v>783</v>
      </c>
      <c r="P285" t="s">
        <v>7474</v>
      </c>
      <c r="Q285" t="s">
        <v>7475</v>
      </c>
      <c r="R285" t="s">
        <v>1091</v>
      </c>
      <c r="S285" t="s">
        <v>785</v>
      </c>
      <c r="T285" t="str">
        <f t="shared" si="12"/>
        <v>EIT Preffered. Background in Clean Water/Wastewater. Ability to respond to emergencies off hours.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85">
        <f t="shared" si="13"/>
        <v>0</v>
      </c>
      <c r="V285" s="2">
        <v>0</v>
      </c>
      <c r="W285" s="2">
        <f t="shared" si="14"/>
        <v>0</v>
      </c>
      <c r="X285" s="2">
        <v>0</v>
      </c>
      <c r="Y285" s="2">
        <v>0</v>
      </c>
      <c r="Z285" s="2">
        <v>0</v>
      </c>
      <c r="AA285" s="2">
        <v>0</v>
      </c>
      <c r="AB285" s="2">
        <v>0</v>
      </c>
      <c r="AC285" t="s">
        <v>624</v>
      </c>
      <c r="AD285" t="s">
        <v>32</v>
      </c>
      <c r="AE285" t="s">
        <v>32</v>
      </c>
      <c r="AG285" t="s">
        <v>58</v>
      </c>
      <c r="AH285" t="s">
        <v>1086</v>
      </c>
      <c r="AJ285" t="s">
        <v>1092</v>
      </c>
      <c r="AK285" t="s">
        <v>39</v>
      </c>
    </row>
    <row r="286" spans="1:37" x14ac:dyDescent="0.3">
      <c r="A286">
        <v>252119</v>
      </c>
      <c r="B286" t="s">
        <v>47</v>
      </c>
      <c r="C286" t="s">
        <v>48</v>
      </c>
      <c r="D286">
        <v>4</v>
      </c>
      <c r="E286" t="s">
        <v>1090</v>
      </c>
      <c r="F286" t="s">
        <v>1090</v>
      </c>
      <c r="G286">
        <v>20210</v>
      </c>
      <c r="H286">
        <v>0</v>
      </c>
      <c r="I286" t="s">
        <v>244</v>
      </c>
      <c r="J286" t="s">
        <v>43</v>
      </c>
      <c r="K286">
        <v>51586</v>
      </c>
      <c r="L286">
        <v>77404</v>
      </c>
      <c r="M286" t="s">
        <v>33</v>
      </c>
      <c r="N286" t="s">
        <v>83</v>
      </c>
      <c r="O286" t="s">
        <v>783</v>
      </c>
      <c r="P286" t="s">
        <v>7474</v>
      </c>
      <c r="Q286" t="s">
        <v>7475</v>
      </c>
      <c r="R286" t="s">
        <v>1091</v>
      </c>
      <c r="S286" t="s">
        <v>785</v>
      </c>
      <c r="T286" t="str">
        <f t="shared" si="12"/>
        <v>EIT Preffered. Background in Clean Water/Wastewater. Ability to respond to emergencies off hours.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86">
        <f t="shared" si="13"/>
        <v>0</v>
      </c>
      <c r="V286" s="2">
        <v>0</v>
      </c>
      <c r="W286" s="2">
        <f t="shared" si="14"/>
        <v>0</v>
      </c>
      <c r="X286" s="2">
        <v>0</v>
      </c>
      <c r="Y286" s="2">
        <v>0</v>
      </c>
      <c r="Z286" s="2">
        <v>0</v>
      </c>
      <c r="AA286" s="2">
        <v>0</v>
      </c>
      <c r="AB286" s="2">
        <v>0</v>
      </c>
      <c r="AC286" t="s">
        <v>624</v>
      </c>
      <c r="AD286" t="s">
        <v>32</v>
      </c>
      <c r="AE286" t="s">
        <v>32</v>
      </c>
      <c r="AG286" t="s">
        <v>58</v>
      </c>
      <c r="AH286" t="s">
        <v>1086</v>
      </c>
      <c r="AJ286" t="s">
        <v>1092</v>
      </c>
      <c r="AK286" t="s">
        <v>39</v>
      </c>
    </row>
    <row r="287" spans="1:37" x14ac:dyDescent="0.3">
      <c r="A287">
        <v>252730</v>
      </c>
      <c r="B287" t="s">
        <v>47</v>
      </c>
      <c r="C287" t="s">
        <v>29</v>
      </c>
      <c r="D287">
        <v>1</v>
      </c>
      <c r="E287" t="s">
        <v>1093</v>
      </c>
      <c r="F287" t="s">
        <v>1094</v>
      </c>
      <c r="G287">
        <v>92610</v>
      </c>
      <c r="H287">
        <v>0</v>
      </c>
      <c r="I287" t="s">
        <v>1095</v>
      </c>
      <c r="J287" t="s">
        <v>43</v>
      </c>
      <c r="K287">
        <v>35.950000000000003</v>
      </c>
      <c r="L287">
        <v>35.950000000000003</v>
      </c>
      <c r="M287" t="s">
        <v>178</v>
      </c>
      <c r="N287" t="s">
        <v>1096</v>
      </c>
      <c r="O287" t="s">
        <v>241</v>
      </c>
      <c r="P287" t="s">
        <v>7476</v>
      </c>
      <c r="Q287" t="s">
        <v>1097</v>
      </c>
      <c r="R287" t="s">
        <v>32</v>
      </c>
      <c r="S287" t="s">
        <v>664</v>
      </c>
      <c r="T287"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87">
        <f t="shared" si="13"/>
        <v>0</v>
      </c>
      <c r="V287" s="2">
        <v>0</v>
      </c>
      <c r="W287" s="2">
        <f t="shared" si="14"/>
        <v>0</v>
      </c>
      <c r="X287" s="2">
        <v>0</v>
      </c>
      <c r="Y287" s="2">
        <v>0</v>
      </c>
      <c r="Z287" s="2">
        <v>0</v>
      </c>
      <c r="AA287" s="2">
        <v>0</v>
      </c>
      <c r="AB287" s="2">
        <v>0</v>
      </c>
      <c r="AC287" t="s">
        <v>68</v>
      </c>
      <c r="AD287" t="s">
        <v>32</v>
      </c>
      <c r="AE287" t="s">
        <v>32</v>
      </c>
      <c r="AG287" t="s">
        <v>1098</v>
      </c>
      <c r="AH287" t="s">
        <v>1099</v>
      </c>
      <c r="AJ287" t="s">
        <v>1100</v>
      </c>
      <c r="AK287" t="s">
        <v>39</v>
      </c>
    </row>
    <row r="288" spans="1:37" x14ac:dyDescent="0.3">
      <c r="A288">
        <v>252730</v>
      </c>
      <c r="B288" t="s">
        <v>47</v>
      </c>
      <c r="C288" t="s">
        <v>48</v>
      </c>
      <c r="D288">
        <v>1</v>
      </c>
      <c r="E288" t="s">
        <v>1093</v>
      </c>
      <c r="F288" t="s">
        <v>1094</v>
      </c>
      <c r="G288">
        <v>92610</v>
      </c>
      <c r="H288">
        <v>0</v>
      </c>
      <c r="I288" t="s">
        <v>1095</v>
      </c>
      <c r="J288" t="s">
        <v>43</v>
      </c>
      <c r="K288">
        <v>35.950000000000003</v>
      </c>
      <c r="L288">
        <v>35.950000000000003</v>
      </c>
      <c r="M288" t="s">
        <v>178</v>
      </c>
      <c r="N288" t="s">
        <v>1096</v>
      </c>
      <c r="O288" t="s">
        <v>241</v>
      </c>
      <c r="P288" t="s">
        <v>7476</v>
      </c>
      <c r="Q288" t="s">
        <v>1097</v>
      </c>
      <c r="R288" t="s">
        <v>32</v>
      </c>
      <c r="S288" t="s">
        <v>664</v>
      </c>
      <c r="T288" t="str">
        <f t="shared" si="12"/>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88">
        <f t="shared" si="13"/>
        <v>0</v>
      </c>
      <c r="V288" s="2">
        <v>0</v>
      </c>
      <c r="W288" s="2">
        <f t="shared" si="14"/>
        <v>0</v>
      </c>
      <c r="X288" s="2">
        <v>0</v>
      </c>
      <c r="Y288" s="2">
        <v>0</v>
      </c>
      <c r="Z288" s="2">
        <v>0</v>
      </c>
      <c r="AA288" s="2">
        <v>0</v>
      </c>
      <c r="AB288" s="2">
        <v>0</v>
      </c>
      <c r="AC288" t="s">
        <v>68</v>
      </c>
      <c r="AD288" t="s">
        <v>32</v>
      </c>
      <c r="AE288" t="s">
        <v>32</v>
      </c>
      <c r="AG288" t="s">
        <v>1098</v>
      </c>
      <c r="AH288" t="s">
        <v>1099</v>
      </c>
      <c r="AJ288" t="s">
        <v>1100</v>
      </c>
      <c r="AK288" t="s">
        <v>39</v>
      </c>
    </row>
    <row r="289" spans="1:37" x14ac:dyDescent="0.3">
      <c r="A289">
        <v>252976</v>
      </c>
      <c r="B289" t="s">
        <v>101</v>
      </c>
      <c r="C289" t="s">
        <v>29</v>
      </c>
      <c r="D289">
        <v>1</v>
      </c>
      <c r="E289" t="s">
        <v>1101</v>
      </c>
      <c r="F289" t="s">
        <v>887</v>
      </c>
      <c r="G289">
        <v>13631</v>
      </c>
      <c r="H289">
        <v>1</v>
      </c>
      <c r="I289" t="s">
        <v>76</v>
      </c>
      <c r="J289" t="s">
        <v>43</v>
      </c>
      <c r="K289">
        <v>61995</v>
      </c>
      <c r="L289">
        <v>71294</v>
      </c>
      <c r="M289" t="s">
        <v>33</v>
      </c>
      <c r="N289" t="s">
        <v>104</v>
      </c>
      <c r="O289" t="s">
        <v>388</v>
      </c>
      <c r="P289" t="s">
        <v>7477</v>
      </c>
      <c r="Q289" t="s">
        <v>888</v>
      </c>
      <c r="R289" t="s">
        <v>6988</v>
      </c>
      <c r="S289" t="s">
        <v>773</v>
      </c>
      <c r="T289" t="str">
        <f t="shared" si="12"/>
        <v>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successful candidate should possess the following: 	Strong written and verbal communication skills;	Advanced experience with Microsoft Office programs such as Excel, Word, and PowerPoint;	Knowledge of NYC government operations;	Experience with data analysis;	Familiarity with technical concepts and technologies including SQL, Java, data integration, and business intelligence tools;	Experience preparing public presentations and addressing large crowds;	Knowledge of the Open Data ecosystem (including platforms, major cities and their accomplishments, key users, and advocates);	Independent problem solving skills;	The ability to perform tasks under tight spontaneous deadlines;	Strong leadership, time management and problem solving skills;	Experience working with different technical groups to resolve outages and data discrepancies;	Experience eliciting and documenting business requirements;	Experience leading development team to deliver technology solutions. Special Note: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289">
        <f t="shared" si="13"/>
        <v>1</v>
      </c>
      <c r="V289" s="2">
        <v>1</v>
      </c>
      <c r="W289" s="2">
        <f t="shared" si="14"/>
        <v>1</v>
      </c>
      <c r="X289" s="2">
        <v>0</v>
      </c>
      <c r="Y289" s="2">
        <v>0</v>
      </c>
      <c r="Z289" s="2">
        <v>1</v>
      </c>
      <c r="AA289" s="2">
        <v>0</v>
      </c>
      <c r="AB289" s="2">
        <v>0</v>
      </c>
      <c r="AC289" t="s">
        <v>1102</v>
      </c>
      <c r="AD289" t="s">
        <v>391</v>
      </c>
      <c r="AE289" t="s">
        <v>109</v>
      </c>
      <c r="AG289" t="s">
        <v>58</v>
      </c>
      <c r="AH289" t="s">
        <v>1103</v>
      </c>
      <c r="AJ289" t="s">
        <v>1103</v>
      </c>
      <c r="AK289" t="s">
        <v>39</v>
      </c>
    </row>
    <row r="290" spans="1:37" x14ac:dyDescent="0.3">
      <c r="A290">
        <v>253312</v>
      </c>
      <c r="B290" t="s">
        <v>154</v>
      </c>
      <c r="C290" t="s">
        <v>29</v>
      </c>
      <c r="D290">
        <v>1</v>
      </c>
      <c r="E290" t="s">
        <v>1104</v>
      </c>
      <c r="F290" t="s">
        <v>1105</v>
      </c>
      <c r="G290">
        <v>83006</v>
      </c>
      <c r="H290" t="s">
        <v>42</v>
      </c>
      <c r="I290" t="s">
        <v>244</v>
      </c>
      <c r="J290" t="s">
        <v>43</v>
      </c>
      <c r="K290">
        <v>105000</v>
      </c>
      <c r="L290">
        <v>120000</v>
      </c>
      <c r="M290" t="s">
        <v>33</v>
      </c>
      <c r="N290" t="s">
        <v>1106</v>
      </c>
      <c r="O290" t="s">
        <v>1107</v>
      </c>
      <c r="P290" t="s">
        <v>7478</v>
      </c>
      <c r="Q290" t="s">
        <v>1108</v>
      </c>
      <c r="R290" t="s">
        <v>1109</v>
      </c>
      <c r="S290" t="s">
        <v>1110</v>
      </c>
      <c r="T290" t="str">
        <f t="shared" si="12"/>
        <v>1.	Strong public or affordable housing background with an understanding of affordable housing finance programs.  2.	Familiarity with US Department of Housing and Urban Development rules and regulations, NYC HPD, HDC, NYS HFA &amp; HCR. 3.	Knowledge of New York City building codes, state and local building permit procedures related to public housing, city planning, urban design and other related professional fields.  4.	An excellent ability to communicate verbally and in writing is essential.  Must be computer literate in the use of typical construction industry software packages (e.g. scheduling, cost/cash flow control, etc.); proficiency in Excel, Microsoft Project. 5.	Demonstrated and effective supervisory experience.  Key Competencies  1.	Project management - Proven ability to monitor a complex project comprised of multiple tasks, across multiple departments, while remaining on schedule and within budget. 2.	Attention to detail - Thorough accomplishment of tasks with vigilance towards all components. 3.	Problem solving - Demonstrated ability to implement innovative actions to mitigate program risks. 4.	Collaborating - Capacity to develop creative partnerships and a strong network of internal and external relationships that create additional value for the agency and its residents;  5.	Communicating - Ability to communicate clearly, both verbally and in writing; skilled presenter. Employees applying for promotional, title or level change opportunities must have served a period of one year in their current title and level (if applicable).</v>
      </c>
      <c r="U290">
        <f t="shared" si="13"/>
        <v>0</v>
      </c>
      <c r="V290" s="2">
        <v>1</v>
      </c>
      <c r="W290" s="2">
        <f t="shared" si="14"/>
        <v>0</v>
      </c>
      <c r="X290" s="2">
        <v>0</v>
      </c>
      <c r="Y290" s="2">
        <v>0</v>
      </c>
      <c r="Z290" s="2">
        <v>0</v>
      </c>
      <c r="AA290" s="2">
        <v>0</v>
      </c>
      <c r="AB290" s="2">
        <v>0</v>
      </c>
      <c r="AC290" t="s">
        <v>161</v>
      </c>
      <c r="AD290" t="s">
        <v>32</v>
      </c>
      <c r="AE290" t="s">
        <v>32</v>
      </c>
      <c r="AG290" t="s">
        <v>162</v>
      </c>
      <c r="AH290" t="s">
        <v>1111</v>
      </c>
      <c r="AJ290" t="s">
        <v>1112</v>
      </c>
      <c r="AK290" t="s">
        <v>39</v>
      </c>
    </row>
    <row r="291" spans="1:37" x14ac:dyDescent="0.3">
      <c r="A291">
        <v>253312</v>
      </c>
      <c r="B291" t="s">
        <v>154</v>
      </c>
      <c r="C291" t="s">
        <v>48</v>
      </c>
      <c r="D291">
        <v>1</v>
      </c>
      <c r="E291" t="s">
        <v>1104</v>
      </c>
      <c r="F291" t="s">
        <v>1105</v>
      </c>
      <c r="G291">
        <v>83006</v>
      </c>
      <c r="H291" t="s">
        <v>42</v>
      </c>
      <c r="I291" t="s">
        <v>244</v>
      </c>
      <c r="J291" t="s">
        <v>43</v>
      </c>
      <c r="K291">
        <v>105000</v>
      </c>
      <c r="L291">
        <v>120000</v>
      </c>
      <c r="M291" t="s">
        <v>33</v>
      </c>
      <c r="N291" t="s">
        <v>1106</v>
      </c>
      <c r="O291" t="s">
        <v>1107</v>
      </c>
      <c r="P291" t="s">
        <v>7478</v>
      </c>
      <c r="Q291" t="s">
        <v>1108</v>
      </c>
      <c r="R291" t="s">
        <v>1109</v>
      </c>
      <c r="S291" t="s">
        <v>1110</v>
      </c>
      <c r="T291" t="str">
        <f t="shared" si="12"/>
        <v>1.	Strong public or affordable housing background with an understanding of affordable housing finance programs.  2.	Familiarity with US Department of Housing and Urban Development rules and regulations, NYC HPD, HDC, NYS HFA &amp; HCR. 3.	Knowledge of New York City building codes, state and local building permit procedures related to public housing, city planning, urban design and other related professional fields.  4.	An excellent ability to communicate verbally and in writing is essential.  Must be computer literate in the use of typical construction industry software packages (e.g. scheduling, cost/cash flow control, etc.); proficiency in Excel, Microsoft Project. 5.	Demonstrated and effective supervisory experience.  Key Competencies  1.	Project management - Proven ability to monitor a complex project comprised of multiple tasks, across multiple departments, while remaining on schedule and within budget. 2.	Attention to detail - Thorough accomplishment of tasks with vigilance towards all components. 3.	Problem solving - Demonstrated ability to implement innovative actions to mitigate program risks. 4.	Collaborating - Capacity to develop creative partnerships and a strong network of internal and external relationships that create additional value for the agency and its residents;  5.	Communicating - Ability to communicate clearly, both verbally and in writing; skilled presenter. Employees applying for promotional, title or level change opportunities must have served a period of one year in their current title and level (if applicable).</v>
      </c>
      <c r="U291">
        <f t="shared" si="13"/>
        <v>0</v>
      </c>
      <c r="V291" s="2">
        <v>1</v>
      </c>
      <c r="W291" s="2">
        <f t="shared" si="14"/>
        <v>0</v>
      </c>
      <c r="X291" s="2">
        <v>0</v>
      </c>
      <c r="Y291" s="2">
        <v>0</v>
      </c>
      <c r="Z291" s="2">
        <v>0</v>
      </c>
      <c r="AA291" s="2">
        <v>0</v>
      </c>
      <c r="AB291" s="2">
        <v>0</v>
      </c>
      <c r="AC291" t="s">
        <v>161</v>
      </c>
      <c r="AD291" t="s">
        <v>32</v>
      </c>
      <c r="AE291" t="s">
        <v>32</v>
      </c>
      <c r="AG291" t="s">
        <v>162</v>
      </c>
      <c r="AH291" t="s">
        <v>1111</v>
      </c>
      <c r="AJ291" t="s">
        <v>1112</v>
      </c>
      <c r="AK291" t="s">
        <v>39</v>
      </c>
    </row>
    <row r="292" spans="1:37" x14ac:dyDescent="0.3">
      <c r="A292">
        <v>254594</v>
      </c>
      <c r="B292" t="s">
        <v>47</v>
      </c>
      <c r="C292" t="s">
        <v>48</v>
      </c>
      <c r="D292">
        <v>1</v>
      </c>
      <c r="E292" t="s">
        <v>1113</v>
      </c>
      <c r="F292" t="s">
        <v>725</v>
      </c>
      <c r="G292">
        <v>20315</v>
      </c>
      <c r="H292">
        <v>3</v>
      </c>
      <c r="I292" t="s">
        <v>244</v>
      </c>
      <c r="J292" t="s">
        <v>43</v>
      </c>
      <c r="K292">
        <v>81443</v>
      </c>
      <c r="L292">
        <v>110413</v>
      </c>
      <c r="M292" t="s">
        <v>33</v>
      </c>
      <c r="N292" t="s">
        <v>211</v>
      </c>
      <c r="O292" t="s">
        <v>1114</v>
      </c>
      <c r="P292" t="s">
        <v>7479</v>
      </c>
      <c r="Q292" t="s">
        <v>7389</v>
      </c>
      <c r="R292" t="s">
        <v>7480</v>
      </c>
      <c r="S292" t="s">
        <v>801</v>
      </c>
      <c r="T292" t="str">
        <f t="shared" si="12"/>
        <v>‚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92">
        <f t="shared" si="13"/>
        <v>0</v>
      </c>
      <c r="V292" s="2">
        <v>1</v>
      </c>
      <c r="W292" s="2">
        <f t="shared" si="14"/>
        <v>0</v>
      </c>
      <c r="X292" s="2">
        <v>0</v>
      </c>
      <c r="Y292" s="2">
        <v>0</v>
      </c>
      <c r="Z292" s="2">
        <v>0</v>
      </c>
      <c r="AA292" s="2">
        <v>0</v>
      </c>
      <c r="AB292" s="2">
        <v>0</v>
      </c>
      <c r="AC292" t="s">
        <v>458</v>
      </c>
      <c r="AD292" t="s">
        <v>142</v>
      </c>
      <c r="AE292" t="s">
        <v>1115</v>
      </c>
      <c r="AG292" t="s">
        <v>705</v>
      </c>
      <c r="AH292" t="s">
        <v>1116</v>
      </c>
      <c r="AJ292" t="s">
        <v>1116</v>
      </c>
      <c r="AK292" t="s">
        <v>39</v>
      </c>
    </row>
    <row r="293" spans="1:37" x14ac:dyDescent="0.3">
      <c r="A293">
        <v>254594</v>
      </c>
      <c r="B293" t="s">
        <v>47</v>
      </c>
      <c r="C293" t="s">
        <v>29</v>
      </c>
      <c r="D293">
        <v>1</v>
      </c>
      <c r="E293" t="s">
        <v>1113</v>
      </c>
      <c r="F293" t="s">
        <v>725</v>
      </c>
      <c r="G293">
        <v>20315</v>
      </c>
      <c r="H293">
        <v>3</v>
      </c>
      <c r="I293" t="s">
        <v>244</v>
      </c>
      <c r="J293" t="s">
        <v>43</v>
      </c>
      <c r="K293">
        <v>81443</v>
      </c>
      <c r="L293">
        <v>110413</v>
      </c>
      <c r="M293" t="s">
        <v>33</v>
      </c>
      <c r="N293" t="s">
        <v>211</v>
      </c>
      <c r="O293" t="s">
        <v>1114</v>
      </c>
      <c r="P293" t="s">
        <v>7479</v>
      </c>
      <c r="Q293" t="s">
        <v>7389</v>
      </c>
      <c r="R293" t="s">
        <v>7480</v>
      </c>
      <c r="S293" t="s">
        <v>801</v>
      </c>
      <c r="T293" t="str">
        <f t="shared" si="12"/>
        <v>‚	Proficiency in the following computer programs: AutoCAD, Microsoft Project, Excel and Word	Strong technical writing and communication skills	Familiarity with wastewater treatment plant and pumping station equipment and processes	Experience as a contributor/team leader on a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93">
        <f t="shared" si="13"/>
        <v>0</v>
      </c>
      <c r="V293" s="2">
        <v>1</v>
      </c>
      <c r="W293" s="2">
        <f t="shared" si="14"/>
        <v>0</v>
      </c>
      <c r="X293" s="2">
        <v>0</v>
      </c>
      <c r="Y293" s="2">
        <v>0</v>
      </c>
      <c r="Z293" s="2">
        <v>0</v>
      </c>
      <c r="AA293" s="2">
        <v>0</v>
      </c>
      <c r="AB293" s="2">
        <v>0</v>
      </c>
      <c r="AC293" t="s">
        <v>458</v>
      </c>
      <c r="AD293" t="s">
        <v>142</v>
      </c>
      <c r="AE293" t="s">
        <v>1115</v>
      </c>
      <c r="AG293" t="s">
        <v>705</v>
      </c>
      <c r="AH293" t="s">
        <v>1116</v>
      </c>
      <c r="AJ293" t="s">
        <v>1116</v>
      </c>
      <c r="AK293" t="s">
        <v>39</v>
      </c>
    </row>
    <row r="294" spans="1:37" x14ac:dyDescent="0.3">
      <c r="A294">
        <v>254599</v>
      </c>
      <c r="B294" t="s">
        <v>47</v>
      </c>
      <c r="C294" t="s">
        <v>48</v>
      </c>
      <c r="D294">
        <v>1</v>
      </c>
      <c r="E294" t="s">
        <v>1117</v>
      </c>
      <c r="F294" t="s">
        <v>196</v>
      </c>
      <c r="G294">
        <v>20215</v>
      </c>
      <c r="H294">
        <v>2</v>
      </c>
      <c r="I294" t="s">
        <v>244</v>
      </c>
      <c r="J294" t="s">
        <v>43</v>
      </c>
      <c r="K294">
        <v>72805</v>
      </c>
      <c r="L294">
        <v>101148</v>
      </c>
      <c r="M294" t="s">
        <v>33</v>
      </c>
      <c r="N294" t="s">
        <v>211</v>
      </c>
      <c r="O294" t="s">
        <v>1118</v>
      </c>
      <c r="P294" t="s">
        <v>7481</v>
      </c>
      <c r="Q294" t="s">
        <v>7327</v>
      </c>
      <c r="R294" t="s">
        <v>7482</v>
      </c>
      <c r="S294" t="s">
        <v>801</v>
      </c>
      <c r="T294" t="str">
        <f t="shared" si="12"/>
        <v>‚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94">
        <f t="shared" si="13"/>
        <v>0</v>
      </c>
      <c r="V294" s="2">
        <v>1</v>
      </c>
      <c r="W294" s="2">
        <f t="shared" si="14"/>
        <v>0</v>
      </c>
      <c r="X294" s="2">
        <v>0</v>
      </c>
      <c r="Y294" s="2">
        <v>0</v>
      </c>
      <c r="Z294" s="2">
        <v>0</v>
      </c>
      <c r="AA294" s="2">
        <v>0</v>
      </c>
      <c r="AB294" s="2">
        <v>0</v>
      </c>
      <c r="AC294" t="s">
        <v>458</v>
      </c>
      <c r="AD294" t="s">
        <v>142</v>
      </c>
      <c r="AE294" t="s">
        <v>1115</v>
      </c>
      <c r="AG294" t="s">
        <v>58</v>
      </c>
      <c r="AH294" t="s">
        <v>1119</v>
      </c>
      <c r="AJ294" t="s">
        <v>1119</v>
      </c>
      <c r="AK294" t="s">
        <v>39</v>
      </c>
    </row>
    <row r="295" spans="1:37" x14ac:dyDescent="0.3">
      <c r="A295">
        <v>254599</v>
      </c>
      <c r="B295" t="s">
        <v>47</v>
      </c>
      <c r="C295" t="s">
        <v>29</v>
      </c>
      <c r="D295">
        <v>1</v>
      </c>
      <c r="E295" t="s">
        <v>1117</v>
      </c>
      <c r="F295" t="s">
        <v>196</v>
      </c>
      <c r="G295">
        <v>20215</v>
      </c>
      <c r="H295">
        <v>2</v>
      </c>
      <c r="I295" t="s">
        <v>244</v>
      </c>
      <c r="J295" t="s">
        <v>43</v>
      </c>
      <c r="K295">
        <v>72805</v>
      </c>
      <c r="L295">
        <v>101148</v>
      </c>
      <c r="M295" t="s">
        <v>33</v>
      </c>
      <c r="N295" t="s">
        <v>211</v>
      </c>
      <c r="O295" t="s">
        <v>1118</v>
      </c>
      <c r="P295" t="s">
        <v>7481</v>
      </c>
      <c r="Q295" t="s">
        <v>7327</v>
      </c>
      <c r="R295" t="s">
        <v>7482</v>
      </c>
      <c r="S295" t="s">
        <v>801</v>
      </c>
      <c r="T295" t="str">
        <f t="shared" si="12"/>
        <v>‚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295">
        <f t="shared" si="13"/>
        <v>0</v>
      </c>
      <c r="V295" s="2">
        <v>1</v>
      </c>
      <c r="W295" s="2">
        <f t="shared" si="14"/>
        <v>0</v>
      </c>
      <c r="X295" s="2">
        <v>0</v>
      </c>
      <c r="Y295" s="2">
        <v>0</v>
      </c>
      <c r="Z295" s="2">
        <v>0</v>
      </c>
      <c r="AA295" s="2">
        <v>0</v>
      </c>
      <c r="AB295" s="2">
        <v>0</v>
      </c>
      <c r="AC295" t="s">
        <v>458</v>
      </c>
      <c r="AD295" t="s">
        <v>142</v>
      </c>
      <c r="AE295" t="s">
        <v>1115</v>
      </c>
      <c r="AG295" t="s">
        <v>58</v>
      </c>
      <c r="AH295" t="s">
        <v>1119</v>
      </c>
      <c r="AJ295" t="s">
        <v>1119</v>
      </c>
      <c r="AK295" t="s">
        <v>39</v>
      </c>
    </row>
    <row r="296" spans="1:37" x14ac:dyDescent="0.3">
      <c r="A296">
        <v>255500</v>
      </c>
      <c r="B296" t="s">
        <v>199</v>
      </c>
      <c r="C296" t="s">
        <v>29</v>
      </c>
      <c r="D296">
        <v>1</v>
      </c>
      <c r="E296" t="s">
        <v>1120</v>
      </c>
      <c r="F296" t="s">
        <v>483</v>
      </c>
      <c r="G296">
        <v>31220</v>
      </c>
      <c r="H296">
        <v>1</v>
      </c>
      <c r="I296" t="s">
        <v>463</v>
      </c>
      <c r="J296" t="s">
        <v>43</v>
      </c>
      <c r="K296">
        <v>54457</v>
      </c>
      <c r="L296">
        <v>84641</v>
      </c>
      <c r="M296" t="s">
        <v>33</v>
      </c>
      <c r="N296" t="s">
        <v>1121</v>
      </c>
      <c r="O296" t="s">
        <v>1122</v>
      </c>
      <c r="P296" t="s">
        <v>7483</v>
      </c>
      <c r="Q296" t="s">
        <v>674</v>
      </c>
      <c r="R296" t="s">
        <v>1123</v>
      </c>
      <c r="S296" t="s">
        <v>7429</v>
      </c>
      <c r="T296" t="str">
        <f t="shared" si="12"/>
        <v>--Technical Knowledge of Food Protection and Safety  --Superior knowledge of the New York City Health Code, New York State Sanitary Code and the Federal Food Code  --At least two years' experience inspecting food service establishments. Strong verbal and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6">
        <f t="shared" si="13"/>
        <v>0</v>
      </c>
      <c r="V296" s="2">
        <v>0</v>
      </c>
      <c r="W296" s="2">
        <f t="shared" si="14"/>
        <v>0</v>
      </c>
      <c r="X296" s="2">
        <v>0</v>
      </c>
      <c r="Y296" s="2">
        <v>0</v>
      </c>
      <c r="Z296" s="2">
        <v>0</v>
      </c>
      <c r="AA296" s="2">
        <v>0</v>
      </c>
      <c r="AB296" s="2">
        <v>0</v>
      </c>
      <c r="AC296" t="s">
        <v>1124</v>
      </c>
      <c r="AD296" t="s">
        <v>32</v>
      </c>
      <c r="AE296" t="s">
        <v>32</v>
      </c>
      <c r="AG296" t="s">
        <v>38</v>
      </c>
      <c r="AH296" t="s">
        <v>1119</v>
      </c>
      <c r="AJ296" t="s">
        <v>1125</v>
      </c>
      <c r="AK296" t="s">
        <v>39</v>
      </c>
    </row>
    <row r="297" spans="1:37" x14ac:dyDescent="0.3">
      <c r="A297">
        <v>256838</v>
      </c>
      <c r="B297" t="s">
        <v>47</v>
      </c>
      <c r="C297" t="s">
        <v>29</v>
      </c>
      <c r="D297">
        <v>1</v>
      </c>
      <c r="E297" t="s">
        <v>1126</v>
      </c>
      <c r="F297" t="s">
        <v>201</v>
      </c>
      <c r="G297">
        <v>12158</v>
      </c>
      <c r="H297">
        <v>2</v>
      </c>
      <c r="I297" t="s">
        <v>94</v>
      </c>
      <c r="J297" t="s">
        <v>43</v>
      </c>
      <c r="K297">
        <v>44945</v>
      </c>
      <c r="L297">
        <v>70000</v>
      </c>
      <c r="M297" t="s">
        <v>33</v>
      </c>
      <c r="N297" t="s">
        <v>83</v>
      </c>
      <c r="O297" t="s">
        <v>1127</v>
      </c>
      <c r="P297" t="s">
        <v>1128</v>
      </c>
      <c r="Q297" t="s">
        <v>7329</v>
      </c>
      <c r="R297" t="s">
        <v>1129</v>
      </c>
      <c r="S297" t="s">
        <v>1130</v>
      </c>
      <c r="T297" t="str">
        <f t="shared" si="12"/>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297">
        <f t="shared" si="13"/>
        <v>0</v>
      </c>
      <c r="V297" s="2">
        <v>1</v>
      </c>
      <c r="W297" s="2">
        <f t="shared" si="14"/>
        <v>0</v>
      </c>
      <c r="X297" s="2">
        <v>0</v>
      </c>
      <c r="Y297" s="2">
        <v>0</v>
      </c>
      <c r="Z297" s="2">
        <v>0</v>
      </c>
      <c r="AA297" s="2">
        <v>0</v>
      </c>
      <c r="AB297" s="2">
        <v>0</v>
      </c>
      <c r="AC297" t="s">
        <v>1131</v>
      </c>
      <c r="AD297" t="s">
        <v>603</v>
      </c>
      <c r="AE297" t="s">
        <v>1132</v>
      </c>
      <c r="AG297" t="s">
        <v>38</v>
      </c>
      <c r="AH297" t="s">
        <v>1133</v>
      </c>
      <c r="AJ297" t="s">
        <v>1133</v>
      </c>
      <c r="AK297" t="s">
        <v>39</v>
      </c>
    </row>
    <row r="298" spans="1:37" x14ac:dyDescent="0.3">
      <c r="A298">
        <v>260122</v>
      </c>
      <c r="B298" t="s">
        <v>111</v>
      </c>
      <c r="C298" t="s">
        <v>48</v>
      </c>
      <c r="D298">
        <v>1</v>
      </c>
      <c r="E298" t="s">
        <v>1134</v>
      </c>
      <c r="F298" t="s">
        <v>1135</v>
      </c>
      <c r="G298">
        <v>60210</v>
      </c>
      <c r="H298">
        <v>2</v>
      </c>
      <c r="I298" t="s">
        <v>1136</v>
      </c>
      <c r="J298" t="s">
        <v>325</v>
      </c>
      <c r="K298">
        <v>23.5944</v>
      </c>
      <c r="L298">
        <v>34.736199999999997</v>
      </c>
      <c r="M298" t="s">
        <v>178</v>
      </c>
      <c r="N298" t="s">
        <v>115</v>
      </c>
      <c r="O298" t="s">
        <v>1137</v>
      </c>
      <c r="P298" t="s">
        <v>6989</v>
      </c>
      <c r="Q298" t="s">
        <v>1138</v>
      </c>
      <c r="R298" t="s">
        <v>1139</v>
      </c>
      <c r="S298" t="s">
        <v>1140</v>
      </c>
      <c r="T298" t="str">
        <f t="shared" si="12"/>
        <v>Working knowledge of basic Microsoft Office and Web 2.0.  Experience with electronic information services and library systems and their applications for reference and instruction.  Experience with and strong commitment to reference service and library instruction.  Effective oral and written communication skills. Additional Preferred Requirements:  MLS/MLIS/MIS degree from an ALA accredited program at time of appointment.</v>
      </c>
      <c r="U298">
        <f t="shared" si="13"/>
        <v>0</v>
      </c>
      <c r="V298" s="2">
        <v>0</v>
      </c>
      <c r="W298" s="2">
        <f t="shared" si="14"/>
        <v>0</v>
      </c>
      <c r="X298" s="2">
        <v>0</v>
      </c>
      <c r="Y298" s="2">
        <v>0</v>
      </c>
      <c r="Z298" s="2">
        <v>0</v>
      </c>
      <c r="AA298" s="2">
        <v>0</v>
      </c>
      <c r="AB298" s="2">
        <v>0</v>
      </c>
      <c r="AC298" t="s">
        <v>432</v>
      </c>
      <c r="AD298" t="s">
        <v>1141</v>
      </c>
      <c r="AE298" t="s">
        <v>32</v>
      </c>
      <c r="AG298" t="s">
        <v>38</v>
      </c>
      <c r="AH298" t="s">
        <v>1142</v>
      </c>
      <c r="AJ298" t="s">
        <v>1142</v>
      </c>
      <c r="AK298" t="s">
        <v>39</v>
      </c>
    </row>
    <row r="299" spans="1:37" x14ac:dyDescent="0.3">
      <c r="A299">
        <v>260122</v>
      </c>
      <c r="B299" t="s">
        <v>111</v>
      </c>
      <c r="C299" t="s">
        <v>29</v>
      </c>
      <c r="D299">
        <v>1</v>
      </c>
      <c r="E299" t="s">
        <v>1134</v>
      </c>
      <c r="F299" t="s">
        <v>1135</v>
      </c>
      <c r="G299">
        <v>60210</v>
      </c>
      <c r="H299">
        <v>2</v>
      </c>
      <c r="I299" t="s">
        <v>1136</v>
      </c>
      <c r="J299" t="s">
        <v>325</v>
      </c>
      <c r="K299">
        <v>23.5944</v>
      </c>
      <c r="L299">
        <v>34.736199999999997</v>
      </c>
      <c r="M299" t="s">
        <v>178</v>
      </c>
      <c r="N299" t="s">
        <v>115</v>
      </c>
      <c r="O299" t="s">
        <v>1137</v>
      </c>
      <c r="P299" t="s">
        <v>6989</v>
      </c>
      <c r="Q299" t="s">
        <v>1138</v>
      </c>
      <c r="R299" t="s">
        <v>1139</v>
      </c>
      <c r="S299" t="s">
        <v>1140</v>
      </c>
      <c r="T299" t="str">
        <f t="shared" si="12"/>
        <v>Working knowledge of basic Microsoft Office and Web 2.0.  Experience with electronic information services and library systems and their applications for reference and instruction.  Experience with and strong commitment to reference service and library instruction.  Effective oral and written communication skills. Additional Preferred Requirements:  MLS/MLIS/MIS degree from an ALA accredited program at time of appointment.</v>
      </c>
      <c r="U299">
        <f t="shared" si="13"/>
        <v>0</v>
      </c>
      <c r="V299" s="2">
        <v>0</v>
      </c>
      <c r="W299" s="2">
        <f t="shared" si="14"/>
        <v>0</v>
      </c>
      <c r="X299" s="2">
        <v>0</v>
      </c>
      <c r="Y299" s="2">
        <v>0</v>
      </c>
      <c r="Z299" s="2">
        <v>0</v>
      </c>
      <c r="AA299" s="2">
        <v>0</v>
      </c>
      <c r="AB299" s="2">
        <v>0</v>
      </c>
      <c r="AC299" t="s">
        <v>432</v>
      </c>
      <c r="AD299" t="s">
        <v>1141</v>
      </c>
      <c r="AE299" t="s">
        <v>32</v>
      </c>
      <c r="AG299" t="s">
        <v>38</v>
      </c>
      <c r="AH299" t="s">
        <v>1142</v>
      </c>
      <c r="AJ299" t="s">
        <v>1142</v>
      </c>
      <c r="AK299" t="s">
        <v>39</v>
      </c>
    </row>
    <row r="300" spans="1:37" x14ac:dyDescent="0.3">
      <c r="A300">
        <v>261127</v>
      </c>
      <c r="B300" t="s">
        <v>47</v>
      </c>
      <c r="C300" t="s">
        <v>48</v>
      </c>
      <c r="D300">
        <v>2</v>
      </c>
      <c r="E300" t="s">
        <v>1143</v>
      </c>
      <c r="F300" t="s">
        <v>483</v>
      </c>
      <c r="G300">
        <v>31220</v>
      </c>
      <c r="H300">
        <v>2</v>
      </c>
      <c r="I300" t="s">
        <v>463</v>
      </c>
      <c r="J300" t="s">
        <v>43</v>
      </c>
      <c r="K300">
        <v>60673</v>
      </c>
      <c r="L300">
        <v>91795</v>
      </c>
      <c r="M300" t="s">
        <v>33</v>
      </c>
      <c r="N300" t="s">
        <v>211</v>
      </c>
      <c r="O300" t="s">
        <v>1144</v>
      </c>
      <c r="P300" t="s">
        <v>1145</v>
      </c>
      <c r="Q300" t="s">
        <v>674</v>
      </c>
      <c r="R300" t="s">
        <v>1146</v>
      </c>
      <c r="S300" t="s">
        <v>801</v>
      </c>
      <c r="T300" t="str">
        <f t="shared" si="12"/>
        <v>*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00">
        <f t="shared" si="13"/>
        <v>0</v>
      </c>
      <c r="V300" s="2">
        <v>0</v>
      </c>
      <c r="W300" s="2">
        <f t="shared" si="14"/>
        <v>0</v>
      </c>
      <c r="X300" s="2">
        <v>0</v>
      </c>
      <c r="Y300" s="2">
        <v>0</v>
      </c>
      <c r="Z300" s="2">
        <v>0</v>
      </c>
      <c r="AA300" s="2">
        <v>0</v>
      </c>
      <c r="AB300" s="2">
        <v>0</v>
      </c>
      <c r="AC300" t="s">
        <v>458</v>
      </c>
      <c r="AD300" t="s">
        <v>290</v>
      </c>
      <c r="AE300" t="s">
        <v>1115</v>
      </c>
      <c r="AG300" t="s">
        <v>38</v>
      </c>
      <c r="AH300" t="s">
        <v>1147</v>
      </c>
      <c r="AJ300" t="s">
        <v>1147</v>
      </c>
      <c r="AK300" t="s">
        <v>39</v>
      </c>
    </row>
    <row r="301" spans="1:37" x14ac:dyDescent="0.3">
      <c r="A301">
        <v>261127</v>
      </c>
      <c r="B301" t="s">
        <v>47</v>
      </c>
      <c r="C301" t="s">
        <v>29</v>
      </c>
      <c r="D301">
        <v>2</v>
      </c>
      <c r="E301" t="s">
        <v>1143</v>
      </c>
      <c r="F301" t="s">
        <v>483</v>
      </c>
      <c r="G301">
        <v>31220</v>
      </c>
      <c r="H301">
        <v>2</v>
      </c>
      <c r="I301" t="s">
        <v>463</v>
      </c>
      <c r="J301" t="s">
        <v>43</v>
      </c>
      <c r="K301">
        <v>60673</v>
      </c>
      <c r="L301">
        <v>91795</v>
      </c>
      <c r="M301" t="s">
        <v>33</v>
      </c>
      <c r="N301" t="s">
        <v>211</v>
      </c>
      <c r="O301" t="s">
        <v>1144</v>
      </c>
      <c r="P301" t="s">
        <v>1145</v>
      </c>
      <c r="Q301" t="s">
        <v>674</v>
      </c>
      <c r="R301" t="s">
        <v>1146</v>
      </c>
      <c r="S301" t="s">
        <v>801</v>
      </c>
      <c r="T301" t="str">
        <f t="shared" si="12"/>
        <v>*  A valid New York State Motor Vehicle Driver License; *  The ability to obtain a 40-hour HAZWOPER certificate; *  A good working knowledge of OSHA and related health and safety regulations;  *  A good working knowledge of FDNY and/or construction code regulations;  *  A good working knowledge of NYS and NYC environmental health and safety rules and regulations;  *  A good working knowledge of the EH&amp;S programs listed above; *  A good working knowledge of MS-Office;  *  Very good communications skills; and *  Good organization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01">
        <f t="shared" si="13"/>
        <v>0</v>
      </c>
      <c r="V301" s="2">
        <v>0</v>
      </c>
      <c r="W301" s="2">
        <f t="shared" si="14"/>
        <v>0</v>
      </c>
      <c r="X301" s="2">
        <v>0</v>
      </c>
      <c r="Y301" s="2">
        <v>0</v>
      </c>
      <c r="Z301" s="2">
        <v>0</v>
      </c>
      <c r="AA301" s="2">
        <v>0</v>
      </c>
      <c r="AB301" s="2">
        <v>0</v>
      </c>
      <c r="AC301" t="s">
        <v>458</v>
      </c>
      <c r="AD301" t="s">
        <v>290</v>
      </c>
      <c r="AE301" t="s">
        <v>1115</v>
      </c>
      <c r="AG301" t="s">
        <v>38</v>
      </c>
      <c r="AH301" t="s">
        <v>1147</v>
      </c>
      <c r="AJ301" t="s">
        <v>1147</v>
      </c>
      <c r="AK301" t="s">
        <v>39</v>
      </c>
    </row>
    <row r="302" spans="1:37" x14ac:dyDescent="0.3">
      <c r="A302">
        <v>261862</v>
      </c>
      <c r="B302" t="s">
        <v>524</v>
      </c>
      <c r="C302" t="s">
        <v>48</v>
      </c>
      <c r="D302">
        <v>1</v>
      </c>
      <c r="E302" t="s">
        <v>1148</v>
      </c>
      <c r="F302" t="s">
        <v>92</v>
      </c>
      <c r="G302">
        <v>83008</v>
      </c>
      <c r="H302" t="s">
        <v>93</v>
      </c>
      <c r="I302" t="s">
        <v>1149</v>
      </c>
      <c r="J302" t="s">
        <v>43</v>
      </c>
      <c r="K302">
        <v>60435</v>
      </c>
      <c r="L302">
        <v>135000</v>
      </c>
      <c r="M302" t="s">
        <v>33</v>
      </c>
      <c r="N302" t="s">
        <v>1150</v>
      </c>
      <c r="O302" t="s">
        <v>1151</v>
      </c>
      <c r="P302" t="s">
        <v>1152</v>
      </c>
      <c r="Q302" t="s">
        <v>96</v>
      </c>
      <c r="R302" t="s">
        <v>1153</v>
      </c>
      <c r="S302" t="s">
        <v>1154</v>
      </c>
      <c r="T302" t="str">
        <f t="shared" si="12"/>
        <v>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 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v>
      </c>
      <c r="U302">
        <f t="shared" si="13"/>
        <v>0</v>
      </c>
      <c r="V302" s="2">
        <v>0</v>
      </c>
      <c r="W302" s="2">
        <f t="shared" si="14"/>
        <v>0</v>
      </c>
      <c r="X302" s="2">
        <v>0</v>
      </c>
      <c r="Y302" s="2">
        <v>0</v>
      </c>
      <c r="Z302" s="2">
        <v>0</v>
      </c>
      <c r="AA302" s="2">
        <v>0</v>
      </c>
      <c r="AB302" s="2">
        <v>0</v>
      </c>
      <c r="AC302" t="s">
        <v>1155</v>
      </c>
      <c r="AD302" t="s">
        <v>1156</v>
      </c>
      <c r="AE302" t="s">
        <v>1157</v>
      </c>
      <c r="AG302" t="s">
        <v>58</v>
      </c>
      <c r="AH302" t="s">
        <v>1147</v>
      </c>
      <c r="AJ302" t="s">
        <v>1158</v>
      </c>
      <c r="AK302" t="s">
        <v>39</v>
      </c>
    </row>
    <row r="303" spans="1:37" x14ac:dyDescent="0.3">
      <c r="A303">
        <v>261862</v>
      </c>
      <c r="B303" t="s">
        <v>524</v>
      </c>
      <c r="C303" t="s">
        <v>29</v>
      </c>
      <c r="D303">
        <v>1</v>
      </c>
      <c r="E303" t="s">
        <v>1148</v>
      </c>
      <c r="F303" t="s">
        <v>92</v>
      </c>
      <c r="G303">
        <v>83008</v>
      </c>
      <c r="H303" t="s">
        <v>93</v>
      </c>
      <c r="I303" t="s">
        <v>1149</v>
      </c>
      <c r="J303" t="s">
        <v>43</v>
      </c>
      <c r="K303">
        <v>60435</v>
      </c>
      <c r="L303">
        <v>135000</v>
      </c>
      <c r="M303" t="s">
        <v>33</v>
      </c>
      <c r="N303" t="s">
        <v>1150</v>
      </c>
      <c r="O303" t="s">
        <v>1151</v>
      </c>
      <c r="P303" t="s">
        <v>1152</v>
      </c>
      <c r="Q303" t="s">
        <v>96</v>
      </c>
      <c r="R303" t="s">
        <v>1153</v>
      </c>
      <c r="S303" t="s">
        <v>1154</v>
      </c>
      <c r="T303" t="str">
        <f t="shared" si="12"/>
        <v>1. Strong background in all aspects of maritime management including operations, maintenance and repair, personnel management and regulatory issues.  2. Marine engineering and maintenance and repair experience in diesel and/or diesel/electric engines/motors and auxiliary marine equipment is highly preferred.  3. Experience with implementation and/or operation of Safety Management Systems in accordance with ISM code is strongly desirable.  4. Experience with passenger ferry systems in a managerial capacity is not required, but is preferred. LICENSE REQUIREMENT:  Candidates must possess, at a minimum, a valid Merchant Mariner Credential (MMC), with endorsement as Chief Engineer of Motor Vessels of Any Horsepower, issued by the U.S. Coast Guard (USCG). MMC must be maintained for duration of employment.   TWIC REQUIREMENT:  Candidates must possess a valid Transportation Worker Identification Credential (TWIC) issued by the U.S. Transportation Security Administration (TSA) in order to be appointed. TWIC must be maintained for duration of employment.  DRUG &amp; ALCOHOL TESTING REQUIREMENT:  The Senior Port Engineer is subject to random drug and alcohol testing during employment.</v>
      </c>
      <c r="U303">
        <f t="shared" si="13"/>
        <v>0</v>
      </c>
      <c r="V303" s="2">
        <v>0</v>
      </c>
      <c r="W303" s="2">
        <f t="shared" si="14"/>
        <v>0</v>
      </c>
      <c r="X303" s="2">
        <v>0</v>
      </c>
      <c r="Y303" s="2">
        <v>0</v>
      </c>
      <c r="Z303" s="2">
        <v>0</v>
      </c>
      <c r="AA303" s="2">
        <v>0</v>
      </c>
      <c r="AB303" s="2">
        <v>0</v>
      </c>
      <c r="AC303" t="s">
        <v>1155</v>
      </c>
      <c r="AD303" t="s">
        <v>1156</v>
      </c>
      <c r="AE303" t="s">
        <v>1157</v>
      </c>
      <c r="AG303" t="s">
        <v>58</v>
      </c>
      <c r="AH303" t="s">
        <v>1147</v>
      </c>
      <c r="AJ303" t="s">
        <v>1158</v>
      </c>
      <c r="AK303" t="s">
        <v>39</v>
      </c>
    </row>
    <row r="304" spans="1:37" x14ac:dyDescent="0.3">
      <c r="A304">
        <v>263393</v>
      </c>
      <c r="B304" t="s">
        <v>47</v>
      </c>
      <c r="C304" t="s">
        <v>48</v>
      </c>
      <c r="D304">
        <v>1</v>
      </c>
      <c r="E304" t="s">
        <v>661</v>
      </c>
      <c r="F304" t="s">
        <v>82</v>
      </c>
      <c r="G304">
        <v>20202</v>
      </c>
      <c r="H304">
        <v>0</v>
      </c>
      <c r="I304" t="s">
        <v>244</v>
      </c>
      <c r="J304" t="s">
        <v>43</v>
      </c>
      <c r="K304">
        <v>47860</v>
      </c>
      <c r="L304">
        <v>57958</v>
      </c>
      <c r="M304" t="s">
        <v>33</v>
      </c>
      <c r="N304" t="s">
        <v>211</v>
      </c>
      <c r="O304" t="s">
        <v>1118</v>
      </c>
      <c r="P304" t="s">
        <v>7484</v>
      </c>
      <c r="Q304" t="s">
        <v>662</v>
      </c>
      <c r="R304" t="s">
        <v>7485</v>
      </c>
      <c r="S304" t="s">
        <v>801</v>
      </c>
      <c r="T304" t="str">
        <f t="shared" si="12"/>
        <v>*  Strong technical writing and communication skills. *  Familiarity in structural engineering principles and their application; and familiarity with basic design calculation of steel and concrete. *  A basic understanding of wastewater treatment plants and pumping station equipment and processes. *  Proficiency in the following computer programs:  AutoCAD, Microsoft Project, Excel and Word. *  A Motor Vehicle Driver‚„s License valid in the State of New York is required for this assignment.  It must be maintained for the duration of employment in this assignment.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04">
        <f t="shared" si="13"/>
        <v>0</v>
      </c>
      <c r="V304" s="2">
        <v>1</v>
      </c>
      <c r="W304" s="2">
        <f t="shared" si="14"/>
        <v>0</v>
      </c>
      <c r="X304" s="2">
        <v>0</v>
      </c>
      <c r="Y304" s="2">
        <v>0</v>
      </c>
      <c r="Z304" s="2">
        <v>0</v>
      </c>
      <c r="AA304" s="2">
        <v>0</v>
      </c>
      <c r="AB304" s="2">
        <v>0</v>
      </c>
      <c r="AC304" t="s">
        <v>458</v>
      </c>
      <c r="AD304" t="s">
        <v>142</v>
      </c>
      <c r="AE304" t="s">
        <v>1115</v>
      </c>
      <c r="AG304" t="s">
        <v>58</v>
      </c>
      <c r="AH304" t="s">
        <v>1159</v>
      </c>
      <c r="AJ304" t="s">
        <v>1159</v>
      </c>
      <c r="AK304" t="s">
        <v>39</v>
      </c>
    </row>
    <row r="305" spans="1:37" x14ac:dyDescent="0.3">
      <c r="A305">
        <v>263393</v>
      </c>
      <c r="B305" t="s">
        <v>47</v>
      </c>
      <c r="C305" t="s">
        <v>29</v>
      </c>
      <c r="D305">
        <v>1</v>
      </c>
      <c r="E305" t="s">
        <v>661</v>
      </c>
      <c r="F305" t="s">
        <v>82</v>
      </c>
      <c r="G305">
        <v>20202</v>
      </c>
      <c r="H305">
        <v>0</v>
      </c>
      <c r="I305" t="s">
        <v>244</v>
      </c>
      <c r="J305" t="s">
        <v>43</v>
      </c>
      <c r="K305">
        <v>47860</v>
      </c>
      <c r="L305">
        <v>57958</v>
      </c>
      <c r="M305" t="s">
        <v>33</v>
      </c>
      <c r="N305" t="s">
        <v>211</v>
      </c>
      <c r="O305" t="s">
        <v>1118</v>
      </c>
      <c r="P305" t="s">
        <v>7484</v>
      </c>
      <c r="Q305" t="s">
        <v>662</v>
      </c>
      <c r="R305" t="s">
        <v>7485</v>
      </c>
      <c r="S305" t="s">
        <v>801</v>
      </c>
      <c r="T305" t="str">
        <f t="shared" si="12"/>
        <v>*  Strong technical writing and communication skills. *  Familiarity in structural engineering principles and their application; and familiarity with basic design calculation of steel and concrete. *  A basic understanding of wastewater treatment plants and pumping station equipment and processes. *  Proficiency in the following computer programs:  AutoCAD, Microsoft Project, Excel and Word. *  A Motor Vehicle Driver‚„s License valid in the State of New York is required for this assignment.  It must be maintained for the duration of employment in this assignment.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05">
        <f t="shared" si="13"/>
        <v>0</v>
      </c>
      <c r="V305" s="2">
        <v>1</v>
      </c>
      <c r="W305" s="2">
        <f t="shared" si="14"/>
        <v>0</v>
      </c>
      <c r="X305" s="2">
        <v>0</v>
      </c>
      <c r="Y305" s="2">
        <v>0</v>
      </c>
      <c r="Z305" s="2">
        <v>0</v>
      </c>
      <c r="AA305" s="2">
        <v>0</v>
      </c>
      <c r="AB305" s="2">
        <v>0</v>
      </c>
      <c r="AC305" t="s">
        <v>458</v>
      </c>
      <c r="AD305" t="s">
        <v>142</v>
      </c>
      <c r="AE305" t="s">
        <v>1115</v>
      </c>
      <c r="AG305" t="s">
        <v>58</v>
      </c>
      <c r="AH305" t="s">
        <v>1159</v>
      </c>
      <c r="AJ305" t="s">
        <v>1159</v>
      </c>
      <c r="AK305" t="s">
        <v>39</v>
      </c>
    </row>
    <row r="306" spans="1:37" x14ac:dyDescent="0.3">
      <c r="A306">
        <v>263674</v>
      </c>
      <c r="B306" t="s">
        <v>168</v>
      </c>
      <c r="C306" t="s">
        <v>48</v>
      </c>
      <c r="D306">
        <v>1</v>
      </c>
      <c r="E306" t="s">
        <v>75</v>
      </c>
      <c r="F306" t="s">
        <v>75</v>
      </c>
      <c r="G306">
        <v>13632</v>
      </c>
      <c r="H306">
        <v>2</v>
      </c>
      <c r="I306" t="s">
        <v>76</v>
      </c>
      <c r="J306" t="s">
        <v>32</v>
      </c>
      <c r="K306">
        <v>79471</v>
      </c>
      <c r="L306">
        <v>102388</v>
      </c>
      <c r="M306" t="s">
        <v>33</v>
      </c>
      <c r="N306" t="s">
        <v>171</v>
      </c>
      <c r="O306" t="s">
        <v>95</v>
      </c>
      <c r="P306" t="s">
        <v>1160</v>
      </c>
      <c r="Q306" t="s">
        <v>7318</v>
      </c>
      <c r="R306" t="s">
        <v>1161</v>
      </c>
      <c r="S306" t="s">
        <v>32</v>
      </c>
      <c r="T306" t="str">
        <f t="shared" si="12"/>
        <v xml:space="preserve">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  </v>
      </c>
      <c r="U306">
        <f t="shared" si="13"/>
        <v>0</v>
      </c>
      <c r="V306" s="2">
        <v>0</v>
      </c>
      <c r="W306" s="2">
        <f t="shared" si="14"/>
        <v>0</v>
      </c>
      <c r="X306" s="2">
        <v>0</v>
      </c>
      <c r="Y306" s="2">
        <v>0</v>
      </c>
      <c r="Z306" s="2">
        <v>0</v>
      </c>
      <c r="AA306" s="2">
        <v>0</v>
      </c>
      <c r="AB306" s="2">
        <v>0</v>
      </c>
      <c r="AC306" t="s">
        <v>1162</v>
      </c>
      <c r="AD306" t="s">
        <v>32</v>
      </c>
      <c r="AE306" t="s">
        <v>32</v>
      </c>
      <c r="AG306" t="s">
        <v>58</v>
      </c>
      <c r="AH306" t="s">
        <v>1163</v>
      </c>
      <c r="AJ306" t="s">
        <v>1164</v>
      </c>
      <c r="AK306" t="s">
        <v>39</v>
      </c>
    </row>
    <row r="307" spans="1:37" x14ac:dyDescent="0.3">
      <c r="A307">
        <v>263674</v>
      </c>
      <c r="B307" t="s">
        <v>168</v>
      </c>
      <c r="C307" t="s">
        <v>29</v>
      </c>
      <c r="D307">
        <v>1</v>
      </c>
      <c r="E307" t="s">
        <v>75</v>
      </c>
      <c r="F307" t="s">
        <v>75</v>
      </c>
      <c r="G307">
        <v>13632</v>
      </c>
      <c r="H307">
        <v>2</v>
      </c>
      <c r="I307" t="s">
        <v>76</v>
      </c>
      <c r="J307" t="s">
        <v>32</v>
      </c>
      <c r="K307">
        <v>79471</v>
      </c>
      <c r="L307">
        <v>102388</v>
      </c>
      <c r="M307" t="s">
        <v>33</v>
      </c>
      <c r="N307" t="s">
        <v>171</v>
      </c>
      <c r="O307" t="s">
        <v>95</v>
      </c>
      <c r="P307" t="s">
        <v>1160</v>
      </c>
      <c r="Q307" t="s">
        <v>7318</v>
      </c>
      <c r="R307" t="s">
        <v>1161</v>
      </c>
      <c r="S307" t="s">
        <v>32</v>
      </c>
      <c r="T307" t="str">
        <f t="shared" si="12"/>
        <v xml:space="preserve">Minimum of 12 years of QA Analyst experience with at least 7 years of recent experience as a Senior QA Analyst; testing workflow processing, evaluating business rules, data quality, internet applications with expertise in Agile Software Development Life Cycle (SDLC) methodologies. Experience writing scripts for automated tolls like QTP, Selenium etc.... Strong documentation skills in software defects or program functions and tracking their resolution. Must have outstanding written and verbal communication skills; Experience managing multiple priorities.  </v>
      </c>
      <c r="U307">
        <f t="shared" si="13"/>
        <v>0</v>
      </c>
      <c r="V307" s="2">
        <v>0</v>
      </c>
      <c r="W307" s="2">
        <f t="shared" si="14"/>
        <v>0</v>
      </c>
      <c r="X307" s="2">
        <v>0</v>
      </c>
      <c r="Y307" s="2">
        <v>0</v>
      </c>
      <c r="Z307" s="2">
        <v>0</v>
      </c>
      <c r="AA307" s="2">
        <v>0</v>
      </c>
      <c r="AB307" s="2">
        <v>0</v>
      </c>
      <c r="AC307" t="s">
        <v>1162</v>
      </c>
      <c r="AD307" t="s">
        <v>32</v>
      </c>
      <c r="AE307" t="s">
        <v>32</v>
      </c>
      <c r="AG307" t="s">
        <v>58</v>
      </c>
      <c r="AH307" t="s">
        <v>1163</v>
      </c>
      <c r="AJ307" t="s">
        <v>1164</v>
      </c>
      <c r="AK307" t="s">
        <v>39</v>
      </c>
    </row>
    <row r="308" spans="1:37" x14ac:dyDescent="0.3">
      <c r="A308">
        <v>264440</v>
      </c>
      <c r="B308" t="s">
        <v>154</v>
      </c>
      <c r="C308" t="s">
        <v>48</v>
      </c>
      <c r="D308">
        <v>1</v>
      </c>
      <c r="E308" t="s">
        <v>1165</v>
      </c>
      <c r="F308" t="s">
        <v>1166</v>
      </c>
      <c r="G308">
        <v>21315</v>
      </c>
      <c r="H308">
        <v>1</v>
      </c>
      <c r="I308" t="s">
        <v>244</v>
      </c>
      <c r="J308" t="s">
        <v>43</v>
      </c>
      <c r="K308">
        <v>63074</v>
      </c>
      <c r="L308">
        <v>91347</v>
      </c>
      <c r="M308" t="s">
        <v>33</v>
      </c>
      <c r="N308" t="s">
        <v>1167</v>
      </c>
      <c r="O308" t="s">
        <v>1168</v>
      </c>
      <c r="P308" t="s">
        <v>1169</v>
      </c>
      <c r="Q308" t="s">
        <v>7486</v>
      </c>
      <c r="R308" t="s">
        <v>7487</v>
      </c>
      <c r="S308" t="s">
        <v>1170</v>
      </c>
      <c r="T308" t="str">
        <f t="shared" si="12"/>
        <v>1.  Experience in development of construction documents.   2.  Experience presenting solutions to project teams and stakeholders. 3.  Strong Micro Station/AutoCAD and 3-D drafting skills. 4.  Possess a valid Driver‚„s License and be willing to drive to project locations. 5.  Strong written and verbal communications and interpersonal skills.  6.  Strong leadership and organizational skills. 7.  LEED AP certification or strong knowledge of sustainable and universal design principles. NYCHA employees applying for promotional, title or level change opportunities must have served a period of one year in their current title and level (if applicable).</v>
      </c>
      <c r="U308">
        <f t="shared" si="13"/>
        <v>0</v>
      </c>
      <c r="V308" s="2">
        <v>0</v>
      </c>
      <c r="W308" s="2">
        <f t="shared" si="14"/>
        <v>0</v>
      </c>
      <c r="X308" s="2">
        <v>0</v>
      </c>
      <c r="Y308" s="2">
        <v>0</v>
      </c>
      <c r="Z308" s="2">
        <v>0</v>
      </c>
      <c r="AA308" s="2">
        <v>0</v>
      </c>
      <c r="AB308" s="2">
        <v>0</v>
      </c>
      <c r="AC308" t="s">
        <v>161</v>
      </c>
      <c r="AD308" t="s">
        <v>32</v>
      </c>
      <c r="AE308" t="s">
        <v>32</v>
      </c>
      <c r="AG308" t="s">
        <v>162</v>
      </c>
      <c r="AH308" t="s">
        <v>1171</v>
      </c>
      <c r="AJ308" t="s">
        <v>1171</v>
      </c>
      <c r="AK308" t="s">
        <v>39</v>
      </c>
    </row>
    <row r="309" spans="1:37" x14ac:dyDescent="0.3">
      <c r="A309">
        <v>264440</v>
      </c>
      <c r="B309" t="s">
        <v>154</v>
      </c>
      <c r="C309" t="s">
        <v>29</v>
      </c>
      <c r="D309">
        <v>1</v>
      </c>
      <c r="E309" t="s">
        <v>1165</v>
      </c>
      <c r="F309" t="s">
        <v>1166</v>
      </c>
      <c r="G309">
        <v>21315</v>
      </c>
      <c r="H309">
        <v>1</v>
      </c>
      <c r="I309" t="s">
        <v>244</v>
      </c>
      <c r="J309" t="s">
        <v>43</v>
      </c>
      <c r="K309">
        <v>63074</v>
      </c>
      <c r="L309">
        <v>91347</v>
      </c>
      <c r="M309" t="s">
        <v>33</v>
      </c>
      <c r="N309" t="s">
        <v>1167</v>
      </c>
      <c r="O309" t="s">
        <v>1168</v>
      </c>
      <c r="P309" t="s">
        <v>1169</v>
      </c>
      <c r="Q309" t="s">
        <v>7486</v>
      </c>
      <c r="R309" t="s">
        <v>7487</v>
      </c>
      <c r="S309" t="s">
        <v>1170</v>
      </c>
      <c r="T309" t="str">
        <f t="shared" si="12"/>
        <v>1.  Experience in development of construction documents.   2.  Experience presenting solutions to project teams and stakeholders. 3.  Strong Micro Station/AutoCAD and 3-D drafting skills. 4.  Possess a valid Driver‚„s License and be willing to drive to project locations. 5.  Strong written and verbal communications and interpersonal skills.  6.  Strong leadership and organizational skills. 7.  LEED AP certification or strong knowledge of sustainable and universal design principles. NYCHA employees applying for promotional, title or level change opportunities must have served a period of one year in their current title and level (if applicable).</v>
      </c>
      <c r="U309">
        <f t="shared" si="13"/>
        <v>0</v>
      </c>
      <c r="V309" s="2">
        <v>0</v>
      </c>
      <c r="W309" s="2">
        <f t="shared" si="14"/>
        <v>0</v>
      </c>
      <c r="X309" s="2">
        <v>0</v>
      </c>
      <c r="Y309" s="2">
        <v>0</v>
      </c>
      <c r="Z309" s="2">
        <v>0</v>
      </c>
      <c r="AA309" s="2">
        <v>0</v>
      </c>
      <c r="AB309" s="2">
        <v>0</v>
      </c>
      <c r="AC309" t="s">
        <v>161</v>
      </c>
      <c r="AD309" t="s">
        <v>32</v>
      </c>
      <c r="AE309" t="s">
        <v>32</v>
      </c>
      <c r="AG309" t="s">
        <v>162</v>
      </c>
      <c r="AH309" t="s">
        <v>1171</v>
      </c>
      <c r="AJ309" t="s">
        <v>1171</v>
      </c>
      <c r="AK309" t="s">
        <v>39</v>
      </c>
    </row>
    <row r="310" spans="1:37" x14ac:dyDescent="0.3">
      <c r="A310">
        <v>264489</v>
      </c>
      <c r="B310" t="s">
        <v>47</v>
      </c>
      <c r="C310" t="s">
        <v>29</v>
      </c>
      <c r="D310">
        <v>1</v>
      </c>
      <c r="E310" t="s">
        <v>1172</v>
      </c>
      <c r="F310" t="s">
        <v>348</v>
      </c>
      <c r="G310">
        <v>10209</v>
      </c>
      <c r="H310">
        <v>1</v>
      </c>
      <c r="I310" t="s">
        <v>1173</v>
      </c>
      <c r="J310" t="s">
        <v>325</v>
      </c>
      <c r="K310">
        <v>9.75</v>
      </c>
      <c r="L310">
        <v>14.15</v>
      </c>
      <c r="M310" t="s">
        <v>178</v>
      </c>
      <c r="N310" t="s">
        <v>211</v>
      </c>
      <c r="O310" t="s">
        <v>279</v>
      </c>
      <c r="P310" t="s">
        <v>7488</v>
      </c>
      <c r="Q310" t="s">
        <v>350</v>
      </c>
      <c r="R310" t="s">
        <v>7489</v>
      </c>
      <c r="S310" t="s">
        <v>32</v>
      </c>
      <c r="T310" t="str">
        <f t="shared" si="12"/>
        <v xml:space="preserve">‚	Demonstrates excellent communication, organization, writing skills and ability to meet/manage aggressive deadlines.  	Preferences will be given to candidates with computer knowledge, including MS Word, Excel, PowerPoint, and Access.  </v>
      </c>
      <c r="U310">
        <f t="shared" si="13"/>
        <v>0</v>
      </c>
      <c r="V310" s="2">
        <v>1</v>
      </c>
      <c r="W310" s="2">
        <f t="shared" si="14"/>
        <v>0</v>
      </c>
      <c r="X310" s="2">
        <v>0</v>
      </c>
      <c r="Y310" s="2">
        <v>0</v>
      </c>
      <c r="Z310" s="2">
        <v>0</v>
      </c>
      <c r="AA310" s="2">
        <v>0</v>
      </c>
      <c r="AB310" s="2">
        <v>0</v>
      </c>
      <c r="AC310" t="s">
        <v>606</v>
      </c>
      <c r="AD310" t="s">
        <v>32</v>
      </c>
      <c r="AE310" t="s">
        <v>32</v>
      </c>
      <c r="AG310" t="s">
        <v>38</v>
      </c>
      <c r="AH310" t="s">
        <v>1174</v>
      </c>
      <c r="AJ310" t="s">
        <v>1174</v>
      </c>
      <c r="AK310" t="s">
        <v>39</v>
      </c>
    </row>
    <row r="311" spans="1:37" x14ac:dyDescent="0.3">
      <c r="A311">
        <v>264489</v>
      </c>
      <c r="B311" t="s">
        <v>47</v>
      </c>
      <c r="C311" t="s">
        <v>48</v>
      </c>
      <c r="D311">
        <v>1</v>
      </c>
      <c r="E311" t="s">
        <v>1172</v>
      </c>
      <c r="F311" t="s">
        <v>348</v>
      </c>
      <c r="G311">
        <v>10209</v>
      </c>
      <c r="H311">
        <v>1</v>
      </c>
      <c r="I311" t="s">
        <v>1173</v>
      </c>
      <c r="J311" t="s">
        <v>325</v>
      </c>
      <c r="K311">
        <v>9.75</v>
      </c>
      <c r="L311">
        <v>14.15</v>
      </c>
      <c r="M311" t="s">
        <v>178</v>
      </c>
      <c r="N311" t="s">
        <v>211</v>
      </c>
      <c r="O311" t="s">
        <v>279</v>
      </c>
      <c r="P311" t="s">
        <v>7488</v>
      </c>
      <c r="Q311" t="s">
        <v>350</v>
      </c>
      <c r="R311" t="s">
        <v>7489</v>
      </c>
      <c r="S311" t="s">
        <v>32</v>
      </c>
      <c r="T311" t="str">
        <f t="shared" si="12"/>
        <v xml:space="preserve">‚	Demonstrates excellent communication, organization, writing skills and ability to meet/manage aggressive deadlines.  	Preferences will be given to candidates with computer knowledge, including MS Word, Excel, PowerPoint, and Access.  </v>
      </c>
      <c r="U311">
        <f t="shared" si="13"/>
        <v>0</v>
      </c>
      <c r="V311" s="2">
        <v>1</v>
      </c>
      <c r="W311" s="2">
        <f t="shared" si="14"/>
        <v>0</v>
      </c>
      <c r="X311" s="2">
        <v>0</v>
      </c>
      <c r="Y311" s="2">
        <v>0</v>
      </c>
      <c r="Z311" s="2">
        <v>0</v>
      </c>
      <c r="AA311" s="2">
        <v>0</v>
      </c>
      <c r="AB311" s="2">
        <v>0</v>
      </c>
      <c r="AC311" t="s">
        <v>606</v>
      </c>
      <c r="AD311" t="s">
        <v>32</v>
      </c>
      <c r="AE311" t="s">
        <v>32</v>
      </c>
      <c r="AG311" t="s">
        <v>38</v>
      </c>
      <c r="AH311" t="s">
        <v>1174</v>
      </c>
      <c r="AJ311" t="s">
        <v>1174</v>
      </c>
      <c r="AK311" t="s">
        <v>39</v>
      </c>
    </row>
    <row r="312" spans="1:37" x14ac:dyDescent="0.3">
      <c r="A312">
        <v>264572</v>
      </c>
      <c r="B312" t="s">
        <v>47</v>
      </c>
      <c r="C312" t="s">
        <v>29</v>
      </c>
      <c r="D312">
        <v>1</v>
      </c>
      <c r="E312" t="s">
        <v>1175</v>
      </c>
      <c r="F312" t="s">
        <v>92</v>
      </c>
      <c r="G312" t="s">
        <v>996</v>
      </c>
      <c r="H312">
        <v>0</v>
      </c>
      <c r="I312" t="s">
        <v>1176</v>
      </c>
      <c r="J312" t="s">
        <v>43</v>
      </c>
      <c r="K312">
        <v>48535</v>
      </c>
      <c r="L312">
        <v>134433</v>
      </c>
      <c r="M312" t="s">
        <v>33</v>
      </c>
      <c r="N312" t="s">
        <v>211</v>
      </c>
      <c r="O312" t="s">
        <v>1144</v>
      </c>
      <c r="P312" t="s">
        <v>7490</v>
      </c>
      <c r="Q312" t="s">
        <v>997</v>
      </c>
      <c r="R312" t="s">
        <v>1177</v>
      </c>
      <c r="S312" t="s">
        <v>7491</v>
      </c>
      <c r="T312" t="str">
        <f t="shared" si="12"/>
        <v>1.	Knowledge and experience in city, state, and federal environmental laws, rules and regulations.  2.	Ten or more years of environmental program/ project management experience.  3.	Preferences will be given to candidates with computer knowledge of MS Word, Excel, Access and PowerPoint.  4.	Demonstrated skills in written and verbal communications.   5.	Ten or more years of technical writing experience in environmental issues.  6.	Experience coordinating environmental issues for large projects and supervising a staff of three or more.  7.	Five or more years of experience in Environmental Compliance or Environmental issues on large construction projects. License Requirement   A valid New York City Driver‚„s License may be required for some assignments. Employees must maintain this license for the duration of their employment.</v>
      </c>
      <c r="U312">
        <f t="shared" si="13"/>
        <v>0</v>
      </c>
      <c r="V312" s="2">
        <v>1</v>
      </c>
      <c r="W312" s="2">
        <f t="shared" si="14"/>
        <v>0</v>
      </c>
      <c r="X312" s="2">
        <v>0</v>
      </c>
      <c r="Y312" s="2">
        <v>0</v>
      </c>
      <c r="Z312" s="2">
        <v>0</v>
      </c>
      <c r="AA312" s="2">
        <v>0</v>
      </c>
      <c r="AB312" s="2">
        <v>0</v>
      </c>
      <c r="AC312" t="s">
        <v>1178</v>
      </c>
      <c r="AD312" t="s">
        <v>32</v>
      </c>
      <c r="AE312" t="s">
        <v>32</v>
      </c>
      <c r="AG312" t="s">
        <v>705</v>
      </c>
      <c r="AH312" t="s">
        <v>1179</v>
      </c>
      <c r="AJ312" t="s">
        <v>1179</v>
      </c>
      <c r="AK312" t="s">
        <v>39</v>
      </c>
    </row>
    <row r="313" spans="1:37" x14ac:dyDescent="0.3">
      <c r="A313">
        <v>264572</v>
      </c>
      <c r="B313" t="s">
        <v>47</v>
      </c>
      <c r="C313" t="s">
        <v>48</v>
      </c>
      <c r="D313">
        <v>1</v>
      </c>
      <c r="E313" t="s">
        <v>1175</v>
      </c>
      <c r="F313" t="s">
        <v>92</v>
      </c>
      <c r="G313" t="s">
        <v>996</v>
      </c>
      <c r="H313">
        <v>0</v>
      </c>
      <c r="I313" t="s">
        <v>1176</v>
      </c>
      <c r="J313" t="s">
        <v>43</v>
      </c>
      <c r="K313">
        <v>48535</v>
      </c>
      <c r="L313">
        <v>134433</v>
      </c>
      <c r="M313" t="s">
        <v>33</v>
      </c>
      <c r="N313" t="s">
        <v>211</v>
      </c>
      <c r="O313" t="s">
        <v>1144</v>
      </c>
      <c r="P313" t="s">
        <v>7490</v>
      </c>
      <c r="Q313" t="s">
        <v>997</v>
      </c>
      <c r="R313" t="s">
        <v>1177</v>
      </c>
      <c r="S313" t="s">
        <v>7491</v>
      </c>
      <c r="T313" t="str">
        <f t="shared" si="12"/>
        <v>1.	Knowledge and experience in city, state, and federal environmental laws, rules and regulations.  2.	Ten or more years of environmental program/ project management experience.  3.	Preferences will be given to candidates with computer knowledge of MS Word, Excel, Access and PowerPoint.  4.	Demonstrated skills in written and verbal communications.   5.	Ten or more years of technical writing experience in environmental issues.  6.	Experience coordinating environmental issues for large projects and supervising a staff of three or more.  7.	Five or more years of experience in Environmental Compliance or Environmental issues on large construction projects. License Requirement   A valid New York City Driver‚„s License may be required for some assignments. Employees must maintain this license for the duration of their employment.</v>
      </c>
      <c r="U313">
        <f t="shared" si="13"/>
        <v>0</v>
      </c>
      <c r="V313" s="2">
        <v>1</v>
      </c>
      <c r="W313" s="2">
        <f t="shared" si="14"/>
        <v>0</v>
      </c>
      <c r="X313" s="2">
        <v>0</v>
      </c>
      <c r="Y313" s="2">
        <v>0</v>
      </c>
      <c r="Z313" s="2">
        <v>0</v>
      </c>
      <c r="AA313" s="2">
        <v>0</v>
      </c>
      <c r="AB313" s="2">
        <v>0</v>
      </c>
      <c r="AC313" t="s">
        <v>1178</v>
      </c>
      <c r="AD313" t="s">
        <v>32</v>
      </c>
      <c r="AE313" t="s">
        <v>32</v>
      </c>
      <c r="AG313" t="s">
        <v>705</v>
      </c>
      <c r="AH313" t="s">
        <v>1179</v>
      </c>
      <c r="AJ313" t="s">
        <v>1179</v>
      </c>
      <c r="AK313" t="s">
        <v>39</v>
      </c>
    </row>
    <row r="314" spans="1:37" x14ac:dyDescent="0.3">
      <c r="A314">
        <v>266372</v>
      </c>
      <c r="B314" t="s">
        <v>47</v>
      </c>
      <c r="C314" t="s">
        <v>48</v>
      </c>
      <c r="D314">
        <v>2</v>
      </c>
      <c r="E314" t="s">
        <v>1180</v>
      </c>
      <c r="F314" t="s">
        <v>1181</v>
      </c>
      <c r="G314" t="s">
        <v>1182</v>
      </c>
      <c r="H314">
        <v>0</v>
      </c>
      <c r="I314" t="s">
        <v>1183</v>
      </c>
      <c r="J314" t="s">
        <v>43</v>
      </c>
      <c r="K314">
        <v>49990</v>
      </c>
      <c r="L314">
        <v>80000</v>
      </c>
      <c r="M314" t="s">
        <v>33</v>
      </c>
      <c r="N314" t="s">
        <v>51</v>
      </c>
      <c r="O314" t="s">
        <v>1184</v>
      </c>
      <c r="P314" t="s">
        <v>7492</v>
      </c>
      <c r="Q314" t="s">
        <v>1185</v>
      </c>
      <c r="R314" t="s">
        <v>1186</v>
      </c>
      <c r="S314" t="s">
        <v>1187</v>
      </c>
      <c r="T314" t="str">
        <f t="shared" si="12"/>
        <v>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 Appointments are subject to OMB approval. For additional information about CEQR, visit http://www1.nyc.gov/site/sustainability/initiatives/environmental-reviews.page</v>
      </c>
      <c r="U314">
        <f t="shared" si="13"/>
        <v>0</v>
      </c>
      <c r="V314" s="2">
        <v>0</v>
      </c>
      <c r="W314" s="2">
        <f t="shared" si="14"/>
        <v>0</v>
      </c>
      <c r="X314" s="2">
        <v>0</v>
      </c>
      <c r="Y314" s="2">
        <v>0</v>
      </c>
      <c r="Z314" s="2">
        <v>0</v>
      </c>
      <c r="AA314" s="2">
        <v>0</v>
      </c>
      <c r="AB314" s="2">
        <v>0</v>
      </c>
      <c r="AC314" t="s">
        <v>7460</v>
      </c>
      <c r="AD314" t="s">
        <v>32</v>
      </c>
      <c r="AE314" t="s">
        <v>1188</v>
      </c>
      <c r="AG314" t="s">
        <v>38</v>
      </c>
      <c r="AH314" t="s">
        <v>1189</v>
      </c>
      <c r="AJ314" t="s">
        <v>1190</v>
      </c>
      <c r="AK314" t="s">
        <v>39</v>
      </c>
    </row>
    <row r="315" spans="1:37" x14ac:dyDescent="0.3">
      <c r="A315">
        <v>266372</v>
      </c>
      <c r="B315" t="s">
        <v>47</v>
      </c>
      <c r="C315" t="s">
        <v>29</v>
      </c>
      <c r="D315">
        <v>2</v>
      </c>
      <c r="E315" t="s">
        <v>1180</v>
      </c>
      <c r="F315" t="s">
        <v>1181</v>
      </c>
      <c r="G315" t="s">
        <v>1182</v>
      </c>
      <c r="H315">
        <v>0</v>
      </c>
      <c r="I315" t="s">
        <v>1183</v>
      </c>
      <c r="J315" t="s">
        <v>43</v>
      </c>
      <c r="K315">
        <v>49990</v>
      </c>
      <c r="L315">
        <v>80000</v>
      </c>
      <c r="M315" t="s">
        <v>33</v>
      </c>
      <c r="N315" t="s">
        <v>51</v>
      </c>
      <c r="O315" t="s">
        <v>1184</v>
      </c>
      <c r="P315" t="s">
        <v>7492</v>
      </c>
      <c r="Q315" t="s">
        <v>1185</v>
      </c>
      <c r="R315" t="s">
        <v>1186</v>
      </c>
      <c r="S315" t="s">
        <v>1187</v>
      </c>
      <c r="T315" t="str">
        <f t="shared" si="12"/>
        <v>1. Excellent analytical skills, interpersonal, organizational, written and oral communications skills, computer literacy is a must.  2. Familiarity with CEQR and other environmental review frameworks (e.g., SEQRA, NEPA), New York City government and geography.  3. Specific expertise or demonstrated experience in one or more of the following areas is a plus: urban planning, transportation, natural resources, air quality, acoustics, environmental or administrative law, climate change, sustainability, development of contaminated property, public health, or a related area. Appointments are subject to OMB approval. For additional information about CEQR, visit http://www1.nyc.gov/site/sustainability/initiatives/environmental-reviews.page</v>
      </c>
      <c r="U315">
        <f t="shared" si="13"/>
        <v>0</v>
      </c>
      <c r="V315" s="2">
        <v>0</v>
      </c>
      <c r="W315" s="2">
        <f t="shared" si="14"/>
        <v>0</v>
      </c>
      <c r="X315" s="2">
        <v>0</v>
      </c>
      <c r="Y315" s="2">
        <v>0</v>
      </c>
      <c r="Z315" s="2">
        <v>0</v>
      </c>
      <c r="AA315" s="2">
        <v>0</v>
      </c>
      <c r="AB315" s="2">
        <v>0</v>
      </c>
      <c r="AC315" t="s">
        <v>7460</v>
      </c>
      <c r="AD315" t="s">
        <v>32</v>
      </c>
      <c r="AE315" t="s">
        <v>1188</v>
      </c>
      <c r="AG315" t="s">
        <v>38</v>
      </c>
      <c r="AH315" t="s">
        <v>1189</v>
      </c>
      <c r="AJ315" t="s">
        <v>1190</v>
      </c>
      <c r="AK315" t="s">
        <v>39</v>
      </c>
    </row>
    <row r="316" spans="1:37" x14ac:dyDescent="0.3">
      <c r="A316">
        <v>266380</v>
      </c>
      <c r="B316" t="s">
        <v>47</v>
      </c>
      <c r="C316" t="s">
        <v>48</v>
      </c>
      <c r="D316">
        <v>1</v>
      </c>
      <c r="E316" t="s">
        <v>1191</v>
      </c>
      <c r="F316" t="s">
        <v>1090</v>
      </c>
      <c r="G316">
        <v>20210</v>
      </c>
      <c r="H316">
        <v>0</v>
      </c>
      <c r="I316" t="s">
        <v>244</v>
      </c>
      <c r="J316" t="s">
        <v>43</v>
      </c>
      <c r="K316">
        <v>53134</v>
      </c>
      <c r="L316">
        <v>79726</v>
      </c>
      <c r="M316" t="s">
        <v>33</v>
      </c>
      <c r="N316" t="s">
        <v>211</v>
      </c>
      <c r="O316" t="s">
        <v>1192</v>
      </c>
      <c r="P316" t="s">
        <v>7493</v>
      </c>
      <c r="Q316" t="s">
        <v>7475</v>
      </c>
      <c r="R316" t="s">
        <v>32</v>
      </c>
      <c r="S316" t="s">
        <v>1193</v>
      </c>
      <c r="T316" t="str">
        <f t="shared" si="12"/>
        <v xml:space="preserve">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6">
        <f t="shared" si="13"/>
        <v>0</v>
      </c>
      <c r="V316" s="2">
        <v>0</v>
      </c>
      <c r="W316" s="2">
        <f t="shared" si="14"/>
        <v>0</v>
      </c>
      <c r="X316" s="2">
        <v>0</v>
      </c>
      <c r="Y316" s="2">
        <v>0</v>
      </c>
      <c r="Z316" s="2">
        <v>0</v>
      </c>
      <c r="AA316" s="2">
        <v>0</v>
      </c>
      <c r="AB316" s="2">
        <v>0</v>
      </c>
      <c r="AC316" t="s">
        <v>624</v>
      </c>
      <c r="AD316" t="s">
        <v>32</v>
      </c>
      <c r="AE316" t="s">
        <v>32</v>
      </c>
      <c r="AG316" t="s">
        <v>58</v>
      </c>
      <c r="AH316" t="s">
        <v>1189</v>
      </c>
      <c r="AJ316" t="s">
        <v>1194</v>
      </c>
      <c r="AK316" t="s">
        <v>39</v>
      </c>
    </row>
    <row r="317" spans="1:37" x14ac:dyDescent="0.3">
      <c r="A317">
        <v>266380</v>
      </c>
      <c r="B317" t="s">
        <v>47</v>
      </c>
      <c r="C317" t="s">
        <v>29</v>
      </c>
      <c r="D317">
        <v>1</v>
      </c>
      <c r="E317" t="s">
        <v>1191</v>
      </c>
      <c r="F317" t="s">
        <v>1090</v>
      </c>
      <c r="G317">
        <v>20210</v>
      </c>
      <c r="H317">
        <v>0</v>
      </c>
      <c r="I317" t="s">
        <v>244</v>
      </c>
      <c r="J317" t="s">
        <v>43</v>
      </c>
      <c r="K317">
        <v>53134</v>
      </c>
      <c r="L317">
        <v>79726</v>
      </c>
      <c r="M317" t="s">
        <v>33</v>
      </c>
      <c r="N317" t="s">
        <v>211</v>
      </c>
      <c r="O317" t="s">
        <v>1192</v>
      </c>
      <c r="P317" t="s">
        <v>7493</v>
      </c>
      <c r="Q317" t="s">
        <v>7475</v>
      </c>
      <c r="R317" t="s">
        <v>32</v>
      </c>
      <c r="S317" t="s">
        <v>1193</v>
      </c>
      <c r="T317" t="str">
        <f t="shared" si="12"/>
        <v xml:space="preserve">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17">
        <f t="shared" si="13"/>
        <v>0</v>
      </c>
      <c r="V317" s="2">
        <v>0</v>
      </c>
      <c r="W317" s="2">
        <f t="shared" si="14"/>
        <v>0</v>
      </c>
      <c r="X317" s="2">
        <v>0</v>
      </c>
      <c r="Y317" s="2">
        <v>0</v>
      </c>
      <c r="Z317" s="2">
        <v>0</v>
      </c>
      <c r="AA317" s="2">
        <v>0</v>
      </c>
      <c r="AB317" s="2">
        <v>0</v>
      </c>
      <c r="AC317" t="s">
        <v>624</v>
      </c>
      <c r="AD317" t="s">
        <v>32</v>
      </c>
      <c r="AE317" t="s">
        <v>32</v>
      </c>
      <c r="AG317" t="s">
        <v>58</v>
      </c>
      <c r="AH317" t="s">
        <v>1189</v>
      </c>
      <c r="AJ317" t="s">
        <v>1194</v>
      </c>
      <c r="AK317" t="s">
        <v>39</v>
      </c>
    </row>
    <row r="318" spans="1:37" x14ac:dyDescent="0.3">
      <c r="A318">
        <v>266529</v>
      </c>
      <c r="B318" t="s">
        <v>111</v>
      </c>
      <c r="C318" t="s">
        <v>29</v>
      </c>
      <c r="D318">
        <v>1</v>
      </c>
      <c r="E318" t="s">
        <v>1195</v>
      </c>
      <c r="F318" t="s">
        <v>113</v>
      </c>
      <c r="G318">
        <v>5072</v>
      </c>
      <c r="H318">
        <v>0</v>
      </c>
      <c r="I318" t="s">
        <v>1196</v>
      </c>
      <c r="J318" t="s">
        <v>43</v>
      </c>
      <c r="K318">
        <v>36270</v>
      </c>
      <c r="L318">
        <v>41710</v>
      </c>
      <c r="M318" t="s">
        <v>33</v>
      </c>
      <c r="N318" t="s">
        <v>115</v>
      </c>
      <c r="O318" t="s">
        <v>1197</v>
      </c>
      <c r="P318" t="s">
        <v>7494</v>
      </c>
      <c r="Q318" t="s">
        <v>794</v>
      </c>
      <c r="R318" t="s">
        <v>32</v>
      </c>
      <c r="S318" t="s">
        <v>1198</v>
      </c>
      <c r="T318" t="str">
        <f t="shared" si="12"/>
        <v xml:space="preserve">  Must currently be enrolled in a law school as a matriculated second, third or rising fourth year student.</v>
      </c>
      <c r="U318">
        <f t="shared" si="13"/>
        <v>0</v>
      </c>
      <c r="V318" s="2">
        <v>0</v>
      </c>
      <c r="W318" s="2">
        <f t="shared" si="14"/>
        <v>0</v>
      </c>
      <c r="X318" s="2">
        <v>0</v>
      </c>
      <c r="Y318" s="2">
        <v>0</v>
      </c>
      <c r="Z318" s="2">
        <v>0</v>
      </c>
      <c r="AA318" s="2">
        <v>0</v>
      </c>
      <c r="AB318" s="2">
        <v>0</v>
      </c>
      <c r="AC318" t="s">
        <v>121</v>
      </c>
      <c r="AD318" t="s">
        <v>1199</v>
      </c>
      <c r="AE318" t="s">
        <v>32</v>
      </c>
      <c r="AG318" t="s">
        <v>38</v>
      </c>
      <c r="AH318" t="s">
        <v>1200</v>
      </c>
      <c r="AJ318" t="s">
        <v>1200</v>
      </c>
      <c r="AK318" t="s">
        <v>39</v>
      </c>
    </row>
    <row r="319" spans="1:37" x14ac:dyDescent="0.3">
      <c r="A319">
        <v>266529</v>
      </c>
      <c r="B319" t="s">
        <v>111</v>
      </c>
      <c r="C319" t="s">
        <v>48</v>
      </c>
      <c r="D319">
        <v>1</v>
      </c>
      <c r="E319" t="s">
        <v>1195</v>
      </c>
      <c r="F319" t="s">
        <v>113</v>
      </c>
      <c r="G319">
        <v>5072</v>
      </c>
      <c r="H319">
        <v>0</v>
      </c>
      <c r="I319" t="s">
        <v>1196</v>
      </c>
      <c r="J319" t="s">
        <v>43</v>
      </c>
      <c r="K319">
        <v>36270</v>
      </c>
      <c r="L319">
        <v>41710</v>
      </c>
      <c r="M319" t="s">
        <v>33</v>
      </c>
      <c r="N319" t="s">
        <v>115</v>
      </c>
      <c r="O319" t="s">
        <v>1197</v>
      </c>
      <c r="P319" t="s">
        <v>7494</v>
      </c>
      <c r="Q319" t="s">
        <v>794</v>
      </c>
      <c r="R319" t="s">
        <v>32</v>
      </c>
      <c r="S319" t="s">
        <v>1198</v>
      </c>
      <c r="T319" t="str">
        <f t="shared" si="12"/>
        <v xml:space="preserve">  Must currently be enrolled in a law school as a matriculated second, third or rising fourth year student.</v>
      </c>
      <c r="U319">
        <f t="shared" si="13"/>
        <v>0</v>
      </c>
      <c r="V319" s="2">
        <v>0</v>
      </c>
      <c r="W319" s="2">
        <f t="shared" si="14"/>
        <v>0</v>
      </c>
      <c r="X319" s="2">
        <v>0</v>
      </c>
      <c r="Y319" s="2">
        <v>0</v>
      </c>
      <c r="Z319" s="2">
        <v>0</v>
      </c>
      <c r="AA319" s="2">
        <v>0</v>
      </c>
      <c r="AB319" s="2">
        <v>0</v>
      </c>
      <c r="AC319" t="s">
        <v>121</v>
      </c>
      <c r="AD319" t="s">
        <v>1199</v>
      </c>
      <c r="AE319" t="s">
        <v>32</v>
      </c>
      <c r="AG319" t="s">
        <v>38</v>
      </c>
      <c r="AH319" t="s">
        <v>1200</v>
      </c>
      <c r="AJ319" t="s">
        <v>1200</v>
      </c>
      <c r="AK319" t="s">
        <v>39</v>
      </c>
    </row>
    <row r="320" spans="1:37" x14ac:dyDescent="0.3">
      <c r="A320">
        <v>266542</v>
      </c>
      <c r="B320" t="s">
        <v>168</v>
      </c>
      <c r="C320" t="s">
        <v>48</v>
      </c>
      <c r="D320">
        <v>1</v>
      </c>
      <c r="E320" t="s">
        <v>170</v>
      </c>
      <c r="F320" t="s">
        <v>170</v>
      </c>
      <c r="G320">
        <v>10050</v>
      </c>
      <c r="H320" t="s">
        <v>435</v>
      </c>
      <c r="I320" t="s">
        <v>76</v>
      </c>
      <c r="J320" t="s">
        <v>43</v>
      </c>
      <c r="K320">
        <v>54643</v>
      </c>
      <c r="L320">
        <v>150371</v>
      </c>
      <c r="M320" t="s">
        <v>33</v>
      </c>
      <c r="N320" t="s">
        <v>171</v>
      </c>
      <c r="O320" t="s">
        <v>95</v>
      </c>
      <c r="P320" t="s">
        <v>7276</v>
      </c>
      <c r="Q320" t="s">
        <v>173</v>
      </c>
      <c r="R320" t="s">
        <v>7495</v>
      </c>
      <c r="S320" t="s">
        <v>32</v>
      </c>
      <c r="T320" t="str">
        <f t="shared" si="12"/>
        <v xml:space="preserve">‚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  </v>
      </c>
      <c r="U320">
        <f t="shared" si="13"/>
        <v>0</v>
      </c>
      <c r="V320" s="2">
        <v>0</v>
      </c>
      <c r="W320" s="2">
        <f t="shared" si="14"/>
        <v>0</v>
      </c>
      <c r="X320" s="2">
        <v>0</v>
      </c>
      <c r="Y320" s="2">
        <v>0</v>
      </c>
      <c r="Z320" s="2">
        <v>1</v>
      </c>
      <c r="AA320" s="2">
        <v>0</v>
      </c>
      <c r="AB320" s="2">
        <v>1</v>
      </c>
      <c r="AC320" t="s">
        <v>1201</v>
      </c>
      <c r="AD320" t="s">
        <v>32</v>
      </c>
      <c r="AE320" t="s">
        <v>32</v>
      </c>
      <c r="AG320" t="s">
        <v>58</v>
      </c>
      <c r="AH320" t="s">
        <v>1202</v>
      </c>
      <c r="AJ320" t="s">
        <v>1202</v>
      </c>
      <c r="AK320" t="s">
        <v>39</v>
      </c>
    </row>
    <row r="321" spans="1:37" x14ac:dyDescent="0.3">
      <c r="A321">
        <v>266542</v>
      </c>
      <c r="B321" t="s">
        <v>168</v>
      </c>
      <c r="C321" t="s">
        <v>29</v>
      </c>
      <c r="D321">
        <v>1</v>
      </c>
      <c r="E321" t="s">
        <v>170</v>
      </c>
      <c r="F321" t="s">
        <v>170</v>
      </c>
      <c r="G321">
        <v>10050</v>
      </c>
      <c r="H321" t="s">
        <v>435</v>
      </c>
      <c r="I321" t="s">
        <v>76</v>
      </c>
      <c r="J321" t="s">
        <v>43</v>
      </c>
      <c r="K321">
        <v>54643</v>
      </c>
      <c r="L321">
        <v>150371</v>
      </c>
      <c r="M321" t="s">
        <v>33</v>
      </c>
      <c r="N321" t="s">
        <v>171</v>
      </c>
      <c r="O321" t="s">
        <v>95</v>
      </c>
      <c r="P321" t="s">
        <v>7276</v>
      </c>
      <c r="Q321" t="s">
        <v>173</v>
      </c>
      <c r="R321" t="s">
        <v>7495</v>
      </c>
      <c r="S321" t="s">
        <v>32</v>
      </c>
      <c r="T321" t="str">
        <f t="shared" si="12"/>
        <v xml:space="preserve">‚ Prior experience with ETL process involving flat files such as VSAM to a RDMS At least 5 years of "hands on" experience working in the area of data architecture (data analyst, data quality lead, DBA, etc.) both OLTP and analytics environment Strong SQL skills for identifying, analyzing, and interpreting data Prior hands on experience in designing and developing Data Warehouse, Master Data, and Data Integration implementations Excellent written and verbal communication skills, including demonstrated proficiency developing exceptional documentation of work efforts Demonstrated success working with both business and technical team members and stakeholders, including demonstrated ability to clearly articulate and justify complex technical activities and approaches in business terms Demonstrated ability to work collaboratively and effectively in a team environment as well as independently Demonstrated proficiency using relational database concepts Experience with non-relational database sources Demonstrated proficiency with data modeling, design patterns, and object oriented concepts are a plus Possesses sound analytical, problem solving, and critical thinking skills Assignments may be complex in nature and modifications may be broader than the application itself Must have the ability to think creatively and incorporate current technical solutions with the end user in mind Ability to plan and organize time to be successful in environment of multiple deadlines and interruptions, including under a structured project management approach Ability to work with minimum supervision where required or requested as well as ability to effectively perform work under specific direction  </v>
      </c>
      <c r="U321">
        <f t="shared" si="13"/>
        <v>0</v>
      </c>
      <c r="V321" s="2">
        <v>0</v>
      </c>
      <c r="W321" s="2">
        <f t="shared" si="14"/>
        <v>0</v>
      </c>
      <c r="X321" s="2">
        <v>0</v>
      </c>
      <c r="Y321" s="2">
        <v>0</v>
      </c>
      <c r="Z321" s="2">
        <v>1</v>
      </c>
      <c r="AA321" s="2">
        <v>0</v>
      </c>
      <c r="AB321" s="2">
        <v>1</v>
      </c>
      <c r="AC321" t="s">
        <v>1201</v>
      </c>
      <c r="AD321" t="s">
        <v>32</v>
      </c>
      <c r="AE321" t="s">
        <v>32</v>
      </c>
      <c r="AG321" t="s">
        <v>58</v>
      </c>
      <c r="AH321" t="s">
        <v>1202</v>
      </c>
      <c r="AJ321" t="s">
        <v>1202</v>
      </c>
      <c r="AK321" t="s">
        <v>39</v>
      </c>
    </row>
    <row r="322" spans="1:37" x14ac:dyDescent="0.3">
      <c r="A322">
        <v>266574</v>
      </c>
      <c r="B322" t="s">
        <v>47</v>
      </c>
      <c r="C322" t="s">
        <v>29</v>
      </c>
      <c r="D322">
        <v>3</v>
      </c>
      <c r="E322" t="s">
        <v>1203</v>
      </c>
      <c r="F322" t="s">
        <v>1204</v>
      </c>
      <c r="G322">
        <v>12202</v>
      </c>
      <c r="H322">
        <v>1</v>
      </c>
      <c r="I322" t="s">
        <v>1095</v>
      </c>
      <c r="J322" t="s">
        <v>32</v>
      </c>
      <c r="K322">
        <v>35951</v>
      </c>
      <c r="L322">
        <v>55526</v>
      </c>
      <c r="M322" t="s">
        <v>33</v>
      </c>
      <c r="N322" t="s">
        <v>1205</v>
      </c>
      <c r="O322" t="s">
        <v>1206</v>
      </c>
      <c r="P322" t="s">
        <v>7496</v>
      </c>
      <c r="Q322" t="s">
        <v>1207</v>
      </c>
      <c r="R322" t="s">
        <v>1208</v>
      </c>
      <c r="S322" t="s">
        <v>1209</v>
      </c>
      <c r="T322" t="str">
        <f t="shared" si="12"/>
        <v>2 or more years working in a storehouse or related facility NYS Driver's License 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2">
        <f t="shared" si="13"/>
        <v>0</v>
      </c>
      <c r="V322" s="2">
        <v>0</v>
      </c>
      <c r="W322" s="2">
        <f t="shared" si="14"/>
        <v>0</v>
      </c>
      <c r="X322" s="2">
        <v>0</v>
      </c>
      <c r="Y322" s="2">
        <v>0</v>
      </c>
      <c r="Z322" s="2">
        <v>0</v>
      </c>
      <c r="AA322" s="2">
        <v>0</v>
      </c>
      <c r="AB322" s="2">
        <v>0</v>
      </c>
      <c r="AC322" t="s">
        <v>624</v>
      </c>
      <c r="AD322" t="s">
        <v>32</v>
      </c>
      <c r="AE322" t="s">
        <v>32</v>
      </c>
      <c r="AG322" t="s">
        <v>38</v>
      </c>
      <c r="AH322" t="s">
        <v>1189</v>
      </c>
      <c r="AJ322" t="s">
        <v>1210</v>
      </c>
      <c r="AK322" t="s">
        <v>39</v>
      </c>
    </row>
    <row r="323" spans="1:37" x14ac:dyDescent="0.3">
      <c r="A323">
        <v>266574</v>
      </c>
      <c r="B323" t="s">
        <v>47</v>
      </c>
      <c r="C323" t="s">
        <v>48</v>
      </c>
      <c r="D323">
        <v>3</v>
      </c>
      <c r="E323" t="s">
        <v>1203</v>
      </c>
      <c r="F323" t="s">
        <v>1204</v>
      </c>
      <c r="G323">
        <v>12202</v>
      </c>
      <c r="H323">
        <v>1</v>
      </c>
      <c r="I323" t="s">
        <v>1095</v>
      </c>
      <c r="J323" t="s">
        <v>32</v>
      </c>
      <c r="K323">
        <v>35951</v>
      </c>
      <c r="L323">
        <v>55526</v>
      </c>
      <c r="M323" t="s">
        <v>33</v>
      </c>
      <c r="N323" t="s">
        <v>1205</v>
      </c>
      <c r="O323" t="s">
        <v>1206</v>
      </c>
      <c r="P323" t="s">
        <v>7496</v>
      </c>
      <c r="Q323" t="s">
        <v>1207</v>
      </c>
      <c r="R323" t="s">
        <v>1208</v>
      </c>
      <c r="S323" t="s">
        <v>1209</v>
      </c>
      <c r="T323" t="str">
        <f t="shared" ref="T323:T386" si="15">R323&amp;" "&amp;S323</f>
        <v>2 or more years working in a storehouse or related facility NYS Driver's License ALL CANDIDATES MUST HAVE APPLIED FOR SUPERVISOR OF STOCK WORKER EXAM.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23">
        <f t="shared" ref="U323:U386" si="16">D323*W323</f>
        <v>0</v>
      </c>
      <c r="V323" s="2">
        <v>0</v>
      </c>
      <c r="W323" s="2">
        <f t="shared" ref="W323:W386" si="17">IF(OR(ISNUMBER(SEARCH("data analytics",$T323)), ISNUMBER(SEARCH("data analysis",$T323)), ISNUMBER(SEARCH("analyze data", $T323)),ISNUMBER(SEARCH("business intelligence", $T323)),ISNUMBER(SEARCH("business analysis",$T323))),1,0)</f>
        <v>0</v>
      </c>
      <c r="X323" s="2">
        <v>0</v>
      </c>
      <c r="Y323" s="2">
        <v>0</v>
      </c>
      <c r="Z323" s="2">
        <v>0</v>
      </c>
      <c r="AA323" s="2">
        <v>0</v>
      </c>
      <c r="AB323" s="2">
        <v>0</v>
      </c>
      <c r="AC323" t="s">
        <v>624</v>
      </c>
      <c r="AD323" t="s">
        <v>32</v>
      </c>
      <c r="AE323" t="s">
        <v>32</v>
      </c>
      <c r="AG323" t="s">
        <v>38</v>
      </c>
      <c r="AH323" t="s">
        <v>1189</v>
      </c>
      <c r="AJ323" t="s">
        <v>1210</v>
      </c>
      <c r="AK323" t="s">
        <v>39</v>
      </c>
    </row>
    <row r="324" spans="1:37" x14ac:dyDescent="0.3">
      <c r="A324">
        <v>267174</v>
      </c>
      <c r="B324" t="s">
        <v>47</v>
      </c>
      <c r="C324" t="s">
        <v>29</v>
      </c>
      <c r="D324">
        <v>1</v>
      </c>
      <c r="E324" t="s">
        <v>1211</v>
      </c>
      <c r="F324" t="s">
        <v>567</v>
      </c>
      <c r="G324">
        <v>10015</v>
      </c>
      <c r="H324" t="s">
        <v>93</v>
      </c>
      <c r="I324" t="s">
        <v>244</v>
      </c>
      <c r="J324" t="s">
        <v>43</v>
      </c>
      <c r="K324">
        <v>100000</v>
      </c>
      <c r="L324">
        <v>125000</v>
      </c>
      <c r="M324" t="s">
        <v>33</v>
      </c>
      <c r="N324" t="s">
        <v>83</v>
      </c>
      <c r="O324" t="s">
        <v>1212</v>
      </c>
      <c r="P324" t="s">
        <v>7497</v>
      </c>
      <c r="Q324" t="s">
        <v>1213</v>
      </c>
      <c r="R324" t="s">
        <v>7498</v>
      </c>
      <c r="S324" t="s">
        <v>1214</v>
      </c>
      <c r="T324" t="str">
        <f t="shared" si="15"/>
        <v>‚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 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24">
        <f t="shared" si="16"/>
        <v>0</v>
      </c>
      <c r="V324" s="2">
        <v>0</v>
      </c>
      <c r="W324" s="2">
        <f t="shared" si="17"/>
        <v>0</v>
      </c>
      <c r="X324" s="2">
        <v>0</v>
      </c>
      <c r="Y324" s="2">
        <v>0</v>
      </c>
      <c r="Z324" s="2">
        <v>0</v>
      </c>
      <c r="AA324" s="2">
        <v>0</v>
      </c>
      <c r="AB324" s="2">
        <v>0</v>
      </c>
      <c r="AC324" t="s">
        <v>161</v>
      </c>
      <c r="AD324" t="s">
        <v>32</v>
      </c>
      <c r="AE324" t="s">
        <v>32</v>
      </c>
      <c r="AG324" t="s">
        <v>58</v>
      </c>
      <c r="AH324" t="s">
        <v>1215</v>
      </c>
      <c r="AJ324" t="s">
        <v>1216</v>
      </c>
      <c r="AK324" t="s">
        <v>39</v>
      </c>
    </row>
    <row r="325" spans="1:37" x14ac:dyDescent="0.3">
      <c r="A325">
        <v>267174</v>
      </c>
      <c r="B325" t="s">
        <v>47</v>
      </c>
      <c r="C325" t="s">
        <v>48</v>
      </c>
      <c r="D325">
        <v>1</v>
      </c>
      <c r="E325" t="s">
        <v>1211</v>
      </c>
      <c r="F325" t="s">
        <v>567</v>
      </c>
      <c r="G325">
        <v>10015</v>
      </c>
      <c r="H325" t="s">
        <v>93</v>
      </c>
      <c r="I325" t="s">
        <v>244</v>
      </c>
      <c r="J325" t="s">
        <v>43</v>
      </c>
      <c r="K325">
        <v>100000</v>
      </c>
      <c r="L325">
        <v>125000</v>
      </c>
      <c r="M325" t="s">
        <v>33</v>
      </c>
      <c r="N325" t="s">
        <v>83</v>
      </c>
      <c r="O325" t="s">
        <v>1212</v>
      </c>
      <c r="P325" t="s">
        <v>7497</v>
      </c>
      <c r="Q325" t="s">
        <v>1213</v>
      </c>
      <c r="R325" t="s">
        <v>7498</v>
      </c>
      <c r="S325" t="s">
        <v>1214</v>
      </c>
      <c r="T325" t="str">
        <f t="shared" si="15"/>
        <v>‚ Minimum 4 years prior Water Distribution experience preferred, 2 years or more supervising staff. Degree in Civil or Mechanical engineering. NYS Driver's License Strong project management and analytical skills. Ability to prioritize multiple priorities. Experience liaising with multiple groups to complete projects. All candidates must have applied for the Administrative Engineer exam.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25">
        <f t="shared" si="16"/>
        <v>0</v>
      </c>
      <c r="V325" s="2">
        <v>0</v>
      </c>
      <c r="W325" s="2">
        <f t="shared" si="17"/>
        <v>0</v>
      </c>
      <c r="X325" s="2">
        <v>0</v>
      </c>
      <c r="Y325" s="2">
        <v>0</v>
      </c>
      <c r="Z325" s="2">
        <v>0</v>
      </c>
      <c r="AA325" s="2">
        <v>0</v>
      </c>
      <c r="AB325" s="2">
        <v>0</v>
      </c>
      <c r="AC325" t="s">
        <v>161</v>
      </c>
      <c r="AD325" t="s">
        <v>32</v>
      </c>
      <c r="AE325" t="s">
        <v>32</v>
      </c>
      <c r="AG325" t="s">
        <v>58</v>
      </c>
      <c r="AH325" t="s">
        <v>1215</v>
      </c>
      <c r="AJ325" t="s">
        <v>1216</v>
      </c>
      <c r="AK325" t="s">
        <v>39</v>
      </c>
    </row>
    <row r="326" spans="1:37" x14ac:dyDescent="0.3">
      <c r="A326">
        <v>267594</v>
      </c>
      <c r="B326" t="s">
        <v>111</v>
      </c>
      <c r="C326" t="s">
        <v>29</v>
      </c>
      <c r="D326">
        <v>1</v>
      </c>
      <c r="E326" t="s">
        <v>1217</v>
      </c>
      <c r="F326" t="s">
        <v>1065</v>
      </c>
      <c r="G326">
        <v>13620</v>
      </c>
      <c r="H326">
        <v>1</v>
      </c>
      <c r="I326" t="s">
        <v>76</v>
      </c>
      <c r="J326" t="s">
        <v>43</v>
      </c>
      <c r="K326">
        <v>38157</v>
      </c>
      <c r="L326">
        <v>49394</v>
      </c>
      <c r="M326" t="s">
        <v>33</v>
      </c>
      <c r="N326" t="s">
        <v>115</v>
      </c>
      <c r="O326" t="s">
        <v>729</v>
      </c>
      <c r="P326" t="s">
        <v>1218</v>
      </c>
      <c r="Q326" t="s">
        <v>7467</v>
      </c>
      <c r="R326" t="s">
        <v>1068</v>
      </c>
      <c r="S326" t="s">
        <v>1219</v>
      </c>
      <c r="T326" t="str">
        <f t="shared" si="15"/>
        <v>Proven working experience in providing service desk support, working knowledge of help desk software, databases and remote control, strong client-facing and communication skills, advanced troubleshooting and multi-tasking skills, customer service orientation. You MUST be permanent in the civil service title of Computer Aide in order to apply for this position.</v>
      </c>
      <c r="U326">
        <f t="shared" si="16"/>
        <v>0</v>
      </c>
      <c r="V326" s="2">
        <v>0</v>
      </c>
      <c r="W326" s="2">
        <f t="shared" si="17"/>
        <v>0</v>
      </c>
      <c r="X326" s="2">
        <v>0</v>
      </c>
      <c r="Y326" s="2">
        <v>0</v>
      </c>
      <c r="Z326" s="2">
        <v>0</v>
      </c>
      <c r="AA326" s="2">
        <v>0</v>
      </c>
      <c r="AB326" s="2">
        <v>0</v>
      </c>
      <c r="AC326" t="s">
        <v>432</v>
      </c>
      <c r="AD326" t="s">
        <v>32</v>
      </c>
      <c r="AE326" t="s">
        <v>32</v>
      </c>
      <c r="AG326" t="s">
        <v>38</v>
      </c>
      <c r="AH326" t="s">
        <v>1070</v>
      </c>
      <c r="AJ326" t="s">
        <v>1070</v>
      </c>
      <c r="AK326" t="s">
        <v>39</v>
      </c>
    </row>
    <row r="327" spans="1:37" x14ac:dyDescent="0.3">
      <c r="A327">
        <v>267605</v>
      </c>
      <c r="B327" t="s">
        <v>111</v>
      </c>
      <c r="C327" t="s">
        <v>29</v>
      </c>
      <c r="D327">
        <v>1</v>
      </c>
      <c r="E327" t="s">
        <v>1064</v>
      </c>
      <c r="F327" t="s">
        <v>1065</v>
      </c>
      <c r="G327">
        <v>13620</v>
      </c>
      <c r="H327">
        <v>1</v>
      </c>
      <c r="I327" t="s">
        <v>76</v>
      </c>
      <c r="J327" t="s">
        <v>325</v>
      </c>
      <c r="K327">
        <v>20.885100000000001</v>
      </c>
      <c r="L327">
        <v>27.035599999999999</v>
      </c>
      <c r="M327" t="s">
        <v>178</v>
      </c>
      <c r="N327" t="s">
        <v>115</v>
      </c>
      <c r="O327" t="s">
        <v>1066</v>
      </c>
      <c r="P327" t="s">
        <v>1067</v>
      </c>
      <c r="Q327" t="s">
        <v>7467</v>
      </c>
      <c r="R327" t="s">
        <v>1068</v>
      </c>
      <c r="S327" t="s">
        <v>32</v>
      </c>
      <c r="T327" t="str">
        <f t="shared" si="15"/>
        <v xml:space="preserve">Proven working experience in providing service desk support, working knowledge of help desk software, databases and remote control, strong client-facing and communication skills, advanced troubleshooting and multi-tasking skills, customer service orientation.  </v>
      </c>
      <c r="U327">
        <f t="shared" si="16"/>
        <v>0</v>
      </c>
      <c r="V327" s="2">
        <v>0</v>
      </c>
      <c r="W327" s="2">
        <f t="shared" si="17"/>
        <v>0</v>
      </c>
      <c r="X327" s="2">
        <v>0</v>
      </c>
      <c r="Y327" s="2">
        <v>0</v>
      </c>
      <c r="Z327" s="2">
        <v>0</v>
      </c>
      <c r="AA327" s="2">
        <v>0</v>
      </c>
      <c r="AB327" s="2">
        <v>0</v>
      </c>
      <c r="AC327" t="s">
        <v>432</v>
      </c>
      <c r="AD327" t="s">
        <v>1069</v>
      </c>
      <c r="AE327" t="s">
        <v>32</v>
      </c>
      <c r="AG327" t="s">
        <v>38</v>
      </c>
      <c r="AH327" t="s">
        <v>1070</v>
      </c>
      <c r="AJ327" t="s">
        <v>1071</v>
      </c>
      <c r="AK327" t="s">
        <v>39</v>
      </c>
    </row>
    <row r="328" spans="1:37" x14ac:dyDescent="0.3">
      <c r="A328">
        <v>268037</v>
      </c>
      <c r="B328" t="s">
        <v>47</v>
      </c>
      <c r="C328" t="s">
        <v>48</v>
      </c>
      <c r="D328">
        <v>1</v>
      </c>
      <c r="E328" t="s">
        <v>1220</v>
      </c>
      <c r="F328" t="s">
        <v>92</v>
      </c>
      <c r="G328" t="s">
        <v>996</v>
      </c>
      <c r="H328">
        <v>0</v>
      </c>
      <c r="I328" t="s">
        <v>244</v>
      </c>
      <c r="J328" t="s">
        <v>43</v>
      </c>
      <c r="K328">
        <v>48535</v>
      </c>
      <c r="L328">
        <v>134433</v>
      </c>
      <c r="M328" t="s">
        <v>33</v>
      </c>
      <c r="N328" t="s">
        <v>211</v>
      </c>
      <c r="O328" t="s">
        <v>1221</v>
      </c>
      <c r="P328" t="s">
        <v>7499</v>
      </c>
      <c r="Q328" t="s">
        <v>997</v>
      </c>
      <c r="R328" t="s">
        <v>1222</v>
      </c>
      <c r="S328" t="s">
        <v>32</v>
      </c>
      <c r="T328" t="str">
        <f t="shared" si="15"/>
        <v xml:space="preserve">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  </v>
      </c>
      <c r="U328">
        <f t="shared" si="16"/>
        <v>0</v>
      </c>
      <c r="V328" s="2">
        <v>0</v>
      </c>
      <c r="W328" s="2">
        <f t="shared" si="17"/>
        <v>0</v>
      </c>
      <c r="X328" s="2">
        <v>0</v>
      </c>
      <c r="Y328" s="2">
        <v>0</v>
      </c>
      <c r="Z328" s="2">
        <v>0</v>
      </c>
      <c r="AA328" s="2">
        <v>0</v>
      </c>
      <c r="AB328" s="2">
        <v>0</v>
      </c>
      <c r="AC328" t="s">
        <v>1223</v>
      </c>
      <c r="AD328" t="s">
        <v>32</v>
      </c>
      <c r="AE328" t="s">
        <v>32</v>
      </c>
      <c r="AG328" t="s">
        <v>1224</v>
      </c>
      <c r="AH328" t="s">
        <v>1225</v>
      </c>
      <c r="AJ328" t="s">
        <v>1226</v>
      </c>
      <c r="AK328" t="s">
        <v>39</v>
      </c>
    </row>
    <row r="329" spans="1:37" x14ac:dyDescent="0.3">
      <c r="A329">
        <v>268037</v>
      </c>
      <c r="B329" t="s">
        <v>47</v>
      </c>
      <c r="C329" t="s">
        <v>29</v>
      </c>
      <c r="D329">
        <v>1</v>
      </c>
      <c r="E329" t="s">
        <v>1220</v>
      </c>
      <c r="F329" t="s">
        <v>92</v>
      </c>
      <c r="G329" t="s">
        <v>996</v>
      </c>
      <c r="H329">
        <v>0</v>
      </c>
      <c r="I329" t="s">
        <v>244</v>
      </c>
      <c r="J329" t="s">
        <v>43</v>
      </c>
      <c r="K329">
        <v>48535</v>
      </c>
      <c r="L329">
        <v>134433</v>
      </c>
      <c r="M329" t="s">
        <v>33</v>
      </c>
      <c r="N329" t="s">
        <v>211</v>
      </c>
      <c r="O329" t="s">
        <v>1221</v>
      </c>
      <c r="P329" t="s">
        <v>7499</v>
      </c>
      <c r="Q329" t="s">
        <v>997</v>
      </c>
      <c r="R329" t="s">
        <v>1222</v>
      </c>
      <c r="S329" t="s">
        <v>32</v>
      </c>
      <c r="T329" t="str">
        <f t="shared" si="15"/>
        <v xml:space="preserve">1.	A valid NYS Professional Engineers license  2.	Knowledgeable of Sewer System Design/Operations and CSO Treatment Technologies   3.	Strong Understanding of State and Federal CSO Regulations and Water Quality Criteria and Policies  4.	Excellent oral and written communication skills towards a technical and non-technical audience  </v>
      </c>
      <c r="U329">
        <f t="shared" si="16"/>
        <v>0</v>
      </c>
      <c r="V329" s="2">
        <v>0</v>
      </c>
      <c r="W329" s="2">
        <f t="shared" si="17"/>
        <v>0</v>
      </c>
      <c r="X329" s="2">
        <v>0</v>
      </c>
      <c r="Y329" s="2">
        <v>0</v>
      </c>
      <c r="Z329" s="2">
        <v>0</v>
      </c>
      <c r="AA329" s="2">
        <v>0</v>
      </c>
      <c r="AB329" s="2">
        <v>0</v>
      </c>
      <c r="AC329" t="s">
        <v>1223</v>
      </c>
      <c r="AD329" t="s">
        <v>32</v>
      </c>
      <c r="AE329" t="s">
        <v>32</v>
      </c>
      <c r="AG329" t="s">
        <v>1224</v>
      </c>
      <c r="AH329" t="s">
        <v>1225</v>
      </c>
      <c r="AJ329" t="s">
        <v>1226</v>
      </c>
      <c r="AK329" t="s">
        <v>39</v>
      </c>
    </row>
    <row r="330" spans="1:37" x14ac:dyDescent="0.3">
      <c r="A330">
        <v>268307</v>
      </c>
      <c r="B330" t="s">
        <v>199</v>
      </c>
      <c r="C330" t="s">
        <v>29</v>
      </c>
      <c r="D330">
        <v>1</v>
      </c>
      <c r="E330" t="s">
        <v>1227</v>
      </c>
      <c r="F330" t="s">
        <v>297</v>
      </c>
      <c r="G330">
        <v>10251</v>
      </c>
      <c r="H330">
        <v>2</v>
      </c>
      <c r="I330" t="s">
        <v>1228</v>
      </c>
      <c r="J330" t="s">
        <v>43</v>
      </c>
      <c r="K330">
        <v>30580</v>
      </c>
      <c r="L330">
        <v>35098</v>
      </c>
      <c r="M330" t="s">
        <v>33</v>
      </c>
      <c r="N330" t="s">
        <v>1229</v>
      </c>
      <c r="O330" t="s">
        <v>1230</v>
      </c>
      <c r="P330" t="s">
        <v>7500</v>
      </c>
      <c r="Q330" t="s">
        <v>300</v>
      </c>
      <c r="R330" t="s">
        <v>32</v>
      </c>
      <c r="S330" t="s">
        <v>6990</v>
      </c>
      <c r="T330" t="str">
        <f t="shared" si="15"/>
        <v xml:space="preserve">  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v>
      </c>
      <c r="U330">
        <f t="shared" si="16"/>
        <v>0</v>
      </c>
      <c r="V330" s="2">
        <v>0</v>
      </c>
      <c r="W330" s="2">
        <f t="shared" si="17"/>
        <v>0</v>
      </c>
      <c r="X330" s="2">
        <v>0</v>
      </c>
      <c r="Y330" s="2">
        <v>0</v>
      </c>
      <c r="Z330" s="2">
        <v>0</v>
      </c>
      <c r="AA330" s="2">
        <v>0</v>
      </c>
      <c r="AB330" s="2">
        <v>0</v>
      </c>
      <c r="AC330" t="s">
        <v>7501</v>
      </c>
      <c r="AD330" t="s">
        <v>32</v>
      </c>
      <c r="AE330" t="s">
        <v>32</v>
      </c>
      <c r="AG330" t="s">
        <v>38</v>
      </c>
      <c r="AH330" t="s">
        <v>1231</v>
      </c>
      <c r="AJ330" t="s">
        <v>1231</v>
      </c>
      <c r="AK330" t="s">
        <v>39</v>
      </c>
    </row>
    <row r="331" spans="1:37" x14ac:dyDescent="0.3">
      <c r="A331">
        <v>268307</v>
      </c>
      <c r="B331" t="s">
        <v>199</v>
      </c>
      <c r="C331" t="s">
        <v>29</v>
      </c>
      <c r="D331">
        <v>1</v>
      </c>
      <c r="E331" t="s">
        <v>1227</v>
      </c>
      <c r="F331" t="s">
        <v>297</v>
      </c>
      <c r="G331">
        <v>10251</v>
      </c>
      <c r="H331">
        <v>2</v>
      </c>
      <c r="I331" t="s">
        <v>1228</v>
      </c>
      <c r="J331" t="s">
        <v>43</v>
      </c>
      <c r="K331">
        <v>30580</v>
      </c>
      <c r="L331">
        <v>35098</v>
      </c>
      <c r="M331" t="s">
        <v>33</v>
      </c>
      <c r="N331" t="s">
        <v>1229</v>
      </c>
      <c r="O331" t="s">
        <v>1230</v>
      </c>
      <c r="P331" t="s">
        <v>7500</v>
      </c>
      <c r="Q331" t="s">
        <v>300</v>
      </c>
      <c r="R331" t="s">
        <v>32</v>
      </c>
      <c r="S331" t="s">
        <v>6990</v>
      </c>
      <c r="T331" t="str">
        <f t="shared" si="15"/>
        <v xml:space="preserve">  PREFERRED SKILLS 	Proficiency in Microsoft Office Applications	Familiarity with CityTime, PMS and CHRMS	Excellent attention to detail.	Ability to work independently.	Strong interpersonal skills.	Ability to handle sensitive information confidentially.	In cases of emergencies your position may be designated as essential staff.</v>
      </c>
      <c r="U331">
        <f t="shared" si="16"/>
        <v>0</v>
      </c>
      <c r="V331" s="2">
        <v>0</v>
      </c>
      <c r="W331" s="2">
        <f t="shared" si="17"/>
        <v>0</v>
      </c>
      <c r="X331" s="2">
        <v>0</v>
      </c>
      <c r="Y331" s="2">
        <v>0</v>
      </c>
      <c r="Z331" s="2">
        <v>0</v>
      </c>
      <c r="AA331" s="2">
        <v>0</v>
      </c>
      <c r="AB331" s="2">
        <v>0</v>
      </c>
      <c r="AC331" t="s">
        <v>7501</v>
      </c>
      <c r="AD331" t="s">
        <v>32</v>
      </c>
      <c r="AE331" t="s">
        <v>32</v>
      </c>
      <c r="AG331" t="s">
        <v>38</v>
      </c>
      <c r="AH331" t="s">
        <v>1231</v>
      </c>
      <c r="AJ331" t="s">
        <v>1231</v>
      </c>
      <c r="AK331" t="s">
        <v>39</v>
      </c>
    </row>
    <row r="332" spans="1:37" x14ac:dyDescent="0.3">
      <c r="A332">
        <v>268803</v>
      </c>
      <c r="B332" t="s">
        <v>524</v>
      </c>
      <c r="C332" t="s">
        <v>48</v>
      </c>
      <c r="D332">
        <v>4</v>
      </c>
      <c r="E332" t="s">
        <v>1232</v>
      </c>
      <c r="F332" t="s">
        <v>92</v>
      </c>
      <c r="G332" t="s">
        <v>996</v>
      </c>
      <c r="H332">
        <v>0</v>
      </c>
      <c r="I332" t="s">
        <v>244</v>
      </c>
      <c r="J332" t="s">
        <v>43</v>
      </c>
      <c r="K332">
        <v>48535</v>
      </c>
      <c r="L332">
        <v>105000</v>
      </c>
      <c r="M332" t="s">
        <v>33</v>
      </c>
      <c r="N332" t="s">
        <v>526</v>
      </c>
      <c r="O332" t="s">
        <v>1233</v>
      </c>
      <c r="P332" t="s">
        <v>7502</v>
      </c>
      <c r="Q332" t="s">
        <v>997</v>
      </c>
      <c r="R332" t="s">
        <v>1234</v>
      </c>
      <c r="S332" t="s">
        <v>1235</v>
      </c>
      <c r="T332" t="str">
        <f t="shared" si="15"/>
        <v>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332">
        <f t="shared" si="16"/>
        <v>0</v>
      </c>
      <c r="V332" s="2">
        <v>0</v>
      </c>
      <c r="W332" s="2">
        <f t="shared" si="17"/>
        <v>0</v>
      </c>
      <c r="X332" s="2">
        <v>0</v>
      </c>
      <c r="Y332" s="2">
        <v>0</v>
      </c>
      <c r="Z332" s="2">
        <v>0</v>
      </c>
      <c r="AA332" s="2">
        <v>0</v>
      </c>
      <c r="AB332" s="2">
        <v>0</v>
      </c>
      <c r="AC332" t="s">
        <v>1236</v>
      </c>
      <c r="AD332" t="s">
        <v>1237</v>
      </c>
      <c r="AE332" t="s">
        <v>1157</v>
      </c>
      <c r="AG332" t="s">
        <v>58</v>
      </c>
      <c r="AH332" t="s">
        <v>1238</v>
      </c>
      <c r="AJ332" t="s">
        <v>1158</v>
      </c>
      <c r="AK332" t="s">
        <v>39</v>
      </c>
    </row>
    <row r="333" spans="1:37" x14ac:dyDescent="0.3">
      <c r="A333">
        <v>268803</v>
      </c>
      <c r="B333" t="s">
        <v>524</v>
      </c>
      <c r="C333" t="s">
        <v>29</v>
      </c>
      <c r="D333">
        <v>4</v>
      </c>
      <c r="E333" t="s">
        <v>1232</v>
      </c>
      <c r="F333" t="s">
        <v>92</v>
      </c>
      <c r="G333" t="s">
        <v>996</v>
      </c>
      <c r="H333">
        <v>0</v>
      </c>
      <c r="I333" t="s">
        <v>244</v>
      </c>
      <c r="J333" t="s">
        <v>43</v>
      </c>
      <c r="K333">
        <v>48535</v>
      </c>
      <c r="L333">
        <v>105000</v>
      </c>
      <c r="M333" t="s">
        <v>33</v>
      </c>
      <c r="N333" t="s">
        <v>526</v>
      </c>
      <c r="O333" t="s">
        <v>1233</v>
      </c>
      <c r="P333" t="s">
        <v>7502</v>
      </c>
      <c r="Q333" t="s">
        <v>997</v>
      </c>
      <c r="R333" t="s">
        <v>1234</v>
      </c>
      <c r="S333" t="s">
        <v>1235</v>
      </c>
      <c r="T333" t="str">
        <f t="shared" si="15"/>
        <v>1. A valid New York State Professional Engineer (PE) License.  2. 10 years related project-based engineering experience, with an emphasis on waterfront and coastal design, construction, maintenance, and rehabilitation of structures and systems in a marine environment; 3. Experience, education or both in either one or more of the following specialties: Marine (Civil) Engineering, Port or Coastal Engineering, Offshore Structures, Structural Engineering, Mechanical Engineering, Electrical Engineering, and Construction Engineering/ Construction Management of these disciplines.  4. Expert knowledge of design codes and technical standards; knowledgeable in principals of design as related to the design of marine structures and systems. 5. Experience in contract management and cost estimating. 6.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333">
        <f t="shared" si="16"/>
        <v>0</v>
      </c>
      <c r="V333" s="2">
        <v>0</v>
      </c>
      <c r="W333" s="2">
        <f t="shared" si="17"/>
        <v>0</v>
      </c>
      <c r="X333" s="2">
        <v>0</v>
      </c>
      <c r="Y333" s="2">
        <v>0</v>
      </c>
      <c r="Z333" s="2">
        <v>0</v>
      </c>
      <c r="AA333" s="2">
        <v>0</v>
      </c>
      <c r="AB333" s="2">
        <v>0</v>
      </c>
      <c r="AC333" t="s">
        <v>1236</v>
      </c>
      <c r="AD333" t="s">
        <v>1237</v>
      </c>
      <c r="AE333" t="s">
        <v>1157</v>
      </c>
      <c r="AG333" t="s">
        <v>58</v>
      </c>
      <c r="AH333" t="s">
        <v>1238</v>
      </c>
      <c r="AJ333" t="s">
        <v>1158</v>
      </c>
      <c r="AK333" t="s">
        <v>39</v>
      </c>
    </row>
    <row r="334" spans="1:37" x14ac:dyDescent="0.3">
      <c r="A334">
        <v>268880</v>
      </c>
      <c r="B334" t="s">
        <v>473</v>
      </c>
      <c r="C334" t="s">
        <v>29</v>
      </c>
      <c r="D334">
        <v>2</v>
      </c>
      <c r="E334" t="s">
        <v>1239</v>
      </c>
      <c r="F334" t="s">
        <v>1240</v>
      </c>
      <c r="G334">
        <v>95600</v>
      </c>
      <c r="H334" t="s">
        <v>93</v>
      </c>
      <c r="I334" t="s">
        <v>553</v>
      </c>
      <c r="J334" t="s">
        <v>43</v>
      </c>
      <c r="K334">
        <v>60435</v>
      </c>
      <c r="L334">
        <v>103044</v>
      </c>
      <c r="M334" t="s">
        <v>33</v>
      </c>
      <c r="N334" t="s">
        <v>476</v>
      </c>
      <c r="O334" t="s">
        <v>1241</v>
      </c>
      <c r="P334" t="s">
        <v>7503</v>
      </c>
      <c r="Q334" t="s">
        <v>1242</v>
      </c>
      <c r="R334" t="s">
        <v>1243</v>
      </c>
      <c r="S334" t="s">
        <v>7504</v>
      </c>
      <c r="T334" t="str">
        <f t="shared" si="15"/>
        <v>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expert knowledge of best practice in child protection, foster care and preventive services, experience in program evaluation, experience providing supervision and managing a team in a social service setting, expert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and excellent oral and writing skills.  Furthermore, the preferred candidate should be comfortable working within well-defined deadlines for completing reviews and reports.  Past child protective supervisory experience is a plus. 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v>
      </c>
      <c r="U334">
        <f t="shared" si="16"/>
        <v>0</v>
      </c>
      <c r="V334" s="2">
        <v>1</v>
      </c>
      <c r="W334" s="2">
        <f t="shared" si="17"/>
        <v>0</v>
      </c>
      <c r="X334" s="2">
        <v>0</v>
      </c>
      <c r="Y334" s="2">
        <v>0</v>
      </c>
      <c r="Z334" s="2">
        <v>0</v>
      </c>
      <c r="AA334" s="2">
        <v>0</v>
      </c>
      <c r="AB334" s="2">
        <v>0</v>
      </c>
      <c r="AC334" t="s">
        <v>479</v>
      </c>
      <c r="AD334" t="s">
        <v>32</v>
      </c>
      <c r="AE334" t="s">
        <v>32</v>
      </c>
      <c r="AG334" t="s">
        <v>58</v>
      </c>
      <c r="AH334" t="s">
        <v>1244</v>
      </c>
      <c r="AJ334" t="s">
        <v>1245</v>
      </c>
      <c r="AK334" t="s">
        <v>39</v>
      </c>
    </row>
    <row r="335" spans="1:37" x14ac:dyDescent="0.3">
      <c r="A335">
        <v>268905</v>
      </c>
      <c r="B335" t="s">
        <v>473</v>
      </c>
      <c r="C335" t="s">
        <v>29</v>
      </c>
      <c r="D335">
        <v>4</v>
      </c>
      <c r="E335" t="s">
        <v>1246</v>
      </c>
      <c r="F335" t="s">
        <v>1240</v>
      </c>
      <c r="G335">
        <v>95600</v>
      </c>
      <c r="H335" t="s">
        <v>435</v>
      </c>
      <c r="I335" t="s">
        <v>553</v>
      </c>
      <c r="J335" t="s">
        <v>43</v>
      </c>
      <c r="K335">
        <v>54643</v>
      </c>
      <c r="L335">
        <v>94478</v>
      </c>
      <c r="M335" t="s">
        <v>33</v>
      </c>
      <c r="N335" t="s">
        <v>476</v>
      </c>
      <c r="O335" t="s">
        <v>1241</v>
      </c>
      <c r="P335" t="s">
        <v>1247</v>
      </c>
      <c r="Q335" t="s">
        <v>1242</v>
      </c>
      <c r="R335" t="s">
        <v>1248</v>
      </c>
      <c r="S335" t="s">
        <v>7504</v>
      </c>
      <c r="T335" t="str">
        <f t="shared" si="15"/>
        <v>The preferred candidate must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on Microsoft Office software, including Word, Excel and PowerPoint, ability to work on multiple projects effectively and efficiently, both independently and collaboratively with a team, strong organizational skills and attention to detail. Past child protective experience is a plus. Section 424-A of the New York Social Services Law requires an authorized agency to inquire whether a candidate for employment with child-caring responsibilities has been the subject of a child abuse and maltreatment report.  THIS VACANCY IS OPEN TO CURRENT ADMINSTRATION FOR CHILDREN‚„S SERVICES EMPLOYEES ONLY  The City of New York and the Administration for Children‚„s Services are Equal Opportunity Employers Committed to Diversity</v>
      </c>
      <c r="U335">
        <f t="shared" si="16"/>
        <v>0</v>
      </c>
      <c r="V335" s="2">
        <v>1</v>
      </c>
      <c r="W335" s="2">
        <f t="shared" si="17"/>
        <v>0</v>
      </c>
      <c r="X335" s="2">
        <v>0</v>
      </c>
      <c r="Y335" s="2">
        <v>0</v>
      </c>
      <c r="Z335" s="2">
        <v>0</v>
      </c>
      <c r="AA335" s="2">
        <v>0</v>
      </c>
      <c r="AB335" s="2">
        <v>0</v>
      </c>
      <c r="AC335" t="s">
        <v>479</v>
      </c>
      <c r="AD335" t="s">
        <v>32</v>
      </c>
      <c r="AE335" t="s">
        <v>32</v>
      </c>
      <c r="AG335" t="s">
        <v>58</v>
      </c>
      <c r="AH335" t="s">
        <v>1249</v>
      </c>
      <c r="AJ335" t="s">
        <v>1245</v>
      </c>
      <c r="AK335" t="s">
        <v>39</v>
      </c>
    </row>
    <row r="336" spans="1:37" x14ac:dyDescent="0.3">
      <c r="A336">
        <v>269306</v>
      </c>
      <c r="B336" t="s">
        <v>47</v>
      </c>
      <c r="C336" t="s">
        <v>48</v>
      </c>
      <c r="D336">
        <v>1</v>
      </c>
      <c r="E336" t="s">
        <v>1250</v>
      </c>
      <c r="F336" t="s">
        <v>725</v>
      </c>
      <c r="G336">
        <v>20315</v>
      </c>
      <c r="H336">
        <v>1</v>
      </c>
      <c r="I336" t="s">
        <v>244</v>
      </c>
      <c r="J336" t="s">
        <v>43</v>
      </c>
      <c r="K336">
        <v>63074</v>
      </c>
      <c r="L336">
        <v>91347</v>
      </c>
      <c r="M336" t="s">
        <v>33</v>
      </c>
      <c r="N336" t="s">
        <v>211</v>
      </c>
      <c r="O336" t="s">
        <v>1114</v>
      </c>
      <c r="P336" t="s">
        <v>1251</v>
      </c>
      <c r="Q336" t="s">
        <v>7389</v>
      </c>
      <c r="R336" t="s">
        <v>7505</v>
      </c>
      <c r="S336" t="s">
        <v>1050</v>
      </c>
      <c r="T336" t="str">
        <f t="shared" si="15"/>
        <v>‚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6">
        <f t="shared" si="16"/>
        <v>0</v>
      </c>
      <c r="V336" s="2">
        <v>1</v>
      </c>
      <c r="W336" s="2">
        <f t="shared" si="17"/>
        <v>0</v>
      </c>
      <c r="X336" s="2">
        <v>0</v>
      </c>
      <c r="Y336" s="2">
        <v>0</v>
      </c>
      <c r="Z336" s="2">
        <v>0</v>
      </c>
      <c r="AA336" s="2">
        <v>0</v>
      </c>
      <c r="AB336" s="2">
        <v>0</v>
      </c>
      <c r="AC336" t="s">
        <v>458</v>
      </c>
      <c r="AD336" t="s">
        <v>142</v>
      </c>
      <c r="AE336" t="s">
        <v>1115</v>
      </c>
      <c r="AG336" t="s">
        <v>58</v>
      </c>
      <c r="AH336" t="s">
        <v>1252</v>
      </c>
      <c r="AJ336" t="s">
        <v>1252</v>
      </c>
      <c r="AK336" t="s">
        <v>39</v>
      </c>
    </row>
    <row r="337" spans="1:37" x14ac:dyDescent="0.3">
      <c r="A337">
        <v>269306</v>
      </c>
      <c r="B337" t="s">
        <v>47</v>
      </c>
      <c r="C337" t="s">
        <v>29</v>
      </c>
      <c r="D337">
        <v>1</v>
      </c>
      <c r="E337" t="s">
        <v>1250</v>
      </c>
      <c r="F337" t="s">
        <v>725</v>
      </c>
      <c r="G337">
        <v>20315</v>
      </c>
      <c r="H337">
        <v>1</v>
      </c>
      <c r="I337" t="s">
        <v>244</v>
      </c>
      <c r="J337" t="s">
        <v>43</v>
      </c>
      <c r="K337">
        <v>63074</v>
      </c>
      <c r="L337">
        <v>91347</v>
      </c>
      <c r="M337" t="s">
        <v>33</v>
      </c>
      <c r="N337" t="s">
        <v>211</v>
      </c>
      <c r="O337" t="s">
        <v>1114</v>
      </c>
      <c r="P337" t="s">
        <v>1251</v>
      </c>
      <c r="Q337" t="s">
        <v>7389</v>
      </c>
      <c r="R337" t="s">
        <v>7505</v>
      </c>
      <c r="S337" t="s">
        <v>1050</v>
      </c>
      <c r="T337" t="str">
        <f t="shared" si="15"/>
        <v>‚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7">
        <f t="shared" si="16"/>
        <v>0</v>
      </c>
      <c r="V337" s="2">
        <v>1</v>
      </c>
      <c r="W337" s="2">
        <f t="shared" si="17"/>
        <v>0</v>
      </c>
      <c r="X337" s="2">
        <v>0</v>
      </c>
      <c r="Y337" s="2">
        <v>0</v>
      </c>
      <c r="Z337" s="2">
        <v>0</v>
      </c>
      <c r="AA337" s="2">
        <v>0</v>
      </c>
      <c r="AB337" s="2">
        <v>0</v>
      </c>
      <c r="AC337" t="s">
        <v>458</v>
      </c>
      <c r="AD337" t="s">
        <v>142</v>
      </c>
      <c r="AE337" t="s">
        <v>1115</v>
      </c>
      <c r="AG337" t="s">
        <v>58</v>
      </c>
      <c r="AH337" t="s">
        <v>1252</v>
      </c>
      <c r="AJ337" t="s">
        <v>1252</v>
      </c>
      <c r="AK337" t="s">
        <v>39</v>
      </c>
    </row>
    <row r="338" spans="1:37" x14ac:dyDescent="0.3">
      <c r="A338">
        <v>269431</v>
      </c>
      <c r="B338" t="s">
        <v>47</v>
      </c>
      <c r="C338" t="s">
        <v>48</v>
      </c>
      <c r="D338">
        <v>1</v>
      </c>
      <c r="E338" t="s">
        <v>1253</v>
      </c>
      <c r="F338" t="s">
        <v>196</v>
      </c>
      <c r="G338">
        <v>20215</v>
      </c>
      <c r="H338">
        <v>3</v>
      </c>
      <c r="I338" t="s">
        <v>244</v>
      </c>
      <c r="J338" t="s">
        <v>43</v>
      </c>
      <c r="K338">
        <v>83887</v>
      </c>
      <c r="L338">
        <v>113725</v>
      </c>
      <c r="M338" t="s">
        <v>33</v>
      </c>
      <c r="N338" t="s">
        <v>211</v>
      </c>
      <c r="O338" t="s">
        <v>1254</v>
      </c>
      <c r="P338" t="s">
        <v>7506</v>
      </c>
      <c r="Q338" t="s">
        <v>7327</v>
      </c>
      <c r="R338" t="s">
        <v>7507</v>
      </c>
      <c r="S338" t="s">
        <v>1255</v>
      </c>
      <c r="T338" t="str">
        <f t="shared" si="15"/>
        <v>‚	Have in-depth knowledge and experience in hydraulic calculations used in the assessment of sewer performance and capacity.	Advanced experience with GIS, AutoCAD, Excel, Word, Power point and Sewer Modeling software(Optional)	Ability to handle multiple priorities and projects simultaneously.	Excellent communication skills both written and oral.	Self-driven, problem solver with the ability to work independently with little or no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8">
        <f t="shared" si="16"/>
        <v>0</v>
      </c>
      <c r="V338" s="2">
        <v>1</v>
      </c>
      <c r="W338" s="2">
        <f t="shared" si="17"/>
        <v>0</v>
      </c>
      <c r="X338" s="2">
        <v>0</v>
      </c>
      <c r="Y338" s="2">
        <v>0</v>
      </c>
      <c r="Z338" s="2">
        <v>0</v>
      </c>
      <c r="AA338" s="2">
        <v>0</v>
      </c>
      <c r="AB338" s="2">
        <v>0</v>
      </c>
      <c r="AC338" t="s">
        <v>1256</v>
      </c>
      <c r="AD338" t="s">
        <v>32</v>
      </c>
      <c r="AE338" t="s">
        <v>32</v>
      </c>
      <c r="AG338" t="s">
        <v>58</v>
      </c>
      <c r="AH338" t="s">
        <v>1190</v>
      </c>
      <c r="AJ338" t="s">
        <v>1257</v>
      </c>
      <c r="AK338" t="s">
        <v>39</v>
      </c>
    </row>
    <row r="339" spans="1:37" x14ac:dyDescent="0.3">
      <c r="A339">
        <v>269431</v>
      </c>
      <c r="B339" t="s">
        <v>47</v>
      </c>
      <c r="C339" t="s">
        <v>29</v>
      </c>
      <c r="D339">
        <v>1</v>
      </c>
      <c r="E339" t="s">
        <v>1253</v>
      </c>
      <c r="F339" t="s">
        <v>196</v>
      </c>
      <c r="G339">
        <v>20215</v>
      </c>
      <c r="H339">
        <v>3</v>
      </c>
      <c r="I339" t="s">
        <v>244</v>
      </c>
      <c r="J339" t="s">
        <v>43</v>
      </c>
      <c r="K339">
        <v>83887</v>
      </c>
      <c r="L339">
        <v>113725</v>
      </c>
      <c r="M339" t="s">
        <v>33</v>
      </c>
      <c r="N339" t="s">
        <v>211</v>
      </c>
      <c r="O339" t="s">
        <v>1254</v>
      </c>
      <c r="P339" t="s">
        <v>7506</v>
      </c>
      <c r="Q339" t="s">
        <v>7327</v>
      </c>
      <c r="R339" t="s">
        <v>7507</v>
      </c>
      <c r="S339" t="s">
        <v>1255</v>
      </c>
      <c r="T339" t="str">
        <f t="shared" si="15"/>
        <v>‚	Have in-depth knowledge and experience in hydraulic calculations used in the assessment of sewer performance and capacity.	Advanced experience with GIS, AutoCAD, Excel, Word, Power point and Sewer Modeling software(Optional)	Ability to handle multiple priorities and projects simultaneously.	Excellent communication skills both written and oral.	Self-driven, problem solver with the ability to work independently with little or no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39">
        <f t="shared" si="16"/>
        <v>0</v>
      </c>
      <c r="V339" s="2">
        <v>1</v>
      </c>
      <c r="W339" s="2">
        <f t="shared" si="17"/>
        <v>0</v>
      </c>
      <c r="X339" s="2">
        <v>0</v>
      </c>
      <c r="Y339" s="2">
        <v>0</v>
      </c>
      <c r="Z339" s="2">
        <v>0</v>
      </c>
      <c r="AA339" s="2">
        <v>0</v>
      </c>
      <c r="AB339" s="2">
        <v>0</v>
      </c>
      <c r="AC339" t="s">
        <v>1256</v>
      </c>
      <c r="AD339" t="s">
        <v>32</v>
      </c>
      <c r="AE339" t="s">
        <v>32</v>
      </c>
      <c r="AG339" t="s">
        <v>58</v>
      </c>
      <c r="AH339" t="s">
        <v>1190</v>
      </c>
      <c r="AJ339" t="s">
        <v>1257</v>
      </c>
      <c r="AK339" t="s">
        <v>39</v>
      </c>
    </row>
    <row r="340" spans="1:37" x14ac:dyDescent="0.3">
      <c r="A340">
        <v>269885</v>
      </c>
      <c r="B340" t="s">
        <v>47</v>
      </c>
      <c r="C340" t="s">
        <v>48</v>
      </c>
      <c r="D340">
        <v>1</v>
      </c>
      <c r="E340" t="s">
        <v>973</v>
      </c>
      <c r="F340" t="s">
        <v>973</v>
      </c>
      <c r="G340">
        <v>20403</v>
      </c>
      <c r="H340">
        <v>0</v>
      </c>
      <c r="I340" t="s">
        <v>244</v>
      </c>
      <c r="J340" t="s">
        <v>43</v>
      </c>
      <c r="K340">
        <v>52000</v>
      </c>
      <c r="L340">
        <v>52000</v>
      </c>
      <c r="M340" t="s">
        <v>33</v>
      </c>
      <c r="N340" t="s">
        <v>83</v>
      </c>
      <c r="O340" t="s">
        <v>974</v>
      </c>
      <c r="P340" t="s">
        <v>975</v>
      </c>
      <c r="Q340" t="s">
        <v>976</v>
      </c>
      <c r="R340" t="s">
        <v>32</v>
      </c>
      <c r="S340" t="s">
        <v>801</v>
      </c>
      <c r="T340"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40">
        <f t="shared" si="16"/>
        <v>0</v>
      </c>
      <c r="V340" s="2">
        <v>0</v>
      </c>
      <c r="W340" s="2">
        <f t="shared" si="17"/>
        <v>0</v>
      </c>
      <c r="X340" s="2">
        <v>0</v>
      </c>
      <c r="Y340" s="2">
        <v>0</v>
      </c>
      <c r="Z340" s="2">
        <v>0</v>
      </c>
      <c r="AA340" s="2">
        <v>0</v>
      </c>
      <c r="AB340" s="2">
        <v>0</v>
      </c>
      <c r="AC340" t="s">
        <v>624</v>
      </c>
      <c r="AD340" t="s">
        <v>32</v>
      </c>
      <c r="AE340" t="s">
        <v>32</v>
      </c>
      <c r="AG340" t="s">
        <v>58</v>
      </c>
      <c r="AH340" t="s">
        <v>1216</v>
      </c>
      <c r="AJ340" t="s">
        <v>1216</v>
      </c>
      <c r="AK340" t="s">
        <v>39</v>
      </c>
    </row>
    <row r="341" spans="1:37" x14ac:dyDescent="0.3">
      <c r="A341">
        <v>269885</v>
      </c>
      <c r="B341" t="s">
        <v>47</v>
      </c>
      <c r="C341" t="s">
        <v>29</v>
      </c>
      <c r="D341">
        <v>1</v>
      </c>
      <c r="E341" t="s">
        <v>973</v>
      </c>
      <c r="F341" t="s">
        <v>973</v>
      </c>
      <c r="G341">
        <v>20403</v>
      </c>
      <c r="H341">
        <v>0</v>
      </c>
      <c r="I341" t="s">
        <v>244</v>
      </c>
      <c r="J341" t="s">
        <v>43</v>
      </c>
      <c r="K341">
        <v>52000</v>
      </c>
      <c r="L341">
        <v>52000</v>
      </c>
      <c r="M341" t="s">
        <v>33</v>
      </c>
      <c r="N341" t="s">
        <v>83</v>
      </c>
      <c r="O341" t="s">
        <v>974</v>
      </c>
      <c r="P341" t="s">
        <v>975</v>
      </c>
      <c r="Q341" t="s">
        <v>976</v>
      </c>
      <c r="R341" t="s">
        <v>32</v>
      </c>
      <c r="S341" t="s">
        <v>801</v>
      </c>
      <c r="T341" t="str">
        <f t="shared" si="1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41">
        <f t="shared" si="16"/>
        <v>0</v>
      </c>
      <c r="V341" s="2">
        <v>0</v>
      </c>
      <c r="W341" s="2">
        <f t="shared" si="17"/>
        <v>0</v>
      </c>
      <c r="X341" s="2">
        <v>0</v>
      </c>
      <c r="Y341" s="2">
        <v>0</v>
      </c>
      <c r="Z341" s="2">
        <v>0</v>
      </c>
      <c r="AA341" s="2">
        <v>0</v>
      </c>
      <c r="AB341" s="2">
        <v>0</v>
      </c>
      <c r="AC341" t="s">
        <v>624</v>
      </c>
      <c r="AD341" t="s">
        <v>32</v>
      </c>
      <c r="AE341" t="s">
        <v>32</v>
      </c>
      <c r="AG341" t="s">
        <v>58</v>
      </c>
      <c r="AH341" t="s">
        <v>1216</v>
      </c>
      <c r="AJ341" t="s">
        <v>1216</v>
      </c>
      <c r="AK341" t="s">
        <v>39</v>
      </c>
    </row>
    <row r="342" spans="1:37" x14ac:dyDescent="0.3">
      <c r="A342">
        <v>273270</v>
      </c>
      <c r="B342" t="s">
        <v>47</v>
      </c>
      <c r="C342" t="s">
        <v>29</v>
      </c>
      <c r="D342">
        <v>1</v>
      </c>
      <c r="E342" t="s">
        <v>1258</v>
      </c>
      <c r="F342" t="s">
        <v>92</v>
      </c>
      <c r="G342" t="s">
        <v>996</v>
      </c>
      <c r="H342">
        <v>0</v>
      </c>
      <c r="I342" t="s">
        <v>1082</v>
      </c>
      <c r="J342" t="s">
        <v>32</v>
      </c>
      <c r="K342">
        <v>105000</v>
      </c>
      <c r="L342">
        <v>125000</v>
      </c>
      <c r="M342" t="s">
        <v>33</v>
      </c>
      <c r="N342" t="s">
        <v>83</v>
      </c>
      <c r="O342" t="s">
        <v>1259</v>
      </c>
      <c r="P342" t="s">
        <v>7508</v>
      </c>
      <c r="Q342" t="s">
        <v>997</v>
      </c>
      <c r="R342" t="s">
        <v>7509</v>
      </c>
      <c r="S342" t="s">
        <v>1260</v>
      </c>
      <c r="T342" t="str">
        <f t="shared" si="15"/>
        <v>‚	Ability to perform statistical and arithmetic calculations.	Ability to write, review and edit reports.	Ability to collect and analyze relevant data on spreadsheets.	At least 4 years of relevant professional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v>
      </c>
      <c r="U342">
        <f t="shared" si="16"/>
        <v>0</v>
      </c>
      <c r="V342" s="2">
        <v>0</v>
      </c>
      <c r="W342" s="2">
        <f t="shared" si="17"/>
        <v>0</v>
      </c>
      <c r="X342" s="2">
        <v>0</v>
      </c>
      <c r="Y342" s="2">
        <v>0</v>
      </c>
      <c r="Z342" s="2">
        <v>0</v>
      </c>
      <c r="AA342" s="2">
        <v>0</v>
      </c>
      <c r="AB342" s="2">
        <v>0</v>
      </c>
      <c r="AC342" t="s">
        <v>7460</v>
      </c>
      <c r="AD342" t="s">
        <v>32</v>
      </c>
      <c r="AE342" t="s">
        <v>1029</v>
      </c>
      <c r="AG342" t="s">
        <v>38</v>
      </c>
      <c r="AH342" t="s">
        <v>1179</v>
      </c>
      <c r="AJ342" t="s">
        <v>1261</v>
      </c>
      <c r="AK342" t="s">
        <v>39</v>
      </c>
    </row>
    <row r="343" spans="1:37" x14ac:dyDescent="0.3">
      <c r="A343">
        <v>269889</v>
      </c>
      <c r="B343" t="s">
        <v>840</v>
      </c>
      <c r="C343" t="s">
        <v>29</v>
      </c>
      <c r="D343">
        <v>1</v>
      </c>
      <c r="E343" t="s">
        <v>1262</v>
      </c>
      <c r="F343" t="s">
        <v>1263</v>
      </c>
      <c r="G343" t="s">
        <v>1264</v>
      </c>
      <c r="H343" t="s">
        <v>93</v>
      </c>
      <c r="I343" t="s">
        <v>627</v>
      </c>
      <c r="J343" t="s">
        <v>43</v>
      </c>
      <c r="K343">
        <v>60435</v>
      </c>
      <c r="L343">
        <v>161497</v>
      </c>
      <c r="M343" t="s">
        <v>33</v>
      </c>
      <c r="N343" t="s">
        <v>1265</v>
      </c>
      <c r="O343" t="s">
        <v>1266</v>
      </c>
      <c r="P343" t="s">
        <v>7510</v>
      </c>
      <c r="Q343" t="s">
        <v>1267</v>
      </c>
      <c r="R343" t="s">
        <v>1268</v>
      </c>
      <c r="S343" t="s">
        <v>1269</v>
      </c>
      <c r="T343" t="str">
        <f t="shared" si="15"/>
        <v>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 Salary will be commensurate with experience and salary history.    ALL APPLICANTS WILL BE SUBJECT TO FINGERPRINTING AND BACKGROUND INVESTIGATION.</v>
      </c>
      <c r="U343">
        <f t="shared" si="16"/>
        <v>0</v>
      </c>
      <c r="V343" s="2">
        <v>0</v>
      </c>
      <c r="W343" s="2">
        <f t="shared" si="17"/>
        <v>0</v>
      </c>
      <c r="X343" s="2">
        <v>0</v>
      </c>
      <c r="Y343" s="2">
        <v>0</v>
      </c>
      <c r="Z343" s="2">
        <v>0</v>
      </c>
      <c r="AA343" s="2">
        <v>0</v>
      </c>
      <c r="AB343" s="2">
        <v>0</v>
      </c>
      <c r="AC343" t="s">
        <v>1270</v>
      </c>
      <c r="AD343" t="s">
        <v>1271</v>
      </c>
      <c r="AE343" t="s">
        <v>1272</v>
      </c>
      <c r="AG343" t="s">
        <v>58</v>
      </c>
      <c r="AH343" t="s">
        <v>1273</v>
      </c>
      <c r="AJ343" t="s">
        <v>1274</v>
      </c>
      <c r="AK343" t="s">
        <v>39</v>
      </c>
    </row>
    <row r="344" spans="1:37" x14ac:dyDescent="0.3">
      <c r="A344">
        <v>269889</v>
      </c>
      <c r="B344" t="s">
        <v>840</v>
      </c>
      <c r="C344" t="s">
        <v>48</v>
      </c>
      <c r="D344">
        <v>1</v>
      </c>
      <c r="E344" t="s">
        <v>1262</v>
      </c>
      <c r="F344" t="s">
        <v>1263</v>
      </c>
      <c r="G344" t="s">
        <v>1264</v>
      </c>
      <c r="H344" t="s">
        <v>93</v>
      </c>
      <c r="I344" t="s">
        <v>627</v>
      </c>
      <c r="J344" t="s">
        <v>43</v>
      </c>
      <c r="K344">
        <v>60435</v>
      </c>
      <c r="L344">
        <v>161497</v>
      </c>
      <c r="M344" t="s">
        <v>33</v>
      </c>
      <c r="N344" t="s">
        <v>1265</v>
      </c>
      <c r="O344" t="s">
        <v>1266</v>
      </c>
      <c r="P344" t="s">
        <v>7510</v>
      </c>
      <c r="Q344" t="s">
        <v>1267</v>
      </c>
      <c r="R344" t="s">
        <v>1268</v>
      </c>
      <c r="S344" t="s">
        <v>1269</v>
      </c>
      <c r="T344" t="str">
        <f t="shared" si="15"/>
        <v>1. For Assignment to Assignment Level IV  - In addition to meeting the "Qualification Requirements" for Criminalist, to be assigned to Assignment Level IV, individuals must have one of the following:  a) Three years of experience gained as a Criminalist at Assignment Level I-B, II, and /or III; or  b) Three additional years of experience in criminalistics or forensic science, for a total of four years of such experience; or  c) A satisfactory combination of education and experience totaling four years of experience, as described above.    Successful completion of the American Society of Crime Laboratory Directors/Laboratory Accreditation Board (ASCLD/LAB) International Organization of Standardization and International Electro-technical Commission (ISA/IEC) 17025 assessors training is preferred.   Three (3) years of experience in a managerial, supervisory, or administrative capacity performing significant managerial or supervisory duties in an ASCLD/LAB ISO accredited Crime Scene Unit.  Selected candidate must have six (6) years of full-time professional experience working in the field of forensic science performing quality assurance duties. Salary will be commensurate with experience and salary history.    ALL APPLICANTS WILL BE SUBJECT TO FINGERPRINTING AND BACKGROUND INVESTIGATION.</v>
      </c>
      <c r="U344">
        <f t="shared" si="16"/>
        <v>0</v>
      </c>
      <c r="V344" s="2">
        <v>0</v>
      </c>
      <c r="W344" s="2">
        <f t="shared" si="17"/>
        <v>0</v>
      </c>
      <c r="X344" s="2">
        <v>0</v>
      </c>
      <c r="Y344" s="2">
        <v>0</v>
      </c>
      <c r="Z344" s="2">
        <v>0</v>
      </c>
      <c r="AA344" s="2">
        <v>0</v>
      </c>
      <c r="AB344" s="2">
        <v>0</v>
      </c>
      <c r="AC344" t="s">
        <v>1270</v>
      </c>
      <c r="AD344" t="s">
        <v>1271</v>
      </c>
      <c r="AE344" t="s">
        <v>1272</v>
      </c>
      <c r="AG344" t="s">
        <v>58</v>
      </c>
      <c r="AH344" t="s">
        <v>1273</v>
      </c>
      <c r="AJ344" t="s">
        <v>1274</v>
      </c>
      <c r="AK344" t="s">
        <v>39</v>
      </c>
    </row>
    <row r="345" spans="1:37" x14ac:dyDescent="0.3">
      <c r="A345">
        <v>271397</v>
      </c>
      <c r="B345" t="s">
        <v>1275</v>
      </c>
      <c r="C345" t="s">
        <v>29</v>
      </c>
      <c r="D345">
        <v>1</v>
      </c>
      <c r="E345" t="s">
        <v>1276</v>
      </c>
      <c r="F345" t="s">
        <v>126</v>
      </c>
      <c r="G345">
        <v>21744</v>
      </c>
      <c r="H345">
        <v>3</v>
      </c>
      <c r="I345" t="s">
        <v>1277</v>
      </c>
      <c r="J345" t="s">
        <v>43</v>
      </c>
      <c r="K345">
        <v>78630</v>
      </c>
      <c r="L345">
        <v>103332</v>
      </c>
      <c r="M345" t="s">
        <v>33</v>
      </c>
      <c r="N345" t="s">
        <v>1278</v>
      </c>
      <c r="O345" t="s">
        <v>1279</v>
      </c>
      <c r="P345" t="s">
        <v>1280</v>
      </c>
      <c r="Q345" t="s">
        <v>130</v>
      </c>
      <c r="R345" t="s">
        <v>7511</v>
      </c>
      <c r="S345" t="s">
        <v>1281</v>
      </c>
      <c r="T345" t="str">
        <f t="shared" si="15"/>
        <v>PhD or Master‚„s degree from applicable quantitative fields such as operations research, management science, statistics, social science, fire science.  Strong team player, excellent communicator and demonstrate the ability to work independently.Track record in publishing quantitative work and good knowledge of current best practices. Demonstrated ability in the application of statistical methods to analyzing and solving operational problems. Expertise in R, SAS, STATA, Visual Basic, SQL, SatScan, GeoDa, ArcGIS, Tableau, etc. Excellent at communicating findings and providing pragmatic analytical solutions. Ability to publish at the peer review level considered an asset. Understanding of and/or experience applying analytics to Emergency Response operations issues a plus. NOTE: This position is open to qualified persons with a disability who are eligible for the 55-a Program. Please indicate in your cover letter that you would like to be considered for the position under the 55-a Program.</v>
      </c>
      <c r="U345">
        <f t="shared" si="16"/>
        <v>0</v>
      </c>
      <c r="V345" s="2">
        <v>0</v>
      </c>
      <c r="W345" s="2">
        <f t="shared" si="17"/>
        <v>0</v>
      </c>
      <c r="X345" s="2">
        <v>0</v>
      </c>
      <c r="Y345" s="2">
        <v>1</v>
      </c>
      <c r="Z345" s="2">
        <v>1</v>
      </c>
      <c r="AA345" s="2">
        <v>0</v>
      </c>
      <c r="AB345" s="2">
        <v>0</v>
      </c>
      <c r="AC345" t="s">
        <v>1282</v>
      </c>
      <c r="AD345" t="s">
        <v>32</v>
      </c>
      <c r="AE345" t="s">
        <v>32</v>
      </c>
      <c r="AG345" t="s">
        <v>38</v>
      </c>
      <c r="AH345" t="s">
        <v>1283</v>
      </c>
      <c r="AI345" t="s">
        <v>1284</v>
      </c>
      <c r="AJ345" t="s">
        <v>1283</v>
      </c>
      <c r="AK345" t="s">
        <v>39</v>
      </c>
    </row>
    <row r="346" spans="1:37" x14ac:dyDescent="0.3">
      <c r="A346">
        <v>271397</v>
      </c>
      <c r="B346" t="s">
        <v>1275</v>
      </c>
      <c r="C346" t="s">
        <v>48</v>
      </c>
      <c r="D346">
        <v>1</v>
      </c>
      <c r="E346" t="s">
        <v>1276</v>
      </c>
      <c r="F346" t="s">
        <v>126</v>
      </c>
      <c r="G346">
        <v>21744</v>
      </c>
      <c r="H346">
        <v>3</v>
      </c>
      <c r="I346" t="s">
        <v>1277</v>
      </c>
      <c r="J346" t="s">
        <v>43</v>
      </c>
      <c r="K346">
        <v>78630</v>
      </c>
      <c r="L346">
        <v>103332</v>
      </c>
      <c r="M346" t="s">
        <v>33</v>
      </c>
      <c r="N346" t="s">
        <v>1278</v>
      </c>
      <c r="O346" t="s">
        <v>1279</v>
      </c>
      <c r="P346" t="s">
        <v>1280</v>
      </c>
      <c r="Q346" t="s">
        <v>130</v>
      </c>
      <c r="R346" t="s">
        <v>7511</v>
      </c>
      <c r="S346" t="s">
        <v>1281</v>
      </c>
      <c r="T346" t="str">
        <f t="shared" si="15"/>
        <v>PhD or Master‚„s degree from applicable quantitative fields such as operations research, management science, statistics, social science, fire science.  Strong team player, excellent communicator and demonstrate the ability to work independently.Track record in publishing quantitative work and good knowledge of current best practices. Demonstrated ability in the application of statistical methods to analyzing and solving operational problems. Expertise in R, SAS, STATA, Visual Basic, SQL, SatScan, GeoDa, ArcGIS, Tableau, etc. Excellent at communicating findings and providing pragmatic analytical solutions. Ability to publish at the peer review level considered an asset. Understanding of and/or experience applying analytics to Emergency Response operations issues a plus. NOTE: This position is open to qualified persons with a disability who are eligible for the 55-a Program. Please indicate in your cover letter that you would like to be considered for the position under the 55-a Program.</v>
      </c>
      <c r="U346">
        <f t="shared" si="16"/>
        <v>0</v>
      </c>
      <c r="V346" s="2">
        <v>0</v>
      </c>
      <c r="W346" s="2">
        <f t="shared" si="17"/>
        <v>0</v>
      </c>
      <c r="X346" s="2">
        <v>0</v>
      </c>
      <c r="Y346" s="2">
        <v>1</v>
      </c>
      <c r="Z346" s="2">
        <v>1</v>
      </c>
      <c r="AA346" s="2">
        <v>0</v>
      </c>
      <c r="AB346" s="2">
        <v>0</v>
      </c>
      <c r="AC346" t="s">
        <v>1282</v>
      </c>
      <c r="AD346" t="s">
        <v>32</v>
      </c>
      <c r="AE346" t="s">
        <v>32</v>
      </c>
      <c r="AG346" t="s">
        <v>38</v>
      </c>
      <c r="AH346" t="s">
        <v>1283</v>
      </c>
      <c r="AI346" t="s">
        <v>1284</v>
      </c>
      <c r="AJ346" t="s">
        <v>1283</v>
      </c>
      <c r="AK346" t="s">
        <v>39</v>
      </c>
    </row>
    <row r="347" spans="1:37" x14ac:dyDescent="0.3">
      <c r="A347">
        <v>271954</v>
      </c>
      <c r="B347" t="s">
        <v>47</v>
      </c>
      <c r="C347" t="s">
        <v>29</v>
      </c>
      <c r="D347">
        <v>1</v>
      </c>
      <c r="E347" t="s">
        <v>1285</v>
      </c>
      <c r="F347" t="s">
        <v>92</v>
      </c>
      <c r="G347" t="s">
        <v>996</v>
      </c>
      <c r="H347">
        <v>0</v>
      </c>
      <c r="I347" t="s">
        <v>244</v>
      </c>
      <c r="J347" t="s">
        <v>325</v>
      </c>
      <c r="K347">
        <v>48535</v>
      </c>
      <c r="L347">
        <v>134433</v>
      </c>
      <c r="M347" t="s">
        <v>33</v>
      </c>
      <c r="N347" t="s">
        <v>211</v>
      </c>
      <c r="O347" t="s">
        <v>1221</v>
      </c>
      <c r="P347" t="s">
        <v>7512</v>
      </c>
      <c r="Q347" t="s">
        <v>997</v>
      </c>
      <c r="R347" t="s">
        <v>7513</v>
      </c>
      <c r="S347" t="s">
        <v>32</v>
      </c>
      <c r="T347" t="str">
        <f t="shared" si="15"/>
        <v xml:space="preserve">‚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  </v>
      </c>
      <c r="U347">
        <f t="shared" si="16"/>
        <v>0</v>
      </c>
      <c r="V347" s="2">
        <v>0</v>
      </c>
      <c r="W347" s="2">
        <f t="shared" si="17"/>
        <v>0</v>
      </c>
      <c r="X347" s="2">
        <v>0</v>
      </c>
      <c r="Y347" s="2">
        <v>0</v>
      </c>
      <c r="Z347" s="2">
        <v>0</v>
      </c>
      <c r="AA347" s="2">
        <v>0</v>
      </c>
      <c r="AB347" s="2">
        <v>0</v>
      </c>
      <c r="AC347" t="s">
        <v>665</v>
      </c>
      <c r="AD347" t="s">
        <v>32</v>
      </c>
      <c r="AE347" t="s">
        <v>32</v>
      </c>
      <c r="AG347" t="s">
        <v>1286</v>
      </c>
      <c r="AH347" t="s">
        <v>1216</v>
      </c>
      <c r="AJ347" t="s">
        <v>1216</v>
      </c>
      <c r="AK347" t="s">
        <v>39</v>
      </c>
    </row>
    <row r="348" spans="1:37" x14ac:dyDescent="0.3">
      <c r="A348">
        <v>271954</v>
      </c>
      <c r="B348" t="s">
        <v>47</v>
      </c>
      <c r="C348" t="s">
        <v>48</v>
      </c>
      <c r="D348">
        <v>1</v>
      </c>
      <c r="E348" t="s">
        <v>1285</v>
      </c>
      <c r="F348" t="s">
        <v>92</v>
      </c>
      <c r="G348" t="s">
        <v>996</v>
      </c>
      <c r="H348">
        <v>0</v>
      </c>
      <c r="I348" t="s">
        <v>244</v>
      </c>
      <c r="J348" t="s">
        <v>325</v>
      </c>
      <c r="K348">
        <v>48535</v>
      </c>
      <c r="L348">
        <v>134433</v>
      </c>
      <c r="M348" t="s">
        <v>33</v>
      </c>
      <c r="N348" t="s">
        <v>211</v>
      </c>
      <c r="O348" t="s">
        <v>1221</v>
      </c>
      <c r="P348" t="s">
        <v>7512</v>
      </c>
      <c r="Q348" t="s">
        <v>997</v>
      </c>
      <c r="R348" t="s">
        <v>7513</v>
      </c>
      <c r="S348" t="s">
        <v>32</v>
      </c>
      <c r="T348" t="str">
        <f t="shared" si="15"/>
        <v xml:space="preserve">‚	A valid NYS Professional Engineers license  	Managerial Training and/or extensive managerial experience, including conflict resolution. 	Excellent oral and written communication skills towards a technical and non-technical audience. 	Knowledge of City, State and Federal environmental requirements for water, wastewater and hazardous materials. 	Knowledge of NYC drainage plan criteria and hydraulics.  </v>
      </c>
      <c r="U348">
        <f t="shared" si="16"/>
        <v>0</v>
      </c>
      <c r="V348" s="2">
        <v>0</v>
      </c>
      <c r="W348" s="2">
        <f t="shared" si="17"/>
        <v>0</v>
      </c>
      <c r="X348" s="2">
        <v>0</v>
      </c>
      <c r="Y348" s="2">
        <v>0</v>
      </c>
      <c r="Z348" s="2">
        <v>0</v>
      </c>
      <c r="AA348" s="2">
        <v>0</v>
      </c>
      <c r="AB348" s="2">
        <v>0</v>
      </c>
      <c r="AC348" t="s">
        <v>665</v>
      </c>
      <c r="AD348" t="s">
        <v>32</v>
      </c>
      <c r="AE348" t="s">
        <v>32</v>
      </c>
      <c r="AG348" t="s">
        <v>1286</v>
      </c>
      <c r="AH348" t="s">
        <v>1216</v>
      </c>
      <c r="AJ348" t="s">
        <v>1216</v>
      </c>
      <c r="AK348" t="s">
        <v>39</v>
      </c>
    </row>
    <row r="349" spans="1:37" x14ac:dyDescent="0.3">
      <c r="A349">
        <v>271956</v>
      </c>
      <c r="B349" t="s">
        <v>47</v>
      </c>
      <c r="C349" t="s">
        <v>29</v>
      </c>
      <c r="D349">
        <v>1</v>
      </c>
      <c r="E349" t="s">
        <v>1287</v>
      </c>
      <c r="F349" t="s">
        <v>962</v>
      </c>
      <c r="G349" t="s">
        <v>963</v>
      </c>
      <c r="H349">
        <v>0</v>
      </c>
      <c r="I349" t="s">
        <v>244</v>
      </c>
      <c r="J349" t="s">
        <v>43</v>
      </c>
      <c r="K349">
        <v>105000</v>
      </c>
      <c r="L349">
        <v>105000</v>
      </c>
      <c r="M349" t="s">
        <v>33</v>
      </c>
      <c r="N349" t="s">
        <v>83</v>
      </c>
      <c r="O349" t="s">
        <v>866</v>
      </c>
      <c r="P349" t="s">
        <v>7514</v>
      </c>
      <c r="Q349" t="s">
        <v>569</v>
      </c>
      <c r="R349" t="s">
        <v>32</v>
      </c>
      <c r="S349" t="s">
        <v>1288</v>
      </c>
      <c r="T349"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49">
        <f t="shared" si="16"/>
        <v>0</v>
      </c>
      <c r="V349" s="2">
        <v>0</v>
      </c>
      <c r="W349" s="2">
        <f t="shared" si="17"/>
        <v>0</v>
      </c>
      <c r="X349" s="2">
        <v>0</v>
      </c>
      <c r="Y349" s="2">
        <v>0</v>
      </c>
      <c r="Z349" s="2">
        <v>0</v>
      </c>
      <c r="AA349" s="2">
        <v>0</v>
      </c>
      <c r="AB349" s="2">
        <v>0</v>
      </c>
      <c r="AC349" t="s">
        <v>624</v>
      </c>
      <c r="AD349" t="s">
        <v>32</v>
      </c>
      <c r="AE349" t="s">
        <v>32</v>
      </c>
      <c r="AG349" t="s">
        <v>58</v>
      </c>
      <c r="AH349" t="s">
        <v>1216</v>
      </c>
      <c r="AJ349" t="s">
        <v>1289</v>
      </c>
      <c r="AK349" t="s">
        <v>39</v>
      </c>
    </row>
    <row r="350" spans="1:37" x14ac:dyDescent="0.3">
      <c r="A350">
        <v>271956</v>
      </c>
      <c r="B350" t="s">
        <v>47</v>
      </c>
      <c r="C350" t="s">
        <v>48</v>
      </c>
      <c r="D350">
        <v>1</v>
      </c>
      <c r="E350" t="s">
        <v>1287</v>
      </c>
      <c r="F350" t="s">
        <v>962</v>
      </c>
      <c r="G350" t="s">
        <v>963</v>
      </c>
      <c r="H350">
        <v>0</v>
      </c>
      <c r="I350" t="s">
        <v>244</v>
      </c>
      <c r="J350" t="s">
        <v>43</v>
      </c>
      <c r="K350">
        <v>105000</v>
      </c>
      <c r="L350">
        <v>105000</v>
      </c>
      <c r="M350" t="s">
        <v>33</v>
      </c>
      <c r="N350" t="s">
        <v>83</v>
      </c>
      <c r="O350" t="s">
        <v>866</v>
      </c>
      <c r="P350" t="s">
        <v>7514</v>
      </c>
      <c r="Q350" t="s">
        <v>569</v>
      </c>
      <c r="R350" t="s">
        <v>32</v>
      </c>
      <c r="S350" t="s">
        <v>1288</v>
      </c>
      <c r="T350"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50">
        <f t="shared" si="16"/>
        <v>0</v>
      </c>
      <c r="V350" s="2">
        <v>0</v>
      </c>
      <c r="W350" s="2">
        <f t="shared" si="17"/>
        <v>0</v>
      </c>
      <c r="X350" s="2">
        <v>0</v>
      </c>
      <c r="Y350" s="2">
        <v>0</v>
      </c>
      <c r="Z350" s="2">
        <v>0</v>
      </c>
      <c r="AA350" s="2">
        <v>0</v>
      </c>
      <c r="AB350" s="2">
        <v>0</v>
      </c>
      <c r="AC350" t="s">
        <v>624</v>
      </c>
      <c r="AD350" t="s">
        <v>32</v>
      </c>
      <c r="AE350" t="s">
        <v>32</v>
      </c>
      <c r="AG350" t="s">
        <v>58</v>
      </c>
      <c r="AH350" t="s">
        <v>1216</v>
      </c>
      <c r="AJ350" t="s">
        <v>1289</v>
      </c>
      <c r="AK350" t="s">
        <v>39</v>
      </c>
    </row>
    <row r="351" spans="1:37" x14ac:dyDescent="0.3">
      <c r="A351">
        <v>271986</v>
      </c>
      <c r="B351" t="s">
        <v>1290</v>
      </c>
      <c r="C351" t="s">
        <v>29</v>
      </c>
      <c r="D351">
        <v>1</v>
      </c>
      <c r="E351" t="s">
        <v>1291</v>
      </c>
      <c r="F351" t="s">
        <v>75</v>
      </c>
      <c r="G351">
        <v>13632</v>
      </c>
      <c r="H351">
        <v>3</v>
      </c>
      <c r="I351" t="s">
        <v>76</v>
      </c>
      <c r="J351" t="s">
        <v>43</v>
      </c>
      <c r="K351">
        <v>85823</v>
      </c>
      <c r="L351">
        <v>111344</v>
      </c>
      <c r="M351" t="s">
        <v>33</v>
      </c>
      <c r="N351" t="s">
        <v>1292</v>
      </c>
      <c r="O351" t="s">
        <v>1293</v>
      </c>
      <c r="P351" t="s">
        <v>6991</v>
      </c>
      <c r="Q351" t="s">
        <v>7318</v>
      </c>
      <c r="R351" t="s">
        <v>32</v>
      </c>
      <c r="S351" t="s">
        <v>1294</v>
      </c>
      <c r="T351" t="str">
        <f t="shared" si="15"/>
        <v xml:space="preserve">  MUST BE PERMANENT IN THE COMPUTER SPECIALIST SOFTWARE TITLE</v>
      </c>
      <c r="U351">
        <f t="shared" si="16"/>
        <v>0</v>
      </c>
      <c r="V351" s="2">
        <v>0</v>
      </c>
      <c r="W351" s="2">
        <f t="shared" si="17"/>
        <v>0</v>
      </c>
      <c r="X351" s="2">
        <v>0</v>
      </c>
      <c r="Y351" s="2">
        <v>0</v>
      </c>
      <c r="Z351" s="2">
        <v>0</v>
      </c>
      <c r="AA351" s="2">
        <v>0</v>
      </c>
      <c r="AB351" s="2">
        <v>0</v>
      </c>
      <c r="AC351" t="s">
        <v>1295</v>
      </c>
      <c r="AD351" t="s">
        <v>32</v>
      </c>
      <c r="AE351" t="s">
        <v>32</v>
      </c>
      <c r="AG351" t="s">
        <v>58</v>
      </c>
      <c r="AH351" t="s">
        <v>1296</v>
      </c>
      <c r="AJ351" t="s">
        <v>1296</v>
      </c>
      <c r="AK351" t="s">
        <v>39</v>
      </c>
    </row>
    <row r="352" spans="1:37" x14ac:dyDescent="0.3">
      <c r="A352">
        <v>283459</v>
      </c>
      <c r="B352" t="s">
        <v>111</v>
      </c>
      <c r="C352" t="s">
        <v>29</v>
      </c>
      <c r="D352">
        <v>1</v>
      </c>
      <c r="E352" t="s">
        <v>296</v>
      </c>
      <c r="F352" t="s">
        <v>297</v>
      </c>
      <c r="G352">
        <v>10251</v>
      </c>
      <c r="H352">
        <v>3</v>
      </c>
      <c r="I352" t="s">
        <v>1228</v>
      </c>
      <c r="J352" t="s">
        <v>43</v>
      </c>
      <c r="K352">
        <v>33875</v>
      </c>
      <c r="L352">
        <v>54879</v>
      </c>
      <c r="M352" t="s">
        <v>33</v>
      </c>
      <c r="N352" t="s">
        <v>1297</v>
      </c>
      <c r="O352" t="s">
        <v>1298</v>
      </c>
      <c r="P352" t="s">
        <v>1299</v>
      </c>
      <c r="Q352" t="s">
        <v>300</v>
      </c>
      <c r="R352" t="s">
        <v>32</v>
      </c>
      <c r="S352" t="s">
        <v>1034</v>
      </c>
      <c r="T352" t="str">
        <f t="shared" si="15"/>
        <v xml:space="preserve">  Must be permanent in the Clerical Associate title.</v>
      </c>
      <c r="U352">
        <f t="shared" si="16"/>
        <v>0</v>
      </c>
      <c r="V352" s="2">
        <v>0</v>
      </c>
      <c r="W352" s="2">
        <f t="shared" si="17"/>
        <v>0</v>
      </c>
      <c r="X352" s="2">
        <v>0</v>
      </c>
      <c r="Y352" s="2">
        <v>0</v>
      </c>
      <c r="Z352" s="2">
        <v>0</v>
      </c>
      <c r="AA352" s="2">
        <v>0</v>
      </c>
      <c r="AB352" s="2">
        <v>0</v>
      </c>
      <c r="AC352" t="s">
        <v>121</v>
      </c>
      <c r="AD352" t="s">
        <v>1300</v>
      </c>
      <c r="AE352" t="s">
        <v>32</v>
      </c>
      <c r="AG352" t="s">
        <v>38</v>
      </c>
      <c r="AH352" t="s">
        <v>1301</v>
      </c>
      <c r="AJ352" t="s">
        <v>501</v>
      </c>
      <c r="AK352" t="s">
        <v>39</v>
      </c>
    </row>
    <row r="353" spans="1:37" x14ac:dyDescent="0.3">
      <c r="A353">
        <v>272382</v>
      </c>
      <c r="B353" t="s">
        <v>47</v>
      </c>
      <c r="C353" t="s">
        <v>29</v>
      </c>
      <c r="D353">
        <v>1</v>
      </c>
      <c r="E353" t="s">
        <v>1302</v>
      </c>
      <c r="F353" t="s">
        <v>483</v>
      </c>
      <c r="G353">
        <v>31220</v>
      </c>
      <c r="H353">
        <v>2</v>
      </c>
      <c r="I353" t="s">
        <v>627</v>
      </c>
      <c r="J353" t="s">
        <v>43</v>
      </c>
      <c r="K353">
        <v>60673</v>
      </c>
      <c r="L353">
        <v>91795</v>
      </c>
      <c r="M353" t="s">
        <v>33</v>
      </c>
      <c r="N353" t="s">
        <v>211</v>
      </c>
      <c r="O353" t="s">
        <v>1303</v>
      </c>
      <c r="P353" t="s">
        <v>7515</v>
      </c>
      <c r="Q353" t="s">
        <v>674</v>
      </c>
      <c r="R353" t="s">
        <v>7516</v>
      </c>
      <c r="S353" t="s">
        <v>1193</v>
      </c>
      <c r="T353" t="str">
        <f t="shared" si="15"/>
        <v>‚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53">
        <f t="shared" si="16"/>
        <v>0</v>
      </c>
      <c r="V353" s="2">
        <v>0</v>
      </c>
      <c r="W353" s="2">
        <f t="shared" si="17"/>
        <v>0</v>
      </c>
      <c r="X353" s="2">
        <v>0</v>
      </c>
      <c r="Y353" s="2">
        <v>0</v>
      </c>
      <c r="Z353" s="2">
        <v>0</v>
      </c>
      <c r="AA353" s="2">
        <v>0</v>
      </c>
      <c r="AB353" s="2">
        <v>0</v>
      </c>
      <c r="AC353" t="s">
        <v>624</v>
      </c>
      <c r="AD353" t="s">
        <v>32</v>
      </c>
      <c r="AE353" t="s">
        <v>32</v>
      </c>
      <c r="AG353" t="s">
        <v>38</v>
      </c>
      <c r="AH353" t="s">
        <v>1304</v>
      </c>
      <c r="AJ353" t="s">
        <v>1304</v>
      </c>
      <c r="AK353" t="s">
        <v>39</v>
      </c>
    </row>
    <row r="354" spans="1:37" x14ac:dyDescent="0.3">
      <c r="A354">
        <v>272382</v>
      </c>
      <c r="B354" t="s">
        <v>47</v>
      </c>
      <c r="C354" t="s">
        <v>48</v>
      </c>
      <c r="D354">
        <v>1</v>
      </c>
      <c r="E354" t="s">
        <v>1302</v>
      </c>
      <c r="F354" t="s">
        <v>483</v>
      </c>
      <c r="G354">
        <v>31220</v>
      </c>
      <c r="H354">
        <v>2</v>
      </c>
      <c r="I354" t="s">
        <v>627</v>
      </c>
      <c r="J354" t="s">
        <v>43</v>
      </c>
      <c r="K354">
        <v>60673</v>
      </c>
      <c r="L354">
        <v>91795</v>
      </c>
      <c r="M354" t="s">
        <v>33</v>
      </c>
      <c r="N354" t="s">
        <v>211</v>
      </c>
      <c r="O354" t="s">
        <v>1303</v>
      </c>
      <c r="P354" t="s">
        <v>7515</v>
      </c>
      <c r="Q354" t="s">
        <v>674</v>
      </c>
      <c r="R354" t="s">
        <v>7516</v>
      </c>
      <c r="S354" t="s">
        <v>1193</v>
      </c>
      <c r="T354" t="str">
        <f t="shared" si="15"/>
        <v>‚	served in APHS Level I with at least one year of satisfactory full time experience	ability to obtain NYSDOL Asbestos Inspector license, 40-hour HAZWOPER certification, and other required certification as needed to perform duties and comply with Federal, State, and City regulations. 	actively participate in the existing Blood Borne Pathogen program	working knowledge of MS-Office software	excellent communication and organization skills. For additional information about DEP, visit www.nyc.gov/dep.  All Appointments are subject to OMB Approval.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54">
        <f t="shared" si="16"/>
        <v>0</v>
      </c>
      <c r="V354" s="2">
        <v>0</v>
      </c>
      <c r="W354" s="2">
        <f t="shared" si="17"/>
        <v>0</v>
      </c>
      <c r="X354" s="2">
        <v>0</v>
      </c>
      <c r="Y354" s="2">
        <v>0</v>
      </c>
      <c r="Z354" s="2">
        <v>0</v>
      </c>
      <c r="AA354" s="2">
        <v>0</v>
      </c>
      <c r="AB354" s="2">
        <v>0</v>
      </c>
      <c r="AC354" t="s">
        <v>624</v>
      </c>
      <c r="AD354" t="s">
        <v>32</v>
      </c>
      <c r="AE354" t="s">
        <v>32</v>
      </c>
      <c r="AG354" t="s">
        <v>38</v>
      </c>
      <c r="AH354" t="s">
        <v>1304</v>
      </c>
      <c r="AJ354" t="s">
        <v>1304</v>
      </c>
      <c r="AK354" t="s">
        <v>39</v>
      </c>
    </row>
    <row r="355" spans="1:37" x14ac:dyDescent="0.3">
      <c r="A355">
        <v>272406</v>
      </c>
      <c r="B355" t="s">
        <v>524</v>
      </c>
      <c r="C355" t="s">
        <v>48</v>
      </c>
      <c r="D355">
        <v>2</v>
      </c>
      <c r="E355" t="s">
        <v>1305</v>
      </c>
      <c r="F355" t="s">
        <v>92</v>
      </c>
      <c r="G355" t="s">
        <v>996</v>
      </c>
      <c r="H355">
        <v>0</v>
      </c>
      <c r="I355" t="s">
        <v>244</v>
      </c>
      <c r="J355" t="s">
        <v>43</v>
      </c>
      <c r="K355">
        <v>85000</v>
      </c>
      <c r="L355">
        <v>105000</v>
      </c>
      <c r="M355" t="s">
        <v>33</v>
      </c>
      <c r="N355" t="s">
        <v>526</v>
      </c>
      <c r="O355" t="s">
        <v>1233</v>
      </c>
      <c r="P355" t="s">
        <v>1306</v>
      </c>
      <c r="Q355" t="s">
        <v>997</v>
      </c>
      <c r="R355" t="s">
        <v>1307</v>
      </c>
      <c r="S355" t="s">
        <v>1235</v>
      </c>
      <c r="T355" t="str">
        <f t="shared" si="15"/>
        <v>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355">
        <f t="shared" si="16"/>
        <v>0</v>
      </c>
      <c r="V355" s="2">
        <v>0</v>
      </c>
      <c r="W355" s="2">
        <f t="shared" si="17"/>
        <v>0</v>
      </c>
      <c r="X355" s="2">
        <v>0</v>
      </c>
      <c r="Y355" s="2">
        <v>0</v>
      </c>
      <c r="Z355" s="2">
        <v>0</v>
      </c>
      <c r="AA355" s="2">
        <v>0</v>
      </c>
      <c r="AB355" s="2">
        <v>0</v>
      </c>
      <c r="AC355" t="s">
        <v>1308</v>
      </c>
      <c r="AD355" t="s">
        <v>1237</v>
      </c>
      <c r="AE355" t="s">
        <v>1157</v>
      </c>
      <c r="AG355" t="s">
        <v>58</v>
      </c>
      <c r="AH355" t="s">
        <v>1273</v>
      </c>
      <c r="AJ355" t="s">
        <v>1309</v>
      </c>
      <c r="AK355" t="s">
        <v>39</v>
      </c>
    </row>
    <row r="356" spans="1:37" x14ac:dyDescent="0.3">
      <c r="A356">
        <v>272406</v>
      </c>
      <c r="B356" t="s">
        <v>524</v>
      </c>
      <c r="C356" t="s">
        <v>29</v>
      </c>
      <c r="D356">
        <v>2</v>
      </c>
      <c r="E356" t="s">
        <v>1305</v>
      </c>
      <c r="F356" t="s">
        <v>92</v>
      </c>
      <c r="G356" t="s">
        <v>996</v>
      </c>
      <c r="H356">
        <v>0</v>
      </c>
      <c r="I356" t="s">
        <v>244</v>
      </c>
      <c r="J356" t="s">
        <v>43</v>
      </c>
      <c r="K356">
        <v>85000</v>
      </c>
      <c r="L356">
        <v>105000</v>
      </c>
      <c r="M356" t="s">
        <v>33</v>
      </c>
      <c r="N356" t="s">
        <v>526</v>
      </c>
      <c r="O356" t="s">
        <v>1233</v>
      </c>
      <c r="P356" t="s">
        <v>1306</v>
      </c>
      <c r="Q356" t="s">
        <v>997</v>
      </c>
      <c r="R356" t="s">
        <v>1307</v>
      </c>
      <c r="S356" t="s">
        <v>1235</v>
      </c>
      <c r="T356" t="str">
        <f t="shared" si="15"/>
        <v>1. 8 years related project-based engineering experience, with an emphasis on flood mitigation and/or coastal resiliency projects;  2. A valid New York State Professional Engineer (PE) License.  3. Experience in contract management and cost estimating.  4. Well-developed skills in prioritizing, organization, decision making, and time management, and verbal/written communication skills.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356">
        <f t="shared" si="16"/>
        <v>0</v>
      </c>
      <c r="V356" s="2">
        <v>0</v>
      </c>
      <c r="W356" s="2">
        <f t="shared" si="17"/>
        <v>0</v>
      </c>
      <c r="X356" s="2">
        <v>0</v>
      </c>
      <c r="Y356" s="2">
        <v>0</v>
      </c>
      <c r="Z356" s="2">
        <v>0</v>
      </c>
      <c r="AA356" s="2">
        <v>0</v>
      </c>
      <c r="AB356" s="2">
        <v>0</v>
      </c>
      <c r="AC356" t="s">
        <v>1308</v>
      </c>
      <c r="AD356" t="s">
        <v>1237</v>
      </c>
      <c r="AE356" t="s">
        <v>1157</v>
      </c>
      <c r="AG356" t="s">
        <v>58</v>
      </c>
      <c r="AH356" t="s">
        <v>1273</v>
      </c>
      <c r="AJ356" t="s">
        <v>1309</v>
      </c>
      <c r="AK356" t="s">
        <v>39</v>
      </c>
    </row>
    <row r="357" spans="1:37" x14ac:dyDescent="0.3">
      <c r="A357">
        <v>272463</v>
      </c>
      <c r="B357" t="s">
        <v>524</v>
      </c>
      <c r="C357" t="s">
        <v>29</v>
      </c>
      <c r="D357">
        <v>1</v>
      </c>
      <c r="E357" t="s">
        <v>1310</v>
      </c>
      <c r="F357" t="s">
        <v>1311</v>
      </c>
      <c r="G357">
        <v>34202</v>
      </c>
      <c r="H357">
        <v>3</v>
      </c>
      <c r="I357" t="s">
        <v>1149</v>
      </c>
      <c r="J357" t="s">
        <v>43</v>
      </c>
      <c r="K357">
        <v>67083</v>
      </c>
      <c r="L357">
        <v>113725</v>
      </c>
      <c r="M357" t="s">
        <v>33</v>
      </c>
      <c r="N357" t="s">
        <v>526</v>
      </c>
      <c r="O357" t="s">
        <v>957</v>
      </c>
      <c r="P357" t="s">
        <v>7517</v>
      </c>
      <c r="Q357" t="s">
        <v>7518</v>
      </c>
      <c r="R357" t="s">
        <v>1312</v>
      </c>
      <c r="S357" t="s">
        <v>1313</v>
      </c>
      <c r="T357" t="str">
        <f t="shared" si="15"/>
        <v>The ideal candidate will be a motivated individual who is familiar with building systems, including mechanical, electrical, plumbing, fire/life safety and elevators. Is able to work both independently as well as part of a team, and demonstrates the ability to work proficiently under pressure. Preference will also be given to candidates who possess strong problem-solving, quantitative, analytical, and communication skills (written and verbal). Must be proficient in Microsoft Word and Excel *** IN ORDER TO BE CONSIDERED FOR THIS POSITION CANDIDATES MUST BE SERVING PERMANENTLY IN THE TITLE OF CONSTRUCTION PROJECT MANAGER ***</v>
      </c>
      <c r="U357">
        <f t="shared" si="16"/>
        <v>0</v>
      </c>
      <c r="V357" s="2">
        <v>1</v>
      </c>
      <c r="W357" s="2">
        <f t="shared" si="17"/>
        <v>0</v>
      </c>
      <c r="X357" s="2">
        <v>0</v>
      </c>
      <c r="Y357" s="2">
        <v>0</v>
      </c>
      <c r="Z357" s="2">
        <v>0</v>
      </c>
      <c r="AA357" s="2">
        <v>0</v>
      </c>
      <c r="AB357" s="2">
        <v>0</v>
      </c>
      <c r="AC357" t="s">
        <v>1314</v>
      </c>
      <c r="AD357" t="s">
        <v>32</v>
      </c>
      <c r="AE357" t="s">
        <v>32</v>
      </c>
      <c r="AG357" t="s">
        <v>58</v>
      </c>
      <c r="AH357" t="s">
        <v>1249</v>
      </c>
      <c r="AJ357" t="s">
        <v>1249</v>
      </c>
      <c r="AK357" t="s">
        <v>39</v>
      </c>
    </row>
    <row r="358" spans="1:37" x14ac:dyDescent="0.3">
      <c r="A358">
        <v>272463</v>
      </c>
      <c r="B358" t="s">
        <v>524</v>
      </c>
      <c r="C358" t="s">
        <v>29</v>
      </c>
      <c r="D358">
        <v>1</v>
      </c>
      <c r="E358" t="s">
        <v>1310</v>
      </c>
      <c r="F358" t="s">
        <v>1311</v>
      </c>
      <c r="G358">
        <v>34202</v>
      </c>
      <c r="H358">
        <v>3</v>
      </c>
      <c r="I358" t="s">
        <v>1149</v>
      </c>
      <c r="J358" t="s">
        <v>43</v>
      </c>
      <c r="K358">
        <v>67083</v>
      </c>
      <c r="L358">
        <v>113725</v>
      </c>
      <c r="M358" t="s">
        <v>33</v>
      </c>
      <c r="N358" t="s">
        <v>526</v>
      </c>
      <c r="O358" t="s">
        <v>957</v>
      </c>
      <c r="P358" t="s">
        <v>7517</v>
      </c>
      <c r="Q358" t="s">
        <v>7518</v>
      </c>
      <c r="R358" t="s">
        <v>1312</v>
      </c>
      <c r="S358" t="s">
        <v>1313</v>
      </c>
      <c r="T358" t="str">
        <f t="shared" si="15"/>
        <v>The ideal candidate will be a motivated individual who is familiar with building systems, including mechanical, electrical, plumbing, fire/life safety and elevators. Is able to work both independently as well as part of a team, and demonstrates the ability to work proficiently under pressure. Preference will also be given to candidates who possess strong problem-solving, quantitative, analytical, and communication skills (written and verbal). Must be proficient in Microsoft Word and Excel *** IN ORDER TO BE CONSIDERED FOR THIS POSITION CANDIDATES MUST BE SERVING PERMANENTLY IN THE TITLE OF CONSTRUCTION PROJECT MANAGER ***</v>
      </c>
      <c r="U358">
        <f t="shared" si="16"/>
        <v>0</v>
      </c>
      <c r="V358" s="2">
        <v>1</v>
      </c>
      <c r="W358" s="2">
        <f t="shared" si="17"/>
        <v>0</v>
      </c>
      <c r="X358" s="2">
        <v>0</v>
      </c>
      <c r="Y358" s="2">
        <v>0</v>
      </c>
      <c r="Z358" s="2">
        <v>0</v>
      </c>
      <c r="AA358" s="2">
        <v>0</v>
      </c>
      <c r="AB358" s="2">
        <v>0</v>
      </c>
      <c r="AC358" t="s">
        <v>1314</v>
      </c>
      <c r="AD358" t="s">
        <v>32</v>
      </c>
      <c r="AE358" t="s">
        <v>32</v>
      </c>
      <c r="AG358" t="s">
        <v>58</v>
      </c>
      <c r="AH358" t="s">
        <v>1249</v>
      </c>
      <c r="AJ358" t="s">
        <v>1249</v>
      </c>
      <c r="AK358" t="s">
        <v>39</v>
      </c>
    </row>
    <row r="359" spans="1:37" x14ac:dyDescent="0.3">
      <c r="A359">
        <v>272598</v>
      </c>
      <c r="B359" t="s">
        <v>47</v>
      </c>
      <c r="C359" t="s">
        <v>29</v>
      </c>
      <c r="D359">
        <v>1</v>
      </c>
      <c r="E359" t="s">
        <v>7519</v>
      </c>
      <c r="F359" t="s">
        <v>483</v>
      </c>
      <c r="G359">
        <v>31220</v>
      </c>
      <c r="H359">
        <v>3</v>
      </c>
      <c r="I359" t="s">
        <v>627</v>
      </c>
      <c r="J359" t="s">
        <v>43</v>
      </c>
      <c r="K359">
        <v>66390</v>
      </c>
      <c r="L359">
        <v>97379</v>
      </c>
      <c r="M359" t="s">
        <v>33</v>
      </c>
      <c r="N359" t="s">
        <v>1315</v>
      </c>
      <c r="O359" t="s">
        <v>1316</v>
      </c>
      <c r="P359" t="s">
        <v>7520</v>
      </c>
      <c r="Q359" t="s">
        <v>674</v>
      </c>
      <c r="R359" t="s">
        <v>7521</v>
      </c>
      <c r="S359" t="s">
        <v>702</v>
      </c>
      <c r="T359" t="str">
        <f t="shared" si="15"/>
        <v>‚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359">
        <f t="shared" si="16"/>
        <v>0</v>
      </c>
      <c r="V359" s="2">
        <v>1</v>
      </c>
      <c r="W359" s="2">
        <f t="shared" si="17"/>
        <v>0</v>
      </c>
      <c r="X359" s="2">
        <v>0</v>
      </c>
      <c r="Y359" s="2">
        <v>0</v>
      </c>
      <c r="Z359" s="2">
        <v>0</v>
      </c>
      <c r="AA359" s="2">
        <v>0</v>
      </c>
      <c r="AB359" s="2">
        <v>0</v>
      </c>
      <c r="AC359" t="s">
        <v>308</v>
      </c>
      <c r="AD359" t="s">
        <v>1317</v>
      </c>
      <c r="AE359" t="s">
        <v>1318</v>
      </c>
      <c r="AG359" t="s">
        <v>38</v>
      </c>
      <c r="AH359" t="s">
        <v>1273</v>
      </c>
      <c r="AJ359" t="s">
        <v>1273</v>
      </c>
      <c r="AK359" t="s">
        <v>39</v>
      </c>
    </row>
    <row r="360" spans="1:37" x14ac:dyDescent="0.3">
      <c r="A360">
        <v>272598</v>
      </c>
      <c r="B360" t="s">
        <v>47</v>
      </c>
      <c r="C360" t="s">
        <v>48</v>
      </c>
      <c r="D360">
        <v>1</v>
      </c>
      <c r="E360" t="s">
        <v>7519</v>
      </c>
      <c r="F360" t="s">
        <v>483</v>
      </c>
      <c r="G360">
        <v>31220</v>
      </c>
      <c r="H360">
        <v>3</v>
      </c>
      <c r="I360" t="s">
        <v>627</v>
      </c>
      <c r="J360" t="s">
        <v>43</v>
      </c>
      <c r="K360">
        <v>66390</v>
      </c>
      <c r="L360">
        <v>97379</v>
      </c>
      <c r="M360" t="s">
        <v>33</v>
      </c>
      <c r="N360" t="s">
        <v>1315</v>
      </c>
      <c r="O360" t="s">
        <v>1316</v>
      </c>
      <c r="P360" t="s">
        <v>7520</v>
      </c>
      <c r="Q360" t="s">
        <v>674</v>
      </c>
      <c r="R360" t="s">
        <v>7521</v>
      </c>
      <c r="S360" t="s">
        <v>702</v>
      </c>
      <c r="T360" t="str">
        <f t="shared" si="15"/>
        <v>‚ Knowledge of Federal, New York State and local EHS regulations, laws and requirements  Possess excellent communication skills  Thoroughly familiar with Microsoft Word, Excel, Power Point  Ability to wear/use personal protective equipment  Possesses a Motor Vehicle Driver‚„s License valid in the State of New York. License must be maintained for the duration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v>
      </c>
      <c r="U360">
        <f t="shared" si="16"/>
        <v>0</v>
      </c>
      <c r="V360" s="2">
        <v>1</v>
      </c>
      <c r="W360" s="2">
        <f t="shared" si="17"/>
        <v>0</v>
      </c>
      <c r="X360" s="2">
        <v>0</v>
      </c>
      <c r="Y360" s="2">
        <v>0</v>
      </c>
      <c r="Z360" s="2">
        <v>0</v>
      </c>
      <c r="AA360" s="2">
        <v>0</v>
      </c>
      <c r="AB360" s="2">
        <v>0</v>
      </c>
      <c r="AC360" t="s">
        <v>308</v>
      </c>
      <c r="AD360" t="s">
        <v>1317</v>
      </c>
      <c r="AE360" t="s">
        <v>1318</v>
      </c>
      <c r="AG360" t="s">
        <v>38</v>
      </c>
      <c r="AH360" t="s">
        <v>1273</v>
      </c>
      <c r="AJ360" t="s">
        <v>1273</v>
      </c>
      <c r="AK360" t="s">
        <v>39</v>
      </c>
    </row>
    <row r="361" spans="1:37" x14ac:dyDescent="0.3">
      <c r="A361">
        <v>272818</v>
      </c>
      <c r="B361" t="s">
        <v>101</v>
      </c>
      <c r="C361" t="s">
        <v>29</v>
      </c>
      <c r="D361">
        <v>1</v>
      </c>
      <c r="E361" t="s">
        <v>1319</v>
      </c>
      <c r="F361" t="s">
        <v>590</v>
      </c>
      <c r="G361">
        <v>56057</v>
      </c>
      <c r="H361">
        <v>0</v>
      </c>
      <c r="I361" t="s">
        <v>1196</v>
      </c>
      <c r="J361" t="s">
        <v>43</v>
      </c>
      <c r="K361">
        <v>35683</v>
      </c>
      <c r="L361">
        <v>56249</v>
      </c>
      <c r="M361" t="s">
        <v>33</v>
      </c>
      <c r="N361" t="s">
        <v>1320</v>
      </c>
      <c r="O361" t="s">
        <v>1321</v>
      </c>
      <c r="P361" t="s">
        <v>7522</v>
      </c>
      <c r="Q361" t="s">
        <v>592</v>
      </c>
      <c r="R361" t="s">
        <v>1322</v>
      </c>
      <c r="S361" t="s">
        <v>32</v>
      </c>
      <c r="T361" t="str">
        <f t="shared" si="15"/>
        <v xml:space="preserve">The preferred candidate should possess the following: Familiarity with New York City neighborhoods and locations; Proficiency in Microsoft Word/Outlook/Excel/Access/PowerPoint; Attention to detail and ability to handle multiple projects at one time; Ability to work within a collaborative environment; Pleasant phone manner and professional rapport with the general public.  </v>
      </c>
      <c r="U361">
        <f t="shared" si="16"/>
        <v>0</v>
      </c>
      <c r="V361" s="2">
        <v>0</v>
      </c>
      <c r="W361" s="2">
        <f t="shared" si="17"/>
        <v>0</v>
      </c>
      <c r="X361" s="2">
        <v>0</v>
      </c>
      <c r="Y361" s="2">
        <v>0</v>
      </c>
      <c r="Z361" s="2">
        <v>0</v>
      </c>
      <c r="AA361" s="2">
        <v>0</v>
      </c>
      <c r="AB361" s="2">
        <v>0</v>
      </c>
      <c r="AC361" t="s">
        <v>1323</v>
      </c>
      <c r="AD361" t="s">
        <v>1324</v>
      </c>
      <c r="AE361" t="s">
        <v>377</v>
      </c>
      <c r="AG361" t="s">
        <v>38</v>
      </c>
      <c r="AH361" t="s">
        <v>1273</v>
      </c>
      <c r="AJ361" t="s">
        <v>1325</v>
      </c>
      <c r="AK361" t="s">
        <v>39</v>
      </c>
    </row>
    <row r="362" spans="1:37" x14ac:dyDescent="0.3">
      <c r="A362">
        <v>272818</v>
      </c>
      <c r="B362" t="s">
        <v>101</v>
      </c>
      <c r="C362" t="s">
        <v>48</v>
      </c>
      <c r="D362">
        <v>1</v>
      </c>
      <c r="E362" t="s">
        <v>1319</v>
      </c>
      <c r="F362" t="s">
        <v>590</v>
      </c>
      <c r="G362">
        <v>56057</v>
      </c>
      <c r="H362">
        <v>0</v>
      </c>
      <c r="I362" t="s">
        <v>1196</v>
      </c>
      <c r="J362" t="s">
        <v>43</v>
      </c>
      <c r="K362">
        <v>35683</v>
      </c>
      <c r="L362">
        <v>56249</v>
      </c>
      <c r="M362" t="s">
        <v>33</v>
      </c>
      <c r="N362" t="s">
        <v>1320</v>
      </c>
      <c r="O362" t="s">
        <v>1321</v>
      </c>
      <c r="P362" t="s">
        <v>7522</v>
      </c>
      <c r="Q362" t="s">
        <v>592</v>
      </c>
      <c r="R362" t="s">
        <v>1322</v>
      </c>
      <c r="S362" t="s">
        <v>32</v>
      </c>
      <c r="T362" t="str">
        <f t="shared" si="15"/>
        <v xml:space="preserve">The preferred candidate should possess the following: Familiarity with New York City neighborhoods and locations; Proficiency in Microsoft Word/Outlook/Excel/Access/PowerPoint; Attention to detail and ability to handle multiple projects at one time; Ability to work within a collaborative environment; Pleasant phone manner and professional rapport with the general public.  </v>
      </c>
      <c r="U362">
        <f t="shared" si="16"/>
        <v>0</v>
      </c>
      <c r="V362" s="2">
        <v>0</v>
      </c>
      <c r="W362" s="2">
        <f t="shared" si="17"/>
        <v>0</v>
      </c>
      <c r="X362" s="2">
        <v>0</v>
      </c>
      <c r="Y362" s="2">
        <v>0</v>
      </c>
      <c r="Z362" s="2">
        <v>0</v>
      </c>
      <c r="AA362" s="2">
        <v>0</v>
      </c>
      <c r="AB362" s="2">
        <v>0</v>
      </c>
      <c r="AC362" t="s">
        <v>1323</v>
      </c>
      <c r="AD362" t="s">
        <v>1324</v>
      </c>
      <c r="AE362" t="s">
        <v>377</v>
      </c>
      <c r="AG362" t="s">
        <v>38</v>
      </c>
      <c r="AH362" t="s">
        <v>1273</v>
      </c>
      <c r="AJ362" t="s">
        <v>1325</v>
      </c>
      <c r="AK362" t="s">
        <v>39</v>
      </c>
    </row>
    <row r="363" spans="1:37" x14ac:dyDescent="0.3">
      <c r="A363">
        <v>272828</v>
      </c>
      <c r="B363" t="s">
        <v>47</v>
      </c>
      <c r="C363" t="s">
        <v>48</v>
      </c>
      <c r="D363">
        <v>1</v>
      </c>
      <c r="E363" t="s">
        <v>1326</v>
      </c>
      <c r="F363" t="s">
        <v>92</v>
      </c>
      <c r="G363" t="s">
        <v>996</v>
      </c>
      <c r="H363">
        <v>0</v>
      </c>
      <c r="I363" t="s">
        <v>1183</v>
      </c>
      <c r="J363" t="s">
        <v>43</v>
      </c>
      <c r="K363">
        <v>48535</v>
      </c>
      <c r="L363">
        <v>134433</v>
      </c>
      <c r="M363" t="s">
        <v>33</v>
      </c>
      <c r="N363" t="s">
        <v>211</v>
      </c>
      <c r="O363" t="s">
        <v>1327</v>
      </c>
      <c r="P363" t="s">
        <v>7523</v>
      </c>
      <c r="Q363" t="s">
        <v>997</v>
      </c>
      <c r="R363" t="s">
        <v>7524</v>
      </c>
      <c r="S363" t="s">
        <v>1328</v>
      </c>
      <c r="T363" t="str">
        <f t="shared" si="15"/>
        <v>‚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 All appointments are</v>
      </c>
      <c r="U363">
        <f t="shared" si="16"/>
        <v>0</v>
      </c>
      <c r="V363" s="2">
        <v>0</v>
      </c>
      <c r="W363" s="2">
        <f t="shared" si="17"/>
        <v>0</v>
      </c>
      <c r="X363" s="2">
        <v>0</v>
      </c>
      <c r="Y363" s="2">
        <v>0</v>
      </c>
      <c r="Z363" s="2">
        <v>0</v>
      </c>
      <c r="AA363" s="2">
        <v>0</v>
      </c>
      <c r="AB363" s="2">
        <v>0</v>
      </c>
      <c r="AC363" t="s">
        <v>624</v>
      </c>
      <c r="AD363" t="s">
        <v>32</v>
      </c>
      <c r="AE363" t="s">
        <v>32</v>
      </c>
      <c r="AG363" t="s">
        <v>58</v>
      </c>
      <c r="AH363" t="s">
        <v>1273</v>
      </c>
      <c r="AJ363" t="s">
        <v>1194</v>
      </c>
      <c r="AK363" t="s">
        <v>39</v>
      </c>
    </row>
    <row r="364" spans="1:37" x14ac:dyDescent="0.3">
      <c r="A364">
        <v>272828</v>
      </c>
      <c r="B364" t="s">
        <v>47</v>
      </c>
      <c r="C364" t="s">
        <v>29</v>
      </c>
      <c r="D364">
        <v>1</v>
      </c>
      <c r="E364" t="s">
        <v>1326</v>
      </c>
      <c r="F364" t="s">
        <v>92</v>
      </c>
      <c r="G364" t="s">
        <v>996</v>
      </c>
      <c r="H364">
        <v>0</v>
      </c>
      <c r="I364" t="s">
        <v>1183</v>
      </c>
      <c r="J364" t="s">
        <v>43</v>
      </c>
      <c r="K364">
        <v>48535</v>
      </c>
      <c r="L364">
        <v>134433</v>
      </c>
      <c r="M364" t="s">
        <v>33</v>
      </c>
      <c r="N364" t="s">
        <v>211</v>
      </c>
      <c r="O364" t="s">
        <v>1327</v>
      </c>
      <c r="P364" t="s">
        <v>7523</v>
      </c>
      <c r="Q364" t="s">
        <v>997</v>
      </c>
      <c r="R364" t="s">
        <v>7524</v>
      </c>
      <c r="S364" t="s">
        <v>1328</v>
      </c>
      <c r="T364" t="str">
        <f t="shared" si="15"/>
        <v>‚	Advanced proficiency in Microsoft Excel	Proficiency in Microsoft Access, Word and PowerPoint	Excellent written and oral communication skills	Business process analysis skills with strong ability to understand and assess existing processes and identify potential improvements	Strong time management and prioritization skills	Excellent interpersonal and team skills	Prior engineering coursework or experience a plus All appointments are</v>
      </c>
      <c r="U364">
        <f t="shared" si="16"/>
        <v>0</v>
      </c>
      <c r="V364" s="2">
        <v>0</v>
      </c>
      <c r="W364" s="2">
        <f t="shared" si="17"/>
        <v>0</v>
      </c>
      <c r="X364" s="2">
        <v>0</v>
      </c>
      <c r="Y364" s="2">
        <v>0</v>
      </c>
      <c r="Z364" s="2">
        <v>0</v>
      </c>
      <c r="AA364" s="2">
        <v>0</v>
      </c>
      <c r="AB364" s="2">
        <v>0</v>
      </c>
      <c r="AC364" t="s">
        <v>624</v>
      </c>
      <c r="AD364" t="s">
        <v>32</v>
      </c>
      <c r="AE364" t="s">
        <v>32</v>
      </c>
      <c r="AG364" t="s">
        <v>58</v>
      </c>
      <c r="AH364" t="s">
        <v>1273</v>
      </c>
      <c r="AJ364" t="s">
        <v>1194</v>
      </c>
      <c r="AK364" t="s">
        <v>39</v>
      </c>
    </row>
    <row r="365" spans="1:37" x14ac:dyDescent="0.3">
      <c r="A365">
        <v>273246</v>
      </c>
      <c r="B365" t="s">
        <v>47</v>
      </c>
      <c r="C365" t="s">
        <v>29</v>
      </c>
      <c r="D365">
        <v>1</v>
      </c>
      <c r="E365" t="s">
        <v>1258</v>
      </c>
      <c r="F365" t="s">
        <v>230</v>
      </c>
      <c r="G365" t="s">
        <v>231</v>
      </c>
      <c r="H365">
        <v>0</v>
      </c>
      <c r="I365" t="s">
        <v>1082</v>
      </c>
      <c r="J365" t="s">
        <v>43</v>
      </c>
      <c r="K365">
        <v>105000</v>
      </c>
      <c r="L365">
        <v>125000</v>
      </c>
      <c r="M365" t="s">
        <v>33</v>
      </c>
      <c r="N365" t="s">
        <v>83</v>
      </c>
      <c r="O365" t="s">
        <v>1259</v>
      </c>
      <c r="P365" t="s">
        <v>7525</v>
      </c>
      <c r="Q365" t="s">
        <v>236</v>
      </c>
      <c r="R365" t="s">
        <v>7526</v>
      </c>
      <c r="S365" t="s">
        <v>1329</v>
      </c>
      <c r="T365" t="str">
        <f t="shared" si="15"/>
        <v>‚ Ability to perform statistical and arithmetic calculations. Ability to write, review and edit reports. Ability to collect and analyze relevant data on spreadsheets. At least 4 years of relevant professional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****PLEASE NOTE:   ONLY CANDIDATES PERMANENT IN THE TITLE ADMINISTRATIVE STAFF ANAYLST SHOULD APPLY****</v>
      </c>
      <c r="U365">
        <f t="shared" si="16"/>
        <v>0</v>
      </c>
      <c r="V365" s="2">
        <v>0</v>
      </c>
      <c r="W365" s="2">
        <f t="shared" si="17"/>
        <v>0</v>
      </c>
      <c r="X365" s="2">
        <v>0</v>
      </c>
      <c r="Y365" s="2">
        <v>0</v>
      </c>
      <c r="Z365" s="2">
        <v>0</v>
      </c>
      <c r="AA365" s="2">
        <v>0</v>
      </c>
      <c r="AB365" s="2">
        <v>0</v>
      </c>
      <c r="AC365" t="s">
        <v>7460</v>
      </c>
      <c r="AD365" t="s">
        <v>32</v>
      </c>
      <c r="AE365" t="s">
        <v>1029</v>
      </c>
      <c r="AG365" t="s">
        <v>38</v>
      </c>
      <c r="AH365" t="s">
        <v>1179</v>
      </c>
      <c r="AJ365" t="s">
        <v>1261</v>
      </c>
      <c r="AK365" t="s">
        <v>39</v>
      </c>
    </row>
    <row r="366" spans="1:37" x14ac:dyDescent="0.3">
      <c r="A366">
        <v>273270</v>
      </c>
      <c r="B366" t="s">
        <v>47</v>
      </c>
      <c r="C366" t="s">
        <v>48</v>
      </c>
      <c r="D366">
        <v>1</v>
      </c>
      <c r="E366" t="s">
        <v>1258</v>
      </c>
      <c r="F366" t="s">
        <v>92</v>
      </c>
      <c r="G366" t="s">
        <v>996</v>
      </c>
      <c r="H366">
        <v>0</v>
      </c>
      <c r="I366" t="s">
        <v>1082</v>
      </c>
      <c r="J366" t="s">
        <v>32</v>
      </c>
      <c r="K366">
        <v>105000</v>
      </c>
      <c r="L366">
        <v>125000</v>
      </c>
      <c r="M366" t="s">
        <v>33</v>
      </c>
      <c r="N366" t="s">
        <v>83</v>
      </c>
      <c r="O366" t="s">
        <v>1259</v>
      </c>
      <c r="P366" t="s">
        <v>7508</v>
      </c>
      <c r="Q366" t="s">
        <v>997</v>
      </c>
      <c r="R366" t="s">
        <v>7509</v>
      </c>
      <c r="S366" t="s">
        <v>1260</v>
      </c>
      <c r="T366" t="str">
        <f t="shared" si="15"/>
        <v>‚	Ability to perform statistical and arithmetic calculations.	Ability to write, review and edit reports.	Ability to collect and analyze relevant data on spreadsheets.	At least 4 years of relevant professional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v>
      </c>
      <c r="U366">
        <f t="shared" si="16"/>
        <v>0</v>
      </c>
      <c r="V366" s="2">
        <v>0</v>
      </c>
      <c r="W366" s="2">
        <f t="shared" si="17"/>
        <v>0</v>
      </c>
      <c r="X366" s="2">
        <v>0</v>
      </c>
      <c r="Y366" s="2">
        <v>0</v>
      </c>
      <c r="Z366" s="2">
        <v>0</v>
      </c>
      <c r="AA366" s="2">
        <v>0</v>
      </c>
      <c r="AB366" s="2">
        <v>0</v>
      </c>
      <c r="AC366" t="s">
        <v>7460</v>
      </c>
      <c r="AD366" t="s">
        <v>32</v>
      </c>
      <c r="AE366" t="s">
        <v>1029</v>
      </c>
      <c r="AG366" t="s">
        <v>38</v>
      </c>
      <c r="AH366" t="s">
        <v>1179</v>
      </c>
      <c r="AJ366" t="s">
        <v>1261</v>
      </c>
      <c r="AK366" t="s">
        <v>39</v>
      </c>
    </row>
    <row r="367" spans="1:37" x14ac:dyDescent="0.3">
      <c r="A367">
        <v>273895</v>
      </c>
      <c r="B367" t="s">
        <v>47</v>
      </c>
      <c r="C367" t="s">
        <v>48</v>
      </c>
      <c r="D367">
        <v>1</v>
      </c>
      <c r="E367" t="s">
        <v>1330</v>
      </c>
      <c r="F367" t="s">
        <v>92</v>
      </c>
      <c r="G367" t="s">
        <v>996</v>
      </c>
      <c r="H367">
        <v>0</v>
      </c>
      <c r="I367" t="s">
        <v>1176</v>
      </c>
      <c r="J367" t="s">
        <v>43</v>
      </c>
      <c r="K367">
        <v>48535</v>
      </c>
      <c r="L367">
        <v>134433</v>
      </c>
      <c r="M367" t="s">
        <v>33</v>
      </c>
      <c r="N367" t="s">
        <v>1331</v>
      </c>
      <c r="O367" t="s">
        <v>1332</v>
      </c>
      <c r="P367" t="s">
        <v>7527</v>
      </c>
      <c r="Q367" t="s">
        <v>997</v>
      </c>
      <c r="R367" t="s">
        <v>1333</v>
      </c>
      <c r="S367" t="s">
        <v>7528</v>
      </c>
      <c r="T367" t="str">
        <f t="shared" si="15"/>
        <v>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 License Requirement   A valid Motor Vehicle Driver‚„s License may be required for some assignments. Employees must maintain this license for the duration of their employment.</v>
      </c>
      <c r="U367">
        <f t="shared" si="16"/>
        <v>0</v>
      </c>
      <c r="V367" s="2">
        <v>0</v>
      </c>
      <c r="W367" s="2">
        <f t="shared" si="17"/>
        <v>0</v>
      </c>
      <c r="X367" s="2">
        <v>0</v>
      </c>
      <c r="Y367" s="2">
        <v>0</v>
      </c>
      <c r="Z367" s="2">
        <v>0</v>
      </c>
      <c r="AA367" s="2">
        <v>0</v>
      </c>
      <c r="AB367" s="2">
        <v>0</v>
      </c>
      <c r="AC367" t="s">
        <v>665</v>
      </c>
      <c r="AD367" t="s">
        <v>32</v>
      </c>
      <c r="AE367" t="s">
        <v>1334</v>
      </c>
      <c r="AG367" t="s">
        <v>1335</v>
      </c>
      <c r="AH367" t="s">
        <v>1171</v>
      </c>
      <c r="AJ367" t="s">
        <v>1336</v>
      </c>
      <c r="AK367" t="s">
        <v>39</v>
      </c>
    </row>
    <row r="368" spans="1:37" x14ac:dyDescent="0.3">
      <c r="A368">
        <v>273895</v>
      </c>
      <c r="B368" t="s">
        <v>47</v>
      </c>
      <c r="C368" t="s">
        <v>29</v>
      </c>
      <c r="D368">
        <v>1</v>
      </c>
      <c r="E368" t="s">
        <v>1330</v>
      </c>
      <c r="F368" t="s">
        <v>92</v>
      </c>
      <c r="G368" t="s">
        <v>996</v>
      </c>
      <c r="H368">
        <v>0</v>
      </c>
      <c r="I368" t="s">
        <v>1176</v>
      </c>
      <c r="J368" t="s">
        <v>43</v>
      </c>
      <c r="K368">
        <v>48535</v>
      </c>
      <c r="L368">
        <v>134433</v>
      </c>
      <c r="M368" t="s">
        <v>33</v>
      </c>
      <c r="N368" t="s">
        <v>1331</v>
      </c>
      <c r="O368" t="s">
        <v>1332</v>
      </c>
      <c r="P368" t="s">
        <v>7527</v>
      </c>
      <c r="Q368" t="s">
        <v>997</v>
      </c>
      <c r="R368" t="s">
        <v>1333</v>
      </c>
      <c r="S368" t="s">
        <v>7528</v>
      </c>
      <c r="T368" t="str">
        <f t="shared" si="15"/>
        <v>1.	Knowledge and experience in OSHA, NYSDOL, NYSDEC, USEPA, NYCDOB, FDNY and related EHS rules, laws and regulations  2.	Certification from the Board of Safety Professionals or American Board of Industrial Hygiene  3.	Demonstrates skills in written and verbal communications  4.	Independent worker requiring minimal day-to-day direction or oversight  5.	Five or more years of experience in Construction Safety and/or EHS Compliance  6.	Valid New York State driver license required License Requirement   A valid Motor Vehicle Driver‚„s License may be required for some assignments. Employees must maintain this license for the duration of their employment.</v>
      </c>
      <c r="U368">
        <f t="shared" si="16"/>
        <v>0</v>
      </c>
      <c r="V368" s="2">
        <v>0</v>
      </c>
      <c r="W368" s="2">
        <f t="shared" si="17"/>
        <v>0</v>
      </c>
      <c r="X368" s="2">
        <v>0</v>
      </c>
      <c r="Y368" s="2">
        <v>0</v>
      </c>
      <c r="Z368" s="2">
        <v>0</v>
      </c>
      <c r="AA368" s="2">
        <v>0</v>
      </c>
      <c r="AB368" s="2">
        <v>0</v>
      </c>
      <c r="AC368" t="s">
        <v>665</v>
      </c>
      <c r="AD368" t="s">
        <v>32</v>
      </c>
      <c r="AE368" t="s">
        <v>1334</v>
      </c>
      <c r="AG368" t="s">
        <v>1335</v>
      </c>
      <c r="AH368" t="s">
        <v>1171</v>
      </c>
      <c r="AJ368" t="s">
        <v>1336</v>
      </c>
      <c r="AK368" t="s">
        <v>39</v>
      </c>
    </row>
    <row r="369" spans="1:37" x14ac:dyDescent="0.3">
      <c r="A369">
        <v>274055</v>
      </c>
      <c r="B369" t="s">
        <v>47</v>
      </c>
      <c r="C369" t="s">
        <v>48</v>
      </c>
      <c r="D369">
        <v>1</v>
      </c>
      <c r="E369" t="s">
        <v>1337</v>
      </c>
      <c r="F369" t="s">
        <v>567</v>
      </c>
      <c r="G369">
        <v>10015</v>
      </c>
      <c r="H369" t="s">
        <v>93</v>
      </c>
      <c r="I369" t="s">
        <v>244</v>
      </c>
      <c r="J369" t="s">
        <v>325</v>
      </c>
      <c r="K369">
        <v>60435</v>
      </c>
      <c r="L369">
        <v>161497</v>
      </c>
      <c r="M369" t="s">
        <v>33</v>
      </c>
      <c r="N369" t="s">
        <v>83</v>
      </c>
      <c r="O369" t="s">
        <v>783</v>
      </c>
      <c r="P369" t="s">
        <v>7529</v>
      </c>
      <c r="Q369" t="s">
        <v>1213</v>
      </c>
      <c r="R369" t="s">
        <v>7530</v>
      </c>
      <c r="S369" t="s">
        <v>1338</v>
      </c>
      <c r="T369" t="str">
        <f t="shared" si="15"/>
        <v>‚	A background in Civil engineering ‚€œ preferably sewer maintenance	Experience in Contracts management, including procurement and budget	Supervisory experience	Excellent writing skills 	Valid Driver License is a requirement 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69">
        <f t="shared" si="16"/>
        <v>0</v>
      </c>
      <c r="V369" s="2">
        <v>0</v>
      </c>
      <c r="W369" s="2">
        <f t="shared" si="17"/>
        <v>0</v>
      </c>
      <c r="X369" s="2">
        <v>0</v>
      </c>
      <c r="Y369" s="2">
        <v>0</v>
      </c>
      <c r="Z369" s="2">
        <v>0</v>
      </c>
      <c r="AA369" s="2">
        <v>0</v>
      </c>
      <c r="AB369" s="2">
        <v>0</v>
      </c>
      <c r="AC369" t="s">
        <v>1339</v>
      </c>
      <c r="AD369" t="s">
        <v>32</v>
      </c>
      <c r="AE369" t="s">
        <v>32</v>
      </c>
      <c r="AG369" t="s">
        <v>58</v>
      </c>
      <c r="AH369" t="s">
        <v>1171</v>
      </c>
      <c r="AJ369" t="s">
        <v>1171</v>
      </c>
      <c r="AK369" t="s">
        <v>39</v>
      </c>
    </row>
    <row r="370" spans="1:37" x14ac:dyDescent="0.3">
      <c r="A370">
        <v>274845</v>
      </c>
      <c r="B370" t="s">
        <v>47</v>
      </c>
      <c r="C370" t="s">
        <v>29</v>
      </c>
      <c r="D370">
        <v>1</v>
      </c>
      <c r="E370" t="s">
        <v>1340</v>
      </c>
      <c r="F370" t="s">
        <v>962</v>
      </c>
      <c r="G370" t="s">
        <v>963</v>
      </c>
      <c r="H370">
        <v>0</v>
      </c>
      <c r="I370" t="s">
        <v>244</v>
      </c>
      <c r="J370" t="s">
        <v>43</v>
      </c>
      <c r="K370">
        <v>90000</v>
      </c>
      <c r="L370">
        <v>105000</v>
      </c>
      <c r="M370" t="s">
        <v>33</v>
      </c>
      <c r="N370" t="s">
        <v>1341</v>
      </c>
      <c r="O370" t="s">
        <v>1342</v>
      </c>
      <c r="P370" t="s">
        <v>7531</v>
      </c>
      <c r="Q370" t="s">
        <v>569</v>
      </c>
      <c r="R370" t="s">
        <v>32</v>
      </c>
      <c r="S370" t="s">
        <v>1343</v>
      </c>
      <c r="T370"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370">
        <f t="shared" si="16"/>
        <v>0</v>
      </c>
      <c r="V370" s="2">
        <v>0</v>
      </c>
      <c r="W370" s="2">
        <f t="shared" si="17"/>
        <v>0</v>
      </c>
      <c r="X370" s="2">
        <v>0</v>
      </c>
      <c r="Y370" s="2">
        <v>0</v>
      </c>
      <c r="Z370" s="2">
        <v>0</v>
      </c>
      <c r="AA370" s="2">
        <v>0</v>
      </c>
      <c r="AB370" s="2">
        <v>0</v>
      </c>
      <c r="AC370" t="s">
        <v>308</v>
      </c>
      <c r="AD370" t="s">
        <v>764</v>
      </c>
      <c r="AE370" t="s">
        <v>1344</v>
      </c>
      <c r="AG370" t="s">
        <v>705</v>
      </c>
      <c r="AH370" t="s">
        <v>1345</v>
      </c>
      <c r="AJ370" t="s">
        <v>1345</v>
      </c>
      <c r="AK370" t="s">
        <v>39</v>
      </c>
    </row>
    <row r="371" spans="1:37" x14ac:dyDescent="0.3">
      <c r="A371">
        <v>274055</v>
      </c>
      <c r="B371" t="s">
        <v>47</v>
      </c>
      <c r="C371" t="s">
        <v>29</v>
      </c>
      <c r="D371">
        <v>1</v>
      </c>
      <c r="E371" t="s">
        <v>1337</v>
      </c>
      <c r="F371" t="s">
        <v>567</v>
      </c>
      <c r="G371">
        <v>10015</v>
      </c>
      <c r="H371" t="s">
        <v>93</v>
      </c>
      <c r="I371" t="s">
        <v>244</v>
      </c>
      <c r="J371" t="s">
        <v>325</v>
      </c>
      <c r="K371">
        <v>60435</v>
      </c>
      <c r="L371">
        <v>161497</v>
      </c>
      <c r="M371" t="s">
        <v>33</v>
      </c>
      <c r="N371" t="s">
        <v>83</v>
      </c>
      <c r="O371" t="s">
        <v>783</v>
      </c>
      <c r="P371" t="s">
        <v>7529</v>
      </c>
      <c r="Q371" t="s">
        <v>1213</v>
      </c>
      <c r="R371" t="s">
        <v>7530</v>
      </c>
      <c r="S371" t="s">
        <v>1338</v>
      </c>
      <c r="T371" t="str">
        <f t="shared" si="15"/>
        <v>‚	A background in Civil engineering ‚€œ preferably sewer maintenance	Experience in Contracts management, including procurement and budget	Supervisory experience	Excellent writing skills 	Valid Driver License is a requirement APPLICANTS MUST BE PERMANENT IN THE TITLE OF ADMINISTRATIVE ENGINEER OR HAVE TAKEN CIVIL SERVICE EXAM NO. 7012 FOR ADMINISTRATIVE ENGINEER TO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71">
        <f t="shared" si="16"/>
        <v>0</v>
      </c>
      <c r="V371" s="2">
        <v>0</v>
      </c>
      <c r="W371" s="2">
        <f t="shared" si="17"/>
        <v>0</v>
      </c>
      <c r="X371" s="2">
        <v>0</v>
      </c>
      <c r="Y371" s="2">
        <v>0</v>
      </c>
      <c r="Z371" s="2">
        <v>0</v>
      </c>
      <c r="AA371" s="2">
        <v>0</v>
      </c>
      <c r="AB371" s="2">
        <v>0</v>
      </c>
      <c r="AC371" t="s">
        <v>1339</v>
      </c>
      <c r="AD371" t="s">
        <v>32</v>
      </c>
      <c r="AE371" t="s">
        <v>32</v>
      </c>
      <c r="AG371" t="s">
        <v>58</v>
      </c>
      <c r="AH371" t="s">
        <v>1171</v>
      </c>
      <c r="AJ371" t="s">
        <v>1171</v>
      </c>
      <c r="AK371" t="s">
        <v>39</v>
      </c>
    </row>
    <row r="372" spans="1:37" x14ac:dyDescent="0.3">
      <c r="A372">
        <v>274124</v>
      </c>
      <c r="B372" t="s">
        <v>47</v>
      </c>
      <c r="C372" t="s">
        <v>29</v>
      </c>
      <c r="D372">
        <v>3</v>
      </c>
      <c r="E372" t="s">
        <v>1346</v>
      </c>
      <c r="F372" t="s">
        <v>1090</v>
      </c>
      <c r="G372">
        <v>20210</v>
      </c>
      <c r="H372">
        <v>0</v>
      </c>
      <c r="I372" t="s">
        <v>244</v>
      </c>
      <c r="J372" t="s">
        <v>43</v>
      </c>
      <c r="K372">
        <v>53134</v>
      </c>
      <c r="L372">
        <v>79726</v>
      </c>
      <c r="M372" t="s">
        <v>33</v>
      </c>
      <c r="N372" t="s">
        <v>211</v>
      </c>
      <c r="O372" t="s">
        <v>1347</v>
      </c>
      <c r="P372" t="s">
        <v>7532</v>
      </c>
      <c r="Q372" t="s">
        <v>7475</v>
      </c>
      <c r="R372" t="s">
        <v>1348</v>
      </c>
      <c r="S372" t="s">
        <v>1288</v>
      </c>
      <c r="T372" t="str">
        <f t="shared" si="15"/>
        <v>Familiarity with GIS, AutoCAD and Modeling of water distribution networks and wastewater and drainage collection systems.   Time management skills Written and verbal communication skills Presentation to groups Task organization skills Strong work ethic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72">
        <f t="shared" si="16"/>
        <v>0</v>
      </c>
      <c r="V372" s="2">
        <v>0</v>
      </c>
      <c r="W372" s="2">
        <f t="shared" si="17"/>
        <v>0</v>
      </c>
      <c r="X372" s="2">
        <v>0</v>
      </c>
      <c r="Y372" s="2">
        <v>0</v>
      </c>
      <c r="Z372" s="2">
        <v>0</v>
      </c>
      <c r="AA372" s="2">
        <v>0</v>
      </c>
      <c r="AB372" s="2">
        <v>0</v>
      </c>
      <c r="AC372" t="s">
        <v>161</v>
      </c>
      <c r="AD372" t="s">
        <v>32</v>
      </c>
      <c r="AE372" t="s">
        <v>32</v>
      </c>
      <c r="AG372" t="s">
        <v>58</v>
      </c>
      <c r="AH372" t="s">
        <v>1171</v>
      </c>
      <c r="AJ372" t="s">
        <v>1043</v>
      </c>
      <c r="AK372" t="s">
        <v>39</v>
      </c>
    </row>
    <row r="373" spans="1:37" x14ac:dyDescent="0.3">
      <c r="A373">
        <v>274124</v>
      </c>
      <c r="B373" t="s">
        <v>47</v>
      </c>
      <c r="C373" t="s">
        <v>48</v>
      </c>
      <c r="D373">
        <v>3</v>
      </c>
      <c r="E373" t="s">
        <v>1346</v>
      </c>
      <c r="F373" t="s">
        <v>1090</v>
      </c>
      <c r="G373">
        <v>20210</v>
      </c>
      <c r="H373">
        <v>0</v>
      </c>
      <c r="I373" t="s">
        <v>244</v>
      </c>
      <c r="J373" t="s">
        <v>43</v>
      </c>
      <c r="K373">
        <v>53134</v>
      </c>
      <c r="L373">
        <v>79726</v>
      </c>
      <c r="M373" t="s">
        <v>33</v>
      </c>
      <c r="N373" t="s">
        <v>211</v>
      </c>
      <c r="O373" t="s">
        <v>1347</v>
      </c>
      <c r="P373" t="s">
        <v>7532</v>
      </c>
      <c r="Q373" t="s">
        <v>7475</v>
      </c>
      <c r="R373" t="s">
        <v>1348</v>
      </c>
      <c r="S373" t="s">
        <v>1288</v>
      </c>
      <c r="T373" t="str">
        <f t="shared" si="15"/>
        <v>Familiarity with GIS, AutoCAD and Modeling of water distribution networks and wastewater and drainage collection systems.   Time management skills Written and verbal communication skills Presentation to groups Task organization skills Strong work ethic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373">
        <f t="shared" si="16"/>
        <v>0</v>
      </c>
      <c r="V373" s="2">
        <v>0</v>
      </c>
      <c r="W373" s="2">
        <f t="shared" si="17"/>
        <v>0</v>
      </c>
      <c r="X373" s="2">
        <v>0</v>
      </c>
      <c r="Y373" s="2">
        <v>0</v>
      </c>
      <c r="Z373" s="2">
        <v>0</v>
      </c>
      <c r="AA373" s="2">
        <v>0</v>
      </c>
      <c r="AB373" s="2">
        <v>0</v>
      </c>
      <c r="AC373" t="s">
        <v>161</v>
      </c>
      <c r="AD373" t="s">
        <v>32</v>
      </c>
      <c r="AE373" t="s">
        <v>32</v>
      </c>
      <c r="AG373" t="s">
        <v>58</v>
      </c>
      <c r="AH373" t="s">
        <v>1171</v>
      </c>
      <c r="AJ373" t="s">
        <v>1043</v>
      </c>
      <c r="AK373" t="s">
        <v>39</v>
      </c>
    </row>
    <row r="374" spans="1:37" x14ac:dyDescent="0.3">
      <c r="A374">
        <v>274131</v>
      </c>
      <c r="B374" t="s">
        <v>101</v>
      </c>
      <c r="C374" t="s">
        <v>29</v>
      </c>
      <c r="D374">
        <v>1</v>
      </c>
      <c r="E374" t="s">
        <v>1349</v>
      </c>
      <c r="F374" t="s">
        <v>728</v>
      </c>
      <c r="G374">
        <v>13621</v>
      </c>
      <c r="H374">
        <v>2</v>
      </c>
      <c r="I374" t="s">
        <v>76</v>
      </c>
      <c r="J374" t="s">
        <v>43</v>
      </c>
      <c r="K374">
        <v>57223</v>
      </c>
      <c r="L374">
        <v>82030</v>
      </c>
      <c r="M374" t="s">
        <v>33</v>
      </c>
      <c r="N374" t="s">
        <v>104</v>
      </c>
      <c r="O374" t="s">
        <v>1350</v>
      </c>
      <c r="P374" t="s">
        <v>6992</v>
      </c>
      <c r="Q374" t="s">
        <v>731</v>
      </c>
      <c r="R374" t="s">
        <v>6993</v>
      </c>
      <c r="S374" t="s">
        <v>32</v>
      </c>
      <c r="T374" t="str">
        <f t="shared" si="15"/>
        <v xml:space="preserve">The preferred candidate must possess the following skills: 	Highly motivated and analytical with great communication and problem solving skills;	5+ years of experience in a specialized role that includes implementation, support, and maintenance of large scale n-tier web applications; 	Strong understanding of Unix, Linux, and Windows Operating systems and their utilities; 	Proven background in the development and deployment of complex operational systems; 	Familiarity with any version-control tool like CVS or Subversion;	Experience with application performance monitoring tools; 	Knowledge of JavaScript, HTML,XML, XSL and other internet technologies; 	Knowledge of scripting languages: Python or JAVA; 	Knowledge of automated deployment tools (ANT, JIRA, etc); 	Basic knowledge of Configuration Management tools (Chef, Puppet, etc); 	Basic BEA Weblogic 8.1, 9.2 Administration Skills; 	Strong knowledge of server and application architectures; 	Ability to work in cross functional teams to provide the best solution; 	Ability to handle multiple tasks under tight deadlines; 	Ability to effectively interface with technologists, business owners, and end-users; 	Demonstrated coordination, organization, creativity, flexibility, and strong analytical skills; 	Strong written and verbal communication skills; 	Experience with object oriented development using UML; 	Vignette Portal 7.3, 7.4 development experience; 	Database experience with Oracle 9i/10g; 	Experience with Sun Web Server and other J2EE application server such as Tomcat, JBOSS, WebSphere.  </v>
      </c>
      <c r="U374">
        <f t="shared" si="16"/>
        <v>0</v>
      </c>
      <c r="V374" s="2">
        <v>0</v>
      </c>
      <c r="W374" s="2">
        <f t="shared" si="17"/>
        <v>0</v>
      </c>
      <c r="X374" s="2">
        <v>1</v>
      </c>
      <c r="Y374" s="2">
        <v>0</v>
      </c>
      <c r="Z374" s="2">
        <v>0</v>
      </c>
      <c r="AA374" s="2">
        <v>0</v>
      </c>
      <c r="AB374" s="2">
        <v>0</v>
      </c>
      <c r="AC374" t="s">
        <v>1351</v>
      </c>
      <c r="AD374" t="s">
        <v>1352</v>
      </c>
      <c r="AE374" t="s">
        <v>109</v>
      </c>
      <c r="AG374" t="s">
        <v>58</v>
      </c>
      <c r="AH374" t="s">
        <v>1353</v>
      </c>
      <c r="AJ374" t="s">
        <v>1354</v>
      </c>
      <c r="AK374" t="s">
        <v>39</v>
      </c>
    </row>
    <row r="375" spans="1:37" x14ac:dyDescent="0.3">
      <c r="A375">
        <v>276648</v>
      </c>
      <c r="B375" t="s">
        <v>111</v>
      </c>
      <c r="C375" t="s">
        <v>29</v>
      </c>
      <c r="D375">
        <v>1</v>
      </c>
      <c r="E375" t="s">
        <v>1355</v>
      </c>
      <c r="F375" t="s">
        <v>297</v>
      </c>
      <c r="G375">
        <v>10251</v>
      </c>
      <c r="H375">
        <v>3</v>
      </c>
      <c r="I375" t="s">
        <v>1228</v>
      </c>
      <c r="J375" t="s">
        <v>43</v>
      </c>
      <c r="K375">
        <v>33875</v>
      </c>
      <c r="L375">
        <v>54879</v>
      </c>
      <c r="M375" t="s">
        <v>33</v>
      </c>
      <c r="N375" t="s">
        <v>792</v>
      </c>
      <c r="O375" t="s">
        <v>443</v>
      </c>
      <c r="P375" t="s">
        <v>1356</v>
      </c>
      <c r="Q375" t="s">
        <v>300</v>
      </c>
      <c r="R375" t="s">
        <v>1357</v>
      </c>
      <c r="S375" t="s">
        <v>1358</v>
      </c>
      <c r="T375" t="str">
        <f t="shared" si="15"/>
        <v>Microsoft Word, Excel, PowerPoint, Outlook and other Microsoft Office Applications Must be permanent in the Clerical Associate title.  Must have one year of satisfactory full time clerical experience.</v>
      </c>
      <c r="U375">
        <f t="shared" si="16"/>
        <v>0</v>
      </c>
      <c r="V375" s="2">
        <v>1</v>
      </c>
      <c r="W375" s="2">
        <f t="shared" si="17"/>
        <v>0</v>
      </c>
      <c r="X375" s="2">
        <v>0</v>
      </c>
      <c r="Y375" s="2">
        <v>0</v>
      </c>
      <c r="Z375" s="2">
        <v>0</v>
      </c>
      <c r="AA375" s="2">
        <v>0</v>
      </c>
      <c r="AB375" s="2">
        <v>0</v>
      </c>
      <c r="AC375" t="s">
        <v>432</v>
      </c>
      <c r="AD375" t="s">
        <v>32</v>
      </c>
      <c r="AE375" t="s">
        <v>32</v>
      </c>
      <c r="AG375" t="s">
        <v>38</v>
      </c>
      <c r="AH375" t="s">
        <v>1359</v>
      </c>
      <c r="AJ375" t="s">
        <v>1359</v>
      </c>
      <c r="AK375" t="s">
        <v>39</v>
      </c>
    </row>
    <row r="376" spans="1:37" x14ac:dyDescent="0.3">
      <c r="A376">
        <v>274131</v>
      </c>
      <c r="B376" t="s">
        <v>101</v>
      </c>
      <c r="C376" t="s">
        <v>48</v>
      </c>
      <c r="D376">
        <v>1</v>
      </c>
      <c r="E376" t="s">
        <v>1349</v>
      </c>
      <c r="F376" t="s">
        <v>728</v>
      </c>
      <c r="G376">
        <v>13621</v>
      </c>
      <c r="H376">
        <v>2</v>
      </c>
      <c r="I376" t="s">
        <v>76</v>
      </c>
      <c r="J376" t="s">
        <v>43</v>
      </c>
      <c r="K376">
        <v>57223</v>
      </c>
      <c r="L376">
        <v>82030</v>
      </c>
      <c r="M376" t="s">
        <v>33</v>
      </c>
      <c r="N376" t="s">
        <v>104</v>
      </c>
      <c r="O376" t="s">
        <v>1350</v>
      </c>
      <c r="P376" t="s">
        <v>6992</v>
      </c>
      <c r="Q376" t="s">
        <v>731</v>
      </c>
      <c r="R376" t="s">
        <v>6993</v>
      </c>
      <c r="S376" t="s">
        <v>32</v>
      </c>
      <c r="T376" t="str">
        <f t="shared" si="15"/>
        <v xml:space="preserve">The preferred candidate must possess the following skills: 	Highly motivated and analytical with great communication and problem solving skills;	5+ years of experience in a specialized role that includes implementation, support, and maintenance of large scale n-tier web applications; 	Strong understanding of Unix, Linux, and Windows Operating systems and their utilities; 	Proven background in the development and deployment of complex operational systems; 	Familiarity with any version-control tool like CVS or Subversion;	Experience with application performance monitoring tools; 	Knowledge of JavaScript, HTML,XML, XSL and other internet technologies; 	Knowledge of scripting languages: Python or JAVA; 	Knowledge of automated deployment tools (ANT, JIRA, etc); 	Basic knowledge of Configuration Management tools (Chef, Puppet, etc); 	Basic BEA Weblogic 8.1, 9.2 Administration Skills; 	Strong knowledge of server and application architectures; 	Ability to work in cross functional teams to provide the best solution; 	Ability to handle multiple tasks under tight deadlines; 	Ability to effectively interface with technologists, business owners, and end-users; 	Demonstrated coordination, organization, creativity, flexibility, and strong analytical skills; 	Strong written and verbal communication skills; 	Experience with object oriented development using UML; 	Vignette Portal 7.3, 7.4 development experience; 	Database experience with Oracle 9i/10g; 	Experience with Sun Web Server and other J2EE application server such as Tomcat, JBOSS, WebSphere.  </v>
      </c>
      <c r="U376">
        <f t="shared" si="16"/>
        <v>0</v>
      </c>
      <c r="V376" s="2">
        <v>0</v>
      </c>
      <c r="W376" s="2">
        <f t="shared" si="17"/>
        <v>0</v>
      </c>
      <c r="X376" s="2">
        <v>1</v>
      </c>
      <c r="Y376" s="2">
        <v>0</v>
      </c>
      <c r="Z376" s="2">
        <v>0</v>
      </c>
      <c r="AA376" s="2">
        <v>0</v>
      </c>
      <c r="AB376" s="2">
        <v>0</v>
      </c>
      <c r="AC376" t="s">
        <v>1351</v>
      </c>
      <c r="AD376" t="s">
        <v>1352</v>
      </c>
      <c r="AE376" t="s">
        <v>109</v>
      </c>
      <c r="AG376" t="s">
        <v>58</v>
      </c>
      <c r="AH376" t="s">
        <v>1353</v>
      </c>
      <c r="AJ376" t="s">
        <v>1354</v>
      </c>
      <c r="AK376" t="s">
        <v>39</v>
      </c>
    </row>
    <row r="377" spans="1:37" x14ac:dyDescent="0.3">
      <c r="A377">
        <v>274342</v>
      </c>
      <c r="B377" t="s">
        <v>1360</v>
      </c>
      <c r="C377" t="s">
        <v>48</v>
      </c>
      <c r="D377">
        <v>1</v>
      </c>
      <c r="E377" t="s">
        <v>1361</v>
      </c>
      <c r="F377" t="s">
        <v>1362</v>
      </c>
      <c r="G377" t="s">
        <v>1363</v>
      </c>
      <c r="H377">
        <v>6088</v>
      </c>
      <c r="I377">
        <v>1</v>
      </c>
      <c r="J377" t="s">
        <v>1082</v>
      </c>
      <c r="K377" t="s">
        <v>43</v>
      </c>
      <c r="L377">
        <v>43618</v>
      </c>
      <c r="M377">
        <v>43618</v>
      </c>
      <c r="N377" t="s">
        <v>33</v>
      </c>
      <c r="O377" t="s">
        <v>1364</v>
      </c>
      <c r="P377" t="s">
        <v>1365</v>
      </c>
      <c r="Q377" t="s">
        <v>7533</v>
      </c>
      <c r="R377" t="s">
        <v>1366</v>
      </c>
      <c r="S377" t="s">
        <v>32</v>
      </c>
      <c r="T377" t="str">
        <f t="shared" si="15"/>
        <v xml:space="preserve">1. A baccalaureate degree from an accredited college.  </v>
      </c>
      <c r="U377">
        <f t="shared" si="16"/>
        <v>0</v>
      </c>
      <c r="V377" s="2">
        <v>0</v>
      </c>
      <c r="W377" s="2">
        <f t="shared" si="17"/>
        <v>0</v>
      </c>
      <c r="X377" s="2">
        <v>0</v>
      </c>
      <c r="Y377" s="2">
        <v>0</v>
      </c>
      <c r="Z377" s="2">
        <v>0</v>
      </c>
      <c r="AA377" s="2">
        <v>0</v>
      </c>
      <c r="AB377" s="2">
        <v>0</v>
      </c>
      <c r="AC377" t="s">
        <v>7534</v>
      </c>
      <c r="AD377" t="s">
        <v>7535</v>
      </c>
      <c r="AE377" t="s">
        <v>32</v>
      </c>
      <c r="AF377" t="s">
        <v>1367</v>
      </c>
      <c r="AH377" t="s">
        <v>38</v>
      </c>
      <c r="AI377" t="s">
        <v>1368</v>
      </c>
      <c r="AJ377" t="s">
        <v>1368</v>
      </c>
      <c r="AK377" t="s">
        <v>39</v>
      </c>
    </row>
    <row r="378" spans="1:37" x14ac:dyDescent="0.3">
      <c r="A378">
        <v>274342</v>
      </c>
      <c r="B378" t="s">
        <v>1360</v>
      </c>
      <c r="C378" t="s">
        <v>29</v>
      </c>
      <c r="D378">
        <v>1</v>
      </c>
      <c r="E378" t="s">
        <v>1361</v>
      </c>
      <c r="F378" t="s">
        <v>1362</v>
      </c>
      <c r="G378" t="s">
        <v>1363</v>
      </c>
      <c r="H378">
        <v>6088</v>
      </c>
      <c r="I378">
        <v>1</v>
      </c>
      <c r="J378" t="s">
        <v>1082</v>
      </c>
      <c r="K378" t="s">
        <v>43</v>
      </c>
      <c r="L378">
        <v>43618</v>
      </c>
      <c r="M378">
        <v>43618</v>
      </c>
      <c r="N378" t="s">
        <v>33</v>
      </c>
      <c r="O378" t="s">
        <v>1364</v>
      </c>
      <c r="P378" t="s">
        <v>1365</v>
      </c>
      <c r="Q378" t="s">
        <v>7533</v>
      </c>
      <c r="R378" t="s">
        <v>1366</v>
      </c>
      <c r="S378" t="s">
        <v>32</v>
      </c>
      <c r="T378" t="str">
        <f t="shared" si="15"/>
        <v xml:space="preserve">1. A baccalaureate degree from an accredited college.  </v>
      </c>
      <c r="U378">
        <f t="shared" si="16"/>
        <v>0</v>
      </c>
      <c r="V378" s="2">
        <v>0</v>
      </c>
      <c r="W378" s="2">
        <f t="shared" si="17"/>
        <v>0</v>
      </c>
      <c r="X378" s="2">
        <v>0</v>
      </c>
      <c r="Y378" s="2">
        <v>0</v>
      </c>
      <c r="Z378" s="2">
        <v>0</v>
      </c>
      <c r="AA378" s="2">
        <v>0</v>
      </c>
      <c r="AB378" s="2">
        <v>0</v>
      </c>
      <c r="AC378" t="s">
        <v>7534</v>
      </c>
      <c r="AD378" t="s">
        <v>7535</v>
      </c>
      <c r="AE378" t="s">
        <v>32</v>
      </c>
      <c r="AF378" t="s">
        <v>1367</v>
      </c>
      <c r="AH378" t="s">
        <v>38</v>
      </c>
      <c r="AI378" t="s">
        <v>1368</v>
      </c>
      <c r="AJ378" t="s">
        <v>1368</v>
      </c>
      <c r="AK378" t="s">
        <v>39</v>
      </c>
    </row>
    <row r="379" spans="1:37" x14ac:dyDescent="0.3">
      <c r="A379">
        <v>274845</v>
      </c>
      <c r="B379" t="s">
        <v>47</v>
      </c>
      <c r="C379" t="s">
        <v>48</v>
      </c>
      <c r="D379">
        <v>1</v>
      </c>
      <c r="E379" t="s">
        <v>1340</v>
      </c>
      <c r="F379" t="s">
        <v>962</v>
      </c>
      <c r="G379" t="s">
        <v>963</v>
      </c>
      <c r="H379">
        <v>0</v>
      </c>
      <c r="I379" t="s">
        <v>244</v>
      </c>
      <c r="J379" t="s">
        <v>43</v>
      </c>
      <c r="K379">
        <v>90000</v>
      </c>
      <c r="L379">
        <v>105000</v>
      </c>
      <c r="M379" t="s">
        <v>33</v>
      </c>
      <c r="N379" t="s">
        <v>1341</v>
      </c>
      <c r="O379" t="s">
        <v>1342</v>
      </c>
      <c r="P379" t="s">
        <v>7531</v>
      </c>
      <c r="Q379" t="s">
        <v>569</v>
      </c>
      <c r="R379" t="s">
        <v>32</v>
      </c>
      <c r="S379" t="s">
        <v>1343</v>
      </c>
      <c r="T379"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Grahamsville is a hamlet in the Town of Neversink Sullivan County, New York approximately 107 miles northwest of New York City.</v>
      </c>
      <c r="U379">
        <f t="shared" si="16"/>
        <v>0</v>
      </c>
      <c r="V379" s="2">
        <v>0</v>
      </c>
      <c r="W379" s="2">
        <f t="shared" si="17"/>
        <v>0</v>
      </c>
      <c r="X379" s="2">
        <v>0</v>
      </c>
      <c r="Y379" s="2">
        <v>0</v>
      </c>
      <c r="Z379" s="2">
        <v>0</v>
      </c>
      <c r="AA379" s="2">
        <v>0</v>
      </c>
      <c r="AB379" s="2">
        <v>0</v>
      </c>
      <c r="AC379" t="s">
        <v>308</v>
      </c>
      <c r="AD379" t="s">
        <v>764</v>
      </c>
      <c r="AE379" t="s">
        <v>1344</v>
      </c>
      <c r="AG379" t="s">
        <v>705</v>
      </c>
      <c r="AH379" t="s">
        <v>1345</v>
      </c>
      <c r="AJ379" t="s">
        <v>1345</v>
      </c>
      <c r="AK379" t="s">
        <v>39</v>
      </c>
    </row>
    <row r="380" spans="1:37" x14ac:dyDescent="0.3">
      <c r="A380">
        <v>287202</v>
      </c>
      <c r="B380" t="s">
        <v>47</v>
      </c>
      <c r="C380" t="s">
        <v>29</v>
      </c>
      <c r="D380">
        <v>4</v>
      </c>
      <c r="E380" t="s">
        <v>973</v>
      </c>
      <c r="F380" t="s">
        <v>973</v>
      </c>
      <c r="G380">
        <v>20403</v>
      </c>
      <c r="H380">
        <v>0</v>
      </c>
      <c r="I380" t="s">
        <v>244</v>
      </c>
      <c r="J380" t="s">
        <v>43</v>
      </c>
      <c r="K380">
        <v>52000</v>
      </c>
      <c r="L380">
        <v>52000</v>
      </c>
      <c r="M380" t="s">
        <v>33</v>
      </c>
      <c r="N380" t="s">
        <v>83</v>
      </c>
      <c r="O380" t="s">
        <v>620</v>
      </c>
      <c r="P380" t="s">
        <v>1030</v>
      </c>
      <c r="Q380" t="s">
        <v>976</v>
      </c>
      <c r="R380" t="s">
        <v>32</v>
      </c>
      <c r="S380" t="s">
        <v>623</v>
      </c>
      <c r="T380" t="str">
        <f t="shared" si="15"/>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380">
        <f t="shared" si="16"/>
        <v>0</v>
      </c>
      <c r="V380" s="2">
        <v>0</v>
      </c>
      <c r="W380" s="2">
        <f t="shared" si="17"/>
        <v>0</v>
      </c>
      <c r="X380" s="2">
        <v>0</v>
      </c>
      <c r="Y380" s="2">
        <v>0</v>
      </c>
      <c r="Z380" s="2">
        <v>0</v>
      </c>
      <c r="AA380" s="2">
        <v>0</v>
      </c>
      <c r="AB380" s="2">
        <v>0</v>
      </c>
      <c r="AC380" t="s">
        <v>624</v>
      </c>
      <c r="AD380" t="s">
        <v>32</v>
      </c>
      <c r="AE380" t="s">
        <v>32</v>
      </c>
      <c r="AG380" t="s">
        <v>58</v>
      </c>
      <c r="AH380" t="s">
        <v>1369</v>
      </c>
      <c r="AJ380" t="s">
        <v>1369</v>
      </c>
      <c r="AK380" t="s">
        <v>39</v>
      </c>
    </row>
    <row r="381" spans="1:37" x14ac:dyDescent="0.3">
      <c r="A381">
        <v>275979</v>
      </c>
      <c r="B381" t="s">
        <v>111</v>
      </c>
      <c r="C381" t="s">
        <v>48</v>
      </c>
      <c r="D381">
        <v>5</v>
      </c>
      <c r="E381" t="s">
        <v>1370</v>
      </c>
      <c r="F381" t="s">
        <v>113</v>
      </c>
      <c r="G381">
        <v>5072</v>
      </c>
      <c r="H381">
        <v>0</v>
      </c>
      <c r="I381" t="s">
        <v>1371</v>
      </c>
      <c r="J381" t="s">
        <v>325</v>
      </c>
      <c r="K381">
        <v>19.8522</v>
      </c>
      <c r="L381">
        <v>22.829799999999999</v>
      </c>
      <c r="M381" t="s">
        <v>178</v>
      </c>
      <c r="N381" t="s">
        <v>115</v>
      </c>
      <c r="O381" t="s">
        <v>1372</v>
      </c>
      <c r="P381" t="s">
        <v>1373</v>
      </c>
      <c r="Q381" t="s">
        <v>1374</v>
      </c>
      <c r="R381" t="s">
        <v>1375</v>
      </c>
      <c r="S381" t="s">
        <v>1376</v>
      </c>
      <c r="T381" t="str">
        <f t="shared" si="15"/>
        <v>Excellent interpersonal, and communication (oral and written) skills. Excellent research skills. Excellent computer skills. Proficiency in the MS Office Suite, including but not limited to Word, Excel, PowerPoint and Outlook is preferred. Proficiency in Lexis Advance is a plus. Very good organizational skills. Must be able to use discretion when handling sensitive, confidential documents and information. Must have the ability to work independently as well as a part of a team. Candidates must currently be enrolled in law school as a matriculated second, third or rising fourth year student. Interested applicants that have already graduated or are about to graduate from law school, please do not apply.  Qualified candidates selected to move forward in the application process may be required to provide writing samples, a list of references and an unofficial transcript.</v>
      </c>
      <c r="U381">
        <f t="shared" si="16"/>
        <v>0</v>
      </c>
      <c r="V381" s="2">
        <v>1</v>
      </c>
      <c r="W381" s="2">
        <f t="shared" si="17"/>
        <v>0</v>
      </c>
      <c r="X381" s="2">
        <v>0</v>
      </c>
      <c r="Y381" s="2">
        <v>0</v>
      </c>
      <c r="Z381" s="2">
        <v>0</v>
      </c>
      <c r="AA381" s="2">
        <v>0</v>
      </c>
      <c r="AB381" s="2">
        <v>0</v>
      </c>
      <c r="AC381" t="s">
        <v>7536</v>
      </c>
      <c r="AD381" t="s">
        <v>1377</v>
      </c>
      <c r="AE381" t="s">
        <v>1378</v>
      </c>
      <c r="AG381" t="s">
        <v>38</v>
      </c>
      <c r="AH381" t="s">
        <v>1379</v>
      </c>
      <c r="AJ381" t="s">
        <v>1380</v>
      </c>
      <c r="AK381" t="s">
        <v>39</v>
      </c>
    </row>
    <row r="382" spans="1:37" x14ac:dyDescent="0.3">
      <c r="A382">
        <v>275979</v>
      </c>
      <c r="B382" t="s">
        <v>111</v>
      </c>
      <c r="C382" t="s">
        <v>29</v>
      </c>
      <c r="D382">
        <v>5</v>
      </c>
      <c r="E382" t="s">
        <v>1370</v>
      </c>
      <c r="F382" t="s">
        <v>113</v>
      </c>
      <c r="G382">
        <v>5072</v>
      </c>
      <c r="H382">
        <v>0</v>
      </c>
      <c r="I382" t="s">
        <v>1371</v>
      </c>
      <c r="J382" t="s">
        <v>325</v>
      </c>
      <c r="K382">
        <v>19.8522</v>
      </c>
      <c r="L382">
        <v>22.829799999999999</v>
      </c>
      <c r="M382" t="s">
        <v>178</v>
      </c>
      <c r="N382" t="s">
        <v>115</v>
      </c>
      <c r="O382" t="s">
        <v>1372</v>
      </c>
      <c r="P382" t="s">
        <v>1373</v>
      </c>
      <c r="Q382" t="s">
        <v>1374</v>
      </c>
      <c r="R382" t="s">
        <v>1375</v>
      </c>
      <c r="S382" t="s">
        <v>1376</v>
      </c>
      <c r="T382" t="str">
        <f t="shared" si="15"/>
        <v>Excellent interpersonal, and communication (oral and written) skills. Excellent research skills. Excellent computer skills. Proficiency in the MS Office Suite, including but not limited to Word, Excel, PowerPoint and Outlook is preferred. Proficiency in Lexis Advance is a plus. Very good organizational skills. Must be able to use discretion when handling sensitive, confidential documents and information. Must have the ability to work independently as well as a part of a team. Candidates must currently be enrolled in law school as a matriculated second, third or rising fourth year student. Interested applicants that have already graduated or are about to graduate from law school, please do not apply.  Qualified candidates selected to move forward in the application process may be required to provide writing samples, a list of references and an unofficial transcript.</v>
      </c>
      <c r="U382">
        <f t="shared" si="16"/>
        <v>0</v>
      </c>
      <c r="V382" s="2">
        <v>1</v>
      </c>
      <c r="W382" s="2">
        <f t="shared" si="17"/>
        <v>0</v>
      </c>
      <c r="X382" s="2">
        <v>0</v>
      </c>
      <c r="Y382" s="2">
        <v>0</v>
      </c>
      <c r="Z382" s="2">
        <v>0</v>
      </c>
      <c r="AA382" s="2">
        <v>0</v>
      </c>
      <c r="AB382" s="2">
        <v>0</v>
      </c>
      <c r="AC382" t="s">
        <v>7536</v>
      </c>
      <c r="AD382" t="s">
        <v>1377</v>
      </c>
      <c r="AE382" t="s">
        <v>1378</v>
      </c>
      <c r="AG382" t="s">
        <v>38</v>
      </c>
      <c r="AH382" t="s">
        <v>1379</v>
      </c>
      <c r="AJ382" t="s">
        <v>1380</v>
      </c>
      <c r="AK382" t="s">
        <v>39</v>
      </c>
    </row>
    <row r="383" spans="1:37" x14ac:dyDescent="0.3">
      <c r="A383">
        <v>276007</v>
      </c>
      <c r="B383" t="s">
        <v>111</v>
      </c>
      <c r="C383" t="s">
        <v>29</v>
      </c>
      <c r="D383">
        <v>20</v>
      </c>
      <c r="E383" t="s">
        <v>440</v>
      </c>
      <c r="F383" t="s">
        <v>441</v>
      </c>
      <c r="G383">
        <v>30080</v>
      </c>
      <c r="H383">
        <v>2</v>
      </c>
      <c r="I383" t="s">
        <v>1371</v>
      </c>
      <c r="J383" t="s">
        <v>43</v>
      </c>
      <c r="K383">
        <v>40212</v>
      </c>
      <c r="L383">
        <v>56272</v>
      </c>
      <c r="M383" t="s">
        <v>33</v>
      </c>
      <c r="N383" t="s">
        <v>115</v>
      </c>
      <c r="O383" t="s">
        <v>428</v>
      </c>
      <c r="P383" t="s">
        <v>1381</v>
      </c>
      <c r="Q383" t="s">
        <v>7349</v>
      </c>
      <c r="R383" t="s">
        <v>1382</v>
      </c>
      <c r="S383" t="s">
        <v>1383</v>
      </c>
      <c r="T383" t="str">
        <f t="shared" si="15"/>
        <v>Candidates must possess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have excellent interpersonal and communication (written &amp; oral) skills. Preferred candidates will possess a proficiency in Adobe Acrobat, LexisNexis, Lexis Advance, Microsoft Office applications, such as Excel, Outlook, PowerPoint, and Word. Knowledge of Court sites and databases as well as FileSite and LawManager is a plus. Candidates should have the ability to use discretion when handling sensitive information and documents. Candidates should, also, have very good organizational skills. Candidates MUST be permanent in the civil service title of Paralegal Aide.</v>
      </c>
      <c r="U383">
        <f t="shared" si="16"/>
        <v>0</v>
      </c>
      <c r="V383" s="2">
        <v>1</v>
      </c>
      <c r="W383" s="2">
        <f t="shared" si="17"/>
        <v>0</v>
      </c>
      <c r="X383" s="2">
        <v>0</v>
      </c>
      <c r="Y383" s="2">
        <v>0</v>
      </c>
      <c r="Z383" s="2">
        <v>0</v>
      </c>
      <c r="AA383" s="2">
        <v>0</v>
      </c>
      <c r="AB383" s="2">
        <v>0</v>
      </c>
      <c r="AC383" t="s">
        <v>7536</v>
      </c>
      <c r="AD383" t="s">
        <v>1384</v>
      </c>
      <c r="AE383" t="s">
        <v>1385</v>
      </c>
      <c r="AG383" t="s">
        <v>38</v>
      </c>
      <c r="AH383" t="s">
        <v>1379</v>
      </c>
      <c r="AJ383" t="s">
        <v>1379</v>
      </c>
      <c r="AK383" t="s">
        <v>39</v>
      </c>
    </row>
    <row r="384" spans="1:37" x14ac:dyDescent="0.3">
      <c r="A384">
        <v>276007</v>
      </c>
      <c r="B384" t="s">
        <v>111</v>
      </c>
      <c r="C384" t="s">
        <v>29</v>
      </c>
      <c r="D384">
        <v>20</v>
      </c>
      <c r="E384" t="s">
        <v>440</v>
      </c>
      <c r="F384" t="s">
        <v>441</v>
      </c>
      <c r="G384">
        <v>30080</v>
      </c>
      <c r="H384">
        <v>2</v>
      </c>
      <c r="I384" t="s">
        <v>1371</v>
      </c>
      <c r="J384" t="s">
        <v>43</v>
      </c>
      <c r="K384">
        <v>40212</v>
      </c>
      <c r="L384">
        <v>56272</v>
      </c>
      <c r="M384" t="s">
        <v>33</v>
      </c>
      <c r="N384" t="s">
        <v>115</v>
      </c>
      <c r="O384" t="s">
        <v>428</v>
      </c>
      <c r="P384" t="s">
        <v>1381</v>
      </c>
      <c r="Q384" t="s">
        <v>7349</v>
      </c>
      <c r="R384" t="s">
        <v>1382</v>
      </c>
      <c r="S384" t="s">
        <v>1383</v>
      </c>
      <c r="T384" t="str">
        <f t="shared" si="15"/>
        <v>Candidates must possess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have excellent interpersonal and communication (written &amp; oral) skills. Preferred candidates will possess a proficiency in Adobe Acrobat, LexisNexis, Lexis Advance, Microsoft Office applications, such as Excel, Outlook, PowerPoint, and Word. Knowledge of Court sites and databases as well as FileSite and LawManager is a plus. Candidates should have the ability to use discretion when handling sensitive information and documents. Candidates should, also, have very good organizational skills. Candidates MUST be permanent in the civil service title of Paralegal Aide.</v>
      </c>
      <c r="U384">
        <f t="shared" si="16"/>
        <v>0</v>
      </c>
      <c r="V384" s="2">
        <v>1</v>
      </c>
      <c r="W384" s="2">
        <f t="shared" si="17"/>
        <v>0</v>
      </c>
      <c r="X384" s="2">
        <v>0</v>
      </c>
      <c r="Y384" s="2">
        <v>0</v>
      </c>
      <c r="Z384" s="2">
        <v>0</v>
      </c>
      <c r="AA384" s="2">
        <v>0</v>
      </c>
      <c r="AB384" s="2">
        <v>0</v>
      </c>
      <c r="AC384" t="s">
        <v>7536</v>
      </c>
      <c r="AD384" t="s">
        <v>1384</v>
      </c>
      <c r="AE384" t="s">
        <v>1385</v>
      </c>
      <c r="AG384" t="s">
        <v>38</v>
      </c>
      <c r="AH384" t="s">
        <v>1379</v>
      </c>
      <c r="AJ384" t="s">
        <v>1379</v>
      </c>
      <c r="AK384" t="s">
        <v>39</v>
      </c>
    </row>
    <row r="385" spans="1:37" x14ac:dyDescent="0.3">
      <c r="A385">
        <v>276085</v>
      </c>
      <c r="B385" t="s">
        <v>47</v>
      </c>
      <c r="C385" t="s">
        <v>29</v>
      </c>
      <c r="D385">
        <v>1</v>
      </c>
      <c r="E385" t="s">
        <v>1386</v>
      </c>
      <c r="F385" t="s">
        <v>1007</v>
      </c>
      <c r="G385">
        <v>12626</v>
      </c>
      <c r="H385">
        <v>2</v>
      </c>
      <c r="I385" t="s">
        <v>1183</v>
      </c>
      <c r="J385" t="s">
        <v>43</v>
      </c>
      <c r="K385">
        <v>56458</v>
      </c>
      <c r="L385">
        <v>72310</v>
      </c>
      <c r="M385" t="s">
        <v>33</v>
      </c>
      <c r="N385" t="s">
        <v>83</v>
      </c>
      <c r="O385" t="s">
        <v>866</v>
      </c>
      <c r="P385" t="s">
        <v>1387</v>
      </c>
      <c r="Q385" t="s">
        <v>7457</v>
      </c>
      <c r="R385" t="s">
        <v>7537</v>
      </c>
      <c r="S385" t="s">
        <v>1388</v>
      </c>
      <c r="T385" t="str">
        <f t="shared" si="15"/>
        <v>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 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85">
        <f t="shared" si="16"/>
        <v>0</v>
      </c>
      <c r="V385" s="2">
        <v>0</v>
      </c>
      <c r="W385" s="2">
        <f t="shared" si="17"/>
        <v>0</v>
      </c>
      <c r="X385" s="2">
        <v>0</v>
      </c>
      <c r="Y385" s="2">
        <v>0</v>
      </c>
      <c r="Z385" s="2">
        <v>0</v>
      </c>
      <c r="AA385" s="2">
        <v>0</v>
      </c>
      <c r="AB385" s="2">
        <v>0</v>
      </c>
      <c r="AC385" t="s">
        <v>624</v>
      </c>
      <c r="AD385" t="s">
        <v>32</v>
      </c>
      <c r="AE385" t="s">
        <v>32</v>
      </c>
      <c r="AG385" t="s">
        <v>38</v>
      </c>
      <c r="AH385" t="s">
        <v>1389</v>
      </c>
      <c r="AJ385" t="s">
        <v>1390</v>
      </c>
      <c r="AK385" t="s">
        <v>39</v>
      </c>
    </row>
    <row r="386" spans="1:37" x14ac:dyDescent="0.3">
      <c r="A386">
        <v>276085</v>
      </c>
      <c r="B386" t="s">
        <v>47</v>
      </c>
      <c r="C386" t="s">
        <v>48</v>
      </c>
      <c r="D386">
        <v>1</v>
      </c>
      <c r="E386" t="s">
        <v>1386</v>
      </c>
      <c r="F386" t="s">
        <v>1007</v>
      </c>
      <c r="G386">
        <v>12626</v>
      </c>
      <c r="H386">
        <v>2</v>
      </c>
      <c r="I386" t="s">
        <v>1183</v>
      </c>
      <c r="J386" t="s">
        <v>43</v>
      </c>
      <c r="K386">
        <v>56458</v>
      </c>
      <c r="L386">
        <v>72310</v>
      </c>
      <c r="M386" t="s">
        <v>33</v>
      </c>
      <c r="N386" t="s">
        <v>83</v>
      </c>
      <c r="O386" t="s">
        <v>866</v>
      </c>
      <c r="P386" t="s">
        <v>1387</v>
      </c>
      <c r="Q386" t="s">
        <v>7457</v>
      </c>
      <c r="R386" t="s">
        <v>7537</v>
      </c>
      <c r="S386" t="s">
        <v>1388</v>
      </c>
      <c r="T386" t="str">
        <f t="shared" si="15"/>
        <v>Ability to work cooperatively with city employees and regulators to efficiently advance the program‚„s projects. Ability to effectively communicate both orally and in writing. Ability to oversee multiple complex projects at the same time and ability to adjust to changing priorities. Experience with ArcView and large databases is highly preferred. Experience reading blueprints and design plans is highly preferred. Please note in order to be considered for this position, you must either have applied for the Staff Analyst Exam or already hold a Permanent Civil Service Title of Staff Analyst.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86">
        <f t="shared" si="16"/>
        <v>0</v>
      </c>
      <c r="V386" s="2">
        <v>0</v>
      </c>
      <c r="W386" s="2">
        <f t="shared" si="17"/>
        <v>0</v>
      </c>
      <c r="X386" s="2">
        <v>0</v>
      </c>
      <c r="Y386" s="2">
        <v>0</v>
      </c>
      <c r="Z386" s="2">
        <v>0</v>
      </c>
      <c r="AA386" s="2">
        <v>0</v>
      </c>
      <c r="AB386" s="2">
        <v>0</v>
      </c>
      <c r="AC386" t="s">
        <v>624</v>
      </c>
      <c r="AD386" t="s">
        <v>32</v>
      </c>
      <c r="AE386" t="s">
        <v>32</v>
      </c>
      <c r="AG386" t="s">
        <v>38</v>
      </c>
      <c r="AH386" t="s">
        <v>1389</v>
      </c>
      <c r="AJ386" t="s">
        <v>1390</v>
      </c>
      <c r="AK386" t="s">
        <v>39</v>
      </c>
    </row>
    <row r="387" spans="1:37" x14ac:dyDescent="0.3">
      <c r="A387">
        <v>276511</v>
      </c>
      <c r="B387" t="s">
        <v>111</v>
      </c>
      <c r="C387" t="s">
        <v>29</v>
      </c>
      <c r="D387">
        <v>1</v>
      </c>
      <c r="E387" t="s">
        <v>1391</v>
      </c>
      <c r="F387" t="s">
        <v>999</v>
      </c>
      <c r="G387">
        <v>34190</v>
      </c>
      <c r="H387">
        <v>0</v>
      </c>
      <c r="I387" t="s">
        <v>1228</v>
      </c>
      <c r="J387" t="s">
        <v>43</v>
      </c>
      <c r="K387">
        <v>55346</v>
      </c>
      <c r="L387">
        <v>77190</v>
      </c>
      <c r="M387" t="s">
        <v>33</v>
      </c>
      <c r="N387" t="s">
        <v>115</v>
      </c>
      <c r="O387" t="s">
        <v>1392</v>
      </c>
      <c r="P387" t="s">
        <v>7538</v>
      </c>
      <c r="Q387" t="s">
        <v>1001</v>
      </c>
      <c r="R387" t="s">
        <v>1393</v>
      </c>
      <c r="S387" t="s">
        <v>32</v>
      </c>
      <c r="T387" t="str">
        <f t="shared" ref="T387:T450" si="18">R387&amp;" "&amp;S387</f>
        <v xml:space="preserve">Supervisory and/or project coordination experience.  Ability to work under stringent deadlines and maintain a positive customer service perspective.  Procedural knowledge of workflow and office automation systems, including sophisticated word processing systems.  Ability to communicate clearly and effectively (orally and in writing) with staff, peers, administrators and legal personnel.  Strong presentation skills.  Experience in supervising and managing a large group (10+) of word processing, office and/or data processing staff.  Quantitative analysis skill.  Agility in learning to use core functions of systems and software applications and instruct others on the same.  </v>
      </c>
      <c r="U387">
        <f t="shared" ref="U387:U450" si="19">D387*W387</f>
        <v>0</v>
      </c>
      <c r="V387" s="2">
        <v>0</v>
      </c>
      <c r="W387" s="2">
        <f t="shared" ref="W387:W450" si="20">IF(OR(ISNUMBER(SEARCH("data analytics",$T387)), ISNUMBER(SEARCH("data analysis",$T387)), ISNUMBER(SEARCH("analyze data", $T387)),ISNUMBER(SEARCH("business intelligence", $T387)),ISNUMBER(SEARCH("business analysis",$T387))),1,0)</f>
        <v>0</v>
      </c>
      <c r="X387" s="2">
        <v>0</v>
      </c>
      <c r="Y387" s="2">
        <v>0</v>
      </c>
      <c r="Z387" s="2">
        <v>0</v>
      </c>
      <c r="AA387" s="2">
        <v>0</v>
      </c>
      <c r="AB387" s="2">
        <v>0</v>
      </c>
      <c r="AC387" t="s">
        <v>432</v>
      </c>
      <c r="AD387" t="s">
        <v>1394</v>
      </c>
      <c r="AE387" t="s">
        <v>32</v>
      </c>
      <c r="AG387" t="s">
        <v>38</v>
      </c>
      <c r="AH387" t="s">
        <v>1359</v>
      </c>
      <c r="AJ387" t="s">
        <v>1289</v>
      </c>
      <c r="AK387" t="s">
        <v>39</v>
      </c>
    </row>
    <row r="388" spans="1:37" x14ac:dyDescent="0.3">
      <c r="A388">
        <v>276629</v>
      </c>
      <c r="B388" t="s">
        <v>101</v>
      </c>
      <c r="C388" t="s">
        <v>29</v>
      </c>
      <c r="D388">
        <v>1</v>
      </c>
      <c r="E388" t="s">
        <v>1395</v>
      </c>
      <c r="F388" t="s">
        <v>1396</v>
      </c>
      <c r="G388">
        <v>13643</v>
      </c>
      <c r="H388">
        <v>2</v>
      </c>
      <c r="I388" t="s">
        <v>76</v>
      </c>
      <c r="J388" t="s">
        <v>43</v>
      </c>
      <c r="K388">
        <v>79471</v>
      </c>
      <c r="L388">
        <v>110000</v>
      </c>
      <c r="M388" t="s">
        <v>33</v>
      </c>
      <c r="N388" t="s">
        <v>104</v>
      </c>
      <c r="O388" t="s">
        <v>388</v>
      </c>
      <c r="P388" t="s">
        <v>6994</v>
      </c>
      <c r="Q388" t="s">
        <v>7539</v>
      </c>
      <c r="R388" t="s">
        <v>6995</v>
      </c>
      <c r="S388" t="s">
        <v>6996</v>
      </c>
      <c r="T388" t="str">
        <f t="shared" si="18"/>
        <v>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Experience in developing Customer Relationship Management Systems or xRM systems such as Microsoft Dynamics CRM/AX, Siebel, Salesforce, etc.;	Strong understanding of client/server architecture in on-premise, SaaS, PaaS and IaaS Architectures;	Experience with industry leading CRM/xRM Systems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IT Certifications. Candidates must possess at least one of the following Professional/vendor certification(s):	Microsoft Dynamics Customization and Configuration 	Microsoft Technology Associate (MTA) 	Microsoft Certified Solutions Developer (MCSD) 	Oracle Certified Professional, Java SE Programmer 	Salesforce Advanced Developer 	Siebel Core Consultant</v>
      </c>
      <c r="U388">
        <f t="shared" si="19"/>
        <v>0</v>
      </c>
      <c r="V388" s="2">
        <v>0</v>
      </c>
      <c r="W388" s="2">
        <f t="shared" si="20"/>
        <v>0</v>
      </c>
      <c r="X388" s="2">
        <v>0</v>
      </c>
      <c r="Y388" s="2">
        <v>0</v>
      </c>
      <c r="Z388" s="2">
        <v>1</v>
      </c>
      <c r="AA388" s="2">
        <v>0</v>
      </c>
      <c r="AB388" s="2">
        <v>1</v>
      </c>
      <c r="AC388" t="s">
        <v>1397</v>
      </c>
      <c r="AD388" t="s">
        <v>391</v>
      </c>
      <c r="AE388" t="s">
        <v>109</v>
      </c>
      <c r="AG388" t="s">
        <v>58</v>
      </c>
      <c r="AH388" t="s">
        <v>1398</v>
      </c>
      <c r="AJ388" t="s">
        <v>1399</v>
      </c>
      <c r="AK388" t="s">
        <v>39</v>
      </c>
    </row>
    <row r="389" spans="1:37" x14ac:dyDescent="0.3">
      <c r="A389">
        <v>276629</v>
      </c>
      <c r="B389" t="s">
        <v>101</v>
      </c>
      <c r="C389" t="s">
        <v>48</v>
      </c>
      <c r="D389">
        <v>1</v>
      </c>
      <c r="E389" t="s">
        <v>1395</v>
      </c>
      <c r="F389" t="s">
        <v>1396</v>
      </c>
      <c r="G389">
        <v>13643</v>
      </c>
      <c r="H389">
        <v>2</v>
      </c>
      <c r="I389" t="s">
        <v>76</v>
      </c>
      <c r="J389" t="s">
        <v>43</v>
      </c>
      <c r="K389">
        <v>79471</v>
      </c>
      <c r="L389">
        <v>110000</v>
      </c>
      <c r="M389" t="s">
        <v>33</v>
      </c>
      <c r="N389" t="s">
        <v>104</v>
      </c>
      <c r="O389" t="s">
        <v>388</v>
      </c>
      <c r="P389" t="s">
        <v>6994</v>
      </c>
      <c r="Q389" t="s">
        <v>7539</v>
      </c>
      <c r="R389" t="s">
        <v>6995</v>
      </c>
      <c r="S389" t="s">
        <v>6996</v>
      </c>
      <c r="T389" t="str">
        <f t="shared" si="18"/>
        <v>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Experience in developing Customer Relationship Management Systems or xRM systems such as Microsoft Dynamics CRM/AX, Siebel, Salesforce, etc.;	Strong understanding of client/server architecture in on-premise, SaaS, PaaS and IaaS Architectures;	Experience with industry leading CRM/xRM Systems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IT Certifications. Candidates must possess at least one of the following Professional/vendor certification(s):	Microsoft Dynamics Customization and Configuration 	Microsoft Technology Associate (MTA) 	Microsoft Certified Solutions Developer (MCSD) 	Oracle Certified Professional, Java SE Programmer 	Salesforce Advanced Developer 	Siebel Core Consultant</v>
      </c>
      <c r="U389">
        <f t="shared" si="19"/>
        <v>0</v>
      </c>
      <c r="V389" s="2">
        <v>0</v>
      </c>
      <c r="W389" s="2">
        <f t="shared" si="20"/>
        <v>0</v>
      </c>
      <c r="X389" s="2">
        <v>0</v>
      </c>
      <c r="Y389" s="2">
        <v>0</v>
      </c>
      <c r="Z389" s="2">
        <v>1</v>
      </c>
      <c r="AA389" s="2">
        <v>0</v>
      </c>
      <c r="AB389" s="2">
        <v>1</v>
      </c>
      <c r="AC389" t="s">
        <v>1397</v>
      </c>
      <c r="AD389" t="s">
        <v>391</v>
      </c>
      <c r="AE389" t="s">
        <v>109</v>
      </c>
      <c r="AG389" t="s">
        <v>58</v>
      </c>
      <c r="AH389" t="s">
        <v>1398</v>
      </c>
      <c r="AJ389" t="s">
        <v>1399</v>
      </c>
      <c r="AK389" t="s">
        <v>39</v>
      </c>
    </row>
    <row r="390" spans="1:37" x14ac:dyDescent="0.3">
      <c r="A390">
        <v>305863</v>
      </c>
      <c r="B390" t="s">
        <v>47</v>
      </c>
      <c r="C390" t="s">
        <v>29</v>
      </c>
      <c r="D390">
        <v>1</v>
      </c>
      <c r="E390" t="s">
        <v>1400</v>
      </c>
      <c r="F390" t="s">
        <v>1401</v>
      </c>
      <c r="G390">
        <v>40526</v>
      </c>
      <c r="H390">
        <v>2</v>
      </c>
      <c r="I390" t="s">
        <v>94</v>
      </c>
      <c r="J390" t="s">
        <v>43</v>
      </c>
      <c r="K390">
        <v>40369</v>
      </c>
      <c r="L390">
        <v>53563</v>
      </c>
      <c r="M390" t="s">
        <v>33</v>
      </c>
      <c r="N390" t="s">
        <v>83</v>
      </c>
      <c r="O390" t="s">
        <v>84</v>
      </c>
      <c r="P390" t="s">
        <v>7540</v>
      </c>
      <c r="Q390" t="s">
        <v>7541</v>
      </c>
      <c r="R390" t="s">
        <v>6997</v>
      </c>
      <c r="S390" t="s">
        <v>664</v>
      </c>
      <c r="T390" t="str">
        <f t="shared" si="18"/>
        <v>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90">
        <f t="shared" si="19"/>
        <v>0</v>
      </c>
      <c r="V390" s="2">
        <v>1</v>
      </c>
      <c r="W390" s="2">
        <f t="shared" si="20"/>
        <v>0</v>
      </c>
      <c r="X390" s="2">
        <v>0</v>
      </c>
      <c r="Y390" s="2">
        <v>0</v>
      </c>
      <c r="Z390" s="2">
        <v>0</v>
      </c>
      <c r="AA390" s="2">
        <v>0</v>
      </c>
      <c r="AB390" s="2">
        <v>0</v>
      </c>
      <c r="AC390" t="s">
        <v>665</v>
      </c>
      <c r="AD390" t="s">
        <v>32</v>
      </c>
      <c r="AE390" t="s">
        <v>32</v>
      </c>
      <c r="AG390" t="s">
        <v>38</v>
      </c>
      <c r="AH390" t="s">
        <v>1164</v>
      </c>
      <c r="AJ390" t="s">
        <v>1164</v>
      </c>
      <c r="AK390" t="s">
        <v>39</v>
      </c>
    </row>
    <row r="391" spans="1:37" x14ac:dyDescent="0.3">
      <c r="A391">
        <v>276678</v>
      </c>
      <c r="B391" t="s">
        <v>47</v>
      </c>
      <c r="C391" t="s">
        <v>29</v>
      </c>
      <c r="D391">
        <v>2</v>
      </c>
      <c r="E391" t="s">
        <v>1402</v>
      </c>
      <c r="F391" t="s">
        <v>1403</v>
      </c>
      <c r="G391">
        <v>91011</v>
      </c>
      <c r="H391">
        <v>0</v>
      </c>
      <c r="I391" t="s">
        <v>1095</v>
      </c>
      <c r="J391" t="s">
        <v>43</v>
      </c>
      <c r="K391">
        <v>38197</v>
      </c>
      <c r="L391">
        <v>55870</v>
      </c>
      <c r="M391" t="s">
        <v>33</v>
      </c>
      <c r="N391" t="s">
        <v>1404</v>
      </c>
      <c r="O391" t="s">
        <v>1405</v>
      </c>
      <c r="P391" t="s">
        <v>6998</v>
      </c>
      <c r="Q391" t="s">
        <v>1406</v>
      </c>
      <c r="R391" t="s">
        <v>1407</v>
      </c>
      <c r="S391" t="s">
        <v>1408</v>
      </c>
      <c r="T391" t="str">
        <f t="shared" si="18"/>
        <v>A valid or ability to obtain a New York State Grade IIB Water Treatment Operator Certification.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v>
      </c>
      <c r="U391">
        <f t="shared" si="19"/>
        <v>0</v>
      </c>
      <c r="V391" s="2">
        <v>0</v>
      </c>
      <c r="W391" s="2">
        <f t="shared" si="20"/>
        <v>0</v>
      </c>
      <c r="X391" s="2">
        <v>0</v>
      </c>
      <c r="Y391" s="2">
        <v>0</v>
      </c>
      <c r="Z391" s="2">
        <v>0</v>
      </c>
      <c r="AA391" s="2">
        <v>0</v>
      </c>
      <c r="AB391" s="2">
        <v>0</v>
      </c>
      <c r="AC391" t="s">
        <v>308</v>
      </c>
      <c r="AD391" t="s">
        <v>1409</v>
      </c>
      <c r="AE391" t="s">
        <v>1410</v>
      </c>
      <c r="AG391" t="s">
        <v>1411</v>
      </c>
      <c r="AH391" t="s">
        <v>766</v>
      </c>
      <c r="AJ391" t="s">
        <v>766</v>
      </c>
      <c r="AK391" t="s">
        <v>39</v>
      </c>
    </row>
    <row r="392" spans="1:37" x14ac:dyDescent="0.3">
      <c r="A392">
        <v>276678</v>
      </c>
      <c r="B392" t="s">
        <v>47</v>
      </c>
      <c r="C392" t="s">
        <v>48</v>
      </c>
      <c r="D392">
        <v>2</v>
      </c>
      <c r="E392" t="s">
        <v>1402</v>
      </c>
      <c r="F392" t="s">
        <v>1403</v>
      </c>
      <c r="G392">
        <v>91011</v>
      </c>
      <c r="H392">
        <v>0</v>
      </c>
      <c r="I392" t="s">
        <v>1095</v>
      </c>
      <c r="J392" t="s">
        <v>43</v>
      </c>
      <c r="K392">
        <v>38197</v>
      </c>
      <c r="L392">
        <v>55870</v>
      </c>
      <c r="M392" t="s">
        <v>33</v>
      </c>
      <c r="N392" t="s">
        <v>1404</v>
      </c>
      <c r="O392" t="s">
        <v>1405</v>
      </c>
      <c r="P392" t="s">
        <v>6998</v>
      </c>
      <c r="Q392" t="s">
        <v>1406</v>
      </c>
      <c r="R392" t="s">
        <v>1407</v>
      </c>
      <c r="S392" t="s">
        <v>1408</v>
      </c>
      <c r="T392" t="str">
        <f t="shared" si="18"/>
        <v>A valid or ability to obtain a New York State Grade IIB Water Treatment Operator Certification.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located in Westchester County New York approximately 28 miles north of Midtown Manhattan.</v>
      </c>
      <c r="U392">
        <f t="shared" si="19"/>
        <v>0</v>
      </c>
      <c r="V392" s="2">
        <v>0</v>
      </c>
      <c r="W392" s="2">
        <f t="shared" si="20"/>
        <v>0</v>
      </c>
      <c r="X392" s="2">
        <v>0</v>
      </c>
      <c r="Y392" s="2">
        <v>0</v>
      </c>
      <c r="Z392" s="2">
        <v>0</v>
      </c>
      <c r="AA392" s="2">
        <v>0</v>
      </c>
      <c r="AB392" s="2">
        <v>0</v>
      </c>
      <c r="AC392" t="s">
        <v>308</v>
      </c>
      <c r="AD392" t="s">
        <v>1409</v>
      </c>
      <c r="AE392" t="s">
        <v>1410</v>
      </c>
      <c r="AG392" t="s">
        <v>1411</v>
      </c>
      <c r="AH392" t="s">
        <v>766</v>
      </c>
      <c r="AJ392" t="s">
        <v>766</v>
      </c>
      <c r="AK392" t="s">
        <v>39</v>
      </c>
    </row>
    <row r="393" spans="1:37" x14ac:dyDescent="0.3">
      <c r="A393">
        <v>276736</v>
      </c>
      <c r="B393" t="s">
        <v>47</v>
      </c>
      <c r="C393" t="s">
        <v>48</v>
      </c>
      <c r="D393">
        <v>1</v>
      </c>
      <c r="E393" t="s">
        <v>1412</v>
      </c>
      <c r="F393" t="s">
        <v>126</v>
      </c>
      <c r="G393">
        <v>21744</v>
      </c>
      <c r="H393">
        <v>3</v>
      </c>
      <c r="I393" t="s">
        <v>1413</v>
      </c>
      <c r="J393" t="s">
        <v>43</v>
      </c>
      <c r="K393">
        <v>78630</v>
      </c>
      <c r="L393">
        <v>103332</v>
      </c>
      <c r="M393" t="s">
        <v>33</v>
      </c>
      <c r="N393" t="s">
        <v>83</v>
      </c>
      <c r="O393" t="s">
        <v>241</v>
      </c>
      <c r="P393" t="s">
        <v>7542</v>
      </c>
      <c r="Q393" t="s">
        <v>130</v>
      </c>
      <c r="R393" t="s">
        <v>1414</v>
      </c>
      <c r="S393" t="s">
        <v>1415</v>
      </c>
      <c r="T393" t="str">
        <f t="shared" si="18"/>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393">
        <f t="shared" si="19"/>
        <v>0</v>
      </c>
      <c r="V393" s="2">
        <v>1</v>
      </c>
      <c r="W393" s="2">
        <f t="shared" si="20"/>
        <v>0</v>
      </c>
      <c r="X393" s="2">
        <v>0</v>
      </c>
      <c r="Y393" s="2">
        <v>0</v>
      </c>
      <c r="Z393" s="2">
        <v>0</v>
      </c>
      <c r="AA393" s="2">
        <v>0</v>
      </c>
      <c r="AB393" s="2">
        <v>0</v>
      </c>
      <c r="AC393" t="s">
        <v>602</v>
      </c>
      <c r="AD393" t="s">
        <v>1416</v>
      </c>
      <c r="AE393" t="s">
        <v>83</v>
      </c>
      <c r="AG393" t="s">
        <v>38</v>
      </c>
      <c r="AH393" t="s">
        <v>1417</v>
      </c>
      <c r="AJ393" t="s">
        <v>1418</v>
      </c>
      <c r="AK393" t="s">
        <v>39</v>
      </c>
    </row>
    <row r="394" spans="1:37" x14ac:dyDescent="0.3">
      <c r="A394">
        <v>276736</v>
      </c>
      <c r="B394" t="s">
        <v>47</v>
      </c>
      <c r="C394" t="s">
        <v>29</v>
      </c>
      <c r="D394">
        <v>1</v>
      </c>
      <c r="E394" t="s">
        <v>1412</v>
      </c>
      <c r="F394" t="s">
        <v>126</v>
      </c>
      <c r="G394">
        <v>21744</v>
      </c>
      <c r="H394">
        <v>3</v>
      </c>
      <c r="I394" t="s">
        <v>1413</v>
      </c>
      <c r="J394" t="s">
        <v>43</v>
      </c>
      <c r="K394">
        <v>78630</v>
      </c>
      <c r="L394">
        <v>103332</v>
      </c>
      <c r="M394" t="s">
        <v>33</v>
      </c>
      <c r="N394" t="s">
        <v>83</v>
      </c>
      <c r="O394" t="s">
        <v>241</v>
      </c>
      <c r="P394" t="s">
        <v>7542</v>
      </c>
      <c r="Q394" t="s">
        <v>130</v>
      </c>
      <c r="R394" t="s">
        <v>1414</v>
      </c>
      <c r="S394" t="s">
        <v>1415</v>
      </c>
      <c r="T394" t="str">
        <f t="shared" si="18"/>
        <v>1)	Ability to use and navigate a lap-top/tablet and desk-top computer.  2)	Highly proficient with using MS Office including Word, Excel and PowerPoint.  3)	Knowledge of OSHA, NYS/DOL-PESH, EPA, NYSDEC, NYCDOB, NYCFDNY and other related environmental, health and safety regulations.  4)	EHS Audit skills training and experience.  5)	Professional Certifications (e.g. CSP, ASP, CPEA, CIH, CHMM or other EHS related) and/or Management Systems Lead Auditor Certificate (ISO 14001, OSHAS 18000 or similar).  6)	Strong oral presentation and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Able to conduct EHS assessments and audit activities within wastewater treatment plants, active construction sites, and chlorine facilities. May occasionally be required to enter confined spaces.  *Environment and Physical:   May occasionally be required to work off hours, including early morning, evening and weekends.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394">
        <f t="shared" si="19"/>
        <v>0</v>
      </c>
      <c r="V394" s="2">
        <v>1</v>
      </c>
      <c r="W394" s="2">
        <f t="shared" si="20"/>
        <v>0</v>
      </c>
      <c r="X394" s="2">
        <v>0</v>
      </c>
      <c r="Y394" s="2">
        <v>0</v>
      </c>
      <c r="Z394" s="2">
        <v>0</v>
      </c>
      <c r="AA394" s="2">
        <v>0</v>
      </c>
      <c r="AB394" s="2">
        <v>0</v>
      </c>
      <c r="AC394" t="s">
        <v>602</v>
      </c>
      <c r="AD394" t="s">
        <v>1416</v>
      </c>
      <c r="AE394" t="s">
        <v>83</v>
      </c>
      <c r="AG394" t="s">
        <v>38</v>
      </c>
      <c r="AH394" t="s">
        <v>1417</v>
      </c>
      <c r="AJ394" t="s">
        <v>1418</v>
      </c>
      <c r="AK394" t="s">
        <v>39</v>
      </c>
    </row>
    <row r="395" spans="1:37" x14ac:dyDescent="0.3">
      <c r="A395">
        <v>276840</v>
      </c>
      <c r="B395" t="s">
        <v>47</v>
      </c>
      <c r="C395" t="s">
        <v>29</v>
      </c>
      <c r="D395">
        <v>2</v>
      </c>
      <c r="E395" t="s">
        <v>1419</v>
      </c>
      <c r="F395" t="s">
        <v>532</v>
      </c>
      <c r="G395">
        <v>20415</v>
      </c>
      <c r="H395">
        <v>2</v>
      </c>
      <c r="I395" t="s">
        <v>1420</v>
      </c>
      <c r="J395" t="s">
        <v>43</v>
      </c>
      <c r="K395">
        <v>74990</v>
      </c>
      <c r="L395">
        <v>104182</v>
      </c>
      <c r="M395" t="s">
        <v>33</v>
      </c>
      <c r="N395" t="s">
        <v>211</v>
      </c>
      <c r="O395" t="s">
        <v>1421</v>
      </c>
      <c r="P395" t="s">
        <v>7543</v>
      </c>
      <c r="Q395" t="s">
        <v>7362</v>
      </c>
      <c r="R395" t="s">
        <v>1422</v>
      </c>
      <c r="S395" t="s">
        <v>32</v>
      </c>
      <c r="T395" t="str">
        <f t="shared" si="18"/>
        <v xml:space="preserve">1.	Minimum six years of engineering experience with emphasis on codes, standards, related certification and accreditation programs; quality assurance project management; conformity assessment; auditing manufacturing processes and quality systems; and welding and welder qualification procedures &amp; materials 	 2.	Mechanical Design or shop fabrication experience is desirable  3.	General Knowledge of Water Supply &amp; Waste Treatment Equipment, Risk Based Quality Control &amp; Quality Assurance Procedures and Materials Test Methods &amp; Procedures  4.	Knowledge of American Society for Testing &amp; Materials (ASTM) standards and American Welding Society (AWS) codes and / or American Society of Mechanical Engineers (ASME) Boiler and Pressure Vessel Codes (BPVC)  5.	Preference will be given to candidates with Certified Welding Inspector (CWI) &amp; Non-Destructive Testing (NDT) II Certifications  6.	Demonstrates skills in written and verbal communication  7.	Strong organizational and computer skills  </v>
      </c>
      <c r="U395">
        <f t="shared" si="19"/>
        <v>0</v>
      </c>
      <c r="V395" s="2">
        <v>0</v>
      </c>
      <c r="W395" s="2">
        <f t="shared" si="20"/>
        <v>0</v>
      </c>
      <c r="X395" s="2">
        <v>0</v>
      </c>
      <c r="Y395" s="2">
        <v>0</v>
      </c>
      <c r="Z395" s="2">
        <v>0</v>
      </c>
      <c r="AA395" s="2">
        <v>0</v>
      </c>
      <c r="AB395" s="2">
        <v>0</v>
      </c>
      <c r="AC395" t="s">
        <v>665</v>
      </c>
      <c r="AD395" t="s">
        <v>32</v>
      </c>
      <c r="AE395" t="s">
        <v>32</v>
      </c>
      <c r="AG395" t="s">
        <v>1423</v>
      </c>
      <c r="AH395" t="s">
        <v>1210</v>
      </c>
      <c r="AJ395" t="s">
        <v>1210</v>
      </c>
      <c r="AK395" t="s">
        <v>39</v>
      </c>
    </row>
    <row r="396" spans="1:37" x14ac:dyDescent="0.3">
      <c r="A396">
        <v>276840</v>
      </c>
      <c r="B396" t="s">
        <v>47</v>
      </c>
      <c r="C396" t="s">
        <v>48</v>
      </c>
      <c r="D396">
        <v>2</v>
      </c>
      <c r="E396" t="s">
        <v>1419</v>
      </c>
      <c r="F396" t="s">
        <v>532</v>
      </c>
      <c r="G396">
        <v>20415</v>
      </c>
      <c r="H396">
        <v>2</v>
      </c>
      <c r="I396" t="s">
        <v>1420</v>
      </c>
      <c r="J396" t="s">
        <v>43</v>
      </c>
      <c r="K396">
        <v>74990</v>
      </c>
      <c r="L396">
        <v>104182</v>
      </c>
      <c r="M396" t="s">
        <v>33</v>
      </c>
      <c r="N396" t="s">
        <v>211</v>
      </c>
      <c r="O396" t="s">
        <v>1421</v>
      </c>
      <c r="P396" t="s">
        <v>7543</v>
      </c>
      <c r="Q396" t="s">
        <v>7362</v>
      </c>
      <c r="R396" t="s">
        <v>1422</v>
      </c>
      <c r="S396" t="s">
        <v>32</v>
      </c>
      <c r="T396" t="str">
        <f t="shared" si="18"/>
        <v xml:space="preserve">1.	Minimum six years of engineering experience with emphasis on codes, standards, related certification and accreditation programs; quality assurance project management; conformity assessment; auditing manufacturing processes and quality systems; and welding and welder qualification procedures &amp; materials 	 2.	Mechanical Design or shop fabrication experience is desirable  3.	General Knowledge of Water Supply &amp; Waste Treatment Equipment, Risk Based Quality Control &amp; Quality Assurance Procedures and Materials Test Methods &amp; Procedures  4.	Knowledge of American Society for Testing &amp; Materials (ASTM) standards and American Welding Society (AWS) codes and / or American Society of Mechanical Engineers (ASME) Boiler and Pressure Vessel Codes (BPVC)  5.	Preference will be given to candidates with Certified Welding Inspector (CWI) &amp; Non-Destructive Testing (NDT) II Certifications  6.	Demonstrates skills in written and verbal communication  7.	Strong organizational and computer skills  </v>
      </c>
      <c r="U396">
        <f t="shared" si="19"/>
        <v>0</v>
      </c>
      <c r="V396" s="2">
        <v>0</v>
      </c>
      <c r="W396" s="2">
        <f t="shared" si="20"/>
        <v>0</v>
      </c>
      <c r="X396" s="2">
        <v>0</v>
      </c>
      <c r="Y396" s="2">
        <v>0</v>
      </c>
      <c r="Z396" s="2">
        <v>0</v>
      </c>
      <c r="AA396" s="2">
        <v>0</v>
      </c>
      <c r="AB396" s="2">
        <v>0</v>
      </c>
      <c r="AC396" t="s">
        <v>665</v>
      </c>
      <c r="AD396" t="s">
        <v>32</v>
      </c>
      <c r="AE396" t="s">
        <v>32</v>
      </c>
      <c r="AG396" t="s">
        <v>1423</v>
      </c>
      <c r="AH396" t="s">
        <v>1210</v>
      </c>
      <c r="AJ396" t="s">
        <v>1210</v>
      </c>
      <c r="AK396" t="s">
        <v>39</v>
      </c>
    </row>
    <row r="397" spans="1:37" x14ac:dyDescent="0.3">
      <c r="A397">
        <v>276892</v>
      </c>
      <c r="B397" t="s">
        <v>524</v>
      </c>
      <c r="C397" t="s">
        <v>29</v>
      </c>
      <c r="D397">
        <v>1</v>
      </c>
      <c r="E397" t="s">
        <v>1424</v>
      </c>
      <c r="F397" t="s">
        <v>297</v>
      </c>
      <c r="G397">
        <v>10251</v>
      </c>
      <c r="H397">
        <v>3</v>
      </c>
      <c r="I397" t="s">
        <v>627</v>
      </c>
      <c r="J397" t="s">
        <v>43</v>
      </c>
      <c r="K397">
        <v>33875</v>
      </c>
      <c r="L397">
        <v>54879</v>
      </c>
      <c r="M397" t="s">
        <v>33</v>
      </c>
      <c r="N397" t="s">
        <v>526</v>
      </c>
      <c r="O397" t="s">
        <v>1425</v>
      </c>
      <c r="P397" t="s">
        <v>1426</v>
      </c>
      <c r="Q397" t="s">
        <v>300</v>
      </c>
      <c r="R397" t="s">
        <v>1427</v>
      </c>
      <c r="S397" t="s">
        <v>1428</v>
      </c>
      <c r="T397" t="str">
        <f t="shared" si="18"/>
        <v>Demonstrates excellent communication, organization and writing skills.  Preferences will be given to candidates with computer knowledge of MS Word, Excel, and Access *** IN ORDER TO BE CONSIDERED FOR THIS POSITION CANDIDATES MUST BE SERVING PERMANENTLY IN THE TITLE OF CLERICAL ASSOCIATE ***</v>
      </c>
      <c r="U397">
        <f t="shared" si="19"/>
        <v>0</v>
      </c>
      <c r="V397" s="2">
        <v>1</v>
      </c>
      <c r="W397" s="2">
        <f t="shared" si="20"/>
        <v>0</v>
      </c>
      <c r="X397" s="2">
        <v>0</v>
      </c>
      <c r="Y397" s="2">
        <v>0</v>
      </c>
      <c r="Z397" s="2">
        <v>0</v>
      </c>
      <c r="AA397" s="2">
        <v>0</v>
      </c>
      <c r="AB397" s="2">
        <v>0</v>
      </c>
      <c r="AC397" t="s">
        <v>1429</v>
      </c>
      <c r="AD397" t="s">
        <v>32</v>
      </c>
      <c r="AE397" t="s">
        <v>526</v>
      </c>
      <c r="AG397" t="s">
        <v>38</v>
      </c>
      <c r="AH397" t="s">
        <v>1417</v>
      </c>
      <c r="AJ397" t="s">
        <v>1417</v>
      </c>
      <c r="AK397" t="s">
        <v>39</v>
      </c>
    </row>
    <row r="398" spans="1:37" x14ac:dyDescent="0.3">
      <c r="A398">
        <v>276892</v>
      </c>
      <c r="B398" t="s">
        <v>524</v>
      </c>
      <c r="C398" t="s">
        <v>29</v>
      </c>
      <c r="D398">
        <v>1</v>
      </c>
      <c r="E398" t="s">
        <v>1424</v>
      </c>
      <c r="F398" t="s">
        <v>297</v>
      </c>
      <c r="G398">
        <v>10251</v>
      </c>
      <c r="H398">
        <v>3</v>
      </c>
      <c r="I398" t="s">
        <v>627</v>
      </c>
      <c r="J398" t="s">
        <v>43</v>
      </c>
      <c r="K398">
        <v>33875</v>
      </c>
      <c r="L398">
        <v>54879</v>
      </c>
      <c r="M398" t="s">
        <v>33</v>
      </c>
      <c r="N398" t="s">
        <v>526</v>
      </c>
      <c r="O398" t="s">
        <v>1425</v>
      </c>
      <c r="P398" t="s">
        <v>1426</v>
      </c>
      <c r="Q398" t="s">
        <v>300</v>
      </c>
      <c r="R398" t="s">
        <v>1427</v>
      </c>
      <c r="S398" t="s">
        <v>1428</v>
      </c>
      <c r="T398" t="str">
        <f t="shared" si="18"/>
        <v>Demonstrates excellent communication, organization and writing skills.  Preferences will be given to candidates with computer knowledge of MS Word, Excel, and Access *** IN ORDER TO BE CONSIDERED FOR THIS POSITION CANDIDATES MUST BE SERVING PERMANENTLY IN THE TITLE OF CLERICAL ASSOCIATE ***</v>
      </c>
      <c r="U398">
        <f t="shared" si="19"/>
        <v>0</v>
      </c>
      <c r="V398" s="2">
        <v>1</v>
      </c>
      <c r="W398" s="2">
        <f t="shared" si="20"/>
        <v>0</v>
      </c>
      <c r="X398" s="2">
        <v>0</v>
      </c>
      <c r="Y398" s="2">
        <v>0</v>
      </c>
      <c r="Z398" s="2">
        <v>0</v>
      </c>
      <c r="AA398" s="2">
        <v>0</v>
      </c>
      <c r="AB398" s="2">
        <v>0</v>
      </c>
      <c r="AC398" t="s">
        <v>1429</v>
      </c>
      <c r="AD398" t="s">
        <v>32</v>
      </c>
      <c r="AE398" t="s">
        <v>526</v>
      </c>
      <c r="AG398" t="s">
        <v>38</v>
      </c>
      <c r="AH398" t="s">
        <v>1417</v>
      </c>
      <c r="AJ398" t="s">
        <v>1417</v>
      </c>
      <c r="AK398" t="s">
        <v>39</v>
      </c>
    </row>
    <row r="399" spans="1:37" x14ac:dyDescent="0.3">
      <c r="A399">
        <v>305863</v>
      </c>
      <c r="B399" t="s">
        <v>47</v>
      </c>
      <c r="C399" t="s">
        <v>48</v>
      </c>
      <c r="D399">
        <v>1</v>
      </c>
      <c r="E399" t="s">
        <v>1400</v>
      </c>
      <c r="F399" t="s">
        <v>1401</v>
      </c>
      <c r="G399">
        <v>40526</v>
      </c>
      <c r="H399">
        <v>2</v>
      </c>
      <c r="I399" t="s">
        <v>94</v>
      </c>
      <c r="J399" t="s">
        <v>43</v>
      </c>
      <c r="K399">
        <v>40369</v>
      </c>
      <c r="L399">
        <v>53563</v>
      </c>
      <c r="M399" t="s">
        <v>33</v>
      </c>
      <c r="N399" t="s">
        <v>83</v>
      </c>
      <c r="O399" t="s">
        <v>84</v>
      </c>
      <c r="P399" t="s">
        <v>7540</v>
      </c>
      <c r="Q399" t="s">
        <v>7541</v>
      </c>
      <c r="R399" t="s">
        <v>6997</v>
      </c>
      <c r="S399" t="s">
        <v>664</v>
      </c>
      <c r="T399" t="str">
        <f t="shared" si="18"/>
        <v>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399">
        <f t="shared" si="19"/>
        <v>0</v>
      </c>
      <c r="V399" s="2">
        <v>1</v>
      </c>
      <c r="W399" s="2">
        <f t="shared" si="20"/>
        <v>0</v>
      </c>
      <c r="X399" s="2">
        <v>0</v>
      </c>
      <c r="Y399" s="2">
        <v>0</v>
      </c>
      <c r="Z399" s="2">
        <v>0</v>
      </c>
      <c r="AA399" s="2">
        <v>0</v>
      </c>
      <c r="AB399" s="2">
        <v>0</v>
      </c>
      <c r="AC399" t="s">
        <v>665</v>
      </c>
      <c r="AD399" t="s">
        <v>32</v>
      </c>
      <c r="AE399" t="s">
        <v>32</v>
      </c>
      <c r="AG399" t="s">
        <v>38</v>
      </c>
      <c r="AH399" t="s">
        <v>1164</v>
      </c>
      <c r="AJ399" t="s">
        <v>1164</v>
      </c>
      <c r="AK399" t="s">
        <v>39</v>
      </c>
    </row>
    <row r="400" spans="1:37" x14ac:dyDescent="0.3">
      <c r="A400">
        <v>276982</v>
      </c>
      <c r="B400" t="s">
        <v>47</v>
      </c>
      <c r="C400" t="s">
        <v>48</v>
      </c>
      <c r="D400">
        <v>1</v>
      </c>
      <c r="E400" t="s">
        <v>1430</v>
      </c>
      <c r="F400" t="s">
        <v>92</v>
      </c>
      <c r="G400" t="s">
        <v>996</v>
      </c>
      <c r="H400">
        <v>0</v>
      </c>
      <c r="I400" t="s">
        <v>1431</v>
      </c>
      <c r="J400" t="s">
        <v>43</v>
      </c>
      <c r="K400">
        <v>48535</v>
      </c>
      <c r="L400">
        <v>134433</v>
      </c>
      <c r="M400" t="s">
        <v>33</v>
      </c>
      <c r="N400" t="s">
        <v>211</v>
      </c>
      <c r="O400" t="s">
        <v>605</v>
      </c>
      <c r="P400" t="s">
        <v>7544</v>
      </c>
      <c r="Q400" t="s">
        <v>997</v>
      </c>
      <c r="R400" t="s">
        <v>7545</v>
      </c>
      <c r="S400" t="s">
        <v>32</v>
      </c>
      <c r="T400" t="str">
        <f t="shared" si="18"/>
        <v xml:space="preserve">‚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v>
      </c>
      <c r="U400">
        <f t="shared" si="19"/>
        <v>0</v>
      </c>
      <c r="V400" s="2">
        <v>0</v>
      </c>
      <c r="W400" s="2">
        <f t="shared" si="20"/>
        <v>0</v>
      </c>
      <c r="X400" s="2">
        <v>0</v>
      </c>
      <c r="Y400" s="2">
        <v>0</v>
      </c>
      <c r="Z400" s="2">
        <v>0</v>
      </c>
      <c r="AA400" s="2">
        <v>0</v>
      </c>
      <c r="AB400" s="2">
        <v>0</v>
      </c>
      <c r="AC400" t="s">
        <v>606</v>
      </c>
      <c r="AD400" t="s">
        <v>32</v>
      </c>
      <c r="AE400" t="s">
        <v>32</v>
      </c>
      <c r="AG400" t="s">
        <v>705</v>
      </c>
      <c r="AH400" t="s">
        <v>1417</v>
      </c>
      <c r="AJ400" t="s">
        <v>1432</v>
      </c>
      <c r="AK400" t="s">
        <v>39</v>
      </c>
    </row>
    <row r="401" spans="1:37" x14ac:dyDescent="0.3">
      <c r="A401">
        <v>276982</v>
      </c>
      <c r="B401" t="s">
        <v>47</v>
      </c>
      <c r="C401" t="s">
        <v>29</v>
      </c>
      <c r="D401">
        <v>1</v>
      </c>
      <c r="E401" t="s">
        <v>1430</v>
      </c>
      <c r="F401" t="s">
        <v>92</v>
      </c>
      <c r="G401" t="s">
        <v>996</v>
      </c>
      <c r="H401">
        <v>0</v>
      </c>
      <c r="I401" t="s">
        <v>1431</v>
      </c>
      <c r="J401" t="s">
        <v>43</v>
      </c>
      <c r="K401">
        <v>48535</v>
      </c>
      <c r="L401">
        <v>134433</v>
      </c>
      <c r="M401" t="s">
        <v>33</v>
      </c>
      <c r="N401" t="s">
        <v>211</v>
      </c>
      <c r="O401" t="s">
        <v>605</v>
      </c>
      <c r="P401" t="s">
        <v>7544</v>
      </c>
      <c r="Q401" t="s">
        <v>997</v>
      </c>
      <c r="R401" t="s">
        <v>7545</v>
      </c>
      <c r="S401" t="s">
        <v>32</v>
      </c>
      <c r="T401" t="str">
        <f t="shared" si="18"/>
        <v xml:space="preserve">‚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v>
      </c>
      <c r="U401">
        <f t="shared" si="19"/>
        <v>0</v>
      </c>
      <c r="V401" s="2">
        <v>0</v>
      </c>
      <c r="W401" s="2">
        <f t="shared" si="20"/>
        <v>0</v>
      </c>
      <c r="X401" s="2">
        <v>0</v>
      </c>
      <c r="Y401" s="2">
        <v>0</v>
      </c>
      <c r="Z401" s="2">
        <v>0</v>
      </c>
      <c r="AA401" s="2">
        <v>0</v>
      </c>
      <c r="AB401" s="2">
        <v>0</v>
      </c>
      <c r="AC401" t="s">
        <v>606</v>
      </c>
      <c r="AD401" t="s">
        <v>32</v>
      </c>
      <c r="AE401" t="s">
        <v>32</v>
      </c>
      <c r="AG401" t="s">
        <v>705</v>
      </c>
      <c r="AH401" t="s">
        <v>1417</v>
      </c>
      <c r="AJ401" t="s">
        <v>1432</v>
      </c>
      <c r="AK401" t="s">
        <v>39</v>
      </c>
    </row>
    <row r="402" spans="1:37" x14ac:dyDescent="0.3">
      <c r="A402">
        <v>277264</v>
      </c>
      <c r="B402" t="s">
        <v>111</v>
      </c>
      <c r="C402" t="s">
        <v>48</v>
      </c>
      <c r="D402">
        <v>1</v>
      </c>
      <c r="E402" t="s">
        <v>1433</v>
      </c>
      <c r="F402" t="s">
        <v>1434</v>
      </c>
      <c r="G402">
        <v>6798</v>
      </c>
      <c r="H402">
        <v>0</v>
      </c>
      <c r="I402" t="s">
        <v>76</v>
      </c>
      <c r="J402" t="s">
        <v>43</v>
      </c>
      <c r="K402">
        <v>75000</v>
      </c>
      <c r="L402">
        <v>180000</v>
      </c>
      <c r="M402" t="s">
        <v>33</v>
      </c>
      <c r="N402" t="s">
        <v>115</v>
      </c>
      <c r="O402" t="s">
        <v>729</v>
      </c>
      <c r="P402" t="s">
        <v>7546</v>
      </c>
      <c r="Q402" t="s">
        <v>1435</v>
      </c>
      <c r="R402" t="s">
        <v>1436</v>
      </c>
      <c r="S402" t="s">
        <v>1437</v>
      </c>
      <c r="T402" t="str">
        <f t="shared" si="18"/>
        <v>The successful candidate should possess the following: 10+ years of network or security operational experience, including at least 2 years in a senior management level position, service provider, enterprise environment, or cybersecurity focused organization. Significant and demonstrated capabilities to assess organizational cybersecurity hygiene, quantify cyber risk in a prioritized schema, and recommend tactical and strategic courses of action to executive leadership. Significant track record of executing cybersecurity uplift in government, financial services or professional services industry as well as demonstrable knowledge of information security technologies, networking and network architecture. Deep and hands on understanding of the current cyber threat landscape, attack methodologies, and risk mitigation/remediation methods. Experience in cyber forensics and highly complex threat analyses; CISSP, CISA, CISM, CCFP and/or other information security certifications. Knowledge of common information security management frameworks such as ISO 27001, COBIT, NIST or other data security standard; in-depth knowledge of complex network architecture, internet connectivity and DMZ hosting strategies.   The CISO shall have knowledge of data privacy regulations and compliance issues. Demonstrated track record of applying innovation successfully in technology environments and have excellent written and verbal communication skills. In addition to the minimum qualifications noted above, it is preferred the candidate possess the following:   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 or   3. A four-year high school diploma or its educational equivalent approved by a State's department of education or recognized accrediting organization and six years of experience as described in "1" above; or   4. A satisfactory combination of education and experience equivalent to "1", "2" or "3" above. However, all candidates must have at least a four-year high school diploma or its educational equivalent approved by a State's department of education or recognized accrediting organization and must possess at least three years of experience as described in "1" above, including the 18 months of administrative, managerial, executive or supervisory experience as described in "1" above.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v>
      </c>
      <c r="U402">
        <f t="shared" si="19"/>
        <v>0</v>
      </c>
      <c r="V402" s="2">
        <v>0</v>
      </c>
      <c r="W402" s="2">
        <f t="shared" si="20"/>
        <v>0</v>
      </c>
      <c r="X402" s="2">
        <v>0</v>
      </c>
      <c r="Y402" s="2">
        <v>0</v>
      </c>
      <c r="Z402" s="2">
        <v>0</v>
      </c>
      <c r="AA402" s="2">
        <v>0</v>
      </c>
      <c r="AB402" s="2">
        <v>0</v>
      </c>
      <c r="AC402" t="s">
        <v>121</v>
      </c>
      <c r="AD402" t="s">
        <v>32</v>
      </c>
      <c r="AE402" t="s">
        <v>32</v>
      </c>
      <c r="AG402" t="s">
        <v>58</v>
      </c>
      <c r="AH402" t="s">
        <v>1438</v>
      </c>
      <c r="AJ402" t="s">
        <v>1439</v>
      </c>
      <c r="AK402" t="s">
        <v>39</v>
      </c>
    </row>
    <row r="403" spans="1:37" x14ac:dyDescent="0.3">
      <c r="A403">
        <v>277264</v>
      </c>
      <c r="B403" t="s">
        <v>111</v>
      </c>
      <c r="C403" t="s">
        <v>29</v>
      </c>
      <c r="D403">
        <v>1</v>
      </c>
      <c r="E403" t="s">
        <v>1433</v>
      </c>
      <c r="F403" t="s">
        <v>1434</v>
      </c>
      <c r="G403">
        <v>6798</v>
      </c>
      <c r="H403">
        <v>0</v>
      </c>
      <c r="I403" t="s">
        <v>76</v>
      </c>
      <c r="J403" t="s">
        <v>43</v>
      </c>
      <c r="K403">
        <v>75000</v>
      </c>
      <c r="L403">
        <v>180000</v>
      </c>
      <c r="M403" t="s">
        <v>33</v>
      </c>
      <c r="N403" t="s">
        <v>115</v>
      </c>
      <c r="O403" t="s">
        <v>729</v>
      </c>
      <c r="P403" t="s">
        <v>7546</v>
      </c>
      <c r="Q403" t="s">
        <v>1435</v>
      </c>
      <c r="R403" t="s">
        <v>1436</v>
      </c>
      <c r="S403" t="s">
        <v>1437</v>
      </c>
      <c r="T403" t="str">
        <f t="shared" si="18"/>
        <v>The successful candidate should possess the following: 10+ years of network or security operational experience, including at least 2 years in a senior management level position, service provider, enterprise environment, or cybersecurity focused organization. Significant and demonstrated capabilities to assess organizational cybersecurity hygiene, quantify cyber risk in a prioritized schema, and recommend tactical and strategic courses of action to executive leadership. Significant track record of executing cybersecurity uplift in government, financial services or professional services industry as well as demonstrable knowledge of information security technologies, networking and network architecture. Deep and hands on understanding of the current cyber threat landscape, attack methodologies, and risk mitigation/remediation methods. Experience in cyber forensics and highly complex threat analyses; CISSP, CISA, CISM, CCFP and/or other information security certifications. Knowledge of common information security management frameworks such as ISO 27001, COBIT, NIST or other data security standard; in-depth knowledge of complex network architecture, internet connectivity and DMZ hosting strategies.   The CISO shall have knowledge of data privacy regulations and compliance issues. Demonstrated track record of applying innovation successfully in technology environments and have excellent written and verbal communication skills. In addition to the minimum qualifications noted above, it is preferred the candidate possess the following:   1. A master's degree in computer science from an accredited college and three years of progressively more responsible, full-time, satisfactory experience using information technology in computer applications programming, systems programming, computer systems development, data telecommunications, database administration, planning of data/information processing, user services, or area networks at least 18 months of this experience must have been in an administrative, managerial or executive capacity in the areas of computer applications programming, systems programming, computer systems development, data telecommunications, data base administration, or planning of data processing or in the supervision of staff performing these duties; or   2. A baccalaureate degree from an accredited college and four years of experience as described in "1" above; or   3. A four-year high school diploma or its educational equivalent approved by a State's department of education or recognized accrediting organization and six years of experience as described in "1" above; or   4. A satisfactory combination of education and experience equivalent to "1", "2" or "3" above. However, all candidates must have at least a four-year high school diploma or its educational equivalent approved by a State's department of education or recognized accrediting organization and must possess at least three years of experience as described in "1" above, including the 18 months of administrative, managerial, executive or supervisory experience as described in "1" above.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v>
      </c>
      <c r="U403">
        <f t="shared" si="19"/>
        <v>0</v>
      </c>
      <c r="V403" s="2">
        <v>0</v>
      </c>
      <c r="W403" s="2">
        <f t="shared" si="20"/>
        <v>0</v>
      </c>
      <c r="X403" s="2">
        <v>0</v>
      </c>
      <c r="Y403" s="2">
        <v>0</v>
      </c>
      <c r="Z403" s="2">
        <v>0</v>
      </c>
      <c r="AA403" s="2">
        <v>0</v>
      </c>
      <c r="AB403" s="2">
        <v>0</v>
      </c>
      <c r="AC403" t="s">
        <v>121</v>
      </c>
      <c r="AD403" t="s">
        <v>32</v>
      </c>
      <c r="AE403" t="s">
        <v>32</v>
      </c>
      <c r="AG403" t="s">
        <v>58</v>
      </c>
      <c r="AH403" t="s">
        <v>1438</v>
      </c>
      <c r="AJ403" t="s">
        <v>1439</v>
      </c>
      <c r="AK403" t="s">
        <v>39</v>
      </c>
    </row>
    <row r="404" spans="1:37" x14ac:dyDescent="0.3">
      <c r="A404">
        <v>307215</v>
      </c>
      <c r="B404" t="s">
        <v>168</v>
      </c>
      <c r="C404" t="s">
        <v>48</v>
      </c>
      <c r="D404">
        <v>1</v>
      </c>
      <c r="E404" t="s">
        <v>75</v>
      </c>
      <c r="F404" t="s">
        <v>75</v>
      </c>
      <c r="G404">
        <v>13632</v>
      </c>
      <c r="H404">
        <v>2</v>
      </c>
      <c r="I404" t="s">
        <v>76</v>
      </c>
      <c r="J404" t="s">
        <v>32</v>
      </c>
      <c r="K404">
        <v>79471</v>
      </c>
      <c r="L404">
        <v>102388</v>
      </c>
      <c r="M404" t="s">
        <v>33</v>
      </c>
      <c r="N404" t="s">
        <v>171</v>
      </c>
      <c r="O404" t="s">
        <v>95</v>
      </c>
      <c r="P404" t="s">
        <v>1440</v>
      </c>
      <c r="Q404" t="s">
        <v>7318</v>
      </c>
      <c r="R404" t="s">
        <v>1441</v>
      </c>
      <c r="S404" t="s">
        <v>32</v>
      </c>
      <c r="T404" t="str">
        <f t="shared" si="18"/>
        <v xml:space="preserve">Minimum of 10 years of QA Analyst experience with at least 5 years of recent experience as a Senior QA Analyst; evaluating business rules, data quality, internet applications with expertise in Agile Software Development Life Cycle (SDLC) methodologies; Software testing certifications; Strong analytical and documentation skills; Experience managing multiple priorities.  Must have outstanding written and verbal communication skills;  </v>
      </c>
      <c r="U404">
        <f t="shared" si="19"/>
        <v>0</v>
      </c>
      <c r="V404" s="2">
        <v>0</v>
      </c>
      <c r="W404" s="2">
        <f t="shared" si="20"/>
        <v>0</v>
      </c>
      <c r="X404" s="2">
        <v>0</v>
      </c>
      <c r="Y404" s="2">
        <v>0</v>
      </c>
      <c r="Z404" s="2">
        <v>0</v>
      </c>
      <c r="AA404" s="2">
        <v>0</v>
      </c>
      <c r="AB404" s="2">
        <v>0</v>
      </c>
      <c r="AC404" t="s">
        <v>1442</v>
      </c>
      <c r="AD404" t="s">
        <v>32</v>
      </c>
      <c r="AE404" t="s">
        <v>32</v>
      </c>
      <c r="AG404" t="s">
        <v>58</v>
      </c>
      <c r="AH404" t="s">
        <v>1164</v>
      </c>
      <c r="AJ404" t="s">
        <v>1164</v>
      </c>
      <c r="AK404" t="s">
        <v>39</v>
      </c>
    </row>
    <row r="405" spans="1:37" x14ac:dyDescent="0.3">
      <c r="A405">
        <v>277372</v>
      </c>
      <c r="B405" t="s">
        <v>47</v>
      </c>
      <c r="C405" t="s">
        <v>48</v>
      </c>
      <c r="D405">
        <v>1</v>
      </c>
      <c r="E405" t="s">
        <v>125</v>
      </c>
      <c r="F405" t="s">
        <v>1443</v>
      </c>
      <c r="G405">
        <v>22425</v>
      </c>
      <c r="H405">
        <v>0</v>
      </c>
      <c r="I405" t="s">
        <v>1431</v>
      </c>
      <c r="J405" t="s">
        <v>43</v>
      </c>
      <c r="K405">
        <v>47974</v>
      </c>
      <c r="L405">
        <v>55170</v>
      </c>
      <c r="M405" t="s">
        <v>33</v>
      </c>
      <c r="N405" t="s">
        <v>211</v>
      </c>
      <c r="O405" t="s">
        <v>1444</v>
      </c>
      <c r="P405" t="s">
        <v>7547</v>
      </c>
      <c r="Q405" t="s">
        <v>1445</v>
      </c>
      <c r="R405" t="s">
        <v>7548</v>
      </c>
      <c r="S405" t="s">
        <v>1446</v>
      </c>
      <c r="T405" t="str">
        <f t="shared" si="18"/>
        <v>‚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v>
      </c>
      <c r="U405">
        <f t="shared" si="19"/>
        <v>0</v>
      </c>
      <c r="V405" s="2">
        <v>1</v>
      </c>
      <c r="W405" s="2">
        <f t="shared" si="20"/>
        <v>0</v>
      </c>
      <c r="X405" s="2">
        <v>0</v>
      </c>
      <c r="Y405" s="2">
        <v>0</v>
      </c>
      <c r="Z405" s="2">
        <v>0</v>
      </c>
      <c r="AA405" s="2">
        <v>0</v>
      </c>
      <c r="AB405" s="2">
        <v>0</v>
      </c>
      <c r="AC405" t="s">
        <v>606</v>
      </c>
      <c r="AD405" t="s">
        <v>32</v>
      </c>
      <c r="AE405" t="s">
        <v>32</v>
      </c>
      <c r="AG405" t="s">
        <v>38</v>
      </c>
      <c r="AH405" t="s">
        <v>1261</v>
      </c>
      <c r="AJ405" t="s">
        <v>1261</v>
      </c>
      <c r="AK405" t="s">
        <v>39</v>
      </c>
    </row>
    <row r="406" spans="1:37" x14ac:dyDescent="0.3">
      <c r="A406">
        <v>277372</v>
      </c>
      <c r="B406" t="s">
        <v>47</v>
      </c>
      <c r="C406" t="s">
        <v>29</v>
      </c>
      <c r="D406">
        <v>1</v>
      </c>
      <c r="E406" t="s">
        <v>125</v>
      </c>
      <c r="F406" t="s">
        <v>1443</v>
      </c>
      <c r="G406">
        <v>22425</v>
      </c>
      <c r="H406">
        <v>0</v>
      </c>
      <c r="I406" t="s">
        <v>1431</v>
      </c>
      <c r="J406" t="s">
        <v>43</v>
      </c>
      <c r="K406">
        <v>47974</v>
      </c>
      <c r="L406">
        <v>55170</v>
      </c>
      <c r="M406" t="s">
        <v>33</v>
      </c>
      <c r="N406" t="s">
        <v>211</v>
      </c>
      <c r="O406" t="s">
        <v>1444</v>
      </c>
      <c r="P406" t="s">
        <v>7547</v>
      </c>
      <c r="Q406" t="s">
        <v>1445</v>
      </c>
      <c r="R406" t="s">
        <v>7548</v>
      </c>
      <c r="S406" t="s">
        <v>1446</v>
      </c>
      <c r="T406" t="str">
        <f t="shared" si="18"/>
        <v>‚	Experience in the planning, layout and details of contract drawings, specifications, field inspections and investigations.   	Experience in the design of site plans and storm water management.  	Experience in the application of code requirements and preparation of technical reports, and related design software applications. 	Excellent communication and leadership skills. 	Proficient with Microsoft Word and Excel Applications. **** Only those applicants with permanent Civil Service status as a Project Manager Intern or applicants that have applied for the civil service exam # 6055 are eligible to apply to this JVN. If you do not have permanent civil service status as a Project Manager Intern or have not applied for the civil service test, please do not apply to this position as you will not be considered for an interview.****</v>
      </c>
      <c r="U406">
        <f t="shared" si="19"/>
        <v>0</v>
      </c>
      <c r="V406" s="2">
        <v>1</v>
      </c>
      <c r="W406" s="2">
        <f t="shared" si="20"/>
        <v>0</v>
      </c>
      <c r="X406" s="2">
        <v>0</v>
      </c>
      <c r="Y406" s="2">
        <v>0</v>
      </c>
      <c r="Z406" s="2">
        <v>0</v>
      </c>
      <c r="AA406" s="2">
        <v>0</v>
      </c>
      <c r="AB406" s="2">
        <v>0</v>
      </c>
      <c r="AC406" t="s">
        <v>606</v>
      </c>
      <c r="AD406" t="s">
        <v>32</v>
      </c>
      <c r="AE406" t="s">
        <v>32</v>
      </c>
      <c r="AG406" t="s">
        <v>38</v>
      </c>
      <c r="AH406" t="s">
        <v>1261</v>
      </c>
      <c r="AJ406" t="s">
        <v>1261</v>
      </c>
      <c r="AK406" t="s">
        <v>39</v>
      </c>
    </row>
    <row r="407" spans="1:37" x14ac:dyDescent="0.3">
      <c r="A407">
        <v>277533</v>
      </c>
      <c r="B407" t="s">
        <v>47</v>
      </c>
      <c r="C407" t="s">
        <v>29</v>
      </c>
      <c r="D407">
        <v>2</v>
      </c>
      <c r="E407" t="s">
        <v>1447</v>
      </c>
      <c r="F407" t="s">
        <v>196</v>
      </c>
      <c r="G407">
        <v>20215</v>
      </c>
      <c r="H407">
        <v>2</v>
      </c>
      <c r="I407" t="s">
        <v>1431</v>
      </c>
      <c r="J407" t="s">
        <v>43</v>
      </c>
      <c r="K407">
        <v>74990</v>
      </c>
      <c r="L407">
        <v>104182</v>
      </c>
      <c r="M407" t="s">
        <v>33</v>
      </c>
      <c r="N407" t="s">
        <v>211</v>
      </c>
      <c r="O407" t="s">
        <v>820</v>
      </c>
      <c r="P407" t="s">
        <v>7549</v>
      </c>
      <c r="Q407" t="s">
        <v>7327</v>
      </c>
      <c r="R407" t="s">
        <v>7550</v>
      </c>
      <c r="S407" t="s">
        <v>32</v>
      </c>
      <c r="T407" t="str">
        <f t="shared" si="18"/>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407">
        <f t="shared" si="19"/>
        <v>0</v>
      </c>
      <c r="V407" s="2">
        <v>1</v>
      </c>
      <c r="W407" s="2">
        <f t="shared" si="20"/>
        <v>0</v>
      </c>
      <c r="X407" s="2">
        <v>0</v>
      </c>
      <c r="Y407" s="2">
        <v>0</v>
      </c>
      <c r="Z407" s="2">
        <v>0</v>
      </c>
      <c r="AA407" s="2">
        <v>0</v>
      </c>
      <c r="AB407" s="2">
        <v>0</v>
      </c>
      <c r="AC407" t="s">
        <v>606</v>
      </c>
      <c r="AD407" t="s">
        <v>32</v>
      </c>
      <c r="AE407" t="s">
        <v>32</v>
      </c>
      <c r="AG407" t="s">
        <v>705</v>
      </c>
      <c r="AH407" t="s">
        <v>1448</v>
      </c>
      <c r="AJ407" t="s">
        <v>1448</v>
      </c>
      <c r="AK407" t="s">
        <v>39</v>
      </c>
    </row>
    <row r="408" spans="1:37" x14ac:dyDescent="0.3">
      <c r="A408">
        <v>277533</v>
      </c>
      <c r="B408" t="s">
        <v>47</v>
      </c>
      <c r="C408" t="s">
        <v>48</v>
      </c>
      <c r="D408">
        <v>2</v>
      </c>
      <c r="E408" t="s">
        <v>1447</v>
      </c>
      <c r="F408" t="s">
        <v>196</v>
      </c>
      <c r="G408">
        <v>20215</v>
      </c>
      <c r="H408">
        <v>2</v>
      </c>
      <c r="I408" t="s">
        <v>1431</v>
      </c>
      <c r="J408" t="s">
        <v>43</v>
      </c>
      <c r="K408">
        <v>74990</v>
      </c>
      <c r="L408">
        <v>104182</v>
      </c>
      <c r="M408" t="s">
        <v>33</v>
      </c>
      <c r="N408" t="s">
        <v>211</v>
      </c>
      <c r="O408" t="s">
        <v>820</v>
      </c>
      <c r="P408" t="s">
        <v>7549</v>
      </c>
      <c r="Q408" t="s">
        <v>7327</v>
      </c>
      <c r="R408" t="s">
        <v>7550</v>
      </c>
      <c r="S408" t="s">
        <v>32</v>
      </c>
      <c r="T408" t="str">
        <f t="shared" si="18"/>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408">
        <f t="shared" si="19"/>
        <v>0</v>
      </c>
      <c r="V408" s="2">
        <v>1</v>
      </c>
      <c r="W408" s="2">
        <f t="shared" si="20"/>
        <v>0</v>
      </c>
      <c r="X408" s="2">
        <v>0</v>
      </c>
      <c r="Y408" s="2">
        <v>0</v>
      </c>
      <c r="Z408" s="2">
        <v>0</v>
      </c>
      <c r="AA408" s="2">
        <v>0</v>
      </c>
      <c r="AB408" s="2">
        <v>0</v>
      </c>
      <c r="AC408" t="s">
        <v>606</v>
      </c>
      <c r="AD408" t="s">
        <v>32</v>
      </c>
      <c r="AE408" t="s">
        <v>32</v>
      </c>
      <c r="AG408" t="s">
        <v>705</v>
      </c>
      <c r="AH408" t="s">
        <v>1448</v>
      </c>
      <c r="AJ408" t="s">
        <v>1448</v>
      </c>
      <c r="AK408" t="s">
        <v>39</v>
      </c>
    </row>
    <row r="409" spans="1:37" x14ac:dyDescent="0.3">
      <c r="A409">
        <v>277599</v>
      </c>
      <c r="B409" t="s">
        <v>524</v>
      </c>
      <c r="C409" t="s">
        <v>48</v>
      </c>
      <c r="D409">
        <v>1</v>
      </c>
      <c r="E409" t="s">
        <v>1253</v>
      </c>
      <c r="F409" t="s">
        <v>196</v>
      </c>
      <c r="G409">
        <v>20215</v>
      </c>
      <c r="H409">
        <v>3</v>
      </c>
      <c r="I409" t="s">
        <v>244</v>
      </c>
      <c r="J409" t="s">
        <v>43</v>
      </c>
      <c r="K409">
        <v>83887</v>
      </c>
      <c r="L409">
        <v>113725</v>
      </c>
      <c r="M409" t="s">
        <v>33</v>
      </c>
      <c r="N409" t="s">
        <v>526</v>
      </c>
      <c r="O409" t="s">
        <v>1449</v>
      </c>
      <c r="P409" t="s">
        <v>1450</v>
      </c>
      <c r="Q409" t="s">
        <v>7327</v>
      </c>
      <c r="R409" t="s">
        <v>32</v>
      </c>
      <c r="S409" t="s">
        <v>32</v>
      </c>
      <c r="T409" t="str">
        <f t="shared" si="18"/>
        <v xml:space="preserve">   </v>
      </c>
      <c r="U409">
        <f t="shared" si="19"/>
        <v>0</v>
      </c>
      <c r="V409" s="2">
        <v>0</v>
      </c>
      <c r="W409" s="2">
        <f t="shared" si="20"/>
        <v>0</v>
      </c>
      <c r="X409" s="2">
        <v>0</v>
      </c>
      <c r="Y409" s="2">
        <v>0</v>
      </c>
      <c r="Z409" s="2">
        <v>0</v>
      </c>
      <c r="AA409" s="2">
        <v>0</v>
      </c>
      <c r="AB409" s="2">
        <v>0</v>
      </c>
      <c r="AC409" t="s">
        <v>1451</v>
      </c>
      <c r="AD409" t="s">
        <v>32</v>
      </c>
      <c r="AE409" t="s">
        <v>32</v>
      </c>
      <c r="AG409" t="s">
        <v>58</v>
      </c>
      <c r="AH409" t="s">
        <v>1438</v>
      </c>
      <c r="AJ409" t="s">
        <v>1452</v>
      </c>
      <c r="AK409" t="s">
        <v>39</v>
      </c>
    </row>
    <row r="410" spans="1:37" x14ac:dyDescent="0.3">
      <c r="A410">
        <v>277599</v>
      </c>
      <c r="B410" t="s">
        <v>524</v>
      </c>
      <c r="C410" t="s">
        <v>29</v>
      </c>
      <c r="D410">
        <v>1</v>
      </c>
      <c r="E410" t="s">
        <v>1253</v>
      </c>
      <c r="F410" t="s">
        <v>196</v>
      </c>
      <c r="G410">
        <v>20215</v>
      </c>
      <c r="H410">
        <v>3</v>
      </c>
      <c r="I410" t="s">
        <v>244</v>
      </c>
      <c r="J410" t="s">
        <v>43</v>
      </c>
      <c r="K410">
        <v>83887</v>
      </c>
      <c r="L410">
        <v>113725</v>
      </c>
      <c r="M410" t="s">
        <v>33</v>
      </c>
      <c r="N410" t="s">
        <v>526</v>
      </c>
      <c r="O410" t="s">
        <v>1449</v>
      </c>
      <c r="P410" t="s">
        <v>1450</v>
      </c>
      <c r="Q410" t="s">
        <v>7327</v>
      </c>
      <c r="R410" t="s">
        <v>32</v>
      </c>
      <c r="S410" t="s">
        <v>32</v>
      </c>
      <c r="T410" t="str">
        <f t="shared" si="18"/>
        <v xml:space="preserve">   </v>
      </c>
      <c r="U410">
        <f t="shared" si="19"/>
        <v>0</v>
      </c>
      <c r="V410" s="2">
        <v>0</v>
      </c>
      <c r="W410" s="2">
        <f t="shared" si="20"/>
        <v>0</v>
      </c>
      <c r="X410" s="2">
        <v>0</v>
      </c>
      <c r="Y410" s="2">
        <v>0</v>
      </c>
      <c r="Z410" s="2">
        <v>0</v>
      </c>
      <c r="AA410" s="2">
        <v>0</v>
      </c>
      <c r="AB410" s="2">
        <v>0</v>
      </c>
      <c r="AC410" t="s">
        <v>1451</v>
      </c>
      <c r="AD410" t="s">
        <v>32</v>
      </c>
      <c r="AE410" t="s">
        <v>32</v>
      </c>
      <c r="AG410" t="s">
        <v>58</v>
      </c>
      <c r="AH410" t="s">
        <v>1438</v>
      </c>
      <c r="AJ410" t="s">
        <v>1452</v>
      </c>
      <c r="AK410" t="s">
        <v>39</v>
      </c>
    </row>
    <row r="411" spans="1:37" x14ac:dyDescent="0.3">
      <c r="A411">
        <v>277750</v>
      </c>
      <c r="B411" t="s">
        <v>168</v>
      </c>
      <c r="C411" t="s">
        <v>29</v>
      </c>
      <c r="D411">
        <v>1</v>
      </c>
      <c r="E411" t="s">
        <v>750</v>
      </c>
      <c r="F411" t="s">
        <v>750</v>
      </c>
      <c r="G411">
        <v>13652</v>
      </c>
      <c r="H411">
        <v>3</v>
      </c>
      <c r="I411" t="s">
        <v>76</v>
      </c>
      <c r="J411" t="s">
        <v>43</v>
      </c>
      <c r="K411">
        <v>85823</v>
      </c>
      <c r="L411">
        <v>121363</v>
      </c>
      <c r="M411" t="s">
        <v>33</v>
      </c>
      <c r="N411" t="s">
        <v>171</v>
      </c>
      <c r="O411" t="s">
        <v>95</v>
      </c>
      <c r="P411" t="s">
        <v>1453</v>
      </c>
      <c r="Q411" t="s">
        <v>7397</v>
      </c>
      <c r="R411" t="s">
        <v>1454</v>
      </c>
      <c r="S411" t="s">
        <v>32</v>
      </c>
      <c r="T411" t="str">
        <f t="shared" si="18"/>
        <v xml:space="preserve">Minimum of five years' experience working in a formal Infrastructure role supporting at least 400 users.  Minimum of three to five years' of supervising a team of three or more people The candidate must be proficient with the following technologies/processes: Windows 7, Microsoft Office 2010, Citrix Xen App, XenDesktop, setting up network peripherals.  The candidate must have excellent customer service and communications (oral and written) skills Certications: Citrix Certified Associate - V, Citrix Certified Professional - V, Microsoft Technology Associate - Infrastructure, MCSA (Server or Desktop), ITIL v3  Please indicate in your cover letter all certifications you have completed.  *Please note candidate must be a permanent Certified IT Administrator (LAN/WAN) or have taken and passed the Certified IT Administrator (LAN/WAN) Exam No. 6049 (proof must be submitted).  </v>
      </c>
      <c r="U411">
        <f t="shared" si="19"/>
        <v>0</v>
      </c>
      <c r="V411" s="2">
        <v>0</v>
      </c>
      <c r="W411" s="2">
        <f t="shared" si="20"/>
        <v>0</v>
      </c>
      <c r="X411" s="2">
        <v>0</v>
      </c>
      <c r="Y411" s="2">
        <v>0</v>
      </c>
      <c r="Z411" s="2">
        <v>0</v>
      </c>
      <c r="AA411" s="2">
        <v>0</v>
      </c>
      <c r="AB411" s="2">
        <v>0</v>
      </c>
      <c r="AC411" t="s">
        <v>1455</v>
      </c>
      <c r="AD411" t="s">
        <v>32</v>
      </c>
      <c r="AE411" t="s">
        <v>32</v>
      </c>
      <c r="AG411" t="s">
        <v>58</v>
      </c>
      <c r="AH411" t="s">
        <v>1261</v>
      </c>
      <c r="AJ411" t="s">
        <v>1261</v>
      </c>
      <c r="AK411" t="s">
        <v>39</v>
      </c>
    </row>
    <row r="412" spans="1:37" x14ac:dyDescent="0.3">
      <c r="A412">
        <v>277750</v>
      </c>
      <c r="B412" t="s">
        <v>168</v>
      </c>
      <c r="C412" t="s">
        <v>48</v>
      </c>
      <c r="D412">
        <v>1</v>
      </c>
      <c r="E412" t="s">
        <v>750</v>
      </c>
      <c r="F412" t="s">
        <v>750</v>
      </c>
      <c r="G412">
        <v>13652</v>
      </c>
      <c r="H412">
        <v>3</v>
      </c>
      <c r="I412" t="s">
        <v>76</v>
      </c>
      <c r="J412" t="s">
        <v>43</v>
      </c>
      <c r="K412">
        <v>85823</v>
      </c>
      <c r="L412">
        <v>121363</v>
      </c>
      <c r="M412" t="s">
        <v>33</v>
      </c>
      <c r="N412" t="s">
        <v>171</v>
      </c>
      <c r="O412" t="s">
        <v>95</v>
      </c>
      <c r="P412" t="s">
        <v>1453</v>
      </c>
      <c r="Q412" t="s">
        <v>7397</v>
      </c>
      <c r="R412" t="s">
        <v>1454</v>
      </c>
      <c r="S412" t="s">
        <v>32</v>
      </c>
      <c r="T412" t="str">
        <f t="shared" si="18"/>
        <v xml:space="preserve">Minimum of five years' experience working in a formal Infrastructure role supporting at least 400 users.  Minimum of three to five years' of supervising a team of three or more people The candidate must be proficient with the following technologies/processes: Windows 7, Microsoft Office 2010, Citrix Xen App, XenDesktop, setting up network peripherals.  The candidate must have excellent customer service and communications (oral and written) skills Certications: Citrix Certified Associate - V, Citrix Certified Professional - V, Microsoft Technology Associate - Infrastructure, MCSA (Server or Desktop), ITIL v3  Please indicate in your cover letter all certifications you have completed.  *Please note candidate must be a permanent Certified IT Administrator (LAN/WAN) or have taken and passed the Certified IT Administrator (LAN/WAN) Exam No. 6049 (proof must be submitted).  </v>
      </c>
      <c r="U412">
        <f t="shared" si="19"/>
        <v>0</v>
      </c>
      <c r="V412" s="2">
        <v>0</v>
      </c>
      <c r="W412" s="2">
        <f t="shared" si="20"/>
        <v>0</v>
      </c>
      <c r="X412" s="2">
        <v>0</v>
      </c>
      <c r="Y412" s="2">
        <v>0</v>
      </c>
      <c r="Z412" s="2">
        <v>0</v>
      </c>
      <c r="AA412" s="2">
        <v>0</v>
      </c>
      <c r="AB412" s="2">
        <v>0</v>
      </c>
      <c r="AC412" t="s">
        <v>1455</v>
      </c>
      <c r="AD412" t="s">
        <v>32</v>
      </c>
      <c r="AE412" t="s">
        <v>32</v>
      </c>
      <c r="AG412" t="s">
        <v>58</v>
      </c>
      <c r="AH412" t="s">
        <v>1261</v>
      </c>
      <c r="AJ412" t="s">
        <v>1261</v>
      </c>
      <c r="AK412" t="s">
        <v>39</v>
      </c>
    </row>
    <row r="413" spans="1:37" x14ac:dyDescent="0.3">
      <c r="A413">
        <v>279709</v>
      </c>
      <c r="B413" t="s">
        <v>47</v>
      </c>
      <c r="C413" t="s">
        <v>29</v>
      </c>
      <c r="D413">
        <v>2</v>
      </c>
      <c r="E413" t="s">
        <v>1250</v>
      </c>
      <c r="F413" t="s">
        <v>725</v>
      </c>
      <c r="G413">
        <v>20315</v>
      </c>
      <c r="H413">
        <v>1</v>
      </c>
      <c r="I413" t="s">
        <v>244</v>
      </c>
      <c r="J413" t="s">
        <v>43</v>
      </c>
      <c r="K413">
        <v>63074</v>
      </c>
      <c r="L413">
        <v>91347</v>
      </c>
      <c r="M413" t="s">
        <v>33</v>
      </c>
      <c r="N413" t="s">
        <v>211</v>
      </c>
      <c r="O413" t="s">
        <v>1114</v>
      </c>
      <c r="P413" t="s">
        <v>1456</v>
      </c>
      <c r="Q413" t="s">
        <v>7389</v>
      </c>
      <c r="R413" t="s">
        <v>7505</v>
      </c>
      <c r="S413" t="s">
        <v>1050</v>
      </c>
      <c r="T413" t="str">
        <f t="shared" si="18"/>
        <v>‚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13">
        <f t="shared" si="19"/>
        <v>0</v>
      </c>
      <c r="V413" s="2">
        <v>1</v>
      </c>
      <c r="W413" s="2">
        <f t="shared" si="20"/>
        <v>0</v>
      </c>
      <c r="X413" s="2">
        <v>0</v>
      </c>
      <c r="Y413" s="2">
        <v>0</v>
      </c>
      <c r="Z413" s="2">
        <v>0</v>
      </c>
      <c r="AA413" s="2">
        <v>0</v>
      </c>
      <c r="AB413" s="2">
        <v>0</v>
      </c>
      <c r="AC413" t="s">
        <v>458</v>
      </c>
      <c r="AD413" t="s">
        <v>142</v>
      </c>
      <c r="AE413" t="s">
        <v>1115</v>
      </c>
      <c r="AG413" t="s">
        <v>58</v>
      </c>
      <c r="AH413" t="s">
        <v>1457</v>
      </c>
      <c r="AJ413" t="s">
        <v>1457</v>
      </c>
      <c r="AK413" t="s">
        <v>39</v>
      </c>
    </row>
    <row r="414" spans="1:37" x14ac:dyDescent="0.3">
      <c r="A414">
        <v>277776</v>
      </c>
      <c r="B414" t="s">
        <v>47</v>
      </c>
      <c r="C414" t="s">
        <v>29</v>
      </c>
      <c r="D414">
        <v>1</v>
      </c>
      <c r="E414" t="s">
        <v>1458</v>
      </c>
      <c r="F414" t="s">
        <v>567</v>
      </c>
      <c r="G414">
        <v>10015</v>
      </c>
      <c r="H414" t="s">
        <v>42</v>
      </c>
      <c r="I414" t="s">
        <v>1431</v>
      </c>
      <c r="J414" t="s">
        <v>43</v>
      </c>
      <c r="K414">
        <v>67060</v>
      </c>
      <c r="L414">
        <v>178873</v>
      </c>
      <c r="M414" t="s">
        <v>33</v>
      </c>
      <c r="N414" t="s">
        <v>211</v>
      </c>
      <c r="O414" t="s">
        <v>1459</v>
      </c>
      <c r="P414" t="s">
        <v>7551</v>
      </c>
      <c r="Q414" t="s">
        <v>1213</v>
      </c>
      <c r="R414" t="s">
        <v>1460</v>
      </c>
      <c r="S414" t="s">
        <v>1461</v>
      </c>
      <c r="T414" t="str">
        <f t="shared" si="18"/>
        <v>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 ****Only applicants who are permanent Civil Service Administrative Engineers, or who have filed for the Administrative Engineer Civil Service Exam (open competitive #7012 or promotional #7516), and can provide proof of filing will be considered for this position.****</v>
      </c>
      <c r="U414">
        <f t="shared" si="19"/>
        <v>0</v>
      </c>
      <c r="V414" s="2">
        <v>0</v>
      </c>
      <c r="W414" s="2">
        <f t="shared" si="20"/>
        <v>0</v>
      </c>
      <c r="X414" s="2">
        <v>0</v>
      </c>
      <c r="Y414" s="2">
        <v>0</v>
      </c>
      <c r="Z414" s="2">
        <v>0</v>
      </c>
      <c r="AA414" s="2">
        <v>0</v>
      </c>
      <c r="AB414" s="2">
        <v>0</v>
      </c>
      <c r="AC414" t="s">
        <v>606</v>
      </c>
      <c r="AD414" t="s">
        <v>32</v>
      </c>
      <c r="AE414" t="s">
        <v>32</v>
      </c>
      <c r="AG414" t="s">
        <v>705</v>
      </c>
      <c r="AH414" t="s">
        <v>1462</v>
      </c>
      <c r="AJ414" t="s">
        <v>1463</v>
      </c>
      <c r="AK414" t="s">
        <v>39</v>
      </c>
    </row>
    <row r="415" spans="1:37" x14ac:dyDescent="0.3">
      <c r="A415">
        <v>277776</v>
      </c>
      <c r="B415" t="s">
        <v>47</v>
      </c>
      <c r="C415" t="s">
        <v>48</v>
      </c>
      <c r="D415">
        <v>1</v>
      </c>
      <c r="E415" t="s">
        <v>1458</v>
      </c>
      <c r="F415" t="s">
        <v>567</v>
      </c>
      <c r="G415">
        <v>10015</v>
      </c>
      <c r="H415" t="s">
        <v>42</v>
      </c>
      <c r="I415" t="s">
        <v>1431</v>
      </c>
      <c r="J415" t="s">
        <v>43</v>
      </c>
      <c r="K415">
        <v>67060</v>
      </c>
      <c r="L415">
        <v>178873</v>
      </c>
      <c r="M415" t="s">
        <v>33</v>
      </c>
      <c r="N415" t="s">
        <v>211</v>
      </c>
      <c r="O415" t="s">
        <v>1459</v>
      </c>
      <c r="P415" t="s">
        <v>7551</v>
      </c>
      <c r="Q415" t="s">
        <v>1213</v>
      </c>
      <c r="R415" t="s">
        <v>1460</v>
      </c>
      <c r="S415" t="s">
        <v>1461</v>
      </c>
      <c r="T415" t="str">
        <f t="shared" si="18"/>
        <v>1.	Minimum 15 years of experience in planning, design and design services during construction for civil engineering site development projects  2.	Experience with AutoCAD and Civil 3D software programs  3.	Strong organizational and computer skills  4.	Civil Engineering design as it relates to site development  5.	Management and supervisory skills  6.	Communication skills  7.	Interpersonal and mentoring Skills  8.	Technical Writing Skills ****Only applicants who are permanent Civil Service Administrative Engineers, or who have filed for the Administrative Engineer Civil Service Exam (open competitive #7012 or promotional #7516), and can provide proof of filing will be considered for this position.****</v>
      </c>
      <c r="U415">
        <f t="shared" si="19"/>
        <v>0</v>
      </c>
      <c r="V415" s="2">
        <v>0</v>
      </c>
      <c r="W415" s="2">
        <f t="shared" si="20"/>
        <v>0</v>
      </c>
      <c r="X415" s="2">
        <v>0</v>
      </c>
      <c r="Y415" s="2">
        <v>0</v>
      </c>
      <c r="Z415" s="2">
        <v>0</v>
      </c>
      <c r="AA415" s="2">
        <v>0</v>
      </c>
      <c r="AB415" s="2">
        <v>0</v>
      </c>
      <c r="AC415" t="s">
        <v>606</v>
      </c>
      <c r="AD415" t="s">
        <v>32</v>
      </c>
      <c r="AE415" t="s">
        <v>32</v>
      </c>
      <c r="AG415" t="s">
        <v>705</v>
      </c>
      <c r="AH415" t="s">
        <v>1462</v>
      </c>
      <c r="AJ415" t="s">
        <v>1463</v>
      </c>
      <c r="AK415" t="s">
        <v>39</v>
      </c>
    </row>
    <row r="416" spans="1:37" x14ac:dyDescent="0.3">
      <c r="A416">
        <v>278063</v>
      </c>
      <c r="B416" t="s">
        <v>168</v>
      </c>
      <c r="C416" t="s">
        <v>48</v>
      </c>
      <c r="D416">
        <v>1</v>
      </c>
      <c r="E416" t="s">
        <v>75</v>
      </c>
      <c r="F416" t="s">
        <v>75</v>
      </c>
      <c r="G416">
        <v>13632</v>
      </c>
      <c r="H416">
        <v>1</v>
      </c>
      <c r="I416" t="s">
        <v>76</v>
      </c>
      <c r="J416" t="s">
        <v>43</v>
      </c>
      <c r="K416">
        <v>76288</v>
      </c>
      <c r="L416">
        <v>95077</v>
      </c>
      <c r="M416" t="s">
        <v>33</v>
      </c>
      <c r="N416" t="s">
        <v>171</v>
      </c>
      <c r="O416" t="s">
        <v>95</v>
      </c>
      <c r="P416" t="s">
        <v>1464</v>
      </c>
      <c r="Q416" t="s">
        <v>7318</v>
      </c>
      <c r="R416" t="s">
        <v>1465</v>
      </c>
      <c r="S416" t="s">
        <v>32</v>
      </c>
      <c r="T416" t="str">
        <f t="shared" si="18"/>
        <v xml:space="preserve">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  </v>
      </c>
      <c r="U416">
        <f t="shared" si="19"/>
        <v>0</v>
      </c>
      <c r="V416" s="2">
        <v>0</v>
      </c>
      <c r="W416" s="2">
        <f t="shared" si="20"/>
        <v>0</v>
      </c>
      <c r="X416" s="2">
        <v>0</v>
      </c>
      <c r="Y416" s="2">
        <v>0</v>
      </c>
      <c r="Z416" s="2">
        <v>0</v>
      </c>
      <c r="AA416" s="2">
        <v>0</v>
      </c>
      <c r="AB416" s="2">
        <v>0</v>
      </c>
      <c r="AC416" t="s">
        <v>1455</v>
      </c>
      <c r="AD416" t="s">
        <v>32</v>
      </c>
      <c r="AE416" t="s">
        <v>32</v>
      </c>
      <c r="AG416" t="s">
        <v>58</v>
      </c>
      <c r="AH416" t="s">
        <v>1466</v>
      </c>
      <c r="AJ416" t="s">
        <v>1466</v>
      </c>
      <c r="AK416" t="s">
        <v>39</v>
      </c>
    </row>
    <row r="417" spans="1:37" x14ac:dyDescent="0.3">
      <c r="A417">
        <v>278063</v>
      </c>
      <c r="B417" t="s">
        <v>168</v>
      </c>
      <c r="C417" t="s">
        <v>29</v>
      </c>
      <c r="D417">
        <v>1</v>
      </c>
      <c r="E417" t="s">
        <v>75</v>
      </c>
      <c r="F417" t="s">
        <v>75</v>
      </c>
      <c r="G417">
        <v>13632</v>
      </c>
      <c r="H417">
        <v>1</v>
      </c>
      <c r="I417" t="s">
        <v>76</v>
      </c>
      <c r="J417" t="s">
        <v>43</v>
      </c>
      <c r="K417">
        <v>76288</v>
      </c>
      <c r="L417">
        <v>95077</v>
      </c>
      <c r="M417" t="s">
        <v>33</v>
      </c>
      <c r="N417" t="s">
        <v>171</v>
      </c>
      <c r="O417" t="s">
        <v>95</v>
      </c>
      <c r="P417" t="s">
        <v>1464</v>
      </c>
      <c r="Q417" t="s">
        <v>7318</v>
      </c>
      <c r="R417" t="s">
        <v>1465</v>
      </c>
      <c r="S417" t="s">
        <v>32</v>
      </c>
      <c r="T417" t="str">
        <f t="shared" si="18"/>
        <v xml:space="preserve">Valid holder of one of the following: SSCP, CISSP, CCNA Security, CEH or Security+.  In addition, candidate should have a technical background in IPS/IDS and next generation firewalls, log management, network architecture, endpoint security, encryption methodologies and experience with incident response operations. Minimum of 1 to 3 years of Information Security experience required.   *ONLY PERMANENT COMPUTER SPECIALIST (SOFTWARE) OR CANDIDATES WHO HAVE TAKEN AND PASSED COMPUTER SPECIALIST (SOFTWARE) EXAM NO. 7005 WILL BE CONSIDERED (PROOF MUST BE SUBMITTED).*  </v>
      </c>
      <c r="U417">
        <f t="shared" si="19"/>
        <v>0</v>
      </c>
      <c r="V417" s="2">
        <v>0</v>
      </c>
      <c r="W417" s="2">
        <f t="shared" si="20"/>
        <v>0</v>
      </c>
      <c r="X417" s="2">
        <v>0</v>
      </c>
      <c r="Y417" s="2">
        <v>0</v>
      </c>
      <c r="Z417" s="2">
        <v>0</v>
      </c>
      <c r="AA417" s="2">
        <v>0</v>
      </c>
      <c r="AB417" s="2">
        <v>0</v>
      </c>
      <c r="AC417" t="s">
        <v>1455</v>
      </c>
      <c r="AD417" t="s">
        <v>32</v>
      </c>
      <c r="AE417" t="s">
        <v>32</v>
      </c>
      <c r="AG417" t="s">
        <v>58</v>
      </c>
      <c r="AH417" t="s">
        <v>1466</v>
      </c>
      <c r="AJ417" t="s">
        <v>1466</v>
      </c>
      <c r="AK417" t="s">
        <v>39</v>
      </c>
    </row>
    <row r="418" spans="1:37" x14ac:dyDescent="0.3">
      <c r="A418">
        <v>278130</v>
      </c>
      <c r="B418" t="s">
        <v>47</v>
      </c>
      <c r="C418" t="s">
        <v>48</v>
      </c>
      <c r="D418">
        <v>5</v>
      </c>
      <c r="E418" t="s">
        <v>1467</v>
      </c>
      <c r="F418" t="s">
        <v>742</v>
      </c>
      <c r="G418">
        <v>56058</v>
      </c>
      <c r="H418">
        <v>0</v>
      </c>
      <c r="I418" t="s">
        <v>1413</v>
      </c>
      <c r="J418" t="s">
        <v>43</v>
      </c>
      <c r="K418">
        <v>60000</v>
      </c>
      <c r="L418">
        <v>70000</v>
      </c>
      <c r="M418" t="s">
        <v>33</v>
      </c>
      <c r="N418" t="s">
        <v>211</v>
      </c>
      <c r="O418" t="s">
        <v>1039</v>
      </c>
      <c r="P418" t="s">
        <v>7552</v>
      </c>
      <c r="Q418" t="s">
        <v>745</v>
      </c>
      <c r="R418" t="s">
        <v>7553</v>
      </c>
      <c r="S418" t="s">
        <v>623</v>
      </c>
      <c r="T418" t="str">
        <f t="shared" si="18"/>
        <v>‚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418">
        <f t="shared" si="19"/>
        <v>0</v>
      </c>
      <c r="V418" s="2">
        <v>0</v>
      </c>
      <c r="W418" s="2">
        <f t="shared" si="20"/>
        <v>0</v>
      </c>
      <c r="X418" s="2">
        <v>0</v>
      </c>
      <c r="Y418" s="2">
        <v>0</v>
      </c>
      <c r="Z418" s="2">
        <v>0</v>
      </c>
      <c r="AA418" s="2">
        <v>0</v>
      </c>
      <c r="AB418" s="2">
        <v>0</v>
      </c>
      <c r="AC418" t="s">
        <v>624</v>
      </c>
      <c r="AD418" t="s">
        <v>32</v>
      </c>
      <c r="AE418" t="s">
        <v>32</v>
      </c>
      <c r="AG418" t="s">
        <v>38</v>
      </c>
      <c r="AH418" t="s">
        <v>1466</v>
      </c>
      <c r="AJ418" t="s">
        <v>1468</v>
      </c>
      <c r="AK418" t="s">
        <v>39</v>
      </c>
    </row>
    <row r="419" spans="1:37" x14ac:dyDescent="0.3">
      <c r="A419">
        <v>278130</v>
      </c>
      <c r="B419" t="s">
        <v>47</v>
      </c>
      <c r="C419" t="s">
        <v>29</v>
      </c>
      <c r="D419">
        <v>5</v>
      </c>
      <c r="E419" t="s">
        <v>1467</v>
      </c>
      <c r="F419" t="s">
        <v>742</v>
      </c>
      <c r="G419">
        <v>56058</v>
      </c>
      <c r="H419">
        <v>0</v>
      </c>
      <c r="I419" t="s">
        <v>1413</v>
      </c>
      <c r="J419" t="s">
        <v>43</v>
      </c>
      <c r="K419">
        <v>60000</v>
      </c>
      <c r="L419">
        <v>70000</v>
      </c>
      <c r="M419" t="s">
        <v>33</v>
      </c>
      <c r="N419" t="s">
        <v>211</v>
      </c>
      <c r="O419" t="s">
        <v>1039</v>
      </c>
      <c r="P419" t="s">
        <v>7552</v>
      </c>
      <c r="Q419" t="s">
        <v>745</v>
      </c>
      <c r="R419" t="s">
        <v>7553</v>
      </c>
      <c r="S419" t="s">
        <v>623</v>
      </c>
      <c r="T419" t="str">
        <f t="shared" si="18"/>
        <v>‚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419">
        <f t="shared" si="19"/>
        <v>0</v>
      </c>
      <c r="V419" s="2">
        <v>0</v>
      </c>
      <c r="W419" s="2">
        <f t="shared" si="20"/>
        <v>0</v>
      </c>
      <c r="X419" s="2">
        <v>0</v>
      </c>
      <c r="Y419" s="2">
        <v>0</v>
      </c>
      <c r="Z419" s="2">
        <v>0</v>
      </c>
      <c r="AA419" s="2">
        <v>0</v>
      </c>
      <c r="AB419" s="2">
        <v>0</v>
      </c>
      <c r="AC419" t="s">
        <v>624</v>
      </c>
      <c r="AD419" t="s">
        <v>32</v>
      </c>
      <c r="AE419" t="s">
        <v>32</v>
      </c>
      <c r="AG419" t="s">
        <v>38</v>
      </c>
      <c r="AH419" t="s">
        <v>1466</v>
      </c>
      <c r="AJ419" t="s">
        <v>1468</v>
      </c>
      <c r="AK419" t="s">
        <v>39</v>
      </c>
    </row>
    <row r="420" spans="1:37" x14ac:dyDescent="0.3">
      <c r="A420">
        <v>278728</v>
      </c>
      <c r="B420" t="s">
        <v>101</v>
      </c>
      <c r="C420" t="s">
        <v>48</v>
      </c>
      <c r="D420">
        <v>1</v>
      </c>
      <c r="E420" t="s">
        <v>1469</v>
      </c>
      <c r="F420" t="s">
        <v>1396</v>
      </c>
      <c r="G420">
        <v>13643</v>
      </c>
      <c r="H420">
        <v>3</v>
      </c>
      <c r="I420" t="s">
        <v>76</v>
      </c>
      <c r="J420" t="s">
        <v>32</v>
      </c>
      <c r="K420">
        <v>85823</v>
      </c>
      <c r="L420">
        <v>120000</v>
      </c>
      <c r="M420" t="s">
        <v>33</v>
      </c>
      <c r="N420" t="s">
        <v>104</v>
      </c>
      <c r="O420" t="s">
        <v>388</v>
      </c>
      <c r="P420" t="s">
        <v>7554</v>
      </c>
      <c r="Q420" t="s">
        <v>7539</v>
      </c>
      <c r="R420" t="s">
        <v>6999</v>
      </c>
      <c r="S420" t="s">
        <v>7000</v>
      </c>
      <c r="T420" t="str">
        <f t="shared" si="18"/>
        <v>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preferred candidate should possess the following skills: 	3+ years of experience leading and managing web development teams;	Experience in architecting and designing complex and scalable web applications; 	8+ years of development experience with at least 3 years of hands-on experience in developing web applications using Java and/or .NET; 	Exceptional analytical and problem solving skills;	Strong leadership and management skills;	Extensive hands-on experience in MVC Framework and ORM;	Experience with any relational database such as Oracle, Microsoft SQL Server or MySQL;	Experience with any application server such as JBoss, Tomcat, IIS or Oracle WebLogic server;	Experience with AJAX, HTML 5, CSS and JavaScript along with frameworks such as JQuery and/or AngularJS;	Experience in architecting high performance large web applications;	Strong knowledge of integration technologies/concepts such as SOAP, REST, WSDL, XML, JSON;	Knowledge of Lucene and/or search engines (e.g. Elasticsearch and Solr); Proficient in UNIX shell scripting;	Experience with testing frameworks and Test-Driven Development;	Knowledge of continuous integration servers such as TFS, TeamCity, Hudson, or Jenkins;	Knowledge of responsive front-end frameworks such as Zurb Foundation and Twitter Bootstrap;	Experience using various development tools such as Visual Studio, Eclipse and CVS/ Subversion/Git;	Proven background in the development and deployment of complex operational systems;	Great interpersonal skills and can be collaborative;	Be autonomous and think creatively;	Knowledge of Python or PHP is a plus;	Knowledge of iOS and Android development;	Experience with ETL tools.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420">
        <f t="shared" si="19"/>
        <v>0</v>
      </c>
      <c r="V420" s="2">
        <v>0</v>
      </c>
      <c r="W420" s="2">
        <f t="shared" si="20"/>
        <v>0</v>
      </c>
      <c r="X420" s="2">
        <v>1</v>
      </c>
      <c r="Y420" s="2">
        <v>0</v>
      </c>
      <c r="Z420" s="2">
        <v>1</v>
      </c>
      <c r="AA420" s="2">
        <v>0</v>
      </c>
      <c r="AB420" s="2">
        <v>1</v>
      </c>
      <c r="AC420" t="s">
        <v>1470</v>
      </c>
      <c r="AD420" t="s">
        <v>391</v>
      </c>
      <c r="AE420" t="s">
        <v>109</v>
      </c>
      <c r="AG420" t="s">
        <v>58</v>
      </c>
      <c r="AH420" t="s">
        <v>1471</v>
      </c>
      <c r="AJ420" t="s">
        <v>1399</v>
      </c>
      <c r="AK420" t="s">
        <v>39</v>
      </c>
    </row>
    <row r="421" spans="1:37" x14ac:dyDescent="0.3">
      <c r="A421">
        <v>278728</v>
      </c>
      <c r="B421" t="s">
        <v>101</v>
      </c>
      <c r="C421" t="s">
        <v>29</v>
      </c>
      <c r="D421">
        <v>1</v>
      </c>
      <c r="E421" t="s">
        <v>1469</v>
      </c>
      <c r="F421" t="s">
        <v>1396</v>
      </c>
      <c r="G421">
        <v>13643</v>
      </c>
      <c r="H421">
        <v>3</v>
      </c>
      <c r="I421" t="s">
        <v>76</v>
      </c>
      <c r="J421" t="s">
        <v>32</v>
      </c>
      <c r="K421">
        <v>85823</v>
      </c>
      <c r="L421">
        <v>120000</v>
      </c>
      <c r="M421" t="s">
        <v>33</v>
      </c>
      <c r="N421" t="s">
        <v>104</v>
      </c>
      <c r="O421" t="s">
        <v>388</v>
      </c>
      <c r="P421" t="s">
        <v>7554</v>
      </c>
      <c r="Q421" t="s">
        <v>7539</v>
      </c>
      <c r="R421" t="s">
        <v>6999</v>
      </c>
      <c r="S421" t="s">
        <v>7000</v>
      </c>
      <c r="T421" t="str">
        <f t="shared" si="18"/>
        <v>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preferred candidate should possess the following skills: 	3+ years of experience leading and managing web development teams;	Experience in architecting and designing complex and scalable web applications; 	8+ years of development experience with at least 3 years of hands-on experience in developing web applications using Java and/or .NET; 	Exceptional analytical and problem solving skills;	Strong leadership and management skills;	Extensive hands-on experience in MVC Framework and ORM;	Experience with any relational database such as Oracle, Microsoft SQL Server or MySQL;	Experience with any application server such as JBoss, Tomcat, IIS or Oracle WebLogic server;	Experience with AJAX, HTML 5, CSS and JavaScript along with frameworks such as JQuery and/or AngularJS;	Experience in architecting high performance large web applications;	Strong knowledge of integration technologies/concepts such as SOAP, REST, WSDL, XML, JSON;	Knowledge of Lucene and/or search engines (e.g. Elasticsearch and Solr); Proficient in UNIX shell scripting;	Experience with testing frameworks and Test-Driven Development;	Knowledge of continuous integration servers such as TFS, TeamCity, Hudson, or Jenkins;	Knowledge of responsive front-end frameworks such as Zurb Foundation and Twitter Bootstrap;	Experience using various development tools such as Visual Studio, Eclipse and CVS/ Subversion/Git;	Proven background in the development and deployment of complex operational systems;	Great interpersonal skills and can be collaborative;	Be autonomous and think creatively;	Knowledge of Python or PHP is a plus;	Knowledge of iOS and Android development;	Experience with ETL tools.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421">
        <f t="shared" si="19"/>
        <v>0</v>
      </c>
      <c r="V421" s="2">
        <v>0</v>
      </c>
      <c r="W421" s="2">
        <f t="shared" si="20"/>
        <v>0</v>
      </c>
      <c r="X421" s="2">
        <v>1</v>
      </c>
      <c r="Y421" s="2">
        <v>0</v>
      </c>
      <c r="Z421" s="2">
        <v>1</v>
      </c>
      <c r="AA421" s="2">
        <v>0</v>
      </c>
      <c r="AB421" s="2">
        <v>1</v>
      </c>
      <c r="AC421" t="s">
        <v>1470</v>
      </c>
      <c r="AD421" t="s">
        <v>391</v>
      </c>
      <c r="AE421" t="s">
        <v>109</v>
      </c>
      <c r="AG421" t="s">
        <v>58</v>
      </c>
      <c r="AH421" t="s">
        <v>1471</v>
      </c>
      <c r="AJ421" t="s">
        <v>1399</v>
      </c>
      <c r="AK421" t="s">
        <v>39</v>
      </c>
    </row>
    <row r="422" spans="1:37" x14ac:dyDescent="0.3">
      <c r="A422">
        <v>278855</v>
      </c>
      <c r="B422" t="s">
        <v>168</v>
      </c>
      <c r="C422" t="s">
        <v>48</v>
      </c>
      <c r="D422">
        <v>1</v>
      </c>
      <c r="E422" t="s">
        <v>1472</v>
      </c>
      <c r="F422" t="s">
        <v>1473</v>
      </c>
      <c r="G422">
        <v>13615</v>
      </c>
      <c r="H422">
        <v>2</v>
      </c>
      <c r="I422" t="s">
        <v>76</v>
      </c>
      <c r="J422" t="s">
        <v>43</v>
      </c>
      <c r="K422">
        <v>41336</v>
      </c>
      <c r="L422">
        <v>61334</v>
      </c>
      <c r="M422" t="s">
        <v>33</v>
      </c>
      <c r="N422" t="s">
        <v>171</v>
      </c>
      <c r="O422" t="s">
        <v>95</v>
      </c>
      <c r="P422" t="s">
        <v>1474</v>
      </c>
      <c r="Q422" t="s">
        <v>7555</v>
      </c>
      <c r="R422" t="s">
        <v>1475</v>
      </c>
      <c r="S422" t="s">
        <v>32</v>
      </c>
      <c r="T422" t="str">
        <f t="shared" si="18"/>
        <v xml:space="preserve">Minimum of (5) years, experience working in a formal Help Desk supporting at least 400 users.  The candidate must be proficient with the following technologies/processes: Windows 7, Printers, Active Directory Account Management, Microsoft Office 2010, setting up network Peripherals.  The candidate must have excellent customer service and communications (oral and written) skills.  </v>
      </c>
      <c r="U422">
        <f t="shared" si="19"/>
        <v>0</v>
      </c>
      <c r="V422" s="2">
        <v>0</v>
      </c>
      <c r="W422" s="2">
        <f t="shared" si="20"/>
        <v>0</v>
      </c>
      <c r="X422" s="2">
        <v>0</v>
      </c>
      <c r="Y422" s="2">
        <v>0</v>
      </c>
      <c r="Z422" s="2">
        <v>0</v>
      </c>
      <c r="AA422" s="2">
        <v>0</v>
      </c>
      <c r="AB422" s="2">
        <v>0</v>
      </c>
      <c r="AC422" t="s">
        <v>1476</v>
      </c>
      <c r="AD422" t="s">
        <v>32</v>
      </c>
      <c r="AE422" t="s">
        <v>32</v>
      </c>
      <c r="AG422" t="s">
        <v>38</v>
      </c>
      <c r="AH422" t="s">
        <v>1477</v>
      </c>
      <c r="AJ422" t="s">
        <v>1477</v>
      </c>
      <c r="AK422" t="s">
        <v>39</v>
      </c>
    </row>
    <row r="423" spans="1:37" x14ac:dyDescent="0.3">
      <c r="A423">
        <v>278855</v>
      </c>
      <c r="B423" t="s">
        <v>168</v>
      </c>
      <c r="C423" t="s">
        <v>29</v>
      </c>
      <c r="D423">
        <v>1</v>
      </c>
      <c r="E423" t="s">
        <v>1472</v>
      </c>
      <c r="F423" t="s">
        <v>1473</v>
      </c>
      <c r="G423">
        <v>13615</v>
      </c>
      <c r="H423">
        <v>2</v>
      </c>
      <c r="I423" t="s">
        <v>76</v>
      </c>
      <c r="J423" t="s">
        <v>43</v>
      </c>
      <c r="K423">
        <v>41336</v>
      </c>
      <c r="L423">
        <v>61334</v>
      </c>
      <c r="M423" t="s">
        <v>33</v>
      </c>
      <c r="N423" t="s">
        <v>171</v>
      </c>
      <c r="O423" t="s">
        <v>95</v>
      </c>
      <c r="P423" t="s">
        <v>1474</v>
      </c>
      <c r="Q423" t="s">
        <v>7555</v>
      </c>
      <c r="R423" t="s">
        <v>1475</v>
      </c>
      <c r="S423" t="s">
        <v>32</v>
      </c>
      <c r="T423" t="str">
        <f t="shared" si="18"/>
        <v xml:space="preserve">Minimum of (5) years, experience working in a formal Help Desk supporting at least 400 users.  The candidate must be proficient with the following technologies/processes: Windows 7, Printers, Active Directory Account Management, Microsoft Office 2010, setting up network Peripherals.  The candidate must have excellent customer service and communications (oral and written) skills.  </v>
      </c>
      <c r="U423">
        <f t="shared" si="19"/>
        <v>0</v>
      </c>
      <c r="V423" s="2">
        <v>0</v>
      </c>
      <c r="W423" s="2">
        <f t="shared" si="20"/>
        <v>0</v>
      </c>
      <c r="X423" s="2">
        <v>0</v>
      </c>
      <c r="Y423" s="2">
        <v>0</v>
      </c>
      <c r="Z423" s="2">
        <v>0</v>
      </c>
      <c r="AA423" s="2">
        <v>0</v>
      </c>
      <c r="AB423" s="2">
        <v>0</v>
      </c>
      <c r="AC423" t="s">
        <v>1476</v>
      </c>
      <c r="AD423" t="s">
        <v>32</v>
      </c>
      <c r="AE423" t="s">
        <v>32</v>
      </c>
      <c r="AG423" t="s">
        <v>38</v>
      </c>
      <c r="AH423" t="s">
        <v>1477</v>
      </c>
      <c r="AJ423" t="s">
        <v>1477</v>
      </c>
      <c r="AK423" t="s">
        <v>39</v>
      </c>
    </row>
    <row r="424" spans="1:37" x14ac:dyDescent="0.3">
      <c r="A424">
        <v>279155</v>
      </c>
      <c r="B424" t="s">
        <v>168</v>
      </c>
      <c r="C424" t="s">
        <v>48</v>
      </c>
      <c r="D424">
        <v>1</v>
      </c>
      <c r="E424" t="s">
        <v>75</v>
      </c>
      <c r="F424" t="s">
        <v>75</v>
      </c>
      <c r="G424">
        <v>13632</v>
      </c>
      <c r="H424">
        <v>1</v>
      </c>
      <c r="I424" t="s">
        <v>76</v>
      </c>
      <c r="J424" t="s">
        <v>43</v>
      </c>
      <c r="K424">
        <v>76288</v>
      </c>
      <c r="L424">
        <v>95077</v>
      </c>
      <c r="M424" t="s">
        <v>33</v>
      </c>
      <c r="N424" t="s">
        <v>171</v>
      </c>
      <c r="O424" t="s">
        <v>95</v>
      </c>
      <c r="P424" t="s">
        <v>1478</v>
      </c>
      <c r="Q424" t="s">
        <v>7318</v>
      </c>
      <c r="R424" t="s">
        <v>1479</v>
      </c>
      <c r="S424" t="s">
        <v>32</v>
      </c>
      <c r="T424" t="str">
        <f t="shared" si="18"/>
        <v xml:space="preserve">I)	Minimum office (5) years' experience as a Project Manager. 2)	Project Management Professional (PMP) preferred but not  required. 3)	Demonstrated understanding of the Software Development Life Cycle (SDLC) proficiency in analyzing business and functional requirements, writing and executing project plans. 4)	Ability to define project scope and technical specifications, set clear goals and expectations, prioritize activities, facilitate the collection often, operational or business requirements, set milestones and follow through to successful  completion. 5)	Able to multi-task, be pro-active in project planning and requirements gathering, set and maintain multiple priorities . 6)	Excellent interpersonal skills including negotiation, problem resolution and customer  service. 7)	Outstanding written and verbal communication skills 8)	Experience with change control and release management. 9)	Expertise with Microsoft Word, Project, Excel, Visio &amp; PowerPoint.  *Please note only permanent Computer Specialist (Software) or candidates who have taken the Computer Specialist (software) Exam No. 7005 will be considered (proof must be submitted).*  </v>
      </c>
      <c r="U424">
        <f t="shared" si="19"/>
        <v>0</v>
      </c>
      <c r="V424" s="2">
        <v>1</v>
      </c>
      <c r="W424" s="2">
        <f t="shared" si="20"/>
        <v>0</v>
      </c>
      <c r="X424" s="2">
        <v>0</v>
      </c>
      <c r="Y424" s="2">
        <v>0</v>
      </c>
      <c r="Z424" s="2">
        <v>0</v>
      </c>
      <c r="AA424" s="2">
        <v>0</v>
      </c>
      <c r="AB424" s="2">
        <v>0</v>
      </c>
      <c r="AC424" t="s">
        <v>1476</v>
      </c>
      <c r="AD424" t="s">
        <v>32</v>
      </c>
      <c r="AE424" t="s">
        <v>32</v>
      </c>
      <c r="AG424" t="s">
        <v>58</v>
      </c>
      <c r="AH424" t="s">
        <v>1471</v>
      </c>
      <c r="AJ424" t="s">
        <v>1471</v>
      </c>
      <c r="AK424" t="s">
        <v>39</v>
      </c>
    </row>
    <row r="425" spans="1:37" x14ac:dyDescent="0.3">
      <c r="A425">
        <v>279155</v>
      </c>
      <c r="B425" t="s">
        <v>168</v>
      </c>
      <c r="C425" t="s">
        <v>29</v>
      </c>
      <c r="D425">
        <v>1</v>
      </c>
      <c r="E425" t="s">
        <v>75</v>
      </c>
      <c r="F425" t="s">
        <v>75</v>
      </c>
      <c r="G425">
        <v>13632</v>
      </c>
      <c r="H425">
        <v>1</v>
      </c>
      <c r="I425" t="s">
        <v>76</v>
      </c>
      <c r="J425" t="s">
        <v>43</v>
      </c>
      <c r="K425">
        <v>76288</v>
      </c>
      <c r="L425">
        <v>95077</v>
      </c>
      <c r="M425" t="s">
        <v>33</v>
      </c>
      <c r="N425" t="s">
        <v>171</v>
      </c>
      <c r="O425" t="s">
        <v>95</v>
      </c>
      <c r="P425" t="s">
        <v>1478</v>
      </c>
      <c r="Q425" t="s">
        <v>7318</v>
      </c>
      <c r="R425" t="s">
        <v>1479</v>
      </c>
      <c r="S425" t="s">
        <v>32</v>
      </c>
      <c r="T425" t="str">
        <f t="shared" si="18"/>
        <v xml:space="preserve">I)	Minimum office (5) years' experience as a Project Manager. 2)	Project Management Professional (PMP) preferred but not  required. 3)	Demonstrated understanding of the Software Development Life Cycle (SDLC) proficiency in analyzing business and functional requirements, writing and executing project plans. 4)	Ability to define project scope and technical specifications, set clear goals and expectations, prioritize activities, facilitate the collection often, operational or business requirements, set milestones and follow through to successful  completion. 5)	Able to multi-task, be pro-active in project planning and requirements gathering, set and maintain multiple priorities . 6)	Excellent interpersonal skills including negotiation, problem resolution and customer  service. 7)	Outstanding written and verbal communication skills 8)	Experience with change control and release management. 9)	Expertise with Microsoft Word, Project, Excel, Visio &amp; PowerPoint.  *Please note only permanent Computer Specialist (Software) or candidates who have taken the Computer Specialist (software) Exam No. 7005 will be considered (proof must be submitted).*  </v>
      </c>
      <c r="U425">
        <f t="shared" si="19"/>
        <v>0</v>
      </c>
      <c r="V425" s="2">
        <v>1</v>
      </c>
      <c r="W425" s="2">
        <f t="shared" si="20"/>
        <v>0</v>
      </c>
      <c r="X425" s="2">
        <v>0</v>
      </c>
      <c r="Y425" s="2">
        <v>0</v>
      </c>
      <c r="Z425" s="2">
        <v>0</v>
      </c>
      <c r="AA425" s="2">
        <v>0</v>
      </c>
      <c r="AB425" s="2">
        <v>0</v>
      </c>
      <c r="AC425" t="s">
        <v>1476</v>
      </c>
      <c r="AD425" t="s">
        <v>32</v>
      </c>
      <c r="AE425" t="s">
        <v>32</v>
      </c>
      <c r="AG425" t="s">
        <v>58</v>
      </c>
      <c r="AH425" t="s">
        <v>1471</v>
      </c>
      <c r="AJ425" t="s">
        <v>1471</v>
      </c>
      <c r="AK425" t="s">
        <v>39</v>
      </c>
    </row>
    <row r="426" spans="1:37" x14ac:dyDescent="0.3">
      <c r="A426">
        <v>279697</v>
      </c>
      <c r="B426" t="s">
        <v>1480</v>
      </c>
      <c r="C426" t="s">
        <v>48</v>
      </c>
      <c r="D426">
        <v>2</v>
      </c>
      <c r="E426" t="s">
        <v>1481</v>
      </c>
      <c r="F426" t="s">
        <v>323</v>
      </c>
      <c r="G426">
        <v>13651</v>
      </c>
      <c r="H426">
        <v>1</v>
      </c>
      <c r="I426" t="s">
        <v>76</v>
      </c>
      <c r="J426" t="s">
        <v>43</v>
      </c>
      <c r="K426">
        <v>47692</v>
      </c>
      <c r="L426">
        <v>65000</v>
      </c>
      <c r="M426" t="s">
        <v>33</v>
      </c>
      <c r="N426" t="s">
        <v>1482</v>
      </c>
      <c r="O426" t="s">
        <v>1197</v>
      </c>
      <c r="P426" t="s">
        <v>7556</v>
      </c>
      <c r="Q426" t="s">
        <v>327</v>
      </c>
      <c r="R426" t="s">
        <v>7001</v>
      </c>
      <c r="S426" t="s">
        <v>32</v>
      </c>
      <c r="T426" t="str">
        <f t="shared" si="18"/>
        <v xml:space="preserve">Preference will be given to the candidate who has two (2) or more years hands on experience in .NET Web application development utilizing C#, VB.NET, ASP.NET, and .NET Framework 4.0+. In addition, the preferred candidate should demonstrate:	Strong familiarity with CSS, HTML, JavaScript, JQuery, and SSRS.	In-depth experience with relational databases and Transact-SQL.	Knowledge of Microsoft SharePoint 2013 design and development.	Strong knowledge of Microsoft Office productivity programs such as Excel, Word, Access, and Outlook.	Strong verbal, writing, and presentation skills and the ability to present technical ideas to non-technical audiences.	Strong qualitative and quantitative analytical skills.	Strong attention to detail.  </v>
      </c>
      <c r="U426">
        <f t="shared" si="19"/>
        <v>0</v>
      </c>
      <c r="V426" s="2">
        <v>1</v>
      </c>
      <c r="W426" s="2">
        <f t="shared" si="20"/>
        <v>0</v>
      </c>
      <c r="X426" s="2">
        <v>0</v>
      </c>
      <c r="Y426" s="2">
        <v>0</v>
      </c>
      <c r="Z426" s="2">
        <v>1</v>
      </c>
      <c r="AA426" s="2">
        <v>0</v>
      </c>
      <c r="AB426" s="2">
        <v>1</v>
      </c>
      <c r="AC426" t="s">
        <v>1483</v>
      </c>
      <c r="AD426" t="s">
        <v>1484</v>
      </c>
      <c r="AE426" t="s">
        <v>1482</v>
      </c>
      <c r="AG426" t="s">
        <v>58</v>
      </c>
      <c r="AH426" t="s">
        <v>1485</v>
      </c>
      <c r="AJ426" t="s">
        <v>1485</v>
      </c>
      <c r="AK426" t="s">
        <v>39</v>
      </c>
    </row>
    <row r="427" spans="1:37" x14ac:dyDescent="0.3">
      <c r="A427">
        <v>279697</v>
      </c>
      <c r="B427" t="s">
        <v>1480</v>
      </c>
      <c r="C427" t="s">
        <v>29</v>
      </c>
      <c r="D427">
        <v>2</v>
      </c>
      <c r="E427" t="s">
        <v>1481</v>
      </c>
      <c r="F427" t="s">
        <v>323</v>
      </c>
      <c r="G427">
        <v>13651</v>
      </c>
      <c r="H427">
        <v>1</v>
      </c>
      <c r="I427" t="s">
        <v>76</v>
      </c>
      <c r="J427" t="s">
        <v>43</v>
      </c>
      <c r="K427">
        <v>47692</v>
      </c>
      <c r="L427">
        <v>65000</v>
      </c>
      <c r="M427" t="s">
        <v>33</v>
      </c>
      <c r="N427" t="s">
        <v>1482</v>
      </c>
      <c r="O427" t="s">
        <v>1197</v>
      </c>
      <c r="P427" t="s">
        <v>7556</v>
      </c>
      <c r="Q427" t="s">
        <v>327</v>
      </c>
      <c r="R427" t="s">
        <v>7001</v>
      </c>
      <c r="S427" t="s">
        <v>32</v>
      </c>
      <c r="T427" t="str">
        <f t="shared" si="18"/>
        <v xml:space="preserve">Preference will be given to the candidate who has two (2) or more years hands on experience in .NET Web application development utilizing C#, VB.NET, ASP.NET, and .NET Framework 4.0+. In addition, the preferred candidate should demonstrate:	Strong familiarity with CSS, HTML, JavaScript, JQuery, and SSRS.	In-depth experience with relational databases and Transact-SQL.	Knowledge of Microsoft SharePoint 2013 design and development.	Strong knowledge of Microsoft Office productivity programs such as Excel, Word, Access, and Outlook.	Strong verbal, writing, and presentation skills and the ability to present technical ideas to non-technical audiences.	Strong qualitative and quantitative analytical skills.	Strong attention to detail.  </v>
      </c>
      <c r="U427">
        <f t="shared" si="19"/>
        <v>0</v>
      </c>
      <c r="V427" s="2">
        <v>1</v>
      </c>
      <c r="W427" s="2">
        <f t="shared" si="20"/>
        <v>0</v>
      </c>
      <c r="X427" s="2">
        <v>0</v>
      </c>
      <c r="Y427" s="2">
        <v>0</v>
      </c>
      <c r="Z427" s="2">
        <v>1</v>
      </c>
      <c r="AA427" s="2">
        <v>0</v>
      </c>
      <c r="AB427" s="2">
        <v>1</v>
      </c>
      <c r="AC427" t="s">
        <v>1483</v>
      </c>
      <c r="AD427" t="s">
        <v>1484</v>
      </c>
      <c r="AE427" t="s">
        <v>1482</v>
      </c>
      <c r="AG427" t="s">
        <v>58</v>
      </c>
      <c r="AH427" t="s">
        <v>1485</v>
      </c>
      <c r="AJ427" t="s">
        <v>1485</v>
      </c>
      <c r="AK427" t="s">
        <v>39</v>
      </c>
    </row>
    <row r="428" spans="1:37" x14ac:dyDescent="0.3">
      <c r="A428">
        <v>308858</v>
      </c>
      <c r="B428" t="s">
        <v>47</v>
      </c>
      <c r="C428" t="s">
        <v>29</v>
      </c>
      <c r="D428">
        <v>1</v>
      </c>
      <c r="E428" t="s">
        <v>1486</v>
      </c>
      <c r="F428" t="s">
        <v>220</v>
      </c>
      <c r="G428">
        <v>22427</v>
      </c>
      <c r="H428">
        <v>3</v>
      </c>
      <c r="I428" t="s">
        <v>1095</v>
      </c>
      <c r="J428" t="s">
        <v>43</v>
      </c>
      <c r="K428">
        <v>83887</v>
      </c>
      <c r="L428">
        <v>113725</v>
      </c>
      <c r="M428" t="s">
        <v>33</v>
      </c>
      <c r="N428" t="s">
        <v>1487</v>
      </c>
      <c r="O428" t="s">
        <v>1347</v>
      </c>
      <c r="P428" t="s">
        <v>7557</v>
      </c>
      <c r="Q428" t="s">
        <v>7370</v>
      </c>
      <c r="R428" t="s">
        <v>1488</v>
      </c>
      <c r="S428" t="s">
        <v>1489</v>
      </c>
      <c r="T428" t="str">
        <f t="shared" si="18"/>
        <v>Excellent Communication Skills.  Supervisory experience.  Ability to work outdoors in all types of weather conditions.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28">
        <f t="shared" si="19"/>
        <v>0</v>
      </c>
      <c r="V428" s="2">
        <v>0</v>
      </c>
      <c r="W428" s="2">
        <f t="shared" si="20"/>
        <v>0</v>
      </c>
      <c r="X428" s="2">
        <v>0</v>
      </c>
      <c r="Y428" s="2">
        <v>0</v>
      </c>
      <c r="Z428" s="2">
        <v>0</v>
      </c>
      <c r="AA428" s="2">
        <v>0</v>
      </c>
      <c r="AB428" s="2">
        <v>0</v>
      </c>
      <c r="AC428" t="s">
        <v>1490</v>
      </c>
      <c r="AD428" t="s">
        <v>32</v>
      </c>
      <c r="AE428" t="s">
        <v>1487</v>
      </c>
      <c r="AG428" t="s">
        <v>58</v>
      </c>
      <c r="AH428" t="s">
        <v>1491</v>
      </c>
      <c r="AJ428" t="s">
        <v>1492</v>
      </c>
      <c r="AK428" t="s">
        <v>39</v>
      </c>
    </row>
    <row r="429" spans="1:37" x14ac:dyDescent="0.3">
      <c r="A429">
        <v>279709</v>
      </c>
      <c r="B429" t="s">
        <v>47</v>
      </c>
      <c r="C429" t="s">
        <v>48</v>
      </c>
      <c r="D429">
        <v>2</v>
      </c>
      <c r="E429" t="s">
        <v>1250</v>
      </c>
      <c r="F429" t="s">
        <v>725</v>
      </c>
      <c r="G429">
        <v>20315</v>
      </c>
      <c r="H429">
        <v>1</v>
      </c>
      <c r="I429" t="s">
        <v>244</v>
      </c>
      <c r="J429" t="s">
        <v>43</v>
      </c>
      <c r="K429">
        <v>63074</v>
      </c>
      <c r="L429">
        <v>91347</v>
      </c>
      <c r="M429" t="s">
        <v>33</v>
      </c>
      <c r="N429" t="s">
        <v>211</v>
      </c>
      <c r="O429" t="s">
        <v>1114</v>
      </c>
      <c r="P429" t="s">
        <v>1456</v>
      </c>
      <c r="Q429" t="s">
        <v>7389</v>
      </c>
      <c r="R429" t="s">
        <v>7505</v>
      </c>
      <c r="S429" t="s">
        <v>1050</v>
      </c>
      <c r="T429" t="str">
        <f t="shared" si="18"/>
        <v>‚	Proficiency in the following computer programs: Microsoft Project, Excel and Word	Strong technical writing and communication skills	Familiarity with wastewater treatment plant and pumping station equipment and processes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29">
        <f t="shared" si="19"/>
        <v>0</v>
      </c>
      <c r="V429" s="2">
        <v>1</v>
      </c>
      <c r="W429" s="2">
        <f t="shared" si="20"/>
        <v>0</v>
      </c>
      <c r="X429" s="2">
        <v>0</v>
      </c>
      <c r="Y429" s="2">
        <v>0</v>
      </c>
      <c r="Z429" s="2">
        <v>0</v>
      </c>
      <c r="AA429" s="2">
        <v>0</v>
      </c>
      <c r="AB429" s="2">
        <v>0</v>
      </c>
      <c r="AC429" t="s">
        <v>458</v>
      </c>
      <c r="AD429" t="s">
        <v>142</v>
      </c>
      <c r="AE429" t="s">
        <v>1115</v>
      </c>
      <c r="AG429" t="s">
        <v>58</v>
      </c>
      <c r="AH429" t="s">
        <v>1457</v>
      </c>
      <c r="AJ429" t="s">
        <v>1457</v>
      </c>
      <c r="AK429" t="s">
        <v>39</v>
      </c>
    </row>
    <row r="430" spans="1:37" x14ac:dyDescent="0.3">
      <c r="A430">
        <v>279778</v>
      </c>
      <c r="B430" t="s">
        <v>101</v>
      </c>
      <c r="C430" t="s">
        <v>29</v>
      </c>
      <c r="D430">
        <v>2</v>
      </c>
      <c r="E430" t="s">
        <v>1493</v>
      </c>
      <c r="F430" t="s">
        <v>772</v>
      </c>
      <c r="G430">
        <v>13622</v>
      </c>
      <c r="H430">
        <v>0</v>
      </c>
      <c r="I430" t="s">
        <v>76</v>
      </c>
      <c r="J430" t="s">
        <v>32</v>
      </c>
      <c r="K430">
        <v>71330</v>
      </c>
      <c r="L430">
        <v>88000</v>
      </c>
      <c r="M430" t="s">
        <v>33</v>
      </c>
      <c r="N430" t="s">
        <v>104</v>
      </c>
      <c r="O430" t="s">
        <v>105</v>
      </c>
      <c r="P430" t="s">
        <v>1494</v>
      </c>
      <c r="Q430" t="s">
        <v>7403</v>
      </c>
      <c r="R430" t="s">
        <v>1495</v>
      </c>
      <c r="S430" t="s">
        <v>32</v>
      </c>
      <c r="T430" t="str">
        <f t="shared" si="18"/>
        <v xml:space="preserve">The successful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as well as analytic, organization, presentation, customer service and facilitation skills; the ability to manage multiple tasks under tight deadlines; experience with web layer products such as IPlanet Web server or other Web-related products is a plus.   Any of the following certifications is a plus:  - Solaris Certified Systems Administrator  - Red Hat Certified Systems Administrator/Engineer  - Linux Professional Institute Certification  - VMWare Certified Professional  - Veritas Certified Professional  - Cisco Certified Network Administrator  - Certified Information Systems Security Professional  </v>
      </c>
      <c r="U430">
        <f t="shared" si="19"/>
        <v>0</v>
      </c>
      <c r="V430" s="2">
        <v>0</v>
      </c>
      <c r="W430" s="2">
        <f t="shared" si="20"/>
        <v>0</v>
      </c>
      <c r="X430" s="2">
        <v>0</v>
      </c>
      <c r="Y430" s="2">
        <v>0</v>
      </c>
      <c r="Z430" s="2">
        <v>0</v>
      </c>
      <c r="AA430" s="2">
        <v>0</v>
      </c>
      <c r="AB430" s="2">
        <v>0</v>
      </c>
      <c r="AC430" t="s">
        <v>1496</v>
      </c>
      <c r="AD430" t="s">
        <v>391</v>
      </c>
      <c r="AE430" t="s">
        <v>109</v>
      </c>
      <c r="AG430" t="s">
        <v>58</v>
      </c>
      <c r="AH430" t="s">
        <v>1463</v>
      </c>
      <c r="AJ430" t="s">
        <v>1497</v>
      </c>
      <c r="AK430" t="s">
        <v>39</v>
      </c>
    </row>
    <row r="431" spans="1:37" x14ac:dyDescent="0.3">
      <c r="A431">
        <v>279778</v>
      </c>
      <c r="B431" t="s">
        <v>101</v>
      </c>
      <c r="C431" t="s">
        <v>48</v>
      </c>
      <c r="D431">
        <v>2</v>
      </c>
      <c r="E431" t="s">
        <v>1493</v>
      </c>
      <c r="F431" t="s">
        <v>772</v>
      </c>
      <c r="G431">
        <v>13622</v>
      </c>
      <c r="H431">
        <v>0</v>
      </c>
      <c r="I431" t="s">
        <v>76</v>
      </c>
      <c r="J431" t="s">
        <v>32</v>
      </c>
      <c r="K431">
        <v>71330</v>
      </c>
      <c r="L431">
        <v>88000</v>
      </c>
      <c r="M431" t="s">
        <v>33</v>
      </c>
      <c r="N431" t="s">
        <v>104</v>
      </c>
      <c r="O431" t="s">
        <v>105</v>
      </c>
      <c r="P431" t="s">
        <v>1494</v>
      </c>
      <c r="Q431" t="s">
        <v>7403</v>
      </c>
      <c r="R431" t="s">
        <v>1495</v>
      </c>
      <c r="S431" t="s">
        <v>32</v>
      </c>
      <c r="T431" t="str">
        <f t="shared" si="18"/>
        <v xml:space="preserve">The successful candidate should possess the following: 3+ years experience in Sun System administration; in-depth installation, configuration, administration and tuning enterprise class servers; HP VMWare Virtualization; Solaris 8, 9, 10; RHEL Linux 5.x / 6.x / 7.x; experience working in large scale data center operations with Sun Enterprise Servers (especially 10k, 12k, and/or 15k; knowledge of Veritas Products (Volume Manager, Cluster Server) &amp; Solaris Volume Mgr; Sun Java Web Server, Weblogic &amp; Siebel Server; Novell Enterprise Directory Services; Oracle Database Sun Management Center, Sendmail, Solaris Security, Jumpstart, &amp; LDAP; TIVOLI, BLADELOGIC, NETIQ, VMWARE, DNS, NFS, Solaris Zones, RedHat Satellite Server, etc; excellent written and verbal communication skills as well as analytic, organization, presentation, customer service and facilitation skills; the ability to manage multiple tasks under tight deadlines; experience with web layer products such as IPlanet Web server or other Web-related products is a plus.   Any of the following certifications is a plus:  - Solaris Certified Systems Administrator  - Red Hat Certified Systems Administrator/Engineer  - Linux Professional Institute Certification  - VMWare Certified Professional  - Veritas Certified Professional  - Cisco Certified Network Administrator  - Certified Information Systems Security Professional  </v>
      </c>
      <c r="U431">
        <f t="shared" si="19"/>
        <v>0</v>
      </c>
      <c r="V431" s="2">
        <v>0</v>
      </c>
      <c r="W431" s="2">
        <f t="shared" si="20"/>
        <v>0</v>
      </c>
      <c r="X431" s="2">
        <v>0</v>
      </c>
      <c r="Y431" s="2">
        <v>0</v>
      </c>
      <c r="Z431" s="2">
        <v>0</v>
      </c>
      <c r="AA431" s="2">
        <v>0</v>
      </c>
      <c r="AB431" s="2">
        <v>0</v>
      </c>
      <c r="AC431" t="s">
        <v>1496</v>
      </c>
      <c r="AD431" t="s">
        <v>391</v>
      </c>
      <c r="AE431" t="s">
        <v>109</v>
      </c>
      <c r="AG431" t="s">
        <v>58</v>
      </c>
      <c r="AH431" t="s">
        <v>1463</v>
      </c>
      <c r="AJ431" t="s">
        <v>1497</v>
      </c>
      <c r="AK431" t="s">
        <v>39</v>
      </c>
    </row>
    <row r="432" spans="1:37" x14ac:dyDescent="0.3">
      <c r="A432">
        <v>280074</v>
      </c>
      <c r="B432" t="s">
        <v>168</v>
      </c>
      <c r="C432" t="s">
        <v>48</v>
      </c>
      <c r="D432">
        <v>1</v>
      </c>
      <c r="E432" t="s">
        <v>1498</v>
      </c>
      <c r="F432" t="s">
        <v>314</v>
      </c>
      <c r="G432" t="s">
        <v>315</v>
      </c>
      <c r="H432">
        <v>0</v>
      </c>
      <c r="I432" t="s">
        <v>1228</v>
      </c>
      <c r="J432" t="s">
        <v>43</v>
      </c>
      <c r="K432">
        <v>49748</v>
      </c>
      <c r="L432">
        <v>145991</v>
      </c>
      <c r="M432" t="s">
        <v>33</v>
      </c>
      <c r="N432" t="s">
        <v>171</v>
      </c>
      <c r="O432" t="s">
        <v>95</v>
      </c>
      <c r="P432" t="s">
        <v>1499</v>
      </c>
      <c r="Q432" t="s">
        <v>7273</v>
      </c>
      <c r="R432" t="s">
        <v>32</v>
      </c>
      <c r="S432" t="s">
        <v>32</v>
      </c>
      <c r="T432" t="str">
        <f t="shared" si="18"/>
        <v xml:space="preserve">   </v>
      </c>
      <c r="U432">
        <f t="shared" si="19"/>
        <v>0</v>
      </c>
      <c r="V432" s="2">
        <v>0</v>
      </c>
      <c r="W432" s="2">
        <f t="shared" si="20"/>
        <v>0</v>
      </c>
      <c r="X432" s="2">
        <v>0</v>
      </c>
      <c r="Y432" s="2">
        <v>0</v>
      </c>
      <c r="Z432" s="2">
        <v>0</v>
      </c>
      <c r="AA432" s="2">
        <v>0</v>
      </c>
      <c r="AB432" s="2">
        <v>0</v>
      </c>
      <c r="AC432" t="s">
        <v>1500</v>
      </c>
      <c r="AD432" t="s">
        <v>32</v>
      </c>
      <c r="AE432" t="s">
        <v>32</v>
      </c>
      <c r="AG432" t="s">
        <v>38</v>
      </c>
      <c r="AH432" t="s">
        <v>1463</v>
      </c>
      <c r="AJ432" t="s">
        <v>1501</v>
      </c>
      <c r="AK432" t="s">
        <v>39</v>
      </c>
    </row>
    <row r="433" spans="1:37" x14ac:dyDescent="0.3">
      <c r="A433">
        <v>280074</v>
      </c>
      <c r="B433" t="s">
        <v>168</v>
      </c>
      <c r="C433" t="s">
        <v>29</v>
      </c>
      <c r="D433">
        <v>1</v>
      </c>
      <c r="E433" t="s">
        <v>1498</v>
      </c>
      <c r="F433" t="s">
        <v>314</v>
      </c>
      <c r="G433" t="s">
        <v>315</v>
      </c>
      <c r="H433">
        <v>0</v>
      </c>
      <c r="I433" t="s">
        <v>1228</v>
      </c>
      <c r="J433" t="s">
        <v>43</v>
      </c>
      <c r="K433">
        <v>49748</v>
      </c>
      <c r="L433">
        <v>145991</v>
      </c>
      <c r="M433" t="s">
        <v>33</v>
      </c>
      <c r="N433" t="s">
        <v>171</v>
      </c>
      <c r="O433" t="s">
        <v>95</v>
      </c>
      <c r="P433" t="s">
        <v>1499</v>
      </c>
      <c r="Q433" t="s">
        <v>7273</v>
      </c>
      <c r="R433" t="s">
        <v>32</v>
      </c>
      <c r="S433" t="s">
        <v>32</v>
      </c>
      <c r="T433" t="str">
        <f t="shared" si="18"/>
        <v xml:space="preserve">   </v>
      </c>
      <c r="U433">
        <f t="shared" si="19"/>
        <v>0</v>
      </c>
      <c r="V433" s="2">
        <v>0</v>
      </c>
      <c r="W433" s="2">
        <f t="shared" si="20"/>
        <v>0</v>
      </c>
      <c r="X433" s="2">
        <v>0</v>
      </c>
      <c r="Y433" s="2">
        <v>0</v>
      </c>
      <c r="Z433" s="2">
        <v>0</v>
      </c>
      <c r="AA433" s="2">
        <v>0</v>
      </c>
      <c r="AB433" s="2">
        <v>0</v>
      </c>
      <c r="AC433" t="s">
        <v>1500</v>
      </c>
      <c r="AD433" t="s">
        <v>32</v>
      </c>
      <c r="AE433" t="s">
        <v>32</v>
      </c>
      <c r="AG433" t="s">
        <v>38</v>
      </c>
      <c r="AH433" t="s">
        <v>1463</v>
      </c>
      <c r="AJ433" t="s">
        <v>1501</v>
      </c>
      <c r="AK433" t="s">
        <v>39</v>
      </c>
    </row>
    <row r="434" spans="1:37" x14ac:dyDescent="0.3">
      <c r="A434">
        <v>280180</v>
      </c>
      <c r="B434" t="s">
        <v>47</v>
      </c>
      <c r="C434" t="s">
        <v>29</v>
      </c>
      <c r="D434">
        <v>4</v>
      </c>
      <c r="E434" t="s">
        <v>1403</v>
      </c>
      <c r="F434" t="s">
        <v>1403</v>
      </c>
      <c r="G434">
        <v>91011</v>
      </c>
      <c r="H434">
        <v>0</v>
      </c>
      <c r="I434" t="s">
        <v>1095</v>
      </c>
      <c r="J434" t="s">
        <v>43</v>
      </c>
      <c r="K434">
        <v>38197</v>
      </c>
      <c r="L434">
        <v>55870</v>
      </c>
      <c r="M434" t="s">
        <v>33</v>
      </c>
      <c r="N434" t="s">
        <v>1487</v>
      </c>
      <c r="O434" t="s">
        <v>1347</v>
      </c>
      <c r="P434" t="s">
        <v>1502</v>
      </c>
      <c r="Q434" t="s">
        <v>1406</v>
      </c>
      <c r="R434" t="s">
        <v>32</v>
      </c>
      <c r="S434" t="s">
        <v>1503</v>
      </c>
      <c r="T434"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34">
        <f t="shared" si="19"/>
        <v>0</v>
      </c>
      <c r="V434" s="2">
        <v>0</v>
      </c>
      <c r="W434" s="2">
        <f t="shared" si="20"/>
        <v>0</v>
      </c>
      <c r="X434" s="2">
        <v>0</v>
      </c>
      <c r="Y434" s="2">
        <v>0</v>
      </c>
      <c r="Z434" s="2">
        <v>0</v>
      </c>
      <c r="AA434" s="2">
        <v>0</v>
      </c>
      <c r="AB434" s="2">
        <v>0</v>
      </c>
      <c r="AC434" t="s">
        <v>624</v>
      </c>
      <c r="AD434" t="s">
        <v>32</v>
      </c>
      <c r="AE434" t="s">
        <v>32</v>
      </c>
      <c r="AG434" t="s">
        <v>38</v>
      </c>
      <c r="AH434" t="s">
        <v>1504</v>
      </c>
      <c r="AJ434" t="s">
        <v>1504</v>
      </c>
      <c r="AK434" t="s">
        <v>39</v>
      </c>
    </row>
    <row r="435" spans="1:37" x14ac:dyDescent="0.3">
      <c r="A435">
        <v>280180</v>
      </c>
      <c r="B435" t="s">
        <v>47</v>
      </c>
      <c r="C435" t="s">
        <v>48</v>
      </c>
      <c r="D435">
        <v>4</v>
      </c>
      <c r="E435" t="s">
        <v>1403</v>
      </c>
      <c r="F435" t="s">
        <v>1403</v>
      </c>
      <c r="G435">
        <v>91011</v>
      </c>
      <c r="H435">
        <v>0</v>
      </c>
      <c r="I435" t="s">
        <v>1095</v>
      </c>
      <c r="J435" t="s">
        <v>43</v>
      </c>
      <c r="K435">
        <v>38197</v>
      </c>
      <c r="L435">
        <v>55870</v>
      </c>
      <c r="M435" t="s">
        <v>33</v>
      </c>
      <c r="N435" t="s">
        <v>1487</v>
      </c>
      <c r="O435" t="s">
        <v>1347</v>
      </c>
      <c r="P435" t="s">
        <v>1502</v>
      </c>
      <c r="Q435" t="s">
        <v>1406</v>
      </c>
      <c r="R435" t="s">
        <v>32</v>
      </c>
      <c r="S435" t="s">
        <v>1503</v>
      </c>
      <c r="T435" t="str">
        <f t="shared" si="18"/>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35">
        <f t="shared" si="19"/>
        <v>0</v>
      </c>
      <c r="V435" s="2">
        <v>0</v>
      </c>
      <c r="W435" s="2">
        <f t="shared" si="20"/>
        <v>0</v>
      </c>
      <c r="X435" s="2">
        <v>0</v>
      </c>
      <c r="Y435" s="2">
        <v>0</v>
      </c>
      <c r="Z435" s="2">
        <v>0</v>
      </c>
      <c r="AA435" s="2">
        <v>0</v>
      </c>
      <c r="AB435" s="2">
        <v>0</v>
      </c>
      <c r="AC435" t="s">
        <v>624</v>
      </c>
      <c r="AD435" t="s">
        <v>32</v>
      </c>
      <c r="AE435" t="s">
        <v>32</v>
      </c>
      <c r="AG435" t="s">
        <v>38</v>
      </c>
      <c r="AH435" t="s">
        <v>1504</v>
      </c>
      <c r="AJ435" t="s">
        <v>1504</v>
      </c>
      <c r="AK435" t="s">
        <v>39</v>
      </c>
    </row>
    <row r="436" spans="1:37" x14ac:dyDescent="0.3">
      <c r="A436">
        <v>280199</v>
      </c>
      <c r="B436" t="s">
        <v>524</v>
      </c>
      <c r="C436" t="s">
        <v>29</v>
      </c>
      <c r="D436">
        <v>1</v>
      </c>
      <c r="E436" t="s">
        <v>1505</v>
      </c>
      <c r="F436" t="s">
        <v>407</v>
      </c>
      <c r="G436">
        <v>10124</v>
      </c>
      <c r="H436">
        <v>1</v>
      </c>
      <c r="I436" t="s">
        <v>1506</v>
      </c>
      <c r="J436" t="s">
        <v>325</v>
      </c>
      <c r="K436">
        <v>23.46</v>
      </c>
      <c r="L436">
        <v>34.36</v>
      </c>
      <c r="M436" t="s">
        <v>178</v>
      </c>
      <c r="N436" t="s">
        <v>526</v>
      </c>
      <c r="O436" t="s">
        <v>1506</v>
      </c>
      <c r="P436" t="s">
        <v>1507</v>
      </c>
      <c r="Q436" t="s">
        <v>7274</v>
      </c>
      <c r="R436" t="s">
        <v>1508</v>
      </c>
      <c r="S436" t="s">
        <v>1509</v>
      </c>
      <c r="T436" t="str">
        <f t="shared" si="18"/>
        <v>Excellent verbal, communication and computer skills, and the ability to review documents for accuracy are desired. *** TO BE CONSIDERED FOR THIS POSITION CANDIDATES MUST BE SERVING PERMANENTLY IN THE TITLE OF PRINCIPAL ADMINISTRATIVE ASSOCIATE ***</v>
      </c>
      <c r="U436">
        <f t="shared" si="19"/>
        <v>0</v>
      </c>
      <c r="V436" s="2">
        <v>0</v>
      </c>
      <c r="W436" s="2">
        <f t="shared" si="20"/>
        <v>0</v>
      </c>
      <c r="X436" s="2">
        <v>0</v>
      </c>
      <c r="Y436" s="2">
        <v>0</v>
      </c>
      <c r="Z436" s="2">
        <v>0</v>
      </c>
      <c r="AA436" s="2">
        <v>0</v>
      </c>
      <c r="AB436" s="2">
        <v>0</v>
      </c>
      <c r="AC436" t="s">
        <v>1510</v>
      </c>
      <c r="AD436" t="s">
        <v>32</v>
      </c>
      <c r="AE436" t="s">
        <v>526</v>
      </c>
      <c r="AG436" t="s">
        <v>38</v>
      </c>
      <c r="AH436" t="s">
        <v>1511</v>
      </c>
      <c r="AJ436" t="s">
        <v>1511</v>
      </c>
      <c r="AK436" t="s">
        <v>39</v>
      </c>
    </row>
    <row r="437" spans="1:37" x14ac:dyDescent="0.3">
      <c r="A437">
        <v>280199</v>
      </c>
      <c r="B437" t="s">
        <v>524</v>
      </c>
      <c r="C437" t="s">
        <v>29</v>
      </c>
      <c r="D437">
        <v>1</v>
      </c>
      <c r="E437" t="s">
        <v>1505</v>
      </c>
      <c r="F437" t="s">
        <v>407</v>
      </c>
      <c r="G437">
        <v>10124</v>
      </c>
      <c r="H437">
        <v>1</v>
      </c>
      <c r="I437" t="s">
        <v>1506</v>
      </c>
      <c r="J437" t="s">
        <v>325</v>
      </c>
      <c r="K437">
        <v>23.46</v>
      </c>
      <c r="L437">
        <v>34.36</v>
      </c>
      <c r="M437" t="s">
        <v>178</v>
      </c>
      <c r="N437" t="s">
        <v>526</v>
      </c>
      <c r="O437" t="s">
        <v>1506</v>
      </c>
      <c r="P437" t="s">
        <v>1507</v>
      </c>
      <c r="Q437" t="s">
        <v>7274</v>
      </c>
      <c r="R437" t="s">
        <v>1508</v>
      </c>
      <c r="S437" t="s">
        <v>1509</v>
      </c>
      <c r="T437" t="str">
        <f t="shared" si="18"/>
        <v>Excellent verbal, communication and computer skills, and the ability to review documents for accuracy are desired. *** TO BE CONSIDERED FOR THIS POSITION CANDIDATES MUST BE SERVING PERMANENTLY IN THE TITLE OF PRINCIPAL ADMINISTRATIVE ASSOCIATE ***</v>
      </c>
      <c r="U437">
        <f t="shared" si="19"/>
        <v>0</v>
      </c>
      <c r="V437" s="2">
        <v>0</v>
      </c>
      <c r="W437" s="2">
        <f t="shared" si="20"/>
        <v>0</v>
      </c>
      <c r="X437" s="2">
        <v>0</v>
      </c>
      <c r="Y437" s="2">
        <v>0</v>
      </c>
      <c r="Z437" s="2">
        <v>0</v>
      </c>
      <c r="AA437" s="2">
        <v>0</v>
      </c>
      <c r="AB437" s="2">
        <v>0</v>
      </c>
      <c r="AC437" t="s">
        <v>1510</v>
      </c>
      <c r="AD437" t="s">
        <v>32</v>
      </c>
      <c r="AE437" t="s">
        <v>526</v>
      </c>
      <c r="AG437" t="s">
        <v>38</v>
      </c>
      <c r="AH437" t="s">
        <v>1511</v>
      </c>
      <c r="AJ437" t="s">
        <v>1511</v>
      </c>
      <c r="AK437" t="s">
        <v>39</v>
      </c>
    </row>
    <row r="438" spans="1:37" x14ac:dyDescent="0.3">
      <c r="A438">
        <v>280202</v>
      </c>
      <c r="B438" t="s">
        <v>524</v>
      </c>
      <c r="C438" t="s">
        <v>29</v>
      </c>
      <c r="D438">
        <v>1</v>
      </c>
      <c r="E438" t="s">
        <v>1512</v>
      </c>
      <c r="F438" t="s">
        <v>407</v>
      </c>
      <c r="G438">
        <v>10124</v>
      </c>
      <c r="H438">
        <v>1</v>
      </c>
      <c r="I438" t="s">
        <v>1506</v>
      </c>
      <c r="J438" t="s">
        <v>43</v>
      </c>
      <c r="K438">
        <v>42856</v>
      </c>
      <c r="L438">
        <v>62779</v>
      </c>
      <c r="M438" t="s">
        <v>33</v>
      </c>
      <c r="N438" t="s">
        <v>526</v>
      </c>
      <c r="O438" t="s">
        <v>1506</v>
      </c>
      <c r="P438" t="s">
        <v>1507</v>
      </c>
      <c r="Q438" t="s">
        <v>7274</v>
      </c>
      <c r="R438" t="s">
        <v>1508</v>
      </c>
      <c r="S438" t="s">
        <v>1509</v>
      </c>
      <c r="T438" t="str">
        <f t="shared" si="18"/>
        <v>Excellent verbal, communication and computer skills, and the ability to review documents for accuracy are desired. *** TO BE CONSIDERED FOR THIS POSITION CANDIDATES MUST BE SERVING PERMANENTLY IN THE TITLE OF PRINCIPAL ADMINISTRATIVE ASSOCIATE ***</v>
      </c>
      <c r="U438">
        <f t="shared" si="19"/>
        <v>0</v>
      </c>
      <c r="V438" s="2">
        <v>0</v>
      </c>
      <c r="W438" s="2">
        <f t="shared" si="20"/>
        <v>0</v>
      </c>
      <c r="X438" s="2">
        <v>0</v>
      </c>
      <c r="Y438" s="2">
        <v>0</v>
      </c>
      <c r="Z438" s="2">
        <v>0</v>
      </c>
      <c r="AA438" s="2">
        <v>0</v>
      </c>
      <c r="AB438" s="2">
        <v>0</v>
      </c>
      <c r="AC438" t="s">
        <v>1513</v>
      </c>
      <c r="AD438" t="s">
        <v>32</v>
      </c>
      <c r="AE438" t="s">
        <v>526</v>
      </c>
      <c r="AG438" t="s">
        <v>38</v>
      </c>
      <c r="AH438" t="s">
        <v>1511</v>
      </c>
      <c r="AJ438" t="s">
        <v>1511</v>
      </c>
      <c r="AK438" t="s">
        <v>39</v>
      </c>
    </row>
    <row r="439" spans="1:37" x14ac:dyDescent="0.3">
      <c r="A439">
        <v>280202</v>
      </c>
      <c r="B439" t="s">
        <v>524</v>
      </c>
      <c r="C439" t="s">
        <v>29</v>
      </c>
      <c r="D439">
        <v>1</v>
      </c>
      <c r="E439" t="s">
        <v>1512</v>
      </c>
      <c r="F439" t="s">
        <v>407</v>
      </c>
      <c r="G439">
        <v>10124</v>
      </c>
      <c r="H439">
        <v>1</v>
      </c>
      <c r="I439" t="s">
        <v>1506</v>
      </c>
      <c r="J439" t="s">
        <v>43</v>
      </c>
      <c r="K439">
        <v>42856</v>
      </c>
      <c r="L439">
        <v>62779</v>
      </c>
      <c r="M439" t="s">
        <v>33</v>
      </c>
      <c r="N439" t="s">
        <v>526</v>
      </c>
      <c r="O439" t="s">
        <v>1506</v>
      </c>
      <c r="P439" t="s">
        <v>1507</v>
      </c>
      <c r="Q439" t="s">
        <v>7274</v>
      </c>
      <c r="R439" t="s">
        <v>1508</v>
      </c>
      <c r="S439" t="s">
        <v>1509</v>
      </c>
      <c r="T439" t="str">
        <f t="shared" si="18"/>
        <v>Excellent verbal, communication and computer skills, and the ability to review documents for accuracy are desired. *** TO BE CONSIDERED FOR THIS POSITION CANDIDATES MUST BE SERVING PERMANENTLY IN THE TITLE OF PRINCIPAL ADMINISTRATIVE ASSOCIATE ***</v>
      </c>
      <c r="U439">
        <f t="shared" si="19"/>
        <v>0</v>
      </c>
      <c r="V439" s="2">
        <v>0</v>
      </c>
      <c r="W439" s="2">
        <f t="shared" si="20"/>
        <v>0</v>
      </c>
      <c r="X439" s="2">
        <v>0</v>
      </c>
      <c r="Y439" s="2">
        <v>0</v>
      </c>
      <c r="Z439" s="2">
        <v>0</v>
      </c>
      <c r="AA439" s="2">
        <v>0</v>
      </c>
      <c r="AB439" s="2">
        <v>0</v>
      </c>
      <c r="AC439" t="s">
        <v>1513</v>
      </c>
      <c r="AD439" t="s">
        <v>32</v>
      </c>
      <c r="AE439" t="s">
        <v>526</v>
      </c>
      <c r="AG439" t="s">
        <v>38</v>
      </c>
      <c r="AH439" t="s">
        <v>1511</v>
      </c>
      <c r="AJ439" t="s">
        <v>1511</v>
      </c>
      <c r="AK439" t="s">
        <v>39</v>
      </c>
    </row>
    <row r="440" spans="1:37" x14ac:dyDescent="0.3">
      <c r="A440">
        <v>280203</v>
      </c>
      <c r="B440" t="s">
        <v>524</v>
      </c>
      <c r="C440" t="s">
        <v>29</v>
      </c>
      <c r="D440">
        <v>1</v>
      </c>
      <c r="E440" t="s">
        <v>1514</v>
      </c>
      <c r="F440" t="s">
        <v>407</v>
      </c>
      <c r="G440">
        <v>10124</v>
      </c>
      <c r="H440">
        <v>1</v>
      </c>
      <c r="I440" t="s">
        <v>1506</v>
      </c>
      <c r="J440" t="s">
        <v>43</v>
      </c>
      <c r="K440">
        <v>42856</v>
      </c>
      <c r="L440">
        <v>62779</v>
      </c>
      <c r="M440" t="s">
        <v>33</v>
      </c>
      <c r="N440" t="s">
        <v>526</v>
      </c>
      <c r="O440" t="s">
        <v>1506</v>
      </c>
      <c r="P440" t="s">
        <v>7558</v>
      </c>
      <c r="Q440" t="s">
        <v>7274</v>
      </c>
      <c r="R440" t="s">
        <v>1515</v>
      </c>
      <c r="S440" t="s">
        <v>1516</v>
      </c>
      <c r="T440" t="str">
        <f t="shared" si="18"/>
        <v>Excellent computer skills including proficiency in Microsoft Word and Excel preferred. Familiarity with computer based research and the ability to review documents for accuracy and relevance are desired. *** IN ORDER TO BE CONSIDERED FOR THIS POSITION CANDIDATES MUST BE SERVING PERMANENTLY IN THE TITLE OF PRINCIPAL ADMINISTRATIVE ASSOCIATES ***</v>
      </c>
      <c r="U440">
        <f t="shared" si="19"/>
        <v>0</v>
      </c>
      <c r="V440" s="2">
        <v>1</v>
      </c>
      <c r="W440" s="2">
        <f t="shared" si="20"/>
        <v>0</v>
      </c>
      <c r="X440" s="2">
        <v>0</v>
      </c>
      <c r="Y440" s="2">
        <v>0</v>
      </c>
      <c r="Z440" s="2">
        <v>0</v>
      </c>
      <c r="AA440" s="2">
        <v>0</v>
      </c>
      <c r="AB440" s="2">
        <v>0</v>
      </c>
      <c r="AC440" t="s">
        <v>1517</v>
      </c>
      <c r="AD440" t="s">
        <v>32</v>
      </c>
      <c r="AE440" t="s">
        <v>526</v>
      </c>
      <c r="AG440" t="s">
        <v>38</v>
      </c>
      <c r="AH440" t="s">
        <v>1511</v>
      </c>
      <c r="AJ440" t="s">
        <v>1511</v>
      </c>
      <c r="AK440" t="s">
        <v>39</v>
      </c>
    </row>
    <row r="441" spans="1:37" x14ac:dyDescent="0.3">
      <c r="A441">
        <v>280203</v>
      </c>
      <c r="B441" t="s">
        <v>524</v>
      </c>
      <c r="C441" t="s">
        <v>29</v>
      </c>
      <c r="D441">
        <v>1</v>
      </c>
      <c r="E441" t="s">
        <v>1514</v>
      </c>
      <c r="F441" t="s">
        <v>407</v>
      </c>
      <c r="G441">
        <v>10124</v>
      </c>
      <c r="H441">
        <v>1</v>
      </c>
      <c r="I441" t="s">
        <v>1506</v>
      </c>
      <c r="J441" t="s">
        <v>43</v>
      </c>
      <c r="K441">
        <v>42856</v>
      </c>
      <c r="L441">
        <v>62779</v>
      </c>
      <c r="M441" t="s">
        <v>33</v>
      </c>
      <c r="N441" t="s">
        <v>526</v>
      </c>
      <c r="O441" t="s">
        <v>1506</v>
      </c>
      <c r="P441" t="s">
        <v>7558</v>
      </c>
      <c r="Q441" t="s">
        <v>7274</v>
      </c>
      <c r="R441" t="s">
        <v>1515</v>
      </c>
      <c r="S441" t="s">
        <v>1516</v>
      </c>
      <c r="T441" t="str">
        <f t="shared" si="18"/>
        <v>Excellent computer skills including proficiency in Microsoft Word and Excel preferred. Familiarity with computer based research and the ability to review documents for accuracy and relevance are desired. *** IN ORDER TO BE CONSIDERED FOR THIS POSITION CANDIDATES MUST BE SERVING PERMANENTLY IN THE TITLE OF PRINCIPAL ADMINISTRATIVE ASSOCIATES ***</v>
      </c>
      <c r="U441">
        <f t="shared" si="19"/>
        <v>0</v>
      </c>
      <c r="V441" s="2">
        <v>1</v>
      </c>
      <c r="W441" s="2">
        <f t="shared" si="20"/>
        <v>0</v>
      </c>
      <c r="X441" s="2">
        <v>0</v>
      </c>
      <c r="Y441" s="2">
        <v>0</v>
      </c>
      <c r="Z441" s="2">
        <v>0</v>
      </c>
      <c r="AA441" s="2">
        <v>0</v>
      </c>
      <c r="AB441" s="2">
        <v>0</v>
      </c>
      <c r="AC441" t="s">
        <v>1517</v>
      </c>
      <c r="AD441" t="s">
        <v>32</v>
      </c>
      <c r="AE441" t="s">
        <v>526</v>
      </c>
      <c r="AG441" t="s">
        <v>38</v>
      </c>
      <c r="AH441" t="s">
        <v>1511</v>
      </c>
      <c r="AJ441" t="s">
        <v>1511</v>
      </c>
      <c r="AK441" t="s">
        <v>39</v>
      </c>
    </row>
    <row r="442" spans="1:37" x14ac:dyDescent="0.3">
      <c r="A442">
        <v>280574</v>
      </c>
      <c r="B442" t="s">
        <v>524</v>
      </c>
      <c r="C442" t="s">
        <v>29</v>
      </c>
      <c r="D442">
        <v>1</v>
      </c>
      <c r="E442" t="s">
        <v>1518</v>
      </c>
      <c r="F442" t="s">
        <v>532</v>
      </c>
      <c r="G442">
        <v>20415</v>
      </c>
      <c r="H442">
        <v>3</v>
      </c>
      <c r="I442" t="s">
        <v>244</v>
      </c>
      <c r="J442" t="s">
        <v>43</v>
      </c>
      <c r="K442">
        <v>83887</v>
      </c>
      <c r="L442">
        <v>113725</v>
      </c>
      <c r="M442" t="s">
        <v>33</v>
      </c>
      <c r="N442" t="s">
        <v>526</v>
      </c>
      <c r="O442" t="s">
        <v>1519</v>
      </c>
      <c r="P442" t="s">
        <v>1520</v>
      </c>
      <c r="Q442" t="s">
        <v>7362</v>
      </c>
      <c r="R442" t="s">
        <v>1521</v>
      </c>
      <c r="S442" t="s">
        <v>1522</v>
      </c>
      <c r="T442" t="str">
        <f t="shared" si="18"/>
        <v>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 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v>
      </c>
      <c r="U442">
        <f t="shared" si="19"/>
        <v>0</v>
      </c>
      <c r="V442" s="2">
        <v>0</v>
      </c>
      <c r="W442" s="2">
        <f t="shared" si="20"/>
        <v>0</v>
      </c>
      <c r="X442" s="2">
        <v>0</v>
      </c>
      <c r="Y442" s="2">
        <v>0</v>
      </c>
      <c r="Z442" s="2">
        <v>0</v>
      </c>
      <c r="AA442" s="2">
        <v>0</v>
      </c>
      <c r="AB442" s="2">
        <v>0</v>
      </c>
      <c r="AC442" t="s">
        <v>1523</v>
      </c>
      <c r="AD442" t="s">
        <v>969</v>
      </c>
      <c r="AE442" t="s">
        <v>1524</v>
      </c>
      <c r="AG442" t="s">
        <v>705</v>
      </c>
      <c r="AH442" t="s">
        <v>1511</v>
      </c>
      <c r="AJ442" t="s">
        <v>1525</v>
      </c>
      <c r="AK442" t="s">
        <v>39</v>
      </c>
    </row>
    <row r="443" spans="1:37" x14ac:dyDescent="0.3">
      <c r="A443">
        <v>280574</v>
      </c>
      <c r="B443" t="s">
        <v>524</v>
      </c>
      <c r="C443" t="s">
        <v>48</v>
      </c>
      <c r="D443">
        <v>1</v>
      </c>
      <c r="E443" t="s">
        <v>1518</v>
      </c>
      <c r="F443" t="s">
        <v>532</v>
      </c>
      <c r="G443">
        <v>20415</v>
      </c>
      <c r="H443">
        <v>3</v>
      </c>
      <c r="I443" t="s">
        <v>244</v>
      </c>
      <c r="J443" t="s">
        <v>43</v>
      </c>
      <c r="K443">
        <v>83887</v>
      </c>
      <c r="L443">
        <v>113725</v>
      </c>
      <c r="M443" t="s">
        <v>33</v>
      </c>
      <c r="N443" t="s">
        <v>526</v>
      </c>
      <c r="O443" t="s">
        <v>1519</v>
      </c>
      <c r="P443" t="s">
        <v>1520</v>
      </c>
      <c r="Q443" t="s">
        <v>7362</v>
      </c>
      <c r="R443" t="s">
        <v>1521</v>
      </c>
      <c r="S443" t="s">
        <v>1522</v>
      </c>
      <c r="T443" t="str">
        <f t="shared" si="18"/>
        <v>Ability to communicate effectively in verbal and written form.  Thorough knowledge of engineering principles for the design and commissioning of mechanical systems for movable bridges.  Ability to improvise and innovate as unusual conditions arise.  Skill in expediting activities through multi-agency procedures. TO BE APPOINTED TO ANY MECHANICAL ENGINEERING POSITION IN BRIDGES, CANDIDATES MUST POSSESS ONE YEAR OF MECHANICAL ENGINEERING EXPERIENCE IN BRIDGE DESIGN, BRIDGE CONSTRUCTION, BRIDGE MAINTENANCE OR BRIDGE INSPECTION.  TO BE CONSIDERED FOR THIS POSITION CANDIDATES MUST HAVE FILED FOR THE MECHANICAL ENGINEER EXAM #7538 OR #7038.</v>
      </c>
      <c r="U443">
        <f t="shared" si="19"/>
        <v>0</v>
      </c>
      <c r="V443" s="2">
        <v>0</v>
      </c>
      <c r="W443" s="2">
        <f t="shared" si="20"/>
        <v>0</v>
      </c>
      <c r="X443" s="2">
        <v>0</v>
      </c>
      <c r="Y443" s="2">
        <v>0</v>
      </c>
      <c r="Z443" s="2">
        <v>0</v>
      </c>
      <c r="AA443" s="2">
        <v>0</v>
      </c>
      <c r="AB443" s="2">
        <v>0</v>
      </c>
      <c r="AC443" t="s">
        <v>1523</v>
      </c>
      <c r="AD443" t="s">
        <v>969</v>
      </c>
      <c r="AE443" t="s">
        <v>1524</v>
      </c>
      <c r="AG443" t="s">
        <v>705</v>
      </c>
      <c r="AH443" t="s">
        <v>1511</v>
      </c>
      <c r="AJ443" t="s">
        <v>1525</v>
      </c>
      <c r="AK443" t="s">
        <v>39</v>
      </c>
    </row>
    <row r="444" spans="1:37" x14ac:dyDescent="0.3">
      <c r="A444">
        <v>280589</v>
      </c>
      <c r="B444" t="s">
        <v>524</v>
      </c>
      <c r="C444" t="s">
        <v>29</v>
      </c>
      <c r="D444">
        <v>2</v>
      </c>
      <c r="E444" t="s">
        <v>1526</v>
      </c>
      <c r="F444" t="s">
        <v>196</v>
      </c>
      <c r="G444">
        <v>20215</v>
      </c>
      <c r="H444">
        <v>3</v>
      </c>
      <c r="I444" t="s">
        <v>244</v>
      </c>
      <c r="J444" t="s">
        <v>43</v>
      </c>
      <c r="K444">
        <v>83887</v>
      </c>
      <c r="L444">
        <v>113725</v>
      </c>
      <c r="M444" t="s">
        <v>33</v>
      </c>
      <c r="N444" t="s">
        <v>526</v>
      </c>
      <c r="O444" t="s">
        <v>1527</v>
      </c>
      <c r="P444" t="s">
        <v>1528</v>
      </c>
      <c r="Q444" t="s">
        <v>7327</v>
      </c>
      <c r="R444" t="s">
        <v>1529</v>
      </c>
      <c r="S444" t="s">
        <v>1530</v>
      </c>
      <c r="T444" t="str">
        <f t="shared" si="18"/>
        <v>Ability to communicate effectively in verbal and written form.  Knowledge of suspension and/or long span bridge engineering principles.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444">
        <f t="shared" si="19"/>
        <v>0</v>
      </c>
      <c r="V444" s="2">
        <v>0</v>
      </c>
      <c r="W444" s="2">
        <f t="shared" si="20"/>
        <v>0</v>
      </c>
      <c r="X444" s="2">
        <v>0</v>
      </c>
      <c r="Y444" s="2">
        <v>0</v>
      </c>
      <c r="Z444" s="2">
        <v>0</v>
      </c>
      <c r="AA444" s="2">
        <v>0</v>
      </c>
      <c r="AB444" s="2">
        <v>0</v>
      </c>
      <c r="AC444" t="s">
        <v>1531</v>
      </c>
      <c r="AD444" t="s">
        <v>969</v>
      </c>
      <c r="AE444" t="s">
        <v>1524</v>
      </c>
      <c r="AG444" t="s">
        <v>705</v>
      </c>
      <c r="AH444" t="s">
        <v>1511</v>
      </c>
      <c r="AJ444" t="s">
        <v>1525</v>
      </c>
      <c r="AK444" t="s">
        <v>39</v>
      </c>
    </row>
    <row r="445" spans="1:37" x14ac:dyDescent="0.3">
      <c r="A445">
        <v>280589</v>
      </c>
      <c r="B445" t="s">
        <v>524</v>
      </c>
      <c r="C445" t="s">
        <v>48</v>
      </c>
      <c r="D445">
        <v>2</v>
      </c>
      <c r="E445" t="s">
        <v>1526</v>
      </c>
      <c r="F445" t="s">
        <v>196</v>
      </c>
      <c r="G445">
        <v>20215</v>
      </c>
      <c r="H445">
        <v>3</v>
      </c>
      <c r="I445" t="s">
        <v>244</v>
      </c>
      <c r="J445" t="s">
        <v>43</v>
      </c>
      <c r="K445">
        <v>83887</v>
      </c>
      <c r="L445">
        <v>113725</v>
      </c>
      <c r="M445" t="s">
        <v>33</v>
      </c>
      <c r="N445" t="s">
        <v>526</v>
      </c>
      <c r="O445" t="s">
        <v>1527</v>
      </c>
      <c r="P445" t="s">
        <v>1528</v>
      </c>
      <c r="Q445" t="s">
        <v>7327</v>
      </c>
      <c r="R445" t="s">
        <v>1529</v>
      </c>
      <c r="S445" t="s">
        <v>1530</v>
      </c>
      <c r="T445" t="str">
        <f t="shared" si="18"/>
        <v>Ability to communicate effectively in verbal and written form.  Knowledge of suspension and/or long span bridge engineering principles.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445">
        <f t="shared" si="19"/>
        <v>0</v>
      </c>
      <c r="V445" s="2">
        <v>0</v>
      </c>
      <c r="W445" s="2">
        <f t="shared" si="20"/>
        <v>0</v>
      </c>
      <c r="X445" s="2">
        <v>0</v>
      </c>
      <c r="Y445" s="2">
        <v>0</v>
      </c>
      <c r="Z445" s="2">
        <v>0</v>
      </c>
      <c r="AA445" s="2">
        <v>0</v>
      </c>
      <c r="AB445" s="2">
        <v>0</v>
      </c>
      <c r="AC445" t="s">
        <v>1531</v>
      </c>
      <c r="AD445" t="s">
        <v>969</v>
      </c>
      <c r="AE445" t="s">
        <v>1524</v>
      </c>
      <c r="AG445" t="s">
        <v>705</v>
      </c>
      <c r="AH445" t="s">
        <v>1511</v>
      </c>
      <c r="AJ445" t="s">
        <v>1525</v>
      </c>
      <c r="AK445" t="s">
        <v>39</v>
      </c>
    </row>
    <row r="446" spans="1:37" x14ac:dyDescent="0.3">
      <c r="A446">
        <v>281524</v>
      </c>
      <c r="B446" t="s">
        <v>47</v>
      </c>
      <c r="C446" t="s">
        <v>29</v>
      </c>
      <c r="D446">
        <v>1</v>
      </c>
      <c r="E446" t="s">
        <v>1532</v>
      </c>
      <c r="F446" t="s">
        <v>491</v>
      </c>
      <c r="G446">
        <v>12627</v>
      </c>
      <c r="H446">
        <v>0</v>
      </c>
      <c r="I446" t="s">
        <v>1228</v>
      </c>
      <c r="J446" t="s">
        <v>43</v>
      </c>
      <c r="K446">
        <v>63817</v>
      </c>
      <c r="L446">
        <v>95022</v>
      </c>
      <c r="M446" t="s">
        <v>33</v>
      </c>
      <c r="N446" t="s">
        <v>83</v>
      </c>
      <c r="O446" t="s">
        <v>1533</v>
      </c>
      <c r="P446" t="s">
        <v>7559</v>
      </c>
      <c r="Q446" t="s">
        <v>7356</v>
      </c>
      <c r="R446" t="s">
        <v>1534</v>
      </c>
      <c r="S446" t="s">
        <v>1535</v>
      </c>
      <c r="T446" t="str">
        <f t="shared" si="18"/>
        <v>- Knowledge of NYC payroll, timekeeping &amp; personnel policies and procedures.  - Strong knowledge of NYCERS, NYC Deferred Compensation Plan &amp; Management Benefits Fund.  - Extensive experience working with CityTime, PMS, RMDS, CHRMS; NYCAPS.  - Strong leade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  ****PLEASE NOTE THAT ONLY CANDIDATES PERMANENT IN THE TITLE ASSOCIATE STAFF ANALYST WILL BE CONSIDERED****</v>
      </c>
      <c r="U446">
        <f t="shared" si="19"/>
        <v>0</v>
      </c>
      <c r="V446" s="2">
        <v>0</v>
      </c>
      <c r="W446" s="2">
        <f t="shared" si="20"/>
        <v>0</v>
      </c>
      <c r="X446" s="2">
        <v>0</v>
      </c>
      <c r="Y446" s="2">
        <v>0</v>
      </c>
      <c r="Z446" s="2">
        <v>0</v>
      </c>
      <c r="AA446" s="2">
        <v>0</v>
      </c>
      <c r="AB446" s="2">
        <v>0</v>
      </c>
      <c r="AC446" t="s">
        <v>7460</v>
      </c>
      <c r="AD446" t="s">
        <v>603</v>
      </c>
      <c r="AE446" t="s">
        <v>1029</v>
      </c>
      <c r="AG446" t="s">
        <v>38</v>
      </c>
      <c r="AH446" t="s">
        <v>1536</v>
      </c>
      <c r="AJ446" t="s">
        <v>1537</v>
      </c>
      <c r="AK446" t="s">
        <v>39</v>
      </c>
    </row>
    <row r="447" spans="1:37" x14ac:dyDescent="0.3">
      <c r="A447">
        <v>281889</v>
      </c>
      <c r="B447" t="s">
        <v>473</v>
      </c>
      <c r="C447" t="s">
        <v>48</v>
      </c>
      <c r="D447">
        <v>1</v>
      </c>
      <c r="E447" t="s">
        <v>978</v>
      </c>
      <c r="F447" t="s">
        <v>979</v>
      </c>
      <c r="G447">
        <v>10016</v>
      </c>
      <c r="H447" t="s">
        <v>435</v>
      </c>
      <c r="I447" t="s">
        <v>1538</v>
      </c>
      <c r="J447" t="s">
        <v>43</v>
      </c>
      <c r="K447">
        <v>54643</v>
      </c>
      <c r="L447">
        <v>99509</v>
      </c>
      <c r="M447" t="s">
        <v>33</v>
      </c>
      <c r="N447" t="s">
        <v>835</v>
      </c>
      <c r="O447" t="s">
        <v>836</v>
      </c>
      <c r="P447" t="s">
        <v>7560</v>
      </c>
      <c r="Q447" t="s">
        <v>980</v>
      </c>
      <c r="R447" t="s">
        <v>1539</v>
      </c>
      <c r="S447" t="s">
        <v>7561</v>
      </c>
      <c r="T447" t="str">
        <f t="shared" si="18"/>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v>
      </c>
      <c r="U447">
        <f t="shared" si="19"/>
        <v>0</v>
      </c>
      <c r="V447" s="2">
        <v>0</v>
      </c>
      <c r="W447" s="2">
        <f t="shared" si="20"/>
        <v>0</v>
      </c>
      <c r="X447" s="2">
        <v>0</v>
      </c>
      <c r="Y447" s="2">
        <v>0</v>
      </c>
      <c r="Z447" s="2">
        <v>0</v>
      </c>
      <c r="AA447" s="2">
        <v>0</v>
      </c>
      <c r="AB447" s="2">
        <v>0</v>
      </c>
      <c r="AC447" t="s">
        <v>1540</v>
      </c>
      <c r="AD447" t="s">
        <v>32</v>
      </c>
      <c r="AE447" t="s">
        <v>32</v>
      </c>
      <c r="AG447" t="s">
        <v>38</v>
      </c>
      <c r="AH447" t="s">
        <v>1432</v>
      </c>
      <c r="AJ447" t="s">
        <v>1541</v>
      </c>
      <c r="AK447" t="s">
        <v>39</v>
      </c>
    </row>
    <row r="448" spans="1:37" x14ac:dyDescent="0.3">
      <c r="A448">
        <v>281889</v>
      </c>
      <c r="B448" t="s">
        <v>473</v>
      </c>
      <c r="C448" t="s">
        <v>29</v>
      </c>
      <c r="D448">
        <v>1</v>
      </c>
      <c r="E448" t="s">
        <v>978</v>
      </c>
      <c r="F448" t="s">
        <v>979</v>
      </c>
      <c r="G448">
        <v>10016</v>
      </c>
      <c r="H448" t="s">
        <v>435</v>
      </c>
      <c r="I448" t="s">
        <v>1538</v>
      </c>
      <c r="J448" t="s">
        <v>43</v>
      </c>
      <c r="K448">
        <v>54643</v>
      </c>
      <c r="L448">
        <v>99509</v>
      </c>
      <c r="M448" t="s">
        <v>33</v>
      </c>
      <c r="N448" t="s">
        <v>835</v>
      </c>
      <c r="O448" t="s">
        <v>836</v>
      </c>
      <c r="P448" t="s">
        <v>7560</v>
      </c>
      <c r="Q448" t="s">
        <v>980</v>
      </c>
      <c r="R448" t="s">
        <v>1539</v>
      </c>
      <c r="S448" t="s">
        <v>7561</v>
      </c>
      <c r="T448" t="str">
        <f t="shared" si="18"/>
        <v>The preferred candidate should possess knowledge of Juvenile Justice Initiatives and current practices; Have the ability to work on multiple assignments effectively and efficiently, both independently and collaboratively within a team. Excellent oral and written communication stills, strong organizational skills and attention to detail as well as a commitment to a collegial workplace are preferred.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v>
      </c>
      <c r="U448">
        <f t="shared" si="19"/>
        <v>0</v>
      </c>
      <c r="V448" s="2">
        <v>0</v>
      </c>
      <c r="W448" s="2">
        <f t="shared" si="20"/>
        <v>0</v>
      </c>
      <c r="X448" s="2">
        <v>0</v>
      </c>
      <c r="Y448" s="2">
        <v>0</v>
      </c>
      <c r="Z448" s="2">
        <v>0</v>
      </c>
      <c r="AA448" s="2">
        <v>0</v>
      </c>
      <c r="AB448" s="2">
        <v>0</v>
      </c>
      <c r="AC448" t="s">
        <v>1540</v>
      </c>
      <c r="AD448" t="s">
        <v>32</v>
      </c>
      <c r="AE448" t="s">
        <v>32</v>
      </c>
      <c r="AG448" t="s">
        <v>38</v>
      </c>
      <c r="AH448" t="s">
        <v>1432</v>
      </c>
      <c r="AJ448" t="s">
        <v>1541</v>
      </c>
      <c r="AK448" t="s">
        <v>39</v>
      </c>
    </row>
    <row r="449" spans="1:37" x14ac:dyDescent="0.3">
      <c r="A449">
        <v>281906</v>
      </c>
      <c r="B449" t="s">
        <v>111</v>
      </c>
      <c r="C449" t="s">
        <v>29</v>
      </c>
      <c r="D449">
        <v>1</v>
      </c>
      <c r="E449" t="s">
        <v>1542</v>
      </c>
      <c r="F449" t="s">
        <v>297</v>
      </c>
      <c r="G449">
        <v>10251</v>
      </c>
      <c r="H449">
        <v>3</v>
      </c>
      <c r="I449" t="s">
        <v>1228</v>
      </c>
      <c r="J449" t="s">
        <v>43</v>
      </c>
      <c r="K449">
        <v>33875</v>
      </c>
      <c r="L449">
        <v>54879</v>
      </c>
      <c r="M449" t="s">
        <v>33</v>
      </c>
      <c r="N449" t="s">
        <v>115</v>
      </c>
      <c r="O449" t="s">
        <v>443</v>
      </c>
      <c r="P449" t="s">
        <v>1543</v>
      </c>
      <c r="Q449" t="s">
        <v>300</v>
      </c>
      <c r="R449" t="s">
        <v>1357</v>
      </c>
      <c r="S449" t="s">
        <v>1358</v>
      </c>
      <c r="T449" t="str">
        <f t="shared" si="18"/>
        <v>Microsoft Word, Excel, PowerPoint, Outlook and other Microsoft Office Applications Must be permanent in the Clerical Associate title.  Must have one year of satisfactory full time clerical experience.</v>
      </c>
      <c r="U449">
        <f t="shared" si="19"/>
        <v>0</v>
      </c>
      <c r="V449" s="2">
        <v>1</v>
      </c>
      <c r="W449" s="2">
        <f t="shared" si="20"/>
        <v>0</v>
      </c>
      <c r="X449" s="2">
        <v>0</v>
      </c>
      <c r="Y449" s="2">
        <v>0</v>
      </c>
      <c r="Z449" s="2">
        <v>0</v>
      </c>
      <c r="AA449" s="2">
        <v>0</v>
      </c>
      <c r="AB449" s="2">
        <v>0</v>
      </c>
      <c r="AC449" t="s">
        <v>432</v>
      </c>
      <c r="AD449" t="s">
        <v>32</v>
      </c>
      <c r="AE449" t="s">
        <v>32</v>
      </c>
      <c r="AG449" t="s">
        <v>38</v>
      </c>
      <c r="AH449" t="s">
        <v>1544</v>
      </c>
      <c r="AJ449" t="s">
        <v>1544</v>
      </c>
      <c r="AK449" t="s">
        <v>39</v>
      </c>
    </row>
    <row r="450" spans="1:37" x14ac:dyDescent="0.3">
      <c r="A450">
        <v>281922</v>
      </c>
      <c r="B450" t="s">
        <v>47</v>
      </c>
      <c r="C450" t="s">
        <v>29</v>
      </c>
      <c r="D450">
        <v>1</v>
      </c>
      <c r="E450" t="s">
        <v>1545</v>
      </c>
      <c r="F450" t="s">
        <v>1546</v>
      </c>
      <c r="G450">
        <v>30086</v>
      </c>
      <c r="H450">
        <v>0</v>
      </c>
      <c r="I450" t="s">
        <v>1371</v>
      </c>
      <c r="J450" t="s">
        <v>43</v>
      </c>
      <c r="K450">
        <v>57944</v>
      </c>
      <c r="L450">
        <v>70353</v>
      </c>
      <c r="M450" t="s">
        <v>33</v>
      </c>
      <c r="N450" t="s">
        <v>83</v>
      </c>
      <c r="O450" t="s">
        <v>1547</v>
      </c>
      <c r="P450" t="s">
        <v>7562</v>
      </c>
      <c r="Q450" t="s">
        <v>1548</v>
      </c>
      <c r="R450" t="s">
        <v>32</v>
      </c>
      <c r="S450" t="s">
        <v>1549</v>
      </c>
      <c r="T450" t="str">
        <f t="shared" si="18"/>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450">
        <f t="shared" si="19"/>
        <v>0</v>
      </c>
      <c r="V450" s="2">
        <v>0</v>
      </c>
      <c r="W450" s="2">
        <f t="shared" si="20"/>
        <v>0</v>
      </c>
      <c r="X450" s="2">
        <v>0</v>
      </c>
      <c r="Y450" s="2">
        <v>0</v>
      </c>
      <c r="Z450" s="2">
        <v>0</v>
      </c>
      <c r="AA450" s="2">
        <v>0</v>
      </c>
      <c r="AB450" s="2">
        <v>0</v>
      </c>
      <c r="AC450" t="s">
        <v>432</v>
      </c>
      <c r="AD450" t="s">
        <v>1550</v>
      </c>
      <c r="AE450" t="s">
        <v>1551</v>
      </c>
      <c r="AG450" t="s">
        <v>38</v>
      </c>
      <c r="AH450" t="s">
        <v>1536</v>
      </c>
      <c r="AJ450" t="s">
        <v>1552</v>
      </c>
      <c r="AK450" t="s">
        <v>39</v>
      </c>
    </row>
    <row r="451" spans="1:37" x14ac:dyDescent="0.3">
      <c r="A451">
        <v>281922</v>
      </c>
      <c r="B451" t="s">
        <v>47</v>
      </c>
      <c r="C451" t="s">
        <v>48</v>
      </c>
      <c r="D451">
        <v>1</v>
      </c>
      <c r="E451" t="s">
        <v>1545</v>
      </c>
      <c r="F451" t="s">
        <v>1546</v>
      </c>
      <c r="G451">
        <v>30086</v>
      </c>
      <c r="H451">
        <v>0</v>
      </c>
      <c r="I451" t="s">
        <v>1371</v>
      </c>
      <c r="J451" t="s">
        <v>43</v>
      </c>
      <c r="K451">
        <v>57944</v>
      </c>
      <c r="L451">
        <v>70353</v>
      </c>
      <c r="M451" t="s">
        <v>33</v>
      </c>
      <c r="N451" t="s">
        <v>83</v>
      </c>
      <c r="O451" t="s">
        <v>1547</v>
      </c>
      <c r="P451" t="s">
        <v>7562</v>
      </c>
      <c r="Q451" t="s">
        <v>1548</v>
      </c>
      <c r="R451" t="s">
        <v>32</v>
      </c>
      <c r="S451" t="s">
        <v>1549</v>
      </c>
      <c r="T451" t="str">
        <f t="shared" ref="T451:T514" si="21">R451&amp;" "&amp;S451</f>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451">
        <f t="shared" ref="U451:U514" si="22">D451*W451</f>
        <v>0</v>
      </c>
      <c r="V451" s="2">
        <v>0</v>
      </c>
      <c r="W451" s="2">
        <f t="shared" ref="W451:W514" si="23">IF(OR(ISNUMBER(SEARCH("data analytics",$T451)), ISNUMBER(SEARCH("data analysis",$T451)), ISNUMBER(SEARCH("analyze data", $T451)),ISNUMBER(SEARCH("business intelligence", $T451)),ISNUMBER(SEARCH("business analysis",$T451))),1,0)</f>
        <v>0</v>
      </c>
      <c r="X451" s="2">
        <v>0</v>
      </c>
      <c r="Y451" s="2">
        <v>0</v>
      </c>
      <c r="Z451" s="2">
        <v>0</v>
      </c>
      <c r="AA451" s="2">
        <v>0</v>
      </c>
      <c r="AB451" s="2">
        <v>0</v>
      </c>
      <c r="AC451" t="s">
        <v>432</v>
      </c>
      <c r="AD451" t="s">
        <v>1550</v>
      </c>
      <c r="AE451" t="s">
        <v>1551</v>
      </c>
      <c r="AG451" t="s">
        <v>38</v>
      </c>
      <c r="AH451" t="s">
        <v>1536</v>
      </c>
      <c r="AJ451" t="s">
        <v>1552</v>
      </c>
      <c r="AK451" t="s">
        <v>39</v>
      </c>
    </row>
    <row r="452" spans="1:37" x14ac:dyDescent="0.3">
      <c r="A452">
        <v>282117</v>
      </c>
      <c r="B452" t="s">
        <v>840</v>
      </c>
      <c r="C452" t="s">
        <v>29</v>
      </c>
      <c r="D452">
        <v>7</v>
      </c>
      <c r="E452" t="s">
        <v>1553</v>
      </c>
      <c r="F452" t="s">
        <v>1007</v>
      </c>
      <c r="G452">
        <v>12626</v>
      </c>
      <c r="H452">
        <v>1</v>
      </c>
      <c r="I452" t="s">
        <v>1228</v>
      </c>
      <c r="J452" t="s">
        <v>32</v>
      </c>
      <c r="K452">
        <v>48620</v>
      </c>
      <c r="L452">
        <v>66195</v>
      </c>
      <c r="M452" t="s">
        <v>33</v>
      </c>
      <c r="N452" t="s">
        <v>1554</v>
      </c>
      <c r="O452" t="s">
        <v>1555</v>
      </c>
      <c r="P452" t="s">
        <v>1556</v>
      </c>
      <c r="Q452" t="s">
        <v>7457</v>
      </c>
      <c r="R452" t="s">
        <v>1557</v>
      </c>
      <c r="S452" t="s">
        <v>32</v>
      </c>
      <c r="T452" t="str">
        <f t="shared" si="21"/>
        <v xml:space="preserve">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  </v>
      </c>
      <c r="U452">
        <f t="shared" si="22"/>
        <v>0</v>
      </c>
      <c r="V452" s="2">
        <v>0</v>
      </c>
      <c r="W452" s="2">
        <f t="shared" si="23"/>
        <v>0</v>
      </c>
      <c r="X452" s="2">
        <v>0</v>
      </c>
      <c r="Y452" s="2">
        <v>0</v>
      </c>
      <c r="Z452" s="2">
        <v>0</v>
      </c>
      <c r="AA452" s="2">
        <v>0</v>
      </c>
      <c r="AB452" s="2">
        <v>0</v>
      </c>
      <c r="AC452" t="s">
        <v>1558</v>
      </c>
      <c r="AD452" t="s">
        <v>32</v>
      </c>
      <c r="AE452" t="s">
        <v>32</v>
      </c>
      <c r="AG452" t="s">
        <v>38</v>
      </c>
      <c r="AH452" t="s">
        <v>1289</v>
      </c>
      <c r="AJ452" t="s">
        <v>1559</v>
      </c>
      <c r="AK452" t="s">
        <v>39</v>
      </c>
    </row>
    <row r="453" spans="1:37" x14ac:dyDescent="0.3">
      <c r="A453">
        <v>282117</v>
      </c>
      <c r="B453" t="s">
        <v>840</v>
      </c>
      <c r="C453" t="s">
        <v>29</v>
      </c>
      <c r="D453">
        <v>7</v>
      </c>
      <c r="E453" t="s">
        <v>1553</v>
      </c>
      <c r="F453" t="s">
        <v>1007</v>
      </c>
      <c r="G453">
        <v>12626</v>
      </c>
      <c r="H453">
        <v>1</v>
      </c>
      <c r="I453" t="s">
        <v>1228</v>
      </c>
      <c r="J453" t="s">
        <v>32</v>
      </c>
      <c r="K453">
        <v>48620</v>
      </c>
      <c r="L453">
        <v>66195</v>
      </c>
      <c r="M453" t="s">
        <v>33</v>
      </c>
      <c r="N453" t="s">
        <v>1554</v>
      </c>
      <c r="O453" t="s">
        <v>1555</v>
      </c>
      <c r="P453" t="s">
        <v>1556</v>
      </c>
      <c r="Q453" t="s">
        <v>7457</v>
      </c>
      <c r="R453" t="s">
        <v>1557</v>
      </c>
      <c r="S453" t="s">
        <v>32</v>
      </c>
      <c r="T453" t="str">
        <f t="shared" si="21"/>
        <v xml:space="preserve">Preference will be given to candidates who possess knowledge of the CityTime application, have experience working within roll call assignments, and/or have experience as an instructor or trainer. Candidates should have experience using Microsoft Office applications (especially Word, PowerPoint and Outlook) and excellent interpersonal and writing skills. In addition preference will be given to candidates who have experience teaching in an adult learning environment or other educational field and/or have experience with public speaking.  NOTE: Candidates must be permanent in the title of Staff Analyst in order to be considered.  </v>
      </c>
      <c r="U453">
        <f t="shared" si="22"/>
        <v>0</v>
      </c>
      <c r="V453" s="2">
        <v>0</v>
      </c>
      <c r="W453" s="2">
        <f t="shared" si="23"/>
        <v>0</v>
      </c>
      <c r="X453" s="2">
        <v>0</v>
      </c>
      <c r="Y453" s="2">
        <v>0</v>
      </c>
      <c r="Z453" s="2">
        <v>0</v>
      </c>
      <c r="AA453" s="2">
        <v>0</v>
      </c>
      <c r="AB453" s="2">
        <v>0</v>
      </c>
      <c r="AC453" t="s">
        <v>1558</v>
      </c>
      <c r="AD453" t="s">
        <v>32</v>
      </c>
      <c r="AE453" t="s">
        <v>32</v>
      </c>
      <c r="AG453" t="s">
        <v>38</v>
      </c>
      <c r="AH453" t="s">
        <v>1289</v>
      </c>
      <c r="AJ453" t="s">
        <v>1559</v>
      </c>
      <c r="AK453" t="s">
        <v>39</v>
      </c>
    </row>
    <row r="454" spans="1:37" x14ac:dyDescent="0.3">
      <c r="A454">
        <v>282206</v>
      </c>
      <c r="B454" t="s">
        <v>47</v>
      </c>
      <c r="C454" t="s">
        <v>29</v>
      </c>
      <c r="D454">
        <v>1</v>
      </c>
      <c r="E454" t="s">
        <v>1560</v>
      </c>
      <c r="F454" t="s">
        <v>567</v>
      </c>
      <c r="G454">
        <v>10015</v>
      </c>
      <c r="H454" t="s">
        <v>1561</v>
      </c>
      <c r="I454" t="s">
        <v>1562</v>
      </c>
      <c r="J454" t="s">
        <v>43</v>
      </c>
      <c r="K454">
        <v>75338</v>
      </c>
      <c r="L454">
        <v>194395</v>
      </c>
      <c r="M454" t="s">
        <v>33</v>
      </c>
      <c r="N454" t="s">
        <v>211</v>
      </c>
      <c r="O454" t="s">
        <v>1563</v>
      </c>
      <c r="P454" t="s">
        <v>7563</v>
      </c>
      <c r="Q454" t="s">
        <v>1213</v>
      </c>
      <c r="R454" t="s">
        <v>7564</v>
      </c>
      <c r="S454" t="s">
        <v>1564</v>
      </c>
      <c r="T454" t="str">
        <f t="shared" si="21"/>
        <v>‚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 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54">
        <f t="shared" si="22"/>
        <v>0</v>
      </c>
      <c r="V454" s="2">
        <v>1</v>
      </c>
      <c r="W454" s="2">
        <f t="shared" si="23"/>
        <v>0</v>
      </c>
      <c r="X454" s="2">
        <v>0</v>
      </c>
      <c r="Y454" s="2">
        <v>0</v>
      </c>
      <c r="Z454" s="2">
        <v>0</v>
      </c>
      <c r="AA454" s="2">
        <v>0</v>
      </c>
      <c r="AB454" s="2">
        <v>0</v>
      </c>
      <c r="AC454" t="s">
        <v>624</v>
      </c>
      <c r="AD454" t="s">
        <v>32</v>
      </c>
      <c r="AE454" t="s">
        <v>32</v>
      </c>
      <c r="AG454" t="s">
        <v>58</v>
      </c>
      <c r="AH454" t="s">
        <v>1274</v>
      </c>
      <c r="AJ454" t="s">
        <v>1565</v>
      </c>
      <c r="AK454" t="s">
        <v>39</v>
      </c>
    </row>
    <row r="455" spans="1:37" x14ac:dyDescent="0.3">
      <c r="A455">
        <v>282206</v>
      </c>
      <c r="B455" t="s">
        <v>47</v>
      </c>
      <c r="C455" t="s">
        <v>48</v>
      </c>
      <c r="D455">
        <v>1</v>
      </c>
      <c r="E455" t="s">
        <v>1560</v>
      </c>
      <c r="F455" t="s">
        <v>567</v>
      </c>
      <c r="G455">
        <v>10015</v>
      </c>
      <c r="H455" t="s">
        <v>1561</v>
      </c>
      <c r="I455" t="s">
        <v>1562</v>
      </c>
      <c r="J455" t="s">
        <v>43</v>
      </c>
      <c r="K455">
        <v>75338</v>
      </c>
      <c r="L455">
        <v>194395</v>
      </c>
      <c r="M455" t="s">
        <v>33</v>
      </c>
      <c r="N455" t="s">
        <v>211</v>
      </c>
      <c r="O455" t="s">
        <v>1563</v>
      </c>
      <c r="P455" t="s">
        <v>7563</v>
      </c>
      <c r="Q455" t="s">
        <v>1213</v>
      </c>
      <c r="R455" t="s">
        <v>7564</v>
      </c>
      <c r="S455" t="s">
        <v>1564</v>
      </c>
      <c r="T455" t="str">
        <f t="shared" si="21"/>
        <v>‚ Expert knowledge of the operation of large municipal water and/or sewer systems  10 or more years of Construction or related experience.  Minimum 5 years supervising engineers and inspectors.  Excellent knowledge of capital and expense budget procedures  Strong analytical aptitude with the ability to evaluate and handle multiple projects and priorities.  Proficiency in Microsoft Office programs including Excel, Word, Outlook and Project.  Ability to be on call 24/7  License Requirements Possess and maintain a valid New York State PE and driver‚„s license. All candidates must have applied for the Administrative Engineer civil service exam in order to be considered for the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55">
        <f t="shared" si="22"/>
        <v>0</v>
      </c>
      <c r="V455" s="2">
        <v>1</v>
      </c>
      <c r="W455" s="2">
        <f t="shared" si="23"/>
        <v>0</v>
      </c>
      <c r="X455" s="2">
        <v>0</v>
      </c>
      <c r="Y455" s="2">
        <v>0</v>
      </c>
      <c r="Z455" s="2">
        <v>0</v>
      </c>
      <c r="AA455" s="2">
        <v>0</v>
      </c>
      <c r="AB455" s="2">
        <v>0</v>
      </c>
      <c r="AC455" t="s">
        <v>624</v>
      </c>
      <c r="AD455" t="s">
        <v>32</v>
      </c>
      <c r="AE455" t="s">
        <v>32</v>
      </c>
      <c r="AG455" t="s">
        <v>58</v>
      </c>
      <c r="AH455" t="s">
        <v>1274</v>
      </c>
      <c r="AJ455" t="s">
        <v>1565</v>
      </c>
      <c r="AK455" t="s">
        <v>39</v>
      </c>
    </row>
    <row r="456" spans="1:37" x14ac:dyDescent="0.3">
      <c r="A456">
        <v>282254</v>
      </c>
      <c r="B456" t="s">
        <v>101</v>
      </c>
      <c r="C456" t="s">
        <v>29</v>
      </c>
      <c r="D456">
        <v>1</v>
      </c>
      <c r="E456" t="s">
        <v>1566</v>
      </c>
      <c r="F456" t="s">
        <v>314</v>
      </c>
      <c r="G456" t="s">
        <v>315</v>
      </c>
      <c r="H456">
        <v>0</v>
      </c>
      <c r="I456" t="s">
        <v>1228</v>
      </c>
      <c r="J456" t="s">
        <v>32</v>
      </c>
      <c r="K456">
        <v>49748</v>
      </c>
      <c r="L456">
        <v>75000</v>
      </c>
      <c r="M456" t="s">
        <v>33</v>
      </c>
      <c r="N456" t="s">
        <v>316</v>
      </c>
      <c r="O456" t="s">
        <v>591</v>
      </c>
      <c r="P456" t="s">
        <v>7002</v>
      </c>
      <c r="Q456" t="s">
        <v>7273</v>
      </c>
      <c r="R456" t="s">
        <v>7003</v>
      </c>
      <c r="S456" t="s">
        <v>1567</v>
      </c>
      <c r="T456" t="str">
        <f t="shared" si="21"/>
        <v>The successful candidate should possess the following: 	2+ years of supervisory experience3+ years of working in Benefits unit;	Proficiency in Microsoft Word and Excel; 	Knowledge of PMS, WCS, Eforms/Estubs and CHRMS;	Excellent customer service skills and attention to details; 	Strong interpersonal, organizational, analytical, written and verbal communication skills;	Ability to handle multiple tasks under tight deadlines;	Ability to maintain confidentiality Must Currently Hold a Permanent Administrative Manager Title</v>
      </c>
      <c r="U456">
        <f t="shared" si="22"/>
        <v>0</v>
      </c>
      <c r="V456" s="2">
        <v>0</v>
      </c>
      <c r="W456" s="2">
        <f t="shared" si="23"/>
        <v>0</v>
      </c>
      <c r="X456" s="2">
        <v>0</v>
      </c>
      <c r="Y456" s="2">
        <v>0</v>
      </c>
      <c r="Z456" s="2">
        <v>0</v>
      </c>
      <c r="AA456" s="2">
        <v>0</v>
      </c>
      <c r="AB456" s="2">
        <v>0</v>
      </c>
      <c r="AC456" t="s">
        <v>1568</v>
      </c>
      <c r="AD456" t="s">
        <v>320</v>
      </c>
      <c r="AE456" t="s">
        <v>377</v>
      </c>
      <c r="AG456" t="s">
        <v>38</v>
      </c>
      <c r="AH456" t="s">
        <v>1569</v>
      </c>
      <c r="AJ456" t="s">
        <v>1570</v>
      </c>
      <c r="AK456" t="s">
        <v>39</v>
      </c>
    </row>
    <row r="457" spans="1:37" x14ac:dyDescent="0.3">
      <c r="A457">
        <v>282746</v>
      </c>
      <c r="B457" t="s">
        <v>524</v>
      </c>
      <c r="C457" t="s">
        <v>48</v>
      </c>
      <c r="D457">
        <v>1</v>
      </c>
      <c r="E457" t="s">
        <v>1571</v>
      </c>
      <c r="F457" t="s">
        <v>1572</v>
      </c>
      <c r="G457">
        <v>10061</v>
      </c>
      <c r="H457" t="s">
        <v>435</v>
      </c>
      <c r="I457" t="s">
        <v>1228</v>
      </c>
      <c r="J457" t="s">
        <v>32</v>
      </c>
      <c r="K457">
        <v>54643</v>
      </c>
      <c r="L457">
        <v>150371</v>
      </c>
      <c r="M457" t="s">
        <v>33</v>
      </c>
      <c r="N457" t="s">
        <v>942</v>
      </c>
      <c r="O457" t="s">
        <v>943</v>
      </c>
      <c r="P457" t="s">
        <v>7565</v>
      </c>
      <c r="Q457" t="s">
        <v>1573</v>
      </c>
      <c r="R457" t="s">
        <v>1574</v>
      </c>
      <c r="S457" t="s">
        <v>32</v>
      </c>
      <c r="T457" t="str">
        <f t="shared" si="21"/>
        <v xml:space="preserve">Must have good oral and writing skills. Must have strong computer knowledge of Microsoft Word, Excel, PowerPoint; and Synchro, SIDRA, Aimsun and VISSIM Applications, Highway Capacity Software (HCS).  Must also be able to create drawings in AutoCAD.  </v>
      </c>
      <c r="U457">
        <f t="shared" si="22"/>
        <v>0</v>
      </c>
      <c r="V457" s="2">
        <v>1</v>
      </c>
      <c r="W457" s="2">
        <f t="shared" si="23"/>
        <v>0</v>
      </c>
      <c r="X457" s="2">
        <v>0</v>
      </c>
      <c r="Y457" s="2">
        <v>0</v>
      </c>
      <c r="Z457" s="2">
        <v>0</v>
      </c>
      <c r="AA457" s="2">
        <v>0</v>
      </c>
      <c r="AB457" s="2">
        <v>0</v>
      </c>
      <c r="AC457" t="s">
        <v>1575</v>
      </c>
      <c r="AD457" t="s">
        <v>1576</v>
      </c>
      <c r="AE457" t="s">
        <v>1577</v>
      </c>
      <c r="AG457" t="s">
        <v>38</v>
      </c>
      <c r="AH457" t="s">
        <v>1578</v>
      </c>
      <c r="AJ457" t="s">
        <v>1541</v>
      </c>
      <c r="AK457" t="s">
        <v>39</v>
      </c>
    </row>
    <row r="458" spans="1:37" x14ac:dyDescent="0.3">
      <c r="A458">
        <v>282746</v>
      </c>
      <c r="B458" t="s">
        <v>524</v>
      </c>
      <c r="C458" t="s">
        <v>29</v>
      </c>
      <c r="D458">
        <v>1</v>
      </c>
      <c r="E458" t="s">
        <v>1571</v>
      </c>
      <c r="F458" t="s">
        <v>1572</v>
      </c>
      <c r="G458">
        <v>10061</v>
      </c>
      <c r="H458" t="s">
        <v>435</v>
      </c>
      <c r="I458" t="s">
        <v>1228</v>
      </c>
      <c r="J458" t="s">
        <v>32</v>
      </c>
      <c r="K458">
        <v>54643</v>
      </c>
      <c r="L458">
        <v>150371</v>
      </c>
      <c r="M458" t="s">
        <v>33</v>
      </c>
      <c r="N458" t="s">
        <v>942</v>
      </c>
      <c r="O458" t="s">
        <v>943</v>
      </c>
      <c r="P458" t="s">
        <v>7565</v>
      </c>
      <c r="Q458" t="s">
        <v>1573</v>
      </c>
      <c r="R458" t="s">
        <v>1574</v>
      </c>
      <c r="S458" t="s">
        <v>32</v>
      </c>
      <c r="T458" t="str">
        <f t="shared" si="21"/>
        <v xml:space="preserve">Must have good oral and writing skills. Must have strong computer knowledge of Microsoft Word, Excel, PowerPoint; and Synchro, SIDRA, Aimsun and VISSIM Applications, Highway Capacity Software (HCS).  Must also be able to create drawings in AutoCAD.  </v>
      </c>
      <c r="U458">
        <f t="shared" si="22"/>
        <v>0</v>
      </c>
      <c r="V458" s="2">
        <v>1</v>
      </c>
      <c r="W458" s="2">
        <f t="shared" si="23"/>
        <v>0</v>
      </c>
      <c r="X458" s="2">
        <v>0</v>
      </c>
      <c r="Y458" s="2">
        <v>0</v>
      </c>
      <c r="Z458" s="2">
        <v>0</v>
      </c>
      <c r="AA458" s="2">
        <v>0</v>
      </c>
      <c r="AB458" s="2">
        <v>0</v>
      </c>
      <c r="AC458" t="s">
        <v>1575</v>
      </c>
      <c r="AD458" t="s">
        <v>1576</v>
      </c>
      <c r="AE458" t="s">
        <v>1577</v>
      </c>
      <c r="AG458" t="s">
        <v>38</v>
      </c>
      <c r="AH458" t="s">
        <v>1578</v>
      </c>
      <c r="AJ458" t="s">
        <v>1541</v>
      </c>
      <c r="AK458" t="s">
        <v>39</v>
      </c>
    </row>
    <row r="459" spans="1:37" x14ac:dyDescent="0.3">
      <c r="A459">
        <v>282769</v>
      </c>
      <c r="B459" t="s">
        <v>1579</v>
      </c>
      <c r="C459" t="s">
        <v>29</v>
      </c>
      <c r="D459">
        <v>1</v>
      </c>
      <c r="E459" t="s">
        <v>1580</v>
      </c>
      <c r="F459" t="s">
        <v>75</v>
      </c>
      <c r="G459">
        <v>13632</v>
      </c>
      <c r="H459">
        <v>3</v>
      </c>
      <c r="I459" t="s">
        <v>76</v>
      </c>
      <c r="J459" t="s">
        <v>43</v>
      </c>
      <c r="K459">
        <v>85823</v>
      </c>
      <c r="L459">
        <v>90000</v>
      </c>
      <c r="M459" t="s">
        <v>33</v>
      </c>
      <c r="N459" t="s">
        <v>1581</v>
      </c>
      <c r="O459" t="s">
        <v>1582</v>
      </c>
      <c r="P459" t="s">
        <v>7566</v>
      </c>
      <c r="Q459" t="s">
        <v>7318</v>
      </c>
      <c r="R459" t="s">
        <v>7277</v>
      </c>
      <c r="S459" t="s">
        <v>1583</v>
      </c>
      <c r="T459" t="str">
        <f t="shared" si="21"/>
        <v>‚·  Experience as Business Analyst for various MIS projects with the full development lifecycle. Includes a demonstrated ability to manage the requirements gathering phase of the software     development life cycle. ‚·  Demonstrated experience with production of relevant artifacts, such as business process documents, activity diagrams and required documentation, with exceptional detail orientation. ‚·  2 years' experience leading a business analyst ‚ team.  ‚·  Proficiency in Microsoft tools including advanced knowledge in Excel, Visio and MS-Project. ‚·  Excellent verbal and written communication skills. ‚·  Experience with Payments projects a strong plus. ‚·  Experience with NYC Government IT projects a strong plus. ‚·  Proficiency in HP Quality Center a strong plus.  ‚·  Proficiency in writing Oracle database queries and in reading and analyzing the relevant data a plus. In compliance with federal law, all persons hired will be required to verify identity and eligibility to work in the United States and to complete the required employment eligibility verification document form upon hire.  NOTE: This position is open to applicants who filed for the Open-Competitive Computer Specialist (Software) Exam (#7005), the Promotional Computer Specialist (Software) Exam (#7510), or those who are already permanent in the Computer Specialist (Software) title. Please indicate in your cover letter whether you have filed for any of these exams or are already permanent in the Computer Specialist (Software) title. Applicants who filed for these exams will be required to produce a copy of their Order Confirmation Receipt at time of interview for verification.</v>
      </c>
      <c r="U459">
        <f t="shared" si="22"/>
        <v>0</v>
      </c>
      <c r="V459" s="2">
        <v>1</v>
      </c>
      <c r="W459" s="2">
        <f t="shared" si="23"/>
        <v>0</v>
      </c>
      <c r="X459" s="2">
        <v>0</v>
      </c>
      <c r="Y459" s="2">
        <v>0</v>
      </c>
      <c r="Z459" s="2">
        <v>0</v>
      </c>
      <c r="AA459" s="2">
        <v>0</v>
      </c>
      <c r="AB459" s="2">
        <v>0</v>
      </c>
      <c r="AC459" t="s">
        <v>1584</v>
      </c>
      <c r="AD459" t="s">
        <v>1585</v>
      </c>
      <c r="AE459" t="s">
        <v>1586</v>
      </c>
      <c r="AG459" t="s">
        <v>58</v>
      </c>
      <c r="AH459" t="s">
        <v>1289</v>
      </c>
      <c r="AJ459" t="s">
        <v>1587</v>
      </c>
      <c r="AK459" t="s">
        <v>39</v>
      </c>
    </row>
    <row r="460" spans="1:37" x14ac:dyDescent="0.3">
      <c r="A460">
        <v>282769</v>
      </c>
      <c r="B460" t="s">
        <v>1579</v>
      </c>
      <c r="C460" t="s">
        <v>48</v>
      </c>
      <c r="D460">
        <v>1</v>
      </c>
      <c r="E460" t="s">
        <v>1580</v>
      </c>
      <c r="F460" t="s">
        <v>75</v>
      </c>
      <c r="G460">
        <v>13632</v>
      </c>
      <c r="H460">
        <v>3</v>
      </c>
      <c r="I460" t="s">
        <v>76</v>
      </c>
      <c r="J460" t="s">
        <v>43</v>
      </c>
      <c r="K460">
        <v>85823</v>
      </c>
      <c r="L460">
        <v>90000</v>
      </c>
      <c r="M460" t="s">
        <v>33</v>
      </c>
      <c r="N460" t="s">
        <v>1581</v>
      </c>
      <c r="O460" t="s">
        <v>1582</v>
      </c>
      <c r="P460" t="s">
        <v>7566</v>
      </c>
      <c r="Q460" t="s">
        <v>7318</v>
      </c>
      <c r="R460" t="s">
        <v>7277</v>
      </c>
      <c r="S460" t="s">
        <v>1583</v>
      </c>
      <c r="T460" t="str">
        <f t="shared" si="21"/>
        <v>‚·  Experience as Business Analyst for various MIS projects with the full development lifecycle. Includes a demonstrated ability to manage the requirements gathering phase of the software     development life cycle. ‚·  Demonstrated experience with production of relevant artifacts, such as business process documents, activity diagrams and required documentation, with exceptional detail orientation. ‚·  2 years' experience leading a business analyst ‚ team.  ‚·  Proficiency in Microsoft tools including advanced knowledge in Excel, Visio and MS-Project. ‚·  Excellent verbal and written communication skills. ‚·  Experience with Payments projects a strong plus. ‚·  Experience with NYC Government IT projects a strong plus. ‚·  Proficiency in HP Quality Center a strong plus.  ‚·  Proficiency in writing Oracle database queries and in reading and analyzing the relevant data a plus. In compliance with federal law, all persons hired will be required to verify identity and eligibility to work in the United States and to complete the required employment eligibility verification document form upon hire.  NOTE: This position is open to applicants who filed for the Open-Competitive Computer Specialist (Software) Exam (#7005), the Promotional Computer Specialist (Software) Exam (#7510), or those who are already permanent in the Computer Specialist (Software) title. Please indicate in your cover letter whether you have filed for any of these exams or are already permanent in the Computer Specialist (Software) title. Applicants who filed for these exams will be required to produce a copy of their Order Confirmation Receipt at time of interview for verification.</v>
      </c>
      <c r="U460">
        <f t="shared" si="22"/>
        <v>0</v>
      </c>
      <c r="V460" s="2">
        <v>1</v>
      </c>
      <c r="W460" s="2">
        <f t="shared" si="23"/>
        <v>0</v>
      </c>
      <c r="X460" s="2">
        <v>0</v>
      </c>
      <c r="Y460" s="2">
        <v>0</v>
      </c>
      <c r="Z460" s="2">
        <v>0</v>
      </c>
      <c r="AA460" s="2">
        <v>0</v>
      </c>
      <c r="AB460" s="2">
        <v>0</v>
      </c>
      <c r="AC460" t="s">
        <v>1584</v>
      </c>
      <c r="AD460" t="s">
        <v>1585</v>
      </c>
      <c r="AE460" t="s">
        <v>1586</v>
      </c>
      <c r="AG460" t="s">
        <v>58</v>
      </c>
      <c r="AH460" t="s">
        <v>1289</v>
      </c>
      <c r="AJ460" t="s">
        <v>1587</v>
      </c>
      <c r="AK460" t="s">
        <v>39</v>
      </c>
    </row>
    <row r="461" spans="1:37" x14ac:dyDescent="0.3">
      <c r="A461">
        <v>282865</v>
      </c>
      <c r="B461" t="s">
        <v>1360</v>
      </c>
      <c r="C461" t="s">
        <v>48</v>
      </c>
      <c r="D461">
        <v>1</v>
      </c>
      <c r="E461" t="s">
        <v>1588</v>
      </c>
      <c r="F461" t="s">
        <v>1589</v>
      </c>
      <c r="G461" t="s">
        <v>1363</v>
      </c>
      <c r="H461">
        <v>6088</v>
      </c>
      <c r="I461">
        <v>1</v>
      </c>
      <c r="J461" t="s">
        <v>76</v>
      </c>
      <c r="K461" t="s">
        <v>43</v>
      </c>
      <c r="L461">
        <v>43618</v>
      </c>
      <c r="M461">
        <v>58162</v>
      </c>
      <c r="N461" t="s">
        <v>33</v>
      </c>
      <c r="O461" t="s">
        <v>1364</v>
      </c>
      <c r="P461" t="s">
        <v>1590</v>
      </c>
      <c r="Q461" t="s">
        <v>7567</v>
      </c>
      <c r="R461" t="s">
        <v>1366</v>
      </c>
      <c r="S461" t="s">
        <v>7004</v>
      </c>
      <c r="T461" t="str">
        <f t="shared" si="21"/>
        <v>1. A baccalaureate degree from an accredited college. QUALIFICATIONS:  	Strong computer technology skills including a proficiency in Adobe Creative Cloud, HTML, Microsoft Office software (Word, Excel, Access, and PowerPoint) and the ability to learn new technologies quickly.	Excellent attention to detail, effective time-management skills, good organizational use of tools and habits, and use of analytical thinking to solve problems.	Excellent interpersonal skills with the ability to maintain working relationships with the utmost professionalism.	Outstanding written and oral communications skills.	Ability to work independently, effectively and with composure often under the pressure of strict deadlines.</v>
      </c>
      <c r="U461">
        <f t="shared" si="22"/>
        <v>0</v>
      </c>
      <c r="V461" s="2">
        <v>1</v>
      </c>
      <c r="W461" s="2">
        <f t="shared" si="23"/>
        <v>0</v>
      </c>
      <c r="X461" s="2">
        <v>0</v>
      </c>
      <c r="Y461" s="2">
        <v>0</v>
      </c>
      <c r="Z461" s="2">
        <v>0</v>
      </c>
      <c r="AA461" s="2">
        <v>0</v>
      </c>
      <c r="AB461" s="2">
        <v>0</v>
      </c>
      <c r="AC461" t="s">
        <v>1591</v>
      </c>
      <c r="AD461" t="s">
        <v>7568</v>
      </c>
      <c r="AE461" t="s">
        <v>32</v>
      </c>
      <c r="AF461" t="s">
        <v>1367</v>
      </c>
      <c r="AH461" t="s">
        <v>38</v>
      </c>
      <c r="AI461" t="s">
        <v>1592</v>
      </c>
      <c r="AJ461" t="s">
        <v>1592</v>
      </c>
      <c r="AK461" t="s">
        <v>39</v>
      </c>
    </row>
    <row r="462" spans="1:37" x14ac:dyDescent="0.3">
      <c r="A462">
        <v>282865</v>
      </c>
      <c r="B462" t="s">
        <v>1360</v>
      </c>
      <c r="C462" t="s">
        <v>29</v>
      </c>
      <c r="D462">
        <v>1</v>
      </c>
      <c r="E462" t="s">
        <v>1588</v>
      </c>
      <c r="F462" t="s">
        <v>1589</v>
      </c>
      <c r="G462" t="s">
        <v>1363</v>
      </c>
      <c r="H462">
        <v>6088</v>
      </c>
      <c r="I462">
        <v>1</v>
      </c>
      <c r="J462" t="s">
        <v>76</v>
      </c>
      <c r="K462" t="s">
        <v>43</v>
      </c>
      <c r="L462">
        <v>43618</v>
      </c>
      <c r="M462">
        <v>58162</v>
      </c>
      <c r="N462" t="s">
        <v>33</v>
      </c>
      <c r="O462" t="s">
        <v>1364</v>
      </c>
      <c r="P462" t="s">
        <v>1590</v>
      </c>
      <c r="Q462" t="s">
        <v>7567</v>
      </c>
      <c r="R462" t="s">
        <v>1366</v>
      </c>
      <c r="S462" t="s">
        <v>7004</v>
      </c>
      <c r="T462" t="str">
        <f t="shared" si="21"/>
        <v>1. A baccalaureate degree from an accredited college. QUALIFICATIONS:  	Strong computer technology skills including a proficiency in Adobe Creative Cloud, HTML, Microsoft Office software (Word, Excel, Access, and PowerPoint) and the ability to learn new technologies quickly.	Excellent attention to detail, effective time-management skills, good organizational use of tools and habits, and use of analytical thinking to solve problems.	Excellent interpersonal skills with the ability to maintain working relationships with the utmost professionalism.	Outstanding written and oral communications skills.	Ability to work independently, effectively and with composure often under the pressure of strict deadlines.</v>
      </c>
      <c r="U462">
        <f t="shared" si="22"/>
        <v>0</v>
      </c>
      <c r="V462" s="2">
        <v>1</v>
      </c>
      <c r="W462" s="2">
        <f t="shared" si="23"/>
        <v>0</v>
      </c>
      <c r="X462" s="2">
        <v>0</v>
      </c>
      <c r="Y462" s="2">
        <v>0</v>
      </c>
      <c r="Z462" s="2">
        <v>0</v>
      </c>
      <c r="AA462" s="2">
        <v>0</v>
      </c>
      <c r="AB462" s="2">
        <v>0</v>
      </c>
      <c r="AC462" t="s">
        <v>1591</v>
      </c>
      <c r="AD462" t="s">
        <v>7568</v>
      </c>
      <c r="AE462" t="s">
        <v>32</v>
      </c>
      <c r="AF462" t="s">
        <v>1367</v>
      </c>
      <c r="AH462" t="s">
        <v>38</v>
      </c>
      <c r="AI462" t="s">
        <v>1592</v>
      </c>
      <c r="AJ462" t="s">
        <v>1592</v>
      </c>
      <c r="AK462" t="s">
        <v>39</v>
      </c>
    </row>
    <row r="463" spans="1:37" x14ac:dyDescent="0.3">
      <c r="A463">
        <v>283075</v>
      </c>
      <c r="B463" t="s">
        <v>154</v>
      </c>
      <c r="C463" t="s">
        <v>29</v>
      </c>
      <c r="D463">
        <v>1</v>
      </c>
      <c r="E463" t="s">
        <v>1593</v>
      </c>
      <c r="F463" t="s">
        <v>1594</v>
      </c>
      <c r="G463">
        <v>92235</v>
      </c>
      <c r="H463">
        <v>0</v>
      </c>
      <c r="I463" t="s">
        <v>1095</v>
      </c>
      <c r="J463" t="s">
        <v>43</v>
      </c>
      <c r="K463">
        <v>44.82</v>
      </c>
      <c r="L463">
        <v>44.82</v>
      </c>
      <c r="M463" t="s">
        <v>178</v>
      </c>
      <c r="N463" t="s">
        <v>1595</v>
      </c>
      <c r="O463" t="s">
        <v>1596</v>
      </c>
      <c r="P463" t="s">
        <v>1597</v>
      </c>
      <c r="Q463" t="s">
        <v>7569</v>
      </c>
      <c r="R463" t="s">
        <v>32</v>
      </c>
      <c r="S463" t="s">
        <v>7570</v>
      </c>
      <c r="T463" t="str">
        <f t="shared" si="21"/>
        <v xml:space="preserve">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463">
        <f t="shared" si="22"/>
        <v>0</v>
      </c>
      <c r="V463" s="2">
        <v>0</v>
      </c>
      <c r="W463" s="2">
        <f t="shared" si="23"/>
        <v>0</v>
      </c>
      <c r="X463" s="2">
        <v>0</v>
      </c>
      <c r="Y463" s="2">
        <v>0</v>
      </c>
      <c r="Z463" s="2">
        <v>0</v>
      </c>
      <c r="AA463" s="2">
        <v>0</v>
      </c>
      <c r="AB463" s="2">
        <v>0</v>
      </c>
      <c r="AC463" t="s">
        <v>161</v>
      </c>
      <c r="AD463" t="s">
        <v>32</v>
      </c>
      <c r="AE463" t="s">
        <v>32</v>
      </c>
      <c r="AG463" t="s">
        <v>162</v>
      </c>
      <c r="AH463" t="s">
        <v>1598</v>
      </c>
      <c r="AJ463" t="s">
        <v>1599</v>
      </c>
      <c r="AK463" t="s">
        <v>39</v>
      </c>
    </row>
    <row r="464" spans="1:37" x14ac:dyDescent="0.3">
      <c r="A464">
        <v>283075</v>
      </c>
      <c r="B464" t="s">
        <v>154</v>
      </c>
      <c r="C464" t="s">
        <v>48</v>
      </c>
      <c r="D464">
        <v>1</v>
      </c>
      <c r="E464" t="s">
        <v>1593</v>
      </c>
      <c r="F464" t="s">
        <v>1594</v>
      </c>
      <c r="G464">
        <v>92235</v>
      </c>
      <c r="H464">
        <v>0</v>
      </c>
      <c r="I464" t="s">
        <v>1095</v>
      </c>
      <c r="J464" t="s">
        <v>43</v>
      </c>
      <c r="K464">
        <v>44.82</v>
      </c>
      <c r="L464">
        <v>44.82</v>
      </c>
      <c r="M464" t="s">
        <v>178</v>
      </c>
      <c r="N464" t="s">
        <v>1595</v>
      </c>
      <c r="O464" t="s">
        <v>1596</v>
      </c>
      <c r="P464" t="s">
        <v>1597</v>
      </c>
      <c r="Q464" t="s">
        <v>7569</v>
      </c>
      <c r="R464" t="s">
        <v>32</v>
      </c>
      <c r="S464" t="s">
        <v>7570</v>
      </c>
      <c r="T464" t="str">
        <f t="shared" si="21"/>
        <v xml:space="preserve">  Candidates will be required to take and pass a practical exam.   During the practical exam candidates will be required to apply a hard trowelled plaster finish on two walls and ceiling of a plastering booth.  Booth must be finished to the designated size void of any imperfections.  Candidates will also be required to make the walls and ceiling straight and true with three finished corners. Candidates are to wear a full Plasterer‚„s uniform, and have a full set of plaster tools.  Duration of the Practical Exam will be 2 hours and 30 minutes.    Note:  Failure to wear appropriate uniform, bring tool bag, finish exam and/or complete assigned booth as specified may impact your exam score.</v>
      </c>
      <c r="U464">
        <f t="shared" si="22"/>
        <v>0</v>
      </c>
      <c r="V464" s="2">
        <v>0</v>
      </c>
      <c r="W464" s="2">
        <f t="shared" si="23"/>
        <v>0</v>
      </c>
      <c r="X464" s="2">
        <v>0</v>
      </c>
      <c r="Y464" s="2">
        <v>0</v>
      </c>
      <c r="Z464" s="2">
        <v>0</v>
      </c>
      <c r="AA464" s="2">
        <v>0</v>
      </c>
      <c r="AB464" s="2">
        <v>0</v>
      </c>
      <c r="AC464" t="s">
        <v>161</v>
      </c>
      <c r="AD464" t="s">
        <v>32</v>
      </c>
      <c r="AE464" t="s">
        <v>32</v>
      </c>
      <c r="AG464" t="s">
        <v>162</v>
      </c>
      <c r="AH464" t="s">
        <v>1598</v>
      </c>
      <c r="AJ464" t="s">
        <v>1599</v>
      </c>
      <c r="AK464" t="s">
        <v>39</v>
      </c>
    </row>
    <row r="465" spans="1:37" x14ac:dyDescent="0.3">
      <c r="A465">
        <v>283459</v>
      </c>
      <c r="B465" t="s">
        <v>111</v>
      </c>
      <c r="C465" t="s">
        <v>29</v>
      </c>
      <c r="D465">
        <v>1</v>
      </c>
      <c r="E465" t="s">
        <v>296</v>
      </c>
      <c r="F465" t="s">
        <v>297</v>
      </c>
      <c r="G465">
        <v>10251</v>
      </c>
      <c r="H465">
        <v>3</v>
      </c>
      <c r="I465" t="s">
        <v>1228</v>
      </c>
      <c r="J465" t="s">
        <v>43</v>
      </c>
      <c r="K465">
        <v>33875</v>
      </c>
      <c r="L465">
        <v>54879</v>
      </c>
      <c r="M465" t="s">
        <v>33</v>
      </c>
      <c r="N465" t="s">
        <v>1297</v>
      </c>
      <c r="O465" t="s">
        <v>1298</v>
      </c>
      <c r="P465" t="s">
        <v>1299</v>
      </c>
      <c r="Q465" t="s">
        <v>300</v>
      </c>
      <c r="R465" t="s">
        <v>32</v>
      </c>
      <c r="S465" t="s">
        <v>1034</v>
      </c>
      <c r="T465" t="str">
        <f t="shared" si="21"/>
        <v xml:space="preserve">  Must be permanent in the Clerical Associate title.</v>
      </c>
      <c r="U465">
        <f t="shared" si="22"/>
        <v>0</v>
      </c>
      <c r="V465" s="2">
        <v>0</v>
      </c>
      <c r="W465" s="2">
        <f t="shared" si="23"/>
        <v>0</v>
      </c>
      <c r="X465" s="2">
        <v>0</v>
      </c>
      <c r="Y465" s="2">
        <v>0</v>
      </c>
      <c r="Z465" s="2">
        <v>0</v>
      </c>
      <c r="AA465" s="2">
        <v>0</v>
      </c>
      <c r="AB465" s="2">
        <v>0</v>
      </c>
      <c r="AC465" t="s">
        <v>121</v>
      </c>
      <c r="AD465" t="s">
        <v>1300</v>
      </c>
      <c r="AE465" t="s">
        <v>32</v>
      </c>
      <c r="AG465" t="s">
        <v>38</v>
      </c>
      <c r="AH465" t="s">
        <v>1301</v>
      </c>
      <c r="AJ465" t="s">
        <v>501</v>
      </c>
      <c r="AK465" t="s">
        <v>39</v>
      </c>
    </row>
    <row r="466" spans="1:37" x14ac:dyDescent="0.3">
      <c r="A466">
        <v>283097</v>
      </c>
      <c r="B466" t="s">
        <v>47</v>
      </c>
      <c r="C466" t="s">
        <v>29</v>
      </c>
      <c r="D466">
        <v>2</v>
      </c>
      <c r="E466" t="s">
        <v>1600</v>
      </c>
      <c r="F466" t="s">
        <v>1181</v>
      </c>
      <c r="G466" t="s">
        <v>1182</v>
      </c>
      <c r="H466">
        <v>0</v>
      </c>
      <c r="I466" t="s">
        <v>1183</v>
      </c>
      <c r="J466" t="s">
        <v>43</v>
      </c>
      <c r="K466">
        <v>55000</v>
      </c>
      <c r="L466">
        <v>80000</v>
      </c>
      <c r="M466" t="s">
        <v>33</v>
      </c>
      <c r="N466" t="s">
        <v>51</v>
      </c>
      <c r="O466" t="s">
        <v>1184</v>
      </c>
      <c r="P466" t="s">
        <v>7571</v>
      </c>
      <c r="Q466" t="s">
        <v>1185</v>
      </c>
      <c r="R466" t="s">
        <v>7572</v>
      </c>
      <c r="S466" t="s">
        <v>1601</v>
      </c>
      <c r="T466" t="str">
        <f t="shared" si="21"/>
        <v>‚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Appointments are subject to OMB approval. For additional information about CEQR, visit http://www1.nyc.gov/site/sustainability/initiatives/environmental-reviews.page.</v>
      </c>
      <c r="U466">
        <f t="shared" si="22"/>
        <v>0</v>
      </c>
      <c r="V466" s="2">
        <v>0</v>
      </c>
      <c r="W466" s="2">
        <f t="shared" si="23"/>
        <v>0</v>
      </c>
      <c r="X466" s="2">
        <v>0</v>
      </c>
      <c r="Y466" s="2">
        <v>0</v>
      </c>
      <c r="Z466" s="2">
        <v>0</v>
      </c>
      <c r="AA466" s="2">
        <v>0</v>
      </c>
      <c r="AB466" s="2">
        <v>0</v>
      </c>
      <c r="AC466" t="s">
        <v>7460</v>
      </c>
      <c r="AD466" t="s">
        <v>32</v>
      </c>
      <c r="AE466" t="s">
        <v>1602</v>
      </c>
      <c r="AG466" t="s">
        <v>38</v>
      </c>
      <c r="AH466" t="s">
        <v>1603</v>
      </c>
      <c r="AJ466" t="s">
        <v>1604</v>
      </c>
      <c r="AK466" t="s">
        <v>39</v>
      </c>
    </row>
    <row r="467" spans="1:37" x14ac:dyDescent="0.3">
      <c r="A467">
        <v>283097</v>
      </c>
      <c r="B467" t="s">
        <v>47</v>
      </c>
      <c r="C467" t="s">
        <v>48</v>
      </c>
      <c r="D467">
        <v>2</v>
      </c>
      <c r="E467" t="s">
        <v>1600</v>
      </c>
      <c r="F467" t="s">
        <v>1181</v>
      </c>
      <c r="G467" t="s">
        <v>1182</v>
      </c>
      <c r="H467">
        <v>0</v>
      </c>
      <c r="I467" t="s">
        <v>1183</v>
      </c>
      <c r="J467" t="s">
        <v>43</v>
      </c>
      <c r="K467">
        <v>55000</v>
      </c>
      <c r="L467">
        <v>80000</v>
      </c>
      <c r="M467" t="s">
        <v>33</v>
      </c>
      <c r="N467" t="s">
        <v>51</v>
      </c>
      <c r="O467" t="s">
        <v>1184</v>
      </c>
      <c r="P467" t="s">
        <v>7571</v>
      </c>
      <c r="Q467" t="s">
        <v>1185</v>
      </c>
      <c r="R467" t="s">
        <v>7572</v>
      </c>
      <c r="S467" t="s">
        <v>1601</v>
      </c>
      <c r="T467" t="str">
        <f t="shared" si="21"/>
        <v>‚ Strong organizational, interpersonal, and analytical skills. Excellent written and oral communications skills. Experience with project management and program implementation. Experience coordinating multi-party stakeholder groups. Experience researching and/or implementing green buildings subject matters.  Candidates should be familiar with architecture, MEP engineering, construction, green building subject matters, and legal text. Candidates should be comfortable with public speaking and holding workshops. USGBC LEED credentials are a plus. Appointments are subject to OMB approval. For additional information about CEQR, visit http://www1.nyc.gov/site/sustainability/initiatives/environmental-reviews.page.</v>
      </c>
      <c r="U467">
        <f t="shared" si="22"/>
        <v>0</v>
      </c>
      <c r="V467" s="2">
        <v>0</v>
      </c>
      <c r="W467" s="2">
        <f t="shared" si="23"/>
        <v>0</v>
      </c>
      <c r="X467" s="2">
        <v>0</v>
      </c>
      <c r="Y467" s="2">
        <v>0</v>
      </c>
      <c r="Z467" s="2">
        <v>0</v>
      </c>
      <c r="AA467" s="2">
        <v>0</v>
      </c>
      <c r="AB467" s="2">
        <v>0</v>
      </c>
      <c r="AC467" t="s">
        <v>7460</v>
      </c>
      <c r="AD467" t="s">
        <v>32</v>
      </c>
      <c r="AE467" t="s">
        <v>1602</v>
      </c>
      <c r="AG467" t="s">
        <v>38</v>
      </c>
      <c r="AH467" t="s">
        <v>1603</v>
      </c>
      <c r="AJ467" t="s">
        <v>1604</v>
      </c>
      <c r="AK467" t="s">
        <v>39</v>
      </c>
    </row>
    <row r="468" spans="1:37" x14ac:dyDescent="0.3">
      <c r="A468">
        <v>283331</v>
      </c>
      <c r="B468" t="s">
        <v>101</v>
      </c>
      <c r="C468" t="s">
        <v>29</v>
      </c>
      <c r="D468">
        <v>1</v>
      </c>
      <c r="E468" t="s">
        <v>1605</v>
      </c>
      <c r="F468" t="s">
        <v>1606</v>
      </c>
      <c r="G468">
        <v>6797</v>
      </c>
      <c r="H468">
        <v>0</v>
      </c>
      <c r="I468" t="s">
        <v>76</v>
      </c>
      <c r="J468" t="s">
        <v>32</v>
      </c>
      <c r="K468">
        <v>75000</v>
      </c>
      <c r="L468">
        <v>90000</v>
      </c>
      <c r="M468" t="s">
        <v>33</v>
      </c>
      <c r="N468" t="s">
        <v>104</v>
      </c>
      <c r="O468" t="s">
        <v>1607</v>
      </c>
      <c r="P468" t="s">
        <v>7573</v>
      </c>
      <c r="Q468" t="s">
        <v>1608</v>
      </c>
      <c r="R468" t="s">
        <v>7574</v>
      </c>
      <c r="S468" t="s">
        <v>32</v>
      </c>
      <c r="T468" t="str">
        <f t="shared" si="21"/>
        <v xml:space="preserve">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successful candidate should possess the following: 	Experience in planning and executing end-to-end test process for complex enterprise solutions 	Experience in analyzing business requirements and covering them with test cases	Experience with execution and tracking test process using Quality Center and/or other test management system	Understanding the purpose and applicability of the test automation and the popular test automation tools	Experience in testing applications serving business processes types like CRM, case management,  accounting or budgeting, complex workflow processes	Experience in performing functional and non-functional testing for mobile applications running on various operating systems like iOS, Android, etc.	Understanding testing specifics of the native or ‚Å“mobile friendly‚ applications on mobile devices	Experience with performing functional testing for the applications with browser based UI as well as communicating via web services 	Experience with specifics of functional and compatibility testing of browser based UI 	Experience in the covering testing specifics of the browser / HTML based UI 	Experience with functional integration testing	Interest and ability to learn new technologies and tools, and acquire new skills 	Experience with planning testing in working with the following tools and technologies is a plus::  o	Content management systems and their workflows (TeamSite knowledge and experience is preferable) o	Commercial and/or open source search engines like Google Search Appliance, Solr and ElasticSearch o	COTS packages for Customer Relationship Management (SIEBEL, MS Dynamics CRM) and Business Intelligence/analytical reporting (OBIEE, Crystal reports, Jasper) o	LDAP based authentication technology  o	ETL processes, experience with Informatica is a plus o	XML language and XML data modes and schemas	Understanding of various data file formats (flat, csv, XML, Excel, MS Access files, etc.) and experience with tools to handle them for testing purposes 	Practical experience in using various tools like MS Excel and/or MS Access to prepare and maintain test data 	Experience to use MS OFFICE for documenting, reporting and presenting project related information	Understanding of n-tier application architecture and service oriented architecture (SOA) 	Understanding of relational databases concept	Ability to design SQL query and use SQL queries for QA tasks 	Experience with testing SOA based functionality using soapUI or similar tool	Experience in automating testing scenarios for browser based UI testing as well as for data validation is a plus	Strong verbal skills to communicate with non-technical resources. 	Strong issue resolution and investigation skills 	Ability to see tasks through to completion with minimal guidance 	Ability to articulate and document the steps taken to resolve an issue 	Must be a team player who works well with technical and non-technical resources	Flexibility to work overtime as required (may need to be on called to support deployments or production validation activities during peak times)  </v>
      </c>
      <c r="U468">
        <f t="shared" si="22"/>
        <v>1</v>
      </c>
      <c r="V468" s="2">
        <v>1</v>
      </c>
      <c r="W468" s="2">
        <f t="shared" si="23"/>
        <v>1</v>
      </c>
      <c r="X468" s="2">
        <v>0</v>
      </c>
      <c r="Y468" s="2">
        <v>0</v>
      </c>
      <c r="Z468" s="2">
        <v>1</v>
      </c>
      <c r="AA468" s="2">
        <v>0</v>
      </c>
      <c r="AB468" s="2">
        <v>1</v>
      </c>
      <c r="AC468" t="s">
        <v>1609</v>
      </c>
      <c r="AD468" t="s">
        <v>391</v>
      </c>
      <c r="AE468" t="s">
        <v>109</v>
      </c>
      <c r="AG468" t="s">
        <v>58</v>
      </c>
      <c r="AH468" t="s">
        <v>1525</v>
      </c>
      <c r="AJ468" t="s">
        <v>1399</v>
      </c>
      <c r="AK468" t="s">
        <v>39</v>
      </c>
    </row>
    <row r="469" spans="1:37" x14ac:dyDescent="0.3">
      <c r="A469">
        <v>283331</v>
      </c>
      <c r="B469" t="s">
        <v>101</v>
      </c>
      <c r="C469" t="s">
        <v>48</v>
      </c>
      <c r="D469">
        <v>1</v>
      </c>
      <c r="E469" t="s">
        <v>1605</v>
      </c>
      <c r="F469" t="s">
        <v>1606</v>
      </c>
      <c r="G469">
        <v>6797</v>
      </c>
      <c r="H469">
        <v>0</v>
      </c>
      <c r="I469" t="s">
        <v>76</v>
      </c>
      <c r="J469" t="s">
        <v>32</v>
      </c>
      <c r="K469">
        <v>75000</v>
      </c>
      <c r="L469">
        <v>90000</v>
      </c>
      <c r="M469" t="s">
        <v>33</v>
      </c>
      <c r="N469" t="s">
        <v>104</v>
      </c>
      <c r="O469" t="s">
        <v>1607</v>
      </c>
      <c r="P469" t="s">
        <v>7573</v>
      </c>
      <c r="Q469" t="s">
        <v>1608</v>
      </c>
      <c r="R469" t="s">
        <v>7574</v>
      </c>
      <c r="S469" t="s">
        <v>32</v>
      </c>
      <c r="T469" t="str">
        <f t="shared" si="21"/>
        <v xml:space="preserve">We are looking for a candidate who not only has the required experience and skills but can demonstrate a level of professionalism and customer service we have come to expect of consultants in the private sector. If you are an IT professional who combines high business acumen with technical expertise and team collaboration, you are strongly encouraged to apply.  The successful candidate should possess the following: 	Experience in planning and executing end-to-end test process for complex enterprise solutions 	Experience in analyzing business requirements and covering them with test cases	Experience with execution and tracking test process using Quality Center and/or other test management system	Understanding the purpose and applicability of the test automation and the popular test automation tools	Experience in testing applications serving business processes types like CRM, case management,  accounting or budgeting, complex workflow processes	Experience in performing functional and non-functional testing for mobile applications running on various operating systems like iOS, Android, etc.	Understanding testing specifics of the native or ‚Å“mobile friendly‚ applications on mobile devices	Experience with performing functional testing for the applications with browser based UI as well as communicating via web services 	Experience with specifics of functional and compatibility testing of browser based UI 	Experience in the covering testing specifics of the browser / HTML based UI 	Experience with functional integration testing	Interest and ability to learn new technologies and tools, and acquire new skills 	Experience with planning testing in working with the following tools and technologies is a plus::  o	Content management systems and their workflows (TeamSite knowledge and experience is preferable) o	Commercial and/or open source search engines like Google Search Appliance, Solr and ElasticSearch o	COTS packages for Customer Relationship Management (SIEBEL, MS Dynamics CRM) and Business Intelligence/analytical reporting (OBIEE, Crystal reports, Jasper) o	LDAP based authentication technology  o	ETL processes, experience with Informatica is a plus o	XML language and XML data modes and schemas	Understanding of various data file formats (flat, csv, XML, Excel, MS Access files, etc.) and experience with tools to handle them for testing purposes 	Practical experience in using various tools like MS Excel and/or MS Access to prepare and maintain test data 	Experience to use MS OFFICE for documenting, reporting and presenting project related information	Understanding of n-tier application architecture and service oriented architecture (SOA) 	Understanding of relational databases concept	Ability to design SQL query and use SQL queries for QA tasks 	Experience with testing SOA based functionality using soapUI or similar tool	Experience in automating testing scenarios for browser based UI testing as well as for data validation is a plus	Strong verbal skills to communicate with non-technical resources. 	Strong issue resolution and investigation skills 	Ability to see tasks through to completion with minimal guidance 	Ability to articulate and document the steps taken to resolve an issue 	Must be a team player who works well with technical and non-technical resources	Flexibility to work overtime as required (may need to be on called to support deployments or production validation activities during peak times)  </v>
      </c>
      <c r="U469">
        <f t="shared" si="22"/>
        <v>1</v>
      </c>
      <c r="V469" s="2">
        <v>1</v>
      </c>
      <c r="W469" s="2">
        <f t="shared" si="23"/>
        <v>1</v>
      </c>
      <c r="X469" s="2">
        <v>0</v>
      </c>
      <c r="Y469" s="2">
        <v>0</v>
      </c>
      <c r="Z469" s="2">
        <v>1</v>
      </c>
      <c r="AA469" s="2">
        <v>0</v>
      </c>
      <c r="AB469" s="2">
        <v>1</v>
      </c>
      <c r="AC469" t="s">
        <v>1609</v>
      </c>
      <c r="AD469" t="s">
        <v>391</v>
      </c>
      <c r="AE469" t="s">
        <v>109</v>
      </c>
      <c r="AG469" t="s">
        <v>58</v>
      </c>
      <c r="AH469" t="s">
        <v>1525</v>
      </c>
      <c r="AJ469" t="s">
        <v>1399</v>
      </c>
      <c r="AK469" t="s">
        <v>39</v>
      </c>
    </row>
    <row r="470" spans="1:37" x14ac:dyDescent="0.3">
      <c r="A470">
        <v>283383</v>
      </c>
      <c r="B470" t="s">
        <v>47</v>
      </c>
      <c r="C470" t="s">
        <v>29</v>
      </c>
      <c r="D470">
        <v>1</v>
      </c>
      <c r="E470" t="s">
        <v>1610</v>
      </c>
      <c r="F470" t="s">
        <v>1611</v>
      </c>
      <c r="G470">
        <v>91314</v>
      </c>
      <c r="H470">
        <v>1</v>
      </c>
      <c r="I470" t="s">
        <v>1095</v>
      </c>
      <c r="J470" t="s">
        <v>43</v>
      </c>
      <c r="K470">
        <v>58786</v>
      </c>
      <c r="L470">
        <v>71502</v>
      </c>
      <c r="M470" t="s">
        <v>33</v>
      </c>
      <c r="N470" t="s">
        <v>1487</v>
      </c>
      <c r="O470" t="s">
        <v>1347</v>
      </c>
      <c r="P470" t="s">
        <v>1612</v>
      </c>
      <c r="Q470" t="s">
        <v>1613</v>
      </c>
      <c r="R470" t="s">
        <v>32</v>
      </c>
      <c r="S470" t="s">
        <v>1489</v>
      </c>
      <c r="T470" t="str">
        <f t="shared" si="2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70">
        <f t="shared" si="22"/>
        <v>0</v>
      </c>
      <c r="V470" s="2">
        <v>0</v>
      </c>
      <c r="W470" s="2">
        <f t="shared" si="23"/>
        <v>0</v>
      </c>
      <c r="X470" s="2">
        <v>0</v>
      </c>
      <c r="Y470" s="2">
        <v>0</v>
      </c>
      <c r="Z470" s="2">
        <v>0</v>
      </c>
      <c r="AA470" s="2">
        <v>0</v>
      </c>
      <c r="AB470" s="2">
        <v>0</v>
      </c>
      <c r="AC470" t="s">
        <v>1490</v>
      </c>
      <c r="AD470" t="s">
        <v>32</v>
      </c>
      <c r="AE470" t="s">
        <v>1487</v>
      </c>
      <c r="AG470" t="s">
        <v>38</v>
      </c>
      <c r="AH470" t="s">
        <v>1603</v>
      </c>
      <c r="AJ470" t="s">
        <v>1439</v>
      </c>
      <c r="AK470" t="s">
        <v>39</v>
      </c>
    </row>
    <row r="471" spans="1:37" x14ac:dyDescent="0.3">
      <c r="A471">
        <v>283480</v>
      </c>
      <c r="B471" t="s">
        <v>524</v>
      </c>
      <c r="C471" t="s">
        <v>29</v>
      </c>
      <c r="D471">
        <v>1</v>
      </c>
      <c r="E471" t="s">
        <v>1614</v>
      </c>
      <c r="F471" t="s">
        <v>491</v>
      </c>
      <c r="G471">
        <v>12627</v>
      </c>
      <c r="H471">
        <v>0</v>
      </c>
      <c r="I471" t="s">
        <v>1615</v>
      </c>
      <c r="J471" t="s">
        <v>43</v>
      </c>
      <c r="K471">
        <v>65731</v>
      </c>
      <c r="L471">
        <v>97873</v>
      </c>
      <c r="M471" t="s">
        <v>33</v>
      </c>
      <c r="N471" t="s">
        <v>526</v>
      </c>
      <c r="O471" t="s">
        <v>1059</v>
      </c>
      <c r="P471" t="s">
        <v>1616</v>
      </c>
      <c r="Q471" t="s">
        <v>7356</v>
      </c>
      <c r="R471" t="s">
        <v>1617</v>
      </c>
      <c r="S471" t="s">
        <v>1618</v>
      </c>
      <c r="T471" t="str">
        <f t="shared" si="21"/>
        <v>Thorough familiarity with the PRISE and PMS databases needed; significant experience navigating NYCAPS and producing CHRMS reports desired; thorough understanding of the entire Job Opening process and roles sought; strong computer skills particularly Excel and Word valued. *** IN ORDER TO BE CONSIDERED FOR THIS POSITION CANDIDATES MUST BE SERVING PERMANENTLY IN THE TITLE OF ASSOCIATE STAFF ANALYST ***</v>
      </c>
      <c r="U471">
        <f t="shared" si="22"/>
        <v>0</v>
      </c>
      <c r="V471" s="2">
        <v>1</v>
      </c>
      <c r="W471" s="2">
        <f t="shared" si="23"/>
        <v>0</v>
      </c>
      <c r="X471" s="2">
        <v>0</v>
      </c>
      <c r="Y471" s="2">
        <v>0</v>
      </c>
      <c r="Z471" s="2">
        <v>0</v>
      </c>
      <c r="AA471" s="2">
        <v>0</v>
      </c>
      <c r="AB471" s="2">
        <v>0</v>
      </c>
      <c r="AC471" t="s">
        <v>1619</v>
      </c>
      <c r="AD471" t="s">
        <v>32</v>
      </c>
      <c r="AE471" t="s">
        <v>526</v>
      </c>
      <c r="AG471" t="s">
        <v>38</v>
      </c>
      <c r="AH471" t="s">
        <v>1620</v>
      </c>
      <c r="AJ471" t="s">
        <v>1621</v>
      </c>
      <c r="AK471" t="s">
        <v>39</v>
      </c>
    </row>
    <row r="472" spans="1:37" x14ac:dyDescent="0.3">
      <c r="A472">
        <v>284447</v>
      </c>
      <c r="B472" t="s">
        <v>524</v>
      </c>
      <c r="C472" t="s">
        <v>29</v>
      </c>
      <c r="D472">
        <v>2</v>
      </c>
      <c r="E472" t="s">
        <v>1622</v>
      </c>
      <c r="F472" t="s">
        <v>1623</v>
      </c>
      <c r="G472">
        <v>91717</v>
      </c>
      <c r="H472">
        <v>0</v>
      </c>
      <c r="I472" t="s">
        <v>1095</v>
      </c>
      <c r="J472" t="s">
        <v>43</v>
      </c>
      <c r="K472">
        <v>343</v>
      </c>
      <c r="L472">
        <v>343</v>
      </c>
      <c r="M472" t="s">
        <v>1624</v>
      </c>
      <c r="N472" t="s">
        <v>1625</v>
      </c>
      <c r="O472" t="s">
        <v>1626</v>
      </c>
      <c r="P472" t="s">
        <v>7575</v>
      </c>
      <c r="Q472" t="s">
        <v>7576</v>
      </c>
      <c r="R472" t="s">
        <v>1627</v>
      </c>
      <c r="S472" t="s">
        <v>1628</v>
      </c>
      <c r="T472" t="str">
        <f t="shared" si="21"/>
        <v>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 *** IN ORDER TO BE CONSIDERED FOR THIS POSITION CANDIDATES MUST BE SERVING PERMANENTLY IN THE TITLE OF ELECTRICIAN ***</v>
      </c>
      <c r="U472">
        <f t="shared" si="22"/>
        <v>0</v>
      </c>
      <c r="V472" s="2">
        <v>0</v>
      </c>
      <c r="W472" s="2">
        <f t="shared" si="23"/>
        <v>0</v>
      </c>
      <c r="X472" s="2">
        <v>0</v>
      </c>
      <c r="Y472" s="2">
        <v>0</v>
      </c>
      <c r="Z472" s="2">
        <v>0</v>
      </c>
      <c r="AA472" s="2">
        <v>0</v>
      </c>
      <c r="AB472" s="2">
        <v>0</v>
      </c>
      <c r="AC472" t="s">
        <v>1629</v>
      </c>
      <c r="AD472" t="s">
        <v>32</v>
      </c>
      <c r="AE472" t="s">
        <v>1630</v>
      </c>
      <c r="AG472" t="s">
        <v>38</v>
      </c>
      <c r="AH472" t="s">
        <v>1631</v>
      </c>
      <c r="AJ472" t="s">
        <v>1631</v>
      </c>
      <c r="AK472" t="s">
        <v>39</v>
      </c>
    </row>
    <row r="473" spans="1:37" x14ac:dyDescent="0.3">
      <c r="A473">
        <v>284447</v>
      </c>
      <c r="B473" t="s">
        <v>524</v>
      </c>
      <c r="C473" t="s">
        <v>29</v>
      </c>
      <c r="D473">
        <v>2</v>
      </c>
      <c r="E473" t="s">
        <v>1622</v>
      </c>
      <c r="F473" t="s">
        <v>1623</v>
      </c>
      <c r="G473">
        <v>91717</v>
      </c>
      <c r="H473">
        <v>0</v>
      </c>
      <c r="I473" t="s">
        <v>1095</v>
      </c>
      <c r="J473" t="s">
        <v>43</v>
      </c>
      <c r="K473">
        <v>343</v>
      </c>
      <c r="L473">
        <v>343</v>
      </c>
      <c r="M473" t="s">
        <v>1624</v>
      </c>
      <c r="N473" t="s">
        <v>1625</v>
      </c>
      <c r="O473" t="s">
        <v>1626</v>
      </c>
      <c r="P473" t="s">
        <v>7575</v>
      </c>
      <c r="Q473" t="s">
        <v>7576</v>
      </c>
      <c r="R473" t="s">
        <v>1627</v>
      </c>
      <c r="S473" t="s">
        <v>1628</v>
      </c>
      <c r="T473" t="str">
        <f t="shared" si="21"/>
        <v>Knowledge of NFPA 70E Electrical Safety practices and procedures and NYC Electrical Code.  Ability to read and understand construction, electrical and controls blueprints and schematics.  Strong communication skills and ability to build effective working relationships with other staff.  Basic computer literacy for entering and looking up work orders using computerized maintenance and management software. Demonstrated organizational, problem solving and common sense skills.  Experience in variable speed AC &amp; DC drives.  Proven skills working in a small team environment.  Ability to work independently or with other trades.                              ***IN ORDER TO BE CONSIDERED FOR THIS POSITION CANDIDATES MUST BE SERVING PERMANENTLY IN THE TITLE OF ELECTRICIAN*** *** IN ORDER TO BE CONSIDERED FOR THIS POSITION CANDIDATES MUST BE SERVING PERMANENTLY IN THE TITLE OF ELECTRICIAN ***</v>
      </c>
      <c r="U473">
        <f t="shared" si="22"/>
        <v>0</v>
      </c>
      <c r="V473" s="2">
        <v>0</v>
      </c>
      <c r="W473" s="2">
        <f t="shared" si="23"/>
        <v>0</v>
      </c>
      <c r="X473" s="2">
        <v>0</v>
      </c>
      <c r="Y473" s="2">
        <v>0</v>
      </c>
      <c r="Z473" s="2">
        <v>0</v>
      </c>
      <c r="AA473" s="2">
        <v>0</v>
      </c>
      <c r="AB473" s="2">
        <v>0</v>
      </c>
      <c r="AC473" t="s">
        <v>1629</v>
      </c>
      <c r="AD473" t="s">
        <v>32</v>
      </c>
      <c r="AE473" t="s">
        <v>1630</v>
      </c>
      <c r="AG473" t="s">
        <v>38</v>
      </c>
      <c r="AH473" t="s">
        <v>1631</v>
      </c>
      <c r="AJ473" t="s">
        <v>1631</v>
      </c>
      <c r="AK473" t="s">
        <v>39</v>
      </c>
    </row>
    <row r="474" spans="1:37" x14ac:dyDescent="0.3">
      <c r="A474">
        <v>284494</v>
      </c>
      <c r="B474" t="s">
        <v>101</v>
      </c>
      <c r="C474" t="s">
        <v>29</v>
      </c>
      <c r="D474">
        <v>1</v>
      </c>
      <c r="E474" t="s">
        <v>1632</v>
      </c>
      <c r="F474" t="s">
        <v>170</v>
      </c>
      <c r="G474">
        <v>10050</v>
      </c>
      <c r="H474" t="s">
        <v>1561</v>
      </c>
      <c r="I474" t="s">
        <v>76</v>
      </c>
      <c r="J474" t="s">
        <v>43</v>
      </c>
      <c r="K474">
        <v>75338</v>
      </c>
      <c r="L474">
        <v>176000</v>
      </c>
      <c r="M474" t="s">
        <v>33</v>
      </c>
      <c r="N474" t="s">
        <v>104</v>
      </c>
      <c r="O474" t="s">
        <v>105</v>
      </c>
      <c r="P474" t="s">
        <v>7577</v>
      </c>
      <c r="Q474" t="s">
        <v>173</v>
      </c>
      <c r="R474" t="s">
        <v>1633</v>
      </c>
      <c r="S474" t="s">
        <v>32</v>
      </c>
      <c r="T474" t="str">
        <f t="shared" si="21"/>
        <v xml:space="preserve">The successful candidate should possess the following: 5 years developing and managing infrastructure and supporting enterprise applications on a senior level; release methodologies, project management, technical support, production support, strategic planning, client/server applications, internet and intranet applications; knowledge of: Data Center Design, Compute, Storage and Networking; should demonstrate: teamwork, analytical, communication, and organization skills; ability to lead and handle multiple tasks under tight deadlines; ability to effectively interface with technologists, business owners, and end-users; demonstrated knowledge of New York City government; demonstrated leadership, staff development and analytics skills.  </v>
      </c>
      <c r="U474">
        <f t="shared" si="22"/>
        <v>0</v>
      </c>
      <c r="V474" s="2">
        <v>0</v>
      </c>
      <c r="W474" s="2">
        <f t="shared" si="23"/>
        <v>0</v>
      </c>
      <c r="X474" s="2">
        <v>0</v>
      </c>
      <c r="Y474" s="2">
        <v>0</v>
      </c>
      <c r="Z474" s="2">
        <v>0</v>
      </c>
      <c r="AA474" s="2">
        <v>0</v>
      </c>
      <c r="AB474" s="2">
        <v>0</v>
      </c>
      <c r="AC474" t="s">
        <v>1634</v>
      </c>
      <c r="AD474" t="s">
        <v>438</v>
      </c>
      <c r="AE474" t="s">
        <v>109</v>
      </c>
      <c r="AG474" t="s">
        <v>58</v>
      </c>
      <c r="AH474" t="s">
        <v>1635</v>
      </c>
      <c r="AJ474" t="s">
        <v>1636</v>
      </c>
      <c r="AK474" t="s">
        <v>39</v>
      </c>
    </row>
    <row r="475" spans="1:37" x14ac:dyDescent="0.3">
      <c r="A475">
        <v>284494</v>
      </c>
      <c r="B475" t="s">
        <v>101</v>
      </c>
      <c r="C475" t="s">
        <v>48</v>
      </c>
      <c r="D475">
        <v>1</v>
      </c>
      <c r="E475" t="s">
        <v>1632</v>
      </c>
      <c r="F475" t="s">
        <v>170</v>
      </c>
      <c r="G475">
        <v>10050</v>
      </c>
      <c r="H475" t="s">
        <v>1561</v>
      </c>
      <c r="I475" t="s">
        <v>76</v>
      </c>
      <c r="J475" t="s">
        <v>43</v>
      </c>
      <c r="K475">
        <v>75338</v>
      </c>
      <c r="L475">
        <v>176000</v>
      </c>
      <c r="M475" t="s">
        <v>33</v>
      </c>
      <c r="N475" t="s">
        <v>104</v>
      </c>
      <c r="O475" t="s">
        <v>105</v>
      </c>
      <c r="P475" t="s">
        <v>7577</v>
      </c>
      <c r="Q475" t="s">
        <v>173</v>
      </c>
      <c r="R475" t="s">
        <v>1633</v>
      </c>
      <c r="S475" t="s">
        <v>32</v>
      </c>
      <c r="T475" t="str">
        <f t="shared" si="21"/>
        <v xml:space="preserve">The successful candidate should possess the following: 5 years developing and managing infrastructure and supporting enterprise applications on a senior level; release methodologies, project management, technical support, production support, strategic planning, client/server applications, internet and intranet applications; knowledge of: Data Center Design, Compute, Storage and Networking; should demonstrate: teamwork, analytical, communication, and organization skills; ability to lead and handle multiple tasks under tight deadlines; ability to effectively interface with technologists, business owners, and end-users; demonstrated knowledge of New York City government; demonstrated leadership, staff development and analytics skills.  </v>
      </c>
      <c r="U475">
        <f t="shared" si="22"/>
        <v>0</v>
      </c>
      <c r="V475" s="2">
        <v>0</v>
      </c>
      <c r="W475" s="2">
        <f t="shared" si="23"/>
        <v>0</v>
      </c>
      <c r="X475" s="2">
        <v>0</v>
      </c>
      <c r="Y475" s="2">
        <v>0</v>
      </c>
      <c r="Z475" s="2">
        <v>0</v>
      </c>
      <c r="AA475" s="2">
        <v>0</v>
      </c>
      <c r="AB475" s="2">
        <v>0</v>
      </c>
      <c r="AC475" t="s">
        <v>1634</v>
      </c>
      <c r="AD475" t="s">
        <v>438</v>
      </c>
      <c r="AE475" t="s">
        <v>109</v>
      </c>
      <c r="AG475" t="s">
        <v>58</v>
      </c>
      <c r="AH475" t="s">
        <v>1635</v>
      </c>
      <c r="AJ475" t="s">
        <v>1636</v>
      </c>
      <c r="AK475" t="s">
        <v>39</v>
      </c>
    </row>
    <row r="476" spans="1:37" x14ac:dyDescent="0.3">
      <c r="A476">
        <v>284794</v>
      </c>
      <c r="B476" t="s">
        <v>524</v>
      </c>
      <c r="C476" t="s">
        <v>48</v>
      </c>
      <c r="D476">
        <v>1</v>
      </c>
      <c r="E476" t="s">
        <v>961</v>
      </c>
      <c r="F476" t="s">
        <v>962</v>
      </c>
      <c r="G476" t="s">
        <v>963</v>
      </c>
      <c r="H476">
        <v>0</v>
      </c>
      <c r="I476" t="s">
        <v>244</v>
      </c>
      <c r="J476" t="s">
        <v>43</v>
      </c>
      <c r="K476">
        <v>49990</v>
      </c>
      <c r="L476">
        <v>136023</v>
      </c>
      <c r="M476" t="s">
        <v>33</v>
      </c>
      <c r="N476" t="s">
        <v>526</v>
      </c>
      <c r="O476" t="s">
        <v>1637</v>
      </c>
      <c r="P476" t="s">
        <v>1638</v>
      </c>
      <c r="Q476" t="s">
        <v>569</v>
      </c>
      <c r="R476" t="s">
        <v>1639</v>
      </c>
      <c r="S476" t="s">
        <v>1640</v>
      </c>
      <c r="T476" t="str">
        <f t="shared" si="21"/>
        <v>Ability to communicate effectively in verbal and written form.  Possession of a Motor Vehicle Driver's license valid in the State of New York is preferred.  Must be able to work a night shift.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v>
      </c>
      <c r="U476">
        <f t="shared" si="22"/>
        <v>0</v>
      </c>
      <c r="V476" s="2">
        <v>0</v>
      </c>
      <c r="W476" s="2">
        <f t="shared" si="23"/>
        <v>0</v>
      </c>
      <c r="X476" s="2">
        <v>0</v>
      </c>
      <c r="Y476" s="2">
        <v>0</v>
      </c>
      <c r="Z476" s="2">
        <v>0</v>
      </c>
      <c r="AA476" s="2">
        <v>0</v>
      </c>
      <c r="AB476" s="2">
        <v>0</v>
      </c>
      <c r="AC476" t="s">
        <v>1641</v>
      </c>
      <c r="AD476" t="s">
        <v>969</v>
      </c>
      <c r="AE476" t="s">
        <v>970</v>
      </c>
      <c r="AG476" t="s">
        <v>705</v>
      </c>
      <c r="AH476" t="s">
        <v>1642</v>
      </c>
      <c r="AJ476" t="s">
        <v>1643</v>
      </c>
      <c r="AK476" t="s">
        <v>39</v>
      </c>
    </row>
    <row r="477" spans="1:37" x14ac:dyDescent="0.3">
      <c r="A477">
        <v>284794</v>
      </c>
      <c r="B477" t="s">
        <v>524</v>
      </c>
      <c r="C477" t="s">
        <v>29</v>
      </c>
      <c r="D477">
        <v>1</v>
      </c>
      <c r="E477" t="s">
        <v>961</v>
      </c>
      <c r="F477" t="s">
        <v>962</v>
      </c>
      <c r="G477" t="s">
        <v>963</v>
      </c>
      <c r="H477">
        <v>0</v>
      </c>
      <c r="I477" t="s">
        <v>244</v>
      </c>
      <c r="J477" t="s">
        <v>43</v>
      </c>
      <c r="K477">
        <v>49990</v>
      </c>
      <c r="L477">
        <v>136023</v>
      </c>
      <c r="M477" t="s">
        <v>33</v>
      </c>
      <c r="N477" t="s">
        <v>526</v>
      </c>
      <c r="O477" t="s">
        <v>1637</v>
      </c>
      <c r="P477" t="s">
        <v>1638</v>
      </c>
      <c r="Q477" t="s">
        <v>569</v>
      </c>
      <c r="R477" t="s">
        <v>1639</v>
      </c>
      <c r="S477" t="s">
        <v>1640</v>
      </c>
      <c r="T477" t="str">
        <f t="shared" si="21"/>
        <v>Ability to communicate effectively in verbal and written form.  Possession of a Motor Vehicle Driver's license valid in the State of New York is preferred.  Must be able to work a night shift. TO BE APPOINTED TO AN ADMINISTRATIVE ENGINEER POSITION IN THE DIVISION OF BRIDGES, CANDIDATES MUST POSSESS ONE YEAR OF EXPERIENCE SUPERVISING ENGINEERS IN BRIDGE DESIGN, BRIDGE CONSTRUCTION, BRIDGE MAINTENANCE OR BRIDGE INSPECTION.  NEW YORK STATE CURRENT REGISTRATION AS A PROFESSIONAL ENGINEER MUST BE PRESENTED AT THE TIME OF APPOINTMENT AND MUST BE MAINTAINED FOR THE DURATION OF EMPLOYMENT.  TO BE CONSIDERED FOR THIS POSITION CANDIDATES MUST HAVE FILED FOR THE ADMINISTRATIVE ENGINEER EXAM #7516 OR #7012.</v>
      </c>
      <c r="U477">
        <f t="shared" si="22"/>
        <v>0</v>
      </c>
      <c r="V477" s="2">
        <v>0</v>
      </c>
      <c r="W477" s="2">
        <f t="shared" si="23"/>
        <v>0</v>
      </c>
      <c r="X477" s="2">
        <v>0</v>
      </c>
      <c r="Y477" s="2">
        <v>0</v>
      </c>
      <c r="Z477" s="2">
        <v>0</v>
      </c>
      <c r="AA477" s="2">
        <v>0</v>
      </c>
      <c r="AB477" s="2">
        <v>0</v>
      </c>
      <c r="AC477" t="s">
        <v>1641</v>
      </c>
      <c r="AD477" t="s">
        <v>969</v>
      </c>
      <c r="AE477" t="s">
        <v>970</v>
      </c>
      <c r="AG477" t="s">
        <v>705</v>
      </c>
      <c r="AH477" t="s">
        <v>1642</v>
      </c>
      <c r="AJ477" t="s">
        <v>1643</v>
      </c>
      <c r="AK477" t="s">
        <v>39</v>
      </c>
    </row>
    <row r="478" spans="1:37" x14ac:dyDescent="0.3">
      <c r="A478">
        <v>284884</v>
      </c>
      <c r="B478" t="s">
        <v>101</v>
      </c>
      <c r="C478" t="s">
        <v>48</v>
      </c>
      <c r="D478">
        <v>1</v>
      </c>
      <c r="E478" t="s">
        <v>1644</v>
      </c>
      <c r="F478" t="s">
        <v>1396</v>
      </c>
      <c r="G478">
        <v>13643</v>
      </c>
      <c r="H478">
        <v>3</v>
      </c>
      <c r="I478" t="s">
        <v>76</v>
      </c>
      <c r="J478" t="s">
        <v>43</v>
      </c>
      <c r="K478">
        <v>85823</v>
      </c>
      <c r="L478">
        <v>115000</v>
      </c>
      <c r="M478" t="s">
        <v>33</v>
      </c>
      <c r="N478" t="s">
        <v>104</v>
      </c>
      <c r="O478" t="s">
        <v>388</v>
      </c>
      <c r="P478" t="s">
        <v>7005</v>
      </c>
      <c r="Q478" t="s">
        <v>7539</v>
      </c>
      <c r="R478" t="s">
        <v>7006</v>
      </c>
      <c r="S478" t="s">
        <v>7007</v>
      </c>
      <c r="T478" t="str">
        <f t="shared" si="21"/>
        <v>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8 years of development experience with at least 3 years of hands-on iOS development experience building large scale native iOS applications;	At least 3 years of experience developing integrating native mobile applications with the backend J2EE/.NET systems via web services;	Must be passionate and enthusiastic about mobile development and new mobile opportunities;	Must have exceptional analytical and problem solving skills;	Must have strong experience integrating iPhone/Android applications with facebook.com, twitter.com and other social networking platforms;	Strong hands-on experience in Objective-C/Swift, HTML5, Javascript, CSS3 and AJAX;	Strong knowledge of Android development and platform;	Strong knowledge of SOA architectures and integration technologies;	Strong database experience with Oracle or MS SQL Server or MySQL;	Experience with JBoss application server or Tomcat;	Strong knowledge of XML, XSL and other internet technologies is a must;	Excellent oral and written communication skills are required;	Solid knowledge of mobile testing tools and techniques;	Experience developing using agile principals and methodologies;	Experience with Git/SVN;	Proven background in the development and deployment of complex operational systems;	PHP, PERL and CGI is also a plus;	Experience with Cordova or similar framework is a plus. Candidates must possess at least one of the following Professional/vendor certification(s):	Certified Java Programmer 	Certified (Java) Business Component Developer 	Certified (Java) Web Component Developer 	MCTS: Windows Communication Foundation Development with .NET Framework 4	MCTS: Web Applications Development with .NET Framework 4 	MCTS: Accessing Data with .NET Framework 4 	MCSD: Web Applications 	MCPD: Web Developer 4 	MCPD: Enterprise Application Developer 	MCPD: Web Developer</v>
      </c>
      <c r="U478">
        <f t="shared" si="22"/>
        <v>0</v>
      </c>
      <c r="V478" s="2">
        <v>0</v>
      </c>
      <c r="W478" s="2">
        <f t="shared" si="23"/>
        <v>0</v>
      </c>
      <c r="X478" s="2">
        <v>0</v>
      </c>
      <c r="Y478" s="2">
        <v>0</v>
      </c>
      <c r="Z478" s="2">
        <v>1</v>
      </c>
      <c r="AA478" s="2">
        <v>0</v>
      </c>
      <c r="AB478" s="2">
        <v>0</v>
      </c>
      <c r="AC478" t="s">
        <v>1645</v>
      </c>
      <c r="AD478" t="s">
        <v>391</v>
      </c>
      <c r="AE478" t="s">
        <v>109</v>
      </c>
      <c r="AG478" t="s">
        <v>58</v>
      </c>
      <c r="AH478" t="s">
        <v>1621</v>
      </c>
      <c r="AJ478" t="s">
        <v>1399</v>
      </c>
      <c r="AK478" t="s">
        <v>39</v>
      </c>
    </row>
    <row r="479" spans="1:37" x14ac:dyDescent="0.3">
      <c r="A479">
        <v>285584</v>
      </c>
      <c r="B479" t="s">
        <v>524</v>
      </c>
      <c r="C479" t="s">
        <v>48</v>
      </c>
      <c r="D479">
        <v>1</v>
      </c>
      <c r="E479" t="s">
        <v>1117</v>
      </c>
      <c r="F479" t="s">
        <v>196</v>
      </c>
      <c r="G479">
        <v>20215</v>
      </c>
      <c r="H479">
        <v>2</v>
      </c>
      <c r="I479" t="s">
        <v>244</v>
      </c>
      <c r="J479" t="s">
        <v>43</v>
      </c>
      <c r="K479">
        <v>74990</v>
      </c>
      <c r="L479">
        <v>104182</v>
      </c>
      <c r="M479" t="s">
        <v>33</v>
      </c>
      <c r="N479" t="s">
        <v>526</v>
      </c>
      <c r="O479" t="s">
        <v>1646</v>
      </c>
      <c r="P479" t="s">
        <v>1647</v>
      </c>
      <c r="Q479" t="s">
        <v>7327</v>
      </c>
      <c r="R479" t="s">
        <v>1648</v>
      </c>
      <c r="S479" t="s">
        <v>1649</v>
      </c>
      <c r="T479" t="str">
        <f t="shared" si="21"/>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479">
        <f t="shared" si="22"/>
        <v>0</v>
      </c>
      <c r="V479" s="2">
        <v>0</v>
      </c>
      <c r="W479" s="2">
        <f t="shared" si="23"/>
        <v>0</v>
      </c>
      <c r="X479" s="2">
        <v>0</v>
      </c>
      <c r="Y479" s="2">
        <v>0</v>
      </c>
      <c r="Z479" s="2">
        <v>0</v>
      </c>
      <c r="AA479" s="2">
        <v>0</v>
      </c>
      <c r="AB479" s="2">
        <v>0</v>
      </c>
      <c r="AC479" t="s">
        <v>1650</v>
      </c>
      <c r="AD479" t="s">
        <v>969</v>
      </c>
      <c r="AE479" t="s">
        <v>1013</v>
      </c>
      <c r="AG479" t="s">
        <v>705</v>
      </c>
      <c r="AH479" t="s">
        <v>1651</v>
      </c>
      <c r="AJ479" t="s">
        <v>1652</v>
      </c>
      <c r="AK479" t="s">
        <v>39</v>
      </c>
    </row>
    <row r="480" spans="1:37" x14ac:dyDescent="0.3">
      <c r="A480">
        <v>284884</v>
      </c>
      <c r="B480" t="s">
        <v>101</v>
      </c>
      <c r="C480" t="s">
        <v>29</v>
      </c>
      <c r="D480">
        <v>1</v>
      </c>
      <c r="E480" t="s">
        <v>1644</v>
      </c>
      <c r="F480" t="s">
        <v>1396</v>
      </c>
      <c r="G480">
        <v>13643</v>
      </c>
      <c r="H480">
        <v>3</v>
      </c>
      <c r="I480" t="s">
        <v>76</v>
      </c>
      <c r="J480" t="s">
        <v>43</v>
      </c>
      <c r="K480">
        <v>85823</v>
      </c>
      <c r="L480">
        <v>115000</v>
      </c>
      <c r="M480" t="s">
        <v>33</v>
      </c>
      <c r="N480" t="s">
        <v>104</v>
      </c>
      <c r="O480" t="s">
        <v>388</v>
      </c>
      <c r="P480" t="s">
        <v>7005</v>
      </c>
      <c r="Q480" t="s">
        <v>7539</v>
      </c>
      <c r="R480" t="s">
        <v>7006</v>
      </c>
      <c r="S480" t="s">
        <v>7007</v>
      </c>
      <c r="T480" t="str">
        <f t="shared" si="21"/>
        <v>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should possess the following experience and skills:	8 years of development experience with at least 3 years of hands-on iOS development experience building large scale native iOS applications;	At least 3 years of experience developing integrating native mobile applications with the backend J2EE/.NET systems via web services;	Must be passionate and enthusiastic about mobile development and new mobile opportunities;	Must have exceptional analytical and problem solving skills;	Must have strong experience integrating iPhone/Android applications with facebook.com, twitter.com and other social networking platforms;	Strong hands-on experience in Objective-C/Swift, HTML5, Javascript, CSS3 and AJAX;	Strong knowledge of Android development and platform;	Strong knowledge of SOA architectures and integration technologies;	Strong database experience with Oracle or MS SQL Server or MySQL;	Experience with JBoss application server or Tomcat;	Strong knowledge of XML, XSL and other internet technologies is a must;	Excellent oral and written communication skills are required;	Solid knowledge of mobile testing tools and techniques;	Experience developing using agile principals and methodologies;	Experience with Git/SVN;	Proven background in the development and deployment of complex operational systems;	PHP, PERL and CGI is also a plus;	Experience with Cordova or similar framework is a plus. Candidates must possess at least one of the following Professional/vendor certification(s):	Certified Java Programmer 	Certified (Java) Business Component Developer 	Certified (Java) Web Component Developer 	MCTS: Windows Communication Foundation Development with .NET Framework 4	MCTS: Web Applications Development with .NET Framework 4 	MCTS: Accessing Data with .NET Framework 4 	MCSD: Web Applications 	MCPD: Web Developer 4 	MCPD: Enterprise Application Developer 	MCPD: Web Developer</v>
      </c>
      <c r="U480">
        <f t="shared" si="22"/>
        <v>0</v>
      </c>
      <c r="V480" s="2">
        <v>0</v>
      </c>
      <c r="W480" s="2">
        <f t="shared" si="23"/>
        <v>0</v>
      </c>
      <c r="X480" s="2">
        <v>0</v>
      </c>
      <c r="Y480" s="2">
        <v>0</v>
      </c>
      <c r="Z480" s="2">
        <v>1</v>
      </c>
      <c r="AA480" s="2">
        <v>0</v>
      </c>
      <c r="AB480" s="2">
        <v>0</v>
      </c>
      <c r="AC480" t="s">
        <v>1645</v>
      </c>
      <c r="AD480" t="s">
        <v>391</v>
      </c>
      <c r="AE480" t="s">
        <v>109</v>
      </c>
      <c r="AG480" t="s">
        <v>58</v>
      </c>
      <c r="AH480" t="s">
        <v>1621</v>
      </c>
      <c r="AJ480" t="s">
        <v>1399</v>
      </c>
      <c r="AK480" t="s">
        <v>39</v>
      </c>
    </row>
    <row r="481" spans="1:37" x14ac:dyDescent="0.3">
      <c r="A481">
        <v>284916</v>
      </c>
      <c r="B481" t="s">
        <v>47</v>
      </c>
      <c r="C481" t="s">
        <v>29</v>
      </c>
      <c r="D481">
        <v>2</v>
      </c>
      <c r="E481" t="s">
        <v>1653</v>
      </c>
      <c r="F481" t="s">
        <v>532</v>
      </c>
      <c r="G481">
        <v>20415</v>
      </c>
      <c r="H481">
        <v>2</v>
      </c>
      <c r="I481" t="s">
        <v>244</v>
      </c>
      <c r="J481" t="s">
        <v>43</v>
      </c>
      <c r="K481">
        <v>74990</v>
      </c>
      <c r="L481">
        <v>104182</v>
      </c>
      <c r="M481" t="s">
        <v>33</v>
      </c>
      <c r="N481" t="s">
        <v>211</v>
      </c>
      <c r="O481" t="s">
        <v>1048</v>
      </c>
      <c r="P481" t="s">
        <v>7578</v>
      </c>
      <c r="Q481" t="s">
        <v>7362</v>
      </c>
      <c r="R481" t="s">
        <v>7579</v>
      </c>
      <c r="S481" t="s">
        <v>801</v>
      </c>
      <c r="T481" t="str">
        <f t="shared" si="21"/>
        <v>‚  An excellent working knowledge of Mechanical Engineering principles and their application  Experience in the wastewater Industry  Experience with the design of piping systems, pumps, HVAC systems, compressors, gas handling equipment and any process equipment associated with wastewater plants  Familiarity with E-Gordian software  Knowledge of Auto Cad; Microsoft Project, Office and Excel  Ability to communicate effectively both orally and in writing with Technical Staff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81">
        <f t="shared" si="22"/>
        <v>0</v>
      </c>
      <c r="V481" s="2">
        <v>1</v>
      </c>
      <c r="W481" s="2">
        <f t="shared" si="23"/>
        <v>0</v>
      </c>
      <c r="X481" s="2">
        <v>0</v>
      </c>
      <c r="Y481" s="2">
        <v>0</v>
      </c>
      <c r="Z481" s="2">
        <v>0</v>
      </c>
      <c r="AA481" s="2">
        <v>0</v>
      </c>
      <c r="AB481" s="2">
        <v>0</v>
      </c>
      <c r="AC481" t="s">
        <v>458</v>
      </c>
      <c r="AD481" t="s">
        <v>142</v>
      </c>
      <c r="AE481" t="s">
        <v>1654</v>
      </c>
      <c r="AG481" t="s">
        <v>58</v>
      </c>
      <c r="AH481" t="s">
        <v>1655</v>
      </c>
      <c r="AJ481" t="s">
        <v>1635</v>
      </c>
      <c r="AK481" t="s">
        <v>39</v>
      </c>
    </row>
    <row r="482" spans="1:37" x14ac:dyDescent="0.3">
      <c r="A482">
        <v>284916</v>
      </c>
      <c r="B482" t="s">
        <v>47</v>
      </c>
      <c r="C482" t="s">
        <v>48</v>
      </c>
      <c r="D482">
        <v>2</v>
      </c>
      <c r="E482" t="s">
        <v>1653</v>
      </c>
      <c r="F482" t="s">
        <v>532</v>
      </c>
      <c r="G482">
        <v>20415</v>
      </c>
      <c r="H482">
        <v>2</v>
      </c>
      <c r="I482" t="s">
        <v>244</v>
      </c>
      <c r="J482" t="s">
        <v>43</v>
      </c>
      <c r="K482">
        <v>74990</v>
      </c>
      <c r="L482">
        <v>104182</v>
      </c>
      <c r="M482" t="s">
        <v>33</v>
      </c>
      <c r="N482" t="s">
        <v>211</v>
      </c>
      <c r="O482" t="s">
        <v>1048</v>
      </c>
      <c r="P482" t="s">
        <v>7578</v>
      </c>
      <c r="Q482" t="s">
        <v>7362</v>
      </c>
      <c r="R482" t="s">
        <v>7579</v>
      </c>
      <c r="S482" t="s">
        <v>801</v>
      </c>
      <c r="T482" t="str">
        <f t="shared" si="21"/>
        <v>‚  An excellent working knowledge of Mechanical Engineering principles and their application  Experience in the wastewater Industry  Experience with the design of piping systems, pumps, HVAC systems, compressors, gas handling equipment and any process equipment associated with wastewater plants  Familiarity with E-Gordian software  Knowledge of Auto Cad; Microsoft Project, Office and Excel  Ability to communicate effectively both orally and in writing with Technical Staff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82">
        <f t="shared" si="22"/>
        <v>0</v>
      </c>
      <c r="V482" s="2">
        <v>1</v>
      </c>
      <c r="W482" s="2">
        <f t="shared" si="23"/>
        <v>0</v>
      </c>
      <c r="X482" s="2">
        <v>0</v>
      </c>
      <c r="Y482" s="2">
        <v>0</v>
      </c>
      <c r="Z482" s="2">
        <v>0</v>
      </c>
      <c r="AA482" s="2">
        <v>0</v>
      </c>
      <c r="AB482" s="2">
        <v>0</v>
      </c>
      <c r="AC482" t="s">
        <v>458</v>
      </c>
      <c r="AD482" t="s">
        <v>142</v>
      </c>
      <c r="AE482" t="s">
        <v>1654</v>
      </c>
      <c r="AG482" t="s">
        <v>58</v>
      </c>
      <c r="AH482" t="s">
        <v>1655</v>
      </c>
      <c r="AJ482" t="s">
        <v>1635</v>
      </c>
      <c r="AK482" t="s">
        <v>39</v>
      </c>
    </row>
    <row r="483" spans="1:37" x14ac:dyDescent="0.3">
      <c r="A483">
        <v>284917</v>
      </c>
      <c r="B483" t="s">
        <v>524</v>
      </c>
      <c r="C483" t="s">
        <v>48</v>
      </c>
      <c r="D483">
        <v>1</v>
      </c>
      <c r="E483" t="s">
        <v>1117</v>
      </c>
      <c r="F483" t="s">
        <v>196</v>
      </c>
      <c r="G483">
        <v>20215</v>
      </c>
      <c r="H483">
        <v>2</v>
      </c>
      <c r="I483" t="s">
        <v>244</v>
      </c>
      <c r="J483" t="s">
        <v>43</v>
      </c>
      <c r="K483">
        <v>74990</v>
      </c>
      <c r="L483">
        <v>104182</v>
      </c>
      <c r="M483" t="s">
        <v>33</v>
      </c>
      <c r="N483" t="s">
        <v>526</v>
      </c>
      <c r="O483" t="s">
        <v>964</v>
      </c>
      <c r="P483" t="s">
        <v>1656</v>
      </c>
      <c r="Q483" t="s">
        <v>7327</v>
      </c>
      <c r="R483" t="s">
        <v>1657</v>
      </c>
      <c r="S483" t="s">
        <v>1649</v>
      </c>
      <c r="T483" t="str">
        <f t="shared" si="21"/>
        <v>Ability to communicate effectively in verbal and written form.  Possession of a Motor Vehicle Driver's license valid in the State of New York is preferred.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483">
        <f t="shared" si="22"/>
        <v>0</v>
      </c>
      <c r="V483" s="2">
        <v>0</v>
      </c>
      <c r="W483" s="2">
        <f t="shared" si="23"/>
        <v>0</v>
      </c>
      <c r="X483" s="2">
        <v>0</v>
      </c>
      <c r="Y483" s="2">
        <v>0</v>
      </c>
      <c r="Z483" s="2">
        <v>0</v>
      </c>
      <c r="AA483" s="2">
        <v>0</v>
      </c>
      <c r="AB483" s="2">
        <v>0</v>
      </c>
      <c r="AC483" t="s">
        <v>1658</v>
      </c>
      <c r="AD483" t="s">
        <v>969</v>
      </c>
      <c r="AE483" t="s">
        <v>970</v>
      </c>
      <c r="AG483" t="s">
        <v>705</v>
      </c>
      <c r="AH483" t="s">
        <v>1642</v>
      </c>
      <c r="AJ483" t="s">
        <v>1659</v>
      </c>
      <c r="AK483" t="s">
        <v>39</v>
      </c>
    </row>
    <row r="484" spans="1:37" x14ac:dyDescent="0.3">
      <c r="A484">
        <v>287202</v>
      </c>
      <c r="B484" t="s">
        <v>47</v>
      </c>
      <c r="C484" t="s">
        <v>48</v>
      </c>
      <c r="D484">
        <v>4</v>
      </c>
      <c r="E484" t="s">
        <v>973</v>
      </c>
      <c r="F484" t="s">
        <v>973</v>
      </c>
      <c r="G484">
        <v>20403</v>
      </c>
      <c r="H484">
        <v>0</v>
      </c>
      <c r="I484" t="s">
        <v>244</v>
      </c>
      <c r="J484" t="s">
        <v>43</v>
      </c>
      <c r="K484">
        <v>52000</v>
      </c>
      <c r="L484">
        <v>52000</v>
      </c>
      <c r="M484" t="s">
        <v>33</v>
      </c>
      <c r="N484" t="s">
        <v>83</v>
      </c>
      <c r="O484" t="s">
        <v>620</v>
      </c>
      <c r="P484" t="s">
        <v>1030</v>
      </c>
      <c r="Q484" t="s">
        <v>976</v>
      </c>
      <c r="R484" t="s">
        <v>32</v>
      </c>
      <c r="S484" t="s">
        <v>623</v>
      </c>
      <c r="T484" t="str">
        <f t="shared" si="2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484">
        <f t="shared" si="22"/>
        <v>0</v>
      </c>
      <c r="V484" s="2">
        <v>0</v>
      </c>
      <c r="W484" s="2">
        <f t="shared" si="23"/>
        <v>0</v>
      </c>
      <c r="X484" s="2">
        <v>0</v>
      </c>
      <c r="Y484" s="2">
        <v>0</v>
      </c>
      <c r="Z484" s="2">
        <v>0</v>
      </c>
      <c r="AA484" s="2">
        <v>0</v>
      </c>
      <c r="AB484" s="2">
        <v>0</v>
      </c>
      <c r="AC484" t="s">
        <v>624</v>
      </c>
      <c r="AD484" t="s">
        <v>32</v>
      </c>
      <c r="AE484" t="s">
        <v>32</v>
      </c>
      <c r="AG484" t="s">
        <v>58</v>
      </c>
      <c r="AH484" t="s">
        <v>1369</v>
      </c>
      <c r="AJ484" t="s">
        <v>1369</v>
      </c>
      <c r="AK484" t="s">
        <v>39</v>
      </c>
    </row>
    <row r="485" spans="1:37" x14ac:dyDescent="0.3">
      <c r="A485">
        <v>284917</v>
      </c>
      <c r="B485" t="s">
        <v>524</v>
      </c>
      <c r="C485" t="s">
        <v>29</v>
      </c>
      <c r="D485">
        <v>1</v>
      </c>
      <c r="E485" t="s">
        <v>1117</v>
      </c>
      <c r="F485" t="s">
        <v>196</v>
      </c>
      <c r="G485">
        <v>20215</v>
      </c>
      <c r="H485">
        <v>2</v>
      </c>
      <c r="I485" t="s">
        <v>244</v>
      </c>
      <c r="J485" t="s">
        <v>43</v>
      </c>
      <c r="K485">
        <v>74990</v>
      </c>
      <c r="L485">
        <v>104182</v>
      </c>
      <c r="M485" t="s">
        <v>33</v>
      </c>
      <c r="N485" t="s">
        <v>526</v>
      </c>
      <c r="O485" t="s">
        <v>964</v>
      </c>
      <c r="P485" t="s">
        <v>1656</v>
      </c>
      <c r="Q485" t="s">
        <v>7327</v>
      </c>
      <c r="R485" t="s">
        <v>1657</v>
      </c>
      <c r="S485" t="s">
        <v>1649</v>
      </c>
      <c r="T485" t="str">
        <f t="shared" si="21"/>
        <v>Ability to communicate effectively in verbal and written form.  Possession of a Motor Vehicle Driver's license valid in the State of New York is preferred.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485">
        <f t="shared" si="22"/>
        <v>0</v>
      </c>
      <c r="V485" s="2">
        <v>0</v>
      </c>
      <c r="W485" s="2">
        <f t="shared" si="23"/>
        <v>0</v>
      </c>
      <c r="X485" s="2">
        <v>0</v>
      </c>
      <c r="Y485" s="2">
        <v>0</v>
      </c>
      <c r="Z485" s="2">
        <v>0</v>
      </c>
      <c r="AA485" s="2">
        <v>0</v>
      </c>
      <c r="AB485" s="2">
        <v>0</v>
      </c>
      <c r="AC485" t="s">
        <v>1658</v>
      </c>
      <c r="AD485" t="s">
        <v>969</v>
      </c>
      <c r="AE485" t="s">
        <v>970</v>
      </c>
      <c r="AG485" t="s">
        <v>705</v>
      </c>
      <c r="AH485" t="s">
        <v>1642</v>
      </c>
      <c r="AJ485" t="s">
        <v>1659</v>
      </c>
      <c r="AK485" t="s">
        <v>39</v>
      </c>
    </row>
    <row r="486" spans="1:37" x14ac:dyDescent="0.3">
      <c r="A486">
        <v>284936</v>
      </c>
      <c r="B486" t="s">
        <v>47</v>
      </c>
      <c r="C486" t="s">
        <v>48</v>
      </c>
      <c r="D486">
        <v>1</v>
      </c>
      <c r="E486" t="s">
        <v>1660</v>
      </c>
      <c r="F486" t="s">
        <v>1661</v>
      </c>
      <c r="G486">
        <v>34172</v>
      </c>
      <c r="H486">
        <v>2</v>
      </c>
      <c r="I486" t="s">
        <v>1095</v>
      </c>
      <c r="J486" t="s">
        <v>43</v>
      </c>
      <c r="K486">
        <v>55000</v>
      </c>
      <c r="L486">
        <v>64357</v>
      </c>
      <c r="M486" t="s">
        <v>33</v>
      </c>
      <c r="N486" t="s">
        <v>83</v>
      </c>
      <c r="O486" t="s">
        <v>1000</v>
      </c>
      <c r="P486" t="s">
        <v>1662</v>
      </c>
      <c r="Q486" t="s">
        <v>1663</v>
      </c>
      <c r="R486" t="s">
        <v>7580</v>
      </c>
      <c r="S486" t="s">
        <v>664</v>
      </c>
      <c r="T486" t="str">
        <f t="shared" si="21"/>
        <v>A Commercial Driver‚„s License valid in the State of New York Strong oral communication and presentation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86">
        <f t="shared" si="22"/>
        <v>0</v>
      </c>
      <c r="V486" s="2">
        <v>0</v>
      </c>
      <c r="W486" s="2">
        <f t="shared" si="23"/>
        <v>0</v>
      </c>
      <c r="X486" s="2">
        <v>0</v>
      </c>
      <c r="Y486" s="2">
        <v>0</v>
      </c>
      <c r="Z486" s="2">
        <v>0</v>
      </c>
      <c r="AA486" s="2">
        <v>0</v>
      </c>
      <c r="AB486" s="2">
        <v>0</v>
      </c>
      <c r="AC486" t="s">
        <v>1664</v>
      </c>
      <c r="AD486" t="s">
        <v>1665</v>
      </c>
      <c r="AE486" t="s">
        <v>83</v>
      </c>
      <c r="AG486" t="s">
        <v>38</v>
      </c>
      <c r="AH486" t="s">
        <v>1655</v>
      </c>
      <c r="AJ486" t="s">
        <v>1651</v>
      </c>
      <c r="AK486" t="s">
        <v>39</v>
      </c>
    </row>
    <row r="487" spans="1:37" x14ac:dyDescent="0.3">
      <c r="A487">
        <v>284936</v>
      </c>
      <c r="B487" t="s">
        <v>47</v>
      </c>
      <c r="C487" t="s">
        <v>29</v>
      </c>
      <c r="D487">
        <v>1</v>
      </c>
      <c r="E487" t="s">
        <v>1660</v>
      </c>
      <c r="F487" t="s">
        <v>1661</v>
      </c>
      <c r="G487">
        <v>34172</v>
      </c>
      <c r="H487">
        <v>2</v>
      </c>
      <c r="I487" t="s">
        <v>1095</v>
      </c>
      <c r="J487" t="s">
        <v>43</v>
      </c>
      <c r="K487">
        <v>55000</v>
      </c>
      <c r="L487">
        <v>64357</v>
      </c>
      <c r="M487" t="s">
        <v>33</v>
      </c>
      <c r="N487" t="s">
        <v>83</v>
      </c>
      <c r="O487" t="s">
        <v>1000</v>
      </c>
      <c r="P487" t="s">
        <v>1662</v>
      </c>
      <c r="Q487" t="s">
        <v>1663</v>
      </c>
      <c r="R487" t="s">
        <v>7580</v>
      </c>
      <c r="S487" t="s">
        <v>664</v>
      </c>
      <c r="T487" t="str">
        <f t="shared" si="21"/>
        <v>A Commercial Driver‚„s License valid in the State of New York Strong oral communication and presentation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87">
        <f t="shared" si="22"/>
        <v>0</v>
      </c>
      <c r="V487" s="2">
        <v>0</v>
      </c>
      <c r="W487" s="2">
        <f t="shared" si="23"/>
        <v>0</v>
      </c>
      <c r="X487" s="2">
        <v>0</v>
      </c>
      <c r="Y487" s="2">
        <v>0</v>
      </c>
      <c r="Z487" s="2">
        <v>0</v>
      </c>
      <c r="AA487" s="2">
        <v>0</v>
      </c>
      <c r="AB487" s="2">
        <v>0</v>
      </c>
      <c r="AC487" t="s">
        <v>1664</v>
      </c>
      <c r="AD487" t="s">
        <v>1665</v>
      </c>
      <c r="AE487" t="s">
        <v>83</v>
      </c>
      <c r="AG487" t="s">
        <v>38</v>
      </c>
      <c r="AH487" t="s">
        <v>1655</v>
      </c>
      <c r="AJ487" t="s">
        <v>1651</v>
      </c>
      <c r="AK487" t="s">
        <v>39</v>
      </c>
    </row>
    <row r="488" spans="1:37" x14ac:dyDescent="0.3">
      <c r="A488">
        <v>285120</v>
      </c>
      <c r="B488" t="s">
        <v>154</v>
      </c>
      <c r="C488" t="s">
        <v>48</v>
      </c>
      <c r="D488">
        <v>1</v>
      </c>
      <c r="E488" t="s">
        <v>1666</v>
      </c>
      <c r="F488" t="s">
        <v>567</v>
      </c>
      <c r="G488">
        <v>10015</v>
      </c>
      <c r="H488" t="s">
        <v>42</v>
      </c>
      <c r="I488" t="s">
        <v>244</v>
      </c>
      <c r="J488" t="s">
        <v>325</v>
      </c>
      <c r="K488">
        <v>115000</v>
      </c>
      <c r="L488">
        <v>130000</v>
      </c>
      <c r="M488" t="s">
        <v>33</v>
      </c>
      <c r="N488" t="s">
        <v>1667</v>
      </c>
      <c r="O488" t="s">
        <v>1168</v>
      </c>
      <c r="P488" t="s">
        <v>7581</v>
      </c>
      <c r="Q488" t="s">
        <v>1213</v>
      </c>
      <c r="R488" t="s">
        <v>1668</v>
      </c>
      <c r="S488" t="s">
        <v>1170</v>
      </c>
      <c r="T488" t="str">
        <f t="shared" si="21"/>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488">
        <f t="shared" si="22"/>
        <v>0</v>
      </c>
      <c r="V488" s="2">
        <v>0</v>
      </c>
      <c r="W488" s="2">
        <f t="shared" si="23"/>
        <v>0</v>
      </c>
      <c r="X488" s="2">
        <v>0</v>
      </c>
      <c r="Y488" s="2">
        <v>0</v>
      </c>
      <c r="Z488" s="2">
        <v>0</v>
      </c>
      <c r="AA488" s="2">
        <v>0</v>
      </c>
      <c r="AB488" s="2">
        <v>0</v>
      </c>
      <c r="AC488" t="s">
        <v>161</v>
      </c>
      <c r="AD488" t="s">
        <v>32</v>
      </c>
      <c r="AE488" t="s">
        <v>32</v>
      </c>
      <c r="AG488" t="s">
        <v>162</v>
      </c>
      <c r="AH488" t="s">
        <v>1669</v>
      </c>
      <c r="AJ488" t="s">
        <v>1669</v>
      </c>
      <c r="AK488" t="s">
        <v>39</v>
      </c>
    </row>
    <row r="489" spans="1:37" x14ac:dyDescent="0.3">
      <c r="A489">
        <v>285120</v>
      </c>
      <c r="B489" t="s">
        <v>154</v>
      </c>
      <c r="C489" t="s">
        <v>29</v>
      </c>
      <c r="D489">
        <v>1</v>
      </c>
      <c r="E489" t="s">
        <v>1666</v>
      </c>
      <c r="F489" t="s">
        <v>567</v>
      </c>
      <c r="G489">
        <v>10015</v>
      </c>
      <c r="H489" t="s">
        <v>42</v>
      </c>
      <c r="I489" t="s">
        <v>244</v>
      </c>
      <c r="J489" t="s">
        <v>325</v>
      </c>
      <c r="K489">
        <v>115000</v>
      </c>
      <c r="L489">
        <v>130000</v>
      </c>
      <c r="M489" t="s">
        <v>33</v>
      </c>
      <c r="N489" t="s">
        <v>1667</v>
      </c>
      <c r="O489" t="s">
        <v>1168</v>
      </c>
      <c r="P489" t="s">
        <v>7581</v>
      </c>
      <c r="Q489" t="s">
        <v>1213</v>
      </c>
      <c r="R489" t="s">
        <v>1668</v>
      </c>
      <c r="S489" t="s">
        <v>1170</v>
      </c>
      <c r="T489" t="str">
        <f t="shared" si="21"/>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489">
        <f t="shared" si="22"/>
        <v>0</v>
      </c>
      <c r="V489" s="2">
        <v>0</v>
      </c>
      <c r="W489" s="2">
        <f t="shared" si="23"/>
        <v>0</v>
      </c>
      <c r="X489" s="2">
        <v>0</v>
      </c>
      <c r="Y489" s="2">
        <v>0</v>
      </c>
      <c r="Z489" s="2">
        <v>0</v>
      </c>
      <c r="AA489" s="2">
        <v>0</v>
      </c>
      <c r="AB489" s="2">
        <v>0</v>
      </c>
      <c r="AC489" t="s">
        <v>161</v>
      </c>
      <c r="AD489" t="s">
        <v>32</v>
      </c>
      <c r="AE489" t="s">
        <v>32</v>
      </c>
      <c r="AG489" t="s">
        <v>162</v>
      </c>
      <c r="AH489" t="s">
        <v>1669</v>
      </c>
      <c r="AJ489" t="s">
        <v>1669</v>
      </c>
      <c r="AK489" t="s">
        <v>39</v>
      </c>
    </row>
    <row r="490" spans="1:37" x14ac:dyDescent="0.3">
      <c r="A490">
        <v>285250</v>
      </c>
      <c r="B490" t="s">
        <v>1670</v>
      </c>
      <c r="C490" t="s">
        <v>48</v>
      </c>
      <c r="D490">
        <v>10</v>
      </c>
      <c r="E490" t="s">
        <v>1671</v>
      </c>
      <c r="F490" t="s">
        <v>1672</v>
      </c>
      <c r="G490">
        <v>40510</v>
      </c>
      <c r="H490">
        <v>1</v>
      </c>
      <c r="I490" t="s">
        <v>94</v>
      </c>
      <c r="J490" t="s">
        <v>43</v>
      </c>
      <c r="K490">
        <v>46747</v>
      </c>
      <c r="L490">
        <v>53759</v>
      </c>
      <c r="M490" t="s">
        <v>33</v>
      </c>
      <c r="N490" t="s">
        <v>1320</v>
      </c>
      <c r="O490" t="s">
        <v>1673</v>
      </c>
      <c r="P490" t="s">
        <v>7008</v>
      </c>
      <c r="Q490" t="s">
        <v>1674</v>
      </c>
      <c r="R490" t="s">
        <v>7582</v>
      </c>
      <c r="S490" t="s">
        <v>7583</v>
      </c>
      <c r="T490" t="str">
        <f t="shared" si="21"/>
        <v>‚ Knowledge of generally accepted accounting principles, as well as some exposure to financial statement analysis expected.   Fundamental understanding of New York City‚„s governing structure and agencies is a plus.  Concentrated coursework in public or business administration, economics, management, political science, urban studies or related areas are preferred fields for some Performance Audit     placements.    Sound writing skills, as well as interpersonal, and organizational skills (including Microsoft Office Suite proficiency) are essential. Certain residency requirements may apply.  We appreciate every applicant‚„s interest; however, only those under consideration will be contacted.  Note: Vacancy notices listed as ‚Å“Until Filled‚ will be posted for at least five work days</v>
      </c>
      <c r="U490">
        <f t="shared" si="22"/>
        <v>0</v>
      </c>
      <c r="V490" s="2">
        <v>0</v>
      </c>
      <c r="W490" s="2">
        <f t="shared" si="23"/>
        <v>0</v>
      </c>
      <c r="X490" s="2">
        <v>0</v>
      </c>
      <c r="Y490" s="2">
        <v>0</v>
      </c>
      <c r="Z490" s="2">
        <v>0</v>
      </c>
      <c r="AA490" s="2">
        <v>0</v>
      </c>
      <c r="AB490" s="2">
        <v>0</v>
      </c>
      <c r="AC490" t="s">
        <v>1675</v>
      </c>
      <c r="AD490" t="s">
        <v>32</v>
      </c>
      <c r="AE490" t="s">
        <v>32</v>
      </c>
      <c r="AG490" t="s">
        <v>38</v>
      </c>
      <c r="AH490" t="s">
        <v>1676</v>
      </c>
      <c r="AJ490" t="s">
        <v>1676</v>
      </c>
      <c r="AK490" t="s">
        <v>39</v>
      </c>
    </row>
    <row r="491" spans="1:37" x14ac:dyDescent="0.3">
      <c r="A491">
        <v>285250</v>
      </c>
      <c r="B491" t="s">
        <v>1670</v>
      </c>
      <c r="C491" t="s">
        <v>29</v>
      </c>
      <c r="D491">
        <v>10</v>
      </c>
      <c r="E491" t="s">
        <v>1671</v>
      </c>
      <c r="F491" t="s">
        <v>1672</v>
      </c>
      <c r="G491">
        <v>40510</v>
      </c>
      <c r="H491">
        <v>1</v>
      </c>
      <c r="I491" t="s">
        <v>94</v>
      </c>
      <c r="J491" t="s">
        <v>43</v>
      </c>
      <c r="K491">
        <v>46747</v>
      </c>
      <c r="L491">
        <v>53759</v>
      </c>
      <c r="M491" t="s">
        <v>33</v>
      </c>
      <c r="N491" t="s">
        <v>1320</v>
      </c>
      <c r="O491" t="s">
        <v>1673</v>
      </c>
      <c r="P491" t="s">
        <v>7008</v>
      </c>
      <c r="Q491" t="s">
        <v>1674</v>
      </c>
      <c r="R491" t="s">
        <v>7582</v>
      </c>
      <c r="S491" t="s">
        <v>7583</v>
      </c>
      <c r="T491" t="str">
        <f t="shared" si="21"/>
        <v>‚ Knowledge of generally accepted accounting principles, as well as some exposure to financial statement analysis expected.   Fundamental understanding of New York City‚„s governing structure and agencies is a plus.  Concentrated coursework in public or business administration, economics, management, political science, urban studies or related areas are preferred fields for some Performance Audit     placements.    Sound writing skills, as well as interpersonal, and organizational skills (including Microsoft Office Suite proficiency) are essential. Certain residency requirements may apply.  We appreciate every applicant‚„s interest; however, only those under consideration will be contacted.  Note: Vacancy notices listed as ‚Å“Until Filled‚ will be posted for at least five work days</v>
      </c>
      <c r="U491">
        <f t="shared" si="22"/>
        <v>0</v>
      </c>
      <c r="V491" s="2">
        <v>0</v>
      </c>
      <c r="W491" s="2">
        <f t="shared" si="23"/>
        <v>0</v>
      </c>
      <c r="X491" s="2">
        <v>0</v>
      </c>
      <c r="Y491" s="2">
        <v>0</v>
      </c>
      <c r="Z491" s="2">
        <v>0</v>
      </c>
      <c r="AA491" s="2">
        <v>0</v>
      </c>
      <c r="AB491" s="2">
        <v>0</v>
      </c>
      <c r="AC491" t="s">
        <v>1675</v>
      </c>
      <c r="AD491" t="s">
        <v>32</v>
      </c>
      <c r="AE491" t="s">
        <v>32</v>
      </c>
      <c r="AG491" t="s">
        <v>38</v>
      </c>
      <c r="AH491" t="s">
        <v>1676</v>
      </c>
      <c r="AJ491" t="s">
        <v>1676</v>
      </c>
      <c r="AK491" t="s">
        <v>39</v>
      </c>
    </row>
    <row r="492" spans="1:37" x14ac:dyDescent="0.3">
      <c r="A492">
        <v>285308</v>
      </c>
      <c r="B492" t="s">
        <v>47</v>
      </c>
      <c r="C492" t="s">
        <v>29</v>
      </c>
      <c r="D492">
        <v>2</v>
      </c>
      <c r="E492" t="s">
        <v>1677</v>
      </c>
      <c r="F492" t="s">
        <v>728</v>
      </c>
      <c r="G492">
        <v>13621</v>
      </c>
      <c r="H492">
        <v>1</v>
      </c>
      <c r="I492" t="s">
        <v>76</v>
      </c>
      <c r="J492" t="s">
        <v>43</v>
      </c>
      <c r="K492">
        <v>47692</v>
      </c>
      <c r="L492">
        <v>69493</v>
      </c>
      <c r="M492" t="s">
        <v>33</v>
      </c>
      <c r="N492" t="s">
        <v>211</v>
      </c>
      <c r="O492" t="s">
        <v>1678</v>
      </c>
      <c r="P492" t="s">
        <v>7584</v>
      </c>
      <c r="Q492" t="s">
        <v>731</v>
      </c>
      <c r="R492" t="s">
        <v>7585</v>
      </c>
      <c r="S492" t="s">
        <v>1679</v>
      </c>
      <c r="T492" t="str">
        <f t="shared" si="21"/>
        <v>‚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92">
        <f t="shared" si="22"/>
        <v>0</v>
      </c>
      <c r="V492" s="2">
        <v>0</v>
      </c>
      <c r="W492" s="2">
        <f t="shared" si="23"/>
        <v>0</v>
      </c>
      <c r="X492" s="2">
        <v>0</v>
      </c>
      <c r="Y492" s="2">
        <v>0</v>
      </c>
      <c r="Z492" s="2">
        <v>0</v>
      </c>
      <c r="AA492" s="2">
        <v>0</v>
      </c>
      <c r="AB492" s="2">
        <v>0</v>
      </c>
      <c r="AC492" t="s">
        <v>624</v>
      </c>
      <c r="AD492" t="s">
        <v>32</v>
      </c>
      <c r="AE492" t="s">
        <v>32</v>
      </c>
      <c r="AG492" t="s">
        <v>58</v>
      </c>
      <c r="AH492" t="s">
        <v>1245</v>
      </c>
      <c r="AJ492" t="s">
        <v>1643</v>
      </c>
      <c r="AK492" t="s">
        <v>39</v>
      </c>
    </row>
    <row r="493" spans="1:37" x14ac:dyDescent="0.3">
      <c r="A493">
        <v>285308</v>
      </c>
      <c r="B493" t="s">
        <v>47</v>
      </c>
      <c r="C493" t="s">
        <v>48</v>
      </c>
      <c r="D493">
        <v>2</v>
      </c>
      <c r="E493" t="s">
        <v>1677</v>
      </c>
      <c r="F493" t="s">
        <v>728</v>
      </c>
      <c r="G493">
        <v>13621</v>
      </c>
      <c r="H493">
        <v>1</v>
      </c>
      <c r="I493" t="s">
        <v>76</v>
      </c>
      <c r="J493" t="s">
        <v>43</v>
      </c>
      <c r="K493">
        <v>47692</v>
      </c>
      <c r="L493">
        <v>69493</v>
      </c>
      <c r="M493" t="s">
        <v>33</v>
      </c>
      <c r="N493" t="s">
        <v>211</v>
      </c>
      <c r="O493" t="s">
        <v>1678</v>
      </c>
      <c r="P493" t="s">
        <v>7584</v>
      </c>
      <c r="Q493" t="s">
        <v>731</v>
      </c>
      <c r="R493" t="s">
        <v>7585</v>
      </c>
      <c r="S493" t="s">
        <v>1679</v>
      </c>
      <c r="T493" t="str">
        <f t="shared" si="21"/>
        <v>‚	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93">
        <f t="shared" si="22"/>
        <v>0</v>
      </c>
      <c r="V493" s="2">
        <v>0</v>
      </c>
      <c r="W493" s="2">
        <f t="shared" si="23"/>
        <v>0</v>
      </c>
      <c r="X493" s="2">
        <v>0</v>
      </c>
      <c r="Y493" s="2">
        <v>0</v>
      </c>
      <c r="Z493" s="2">
        <v>0</v>
      </c>
      <c r="AA493" s="2">
        <v>0</v>
      </c>
      <c r="AB493" s="2">
        <v>0</v>
      </c>
      <c r="AC493" t="s">
        <v>624</v>
      </c>
      <c r="AD493" t="s">
        <v>32</v>
      </c>
      <c r="AE493" t="s">
        <v>32</v>
      </c>
      <c r="AG493" t="s">
        <v>58</v>
      </c>
      <c r="AH493" t="s">
        <v>1245</v>
      </c>
      <c r="AJ493" t="s">
        <v>1643</v>
      </c>
      <c r="AK493" t="s">
        <v>39</v>
      </c>
    </row>
    <row r="494" spans="1:37" x14ac:dyDescent="0.3">
      <c r="A494">
        <v>285364</v>
      </c>
      <c r="B494" t="s">
        <v>47</v>
      </c>
      <c r="C494" t="s">
        <v>29</v>
      </c>
      <c r="D494">
        <v>1</v>
      </c>
      <c r="E494" t="s">
        <v>1680</v>
      </c>
      <c r="F494" t="s">
        <v>567</v>
      </c>
      <c r="G494">
        <v>10015</v>
      </c>
      <c r="H494" t="s">
        <v>1561</v>
      </c>
      <c r="I494" t="s">
        <v>1431</v>
      </c>
      <c r="J494" t="s">
        <v>32</v>
      </c>
      <c r="K494">
        <v>75338</v>
      </c>
      <c r="L494">
        <v>194395</v>
      </c>
      <c r="M494" t="s">
        <v>33</v>
      </c>
      <c r="N494" t="s">
        <v>211</v>
      </c>
      <c r="O494" t="s">
        <v>1681</v>
      </c>
      <c r="P494" t="s">
        <v>7586</v>
      </c>
      <c r="Q494" t="s">
        <v>1213</v>
      </c>
      <c r="R494" t="s">
        <v>7587</v>
      </c>
      <c r="S494" t="s">
        <v>1682</v>
      </c>
      <c r="T494" t="str">
        <f t="shared" si="21"/>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 ****Only applicants who are permanent Civil Service Administrative Engineers, or who have filed for the Administrative Engineer Civil Service Exam (open competitive #7012 or promotional #7516), and can provide proof of filing will be considered for this position. ****</v>
      </c>
      <c r="U494">
        <f t="shared" si="22"/>
        <v>0</v>
      </c>
      <c r="V494" s="2">
        <v>0</v>
      </c>
      <c r="W494" s="2">
        <f t="shared" si="23"/>
        <v>0</v>
      </c>
      <c r="X494" s="2">
        <v>0</v>
      </c>
      <c r="Y494" s="2">
        <v>0</v>
      </c>
      <c r="Z494" s="2">
        <v>0</v>
      </c>
      <c r="AA494" s="2">
        <v>0</v>
      </c>
      <c r="AB494" s="2">
        <v>0</v>
      </c>
      <c r="AC494" t="s">
        <v>606</v>
      </c>
      <c r="AD494" t="s">
        <v>32</v>
      </c>
      <c r="AE494" t="s">
        <v>32</v>
      </c>
      <c r="AG494" t="s">
        <v>705</v>
      </c>
      <c r="AH494" t="s">
        <v>1683</v>
      </c>
      <c r="AJ494" t="s">
        <v>1683</v>
      </c>
      <c r="AK494" t="s">
        <v>39</v>
      </c>
    </row>
    <row r="495" spans="1:37" x14ac:dyDescent="0.3">
      <c r="A495">
        <v>285364</v>
      </c>
      <c r="B495" t="s">
        <v>47</v>
      </c>
      <c r="C495" t="s">
        <v>48</v>
      </c>
      <c r="D495">
        <v>1</v>
      </c>
      <c r="E495" t="s">
        <v>1680</v>
      </c>
      <c r="F495" t="s">
        <v>567</v>
      </c>
      <c r="G495">
        <v>10015</v>
      </c>
      <c r="H495" t="s">
        <v>1561</v>
      </c>
      <c r="I495" t="s">
        <v>1431</v>
      </c>
      <c r="J495" t="s">
        <v>32</v>
      </c>
      <c r="K495">
        <v>75338</v>
      </c>
      <c r="L495">
        <v>194395</v>
      </c>
      <c r="M495" t="s">
        <v>33</v>
      </c>
      <c r="N495" t="s">
        <v>211</v>
      </c>
      <c r="O495" t="s">
        <v>1681</v>
      </c>
      <c r="P495" t="s">
        <v>7586</v>
      </c>
      <c r="Q495" t="s">
        <v>1213</v>
      </c>
      <c r="R495" t="s">
        <v>7587</v>
      </c>
      <c r="S495" t="s">
        <v>1682</v>
      </c>
      <c r="T495" t="str">
        <f t="shared" si="21"/>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and hazardous materials 	Experience delivering large complex projects requiring expert engineering/construction background 	Experience leading staff to achieve objectives under difficult conditions ****Only applicants who are permanent Civil Service Administrative Engineers, or who have filed for the Administrative Engineer Civil Service Exam (open competitive #7012 or promotional #7516), and can provide proof of filing will be considered for this position. ****</v>
      </c>
      <c r="U495">
        <f t="shared" si="22"/>
        <v>0</v>
      </c>
      <c r="V495" s="2">
        <v>0</v>
      </c>
      <c r="W495" s="2">
        <f t="shared" si="23"/>
        <v>0</v>
      </c>
      <c r="X495" s="2">
        <v>0</v>
      </c>
      <c r="Y495" s="2">
        <v>0</v>
      </c>
      <c r="Z495" s="2">
        <v>0</v>
      </c>
      <c r="AA495" s="2">
        <v>0</v>
      </c>
      <c r="AB495" s="2">
        <v>0</v>
      </c>
      <c r="AC495" t="s">
        <v>606</v>
      </c>
      <c r="AD495" t="s">
        <v>32</v>
      </c>
      <c r="AE495" t="s">
        <v>32</v>
      </c>
      <c r="AG495" t="s">
        <v>705</v>
      </c>
      <c r="AH495" t="s">
        <v>1683</v>
      </c>
      <c r="AJ495" t="s">
        <v>1683</v>
      </c>
      <c r="AK495" t="s">
        <v>39</v>
      </c>
    </row>
    <row r="496" spans="1:37" x14ac:dyDescent="0.3">
      <c r="A496">
        <v>285409</v>
      </c>
      <c r="B496" t="s">
        <v>47</v>
      </c>
      <c r="C496" t="s">
        <v>29</v>
      </c>
      <c r="D496">
        <v>1</v>
      </c>
      <c r="E496" t="s">
        <v>1117</v>
      </c>
      <c r="F496" t="s">
        <v>196</v>
      </c>
      <c r="G496">
        <v>20215</v>
      </c>
      <c r="H496">
        <v>2</v>
      </c>
      <c r="I496" t="s">
        <v>244</v>
      </c>
      <c r="J496" t="s">
        <v>43</v>
      </c>
      <c r="K496">
        <v>74990</v>
      </c>
      <c r="L496">
        <v>104182</v>
      </c>
      <c r="M496" t="s">
        <v>33</v>
      </c>
      <c r="N496" t="s">
        <v>211</v>
      </c>
      <c r="O496" t="s">
        <v>1118</v>
      </c>
      <c r="P496" t="s">
        <v>7588</v>
      </c>
      <c r="Q496" t="s">
        <v>7327</v>
      </c>
      <c r="R496" t="s">
        <v>7482</v>
      </c>
      <c r="S496" t="s">
        <v>801</v>
      </c>
      <c r="T496" t="str">
        <f t="shared" si="21"/>
        <v>‚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96">
        <f t="shared" si="22"/>
        <v>0</v>
      </c>
      <c r="V496" s="2">
        <v>1</v>
      </c>
      <c r="W496" s="2">
        <f t="shared" si="23"/>
        <v>0</v>
      </c>
      <c r="X496" s="2">
        <v>0</v>
      </c>
      <c r="Y496" s="2">
        <v>0</v>
      </c>
      <c r="Z496" s="2">
        <v>0</v>
      </c>
      <c r="AA496" s="2">
        <v>0</v>
      </c>
      <c r="AB496" s="2">
        <v>0</v>
      </c>
      <c r="AC496" t="s">
        <v>458</v>
      </c>
      <c r="AD496" t="s">
        <v>142</v>
      </c>
      <c r="AE496" t="s">
        <v>1115</v>
      </c>
      <c r="AG496" t="s">
        <v>58</v>
      </c>
      <c r="AH496" t="s">
        <v>1245</v>
      </c>
      <c r="AJ496" t="s">
        <v>1245</v>
      </c>
      <c r="AK496" t="s">
        <v>39</v>
      </c>
    </row>
    <row r="497" spans="1:37" x14ac:dyDescent="0.3">
      <c r="A497">
        <v>285409</v>
      </c>
      <c r="B497" t="s">
        <v>47</v>
      </c>
      <c r="C497" t="s">
        <v>48</v>
      </c>
      <c r="D497">
        <v>1</v>
      </c>
      <c r="E497" t="s">
        <v>1117</v>
      </c>
      <c r="F497" t="s">
        <v>196</v>
      </c>
      <c r="G497">
        <v>20215</v>
      </c>
      <c r="H497">
        <v>2</v>
      </c>
      <c r="I497" t="s">
        <v>244</v>
      </c>
      <c r="J497" t="s">
        <v>43</v>
      </c>
      <c r="K497">
        <v>74990</v>
      </c>
      <c r="L497">
        <v>104182</v>
      </c>
      <c r="M497" t="s">
        <v>33</v>
      </c>
      <c r="N497" t="s">
        <v>211</v>
      </c>
      <c r="O497" t="s">
        <v>1118</v>
      </c>
      <c r="P497" t="s">
        <v>7588</v>
      </c>
      <c r="Q497" t="s">
        <v>7327</v>
      </c>
      <c r="R497" t="s">
        <v>7482</v>
      </c>
      <c r="S497" t="s">
        <v>801</v>
      </c>
      <c r="T497" t="str">
        <f t="shared" si="21"/>
        <v>‚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497">
        <f t="shared" si="22"/>
        <v>0</v>
      </c>
      <c r="V497" s="2">
        <v>1</v>
      </c>
      <c r="W497" s="2">
        <f t="shared" si="23"/>
        <v>0</v>
      </c>
      <c r="X497" s="2">
        <v>0</v>
      </c>
      <c r="Y497" s="2">
        <v>0</v>
      </c>
      <c r="Z497" s="2">
        <v>0</v>
      </c>
      <c r="AA497" s="2">
        <v>0</v>
      </c>
      <c r="AB497" s="2">
        <v>0</v>
      </c>
      <c r="AC497" t="s">
        <v>458</v>
      </c>
      <c r="AD497" t="s">
        <v>142</v>
      </c>
      <c r="AE497" t="s">
        <v>1115</v>
      </c>
      <c r="AG497" t="s">
        <v>58</v>
      </c>
      <c r="AH497" t="s">
        <v>1245</v>
      </c>
      <c r="AJ497" t="s">
        <v>1245</v>
      </c>
      <c r="AK497" t="s">
        <v>39</v>
      </c>
    </row>
    <row r="498" spans="1:37" x14ac:dyDescent="0.3">
      <c r="A498">
        <v>285451</v>
      </c>
      <c r="B498" t="s">
        <v>1290</v>
      </c>
      <c r="C498" t="s">
        <v>29</v>
      </c>
      <c r="D498">
        <v>1</v>
      </c>
      <c r="E498" t="s">
        <v>1684</v>
      </c>
      <c r="F498" t="s">
        <v>1684</v>
      </c>
      <c r="G498">
        <v>21215</v>
      </c>
      <c r="H498">
        <v>1</v>
      </c>
      <c r="I498" t="s">
        <v>244</v>
      </c>
      <c r="J498" t="s">
        <v>43</v>
      </c>
      <c r="K498">
        <v>63074</v>
      </c>
      <c r="L498">
        <v>91347</v>
      </c>
      <c r="M498" t="s">
        <v>33</v>
      </c>
      <c r="N498" t="s">
        <v>1685</v>
      </c>
      <c r="O498" t="s">
        <v>1686</v>
      </c>
      <c r="P498" t="s">
        <v>7589</v>
      </c>
      <c r="Q498" t="s">
        <v>1687</v>
      </c>
      <c r="R498" t="s">
        <v>7590</v>
      </c>
      <c r="S498" t="s">
        <v>32</v>
      </c>
      <c r="T498" t="str">
        <f t="shared" si="21"/>
        <v xml:space="preserve">‚  Knowledge of Revit   Highly proficient in AutoCAD   Knowledge of Adobe Creative Suite  </v>
      </c>
      <c r="U498">
        <f t="shared" si="22"/>
        <v>0</v>
      </c>
      <c r="V498" s="2">
        <v>0</v>
      </c>
      <c r="W498" s="2">
        <f t="shared" si="23"/>
        <v>0</v>
      </c>
      <c r="X498" s="2">
        <v>0</v>
      </c>
      <c r="Y498" s="2">
        <v>0</v>
      </c>
      <c r="Z498" s="2">
        <v>0</v>
      </c>
      <c r="AA498" s="2">
        <v>0</v>
      </c>
      <c r="AB498" s="2">
        <v>0</v>
      </c>
      <c r="AC498" t="s">
        <v>1295</v>
      </c>
      <c r="AD498" t="s">
        <v>32</v>
      </c>
      <c r="AE498" t="s">
        <v>32</v>
      </c>
      <c r="AG498" t="s">
        <v>58</v>
      </c>
      <c r="AH498" t="s">
        <v>1688</v>
      </c>
      <c r="AJ498" t="s">
        <v>1689</v>
      </c>
      <c r="AK498" t="s">
        <v>39</v>
      </c>
    </row>
    <row r="499" spans="1:37" x14ac:dyDescent="0.3">
      <c r="A499">
        <v>285451</v>
      </c>
      <c r="B499" t="s">
        <v>1290</v>
      </c>
      <c r="C499" t="s">
        <v>48</v>
      </c>
      <c r="D499">
        <v>1</v>
      </c>
      <c r="E499" t="s">
        <v>1684</v>
      </c>
      <c r="F499" t="s">
        <v>1684</v>
      </c>
      <c r="G499">
        <v>21215</v>
      </c>
      <c r="H499">
        <v>1</v>
      </c>
      <c r="I499" t="s">
        <v>244</v>
      </c>
      <c r="J499" t="s">
        <v>43</v>
      </c>
      <c r="K499">
        <v>63074</v>
      </c>
      <c r="L499">
        <v>91347</v>
      </c>
      <c r="M499" t="s">
        <v>33</v>
      </c>
      <c r="N499" t="s">
        <v>1685</v>
      </c>
      <c r="O499" t="s">
        <v>1686</v>
      </c>
      <c r="P499" t="s">
        <v>7589</v>
      </c>
      <c r="Q499" t="s">
        <v>1687</v>
      </c>
      <c r="R499" t="s">
        <v>7590</v>
      </c>
      <c r="S499" t="s">
        <v>32</v>
      </c>
      <c r="T499" t="str">
        <f t="shared" si="21"/>
        <v xml:space="preserve">‚  Knowledge of Revit   Highly proficient in AutoCAD   Knowledge of Adobe Creative Suite  </v>
      </c>
      <c r="U499">
        <f t="shared" si="22"/>
        <v>0</v>
      </c>
      <c r="V499" s="2">
        <v>0</v>
      </c>
      <c r="W499" s="2">
        <f t="shared" si="23"/>
        <v>0</v>
      </c>
      <c r="X499" s="2">
        <v>0</v>
      </c>
      <c r="Y499" s="2">
        <v>0</v>
      </c>
      <c r="Z499" s="2">
        <v>0</v>
      </c>
      <c r="AA499" s="2">
        <v>0</v>
      </c>
      <c r="AB499" s="2">
        <v>0</v>
      </c>
      <c r="AC499" t="s">
        <v>1295</v>
      </c>
      <c r="AD499" t="s">
        <v>32</v>
      </c>
      <c r="AE499" t="s">
        <v>32</v>
      </c>
      <c r="AG499" t="s">
        <v>58</v>
      </c>
      <c r="AH499" t="s">
        <v>1688</v>
      </c>
      <c r="AJ499" t="s">
        <v>1689</v>
      </c>
      <c r="AK499" t="s">
        <v>39</v>
      </c>
    </row>
    <row r="500" spans="1:37" x14ac:dyDescent="0.3">
      <c r="A500">
        <v>285463</v>
      </c>
      <c r="B500" t="s">
        <v>840</v>
      </c>
      <c r="C500" t="s">
        <v>29</v>
      </c>
      <c r="D500">
        <v>1</v>
      </c>
      <c r="E500" t="s">
        <v>1690</v>
      </c>
      <c r="F500" t="s">
        <v>1691</v>
      </c>
      <c r="G500" t="s">
        <v>1692</v>
      </c>
      <c r="H500" t="s">
        <v>93</v>
      </c>
      <c r="I500" t="s">
        <v>1693</v>
      </c>
      <c r="J500" t="s">
        <v>43</v>
      </c>
      <c r="K500">
        <v>60435</v>
      </c>
      <c r="L500">
        <v>161497</v>
      </c>
      <c r="M500" t="s">
        <v>33</v>
      </c>
      <c r="N500" t="s">
        <v>1694</v>
      </c>
      <c r="O500" t="s">
        <v>1695</v>
      </c>
      <c r="P500" t="s">
        <v>1696</v>
      </c>
      <c r="Q500" t="s">
        <v>7591</v>
      </c>
      <c r="R500" t="s">
        <v>32</v>
      </c>
      <c r="S500" t="s">
        <v>32</v>
      </c>
      <c r="T500" t="str">
        <f t="shared" si="21"/>
        <v xml:space="preserve">   </v>
      </c>
      <c r="U500">
        <f t="shared" si="22"/>
        <v>0</v>
      </c>
      <c r="V500" s="2">
        <v>0</v>
      </c>
      <c r="W500" s="2">
        <f t="shared" si="23"/>
        <v>0</v>
      </c>
      <c r="X500" s="2">
        <v>0</v>
      </c>
      <c r="Y500" s="2">
        <v>0</v>
      </c>
      <c r="Z500" s="2">
        <v>0</v>
      </c>
      <c r="AA500" s="2">
        <v>0</v>
      </c>
      <c r="AB500" s="2">
        <v>0</v>
      </c>
      <c r="AC500" t="s">
        <v>1697</v>
      </c>
      <c r="AD500" t="s">
        <v>32</v>
      </c>
      <c r="AE500" t="s">
        <v>1694</v>
      </c>
      <c r="AG500" t="s">
        <v>1698</v>
      </c>
      <c r="AH500" t="s">
        <v>1699</v>
      </c>
      <c r="AJ500" t="s">
        <v>1700</v>
      </c>
      <c r="AK500" t="s">
        <v>39</v>
      </c>
    </row>
    <row r="501" spans="1:37" x14ac:dyDescent="0.3">
      <c r="A501">
        <v>285539</v>
      </c>
      <c r="B501" t="s">
        <v>524</v>
      </c>
      <c r="C501" t="s">
        <v>48</v>
      </c>
      <c r="D501">
        <v>1</v>
      </c>
      <c r="E501" t="s">
        <v>1526</v>
      </c>
      <c r="F501" t="s">
        <v>196</v>
      </c>
      <c r="G501">
        <v>20215</v>
      </c>
      <c r="H501">
        <v>3</v>
      </c>
      <c r="I501" t="s">
        <v>244</v>
      </c>
      <c r="J501" t="s">
        <v>43</v>
      </c>
      <c r="K501">
        <v>83887</v>
      </c>
      <c r="L501">
        <v>113725</v>
      </c>
      <c r="M501" t="s">
        <v>33</v>
      </c>
      <c r="N501" t="s">
        <v>526</v>
      </c>
      <c r="O501" t="s">
        <v>1646</v>
      </c>
      <c r="P501" t="s">
        <v>1701</v>
      </c>
      <c r="Q501" t="s">
        <v>7327</v>
      </c>
      <c r="R501" t="s">
        <v>1648</v>
      </c>
      <c r="S501" t="s">
        <v>1530</v>
      </c>
      <c r="T501" t="str">
        <f t="shared" si="21"/>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501">
        <f t="shared" si="22"/>
        <v>0</v>
      </c>
      <c r="V501" s="2">
        <v>0</v>
      </c>
      <c r="W501" s="2">
        <f t="shared" si="23"/>
        <v>0</v>
      </c>
      <c r="X501" s="2">
        <v>0</v>
      </c>
      <c r="Y501" s="2">
        <v>0</v>
      </c>
      <c r="Z501" s="2">
        <v>0</v>
      </c>
      <c r="AA501" s="2">
        <v>0</v>
      </c>
      <c r="AB501" s="2">
        <v>0</v>
      </c>
      <c r="AC501" t="s">
        <v>1702</v>
      </c>
      <c r="AD501" t="s">
        <v>969</v>
      </c>
      <c r="AE501" t="s">
        <v>1013</v>
      </c>
      <c r="AG501" t="s">
        <v>705</v>
      </c>
      <c r="AH501" t="s">
        <v>1703</v>
      </c>
      <c r="AJ501" t="s">
        <v>1704</v>
      </c>
      <c r="AK501" t="s">
        <v>39</v>
      </c>
    </row>
    <row r="502" spans="1:37" x14ac:dyDescent="0.3">
      <c r="A502">
        <v>285539</v>
      </c>
      <c r="B502" t="s">
        <v>524</v>
      </c>
      <c r="C502" t="s">
        <v>29</v>
      </c>
      <c r="D502">
        <v>1</v>
      </c>
      <c r="E502" t="s">
        <v>1526</v>
      </c>
      <c r="F502" t="s">
        <v>196</v>
      </c>
      <c r="G502">
        <v>20215</v>
      </c>
      <c r="H502">
        <v>3</v>
      </c>
      <c r="I502" t="s">
        <v>244</v>
      </c>
      <c r="J502" t="s">
        <v>43</v>
      </c>
      <c r="K502">
        <v>83887</v>
      </c>
      <c r="L502">
        <v>113725</v>
      </c>
      <c r="M502" t="s">
        <v>33</v>
      </c>
      <c r="N502" t="s">
        <v>526</v>
      </c>
      <c r="O502" t="s">
        <v>1646</v>
      </c>
      <c r="P502" t="s">
        <v>1701</v>
      </c>
      <c r="Q502" t="s">
        <v>7327</v>
      </c>
      <c r="R502" t="s">
        <v>1648</v>
      </c>
      <c r="S502" t="s">
        <v>1530</v>
      </c>
      <c r="T502" t="str">
        <f t="shared" si="21"/>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#7539 OR #7039.</v>
      </c>
      <c r="U502">
        <f t="shared" si="22"/>
        <v>0</v>
      </c>
      <c r="V502" s="2">
        <v>0</v>
      </c>
      <c r="W502" s="2">
        <f t="shared" si="23"/>
        <v>0</v>
      </c>
      <c r="X502" s="2">
        <v>0</v>
      </c>
      <c r="Y502" s="2">
        <v>0</v>
      </c>
      <c r="Z502" s="2">
        <v>0</v>
      </c>
      <c r="AA502" s="2">
        <v>0</v>
      </c>
      <c r="AB502" s="2">
        <v>0</v>
      </c>
      <c r="AC502" t="s">
        <v>1702</v>
      </c>
      <c r="AD502" t="s">
        <v>969</v>
      </c>
      <c r="AE502" t="s">
        <v>1013</v>
      </c>
      <c r="AG502" t="s">
        <v>705</v>
      </c>
      <c r="AH502" t="s">
        <v>1703</v>
      </c>
      <c r="AJ502" t="s">
        <v>1704</v>
      </c>
      <c r="AK502" t="s">
        <v>39</v>
      </c>
    </row>
    <row r="503" spans="1:37" x14ac:dyDescent="0.3">
      <c r="A503">
        <v>285563</v>
      </c>
      <c r="B503" t="s">
        <v>47</v>
      </c>
      <c r="C503" t="s">
        <v>29</v>
      </c>
      <c r="D503">
        <v>1</v>
      </c>
      <c r="E503" t="s">
        <v>1705</v>
      </c>
      <c r="F503" t="s">
        <v>483</v>
      </c>
      <c r="G503">
        <v>31220</v>
      </c>
      <c r="H503">
        <v>2</v>
      </c>
      <c r="I503" t="s">
        <v>1413</v>
      </c>
      <c r="J503" t="s">
        <v>32</v>
      </c>
      <c r="K503">
        <v>62493</v>
      </c>
      <c r="L503">
        <v>94549</v>
      </c>
      <c r="M503" t="s">
        <v>33</v>
      </c>
      <c r="N503" t="s">
        <v>83</v>
      </c>
      <c r="O503" t="s">
        <v>241</v>
      </c>
      <c r="P503" t="s">
        <v>7592</v>
      </c>
      <c r="Q503" t="s">
        <v>674</v>
      </c>
      <c r="R503" t="s">
        <v>1706</v>
      </c>
      <c r="S503" t="s">
        <v>1707</v>
      </c>
      <c r="T503" t="str">
        <f t="shared" si="21"/>
        <v>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503">
        <f t="shared" si="22"/>
        <v>0</v>
      </c>
      <c r="V503" s="2">
        <v>1</v>
      </c>
      <c r="W503" s="2">
        <f t="shared" si="23"/>
        <v>0</v>
      </c>
      <c r="X503" s="2">
        <v>0</v>
      </c>
      <c r="Y503" s="2">
        <v>0</v>
      </c>
      <c r="Z503" s="2">
        <v>0</v>
      </c>
      <c r="AA503" s="2">
        <v>0</v>
      </c>
      <c r="AB503" s="2">
        <v>0</v>
      </c>
      <c r="AC503" t="s">
        <v>675</v>
      </c>
      <c r="AD503" t="s">
        <v>676</v>
      </c>
      <c r="AE503" t="s">
        <v>83</v>
      </c>
      <c r="AG503" t="s">
        <v>38</v>
      </c>
      <c r="AH503" t="s">
        <v>1704</v>
      </c>
      <c r="AJ503" t="s">
        <v>1708</v>
      </c>
      <c r="AK503" t="s">
        <v>39</v>
      </c>
    </row>
    <row r="504" spans="1:37" x14ac:dyDescent="0.3">
      <c r="A504">
        <v>285563</v>
      </c>
      <c r="B504" t="s">
        <v>47</v>
      </c>
      <c r="C504" t="s">
        <v>48</v>
      </c>
      <c r="D504">
        <v>1</v>
      </c>
      <c r="E504" t="s">
        <v>1705</v>
      </c>
      <c r="F504" t="s">
        <v>483</v>
      </c>
      <c r="G504">
        <v>31220</v>
      </c>
      <c r="H504">
        <v>2</v>
      </c>
      <c r="I504" t="s">
        <v>1413</v>
      </c>
      <c r="J504" t="s">
        <v>32</v>
      </c>
      <c r="K504">
        <v>62493</v>
      </c>
      <c r="L504">
        <v>94549</v>
      </c>
      <c r="M504" t="s">
        <v>33</v>
      </c>
      <c r="N504" t="s">
        <v>83</v>
      </c>
      <c r="O504" t="s">
        <v>241</v>
      </c>
      <c r="P504" t="s">
        <v>7592</v>
      </c>
      <c r="Q504" t="s">
        <v>674</v>
      </c>
      <c r="R504" t="s">
        <v>1706</v>
      </c>
      <c r="S504" t="s">
        <v>1707</v>
      </c>
      <c r="T504" t="str">
        <f t="shared" si="21"/>
        <v>Knowledge/Preferred Skills/Abilities/ Work Experience:   1) Ability to use and navigate a lap-top/tablet and desk-top computer.  2) Highly proficient with using MS Office including Word, Excel and PowerPoint.  3) Professional Certifications (e.g. CSP, ASP, CPEA, CIH, CHMM or other EHS related) and/or Management Systems Lead Auditor Certificate (ISO 14001, OSHAS 18000 or similar).  4) Knowledge of various management system standards and other EHS regulations (e.g. OSHA, NYS/DOL-PESH, EPA, NYSDEC, NYCDOB, NYC FDNY).  5) Administrative and Project management skills.  6) Strong oral presentation and technical writing skills.  7) Ability to work independently, requiring minimal day-to-day direction or oversight.  8) Ability to manage and prioritize multiple tasks.  9) Ability to write, review and edit technical reports, executive summaries, memoranda and presentations.  10) Ability to collect and analyze relevant data on spreadsheets.  11) Ability to work efficiently under pressure and meet restrictive deadlines Health and Safety/Working Conditions:   Ability to work within industrial operations such as wastewater treatment plants and active construction sites. Work assignment may involve entering confined spaces. 	 					 Environment and Physical:   1) May occasionally be required to work off hours, including early morning, evening and weekends.   2) Be able to climb stairs, ladders and carry work equipment for prolonged periods of time.  Please note that at the time of the interview, you will be required to provide a sample of a recent technical report, research analysis, article, training or presentation on an EHS subject that you wrote or substantially contributed towards.</v>
      </c>
      <c r="U504">
        <f t="shared" si="22"/>
        <v>0</v>
      </c>
      <c r="V504" s="2">
        <v>1</v>
      </c>
      <c r="W504" s="2">
        <f t="shared" si="23"/>
        <v>0</v>
      </c>
      <c r="X504" s="2">
        <v>0</v>
      </c>
      <c r="Y504" s="2">
        <v>0</v>
      </c>
      <c r="Z504" s="2">
        <v>0</v>
      </c>
      <c r="AA504" s="2">
        <v>0</v>
      </c>
      <c r="AB504" s="2">
        <v>0</v>
      </c>
      <c r="AC504" t="s">
        <v>675</v>
      </c>
      <c r="AD504" t="s">
        <v>676</v>
      </c>
      <c r="AE504" t="s">
        <v>83</v>
      </c>
      <c r="AG504" t="s">
        <v>38</v>
      </c>
      <c r="AH504" t="s">
        <v>1704</v>
      </c>
      <c r="AJ504" t="s">
        <v>1708</v>
      </c>
      <c r="AK504" t="s">
        <v>39</v>
      </c>
    </row>
    <row r="505" spans="1:37" x14ac:dyDescent="0.3">
      <c r="A505">
        <v>285584</v>
      </c>
      <c r="B505" t="s">
        <v>524</v>
      </c>
      <c r="C505" t="s">
        <v>29</v>
      </c>
      <c r="D505">
        <v>1</v>
      </c>
      <c r="E505" t="s">
        <v>1117</v>
      </c>
      <c r="F505" t="s">
        <v>196</v>
      </c>
      <c r="G505">
        <v>20215</v>
      </c>
      <c r="H505">
        <v>2</v>
      </c>
      <c r="I505" t="s">
        <v>244</v>
      </c>
      <c r="J505" t="s">
        <v>43</v>
      </c>
      <c r="K505">
        <v>74990</v>
      </c>
      <c r="L505">
        <v>104182</v>
      </c>
      <c r="M505" t="s">
        <v>33</v>
      </c>
      <c r="N505" t="s">
        <v>526</v>
      </c>
      <c r="O505" t="s">
        <v>1646</v>
      </c>
      <c r="P505" t="s">
        <v>1647</v>
      </c>
      <c r="Q505" t="s">
        <v>7327</v>
      </c>
      <c r="R505" t="s">
        <v>1648</v>
      </c>
      <c r="S505" t="s">
        <v>1649</v>
      </c>
      <c r="T505" t="str">
        <f t="shared" si="21"/>
        <v>Ability to communicate effectively in verbal and written form.  Candidates must have recent experience in CADD/Highway related design and preparation of contract bid documents for bridge rehabilitation projects.  Candidates must possess knowledge of AASHTO LRFD Bridge Design Specifications, NYSDOT Bridge Manual and experience using Civil 3D software. TO BE APPOINTED TO ANY CIVIL ENGINEERING POSITION IN BRIDGES, CANDIDATES MUST POSSESS ONE YEAR OF CIVIL ENGINEERING EXPERIENCE IN BRIDGE DESIGN, BRIDGE CONSTRUCTION, BRIDGE MAINTENANCE OR BRIDGE INSPECTION.  TO BE CONSIDERED FOR THIS POSITION CANDIDATES MUST HAVE FILED FOR THE CIVIL ENGINEER EXAM #7537 OR #7037.</v>
      </c>
      <c r="U505">
        <f t="shared" si="22"/>
        <v>0</v>
      </c>
      <c r="V505" s="2">
        <v>0</v>
      </c>
      <c r="W505" s="2">
        <f t="shared" si="23"/>
        <v>0</v>
      </c>
      <c r="X505" s="2">
        <v>0</v>
      </c>
      <c r="Y505" s="2">
        <v>0</v>
      </c>
      <c r="Z505" s="2">
        <v>0</v>
      </c>
      <c r="AA505" s="2">
        <v>0</v>
      </c>
      <c r="AB505" s="2">
        <v>0</v>
      </c>
      <c r="AC505" t="s">
        <v>1650</v>
      </c>
      <c r="AD505" t="s">
        <v>969</v>
      </c>
      <c r="AE505" t="s">
        <v>1013</v>
      </c>
      <c r="AG505" t="s">
        <v>705</v>
      </c>
      <c r="AH505" t="s">
        <v>1651</v>
      </c>
      <c r="AJ505" t="s">
        <v>1652</v>
      </c>
      <c r="AK505" t="s">
        <v>39</v>
      </c>
    </row>
    <row r="506" spans="1:37" x14ac:dyDescent="0.3">
      <c r="A506">
        <v>285717</v>
      </c>
      <c r="B506" t="s">
        <v>524</v>
      </c>
      <c r="C506" t="s">
        <v>29</v>
      </c>
      <c r="D506">
        <v>1</v>
      </c>
      <c r="E506" t="s">
        <v>1709</v>
      </c>
      <c r="F506" t="s">
        <v>220</v>
      </c>
      <c r="G506">
        <v>22427</v>
      </c>
      <c r="H506">
        <v>2</v>
      </c>
      <c r="I506" t="s">
        <v>1710</v>
      </c>
      <c r="J506" t="s">
        <v>43</v>
      </c>
      <c r="K506">
        <v>69491</v>
      </c>
      <c r="L506">
        <v>101848</v>
      </c>
      <c r="M506" t="s">
        <v>33</v>
      </c>
      <c r="N506" t="s">
        <v>526</v>
      </c>
      <c r="O506" t="s">
        <v>1711</v>
      </c>
      <c r="P506" t="s">
        <v>1712</v>
      </c>
      <c r="Q506" t="s">
        <v>7370</v>
      </c>
      <c r="R506" t="s">
        <v>1713</v>
      </c>
      <c r="S506" t="s">
        <v>1714</v>
      </c>
      <c r="T506" t="str">
        <f t="shared" si="21"/>
        <v>Professional civil and/or structural engineering education and technical review skills; electronic file, Excel and Access database management; and excellent organizational, written and verbal communication, and customer service skills are important components of the work of the position. Candidates with experience reviewing technical plan submissions for DOT and other City agencies, experience working closely with elected officials, and experience reading and interpreting legal documents are preferred. *** IN ORDER TO BE CONSIDERED FOR THIS POSITION CANDIDATES MUST BE SERVING PERMANENTLY IN THE TITLE OF ASSOCIATE PROJECT MANAGER ***</v>
      </c>
      <c r="U506">
        <f t="shared" si="22"/>
        <v>0</v>
      </c>
      <c r="V506" s="2">
        <v>1</v>
      </c>
      <c r="W506" s="2">
        <f t="shared" si="23"/>
        <v>0</v>
      </c>
      <c r="X506" s="2">
        <v>0</v>
      </c>
      <c r="Y506" s="2">
        <v>0</v>
      </c>
      <c r="Z506" s="2">
        <v>0</v>
      </c>
      <c r="AA506" s="2">
        <v>0</v>
      </c>
      <c r="AB506" s="2">
        <v>1</v>
      </c>
      <c r="AC506" t="s">
        <v>1715</v>
      </c>
      <c r="AD506" t="s">
        <v>32</v>
      </c>
      <c r="AE506" t="s">
        <v>526</v>
      </c>
      <c r="AG506" t="s">
        <v>58</v>
      </c>
      <c r="AH506" t="s">
        <v>1704</v>
      </c>
      <c r="AJ506" t="s">
        <v>1704</v>
      </c>
      <c r="AK506" t="s">
        <v>39</v>
      </c>
    </row>
    <row r="507" spans="1:37" x14ac:dyDescent="0.3">
      <c r="A507">
        <v>285764</v>
      </c>
      <c r="B507" t="s">
        <v>1360</v>
      </c>
      <c r="C507" t="s">
        <v>48</v>
      </c>
      <c r="D507">
        <v>1</v>
      </c>
      <c r="E507" t="s">
        <v>1716</v>
      </c>
      <c r="F507" t="s">
        <v>1717</v>
      </c>
      <c r="G507" t="s">
        <v>1363</v>
      </c>
      <c r="H507">
        <v>6088</v>
      </c>
      <c r="I507">
        <v>1</v>
      </c>
      <c r="J507" t="s">
        <v>1196</v>
      </c>
      <c r="K507" t="s">
        <v>43</v>
      </c>
      <c r="L507">
        <v>65433</v>
      </c>
      <c r="M507">
        <v>73939</v>
      </c>
      <c r="N507" t="s">
        <v>33</v>
      </c>
      <c r="O507" t="s">
        <v>1364</v>
      </c>
      <c r="P507" t="s">
        <v>1718</v>
      </c>
      <c r="Q507" t="s">
        <v>7593</v>
      </c>
      <c r="R507" t="s">
        <v>1366</v>
      </c>
      <c r="S507" t="s">
        <v>7009</v>
      </c>
      <c r="T507" t="str">
        <f t="shared" si="21"/>
        <v>1. A baccalaureate degree from an accredited college. QUALIFICATIONS: 	Ability to establish and maintain relationships with agency personnel and with press representatives in order to coordinate and disseminate information.	Exceptional ability to research, analyze, condense, and communicate complex data and information.	Strong organizational, time-management, and multi-tasking skills. Must have attention to detail and the ability to meet deadlines under pressure. 	Superior written and verbal communication skills. 	Ability to communicate diplomatically and professionally.	Proficiency in Microsoft Office programs, including Word, Excel, and PowerPoint.	Must be comfortable with numbers and interested in fiscal policy.	Experience working with NYC press, NYC government and/or the public entity budget process is a plus.	Must be available to work late nights and weekends.</v>
      </c>
      <c r="U507">
        <f t="shared" si="22"/>
        <v>0</v>
      </c>
      <c r="V507" s="2">
        <v>1</v>
      </c>
      <c r="W507" s="2">
        <f t="shared" si="23"/>
        <v>0</v>
      </c>
      <c r="X507" s="2">
        <v>0</v>
      </c>
      <c r="Y507" s="2">
        <v>0</v>
      </c>
      <c r="Z507" s="2">
        <v>0</v>
      </c>
      <c r="AA507" s="2">
        <v>0</v>
      </c>
      <c r="AB507" s="2">
        <v>0</v>
      </c>
      <c r="AC507" t="s">
        <v>7594</v>
      </c>
      <c r="AD507" t="s">
        <v>7595</v>
      </c>
      <c r="AE507" t="s">
        <v>32</v>
      </c>
      <c r="AF507" t="s">
        <v>1367</v>
      </c>
      <c r="AH507" t="s">
        <v>38</v>
      </c>
      <c r="AI507" t="s">
        <v>1024</v>
      </c>
      <c r="AJ507" t="s">
        <v>1024</v>
      </c>
      <c r="AK507" t="s">
        <v>39</v>
      </c>
    </row>
    <row r="508" spans="1:37" x14ac:dyDescent="0.3">
      <c r="A508">
        <v>285764</v>
      </c>
      <c r="B508" t="s">
        <v>1360</v>
      </c>
      <c r="C508" t="s">
        <v>29</v>
      </c>
      <c r="D508">
        <v>1</v>
      </c>
      <c r="E508" t="s">
        <v>1716</v>
      </c>
      <c r="F508" t="s">
        <v>1717</v>
      </c>
      <c r="G508" t="s">
        <v>1363</v>
      </c>
      <c r="H508">
        <v>6088</v>
      </c>
      <c r="I508">
        <v>1</v>
      </c>
      <c r="J508" t="s">
        <v>1196</v>
      </c>
      <c r="K508" t="s">
        <v>43</v>
      </c>
      <c r="L508">
        <v>65433</v>
      </c>
      <c r="M508">
        <v>73939</v>
      </c>
      <c r="N508" t="s">
        <v>33</v>
      </c>
      <c r="O508" t="s">
        <v>1364</v>
      </c>
      <c r="P508" t="s">
        <v>1718</v>
      </c>
      <c r="Q508" t="s">
        <v>7593</v>
      </c>
      <c r="R508" t="s">
        <v>1366</v>
      </c>
      <c r="S508" t="s">
        <v>7009</v>
      </c>
      <c r="T508" t="str">
        <f t="shared" si="21"/>
        <v>1. A baccalaureate degree from an accredited college. QUALIFICATIONS: 	Ability to establish and maintain relationships with agency personnel and with press representatives in order to coordinate and disseminate information.	Exceptional ability to research, analyze, condense, and communicate complex data and information.	Strong organizational, time-management, and multi-tasking skills. Must have attention to detail and the ability to meet deadlines under pressure. 	Superior written and verbal communication skills. 	Ability to communicate diplomatically and professionally.	Proficiency in Microsoft Office programs, including Word, Excel, and PowerPoint.	Must be comfortable with numbers and interested in fiscal policy.	Experience working with NYC press, NYC government and/or the public entity budget process is a plus.	Must be available to work late nights and weekends.</v>
      </c>
      <c r="U508">
        <f t="shared" si="22"/>
        <v>0</v>
      </c>
      <c r="V508" s="2">
        <v>1</v>
      </c>
      <c r="W508" s="2">
        <f t="shared" si="23"/>
        <v>0</v>
      </c>
      <c r="X508" s="2">
        <v>0</v>
      </c>
      <c r="Y508" s="2">
        <v>0</v>
      </c>
      <c r="Z508" s="2">
        <v>0</v>
      </c>
      <c r="AA508" s="2">
        <v>0</v>
      </c>
      <c r="AB508" s="2">
        <v>0</v>
      </c>
      <c r="AC508" t="s">
        <v>7594</v>
      </c>
      <c r="AD508" t="s">
        <v>7595</v>
      </c>
      <c r="AE508" t="s">
        <v>32</v>
      </c>
      <c r="AF508" t="s">
        <v>1367</v>
      </c>
      <c r="AH508" t="s">
        <v>38</v>
      </c>
      <c r="AI508" t="s">
        <v>1024</v>
      </c>
      <c r="AJ508" t="s">
        <v>1024</v>
      </c>
      <c r="AK508" t="s">
        <v>39</v>
      </c>
    </row>
    <row r="509" spans="1:37" x14ac:dyDescent="0.3">
      <c r="A509">
        <v>286178</v>
      </c>
      <c r="B509" t="s">
        <v>473</v>
      </c>
      <c r="C509" t="s">
        <v>48</v>
      </c>
      <c r="D509">
        <v>1</v>
      </c>
      <c r="E509" t="s">
        <v>1719</v>
      </c>
      <c r="F509" t="s">
        <v>742</v>
      </c>
      <c r="G509">
        <v>56058</v>
      </c>
      <c r="H509">
        <v>0</v>
      </c>
      <c r="I509" t="s">
        <v>1506</v>
      </c>
      <c r="J509" t="s">
        <v>43</v>
      </c>
      <c r="K509">
        <v>50362</v>
      </c>
      <c r="L509">
        <v>78177</v>
      </c>
      <c r="M509" t="s">
        <v>33</v>
      </c>
      <c r="N509" t="s">
        <v>1720</v>
      </c>
      <c r="O509" t="s">
        <v>1721</v>
      </c>
      <c r="P509" t="s">
        <v>7596</v>
      </c>
      <c r="Q509" t="s">
        <v>745</v>
      </c>
      <c r="R509" t="s">
        <v>1722</v>
      </c>
      <c r="S509" t="s">
        <v>7597</v>
      </c>
      <c r="T509" t="str">
        <f t="shared" si="21"/>
        <v>The ideal candidate will have at least two years of work experience, preferably in a law office or community centered organization. Candidate should also have knowledge of computer systems, as appropriate, e.g. Microsoft Word.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v>
      </c>
      <c r="U509">
        <f t="shared" si="22"/>
        <v>0</v>
      </c>
      <c r="V509" s="2">
        <v>0</v>
      </c>
      <c r="W509" s="2">
        <f t="shared" si="23"/>
        <v>0</v>
      </c>
      <c r="X509" s="2">
        <v>0</v>
      </c>
      <c r="Y509" s="2">
        <v>0</v>
      </c>
      <c r="Z509" s="2">
        <v>0</v>
      </c>
      <c r="AA509" s="2">
        <v>0</v>
      </c>
      <c r="AB509" s="2">
        <v>0</v>
      </c>
      <c r="AC509" t="s">
        <v>68</v>
      </c>
      <c r="AD509" t="s">
        <v>32</v>
      </c>
      <c r="AE509" t="s">
        <v>32</v>
      </c>
      <c r="AG509" t="s">
        <v>38</v>
      </c>
      <c r="AH509" t="s">
        <v>776</v>
      </c>
      <c r="AI509" t="s">
        <v>1723</v>
      </c>
      <c r="AJ509" t="s">
        <v>776</v>
      </c>
      <c r="AK509" t="s">
        <v>39</v>
      </c>
    </row>
    <row r="510" spans="1:37" x14ac:dyDescent="0.3">
      <c r="A510">
        <v>286178</v>
      </c>
      <c r="B510" t="s">
        <v>473</v>
      </c>
      <c r="C510" t="s">
        <v>29</v>
      </c>
      <c r="D510">
        <v>1</v>
      </c>
      <c r="E510" t="s">
        <v>1719</v>
      </c>
      <c r="F510" t="s">
        <v>742</v>
      </c>
      <c r="G510">
        <v>56058</v>
      </c>
      <c r="H510">
        <v>0</v>
      </c>
      <c r="I510" t="s">
        <v>1506</v>
      </c>
      <c r="J510" t="s">
        <v>43</v>
      </c>
      <c r="K510">
        <v>50362</v>
      </c>
      <c r="L510">
        <v>78177</v>
      </c>
      <c r="M510" t="s">
        <v>33</v>
      </c>
      <c r="N510" t="s">
        <v>1720</v>
      </c>
      <c r="O510" t="s">
        <v>1721</v>
      </c>
      <c r="P510" t="s">
        <v>7596</v>
      </c>
      <c r="Q510" t="s">
        <v>745</v>
      </c>
      <c r="R510" t="s">
        <v>1722</v>
      </c>
      <c r="S510" t="s">
        <v>7597</v>
      </c>
      <c r="T510" t="str">
        <f t="shared" si="21"/>
        <v>The ideal candidate will have at least two years of work experience, preferably in a law office or community centered organization. Candidate should also have knowledge of computer systems, as appropriate, e.g. Microsoft Word.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v>
      </c>
      <c r="U510">
        <f t="shared" si="22"/>
        <v>0</v>
      </c>
      <c r="V510" s="2">
        <v>0</v>
      </c>
      <c r="W510" s="2">
        <f t="shared" si="23"/>
        <v>0</v>
      </c>
      <c r="X510" s="2">
        <v>0</v>
      </c>
      <c r="Y510" s="2">
        <v>0</v>
      </c>
      <c r="Z510" s="2">
        <v>0</v>
      </c>
      <c r="AA510" s="2">
        <v>0</v>
      </c>
      <c r="AB510" s="2">
        <v>0</v>
      </c>
      <c r="AC510" t="s">
        <v>68</v>
      </c>
      <c r="AD510" t="s">
        <v>32</v>
      </c>
      <c r="AE510" t="s">
        <v>32</v>
      </c>
      <c r="AG510" t="s">
        <v>38</v>
      </c>
      <c r="AH510" t="s">
        <v>776</v>
      </c>
      <c r="AI510" t="s">
        <v>1723</v>
      </c>
      <c r="AJ510" t="s">
        <v>776</v>
      </c>
      <c r="AK510" t="s">
        <v>39</v>
      </c>
    </row>
    <row r="511" spans="1:37" x14ac:dyDescent="0.3">
      <c r="A511">
        <v>286279</v>
      </c>
      <c r="B511" t="s">
        <v>524</v>
      </c>
      <c r="C511" t="s">
        <v>29</v>
      </c>
      <c r="D511">
        <v>1</v>
      </c>
      <c r="E511" t="s">
        <v>296</v>
      </c>
      <c r="F511" t="s">
        <v>407</v>
      </c>
      <c r="G511">
        <v>10124</v>
      </c>
      <c r="H511">
        <v>1</v>
      </c>
      <c r="I511" t="s">
        <v>1077</v>
      </c>
      <c r="J511" t="s">
        <v>43</v>
      </c>
      <c r="K511">
        <v>42856</v>
      </c>
      <c r="L511">
        <v>62779</v>
      </c>
      <c r="M511" t="s">
        <v>33</v>
      </c>
      <c r="N511" t="s">
        <v>526</v>
      </c>
      <c r="O511" t="s">
        <v>1506</v>
      </c>
      <c r="P511" t="s">
        <v>7598</v>
      </c>
      <c r="Q511" t="s">
        <v>7274</v>
      </c>
      <c r="R511" t="s">
        <v>1724</v>
      </c>
      <c r="S511" t="s">
        <v>1725</v>
      </c>
      <c r="T511" t="str">
        <f t="shared" si="21"/>
        <v>Outstanding computer skills including Microsoft Word and Excel preferred. Excellent verbal and telephone skills desired. *** IN ORDER TO BE CONSIDERED FOR THIS POSITION CANDIDATES MUST BE SERVING PERMANENTLY IN THE TITLE OF PRINCIPAL ADMINISTRATIVE ASSOCIATE ***</v>
      </c>
      <c r="U511">
        <f t="shared" si="22"/>
        <v>0</v>
      </c>
      <c r="V511" s="2">
        <v>1</v>
      </c>
      <c r="W511" s="2">
        <f t="shared" si="23"/>
        <v>0</v>
      </c>
      <c r="X511" s="2">
        <v>0</v>
      </c>
      <c r="Y511" s="2">
        <v>0</v>
      </c>
      <c r="Z511" s="2">
        <v>0</v>
      </c>
      <c r="AA511" s="2">
        <v>0</v>
      </c>
      <c r="AB511" s="2">
        <v>0</v>
      </c>
      <c r="AC511" t="s">
        <v>1726</v>
      </c>
      <c r="AD511" t="s">
        <v>32</v>
      </c>
      <c r="AE511" t="s">
        <v>526</v>
      </c>
      <c r="AG511" t="s">
        <v>38</v>
      </c>
      <c r="AH511" t="s">
        <v>1727</v>
      </c>
      <c r="AJ511" t="s">
        <v>1728</v>
      </c>
      <c r="AK511" t="s">
        <v>39</v>
      </c>
    </row>
    <row r="512" spans="1:37" x14ac:dyDescent="0.3">
      <c r="A512">
        <v>286363</v>
      </c>
      <c r="B512" t="s">
        <v>101</v>
      </c>
      <c r="C512" t="s">
        <v>48</v>
      </c>
      <c r="D512">
        <v>1</v>
      </c>
      <c r="E512" t="s">
        <v>1729</v>
      </c>
      <c r="F512" t="s">
        <v>170</v>
      </c>
      <c r="G512">
        <v>10050</v>
      </c>
      <c r="H512" t="s">
        <v>42</v>
      </c>
      <c r="I512" t="s">
        <v>76</v>
      </c>
      <c r="J512" t="s">
        <v>43</v>
      </c>
      <c r="K512">
        <v>67060</v>
      </c>
      <c r="L512">
        <v>150000</v>
      </c>
      <c r="M512" t="s">
        <v>33</v>
      </c>
      <c r="N512" t="s">
        <v>104</v>
      </c>
      <c r="O512" t="s">
        <v>388</v>
      </c>
      <c r="P512" t="s">
        <v>7599</v>
      </c>
      <c r="Q512" t="s">
        <v>173</v>
      </c>
      <c r="R512" t="s">
        <v>7600</v>
      </c>
      <c r="S512" t="s">
        <v>32</v>
      </c>
      <c r="T512" t="str">
        <f t="shared" si="21"/>
        <v xml:space="preserve">If you have been in a position of working in both of the BA and QA areas and have demonstrated leading an organization through change as described here, then we really want to hear from you.   The successful candidate should possess the following skills and experience:	12+ years of relevant business, technology, and management experience, to include at least 3 years‚„ Agile Scrum experience in requirements analysis, software development/management, and testing practices;	4+ years‚„ experience directing and developing an organization, ideally either across functional areas or more specifically in an IT Business Analysis and/or Quality Assurance group with 8+ resources who interface directly with customers within a technology services delivery environment; 	Organizational planning and management experience; 	Experience integrating User Experience Design and/or Human Centered Design tools in the requirements elicitation and validation process is a big plus; 	Strong vendor and contract management experience; 	High familiarity with User Interface, Application, Data, and Data Integration architecture layers/components within a cloud and on-premise environment is a plus; 	Use of sound judgment in creating and implementing efficient processes and procedures and proactive in continuous improvement strategies; 	Workshop facilitation or training instruction is a plus; 	Ability to strategically assess a portfolio of initiatives and prioritize needs through partnerships with numerous stakeholders and across NYC Gov Lab &amp; Studio‚„s portfolio is a must; 	Outstanding collaboration and team-building skills with all levels of staff; 	Specialized certifications in business analysis (Certified Business Analysis Professional) and/or Scrum/project management (ScrumMaster or Project Management Professional), and/or Quality Assurance are strongly preferred; 	Demonstrated strong written and verbal communication skills, especially honed for executive level and customer communications and presentations.  </v>
      </c>
      <c r="U512">
        <f t="shared" si="22"/>
        <v>1</v>
      </c>
      <c r="V512" s="2">
        <v>0</v>
      </c>
      <c r="W512" s="2">
        <f t="shared" si="23"/>
        <v>1</v>
      </c>
      <c r="X512" s="2">
        <v>0</v>
      </c>
      <c r="Y512" s="2">
        <v>0</v>
      </c>
      <c r="Z512" s="2">
        <v>0</v>
      </c>
      <c r="AA512" s="2">
        <v>0</v>
      </c>
      <c r="AB512" s="2">
        <v>0</v>
      </c>
      <c r="AC512" t="s">
        <v>1730</v>
      </c>
      <c r="AD512" t="s">
        <v>438</v>
      </c>
      <c r="AE512" t="s">
        <v>109</v>
      </c>
      <c r="AG512" t="s">
        <v>58</v>
      </c>
      <c r="AH512" t="s">
        <v>1683</v>
      </c>
      <c r="AJ512" t="s">
        <v>1683</v>
      </c>
      <c r="AK512" t="s">
        <v>39</v>
      </c>
    </row>
    <row r="513" spans="1:37" x14ac:dyDescent="0.3">
      <c r="A513">
        <v>286363</v>
      </c>
      <c r="B513" t="s">
        <v>101</v>
      </c>
      <c r="C513" t="s">
        <v>29</v>
      </c>
      <c r="D513">
        <v>1</v>
      </c>
      <c r="E513" t="s">
        <v>1729</v>
      </c>
      <c r="F513" t="s">
        <v>170</v>
      </c>
      <c r="G513">
        <v>10050</v>
      </c>
      <c r="H513" t="s">
        <v>42</v>
      </c>
      <c r="I513" t="s">
        <v>76</v>
      </c>
      <c r="J513" t="s">
        <v>43</v>
      </c>
      <c r="K513">
        <v>67060</v>
      </c>
      <c r="L513">
        <v>150000</v>
      </c>
      <c r="M513" t="s">
        <v>33</v>
      </c>
      <c r="N513" t="s">
        <v>104</v>
      </c>
      <c r="O513" t="s">
        <v>388</v>
      </c>
      <c r="P513" t="s">
        <v>7599</v>
      </c>
      <c r="Q513" t="s">
        <v>173</v>
      </c>
      <c r="R513" t="s">
        <v>7600</v>
      </c>
      <c r="S513" t="s">
        <v>32</v>
      </c>
      <c r="T513" t="str">
        <f t="shared" si="21"/>
        <v xml:space="preserve">If you have been in a position of working in both of the BA and QA areas and have demonstrated leading an organization through change as described here, then we really want to hear from you.   The successful candidate should possess the following skills and experience:	12+ years of relevant business, technology, and management experience, to include at least 3 years‚„ Agile Scrum experience in requirements analysis, software development/management, and testing practices;	4+ years‚„ experience directing and developing an organization, ideally either across functional areas or more specifically in an IT Business Analysis and/or Quality Assurance group with 8+ resources who interface directly with customers within a technology services delivery environment; 	Organizational planning and management experience; 	Experience integrating User Experience Design and/or Human Centered Design tools in the requirements elicitation and validation process is a big plus; 	Strong vendor and contract management experience; 	High familiarity with User Interface, Application, Data, and Data Integration architecture layers/components within a cloud and on-premise environment is a plus; 	Use of sound judgment in creating and implementing efficient processes and procedures and proactive in continuous improvement strategies; 	Workshop facilitation or training instruction is a plus; 	Ability to strategically assess a portfolio of initiatives and prioritize needs through partnerships with numerous stakeholders and across NYC Gov Lab &amp; Studio‚„s portfolio is a must; 	Outstanding collaboration and team-building skills with all levels of staff; 	Specialized certifications in business analysis (Certified Business Analysis Professional) and/or Scrum/project management (ScrumMaster or Project Management Professional), and/or Quality Assurance are strongly preferred; 	Demonstrated strong written and verbal communication skills, especially honed for executive level and customer communications and presentations.  </v>
      </c>
      <c r="U513">
        <f t="shared" si="22"/>
        <v>1</v>
      </c>
      <c r="V513" s="2">
        <v>0</v>
      </c>
      <c r="W513" s="2">
        <f t="shared" si="23"/>
        <v>1</v>
      </c>
      <c r="X513" s="2">
        <v>0</v>
      </c>
      <c r="Y513" s="2">
        <v>0</v>
      </c>
      <c r="Z513" s="2">
        <v>0</v>
      </c>
      <c r="AA513" s="2">
        <v>0</v>
      </c>
      <c r="AB513" s="2">
        <v>0</v>
      </c>
      <c r="AC513" t="s">
        <v>1730</v>
      </c>
      <c r="AD513" t="s">
        <v>438</v>
      </c>
      <c r="AE513" t="s">
        <v>109</v>
      </c>
      <c r="AG513" t="s">
        <v>58</v>
      </c>
      <c r="AH513" t="s">
        <v>1683</v>
      </c>
      <c r="AJ513" t="s">
        <v>1683</v>
      </c>
      <c r="AK513" t="s">
        <v>39</v>
      </c>
    </row>
    <row r="514" spans="1:37" x14ac:dyDescent="0.3">
      <c r="A514">
        <v>286815</v>
      </c>
      <c r="B514" t="s">
        <v>47</v>
      </c>
      <c r="C514" t="s">
        <v>48</v>
      </c>
      <c r="D514">
        <v>5</v>
      </c>
      <c r="E514" t="s">
        <v>1731</v>
      </c>
      <c r="F514" t="s">
        <v>902</v>
      </c>
      <c r="G514">
        <v>91645</v>
      </c>
      <c r="H514">
        <v>0</v>
      </c>
      <c r="I514" t="s">
        <v>1095</v>
      </c>
      <c r="J514" t="s">
        <v>43</v>
      </c>
      <c r="K514">
        <v>94983.12</v>
      </c>
      <c r="L514">
        <v>94983.12</v>
      </c>
      <c r="M514" t="s">
        <v>33</v>
      </c>
      <c r="N514" t="s">
        <v>903</v>
      </c>
      <c r="O514" t="s">
        <v>904</v>
      </c>
      <c r="P514" t="s">
        <v>1732</v>
      </c>
      <c r="Q514" t="s">
        <v>7435</v>
      </c>
      <c r="R514" t="s">
        <v>32</v>
      </c>
      <c r="S514" t="s">
        <v>1733</v>
      </c>
      <c r="T514" t="str">
        <f t="shared" si="2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514">
        <f t="shared" si="22"/>
        <v>0</v>
      </c>
      <c r="V514" s="2">
        <v>0</v>
      </c>
      <c r="W514" s="2">
        <f t="shared" si="23"/>
        <v>0</v>
      </c>
      <c r="X514" s="2">
        <v>0</v>
      </c>
      <c r="Y514" s="2">
        <v>0</v>
      </c>
      <c r="Z514" s="2">
        <v>0</v>
      </c>
      <c r="AA514" s="2">
        <v>0</v>
      </c>
      <c r="AB514" s="2">
        <v>0</v>
      </c>
      <c r="AC514" t="s">
        <v>624</v>
      </c>
      <c r="AD514" t="s">
        <v>32</v>
      </c>
      <c r="AE514" t="s">
        <v>1042</v>
      </c>
      <c r="AG514" t="s">
        <v>38</v>
      </c>
      <c r="AH514" t="s">
        <v>1734</v>
      </c>
      <c r="AJ514" t="s">
        <v>1734</v>
      </c>
      <c r="AK514" t="s">
        <v>39</v>
      </c>
    </row>
    <row r="515" spans="1:37" x14ac:dyDescent="0.3">
      <c r="A515">
        <v>286815</v>
      </c>
      <c r="B515" t="s">
        <v>47</v>
      </c>
      <c r="C515" t="s">
        <v>29</v>
      </c>
      <c r="D515">
        <v>5</v>
      </c>
      <c r="E515" t="s">
        <v>1731</v>
      </c>
      <c r="F515" t="s">
        <v>902</v>
      </c>
      <c r="G515">
        <v>91645</v>
      </c>
      <c r="H515">
        <v>0</v>
      </c>
      <c r="I515" t="s">
        <v>1095</v>
      </c>
      <c r="J515" t="s">
        <v>43</v>
      </c>
      <c r="K515">
        <v>94983.12</v>
      </c>
      <c r="L515">
        <v>94983.12</v>
      </c>
      <c r="M515" t="s">
        <v>33</v>
      </c>
      <c r="N515" t="s">
        <v>903</v>
      </c>
      <c r="O515" t="s">
        <v>904</v>
      </c>
      <c r="P515" t="s">
        <v>1732</v>
      </c>
      <c r="Q515" t="s">
        <v>7435</v>
      </c>
      <c r="R515" t="s">
        <v>32</v>
      </c>
      <c r="S515" t="s">
        <v>1733</v>
      </c>
      <c r="T515" t="str">
        <f t="shared" ref="T515:T578" si="24">R515&amp;" "&amp;S515</f>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515">
        <f t="shared" ref="U515:U578" si="25">D515*W515</f>
        <v>0</v>
      </c>
      <c r="V515" s="2">
        <v>0</v>
      </c>
      <c r="W515" s="2">
        <f t="shared" ref="W515:W578" si="26">IF(OR(ISNUMBER(SEARCH("data analytics",$T515)), ISNUMBER(SEARCH("data analysis",$T515)), ISNUMBER(SEARCH("analyze data", $T515)),ISNUMBER(SEARCH("business intelligence", $T515)),ISNUMBER(SEARCH("business analysis",$T515))),1,0)</f>
        <v>0</v>
      </c>
      <c r="X515" s="2">
        <v>0</v>
      </c>
      <c r="Y515" s="2">
        <v>0</v>
      </c>
      <c r="Z515" s="2">
        <v>0</v>
      </c>
      <c r="AA515" s="2">
        <v>0</v>
      </c>
      <c r="AB515" s="2">
        <v>0</v>
      </c>
      <c r="AC515" t="s">
        <v>624</v>
      </c>
      <c r="AD515" t="s">
        <v>32</v>
      </c>
      <c r="AE515" t="s">
        <v>1042</v>
      </c>
      <c r="AG515" t="s">
        <v>38</v>
      </c>
      <c r="AH515" t="s">
        <v>1734</v>
      </c>
      <c r="AJ515" t="s">
        <v>1734</v>
      </c>
      <c r="AK515" t="s">
        <v>39</v>
      </c>
    </row>
    <row r="516" spans="1:37" x14ac:dyDescent="0.3">
      <c r="A516">
        <v>286937</v>
      </c>
      <c r="B516" t="s">
        <v>47</v>
      </c>
      <c r="C516" t="s">
        <v>29</v>
      </c>
      <c r="D516">
        <v>2</v>
      </c>
      <c r="E516" t="s">
        <v>1126</v>
      </c>
      <c r="F516" t="s">
        <v>742</v>
      </c>
      <c r="G516">
        <v>56058</v>
      </c>
      <c r="H516">
        <v>0</v>
      </c>
      <c r="I516" t="s">
        <v>94</v>
      </c>
      <c r="J516" t="s">
        <v>43</v>
      </c>
      <c r="K516">
        <v>50362</v>
      </c>
      <c r="L516">
        <v>78177</v>
      </c>
      <c r="M516" t="s">
        <v>33</v>
      </c>
      <c r="N516" t="s">
        <v>83</v>
      </c>
      <c r="O516" t="s">
        <v>1127</v>
      </c>
      <c r="P516" t="s">
        <v>1735</v>
      </c>
      <c r="Q516" t="s">
        <v>745</v>
      </c>
      <c r="R516" t="s">
        <v>1129</v>
      </c>
      <c r="S516" t="s">
        <v>1736</v>
      </c>
      <c r="T516" t="str">
        <f t="shared" si="24"/>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516">
        <f t="shared" si="25"/>
        <v>0</v>
      </c>
      <c r="V516" s="2">
        <v>1</v>
      </c>
      <c r="W516" s="2">
        <f t="shared" si="26"/>
        <v>0</v>
      </c>
      <c r="X516" s="2">
        <v>0</v>
      </c>
      <c r="Y516" s="2">
        <v>0</v>
      </c>
      <c r="Z516" s="2">
        <v>0</v>
      </c>
      <c r="AA516" s="2">
        <v>0</v>
      </c>
      <c r="AB516" s="2">
        <v>0</v>
      </c>
      <c r="AC516" t="s">
        <v>815</v>
      </c>
      <c r="AD516" t="s">
        <v>603</v>
      </c>
      <c r="AE516" t="s">
        <v>1737</v>
      </c>
      <c r="AG516" t="s">
        <v>38</v>
      </c>
      <c r="AH516" t="s">
        <v>1369</v>
      </c>
      <c r="AJ516" t="s">
        <v>1738</v>
      </c>
      <c r="AK516" t="s">
        <v>39</v>
      </c>
    </row>
    <row r="517" spans="1:37" x14ac:dyDescent="0.3">
      <c r="A517">
        <v>286937</v>
      </c>
      <c r="B517" t="s">
        <v>47</v>
      </c>
      <c r="C517" t="s">
        <v>48</v>
      </c>
      <c r="D517">
        <v>2</v>
      </c>
      <c r="E517" t="s">
        <v>1126</v>
      </c>
      <c r="F517" t="s">
        <v>742</v>
      </c>
      <c r="G517">
        <v>56058</v>
      </c>
      <c r="H517">
        <v>0</v>
      </c>
      <c r="I517" t="s">
        <v>94</v>
      </c>
      <c r="J517" t="s">
        <v>43</v>
      </c>
      <c r="K517">
        <v>50362</v>
      </c>
      <c r="L517">
        <v>78177</v>
      </c>
      <c r="M517" t="s">
        <v>33</v>
      </c>
      <c r="N517" t="s">
        <v>83</v>
      </c>
      <c r="O517" t="s">
        <v>1127</v>
      </c>
      <c r="P517" t="s">
        <v>1735</v>
      </c>
      <c r="Q517" t="s">
        <v>745</v>
      </c>
      <c r="R517" t="s">
        <v>1129</v>
      </c>
      <c r="S517" t="s">
        <v>1736</v>
      </c>
      <c r="T517" t="str">
        <f t="shared" si="24"/>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517">
        <f t="shared" si="25"/>
        <v>0</v>
      </c>
      <c r="V517" s="2">
        <v>1</v>
      </c>
      <c r="W517" s="2">
        <f t="shared" si="26"/>
        <v>0</v>
      </c>
      <c r="X517" s="2">
        <v>0</v>
      </c>
      <c r="Y517" s="2">
        <v>0</v>
      </c>
      <c r="Z517" s="2">
        <v>0</v>
      </c>
      <c r="AA517" s="2">
        <v>0</v>
      </c>
      <c r="AB517" s="2">
        <v>0</v>
      </c>
      <c r="AC517" t="s">
        <v>815</v>
      </c>
      <c r="AD517" t="s">
        <v>603</v>
      </c>
      <c r="AE517" t="s">
        <v>1737</v>
      </c>
      <c r="AG517" t="s">
        <v>38</v>
      </c>
      <c r="AH517" t="s">
        <v>1369</v>
      </c>
      <c r="AJ517" t="s">
        <v>1738</v>
      </c>
      <c r="AK517" t="s">
        <v>39</v>
      </c>
    </row>
    <row r="518" spans="1:37" x14ac:dyDescent="0.3">
      <c r="A518">
        <v>286973</v>
      </c>
      <c r="B518" t="s">
        <v>199</v>
      </c>
      <c r="C518" t="s">
        <v>29</v>
      </c>
      <c r="D518">
        <v>8</v>
      </c>
      <c r="E518" t="s">
        <v>1739</v>
      </c>
      <c r="F518" t="s">
        <v>1740</v>
      </c>
      <c r="G518">
        <v>6776</v>
      </c>
      <c r="H518">
        <v>0</v>
      </c>
      <c r="I518" t="s">
        <v>1741</v>
      </c>
      <c r="J518" t="s">
        <v>43</v>
      </c>
      <c r="K518">
        <v>79995</v>
      </c>
      <c r="L518">
        <v>79995</v>
      </c>
      <c r="M518" t="s">
        <v>33</v>
      </c>
      <c r="N518" t="s">
        <v>1742</v>
      </c>
      <c r="O518" t="s">
        <v>1743</v>
      </c>
      <c r="P518" t="s">
        <v>1744</v>
      </c>
      <c r="Q518" t="s">
        <v>1745</v>
      </c>
      <c r="R518" t="s">
        <v>1746</v>
      </c>
      <c r="S518" t="s">
        <v>7601</v>
      </c>
      <c r="T518" t="str">
        <f t="shared" si="24"/>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or willingness to drive personal car for work are pluses.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v>
      </c>
      <c r="U518">
        <f t="shared" si="25"/>
        <v>0</v>
      </c>
      <c r="V518" s="2">
        <v>0</v>
      </c>
      <c r="W518" s="2">
        <f t="shared" si="26"/>
        <v>0</v>
      </c>
      <c r="X518" s="2">
        <v>0</v>
      </c>
      <c r="Y518" s="2">
        <v>0</v>
      </c>
      <c r="Z518" s="2">
        <v>0</v>
      </c>
      <c r="AA518" s="2">
        <v>0</v>
      </c>
      <c r="AB518" s="2">
        <v>0</v>
      </c>
      <c r="AC518" t="s">
        <v>1747</v>
      </c>
      <c r="AD518" t="s">
        <v>32</v>
      </c>
      <c r="AE518" t="s">
        <v>32</v>
      </c>
      <c r="AG518" t="s">
        <v>58</v>
      </c>
      <c r="AH518" t="s">
        <v>1748</v>
      </c>
      <c r="AI518" t="s">
        <v>1749</v>
      </c>
      <c r="AJ518" t="s">
        <v>1750</v>
      </c>
      <c r="AK518" t="s">
        <v>39</v>
      </c>
    </row>
    <row r="519" spans="1:37" x14ac:dyDescent="0.3">
      <c r="A519">
        <v>286973</v>
      </c>
      <c r="B519" t="s">
        <v>199</v>
      </c>
      <c r="C519" t="s">
        <v>48</v>
      </c>
      <c r="D519">
        <v>8</v>
      </c>
      <c r="E519" t="s">
        <v>1739</v>
      </c>
      <c r="F519" t="s">
        <v>1740</v>
      </c>
      <c r="G519">
        <v>6776</v>
      </c>
      <c r="H519">
        <v>0</v>
      </c>
      <c r="I519" t="s">
        <v>1741</v>
      </c>
      <c r="J519" t="s">
        <v>43</v>
      </c>
      <c r="K519">
        <v>79995</v>
      </c>
      <c r="L519">
        <v>79995</v>
      </c>
      <c r="M519" t="s">
        <v>33</v>
      </c>
      <c r="N519" t="s">
        <v>1742</v>
      </c>
      <c r="O519" t="s">
        <v>1743</v>
      </c>
      <c r="P519" t="s">
        <v>1744</v>
      </c>
      <c r="Q519" t="s">
        <v>1745</v>
      </c>
      <c r="R519" t="s">
        <v>1746</v>
      </c>
      <c r="S519" t="s">
        <v>7601</v>
      </c>
      <c r="T519" t="str">
        <f t="shared" si="24"/>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or willingness to drive personal car for work are pluses.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v>
      </c>
      <c r="U519">
        <f t="shared" si="25"/>
        <v>0</v>
      </c>
      <c r="V519" s="2">
        <v>0</v>
      </c>
      <c r="W519" s="2">
        <f t="shared" si="26"/>
        <v>0</v>
      </c>
      <c r="X519" s="2">
        <v>0</v>
      </c>
      <c r="Y519" s="2">
        <v>0</v>
      </c>
      <c r="Z519" s="2">
        <v>0</v>
      </c>
      <c r="AA519" s="2">
        <v>0</v>
      </c>
      <c r="AB519" s="2">
        <v>0</v>
      </c>
      <c r="AC519" t="s">
        <v>1747</v>
      </c>
      <c r="AD519" t="s">
        <v>32</v>
      </c>
      <c r="AE519" t="s">
        <v>32</v>
      </c>
      <c r="AG519" t="s">
        <v>58</v>
      </c>
      <c r="AH519" t="s">
        <v>1748</v>
      </c>
      <c r="AI519" t="s">
        <v>1749</v>
      </c>
      <c r="AJ519" t="s">
        <v>1750</v>
      </c>
      <c r="AK519" t="s">
        <v>39</v>
      </c>
    </row>
    <row r="520" spans="1:37" x14ac:dyDescent="0.3">
      <c r="A520">
        <v>287169</v>
      </c>
      <c r="B520" t="s">
        <v>840</v>
      </c>
      <c r="C520" t="s">
        <v>29</v>
      </c>
      <c r="D520">
        <v>1</v>
      </c>
      <c r="E520" t="s">
        <v>1751</v>
      </c>
      <c r="F520" t="s">
        <v>1752</v>
      </c>
      <c r="G520">
        <v>10025</v>
      </c>
      <c r="H520" t="s">
        <v>42</v>
      </c>
      <c r="I520" t="s">
        <v>1228</v>
      </c>
      <c r="J520" t="s">
        <v>43</v>
      </c>
      <c r="K520">
        <v>67060</v>
      </c>
      <c r="L520">
        <v>178873</v>
      </c>
      <c r="M520" t="s">
        <v>33</v>
      </c>
      <c r="N520" t="s">
        <v>843</v>
      </c>
      <c r="O520" t="s">
        <v>1753</v>
      </c>
      <c r="P520" t="s">
        <v>1754</v>
      </c>
      <c r="Q520" t="s">
        <v>7278</v>
      </c>
      <c r="R520" t="s">
        <v>32</v>
      </c>
      <c r="S520" t="s">
        <v>1755</v>
      </c>
      <c r="T520" t="str">
        <f t="shared" si="24"/>
        <v xml:space="preserve">  Candidates must currently be permanent in the title of Administrative Manager.</v>
      </c>
      <c r="U520">
        <f t="shared" si="25"/>
        <v>0</v>
      </c>
      <c r="V520" s="2">
        <v>0</v>
      </c>
      <c r="W520" s="2">
        <f t="shared" si="26"/>
        <v>0</v>
      </c>
      <c r="X520" s="2">
        <v>0</v>
      </c>
      <c r="Y520" s="2">
        <v>0</v>
      </c>
      <c r="Z520" s="2">
        <v>0</v>
      </c>
      <c r="AA520" s="2">
        <v>0</v>
      </c>
      <c r="AB520" s="2">
        <v>0</v>
      </c>
      <c r="AC520" t="s">
        <v>1756</v>
      </c>
      <c r="AD520" t="s">
        <v>32</v>
      </c>
      <c r="AE520" t="s">
        <v>32</v>
      </c>
      <c r="AG520" t="s">
        <v>38</v>
      </c>
      <c r="AH520" t="s">
        <v>1757</v>
      </c>
      <c r="AJ520" t="s">
        <v>1757</v>
      </c>
      <c r="AK520" t="s">
        <v>39</v>
      </c>
    </row>
    <row r="521" spans="1:37" x14ac:dyDescent="0.3">
      <c r="A521">
        <v>287179</v>
      </c>
      <c r="B521" t="s">
        <v>47</v>
      </c>
      <c r="C521" t="s">
        <v>29</v>
      </c>
      <c r="D521">
        <v>1</v>
      </c>
      <c r="E521" t="s">
        <v>1758</v>
      </c>
      <c r="F521" t="s">
        <v>567</v>
      </c>
      <c r="G521">
        <v>10015</v>
      </c>
      <c r="H521" t="s">
        <v>93</v>
      </c>
      <c r="I521" t="s">
        <v>244</v>
      </c>
      <c r="J521" t="s">
        <v>43</v>
      </c>
      <c r="K521">
        <v>60435</v>
      </c>
      <c r="L521">
        <v>161497</v>
      </c>
      <c r="M521" t="s">
        <v>33</v>
      </c>
      <c r="N521" t="s">
        <v>211</v>
      </c>
      <c r="O521" t="s">
        <v>1759</v>
      </c>
      <c r="P521" t="s">
        <v>1760</v>
      </c>
      <c r="Q521" t="s">
        <v>1213</v>
      </c>
      <c r="R521" t="s">
        <v>7602</v>
      </c>
      <c r="S521" t="s">
        <v>1050</v>
      </c>
      <c r="T521" t="str">
        <f t="shared" si="24"/>
        <v>‚	Familiarity with sewage treatment and collection facilities, equipment and processes related to wastewater treatment;	Experience in supervising, delegating assignments, planning and implementing long- and short-term goals, training subordinates, responding to emergencies, writing specifications, implementing policies;	Proficiency in PowerPoint, Excel and Word;	Strong technical writing and communication skills;	Experience with procurement and contract negotiations;	Strong public speaking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1">
        <f t="shared" si="25"/>
        <v>0</v>
      </c>
      <c r="V521" s="2">
        <v>1</v>
      </c>
      <c r="W521" s="2">
        <f t="shared" si="26"/>
        <v>0</v>
      </c>
      <c r="X521" s="2">
        <v>0</v>
      </c>
      <c r="Y521" s="2">
        <v>0</v>
      </c>
      <c r="Z521" s="2">
        <v>0</v>
      </c>
      <c r="AA521" s="2">
        <v>0</v>
      </c>
      <c r="AB521" s="2">
        <v>0</v>
      </c>
      <c r="AC521" t="s">
        <v>458</v>
      </c>
      <c r="AD521" t="s">
        <v>142</v>
      </c>
      <c r="AE521" t="s">
        <v>1115</v>
      </c>
      <c r="AG521" t="s">
        <v>58</v>
      </c>
      <c r="AH521" t="s">
        <v>1380</v>
      </c>
      <c r="AJ521" t="s">
        <v>1761</v>
      </c>
      <c r="AK521" t="s">
        <v>39</v>
      </c>
    </row>
    <row r="522" spans="1:37" x14ac:dyDescent="0.3">
      <c r="A522">
        <v>287179</v>
      </c>
      <c r="B522" t="s">
        <v>47</v>
      </c>
      <c r="C522" t="s">
        <v>48</v>
      </c>
      <c r="D522">
        <v>1</v>
      </c>
      <c r="E522" t="s">
        <v>1758</v>
      </c>
      <c r="F522" t="s">
        <v>567</v>
      </c>
      <c r="G522">
        <v>10015</v>
      </c>
      <c r="H522" t="s">
        <v>93</v>
      </c>
      <c r="I522" t="s">
        <v>244</v>
      </c>
      <c r="J522" t="s">
        <v>43</v>
      </c>
      <c r="K522">
        <v>60435</v>
      </c>
      <c r="L522">
        <v>161497</v>
      </c>
      <c r="M522" t="s">
        <v>33</v>
      </c>
      <c r="N522" t="s">
        <v>211</v>
      </c>
      <c r="O522" t="s">
        <v>1759</v>
      </c>
      <c r="P522" t="s">
        <v>1760</v>
      </c>
      <c r="Q522" t="s">
        <v>1213</v>
      </c>
      <c r="R522" t="s">
        <v>7602</v>
      </c>
      <c r="S522" t="s">
        <v>1050</v>
      </c>
      <c r="T522" t="str">
        <f t="shared" si="24"/>
        <v>‚	Familiarity with sewage treatment and collection facilities, equipment and processes related to wastewater treatment;	Experience in supervising, delegating assignments, planning and implementing long- and short-term goals, training subordinates, responding to emergencies, writing specifications, implementing policies;	Proficiency in PowerPoint, Excel and Word;	Strong technical writing and communication skills;	Experience with procurement and contract negotiations;	Strong public speaking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2">
        <f t="shared" si="25"/>
        <v>0</v>
      </c>
      <c r="V522" s="2">
        <v>1</v>
      </c>
      <c r="W522" s="2">
        <f t="shared" si="26"/>
        <v>0</v>
      </c>
      <c r="X522" s="2">
        <v>0</v>
      </c>
      <c r="Y522" s="2">
        <v>0</v>
      </c>
      <c r="Z522" s="2">
        <v>0</v>
      </c>
      <c r="AA522" s="2">
        <v>0</v>
      </c>
      <c r="AB522" s="2">
        <v>0</v>
      </c>
      <c r="AC522" t="s">
        <v>458</v>
      </c>
      <c r="AD522" t="s">
        <v>142</v>
      </c>
      <c r="AE522" t="s">
        <v>1115</v>
      </c>
      <c r="AG522" t="s">
        <v>58</v>
      </c>
      <c r="AH522" t="s">
        <v>1380</v>
      </c>
      <c r="AJ522" t="s">
        <v>1761</v>
      </c>
      <c r="AK522" t="s">
        <v>39</v>
      </c>
    </row>
    <row r="523" spans="1:37" x14ac:dyDescent="0.3">
      <c r="A523">
        <v>287393</v>
      </c>
      <c r="B523" t="s">
        <v>47</v>
      </c>
      <c r="C523" t="s">
        <v>48</v>
      </c>
      <c r="D523">
        <v>1</v>
      </c>
      <c r="E523" t="s">
        <v>1762</v>
      </c>
      <c r="F523" t="s">
        <v>1763</v>
      </c>
      <c r="G523">
        <v>95277</v>
      </c>
      <c r="H523" t="s">
        <v>1764</v>
      </c>
      <c r="I523" t="s">
        <v>1765</v>
      </c>
      <c r="J523" t="s">
        <v>43</v>
      </c>
      <c r="K523">
        <v>175000</v>
      </c>
      <c r="L523">
        <v>190000</v>
      </c>
      <c r="M523" t="s">
        <v>33</v>
      </c>
      <c r="N523" t="s">
        <v>211</v>
      </c>
      <c r="O523" t="s">
        <v>294</v>
      </c>
      <c r="P523" t="s">
        <v>7603</v>
      </c>
      <c r="Q523" t="s">
        <v>7604</v>
      </c>
      <c r="R523" t="s">
        <v>7010</v>
      </c>
      <c r="S523" t="s">
        <v>664</v>
      </c>
      <c r="T523" t="str">
        <f t="shared" si="24"/>
        <v>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3">
        <f t="shared" si="25"/>
        <v>0</v>
      </c>
      <c r="V523" s="2">
        <v>0</v>
      </c>
      <c r="W523" s="2">
        <f t="shared" si="26"/>
        <v>0</v>
      </c>
      <c r="X523" s="2">
        <v>0</v>
      </c>
      <c r="Y523" s="2">
        <v>0</v>
      </c>
      <c r="Z523" s="2">
        <v>0</v>
      </c>
      <c r="AA523" s="2">
        <v>0</v>
      </c>
      <c r="AB523" s="2">
        <v>0</v>
      </c>
      <c r="AC523" t="s">
        <v>1766</v>
      </c>
      <c r="AD523" t="s">
        <v>1767</v>
      </c>
      <c r="AE523" t="s">
        <v>211</v>
      </c>
      <c r="AG523" t="s">
        <v>38</v>
      </c>
      <c r="AH523" t="s">
        <v>1768</v>
      </c>
      <c r="AJ523" t="s">
        <v>1769</v>
      </c>
      <c r="AK523" t="s">
        <v>39</v>
      </c>
    </row>
    <row r="524" spans="1:37" x14ac:dyDescent="0.3">
      <c r="A524">
        <v>287393</v>
      </c>
      <c r="B524" t="s">
        <v>47</v>
      </c>
      <c r="C524" t="s">
        <v>29</v>
      </c>
      <c r="D524">
        <v>1</v>
      </c>
      <c r="E524" t="s">
        <v>1762</v>
      </c>
      <c r="F524" t="s">
        <v>1763</v>
      </c>
      <c r="G524">
        <v>95277</v>
      </c>
      <c r="H524" t="s">
        <v>1764</v>
      </c>
      <c r="I524" t="s">
        <v>1765</v>
      </c>
      <c r="J524" t="s">
        <v>43</v>
      </c>
      <c r="K524">
        <v>175000</v>
      </c>
      <c r="L524">
        <v>190000</v>
      </c>
      <c r="M524" t="s">
        <v>33</v>
      </c>
      <c r="N524" t="s">
        <v>211</v>
      </c>
      <c r="O524" t="s">
        <v>294</v>
      </c>
      <c r="P524" t="s">
        <v>7603</v>
      </c>
      <c r="Q524" t="s">
        <v>7604</v>
      </c>
      <c r="R524" t="s">
        <v>7010</v>
      </c>
      <c r="S524" t="s">
        <v>664</v>
      </c>
      <c r="T524" t="str">
        <f t="shared" si="24"/>
        <v>Required Skills:	In depth knowledge of project management, capital project delivery, planning, engineering, contracting, procurement, and asset management principles.  	Experience in leading and directing high-performance teams.  	High level functional technical knowledge and skill in a large organization, public utility, or large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Advanced experience with budgeting, capital improvement programs, asset management, and customer service. 	Advanced knowledge of general management, personnel management, and supervisory techniques and principles. 	Ability to establish and maintain effective working relationships with federal, state, regional and local agencies, union leaders, community leaders and the general public. 	Strong written and verbal communication skills and experience with diverse workforce.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4">
        <f t="shared" si="25"/>
        <v>0</v>
      </c>
      <c r="V524" s="2">
        <v>0</v>
      </c>
      <c r="W524" s="2">
        <f t="shared" si="26"/>
        <v>0</v>
      </c>
      <c r="X524" s="2">
        <v>0</v>
      </c>
      <c r="Y524" s="2">
        <v>0</v>
      </c>
      <c r="Z524" s="2">
        <v>0</v>
      </c>
      <c r="AA524" s="2">
        <v>0</v>
      </c>
      <c r="AB524" s="2">
        <v>0</v>
      </c>
      <c r="AC524" t="s">
        <v>1766</v>
      </c>
      <c r="AD524" t="s">
        <v>1767</v>
      </c>
      <c r="AE524" t="s">
        <v>211</v>
      </c>
      <c r="AG524" t="s">
        <v>38</v>
      </c>
      <c r="AH524" t="s">
        <v>1768</v>
      </c>
      <c r="AJ524" t="s">
        <v>1769</v>
      </c>
      <c r="AK524" t="s">
        <v>39</v>
      </c>
    </row>
    <row r="525" spans="1:37" x14ac:dyDescent="0.3">
      <c r="A525">
        <v>287484</v>
      </c>
      <c r="B525" t="s">
        <v>47</v>
      </c>
      <c r="C525" t="s">
        <v>48</v>
      </c>
      <c r="D525">
        <v>1</v>
      </c>
      <c r="E525" t="s">
        <v>1770</v>
      </c>
      <c r="F525" t="s">
        <v>532</v>
      </c>
      <c r="G525">
        <v>20415</v>
      </c>
      <c r="H525">
        <v>1</v>
      </c>
      <c r="I525" t="s">
        <v>244</v>
      </c>
      <c r="J525" t="s">
        <v>43</v>
      </c>
      <c r="K525">
        <v>63074</v>
      </c>
      <c r="L525">
        <v>91347</v>
      </c>
      <c r="M525" t="s">
        <v>33</v>
      </c>
      <c r="N525" t="s">
        <v>83</v>
      </c>
      <c r="O525" t="s">
        <v>866</v>
      </c>
      <c r="P525" t="s">
        <v>1771</v>
      </c>
      <c r="Q525" t="s">
        <v>7362</v>
      </c>
      <c r="R525" t="s">
        <v>1772</v>
      </c>
      <c r="S525" t="s">
        <v>1773</v>
      </c>
      <c r="T525" t="str">
        <f t="shared" si="24"/>
        <v>Experience working with complex municipal water and sewer projects is strongly preferred  Ability to effectively communicate both orally and in writing Ability to coordinate multiple complex projects at the same time and adjust to changing priorities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5">
        <f t="shared" si="25"/>
        <v>0</v>
      </c>
      <c r="V525" s="2">
        <v>0</v>
      </c>
      <c r="W525" s="2">
        <f t="shared" si="26"/>
        <v>0</v>
      </c>
      <c r="X525" s="2">
        <v>0</v>
      </c>
      <c r="Y525" s="2">
        <v>0</v>
      </c>
      <c r="Z525" s="2">
        <v>0</v>
      </c>
      <c r="AA525" s="2">
        <v>0</v>
      </c>
      <c r="AB525" s="2">
        <v>0</v>
      </c>
      <c r="AC525" t="s">
        <v>624</v>
      </c>
      <c r="AD525" t="s">
        <v>32</v>
      </c>
      <c r="AE525" t="s">
        <v>32</v>
      </c>
      <c r="AG525" t="s">
        <v>58</v>
      </c>
      <c r="AH525" t="s">
        <v>1768</v>
      </c>
      <c r="AJ525" t="s">
        <v>1768</v>
      </c>
      <c r="AK525" t="s">
        <v>39</v>
      </c>
    </row>
    <row r="526" spans="1:37" x14ac:dyDescent="0.3">
      <c r="A526">
        <v>287484</v>
      </c>
      <c r="B526" t="s">
        <v>47</v>
      </c>
      <c r="C526" t="s">
        <v>29</v>
      </c>
      <c r="D526">
        <v>1</v>
      </c>
      <c r="E526" t="s">
        <v>1770</v>
      </c>
      <c r="F526" t="s">
        <v>532</v>
      </c>
      <c r="G526">
        <v>20415</v>
      </c>
      <c r="H526">
        <v>1</v>
      </c>
      <c r="I526" t="s">
        <v>244</v>
      </c>
      <c r="J526" t="s">
        <v>43</v>
      </c>
      <c r="K526">
        <v>63074</v>
      </c>
      <c r="L526">
        <v>91347</v>
      </c>
      <c r="M526" t="s">
        <v>33</v>
      </c>
      <c r="N526" t="s">
        <v>83</v>
      </c>
      <c r="O526" t="s">
        <v>866</v>
      </c>
      <c r="P526" t="s">
        <v>1771</v>
      </c>
      <c r="Q526" t="s">
        <v>7362</v>
      </c>
      <c r="R526" t="s">
        <v>1772</v>
      </c>
      <c r="S526" t="s">
        <v>1773</v>
      </c>
      <c r="T526" t="str">
        <f t="shared" si="24"/>
        <v>Experience working with complex municipal water and sewer projects is strongly preferred  Ability to effectively communicate both orally and in writing Ability to coordinate multiple complex projects at the same time and adjust to changing priorities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6">
        <f t="shared" si="25"/>
        <v>0</v>
      </c>
      <c r="V526" s="2">
        <v>0</v>
      </c>
      <c r="W526" s="2">
        <f t="shared" si="26"/>
        <v>0</v>
      </c>
      <c r="X526" s="2">
        <v>0</v>
      </c>
      <c r="Y526" s="2">
        <v>0</v>
      </c>
      <c r="Z526" s="2">
        <v>0</v>
      </c>
      <c r="AA526" s="2">
        <v>0</v>
      </c>
      <c r="AB526" s="2">
        <v>0</v>
      </c>
      <c r="AC526" t="s">
        <v>624</v>
      </c>
      <c r="AD526" t="s">
        <v>32</v>
      </c>
      <c r="AE526" t="s">
        <v>32</v>
      </c>
      <c r="AG526" t="s">
        <v>58</v>
      </c>
      <c r="AH526" t="s">
        <v>1768</v>
      </c>
      <c r="AJ526" t="s">
        <v>1768</v>
      </c>
      <c r="AK526" t="s">
        <v>39</v>
      </c>
    </row>
    <row r="527" spans="1:37" x14ac:dyDescent="0.3">
      <c r="A527">
        <v>287861</v>
      </c>
      <c r="B527" t="s">
        <v>47</v>
      </c>
      <c r="C527" t="s">
        <v>48</v>
      </c>
      <c r="D527">
        <v>1</v>
      </c>
      <c r="E527" t="s">
        <v>1774</v>
      </c>
      <c r="F527" t="s">
        <v>196</v>
      </c>
      <c r="G527">
        <v>20215</v>
      </c>
      <c r="H527">
        <v>2</v>
      </c>
      <c r="I527" t="s">
        <v>244</v>
      </c>
      <c r="J527" t="s">
        <v>43</v>
      </c>
      <c r="K527">
        <v>74990</v>
      </c>
      <c r="L527">
        <v>104182</v>
      </c>
      <c r="M527" t="s">
        <v>33</v>
      </c>
      <c r="N527" t="s">
        <v>83</v>
      </c>
      <c r="O527" t="s">
        <v>783</v>
      </c>
      <c r="P527" t="s">
        <v>7605</v>
      </c>
      <c r="Q527" t="s">
        <v>7327</v>
      </c>
      <c r="R527" t="s">
        <v>7606</v>
      </c>
      <c r="S527" t="s">
        <v>1775</v>
      </c>
      <c r="T527" t="str">
        <f t="shared" si="24"/>
        <v>Civil engineering ‚€œ preferably sewer maintenance Contracts management, including procurement and budget Supervisory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7">
        <f t="shared" si="25"/>
        <v>0</v>
      </c>
      <c r="V527" s="2">
        <v>0</v>
      </c>
      <c r="W527" s="2">
        <f t="shared" si="26"/>
        <v>0</v>
      </c>
      <c r="X527" s="2">
        <v>0</v>
      </c>
      <c r="Y527" s="2">
        <v>0</v>
      </c>
      <c r="Z527" s="2">
        <v>0</v>
      </c>
      <c r="AA527" s="2">
        <v>0</v>
      </c>
      <c r="AB527" s="2">
        <v>0</v>
      </c>
      <c r="AC527" t="s">
        <v>161</v>
      </c>
      <c r="AD527" t="s">
        <v>32</v>
      </c>
      <c r="AE527" t="s">
        <v>32</v>
      </c>
      <c r="AG527" t="s">
        <v>58</v>
      </c>
      <c r="AH527" t="s">
        <v>1776</v>
      </c>
      <c r="AJ527" t="s">
        <v>1776</v>
      </c>
      <c r="AK527" t="s">
        <v>39</v>
      </c>
    </row>
    <row r="528" spans="1:37" x14ac:dyDescent="0.3">
      <c r="A528">
        <v>287861</v>
      </c>
      <c r="B528" t="s">
        <v>47</v>
      </c>
      <c r="C528" t="s">
        <v>29</v>
      </c>
      <c r="D528">
        <v>1</v>
      </c>
      <c r="E528" t="s">
        <v>1774</v>
      </c>
      <c r="F528" t="s">
        <v>196</v>
      </c>
      <c r="G528">
        <v>20215</v>
      </c>
      <c r="H528">
        <v>2</v>
      </c>
      <c r="I528" t="s">
        <v>244</v>
      </c>
      <c r="J528" t="s">
        <v>43</v>
      </c>
      <c r="K528">
        <v>74990</v>
      </c>
      <c r="L528">
        <v>104182</v>
      </c>
      <c r="M528" t="s">
        <v>33</v>
      </c>
      <c r="N528" t="s">
        <v>83</v>
      </c>
      <c r="O528" t="s">
        <v>783</v>
      </c>
      <c r="P528" t="s">
        <v>7605</v>
      </c>
      <c r="Q528" t="s">
        <v>7327</v>
      </c>
      <c r="R528" t="s">
        <v>7606</v>
      </c>
      <c r="S528" t="s">
        <v>1775</v>
      </c>
      <c r="T528" t="str">
        <f t="shared" si="24"/>
        <v>Civil engineering ‚€œ preferably sewer maintenance Contracts management, including procurement and budget Supervisory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8">
        <f t="shared" si="25"/>
        <v>0</v>
      </c>
      <c r="V528" s="2">
        <v>0</v>
      </c>
      <c r="W528" s="2">
        <f t="shared" si="26"/>
        <v>0</v>
      </c>
      <c r="X528" s="2">
        <v>0</v>
      </c>
      <c r="Y528" s="2">
        <v>0</v>
      </c>
      <c r="Z528" s="2">
        <v>0</v>
      </c>
      <c r="AA528" s="2">
        <v>0</v>
      </c>
      <c r="AB528" s="2">
        <v>0</v>
      </c>
      <c r="AC528" t="s">
        <v>161</v>
      </c>
      <c r="AD528" t="s">
        <v>32</v>
      </c>
      <c r="AE528" t="s">
        <v>32</v>
      </c>
      <c r="AG528" t="s">
        <v>58</v>
      </c>
      <c r="AH528" t="s">
        <v>1776</v>
      </c>
      <c r="AJ528" t="s">
        <v>1776</v>
      </c>
      <c r="AK528" t="s">
        <v>39</v>
      </c>
    </row>
    <row r="529" spans="1:37" x14ac:dyDescent="0.3">
      <c r="A529">
        <v>288227</v>
      </c>
      <c r="B529" t="s">
        <v>47</v>
      </c>
      <c r="C529" t="s">
        <v>29</v>
      </c>
      <c r="D529">
        <v>1</v>
      </c>
      <c r="E529" t="s">
        <v>1777</v>
      </c>
      <c r="F529" t="s">
        <v>196</v>
      </c>
      <c r="G529">
        <v>20215</v>
      </c>
      <c r="H529">
        <v>2</v>
      </c>
      <c r="I529" t="s">
        <v>244</v>
      </c>
      <c r="J529" t="s">
        <v>43</v>
      </c>
      <c r="K529">
        <v>74990</v>
      </c>
      <c r="L529">
        <v>104182</v>
      </c>
      <c r="M529" t="s">
        <v>33</v>
      </c>
      <c r="N529" t="s">
        <v>83</v>
      </c>
      <c r="O529" t="s">
        <v>783</v>
      </c>
      <c r="P529" t="s">
        <v>7607</v>
      </c>
      <c r="Q529" t="s">
        <v>7327</v>
      </c>
      <c r="R529" t="s">
        <v>7608</v>
      </c>
      <c r="S529" t="s">
        <v>1775</v>
      </c>
      <c r="T529" t="str">
        <f t="shared" si="24"/>
        <v>Civil engineering ‚€œ preferably sewer maintenance and/or sewer design Supervisory experience Confined space entry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29">
        <f t="shared" si="25"/>
        <v>0</v>
      </c>
      <c r="V529" s="2">
        <v>0</v>
      </c>
      <c r="W529" s="2">
        <f t="shared" si="26"/>
        <v>0</v>
      </c>
      <c r="X529" s="2">
        <v>0</v>
      </c>
      <c r="Y529" s="2">
        <v>0</v>
      </c>
      <c r="Z529" s="2">
        <v>0</v>
      </c>
      <c r="AA529" s="2">
        <v>0</v>
      </c>
      <c r="AB529" s="2">
        <v>0</v>
      </c>
      <c r="AC529" t="s">
        <v>161</v>
      </c>
      <c r="AD529" t="s">
        <v>32</v>
      </c>
      <c r="AE529" t="s">
        <v>32</v>
      </c>
      <c r="AG529" t="s">
        <v>58</v>
      </c>
      <c r="AH529" t="s">
        <v>1776</v>
      </c>
      <c r="AJ529" t="s">
        <v>1776</v>
      </c>
      <c r="AK529" t="s">
        <v>39</v>
      </c>
    </row>
    <row r="530" spans="1:37" x14ac:dyDescent="0.3">
      <c r="A530">
        <v>288227</v>
      </c>
      <c r="B530" t="s">
        <v>47</v>
      </c>
      <c r="C530" t="s">
        <v>48</v>
      </c>
      <c r="D530">
        <v>1</v>
      </c>
      <c r="E530" t="s">
        <v>1777</v>
      </c>
      <c r="F530" t="s">
        <v>196</v>
      </c>
      <c r="G530">
        <v>20215</v>
      </c>
      <c r="H530">
        <v>2</v>
      </c>
      <c r="I530" t="s">
        <v>244</v>
      </c>
      <c r="J530" t="s">
        <v>43</v>
      </c>
      <c r="K530">
        <v>74990</v>
      </c>
      <c r="L530">
        <v>104182</v>
      </c>
      <c r="M530" t="s">
        <v>33</v>
      </c>
      <c r="N530" t="s">
        <v>83</v>
      </c>
      <c r="O530" t="s">
        <v>783</v>
      </c>
      <c r="P530" t="s">
        <v>7607</v>
      </c>
      <c r="Q530" t="s">
        <v>7327</v>
      </c>
      <c r="R530" t="s">
        <v>7608</v>
      </c>
      <c r="S530" t="s">
        <v>1775</v>
      </c>
      <c r="T530" t="str">
        <f t="shared" si="24"/>
        <v>Civil engineering ‚€œ preferably sewer maintenance and/or sewer design Supervisory experience Confined space entry experience Excellent writing skills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30">
        <f t="shared" si="25"/>
        <v>0</v>
      </c>
      <c r="V530" s="2">
        <v>0</v>
      </c>
      <c r="W530" s="2">
        <f t="shared" si="26"/>
        <v>0</v>
      </c>
      <c r="X530" s="2">
        <v>0</v>
      </c>
      <c r="Y530" s="2">
        <v>0</v>
      </c>
      <c r="Z530" s="2">
        <v>0</v>
      </c>
      <c r="AA530" s="2">
        <v>0</v>
      </c>
      <c r="AB530" s="2">
        <v>0</v>
      </c>
      <c r="AC530" t="s">
        <v>161</v>
      </c>
      <c r="AD530" t="s">
        <v>32</v>
      </c>
      <c r="AE530" t="s">
        <v>32</v>
      </c>
      <c r="AG530" t="s">
        <v>58</v>
      </c>
      <c r="AH530" t="s">
        <v>1776</v>
      </c>
      <c r="AJ530" t="s">
        <v>1776</v>
      </c>
      <c r="AK530" t="s">
        <v>39</v>
      </c>
    </row>
    <row r="531" spans="1:37" x14ac:dyDescent="0.3">
      <c r="A531">
        <v>288228</v>
      </c>
      <c r="B531" t="s">
        <v>47</v>
      </c>
      <c r="C531" t="s">
        <v>48</v>
      </c>
      <c r="D531">
        <v>1</v>
      </c>
      <c r="E531" t="s">
        <v>1778</v>
      </c>
      <c r="F531" t="s">
        <v>196</v>
      </c>
      <c r="G531">
        <v>20215</v>
      </c>
      <c r="H531">
        <v>2</v>
      </c>
      <c r="I531" t="s">
        <v>244</v>
      </c>
      <c r="J531" t="s">
        <v>43</v>
      </c>
      <c r="K531">
        <v>74990</v>
      </c>
      <c r="L531">
        <v>104182</v>
      </c>
      <c r="M531" t="s">
        <v>33</v>
      </c>
      <c r="N531" t="s">
        <v>83</v>
      </c>
      <c r="O531" t="s">
        <v>783</v>
      </c>
      <c r="P531" t="s">
        <v>7609</v>
      </c>
      <c r="Q531" t="s">
        <v>7327</v>
      </c>
      <c r="R531" t="s">
        <v>7610</v>
      </c>
      <c r="S531" t="s">
        <v>1775</v>
      </c>
      <c r="T531" t="str">
        <f t="shared" si="24"/>
        <v>Civil engineering ‚€œ preferably sewer maintenance and/or sewer design Supervisory experience Excellent writing skills  Database knowledge, preferably MS Access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31">
        <f t="shared" si="25"/>
        <v>0</v>
      </c>
      <c r="V531" s="2">
        <v>0</v>
      </c>
      <c r="W531" s="2">
        <f t="shared" si="26"/>
        <v>0</v>
      </c>
      <c r="X531" s="2">
        <v>0</v>
      </c>
      <c r="Y531" s="2">
        <v>0</v>
      </c>
      <c r="Z531" s="2">
        <v>0</v>
      </c>
      <c r="AA531" s="2">
        <v>0</v>
      </c>
      <c r="AB531" s="2">
        <v>0</v>
      </c>
      <c r="AC531" t="s">
        <v>161</v>
      </c>
      <c r="AD531" t="s">
        <v>32</v>
      </c>
      <c r="AE531" t="s">
        <v>32</v>
      </c>
      <c r="AG531" t="s">
        <v>58</v>
      </c>
      <c r="AH531" t="s">
        <v>1776</v>
      </c>
      <c r="AJ531" t="s">
        <v>1776</v>
      </c>
      <c r="AK531" t="s">
        <v>39</v>
      </c>
    </row>
    <row r="532" spans="1:37" x14ac:dyDescent="0.3">
      <c r="A532">
        <v>288228</v>
      </c>
      <c r="B532" t="s">
        <v>47</v>
      </c>
      <c r="C532" t="s">
        <v>29</v>
      </c>
      <c r="D532">
        <v>1</v>
      </c>
      <c r="E532" t="s">
        <v>1778</v>
      </c>
      <c r="F532" t="s">
        <v>196</v>
      </c>
      <c r="G532">
        <v>20215</v>
      </c>
      <c r="H532">
        <v>2</v>
      </c>
      <c r="I532" t="s">
        <v>244</v>
      </c>
      <c r="J532" t="s">
        <v>43</v>
      </c>
      <c r="K532">
        <v>74990</v>
      </c>
      <c r="L532">
        <v>104182</v>
      </c>
      <c r="M532" t="s">
        <v>33</v>
      </c>
      <c r="N532" t="s">
        <v>83</v>
      </c>
      <c r="O532" t="s">
        <v>783</v>
      </c>
      <c r="P532" t="s">
        <v>7609</v>
      </c>
      <c r="Q532" t="s">
        <v>7327</v>
      </c>
      <c r="R532" t="s">
        <v>7610</v>
      </c>
      <c r="S532" t="s">
        <v>1775</v>
      </c>
      <c r="T532" t="str">
        <f t="shared" si="24"/>
        <v>Civil engineering ‚€œ preferably sewer maintenance and/or sewer design Supervisory experience Excellent writing skills  Database knowledge, preferably MS Access Valid Driver License is a requirement ALL CANDIDATES MUST EITHER BE PERMANENT IN THE CIVIL SERVICE TITLE OF CIVIL ENGINEER OR MUST HAVE APPLIED FOR THE CIVIL SERVICE EXAM FOR CIVIL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32">
        <f t="shared" si="25"/>
        <v>0</v>
      </c>
      <c r="V532" s="2">
        <v>0</v>
      </c>
      <c r="W532" s="2">
        <f t="shared" si="26"/>
        <v>0</v>
      </c>
      <c r="X532" s="2">
        <v>0</v>
      </c>
      <c r="Y532" s="2">
        <v>0</v>
      </c>
      <c r="Z532" s="2">
        <v>0</v>
      </c>
      <c r="AA532" s="2">
        <v>0</v>
      </c>
      <c r="AB532" s="2">
        <v>0</v>
      </c>
      <c r="AC532" t="s">
        <v>161</v>
      </c>
      <c r="AD532" t="s">
        <v>32</v>
      </c>
      <c r="AE532" t="s">
        <v>32</v>
      </c>
      <c r="AG532" t="s">
        <v>58</v>
      </c>
      <c r="AH532" t="s">
        <v>1776</v>
      </c>
      <c r="AJ532" t="s">
        <v>1776</v>
      </c>
      <c r="AK532" t="s">
        <v>39</v>
      </c>
    </row>
    <row r="533" spans="1:37" x14ac:dyDescent="0.3">
      <c r="A533">
        <v>311353</v>
      </c>
      <c r="B533" t="s">
        <v>73</v>
      </c>
      <c r="C533" t="s">
        <v>29</v>
      </c>
      <c r="D533">
        <v>1</v>
      </c>
      <c r="E533" t="s">
        <v>1779</v>
      </c>
      <c r="F533" t="s">
        <v>1546</v>
      </c>
      <c r="G533">
        <v>30086</v>
      </c>
      <c r="H533">
        <v>0</v>
      </c>
      <c r="I533" t="s">
        <v>1506</v>
      </c>
      <c r="J533" t="s">
        <v>43</v>
      </c>
      <c r="K533">
        <v>57944</v>
      </c>
      <c r="L533">
        <v>70353</v>
      </c>
      <c r="M533" t="s">
        <v>33</v>
      </c>
      <c r="N533" t="s">
        <v>77</v>
      </c>
      <c r="O533" t="s">
        <v>1506</v>
      </c>
      <c r="P533" t="s">
        <v>7611</v>
      </c>
      <c r="Q533" t="s">
        <v>1548</v>
      </c>
      <c r="R533" t="s">
        <v>7612</v>
      </c>
      <c r="S533" t="s">
        <v>32</v>
      </c>
      <c r="T533" t="str">
        <f t="shared" si="24"/>
        <v xml:space="preserve">‚	Ability to read and think critically.	Ability to write and speak in a clear, persuasive manner.	Strong legal research skills.  </v>
      </c>
      <c r="U533">
        <f t="shared" si="25"/>
        <v>0</v>
      </c>
      <c r="V533" s="2">
        <v>0</v>
      </c>
      <c r="W533" s="2">
        <f t="shared" si="26"/>
        <v>0</v>
      </c>
      <c r="X533" s="2">
        <v>0</v>
      </c>
      <c r="Y533" s="2">
        <v>0</v>
      </c>
      <c r="Z533" s="2">
        <v>0</v>
      </c>
      <c r="AA533" s="2">
        <v>0</v>
      </c>
      <c r="AB533" s="2">
        <v>0</v>
      </c>
      <c r="AC533" t="s">
        <v>79</v>
      </c>
      <c r="AD533" t="s">
        <v>32</v>
      </c>
      <c r="AE533" t="s">
        <v>77</v>
      </c>
      <c r="AG533" t="s">
        <v>38</v>
      </c>
      <c r="AH533" t="s">
        <v>1780</v>
      </c>
      <c r="AJ533" t="s">
        <v>1780</v>
      </c>
      <c r="AK533" t="s">
        <v>39</v>
      </c>
    </row>
    <row r="534" spans="1:37" x14ac:dyDescent="0.3">
      <c r="A534">
        <v>288425</v>
      </c>
      <c r="B534" t="s">
        <v>47</v>
      </c>
      <c r="C534" t="s">
        <v>29</v>
      </c>
      <c r="D534">
        <v>1</v>
      </c>
      <c r="E534" t="s">
        <v>1191</v>
      </c>
      <c r="F534" t="s">
        <v>1090</v>
      </c>
      <c r="G534">
        <v>20210</v>
      </c>
      <c r="H534">
        <v>0</v>
      </c>
      <c r="I534" t="s">
        <v>244</v>
      </c>
      <c r="J534" t="s">
        <v>43</v>
      </c>
      <c r="K534">
        <v>53134</v>
      </c>
      <c r="L534">
        <v>79726</v>
      </c>
      <c r="M534" t="s">
        <v>33</v>
      </c>
      <c r="N534" t="s">
        <v>211</v>
      </c>
      <c r="O534" t="s">
        <v>1781</v>
      </c>
      <c r="P534" t="s">
        <v>7613</v>
      </c>
      <c r="Q534" t="s">
        <v>7475</v>
      </c>
      <c r="R534" t="s">
        <v>1782</v>
      </c>
      <c r="S534" t="s">
        <v>1679</v>
      </c>
      <c r="T534" t="str">
        <f t="shared" si="24"/>
        <v>Familiarity with GIS, AutoCAD and Strong Microsoft Office proficiency (Word, Excel, PowerPoint, etc.) Engineer-In-Training/Fundamentals of Engineering (E.I.T./F.E.) Time management skills Written and verbal communication skills Presentation to groups Task organization skills Strong work ethic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34">
        <f t="shared" si="25"/>
        <v>0</v>
      </c>
      <c r="V534" s="2">
        <v>1</v>
      </c>
      <c r="W534" s="2">
        <f t="shared" si="26"/>
        <v>0</v>
      </c>
      <c r="X534" s="2">
        <v>0</v>
      </c>
      <c r="Y534" s="2">
        <v>0</v>
      </c>
      <c r="Z534" s="2">
        <v>0</v>
      </c>
      <c r="AA534" s="2">
        <v>0</v>
      </c>
      <c r="AB534" s="2">
        <v>0</v>
      </c>
      <c r="AC534" t="s">
        <v>161</v>
      </c>
      <c r="AD534" t="s">
        <v>32</v>
      </c>
      <c r="AE534" t="s">
        <v>32</v>
      </c>
      <c r="AG534" t="s">
        <v>58</v>
      </c>
      <c r="AH534" t="s">
        <v>1708</v>
      </c>
      <c r="AJ534" t="s">
        <v>1257</v>
      </c>
      <c r="AK534" t="s">
        <v>39</v>
      </c>
    </row>
    <row r="535" spans="1:37" x14ac:dyDescent="0.3">
      <c r="A535">
        <v>288664</v>
      </c>
      <c r="B535" t="s">
        <v>47</v>
      </c>
      <c r="C535" t="s">
        <v>48</v>
      </c>
      <c r="D535">
        <v>1</v>
      </c>
      <c r="E535" t="s">
        <v>1783</v>
      </c>
      <c r="F535" t="s">
        <v>220</v>
      </c>
      <c r="G535">
        <v>22427</v>
      </c>
      <c r="H535">
        <v>2</v>
      </c>
      <c r="I535" t="s">
        <v>244</v>
      </c>
      <c r="J535" t="s">
        <v>43</v>
      </c>
      <c r="K535">
        <v>69491</v>
      </c>
      <c r="L535">
        <v>101848</v>
      </c>
      <c r="M535" t="s">
        <v>33</v>
      </c>
      <c r="N535" t="s">
        <v>211</v>
      </c>
      <c r="O535" t="s">
        <v>1681</v>
      </c>
      <c r="P535" t="s">
        <v>7614</v>
      </c>
      <c r="Q535" t="s">
        <v>7370</v>
      </c>
      <c r="R535" t="s">
        <v>7615</v>
      </c>
      <c r="S535" t="s">
        <v>1784</v>
      </c>
      <c r="T535" t="str">
        <f t="shared" si="24"/>
        <v>‚	Critical thinking and effective independent data analysis 	Oral and written communication skills 	Understanding of project management principals  	Understanding of water and heavy civil infrastructure design practices and standards 	Understanding of drinking water treatment processes and technology	 	Operation of a motor vehicle to perform site visits, equipment testing, inspections, attendance at stakeholder meetings 	Knowledge of Microsoft Office Suite (e.g., Word, Excel) and Microsoft Project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v>
      </c>
      <c r="U535">
        <f t="shared" si="25"/>
        <v>1</v>
      </c>
      <c r="V535" s="2">
        <v>0</v>
      </c>
      <c r="W535" s="2">
        <f t="shared" si="26"/>
        <v>1</v>
      </c>
      <c r="X535" s="2">
        <v>0</v>
      </c>
      <c r="Y535" s="2">
        <v>0</v>
      </c>
      <c r="Z535" s="2">
        <v>0</v>
      </c>
      <c r="AA535" s="2">
        <v>0</v>
      </c>
      <c r="AB535" s="2">
        <v>0</v>
      </c>
      <c r="AC535" t="s">
        <v>606</v>
      </c>
      <c r="AD535" t="s">
        <v>32</v>
      </c>
      <c r="AE535" t="s">
        <v>32</v>
      </c>
      <c r="AG535" t="s">
        <v>705</v>
      </c>
      <c r="AH535" t="s">
        <v>1089</v>
      </c>
      <c r="AJ535" t="s">
        <v>1089</v>
      </c>
      <c r="AK535" t="s">
        <v>39</v>
      </c>
    </row>
    <row r="536" spans="1:37" x14ac:dyDescent="0.3">
      <c r="A536">
        <v>288664</v>
      </c>
      <c r="B536" t="s">
        <v>47</v>
      </c>
      <c r="C536" t="s">
        <v>29</v>
      </c>
      <c r="D536">
        <v>1</v>
      </c>
      <c r="E536" t="s">
        <v>1783</v>
      </c>
      <c r="F536" t="s">
        <v>220</v>
      </c>
      <c r="G536">
        <v>22427</v>
      </c>
      <c r="H536">
        <v>2</v>
      </c>
      <c r="I536" t="s">
        <v>244</v>
      </c>
      <c r="J536" t="s">
        <v>43</v>
      </c>
      <c r="K536">
        <v>69491</v>
      </c>
      <c r="L536">
        <v>101848</v>
      </c>
      <c r="M536" t="s">
        <v>33</v>
      </c>
      <c r="N536" t="s">
        <v>211</v>
      </c>
      <c r="O536" t="s">
        <v>1681</v>
      </c>
      <c r="P536" t="s">
        <v>7614</v>
      </c>
      <c r="Q536" t="s">
        <v>7370</v>
      </c>
      <c r="R536" t="s">
        <v>7615</v>
      </c>
      <c r="S536" t="s">
        <v>1784</v>
      </c>
      <c r="T536" t="str">
        <f t="shared" si="24"/>
        <v>‚	Critical thinking and effective independent data analysis 	Oral and written communication skills 	Understanding of project management principals  	Understanding of water and heavy civil infrastructure design practices and standards 	Understanding of drinking water treatment processes and technology	 	Operation of a motor vehicle to perform site visits, equipment testing, inspections, attendance at stakeholder meetings 	Knowledge of Microsoft Office Suite (e.g., Word, Excel) and Microsoft Project **** Only those applicants with permanent Civil Service status as an Associate Project Manager are eligible to apply to this JVN. If you do not have permanent civil service status as an Associate Project Manager, please do not apply to this position as you will not be considered for an interview. ****</v>
      </c>
      <c r="U536">
        <f t="shared" si="25"/>
        <v>1</v>
      </c>
      <c r="V536" s="2">
        <v>0</v>
      </c>
      <c r="W536" s="2">
        <f t="shared" si="26"/>
        <v>1</v>
      </c>
      <c r="X536" s="2">
        <v>0</v>
      </c>
      <c r="Y536" s="2">
        <v>0</v>
      </c>
      <c r="Z536" s="2">
        <v>0</v>
      </c>
      <c r="AA536" s="2">
        <v>0</v>
      </c>
      <c r="AB536" s="2">
        <v>0</v>
      </c>
      <c r="AC536" t="s">
        <v>606</v>
      </c>
      <c r="AD536" t="s">
        <v>32</v>
      </c>
      <c r="AE536" t="s">
        <v>32</v>
      </c>
      <c r="AG536" t="s">
        <v>705</v>
      </c>
      <c r="AH536" t="s">
        <v>1089</v>
      </c>
      <c r="AJ536" t="s">
        <v>1089</v>
      </c>
      <c r="AK536" t="s">
        <v>39</v>
      </c>
    </row>
    <row r="537" spans="1:37" x14ac:dyDescent="0.3">
      <c r="A537">
        <v>289108</v>
      </c>
      <c r="B537" t="s">
        <v>524</v>
      </c>
      <c r="C537" t="s">
        <v>29</v>
      </c>
      <c r="D537">
        <v>1</v>
      </c>
      <c r="E537" t="s">
        <v>1785</v>
      </c>
      <c r="F537" t="s">
        <v>126</v>
      </c>
      <c r="G537">
        <v>21744</v>
      </c>
      <c r="H537">
        <v>2</v>
      </c>
      <c r="I537" t="s">
        <v>1786</v>
      </c>
      <c r="J537" t="s">
        <v>43</v>
      </c>
      <c r="K537">
        <v>70286</v>
      </c>
      <c r="L537">
        <v>88213</v>
      </c>
      <c r="M537" t="s">
        <v>33</v>
      </c>
      <c r="N537" t="s">
        <v>526</v>
      </c>
      <c r="O537" t="s">
        <v>1506</v>
      </c>
      <c r="P537" t="s">
        <v>7616</v>
      </c>
      <c r="Q537" t="s">
        <v>130</v>
      </c>
      <c r="R537" t="s">
        <v>1787</v>
      </c>
      <c r="S537" t="s">
        <v>32</v>
      </c>
      <c r="T537" t="str">
        <f t="shared" si="24"/>
        <v xml:space="preserve">Proficiency with GIS, strong communication skills, ability to research regulatory databases and interpret data.  </v>
      </c>
      <c r="U537">
        <f t="shared" si="25"/>
        <v>0</v>
      </c>
      <c r="V537" s="2">
        <v>0</v>
      </c>
      <c r="W537" s="2">
        <f t="shared" si="26"/>
        <v>0</v>
      </c>
      <c r="X537" s="2">
        <v>0</v>
      </c>
      <c r="Y537" s="2">
        <v>0</v>
      </c>
      <c r="Z537" s="2">
        <v>0</v>
      </c>
      <c r="AA537" s="2">
        <v>0</v>
      </c>
      <c r="AB537" s="2">
        <v>0</v>
      </c>
      <c r="AC537" t="s">
        <v>1788</v>
      </c>
      <c r="AD537" t="s">
        <v>32</v>
      </c>
      <c r="AE537" t="s">
        <v>526</v>
      </c>
      <c r="AG537" t="s">
        <v>38</v>
      </c>
      <c r="AH537" t="s">
        <v>1789</v>
      </c>
      <c r="AJ537" t="s">
        <v>1789</v>
      </c>
      <c r="AK537" t="s">
        <v>39</v>
      </c>
    </row>
    <row r="538" spans="1:37" x14ac:dyDescent="0.3">
      <c r="A538">
        <v>289816</v>
      </c>
      <c r="B538" t="s">
        <v>1790</v>
      </c>
      <c r="C538" t="s">
        <v>29</v>
      </c>
      <c r="D538">
        <v>4</v>
      </c>
      <c r="E538" t="s">
        <v>1791</v>
      </c>
      <c r="F538" t="s">
        <v>1792</v>
      </c>
      <c r="G538">
        <v>81303</v>
      </c>
      <c r="H538">
        <v>0</v>
      </c>
      <c r="I538" t="s">
        <v>1095</v>
      </c>
      <c r="J538" t="s">
        <v>43</v>
      </c>
      <c r="K538">
        <v>59742</v>
      </c>
      <c r="L538">
        <v>59742</v>
      </c>
      <c r="M538" t="s">
        <v>33</v>
      </c>
      <c r="N538" t="s">
        <v>1793</v>
      </c>
      <c r="O538" t="s">
        <v>1794</v>
      </c>
      <c r="P538" t="s">
        <v>7617</v>
      </c>
      <c r="Q538" t="s">
        <v>1795</v>
      </c>
      <c r="R538" t="s">
        <v>32</v>
      </c>
      <c r="S538" t="s">
        <v>1796</v>
      </c>
      <c r="T538" t="str">
        <f t="shared" si="24"/>
        <v xml:space="preserve">  www.nyc.gov/parks  Special Working Conditions: When responding to emergency conditions, Climber and Pruners may be required to work shifts including nights, Saturdays, Sundays and holidays.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538">
        <f t="shared" si="25"/>
        <v>0</v>
      </c>
      <c r="V538" s="2">
        <v>0</v>
      </c>
      <c r="W538" s="2">
        <f t="shared" si="26"/>
        <v>0</v>
      </c>
      <c r="X538" s="2">
        <v>0</v>
      </c>
      <c r="Y538" s="2">
        <v>0</v>
      </c>
      <c r="Z538" s="2">
        <v>0</v>
      </c>
      <c r="AA538" s="2">
        <v>0</v>
      </c>
      <c r="AB538" s="2">
        <v>0</v>
      </c>
      <c r="AC538" t="s">
        <v>1797</v>
      </c>
      <c r="AD538" t="s">
        <v>32</v>
      </c>
      <c r="AE538" t="s">
        <v>1798</v>
      </c>
      <c r="AG538" t="s">
        <v>1799</v>
      </c>
      <c r="AH538" t="s">
        <v>1800</v>
      </c>
      <c r="AJ538" t="s">
        <v>1801</v>
      </c>
      <c r="AK538" t="s">
        <v>39</v>
      </c>
    </row>
    <row r="539" spans="1:37" x14ac:dyDescent="0.3">
      <c r="A539">
        <v>289108</v>
      </c>
      <c r="B539" t="s">
        <v>524</v>
      </c>
      <c r="C539" t="s">
        <v>48</v>
      </c>
      <c r="D539">
        <v>1</v>
      </c>
      <c r="E539" t="s">
        <v>1785</v>
      </c>
      <c r="F539" t="s">
        <v>126</v>
      </c>
      <c r="G539">
        <v>21744</v>
      </c>
      <c r="H539">
        <v>2</v>
      </c>
      <c r="I539" t="s">
        <v>1786</v>
      </c>
      <c r="J539" t="s">
        <v>43</v>
      </c>
      <c r="K539">
        <v>70286</v>
      </c>
      <c r="L539">
        <v>88213</v>
      </c>
      <c r="M539" t="s">
        <v>33</v>
      </c>
      <c r="N539" t="s">
        <v>526</v>
      </c>
      <c r="O539" t="s">
        <v>1506</v>
      </c>
      <c r="P539" t="s">
        <v>7616</v>
      </c>
      <c r="Q539" t="s">
        <v>130</v>
      </c>
      <c r="R539" t="s">
        <v>1787</v>
      </c>
      <c r="S539" t="s">
        <v>32</v>
      </c>
      <c r="T539" t="str">
        <f t="shared" si="24"/>
        <v xml:space="preserve">Proficiency with GIS, strong communication skills, ability to research regulatory databases and interpret data.  </v>
      </c>
      <c r="U539">
        <f t="shared" si="25"/>
        <v>0</v>
      </c>
      <c r="V539" s="2">
        <v>0</v>
      </c>
      <c r="W539" s="2">
        <f t="shared" si="26"/>
        <v>0</v>
      </c>
      <c r="X539" s="2">
        <v>0</v>
      </c>
      <c r="Y539" s="2">
        <v>0</v>
      </c>
      <c r="Z539" s="2">
        <v>0</v>
      </c>
      <c r="AA539" s="2">
        <v>0</v>
      </c>
      <c r="AB539" s="2">
        <v>0</v>
      </c>
      <c r="AC539" t="s">
        <v>1788</v>
      </c>
      <c r="AD539" t="s">
        <v>32</v>
      </c>
      <c r="AE539" t="s">
        <v>526</v>
      </c>
      <c r="AG539" t="s">
        <v>38</v>
      </c>
      <c r="AH539" t="s">
        <v>1789</v>
      </c>
      <c r="AJ539" t="s">
        <v>1789</v>
      </c>
      <c r="AK539" t="s">
        <v>39</v>
      </c>
    </row>
    <row r="540" spans="1:37" x14ac:dyDescent="0.3">
      <c r="A540">
        <v>289126</v>
      </c>
      <c r="B540" t="s">
        <v>111</v>
      </c>
      <c r="C540" t="s">
        <v>48</v>
      </c>
      <c r="D540">
        <v>3</v>
      </c>
      <c r="E540" t="s">
        <v>1802</v>
      </c>
      <c r="F540" t="s">
        <v>742</v>
      </c>
      <c r="G540">
        <v>56058</v>
      </c>
      <c r="H540">
        <v>0</v>
      </c>
      <c r="I540" t="s">
        <v>1506</v>
      </c>
      <c r="J540" t="s">
        <v>43</v>
      </c>
      <c r="K540">
        <v>50362</v>
      </c>
      <c r="L540">
        <v>78177</v>
      </c>
      <c r="M540" t="s">
        <v>33</v>
      </c>
      <c r="N540" t="s">
        <v>115</v>
      </c>
      <c r="O540" t="s">
        <v>443</v>
      </c>
      <c r="P540" t="s">
        <v>7011</v>
      </c>
      <c r="Q540" t="s">
        <v>745</v>
      </c>
      <c r="R540" t="s">
        <v>7618</v>
      </c>
      <c r="S540" t="s">
        <v>32</v>
      </c>
      <c r="T540" t="str">
        <f t="shared" si="24"/>
        <v xml:space="preserve">‚	Communicate tactfully and diplomatically with persons from a wide variety of ethnic and social backgrounds sufficiently to explain the legal processes. 	Communicate effectively in writing (including spelling, vocabulary, sentence and paragraph structure). 	Organize work and establish priorities according to departmental operating requirements. 	Effectively manage time to perform multiple tasks. 	The ability to take initiative and function independently under tight deadlines; 	Work cooperatively with other staff, outside agencies and public so as to maximize support in accordance with established policies and procedures.	Ability to foster good working relationships within the community and with external community based and other agencies;	Operate standard office equipment, including a computer terminal.	Knowledge of or demonstrated interest in child support law and/or casework and working directly with members of the community;	Proficiency in MS office suite including but not limited to Word, Excel, Access, Power Point and Outlook;  </v>
      </c>
      <c r="U540">
        <f t="shared" si="25"/>
        <v>0</v>
      </c>
      <c r="V540" s="2">
        <v>1</v>
      </c>
      <c r="W540" s="2">
        <f t="shared" si="26"/>
        <v>0</v>
      </c>
      <c r="X540" s="2">
        <v>0</v>
      </c>
      <c r="Y540" s="2">
        <v>0</v>
      </c>
      <c r="Z540" s="2">
        <v>0</v>
      </c>
      <c r="AA540" s="2">
        <v>0</v>
      </c>
      <c r="AB540" s="2">
        <v>0</v>
      </c>
      <c r="AC540" t="s">
        <v>161</v>
      </c>
      <c r="AD540" t="s">
        <v>32</v>
      </c>
      <c r="AE540" t="s">
        <v>32</v>
      </c>
      <c r="AG540" t="s">
        <v>38</v>
      </c>
      <c r="AH540" t="s">
        <v>1789</v>
      </c>
      <c r="AJ540" t="s">
        <v>1803</v>
      </c>
      <c r="AK540" t="s">
        <v>39</v>
      </c>
    </row>
    <row r="541" spans="1:37" x14ac:dyDescent="0.3">
      <c r="A541">
        <v>289126</v>
      </c>
      <c r="B541" t="s">
        <v>111</v>
      </c>
      <c r="C541" t="s">
        <v>29</v>
      </c>
      <c r="D541">
        <v>3</v>
      </c>
      <c r="E541" t="s">
        <v>1802</v>
      </c>
      <c r="F541" t="s">
        <v>742</v>
      </c>
      <c r="G541">
        <v>56058</v>
      </c>
      <c r="H541">
        <v>0</v>
      </c>
      <c r="I541" t="s">
        <v>1506</v>
      </c>
      <c r="J541" t="s">
        <v>43</v>
      </c>
      <c r="K541">
        <v>50362</v>
      </c>
      <c r="L541">
        <v>78177</v>
      </c>
      <c r="M541" t="s">
        <v>33</v>
      </c>
      <c r="N541" t="s">
        <v>115</v>
      </c>
      <c r="O541" t="s">
        <v>443</v>
      </c>
      <c r="P541" t="s">
        <v>7011</v>
      </c>
      <c r="Q541" t="s">
        <v>745</v>
      </c>
      <c r="R541" t="s">
        <v>7618</v>
      </c>
      <c r="S541" t="s">
        <v>32</v>
      </c>
      <c r="T541" t="str">
        <f t="shared" si="24"/>
        <v xml:space="preserve">‚	Communicate tactfully and diplomatically with persons from a wide variety of ethnic and social backgrounds sufficiently to explain the legal processes. 	Communicate effectively in writing (including spelling, vocabulary, sentence and paragraph structure). 	Organize work and establish priorities according to departmental operating requirements. 	Effectively manage time to perform multiple tasks. 	The ability to take initiative and function independently under tight deadlines; 	Work cooperatively with other staff, outside agencies and public so as to maximize support in accordance with established policies and procedures.	Ability to foster good working relationships within the community and with external community based and other agencies;	Operate standard office equipment, including a computer terminal.	Knowledge of or demonstrated interest in child support law and/or casework and working directly with members of the community;	Proficiency in MS office suite including but not limited to Word, Excel, Access, Power Point and Outlook;  </v>
      </c>
      <c r="U541">
        <f t="shared" si="25"/>
        <v>0</v>
      </c>
      <c r="V541" s="2">
        <v>1</v>
      </c>
      <c r="W541" s="2">
        <f t="shared" si="26"/>
        <v>0</v>
      </c>
      <c r="X541" s="2">
        <v>0</v>
      </c>
      <c r="Y541" s="2">
        <v>0</v>
      </c>
      <c r="Z541" s="2">
        <v>0</v>
      </c>
      <c r="AA541" s="2">
        <v>0</v>
      </c>
      <c r="AB541" s="2">
        <v>0</v>
      </c>
      <c r="AC541" t="s">
        <v>161</v>
      </c>
      <c r="AD541" t="s">
        <v>32</v>
      </c>
      <c r="AE541" t="s">
        <v>32</v>
      </c>
      <c r="AG541" t="s">
        <v>38</v>
      </c>
      <c r="AH541" t="s">
        <v>1789</v>
      </c>
      <c r="AJ541" t="s">
        <v>1803</v>
      </c>
      <c r="AK541" t="s">
        <v>39</v>
      </c>
    </row>
    <row r="542" spans="1:37" x14ac:dyDescent="0.3">
      <c r="A542">
        <v>289128</v>
      </c>
      <c r="B542" t="s">
        <v>524</v>
      </c>
      <c r="C542" t="s">
        <v>29</v>
      </c>
      <c r="D542">
        <v>1</v>
      </c>
      <c r="E542" t="s">
        <v>1512</v>
      </c>
      <c r="F542" t="s">
        <v>926</v>
      </c>
      <c r="G542">
        <v>30726</v>
      </c>
      <c r="H542">
        <v>1</v>
      </c>
      <c r="I542" t="s">
        <v>1506</v>
      </c>
      <c r="J542" t="s">
        <v>43</v>
      </c>
      <c r="K542">
        <v>38617</v>
      </c>
      <c r="L542">
        <v>61659</v>
      </c>
      <c r="M542" t="s">
        <v>33</v>
      </c>
      <c r="N542" t="s">
        <v>526</v>
      </c>
      <c r="O542" t="s">
        <v>1506</v>
      </c>
      <c r="P542" t="s">
        <v>1804</v>
      </c>
      <c r="Q542" t="s">
        <v>7443</v>
      </c>
      <c r="R542" t="s">
        <v>1508</v>
      </c>
      <c r="S542" t="s">
        <v>32</v>
      </c>
      <c r="T542" t="str">
        <f t="shared" si="24"/>
        <v xml:space="preserve">Excellent verbal, communication and computer skills, and the ability to review documents for accuracy are desired.  </v>
      </c>
      <c r="U542">
        <f t="shared" si="25"/>
        <v>0</v>
      </c>
      <c r="V542" s="2">
        <v>0</v>
      </c>
      <c r="W542" s="2">
        <f t="shared" si="26"/>
        <v>0</v>
      </c>
      <c r="X542" s="2">
        <v>0</v>
      </c>
      <c r="Y542" s="2">
        <v>0</v>
      </c>
      <c r="Z542" s="2">
        <v>0</v>
      </c>
      <c r="AA542" s="2">
        <v>0</v>
      </c>
      <c r="AB542" s="2">
        <v>0</v>
      </c>
      <c r="AC542" t="s">
        <v>1805</v>
      </c>
      <c r="AD542" t="s">
        <v>32</v>
      </c>
      <c r="AE542" t="s">
        <v>526</v>
      </c>
      <c r="AG542" t="s">
        <v>38</v>
      </c>
      <c r="AH542" t="s">
        <v>1789</v>
      </c>
      <c r="AJ542" t="s">
        <v>1789</v>
      </c>
      <c r="AK542" t="s">
        <v>39</v>
      </c>
    </row>
    <row r="543" spans="1:37" x14ac:dyDescent="0.3">
      <c r="A543">
        <v>289128</v>
      </c>
      <c r="B543" t="s">
        <v>524</v>
      </c>
      <c r="C543" t="s">
        <v>48</v>
      </c>
      <c r="D543">
        <v>1</v>
      </c>
      <c r="E543" t="s">
        <v>1512</v>
      </c>
      <c r="F543" t="s">
        <v>926</v>
      </c>
      <c r="G543">
        <v>30726</v>
      </c>
      <c r="H543">
        <v>1</v>
      </c>
      <c r="I543" t="s">
        <v>1506</v>
      </c>
      <c r="J543" t="s">
        <v>43</v>
      </c>
      <c r="K543">
        <v>38617</v>
      </c>
      <c r="L543">
        <v>61659</v>
      </c>
      <c r="M543" t="s">
        <v>33</v>
      </c>
      <c r="N543" t="s">
        <v>526</v>
      </c>
      <c r="O543" t="s">
        <v>1506</v>
      </c>
      <c r="P543" t="s">
        <v>1804</v>
      </c>
      <c r="Q543" t="s">
        <v>7443</v>
      </c>
      <c r="R543" t="s">
        <v>1508</v>
      </c>
      <c r="S543" t="s">
        <v>32</v>
      </c>
      <c r="T543" t="str">
        <f t="shared" si="24"/>
        <v xml:space="preserve">Excellent verbal, communication and computer skills, and the ability to review documents for accuracy are desired.  </v>
      </c>
      <c r="U543">
        <f t="shared" si="25"/>
        <v>0</v>
      </c>
      <c r="V543" s="2">
        <v>0</v>
      </c>
      <c r="W543" s="2">
        <f t="shared" si="26"/>
        <v>0</v>
      </c>
      <c r="X543" s="2">
        <v>0</v>
      </c>
      <c r="Y543" s="2">
        <v>0</v>
      </c>
      <c r="Z543" s="2">
        <v>0</v>
      </c>
      <c r="AA543" s="2">
        <v>0</v>
      </c>
      <c r="AB543" s="2">
        <v>0</v>
      </c>
      <c r="AC543" t="s">
        <v>1805</v>
      </c>
      <c r="AD543" t="s">
        <v>32</v>
      </c>
      <c r="AE543" t="s">
        <v>526</v>
      </c>
      <c r="AG543" t="s">
        <v>38</v>
      </c>
      <c r="AH543" t="s">
        <v>1789</v>
      </c>
      <c r="AJ543" t="s">
        <v>1789</v>
      </c>
      <c r="AK543" t="s">
        <v>39</v>
      </c>
    </row>
    <row r="544" spans="1:37" x14ac:dyDescent="0.3">
      <c r="A544">
        <v>289139</v>
      </c>
      <c r="B544" t="s">
        <v>524</v>
      </c>
      <c r="C544" t="s">
        <v>29</v>
      </c>
      <c r="D544">
        <v>1</v>
      </c>
      <c r="E544" t="s">
        <v>1806</v>
      </c>
      <c r="F544" t="s">
        <v>1807</v>
      </c>
      <c r="G544">
        <v>22092</v>
      </c>
      <c r="H544">
        <v>0</v>
      </c>
      <c r="I544" t="s">
        <v>1808</v>
      </c>
      <c r="J544" t="s">
        <v>43</v>
      </c>
      <c r="K544">
        <v>53134</v>
      </c>
      <c r="L544">
        <v>71000</v>
      </c>
      <c r="M544" t="s">
        <v>33</v>
      </c>
      <c r="N544" t="s">
        <v>526</v>
      </c>
      <c r="O544" t="s">
        <v>1711</v>
      </c>
      <c r="P544" t="s">
        <v>7619</v>
      </c>
      <c r="Q544" t="s">
        <v>1809</v>
      </c>
      <c r="R544" t="s">
        <v>7620</v>
      </c>
      <c r="S544" t="s">
        <v>32</v>
      </c>
      <c r="T544" t="str">
        <f t="shared" si="24"/>
        <v xml:space="preserve">Preference given to candidates possessing a Driver‚„s License.  Candidates with strong computer skills, writing skills and architectural background are preferred. Knowledge of ArcGIS, InDesign and Illustrator are strongly desired.  </v>
      </c>
      <c r="U544">
        <f t="shared" si="25"/>
        <v>0</v>
      </c>
      <c r="V544" s="2">
        <v>0</v>
      </c>
      <c r="W544" s="2">
        <f t="shared" si="26"/>
        <v>0</v>
      </c>
      <c r="X544" s="2">
        <v>0</v>
      </c>
      <c r="Y544" s="2">
        <v>0</v>
      </c>
      <c r="Z544" s="2">
        <v>0</v>
      </c>
      <c r="AA544" s="2">
        <v>0</v>
      </c>
      <c r="AB544" s="2">
        <v>0</v>
      </c>
      <c r="AC544" t="s">
        <v>1810</v>
      </c>
      <c r="AD544" t="s">
        <v>32</v>
      </c>
      <c r="AE544" t="s">
        <v>526</v>
      </c>
      <c r="AG544" t="s">
        <v>38</v>
      </c>
      <c r="AH544" t="s">
        <v>1789</v>
      </c>
      <c r="AJ544" t="s">
        <v>1811</v>
      </c>
      <c r="AK544" t="s">
        <v>39</v>
      </c>
    </row>
    <row r="545" spans="1:37" x14ac:dyDescent="0.3">
      <c r="A545">
        <v>289139</v>
      </c>
      <c r="B545" t="s">
        <v>524</v>
      </c>
      <c r="C545" t="s">
        <v>48</v>
      </c>
      <c r="D545">
        <v>1</v>
      </c>
      <c r="E545" t="s">
        <v>1806</v>
      </c>
      <c r="F545" t="s">
        <v>1807</v>
      </c>
      <c r="G545">
        <v>22092</v>
      </c>
      <c r="H545">
        <v>0</v>
      </c>
      <c r="I545" t="s">
        <v>1808</v>
      </c>
      <c r="J545" t="s">
        <v>43</v>
      </c>
      <c r="K545">
        <v>53134</v>
      </c>
      <c r="L545">
        <v>71000</v>
      </c>
      <c r="M545" t="s">
        <v>33</v>
      </c>
      <c r="N545" t="s">
        <v>526</v>
      </c>
      <c r="O545" t="s">
        <v>1711</v>
      </c>
      <c r="P545" t="s">
        <v>7619</v>
      </c>
      <c r="Q545" t="s">
        <v>1809</v>
      </c>
      <c r="R545" t="s">
        <v>7620</v>
      </c>
      <c r="S545" t="s">
        <v>32</v>
      </c>
      <c r="T545" t="str">
        <f t="shared" si="24"/>
        <v xml:space="preserve">Preference given to candidates possessing a Driver‚„s License.  Candidates with strong computer skills, writing skills and architectural background are preferred. Knowledge of ArcGIS, InDesign and Illustrator are strongly desired.  </v>
      </c>
      <c r="U545">
        <f t="shared" si="25"/>
        <v>0</v>
      </c>
      <c r="V545" s="2">
        <v>0</v>
      </c>
      <c r="W545" s="2">
        <f t="shared" si="26"/>
        <v>0</v>
      </c>
      <c r="X545" s="2">
        <v>0</v>
      </c>
      <c r="Y545" s="2">
        <v>0</v>
      </c>
      <c r="Z545" s="2">
        <v>0</v>
      </c>
      <c r="AA545" s="2">
        <v>0</v>
      </c>
      <c r="AB545" s="2">
        <v>0</v>
      </c>
      <c r="AC545" t="s">
        <v>1810</v>
      </c>
      <c r="AD545" t="s">
        <v>32</v>
      </c>
      <c r="AE545" t="s">
        <v>526</v>
      </c>
      <c r="AG545" t="s">
        <v>38</v>
      </c>
      <c r="AH545" t="s">
        <v>1789</v>
      </c>
      <c r="AJ545" t="s">
        <v>1811</v>
      </c>
      <c r="AK545" t="s">
        <v>39</v>
      </c>
    </row>
    <row r="546" spans="1:37" x14ac:dyDescent="0.3">
      <c r="A546">
        <v>289141</v>
      </c>
      <c r="B546" t="s">
        <v>524</v>
      </c>
      <c r="C546" t="s">
        <v>29</v>
      </c>
      <c r="D546">
        <v>1</v>
      </c>
      <c r="E546" t="s">
        <v>1812</v>
      </c>
      <c r="F546" t="s">
        <v>1813</v>
      </c>
      <c r="G546">
        <v>22122</v>
      </c>
      <c r="H546">
        <v>2</v>
      </c>
      <c r="I546" t="s">
        <v>1808</v>
      </c>
      <c r="J546" t="s">
        <v>32</v>
      </c>
      <c r="K546">
        <v>60702</v>
      </c>
      <c r="L546">
        <v>71000</v>
      </c>
      <c r="M546" t="s">
        <v>33</v>
      </c>
      <c r="N546" t="s">
        <v>526</v>
      </c>
      <c r="O546" t="s">
        <v>1711</v>
      </c>
      <c r="P546" t="s">
        <v>7621</v>
      </c>
      <c r="Q546" t="s">
        <v>7622</v>
      </c>
      <c r="R546" t="s">
        <v>1814</v>
      </c>
      <c r="S546" t="s">
        <v>1815</v>
      </c>
      <c r="T546" t="str">
        <f t="shared" si="24"/>
        <v>Candidate with strong computer skills, writing skills and architectural background are preferred. Knowledge of ArcGIS, InDesign and Illustrator are strongly desired. *** IN ORDER TO BE CONSIDERED FOR THIS POSITION CANDIDATES MUST BE SERVING PERMANENTLY IN THE TITLE OF CITY PLANNER ***</v>
      </c>
      <c r="U546">
        <f t="shared" si="25"/>
        <v>0</v>
      </c>
      <c r="V546" s="2">
        <v>0</v>
      </c>
      <c r="W546" s="2">
        <f t="shared" si="26"/>
        <v>0</v>
      </c>
      <c r="X546" s="2">
        <v>0</v>
      </c>
      <c r="Y546" s="2">
        <v>0</v>
      </c>
      <c r="Z546" s="2">
        <v>0</v>
      </c>
      <c r="AA546" s="2">
        <v>0</v>
      </c>
      <c r="AB546" s="2">
        <v>0</v>
      </c>
      <c r="AC546" t="s">
        <v>1816</v>
      </c>
      <c r="AD546" t="s">
        <v>32</v>
      </c>
      <c r="AE546" t="s">
        <v>526</v>
      </c>
      <c r="AG546" t="s">
        <v>38</v>
      </c>
      <c r="AH546" t="s">
        <v>1789</v>
      </c>
      <c r="AJ546" t="s">
        <v>1439</v>
      </c>
      <c r="AK546" t="s">
        <v>39</v>
      </c>
    </row>
    <row r="547" spans="1:37" x14ac:dyDescent="0.3">
      <c r="A547">
        <v>289393</v>
      </c>
      <c r="B547" t="s">
        <v>101</v>
      </c>
      <c r="C547" t="s">
        <v>48</v>
      </c>
      <c r="D547">
        <v>1</v>
      </c>
      <c r="E547" t="s">
        <v>1817</v>
      </c>
      <c r="F547" t="s">
        <v>1818</v>
      </c>
      <c r="G547">
        <v>10074</v>
      </c>
      <c r="H547" t="s">
        <v>93</v>
      </c>
      <c r="I547" t="s">
        <v>76</v>
      </c>
      <c r="J547" t="s">
        <v>32</v>
      </c>
      <c r="K547">
        <v>60435</v>
      </c>
      <c r="L547">
        <v>116208</v>
      </c>
      <c r="M547" t="s">
        <v>33</v>
      </c>
      <c r="N547" t="s">
        <v>104</v>
      </c>
      <c r="O547" t="s">
        <v>105</v>
      </c>
      <c r="P547" t="s">
        <v>7623</v>
      </c>
      <c r="Q547" t="s">
        <v>1819</v>
      </c>
      <c r="R547" t="s">
        <v>1820</v>
      </c>
      <c r="S547" t="s">
        <v>32</v>
      </c>
      <c r="T547" t="str">
        <f t="shared" si="24"/>
        <v xml:space="preserve">The successful candidate should possess the following: PMP &amp; ITIL certifications, or similar; 10 + years; experience project managing large projects (end to end); 5+ years; experience in vendor management; strong negotiation and conflict management skills; strong Client Management skills; demonstrated experience working with technical and non-technical staff; expert level knowledge of wireless technology protocols such as LTE, TD-CDMA and HSDPA; exceptional knowledge of Microsoft programs such as MS Word, Excel, PowerPoint and Access; strong written and verbal communication skills.  </v>
      </c>
      <c r="U547">
        <f t="shared" si="25"/>
        <v>0</v>
      </c>
      <c r="V547" s="2">
        <v>1</v>
      </c>
      <c r="W547" s="2">
        <f t="shared" si="26"/>
        <v>0</v>
      </c>
      <c r="X547" s="2">
        <v>0</v>
      </c>
      <c r="Y547" s="2">
        <v>0</v>
      </c>
      <c r="Z547" s="2">
        <v>0</v>
      </c>
      <c r="AA547" s="2">
        <v>0</v>
      </c>
      <c r="AB547" s="2">
        <v>0</v>
      </c>
      <c r="AC547" t="s">
        <v>1821</v>
      </c>
      <c r="AD547" t="s">
        <v>438</v>
      </c>
      <c r="AE547" t="s">
        <v>109</v>
      </c>
      <c r="AG547" t="s">
        <v>1822</v>
      </c>
      <c r="AH547" t="s">
        <v>1390</v>
      </c>
      <c r="AJ547" t="s">
        <v>1823</v>
      </c>
      <c r="AK547" t="s">
        <v>39</v>
      </c>
    </row>
    <row r="548" spans="1:37" x14ac:dyDescent="0.3">
      <c r="A548">
        <v>289393</v>
      </c>
      <c r="B548" t="s">
        <v>101</v>
      </c>
      <c r="C548" t="s">
        <v>29</v>
      </c>
      <c r="D548">
        <v>1</v>
      </c>
      <c r="E548" t="s">
        <v>1817</v>
      </c>
      <c r="F548" t="s">
        <v>1818</v>
      </c>
      <c r="G548">
        <v>10074</v>
      </c>
      <c r="H548" t="s">
        <v>93</v>
      </c>
      <c r="I548" t="s">
        <v>76</v>
      </c>
      <c r="J548" t="s">
        <v>32</v>
      </c>
      <c r="K548">
        <v>60435</v>
      </c>
      <c r="L548">
        <v>116208</v>
      </c>
      <c r="M548" t="s">
        <v>33</v>
      </c>
      <c r="N548" t="s">
        <v>104</v>
      </c>
      <c r="O548" t="s">
        <v>105</v>
      </c>
      <c r="P548" t="s">
        <v>7623</v>
      </c>
      <c r="Q548" t="s">
        <v>1819</v>
      </c>
      <c r="R548" t="s">
        <v>1820</v>
      </c>
      <c r="S548" t="s">
        <v>32</v>
      </c>
      <c r="T548" t="str">
        <f t="shared" si="24"/>
        <v xml:space="preserve">The successful candidate should possess the following: PMP &amp; ITIL certifications, or similar; 10 + years; experience project managing large projects (end to end); 5+ years; experience in vendor management; strong negotiation and conflict management skills; strong Client Management skills; demonstrated experience working with technical and non-technical staff; expert level knowledge of wireless technology protocols such as LTE, TD-CDMA and HSDPA; exceptional knowledge of Microsoft programs such as MS Word, Excel, PowerPoint and Access; strong written and verbal communication skills.  </v>
      </c>
      <c r="U548">
        <f t="shared" si="25"/>
        <v>0</v>
      </c>
      <c r="V548" s="2">
        <v>1</v>
      </c>
      <c r="W548" s="2">
        <f t="shared" si="26"/>
        <v>0</v>
      </c>
      <c r="X548" s="2">
        <v>0</v>
      </c>
      <c r="Y548" s="2">
        <v>0</v>
      </c>
      <c r="Z548" s="2">
        <v>0</v>
      </c>
      <c r="AA548" s="2">
        <v>0</v>
      </c>
      <c r="AB548" s="2">
        <v>0</v>
      </c>
      <c r="AC548" t="s">
        <v>1821</v>
      </c>
      <c r="AD548" t="s">
        <v>438</v>
      </c>
      <c r="AE548" t="s">
        <v>109</v>
      </c>
      <c r="AG548" t="s">
        <v>1822</v>
      </c>
      <c r="AH548" t="s">
        <v>1390</v>
      </c>
      <c r="AJ548" t="s">
        <v>1823</v>
      </c>
      <c r="AK548" t="s">
        <v>39</v>
      </c>
    </row>
    <row r="549" spans="1:37" x14ac:dyDescent="0.3">
      <c r="A549">
        <v>289615</v>
      </c>
      <c r="B549" t="s">
        <v>154</v>
      </c>
      <c r="C549" t="s">
        <v>29</v>
      </c>
      <c r="D549">
        <v>1</v>
      </c>
      <c r="E549" t="s">
        <v>1824</v>
      </c>
      <c r="F549" t="s">
        <v>170</v>
      </c>
      <c r="G549">
        <v>10050</v>
      </c>
      <c r="H549" t="s">
        <v>435</v>
      </c>
      <c r="I549" t="s">
        <v>76</v>
      </c>
      <c r="J549" t="s">
        <v>43</v>
      </c>
      <c r="K549">
        <v>80000</v>
      </c>
      <c r="L549">
        <v>100000</v>
      </c>
      <c r="M549" t="s">
        <v>33</v>
      </c>
      <c r="N549" t="s">
        <v>1825</v>
      </c>
      <c r="O549" t="s">
        <v>1826</v>
      </c>
      <c r="P549" t="s">
        <v>7624</v>
      </c>
      <c r="Q549" t="s">
        <v>173</v>
      </c>
      <c r="R549" t="s">
        <v>1827</v>
      </c>
      <c r="S549" t="s">
        <v>1170</v>
      </c>
      <c r="T549" t="str">
        <f t="shared" si="24"/>
        <v>Reporting NYCHA employees applying for promotional, title or level change opportunities must have served a period of one year in their current title and level (if applicable).</v>
      </c>
      <c r="U549">
        <f t="shared" si="25"/>
        <v>0</v>
      </c>
      <c r="V549" s="2">
        <v>0</v>
      </c>
      <c r="W549" s="2">
        <f t="shared" si="26"/>
        <v>0</v>
      </c>
      <c r="X549" s="2">
        <v>0</v>
      </c>
      <c r="Y549" s="2">
        <v>0</v>
      </c>
      <c r="Z549" s="2">
        <v>0</v>
      </c>
      <c r="AA549" s="2">
        <v>0</v>
      </c>
      <c r="AB549" s="2">
        <v>0</v>
      </c>
      <c r="AC549" t="s">
        <v>161</v>
      </c>
      <c r="AD549" t="s">
        <v>32</v>
      </c>
      <c r="AE549" t="s">
        <v>32</v>
      </c>
      <c r="AG549" t="s">
        <v>162</v>
      </c>
      <c r="AH549" t="s">
        <v>1828</v>
      </c>
      <c r="AJ549" t="s">
        <v>1829</v>
      </c>
      <c r="AK549" t="s">
        <v>39</v>
      </c>
    </row>
    <row r="550" spans="1:37" x14ac:dyDescent="0.3">
      <c r="A550">
        <v>289615</v>
      </c>
      <c r="B550" t="s">
        <v>154</v>
      </c>
      <c r="C550" t="s">
        <v>48</v>
      </c>
      <c r="D550">
        <v>1</v>
      </c>
      <c r="E550" t="s">
        <v>1824</v>
      </c>
      <c r="F550" t="s">
        <v>170</v>
      </c>
      <c r="G550">
        <v>10050</v>
      </c>
      <c r="H550" t="s">
        <v>435</v>
      </c>
      <c r="I550" t="s">
        <v>76</v>
      </c>
      <c r="J550" t="s">
        <v>43</v>
      </c>
      <c r="K550">
        <v>80000</v>
      </c>
      <c r="L550">
        <v>100000</v>
      </c>
      <c r="M550" t="s">
        <v>33</v>
      </c>
      <c r="N550" t="s">
        <v>1825</v>
      </c>
      <c r="O550" t="s">
        <v>1826</v>
      </c>
      <c r="P550" t="s">
        <v>7624</v>
      </c>
      <c r="Q550" t="s">
        <v>173</v>
      </c>
      <c r="R550" t="s">
        <v>1827</v>
      </c>
      <c r="S550" t="s">
        <v>1170</v>
      </c>
      <c r="T550" t="str">
        <f t="shared" si="24"/>
        <v>Reporting NYCHA employees applying for promotional, title or level change opportunities must have served a period of one year in their current title and level (if applicable).</v>
      </c>
      <c r="U550">
        <f t="shared" si="25"/>
        <v>0</v>
      </c>
      <c r="V550" s="2">
        <v>0</v>
      </c>
      <c r="W550" s="2">
        <f t="shared" si="26"/>
        <v>0</v>
      </c>
      <c r="X550" s="2">
        <v>0</v>
      </c>
      <c r="Y550" s="2">
        <v>0</v>
      </c>
      <c r="Z550" s="2">
        <v>0</v>
      </c>
      <c r="AA550" s="2">
        <v>0</v>
      </c>
      <c r="AB550" s="2">
        <v>0</v>
      </c>
      <c r="AC550" t="s">
        <v>161</v>
      </c>
      <c r="AD550" t="s">
        <v>32</v>
      </c>
      <c r="AE550" t="s">
        <v>32</v>
      </c>
      <c r="AG550" t="s">
        <v>162</v>
      </c>
      <c r="AH550" t="s">
        <v>1828</v>
      </c>
      <c r="AJ550" t="s">
        <v>1829</v>
      </c>
      <c r="AK550" t="s">
        <v>39</v>
      </c>
    </row>
    <row r="551" spans="1:37" x14ac:dyDescent="0.3">
      <c r="A551">
        <v>289636</v>
      </c>
      <c r="B551" t="s">
        <v>524</v>
      </c>
      <c r="C551" t="s">
        <v>29</v>
      </c>
      <c r="D551">
        <v>1</v>
      </c>
      <c r="E551" t="s">
        <v>1830</v>
      </c>
      <c r="F551" t="s">
        <v>1831</v>
      </c>
      <c r="G551">
        <v>91915</v>
      </c>
      <c r="H551">
        <v>0</v>
      </c>
      <c r="I551" t="s">
        <v>1095</v>
      </c>
      <c r="J551" t="s">
        <v>43</v>
      </c>
      <c r="K551">
        <v>361.48</v>
      </c>
      <c r="L551">
        <v>361.48</v>
      </c>
      <c r="M551" t="s">
        <v>1624</v>
      </c>
      <c r="N551" t="s">
        <v>1832</v>
      </c>
      <c r="O551" t="s">
        <v>1626</v>
      </c>
      <c r="P551" t="s">
        <v>1833</v>
      </c>
      <c r="Q551" t="s">
        <v>7625</v>
      </c>
      <c r="R551" t="s">
        <v>1834</v>
      </c>
      <c r="S551" t="s">
        <v>1835</v>
      </c>
      <c r="T551" t="str">
        <f t="shared" si="24"/>
        <v>Broad based knowledge and experience working with multiple types of burners, boilers, hot water generators, vacuum condensate pumps and various other heating equipment components.  Hands-on experience in the maintenance and repair of various heating equipment.  Excellent trouble-shooting ability and mechanical aptitude.  Ability to work independently and in a team environment.  Knowledge of preventative maintenance activities.  Knowledge of computerized maintenance management systems.  Proven skills working in a small team environment.  Ability to work independently or with other trades. ***  IN ORDER TO BE CONSIDERED FOR THIS POSITION CANDIDATES MUST BE SERVING PERMANENTLY IN THE TITLE OF PLUMBER ***</v>
      </c>
      <c r="U551">
        <f t="shared" si="25"/>
        <v>0</v>
      </c>
      <c r="V551" s="2">
        <v>0</v>
      </c>
      <c r="W551" s="2">
        <f t="shared" si="26"/>
        <v>0</v>
      </c>
      <c r="X551" s="2">
        <v>0</v>
      </c>
      <c r="Y551" s="2">
        <v>0</v>
      </c>
      <c r="Z551" s="2">
        <v>0</v>
      </c>
      <c r="AA551" s="2">
        <v>0</v>
      </c>
      <c r="AB551" s="2">
        <v>0</v>
      </c>
      <c r="AC551" t="s">
        <v>1836</v>
      </c>
      <c r="AD551" t="s">
        <v>32</v>
      </c>
      <c r="AE551" t="s">
        <v>1832</v>
      </c>
      <c r="AG551" t="s">
        <v>38</v>
      </c>
      <c r="AH551" t="s">
        <v>1837</v>
      </c>
      <c r="AJ551" t="s">
        <v>1837</v>
      </c>
      <c r="AK551" t="s">
        <v>39</v>
      </c>
    </row>
    <row r="552" spans="1:37" x14ac:dyDescent="0.3">
      <c r="A552">
        <v>312210</v>
      </c>
      <c r="B552" t="s">
        <v>168</v>
      </c>
      <c r="C552" t="s">
        <v>48</v>
      </c>
      <c r="D552">
        <v>1</v>
      </c>
      <c r="E552" t="s">
        <v>170</v>
      </c>
      <c r="F552" t="s">
        <v>170</v>
      </c>
      <c r="G552">
        <v>10050</v>
      </c>
      <c r="H552" t="s">
        <v>435</v>
      </c>
      <c r="I552" t="s">
        <v>76</v>
      </c>
      <c r="J552" t="s">
        <v>43</v>
      </c>
      <c r="K552">
        <v>54643</v>
      </c>
      <c r="L552">
        <v>150371</v>
      </c>
      <c r="M552" t="s">
        <v>33</v>
      </c>
      <c r="N552" t="s">
        <v>171</v>
      </c>
      <c r="O552" t="s">
        <v>95</v>
      </c>
      <c r="P552" t="s">
        <v>1838</v>
      </c>
      <c r="Q552" t="s">
        <v>173</v>
      </c>
      <c r="R552" t="s">
        <v>1839</v>
      </c>
      <c r="S552" t="s">
        <v>32</v>
      </c>
      <c r="T552" t="str">
        <f t="shared" si="24"/>
        <v xml:space="preserve">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  </v>
      </c>
      <c r="U552">
        <f t="shared" si="25"/>
        <v>0</v>
      </c>
      <c r="V552" s="2">
        <v>0</v>
      </c>
      <c r="W552" s="2">
        <f t="shared" si="26"/>
        <v>0</v>
      </c>
      <c r="X552" s="2">
        <v>0</v>
      </c>
      <c r="Y552" s="2">
        <v>0</v>
      </c>
      <c r="Z552" s="2">
        <v>0</v>
      </c>
      <c r="AA552" s="2">
        <v>0</v>
      </c>
      <c r="AB552" s="2">
        <v>0</v>
      </c>
      <c r="AC552" t="s">
        <v>1840</v>
      </c>
      <c r="AD552" t="s">
        <v>32</v>
      </c>
      <c r="AE552" t="s">
        <v>32</v>
      </c>
      <c r="AG552" t="s">
        <v>58</v>
      </c>
      <c r="AH552" t="s">
        <v>1841</v>
      </c>
      <c r="AJ552" t="s">
        <v>1842</v>
      </c>
      <c r="AK552" t="s">
        <v>39</v>
      </c>
    </row>
    <row r="553" spans="1:37" x14ac:dyDescent="0.3">
      <c r="A553">
        <v>289688</v>
      </c>
      <c r="B553" t="s">
        <v>47</v>
      </c>
      <c r="C553" t="s">
        <v>29</v>
      </c>
      <c r="D553">
        <v>1</v>
      </c>
      <c r="E553" t="s">
        <v>1545</v>
      </c>
      <c r="F553" t="s">
        <v>1546</v>
      </c>
      <c r="G553">
        <v>30086</v>
      </c>
      <c r="H553">
        <v>0</v>
      </c>
      <c r="I553" t="s">
        <v>1371</v>
      </c>
      <c r="J553" t="s">
        <v>43</v>
      </c>
      <c r="K553">
        <v>57944</v>
      </c>
      <c r="L553">
        <v>70353</v>
      </c>
      <c r="M553" t="s">
        <v>33</v>
      </c>
      <c r="N553" t="s">
        <v>83</v>
      </c>
      <c r="O553" t="s">
        <v>1547</v>
      </c>
      <c r="P553" t="s">
        <v>7562</v>
      </c>
      <c r="Q553" t="s">
        <v>1548</v>
      </c>
      <c r="R553" t="s">
        <v>32</v>
      </c>
      <c r="S553" t="s">
        <v>1549</v>
      </c>
      <c r="T553"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553">
        <f t="shared" si="25"/>
        <v>0</v>
      </c>
      <c r="V553" s="2">
        <v>0</v>
      </c>
      <c r="W553" s="2">
        <f t="shared" si="26"/>
        <v>0</v>
      </c>
      <c r="X553" s="2">
        <v>0</v>
      </c>
      <c r="Y553" s="2">
        <v>0</v>
      </c>
      <c r="Z553" s="2">
        <v>0</v>
      </c>
      <c r="AA553" s="2">
        <v>0</v>
      </c>
      <c r="AB553" s="2">
        <v>0</v>
      </c>
      <c r="AC553" t="s">
        <v>432</v>
      </c>
      <c r="AD553" t="s">
        <v>1550</v>
      </c>
      <c r="AE553" t="s">
        <v>1551</v>
      </c>
      <c r="AG553" t="s">
        <v>38</v>
      </c>
      <c r="AH553" t="s">
        <v>1843</v>
      </c>
      <c r="AJ553" t="s">
        <v>1843</v>
      </c>
      <c r="AK553" t="s">
        <v>39</v>
      </c>
    </row>
    <row r="554" spans="1:37" x14ac:dyDescent="0.3">
      <c r="A554">
        <v>289688</v>
      </c>
      <c r="B554" t="s">
        <v>47</v>
      </c>
      <c r="C554" t="s">
        <v>48</v>
      </c>
      <c r="D554">
        <v>1</v>
      </c>
      <c r="E554" t="s">
        <v>1545</v>
      </c>
      <c r="F554" t="s">
        <v>1546</v>
      </c>
      <c r="G554">
        <v>30086</v>
      </c>
      <c r="H554">
        <v>0</v>
      </c>
      <c r="I554" t="s">
        <v>1371</v>
      </c>
      <c r="J554" t="s">
        <v>43</v>
      </c>
      <c r="K554">
        <v>57944</v>
      </c>
      <c r="L554">
        <v>70353</v>
      </c>
      <c r="M554" t="s">
        <v>33</v>
      </c>
      <c r="N554" t="s">
        <v>83</v>
      </c>
      <c r="O554" t="s">
        <v>1547</v>
      </c>
      <c r="P554" t="s">
        <v>7562</v>
      </c>
      <c r="Q554" t="s">
        <v>1548</v>
      </c>
      <c r="R554" t="s">
        <v>32</v>
      </c>
      <c r="S554" t="s">
        <v>1549</v>
      </c>
      <c r="T554"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of positions has a maximum two year term. This is classified as a non-competitive class.   Appointment is subject to OMB approval.</v>
      </c>
      <c r="U554">
        <f t="shared" si="25"/>
        <v>0</v>
      </c>
      <c r="V554" s="2">
        <v>0</v>
      </c>
      <c r="W554" s="2">
        <f t="shared" si="26"/>
        <v>0</v>
      </c>
      <c r="X554" s="2">
        <v>0</v>
      </c>
      <c r="Y554" s="2">
        <v>0</v>
      </c>
      <c r="Z554" s="2">
        <v>0</v>
      </c>
      <c r="AA554" s="2">
        <v>0</v>
      </c>
      <c r="AB554" s="2">
        <v>0</v>
      </c>
      <c r="AC554" t="s">
        <v>432</v>
      </c>
      <c r="AD554" t="s">
        <v>1550</v>
      </c>
      <c r="AE554" t="s">
        <v>1551</v>
      </c>
      <c r="AG554" t="s">
        <v>38</v>
      </c>
      <c r="AH554" t="s">
        <v>1843</v>
      </c>
      <c r="AJ554" t="s">
        <v>1843</v>
      </c>
      <c r="AK554" t="s">
        <v>39</v>
      </c>
    </row>
    <row r="555" spans="1:37" x14ac:dyDescent="0.3">
      <c r="A555">
        <v>289695</v>
      </c>
      <c r="B555" t="s">
        <v>47</v>
      </c>
      <c r="C555" t="s">
        <v>29</v>
      </c>
      <c r="D555">
        <v>1</v>
      </c>
      <c r="E555" t="s">
        <v>1844</v>
      </c>
      <c r="F555" t="s">
        <v>196</v>
      </c>
      <c r="G555">
        <v>20215</v>
      </c>
      <c r="H555">
        <v>2</v>
      </c>
      <c r="I555" t="s">
        <v>244</v>
      </c>
      <c r="J555" t="s">
        <v>43</v>
      </c>
      <c r="K555">
        <v>74990</v>
      </c>
      <c r="L555">
        <v>104182</v>
      </c>
      <c r="M555" t="s">
        <v>33</v>
      </c>
      <c r="N555" t="s">
        <v>211</v>
      </c>
      <c r="O555" t="s">
        <v>866</v>
      </c>
      <c r="P555" t="s">
        <v>1845</v>
      </c>
      <c r="Q555" t="s">
        <v>7327</v>
      </c>
      <c r="R555" t="s">
        <v>1846</v>
      </c>
      <c r="S555" t="s">
        <v>1847</v>
      </c>
      <c r="T555" t="str">
        <f t="shared" si="24"/>
        <v>Experience working with complex municipal water and sewer projects is strongly preferred.  Ability to effectively communicate both orally and in writing Ability to oversee multiple complex projects at the same time and adjust to changing priorities All candidates must have applied for the Civil Engineer exam.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55">
        <f t="shared" si="25"/>
        <v>0</v>
      </c>
      <c r="V555" s="2">
        <v>0</v>
      </c>
      <c r="W555" s="2">
        <f t="shared" si="26"/>
        <v>0</v>
      </c>
      <c r="X555" s="2">
        <v>0</v>
      </c>
      <c r="Y555" s="2">
        <v>0</v>
      </c>
      <c r="Z555" s="2">
        <v>0</v>
      </c>
      <c r="AA555" s="2">
        <v>0</v>
      </c>
      <c r="AB555" s="2">
        <v>0</v>
      </c>
      <c r="AC555" t="s">
        <v>624</v>
      </c>
      <c r="AD555" t="s">
        <v>32</v>
      </c>
      <c r="AE555" t="s">
        <v>32</v>
      </c>
      <c r="AG555" t="s">
        <v>58</v>
      </c>
      <c r="AH555" t="s">
        <v>1848</v>
      </c>
      <c r="AJ555" t="s">
        <v>1849</v>
      </c>
      <c r="AK555" t="s">
        <v>39</v>
      </c>
    </row>
    <row r="556" spans="1:37" x14ac:dyDescent="0.3">
      <c r="A556">
        <v>289695</v>
      </c>
      <c r="B556" t="s">
        <v>47</v>
      </c>
      <c r="C556" t="s">
        <v>48</v>
      </c>
      <c r="D556">
        <v>1</v>
      </c>
      <c r="E556" t="s">
        <v>1844</v>
      </c>
      <c r="F556" t="s">
        <v>196</v>
      </c>
      <c r="G556">
        <v>20215</v>
      </c>
      <c r="H556">
        <v>2</v>
      </c>
      <c r="I556" t="s">
        <v>244</v>
      </c>
      <c r="J556" t="s">
        <v>43</v>
      </c>
      <c r="K556">
        <v>74990</v>
      </c>
      <c r="L556">
        <v>104182</v>
      </c>
      <c r="M556" t="s">
        <v>33</v>
      </c>
      <c r="N556" t="s">
        <v>211</v>
      </c>
      <c r="O556" t="s">
        <v>866</v>
      </c>
      <c r="P556" t="s">
        <v>1845</v>
      </c>
      <c r="Q556" t="s">
        <v>7327</v>
      </c>
      <c r="R556" t="s">
        <v>1846</v>
      </c>
      <c r="S556" t="s">
        <v>1847</v>
      </c>
      <c r="T556" t="str">
        <f t="shared" si="24"/>
        <v>Experience working with complex municipal water and sewer projects is strongly preferred.  Ability to effectively communicate both orally and in writing Ability to oversee multiple complex projects at the same time and adjust to changing priorities All candidates must have applied for the Civil Engineer exam.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56">
        <f t="shared" si="25"/>
        <v>0</v>
      </c>
      <c r="V556" s="2">
        <v>0</v>
      </c>
      <c r="W556" s="2">
        <f t="shared" si="26"/>
        <v>0</v>
      </c>
      <c r="X556" s="2">
        <v>0</v>
      </c>
      <c r="Y556" s="2">
        <v>0</v>
      </c>
      <c r="Z556" s="2">
        <v>0</v>
      </c>
      <c r="AA556" s="2">
        <v>0</v>
      </c>
      <c r="AB556" s="2">
        <v>0</v>
      </c>
      <c r="AC556" t="s">
        <v>624</v>
      </c>
      <c r="AD556" t="s">
        <v>32</v>
      </c>
      <c r="AE556" t="s">
        <v>32</v>
      </c>
      <c r="AG556" t="s">
        <v>58</v>
      </c>
      <c r="AH556" t="s">
        <v>1848</v>
      </c>
      <c r="AJ556" t="s">
        <v>1849</v>
      </c>
      <c r="AK556" t="s">
        <v>39</v>
      </c>
    </row>
    <row r="557" spans="1:37" x14ac:dyDescent="0.3">
      <c r="A557">
        <v>289816</v>
      </c>
      <c r="B557" t="s">
        <v>1790</v>
      </c>
      <c r="C557" t="s">
        <v>48</v>
      </c>
      <c r="D557">
        <v>4</v>
      </c>
      <c r="E557" t="s">
        <v>1791</v>
      </c>
      <c r="F557" t="s">
        <v>1792</v>
      </c>
      <c r="G557">
        <v>81303</v>
      </c>
      <c r="H557">
        <v>0</v>
      </c>
      <c r="I557" t="s">
        <v>1095</v>
      </c>
      <c r="J557" t="s">
        <v>43</v>
      </c>
      <c r="K557">
        <v>59742</v>
      </c>
      <c r="L557">
        <v>59742</v>
      </c>
      <c r="M557" t="s">
        <v>33</v>
      </c>
      <c r="N557" t="s">
        <v>1793</v>
      </c>
      <c r="O557" t="s">
        <v>1794</v>
      </c>
      <c r="P557" t="s">
        <v>7617</v>
      </c>
      <c r="Q557" t="s">
        <v>1795</v>
      </c>
      <c r="R557" t="s">
        <v>32</v>
      </c>
      <c r="S557" t="s">
        <v>1796</v>
      </c>
      <c r="T557" t="str">
        <f t="shared" si="24"/>
        <v xml:space="preserve">  www.nyc.gov/parks  Special Working Conditions: When responding to emergency conditions, Climber and Pruners may be required to work shifts including nights, Saturdays, Sundays and holidays.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557">
        <f t="shared" si="25"/>
        <v>0</v>
      </c>
      <c r="V557" s="2">
        <v>0</v>
      </c>
      <c r="W557" s="2">
        <f t="shared" si="26"/>
        <v>0</v>
      </c>
      <c r="X557" s="2">
        <v>0</v>
      </c>
      <c r="Y557" s="2">
        <v>0</v>
      </c>
      <c r="Z557" s="2">
        <v>0</v>
      </c>
      <c r="AA557" s="2">
        <v>0</v>
      </c>
      <c r="AB557" s="2">
        <v>0</v>
      </c>
      <c r="AC557" t="s">
        <v>1797</v>
      </c>
      <c r="AD557" t="s">
        <v>32</v>
      </c>
      <c r="AE557" t="s">
        <v>1798</v>
      </c>
      <c r="AG557" t="s">
        <v>1799</v>
      </c>
      <c r="AH557" t="s">
        <v>1800</v>
      </c>
      <c r="AJ557" t="s">
        <v>1801</v>
      </c>
      <c r="AK557" t="s">
        <v>39</v>
      </c>
    </row>
    <row r="558" spans="1:37" x14ac:dyDescent="0.3">
      <c r="A558">
        <v>289816</v>
      </c>
      <c r="B558" t="s">
        <v>1790</v>
      </c>
      <c r="C558" t="s">
        <v>29</v>
      </c>
      <c r="D558">
        <v>4</v>
      </c>
      <c r="E558" t="s">
        <v>1791</v>
      </c>
      <c r="F558" t="s">
        <v>1792</v>
      </c>
      <c r="G558">
        <v>81303</v>
      </c>
      <c r="H558">
        <v>0</v>
      </c>
      <c r="I558" t="s">
        <v>1095</v>
      </c>
      <c r="J558" t="s">
        <v>43</v>
      </c>
      <c r="K558">
        <v>59742</v>
      </c>
      <c r="L558">
        <v>59742</v>
      </c>
      <c r="M558" t="s">
        <v>33</v>
      </c>
      <c r="N558" t="s">
        <v>1793</v>
      </c>
      <c r="O558" t="s">
        <v>1794</v>
      </c>
      <c r="P558" t="s">
        <v>7617</v>
      </c>
      <c r="Q558" t="s">
        <v>1795</v>
      </c>
      <c r="R558" t="s">
        <v>32</v>
      </c>
      <c r="S558" t="s">
        <v>1796</v>
      </c>
      <c r="T558" t="str">
        <f t="shared" si="24"/>
        <v xml:space="preserve">  www.nyc.gov/parks  Special Working Conditions: When responding to emergency conditions, Climber and Pruners may be required to work shifts including nights, Saturdays, Sundays and holidays.  Some of the physical activities performed by Climber and Pruners and environmental conditions experienced are: climbing in and out of an aerial lift device (bucket truck); climbing up in a tree using rope and harness or bucket; operating a chainsaw; operating heavy motorized equipment such as bucket truck, chipper, loader, and stump grinder; lifting and moving heavy objects; standing for extended periods of time; and working outdoors in a restricted space in an urban environment in all kinds of weather, including severe weather conditions.</v>
      </c>
      <c r="U558">
        <f t="shared" si="25"/>
        <v>0</v>
      </c>
      <c r="V558" s="2">
        <v>0</v>
      </c>
      <c r="W558" s="2">
        <f t="shared" si="26"/>
        <v>0</v>
      </c>
      <c r="X558" s="2">
        <v>0</v>
      </c>
      <c r="Y558" s="2">
        <v>0</v>
      </c>
      <c r="Z558" s="2">
        <v>0</v>
      </c>
      <c r="AA558" s="2">
        <v>0</v>
      </c>
      <c r="AB558" s="2">
        <v>0</v>
      </c>
      <c r="AC558" t="s">
        <v>1797</v>
      </c>
      <c r="AD558" t="s">
        <v>32</v>
      </c>
      <c r="AE558" t="s">
        <v>1798</v>
      </c>
      <c r="AG558" t="s">
        <v>1799</v>
      </c>
      <c r="AH558" t="s">
        <v>1800</v>
      </c>
      <c r="AJ558" t="s">
        <v>1801</v>
      </c>
      <c r="AK558" t="s">
        <v>39</v>
      </c>
    </row>
    <row r="559" spans="1:37" x14ac:dyDescent="0.3">
      <c r="A559">
        <v>289818</v>
      </c>
      <c r="B559" t="s">
        <v>47</v>
      </c>
      <c r="C559" t="s">
        <v>29</v>
      </c>
      <c r="D559">
        <v>1</v>
      </c>
      <c r="E559" t="s">
        <v>1850</v>
      </c>
      <c r="F559" t="s">
        <v>201</v>
      </c>
      <c r="G559">
        <v>12158</v>
      </c>
      <c r="H559">
        <v>1</v>
      </c>
      <c r="I559" t="s">
        <v>94</v>
      </c>
      <c r="J559" t="s">
        <v>43</v>
      </c>
      <c r="K559">
        <v>40000</v>
      </c>
      <c r="L559">
        <v>63456</v>
      </c>
      <c r="M559" t="s">
        <v>33</v>
      </c>
      <c r="N559" t="s">
        <v>83</v>
      </c>
      <c r="O559" t="s">
        <v>1184</v>
      </c>
      <c r="P559" t="s">
        <v>1851</v>
      </c>
      <c r="Q559" t="s">
        <v>7329</v>
      </c>
      <c r="R559" t="s">
        <v>1852</v>
      </c>
      <c r="S559" t="s">
        <v>7626</v>
      </c>
      <c r="T559" t="str">
        <f t="shared" si="24"/>
        <v>Preferred Skills:  -Ability to multitask  -Working knowledge of MS Office products    -Proficient in use of email and internet    -Good numerical skills  - Strong organizational, writing and communication skills -Ability to handle multiple assignments with limited time constraints and detailed oriented  ***PLEASE NOTE: ONLY CANDIDATES PERMANENT IN THE TITLE PROCUREMENT ANALYST WILL BE CONSIDERED OR CANDIDATES WHO FILED FOR AND SUBMITTED THEIR EDUCATION AND EXPERIENCE EXAM TEST PAPER FOR EXAM NO. 7019, PROCUREMENT ANALYST.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***PLEASE NOTE: ONLY CANDIDATES PERMANENT IN THE TITLE PROCUREMENT ANALYST WILL BE CONSIDERED OR CANDIDATES WHO FILED FOR AND SUBMITTED THEIR EDUCATION AND EXPERIENCE EXAM TEST PAPER FOR EXAM NO. 7019, PROCUREMENT ANALYST. ***   For more information about the City‚„s Civil Service System, please refer to:  www.nyc.gov/html/dcas/html/work/civilservice</v>
      </c>
      <c r="U559">
        <f t="shared" si="25"/>
        <v>0</v>
      </c>
      <c r="V559" s="2">
        <v>0</v>
      </c>
      <c r="W559" s="2">
        <f t="shared" si="26"/>
        <v>0</v>
      </c>
      <c r="X559" s="2">
        <v>0</v>
      </c>
      <c r="Y559" s="2">
        <v>0</v>
      </c>
      <c r="Z559" s="2">
        <v>0</v>
      </c>
      <c r="AA559" s="2">
        <v>0</v>
      </c>
      <c r="AB559" s="2">
        <v>0</v>
      </c>
      <c r="AC559" t="s">
        <v>1853</v>
      </c>
      <c r="AD559" t="s">
        <v>603</v>
      </c>
      <c r="AE559" t="s">
        <v>495</v>
      </c>
      <c r="AG559" t="s">
        <v>38</v>
      </c>
      <c r="AH559" t="s">
        <v>1854</v>
      </c>
      <c r="AJ559" t="s">
        <v>1855</v>
      </c>
      <c r="AK559" t="s">
        <v>39</v>
      </c>
    </row>
    <row r="560" spans="1:37" x14ac:dyDescent="0.3">
      <c r="A560">
        <v>289946</v>
      </c>
      <c r="B560" t="s">
        <v>47</v>
      </c>
      <c r="C560" t="s">
        <v>48</v>
      </c>
      <c r="D560">
        <v>1</v>
      </c>
      <c r="E560" t="s">
        <v>1623</v>
      </c>
      <c r="F560" t="s">
        <v>1623</v>
      </c>
      <c r="G560">
        <v>91717</v>
      </c>
      <c r="H560">
        <v>0</v>
      </c>
      <c r="I560" t="s">
        <v>1095</v>
      </c>
      <c r="J560" t="s">
        <v>43</v>
      </c>
      <c r="K560">
        <v>97360.83</v>
      </c>
      <c r="L560">
        <v>97360.83</v>
      </c>
      <c r="M560" t="s">
        <v>33</v>
      </c>
      <c r="N560" t="s">
        <v>1856</v>
      </c>
      <c r="O560" t="s">
        <v>620</v>
      </c>
      <c r="P560" t="s">
        <v>1857</v>
      </c>
      <c r="Q560" t="s">
        <v>7576</v>
      </c>
      <c r="R560" t="s">
        <v>32</v>
      </c>
      <c r="S560" t="s">
        <v>1858</v>
      </c>
      <c r="T560"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0">
        <f t="shared" si="25"/>
        <v>0</v>
      </c>
      <c r="V560" s="2">
        <v>0</v>
      </c>
      <c r="W560" s="2">
        <f t="shared" si="26"/>
        <v>0</v>
      </c>
      <c r="X560" s="2">
        <v>0</v>
      </c>
      <c r="Y560" s="2">
        <v>0</v>
      </c>
      <c r="Z560" s="2">
        <v>0</v>
      </c>
      <c r="AA560" s="2">
        <v>0</v>
      </c>
      <c r="AB560" s="2">
        <v>0</v>
      </c>
      <c r="AC560" t="s">
        <v>624</v>
      </c>
      <c r="AD560" t="s">
        <v>32</v>
      </c>
      <c r="AE560" t="s">
        <v>32</v>
      </c>
      <c r="AG560" t="s">
        <v>38</v>
      </c>
      <c r="AH560" t="s">
        <v>1848</v>
      </c>
      <c r="AJ560" t="s">
        <v>1848</v>
      </c>
      <c r="AK560" t="s">
        <v>39</v>
      </c>
    </row>
    <row r="561" spans="1:37" x14ac:dyDescent="0.3">
      <c r="A561">
        <v>289946</v>
      </c>
      <c r="B561" t="s">
        <v>47</v>
      </c>
      <c r="C561" t="s">
        <v>29</v>
      </c>
      <c r="D561">
        <v>1</v>
      </c>
      <c r="E561" t="s">
        <v>1623</v>
      </c>
      <c r="F561" t="s">
        <v>1623</v>
      </c>
      <c r="G561">
        <v>91717</v>
      </c>
      <c r="H561">
        <v>0</v>
      </c>
      <c r="I561" t="s">
        <v>1095</v>
      </c>
      <c r="J561" t="s">
        <v>43</v>
      </c>
      <c r="K561">
        <v>97360.83</v>
      </c>
      <c r="L561">
        <v>97360.83</v>
      </c>
      <c r="M561" t="s">
        <v>33</v>
      </c>
      <c r="N561" t="s">
        <v>1856</v>
      </c>
      <c r="O561" t="s">
        <v>620</v>
      </c>
      <c r="P561" t="s">
        <v>1857</v>
      </c>
      <c r="Q561" t="s">
        <v>7576</v>
      </c>
      <c r="R561" t="s">
        <v>32</v>
      </c>
      <c r="S561" t="s">
        <v>1858</v>
      </c>
      <c r="T561"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1">
        <f t="shared" si="25"/>
        <v>0</v>
      </c>
      <c r="V561" s="2">
        <v>0</v>
      </c>
      <c r="W561" s="2">
        <f t="shared" si="26"/>
        <v>0</v>
      </c>
      <c r="X561" s="2">
        <v>0</v>
      </c>
      <c r="Y561" s="2">
        <v>0</v>
      </c>
      <c r="Z561" s="2">
        <v>0</v>
      </c>
      <c r="AA561" s="2">
        <v>0</v>
      </c>
      <c r="AB561" s="2">
        <v>0</v>
      </c>
      <c r="AC561" t="s">
        <v>624</v>
      </c>
      <c r="AD561" t="s">
        <v>32</v>
      </c>
      <c r="AE561" t="s">
        <v>32</v>
      </c>
      <c r="AG561" t="s">
        <v>38</v>
      </c>
      <c r="AH561" t="s">
        <v>1848</v>
      </c>
      <c r="AJ561" t="s">
        <v>1848</v>
      </c>
      <c r="AK561" t="s">
        <v>39</v>
      </c>
    </row>
    <row r="562" spans="1:37" x14ac:dyDescent="0.3">
      <c r="A562">
        <v>289947</v>
      </c>
      <c r="B562" t="s">
        <v>47</v>
      </c>
      <c r="C562" t="s">
        <v>29</v>
      </c>
      <c r="D562">
        <v>1</v>
      </c>
      <c r="E562" t="s">
        <v>1859</v>
      </c>
      <c r="F562" t="s">
        <v>1859</v>
      </c>
      <c r="G562">
        <v>20310</v>
      </c>
      <c r="H562">
        <v>0</v>
      </c>
      <c r="I562" t="s">
        <v>244</v>
      </c>
      <c r="J562" t="s">
        <v>43</v>
      </c>
      <c r="K562">
        <v>53134</v>
      </c>
      <c r="L562">
        <v>79726</v>
      </c>
      <c r="M562" t="s">
        <v>33</v>
      </c>
      <c r="N562" t="s">
        <v>83</v>
      </c>
      <c r="O562" t="s">
        <v>620</v>
      </c>
      <c r="P562" t="s">
        <v>7627</v>
      </c>
      <c r="Q562" t="s">
        <v>7628</v>
      </c>
      <c r="R562" t="s">
        <v>32</v>
      </c>
      <c r="S562" t="s">
        <v>623</v>
      </c>
      <c r="T562"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2">
        <f t="shared" si="25"/>
        <v>0</v>
      </c>
      <c r="V562" s="2">
        <v>0</v>
      </c>
      <c r="W562" s="2">
        <f t="shared" si="26"/>
        <v>0</v>
      </c>
      <c r="X562" s="2">
        <v>0</v>
      </c>
      <c r="Y562" s="2">
        <v>0</v>
      </c>
      <c r="Z562" s="2">
        <v>0</v>
      </c>
      <c r="AA562" s="2">
        <v>0</v>
      </c>
      <c r="AB562" s="2">
        <v>0</v>
      </c>
      <c r="AC562" t="s">
        <v>624</v>
      </c>
      <c r="AD562" t="s">
        <v>32</v>
      </c>
      <c r="AE562" t="s">
        <v>32</v>
      </c>
      <c r="AG562" t="s">
        <v>58</v>
      </c>
      <c r="AH562" t="s">
        <v>1848</v>
      </c>
      <c r="AJ562" t="s">
        <v>1854</v>
      </c>
      <c r="AK562" t="s">
        <v>39</v>
      </c>
    </row>
    <row r="563" spans="1:37" x14ac:dyDescent="0.3">
      <c r="A563">
        <v>289947</v>
      </c>
      <c r="B563" t="s">
        <v>47</v>
      </c>
      <c r="C563" t="s">
        <v>48</v>
      </c>
      <c r="D563">
        <v>1</v>
      </c>
      <c r="E563" t="s">
        <v>1859</v>
      </c>
      <c r="F563" t="s">
        <v>1859</v>
      </c>
      <c r="G563">
        <v>20310</v>
      </c>
      <c r="H563">
        <v>0</v>
      </c>
      <c r="I563" t="s">
        <v>244</v>
      </c>
      <c r="J563" t="s">
        <v>43</v>
      </c>
      <c r="K563">
        <v>53134</v>
      </c>
      <c r="L563">
        <v>79726</v>
      </c>
      <c r="M563" t="s">
        <v>33</v>
      </c>
      <c r="N563" t="s">
        <v>83</v>
      </c>
      <c r="O563" t="s">
        <v>620</v>
      </c>
      <c r="P563" t="s">
        <v>7627</v>
      </c>
      <c r="Q563" t="s">
        <v>7628</v>
      </c>
      <c r="R563" t="s">
        <v>32</v>
      </c>
      <c r="S563" t="s">
        <v>623</v>
      </c>
      <c r="T563"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3">
        <f t="shared" si="25"/>
        <v>0</v>
      </c>
      <c r="V563" s="2">
        <v>0</v>
      </c>
      <c r="W563" s="2">
        <f t="shared" si="26"/>
        <v>0</v>
      </c>
      <c r="X563" s="2">
        <v>0</v>
      </c>
      <c r="Y563" s="2">
        <v>0</v>
      </c>
      <c r="Z563" s="2">
        <v>0</v>
      </c>
      <c r="AA563" s="2">
        <v>0</v>
      </c>
      <c r="AB563" s="2">
        <v>0</v>
      </c>
      <c r="AC563" t="s">
        <v>624</v>
      </c>
      <c r="AD563" t="s">
        <v>32</v>
      </c>
      <c r="AE563" t="s">
        <v>32</v>
      </c>
      <c r="AG563" t="s">
        <v>58</v>
      </c>
      <c r="AH563" t="s">
        <v>1848</v>
      </c>
      <c r="AJ563" t="s">
        <v>1854</v>
      </c>
      <c r="AK563" t="s">
        <v>39</v>
      </c>
    </row>
    <row r="564" spans="1:37" x14ac:dyDescent="0.3">
      <c r="A564">
        <v>289955</v>
      </c>
      <c r="B564" t="s">
        <v>47</v>
      </c>
      <c r="C564" t="s">
        <v>29</v>
      </c>
      <c r="D564">
        <v>1</v>
      </c>
      <c r="E564" t="s">
        <v>1860</v>
      </c>
      <c r="F564" t="s">
        <v>92</v>
      </c>
      <c r="G564">
        <v>83008</v>
      </c>
      <c r="H564" t="s">
        <v>93</v>
      </c>
      <c r="I564" t="s">
        <v>244</v>
      </c>
      <c r="J564" t="s">
        <v>43</v>
      </c>
      <c r="K564">
        <v>60435</v>
      </c>
      <c r="L564">
        <v>161497</v>
      </c>
      <c r="M564" t="s">
        <v>33</v>
      </c>
      <c r="N564" t="s">
        <v>83</v>
      </c>
      <c r="O564" t="s">
        <v>1212</v>
      </c>
      <c r="P564" t="s">
        <v>7629</v>
      </c>
      <c r="Q564" t="s">
        <v>96</v>
      </c>
      <c r="R564" t="s">
        <v>7630</v>
      </c>
      <c r="S564" t="s">
        <v>1861</v>
      </c>
      <c r="T564" t="str">
        <f t="shared" si="24"/>
        <v>‚	Bachelors Degree in Mechanical Engineering or related field.	10 years or more in relevent engineering field.	Professional Engineering License	Possess certifications from the National Association of Corrosion Engineers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4">
        <f t="shared" si="25"/>
        <v>0</v>
      </c>
      <c r="V564" s="2">
        <v>0</v>
      </c>
      <c r="W564" s="2">
        <f t="shared" si="26"/>
        <v>0</v>
      </c>
      <c r="X564" s="2">
        <v>0</v>
      </c>
      <c r="Y564" s="2">
        <v>0</v>
      </c>
      <c r="Z564" s="2">
        <v>0</v>
      </c>
      <c r="AA564" s="2">
        <v>0</v>
      </c>
      <c r="AB564" s="2">
        <v>0</v>
      </c>
      <c r="AC564" t="s">
        <v>624</v>
      </c>
      <c r="AD564" t="s">
        <v>32</v>
      </c>
      <c r="AE564" t="s">
        <v>32</v>
      </c>
      <c r="AG564" t="s">
        <v>58</v>
      </c>
      <c r="AH564" t="s">
        <v>1848</v>
      </c>
      <c r="AJ564" t="s">
        <v>1848</v>
      </c>
      <c r="AK564" t="s">
        <v>39</v>
      </c>
    </row>
    <row r="565" spans="1:37" x14ac:dyDescent="0.3">
      <c r="A565">
        <v>289955</v>
      </c>
      <c r="B565" t="s">
        <v>47</v>
      </c>
      <c r="C565" t="s">
        <v>48</v>
      </c>
      <c r="D565">
        <v>1</v>
      </c>
      <c r="E565" t="s">
        <v>1860</v>
      </c>
      <c r="F565" t="s">
        <v>92</v>
      </c>
      <c r="G565">
        <v>83008</v>
      </c>
      <c r="H565" t="s">
        <v>93</v>
      </c>
      <c r="I565" t="s">
        <v>244</v>
      </c>
      <c r="J565" t="s">
        <v>43</v>
      </c>
      <c r="K565">
        <v>60435</v>
      </c>
      <c r="L565">
        <v>161497</v>
      </c>
      <c r="M565" t="s">
        <v>33</v>
      </c>
      <c r="N565" t="s">
        <v>83</v>
      </c>
      <c r="O565" t="s">
        <v>1212</v>
      </c>
      <c r="P565" t="s">
        <v>7629</v>
      </c>
      <c r="Q565" t="s">
        <v>96</v>
      </c>
      <c r="R565" t="s">
        <v>7630</v>
      </c>
      <c r="S565" t="s">
        <v>1861</v>
      </c>
      <c r="T565" t="str">
        <f t="shared" si="24"/>
        <v>‚	Bachelors Degree in Mechanical Engineering or related field.	10 years or more in relevent engineering field.	Professional Engineering License	Possess certifications from the National Association of Corrosion Engineers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65">
        <f t="shared" si="25"/>
        <v>0</v>
      </c>
      <c r="V565" s="2">
        <v>0</v>
      </c>
      <c r="W565" s="2">
        <f t="shared" si="26"/>
        <v>0</v>
      </c>
      <c r="X565" s="2">
        <v>0</v>
      </c>
      <c r="Y565" s="2">
        <v>0</v>
      </c>
      <c r="Z565" s="2">
        <v>0</v>
      </c>
      <c r="AA565" s="2">
        <v>0</v>
      </c>
      <c r="AB565" s="2">
        <v>0</v>
      </c>
      <c r="AC565" t="s">
        <v>624</v>
      </c>
      <c r="AD565" t="s">
        <v>32</v>
      </c>
      <c r="AE565" t="s">
        <v>32</v>
      </c>
      <c r="AG565" t="s">
        <v>58</v>
      </c>
      <c r="AH565" t="s">
        <v>1848</v>
      </c>
      <c r="AJ565" t="s">
        <v>1848</v>
      </c>
      <c r="AK565" t="s">
        <v>39</v>
      </c>
    </row>
    <row r="566" spans="1:37" x14ac:dyDescent="0.3">
      <c r="A566">
        <v>289985</v>
      </c>
      <c r="B566" t="s">
        <v>47</v>
      </c>
      <c r="C566" t="s">
        <v>48</v>
      </c>
      <c r="D566">
        <v>1</v>
      </c>
      <c r="E566" t="s">
        <v>1862</v>
      </c>
      <c r="F566" t="s">
        <v>297</v>
      </c>
      <c r="G566">
        <v>10251</v>
      </c>
      <c r="H566">
        <v>1</v>
      </c>
      <c r="I566" t="s">
        <v>627</v>
      </c>
      <c r="J566" t="s">
        <v>325</v>
      </c>
      <c r="K566">
        <v>15.022399999999999</v>
      </c>
      <c r="L566">
        <v>24.337700000000002</v>
      </c>
      <c r="M566" t="s">
        <v>178</v>
      </c>
      <c r="N566" t="s">
        <v>211</v>
      </c>
      <c r="O566" t="s">
        <v>1863</v>
      </c>
      <c r="P566" t="s">
        <v>7631</v>
      </c>
      <c r="Q566" t="s">
        <v>300</v>
      </c>
      <c r="R566" t="s">
        <v>32</v>
      </c>
      <c r="S566" t="s">
        <v>801</v>
      </c>
      <c r="T566"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66">
        <f t="shared" si="25"/>
        <v>0</v>
      </c>
      <c r="V566" s="2">
        <v>0</v>
      </c>
      <c r="W566" s="2">
        <f t="shared" si="26"/>
        <v>0</v>
      </c>
      <c r="X566" s="2">
        <v>0</v>
      </c>
      <c r="Y566" s="2">
        <v>0</v>
      </c>
      <c r="Z566" s="2">
        <v>0</v>
      </c>
      <c r="AA566" s="2">
        <v>0</v>
      </c>
      <c r="AB566" s="2">
        <v>0</v>
      </c>
      <c r="AC566" t="s">
        <v>624</v>
      </c>
      <c r="AD566" t="s">
        <v>32</v>
      </c>
      <c r="AE566" t="s">
        <v>211</v>
      </c>
      <c r="AG566" t="s">
        <v>38</v>
      </c>
      <c r="AH566" t="s">
        <v>1761</v>
      </c>
      <c r="AJ566" t="s">
        <v>1848</v>
      </c>
      <c r="AK566" t="s">
        <v>39</v>
      </c>
    </row>
    <row r="567" spans="1:37" x14ac:dyDescent="0.3">
      <c r="A567">
        <v>289985</v>
      </c>
      <c r="B567" t="s">
        <v>47</v>
      </c>
      <c r="C567" t="s">
        <v>29</v>
      </c>
      <c r="D567">
        <v>1</v>
      </c>
      <c r="E567" t="s">
        <v>1862</v>
      </c>
      <c r="F567" t="s">
        <v>297</v>
      </c>
      <c r="G567">
        <v>10251</v>
      </c>
      <c r="H567">
        <v>1</v>
      </c>
      <c r="I567" t="s">
        <v>627</v>
      </c>
      <c r="J567" t="s">
        <v>325</v>
      </c>
      <c r="K567">
        <v>15.022399999999999</v>
      </c>
      <c r="L567">
        <v>24.337700000000002</v>
      </c>
      <c r="M567" t="s">
        <v>178</v>
      </c>
      <c r="N567" t="s">
        <v>211</v>
      </c>
      <c r="O567" t="s">
        <v>1863</v>
      </c>
      <c r="P567" t="s">
        <v>7631</v>
      </c>
      <c r="Q567" t="s">
        <v>300</v>
      </c>
      <c r="R567" t="s">
        <v>32</v>
      </c>
      <c r="S567" t="s">
        <v>801</v>
      </c>
      <c r="T567" t="str">
        <f t="shared" si="24"/>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567">
        <f t="shared" si="25"/>
        <v>0</v>
      </c>
      <c r="V567" s="2">
        <v>0</v>
      </c>
      <c r="W567" s="2">
        <f t="shared" si="26"/>
        <v>0</v>
      </c>
      <c r="X567" s="2">
        <v>0</v>
      </c>
      <c r="Y567" s="2">
        <v>0</v>
      </c>
      <c r="Z567" s="2">
        <v>0</v>
      </c>
      <c r="AA567" s="2">
        <v>0</v>
      </c>
      <c r="AB567" s="2">
        <v>0</v>
      </c>
      <c r="AC567" t="s">
        <v>624</v>
      </c>
      <c r="AD567" t="s">
        <v>32</v>
      </c>
      <c r="AE567" t="s">
        <v>211</v>
      </c>
      <c r="AG567" t="s">
        <v>38</v>
      </c>
      <c r="AH567" t="s">
        <v>1761</v>
      </c>
      <c r="AJ567" t="s">
        <v>1848</v>
      </c>
      <c r="AK567" t="s">
        <v>39</v>
      </c>
    </row>
    <row r="568" spans="1:37" x14ac:dyDescent="0.3">
      <c r="A568">
        <v>289990</v>
      </c>
      <c r="B568" t="s">
        <v>524</v>
      </c>
      <c r="C568" t="s">
        <v>48</v>
      </c>
      <c r="D568">
        <v>1</v>
      </c>
      <c r="E568" t="s">
        <v>1864</v>
      </c>
      <c r="F568" t="s">
        <v>1865</v>
      </c>
      <c r="G568">
        <v>22305</v>
      </c>
      <c r="H568">
        <v>0</v>
      </c>
      <c r="I568" t="s">
        <v>244</v>
      </c>
      <c r="J568" t="s">
        <v>43</v>
      </c>
      <c r="K568">
        <v>45919</v>
      </c>
      <c r="L568">
        <v>67556</v>
      </c>
      <c r="M568" t="s">
        <v>33</v>
      </c>
      <c r="N568" t="s">
        <v>526</v>
      </c>
      <c r="O568" t="s">
        <v>1008</v>
      </c>
      <c r="P568" t="s">
        <v>1866</v>
      </c>
      <c r="Q568" t="s">
        <v>1867</v>
      </c>
      <c r="R568" t="s">
        <v>1868</v>
      </c>
      <c r="S568" t="s">
        <v>32</v>
      </c>
      <c r="T568" t="str">
        <f t="shared" si="24"/>
        <v xml:space="preserve">Ability to communicate effectively in verbal and written form.  Candidates with a NYS Certified Escort License are preferred.  </v>
      </c>
      <c r="U568">
        <f t="shared" si="25"/>
        <v>0</v>
      </c>
      <c r="V568" s="2">
        <v>0</v>
      </c>
      <c r="W568" s="2">
        <f t="shared" si="26"/>
        <v>0</v>
      </c>
      <c r="X568" s="2">
        <v>0</v>
      </c>
      <c r="Y568" s="2">
        <v>0</v>
      </c>
      <c r="Z568" s="2">
        <v>0</v>
      </c>
      <c r="AA568" s="2">
        <v>0</v>
      </c>
      <c r="AB568" s="2">
        <v>0</v>
      </c>
      <c r="AC568" t="s">
        <v>1869</v>
      </c>
      <c r="AD568" t="s">
        <v>969</v>
      </c>
      <c r="AE568" t="s">
        <v>1013</v>
      </c>
      <c r="AG568" t="s">
        <v>38</v>
      </c>
      <c r="AH568" t="s">
        <v>1870</v>
      </c>
      <c r="AJ568" t="s">
        <v>1871</v>
      </c>
      <c r="AK568" t="s">
        <v>39</v>
      </c>
    </row>
    <row r="569" spans="1:37" x14ac:dyDescent="0.3">
      <c r="A569">
        <v>289990</v>
      </c>
      <c r="B569" t="s">
        <v>524</v>
      </c>
      <c r="C569" t="s">
        <v>29</v>
      </c>
      <c r="D569">
        <v>1</v>
      </c>
      <c r="E569" t="s">
        <v>1864</v>
      </c>
      <c r="F569" t="s">
        <v>1865</v>
      </c>
      <c r="G569">
        <v>22305</v>
      </c>
      <c r="H569">
        <v>0</v>
      </c>
      <c r="I569" t="s">
        <v>244</v>
      </c>
      <c r="J569" t="s">
        <v>43</v>
      </c>
      <c r="K569">
        <v>45919</v>
      </c>
      <c r="L569">
        <v>67556</v>
      </c>
      <c r="M569" t="s">
        <v>33</v>
      </c>
      <c r="N569" t="s">
        <v>526</v>
      </c>
      <c r="O569" t="s">
        <v>1008</v>
      </c>
      <c r="P569" t="s">
        <v>1866</v>
      </c>
      <c r="Q569" t="s">
        <v>1867</v>
      </c>
      <c r="R569" t="s">
        <v>1868</v>
      </c>
      <c r="S569" t="s">
        <v>32</v>
      </c>
      <c r="T569" t="str">
        <f t="shared" si="24"/>
        <v xml:space="preserve">Ability to communicate effectively in verbal and written form.  Candidates with a NYS Certified Escort License are preferred.  </v>
      </c>
      <c r="U569">
        <f t="shared" si="25"/>
        <v>0</v>
      </c>
      <c r="V569" s="2">
        <v>0</v>
      </c>
      <c r="W569" s="2">
        <f t="shared" si="26"/>
        <v>0</v>
      </c>
      <c r="X569" s="2">
        <v>0</v>
      </c>
      <c r="Y569" s="2">
        <v>0</v>
      </c>
      <c r="Z569" s="2">
        <v>0</v>
      </c>
      <c r="AA569" s="2">
        <v>0</v>
      </c>
      <c r="AB569" s="2">
        <v>0</v>
      </c>
      <c r="AC569" t="s">
        <v>1869</v>
      </c>
      <c r="AD569" t="s">
        <v>969</v>
      </c>
      <c r="AE569" t="s">
        <v>1013</v>
      </c>
      <c r="AG569" t="s">
        <v>38</v>
      </c>
      <c r="AH569" t="s">
        <v>1870</v>
      </c>
      <c r="AJ569" t="s">
        <v>1871</v>
      </c>
      <c r="AK569" t="s">
        <v>39</v>
      </c>
    </row>
    <row r="570" spans="1:37" x14ac:dyDescent="0.3">
      <c r="A570">
        <v>289997</v>
      </c>
      <c r="B570" t="s">
        <v>47</v>
      </c>
      <c r="C570" t="s">
        <v>29</v>
      </c>
      <c r="D570">
        <v>1</v>
      </c>
      <c r="E570" t="s">
        <v>1872</v>
      </c>
      <c r="F570" t="s">
        <v>1611</v>
      </c>
      <c r="G570">
        <v>91314</v>
      </c>
      <c r="H570">
        <v>1</v>
      </c>
      <c r="I570" t="s">
        <v>1095</v>
      </c>
      <c r="J570" t="s">
        <v>43</v>
      </c>
      <c r="K570">
        <v>58786</v>
      </c>
      <c r="L570">
        <v>71502</v>
      </c>
      <c r="M570" t="s">
        <v>33</v>
      </c>
      <c r="N570" t="s">
        <v>1873</v>
      </c>
      <c r="O570" t="s">
        <v>1874</v>
      </c>
      <c r="P570" t="s">
        <v>1875</v>
      </c>
      <c r="Q570" t="s">
        <v>1613</v>
      </c>
      <c r="R570" t="s">
        <v>32</v>
      </c>
      <c r="S570" t="s">
        <v>1733</v>
      </c>
      <c r="T570"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570">
        <f t="shared" si="25"/>
        <v>0</v>
      </c>
      <c r="V570" s="2">
        <v>0</v>
      </c>
      <c r="W570" s="2">
        <f t="shared" si="26"/>
        <v>0</v>
      </c>
      <c r="X570" s="2">
        <v>0</v>
      </c>
      <c r="Y570" s="2">
        <v>0</v>
      </c>
      <c r="Z570" s="2">
        <v>0</v>
      </c>
      <c r="AA570" s="2">
        <v>0</v>
      </c>
      <c r="AB570" s="2">
        <v>0</v>
      </c>
      <c r="AC570" t="s">
        <v>624</v>
      </c>
      <c r="AD570" t="s">
        <v>32</v>
      </c>
      <c r="AE570" t="s">
        <v>1876</v>
      </c>
      <c r="AG570" t="s">
        <v>38</v>
      </c>
      <c r="AH570" t="s">
        <v>1848</v>
      </c>
      <c r="AJ570" t="s">
        <v>1848</v>
      </c>
      <c r="AK570" t="s">
        <v>39</v>
      </c>
    </row>
    <row r="571" spans="1:37" x14ac:dyDescent="0.3">
      <c r="A571">
        <v>289997</v>
      </c>
      <c r="B571" t="s">
        <v>47</v>
      </c>
      <c r="C571" t="s">
        <v>48</v>
      </c>
      <c r="D571">
        <v>1</v>
      </c>
      <c r="E571" t="s">
        <v>1872</v>
      </c>
      <c r="F571" t="s">
        <v>1611</v>
      </c>
      <c r="G571">
        <v>91314</v>
      </c>
      <c r="H571">
        <v>1</v>
      </c>
      <c r="I571" t="s">
        <v>1095</v>
      </c>
      <c r="J571" t="s">
        <v>43</v>
      </c>
      <c r="K571">
        <v>58786</v>
      </c>
      <c r="L571">
        <v>71502</v>
      </c>
      <c r="M571" t="s">
        <v>33</v>
      </c>
      <c r="N571" t="s">
        <v>1873</v>
      </c>
      <c r="O571" t="s">
        <v>1874</v>
      </c>
      <c r="P571" t="s">
        <v>1875</v>
      </c>
      <c r="Q571" t="s">
        <v>1613</v>
      </c>
      <c r="R571" t="s">
        <v>32</v>
      </c>
      <c r="S571" t="s">
        <v>1733</v>
      </c>
      <c r="T571" t="str">
        <f t="shared" si="24"/>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571">
        <f t="shared" si="25"/>
        <v>0</v>
      </c>
      <c r="V571" s="2">
        <v>0</v>
      </c>
      <c r="W571" s="2">
        <f t="shared" si="26"/>
        <v>0</v>
      </c>
      <c r="X571" s="2">
        <v>0</v>
      </c>
      <c r="Y571" s="2">
        <v>0</v>
      </c>
      <c r="Z571" s="2">
        <v>0</v>
      </c>
      <c r="AA571" s="2">
        <v>0</v>
      </c>
      <c r="AB571" s="2">
        <v>0</v>
      </c>
      <c r="AC571" t="s">
        <v>624</v>
      </c>
      <c r="AD571" t="s">
        <v>32</v>
      </c>
      <c r="AE571" t="s">
        <v>1876</v>
      </c>
      <c r="AG571" t="s">
        <v>38</v>
      </c>
      <c r="AH571" t="s">
        <v>1848</v>
      </c>
      <c r="AJ571" t="s">
        <v>1848</v>
      </c>
      <c r="AK571" t="s">
        <v>39</v>
      </c>
    </row>
    <row r="572" spans="1:37" x14ac:dyDescent="0.3">
      <c r="A572">
        <v>290157</v>
      </c>
      <c r="B572" t="s">
        <v>47</v>
      </c>
      <c r="C572" t="s">
        <v>48</v>
      </c>
      <c r="D572">
        <v>3</v>
      </c>
      <c r="E572" t="s">
        <v>497</v>
      </c>
      <c r="F572" t="s">
        <v>1859</v>
      </c>
      <c r="G572">
        <v>20310</v>
      </c>
      <c r="H572">
        <v>0</v>
      </c>
      <c r="I572" t="s">
        <v>244</v>
      </c>
      <c r="J572" t="s">
        <v>43</v>
      </c>
      <c r="K572">
        <v>53134</v>
      </c>
      <c r="L572">
        <v>79726</v>
      </c>
      <c r="M572" t="s">
        <v>33</v>
      </c>
      <c r="N572" t="s">
        <v>211</v>
      </c>
      <c r="O572" t="s">
        <v>1877</v>
      </c>
      <c r="P572" t="s">
        <v>7632</v>
      </c>
      <c r="Q572" t="s">
        <v>7628</v>
      </c>
      <c r="R572" t="s">
        <v>7633</v>
      </c>
      <c r="S572" t="s">
        <v>7634</v>
      </c>
      <c r="T572" t="str">
        <f t="shared" si="24"/>
        <v>‚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License Requirement:  A Motor Vehicle Driver‚„s License valid in the state of New York is required for some assignments. Employees must maintain this license for the duration of their employment.</v>
      </c>
      <c r="U572">
        <f t="shared" si="25"/>
        <v>0</v>
      </c>
      <c r="V572" s="2">
        <v>0</v>
      </c>
      <c r="W572" s="2">
        <f t="shared" si="26"/>
        <v>0</v>
      </c>
      <c r="X572" s="2">
        <v>0</v>
      </c>
      <c r="Y572" s="2">
        <v>0</v>
      </c>
      <c r="Z572" s="2">
        <v>0</v>
      </c>
      <c r="AA572" s="2">
        <v>0</v>
      </c>
      <c r="AB572" s="2">
        <v>0</v>
      </c>
      <c r="AC572" t="s">
        <v>606</v>
      </c>
      <c r="AD572" t="s">
        <v>32</v>
      </c>
      <c r="AE572" t="s">
        <v>32</v>
      </c>
      <c r="AG572" t="s">
        <v>58</v>
      </c>
      <c r="AH572" t="s">
        <v>1878</v>
      </c>
      <c r="AJ572" t="s">
        <v>1878</v>
      </c>
      <c r="AK572" t="s">
        <v>39</v>
      </c>
    </row>
    <row r="573" spans="1:37" x14ac:dyDescent="0.3">
      <c r="A573">
        <v>290157</v>
      </c>
      <c r="B573" t="s">
        <v>47</v>
      </c>
      <c r="C573" t="s">
        <v>29</v>
      </c>
      <c r="D573">
        <v>3</v>
      </c>
      <c r="E573" t="s">
        <v>497</v>
      </c>
      <c r="F573" t="s">
        <v>1859</v>
      </c>
      <c r="G573">
        <v>20310</v>
      </c>
      <c r="H573">
        <v>0</v>
      </c>
      <c r="I573" t="s">
        <v>244</v>
      </c>
      <c r="J573" t="s">
        <v>43</v>
      </c>
      <c r="K573">
        <v>53134</v>
      </c>
      <c r="L573">
        <v>79726</v>
      </c>
      <c r="M573" t="s">
        <v>33</v>
      </c>
      <c r="N573" t="s">
        <v>211</v>
      </c>
      <c r="O573" t="s">
        <v>1877</v>
      </c>
      <c r="P573" t="s">
        <v>7632</v>
      </c>
      <c r="Q573" t="s">
        <v>7628</v>
      </c>
      <c r="R573" t="s">
        <v>7633</v>
      </c>
      <c r="S573" t="s">
        <v>7634</v>
      </c>
      <c r="T573" t="str">
        <f t="shared" si="24"/>
        <v>‚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License Requirement:  A Motor Vehicle Driver‚„s License valid in the state of New York is required for some assignments. Employees must maintain this license for the duration of their employment.</v>
      </c>
      <c r="U573">
        <f t="shared" si="25"/>
        <v>0</v>
      </c>
      <c r="V573" s="2">
        <v>0</v>
      </c>
      <c r="W573" s="2">
        <f t="shared" si="26"/>
        <v>0</v>
      </c>
      <c r="X573" s="2">
        <v>0</v>
      </c>
      <c r="Y573" s="2">
        <v>0</v>
      </c>
      <c r="Z573" s="2">
        <v>0</v>
      </c>
      <c r="AA573" s="2">
        <v>0</v>
      </c>
      <c r="AB573" s="2">
        <v>0</v>
      </c>
      <c r="AC573" t="s">
        <v>606</v>
      </c>
      <c r="AD573" t="s">
        <v>32</v>
      </c>
      <c r="AE573" t="s">
        <v>32</v>
      </c>
      <c r="AG573" t="s">
        <v>58</v>
      </c>
      <c r="AH573" t="s">
        <v>1878</v>
      </c>
      <c r="AJ573" t="s">
        <v>1878</v>
      </c>
      <c r="AK573" t="s">
        <v>39</v>
      </c>
    </row>
    <row r="574" spans="1:37" x14ac:dyDescent="0.3">
      <c r="A574">
        <v>290238</v>
      </c>
      <c r="B574" t="s">
        <v>47</v>
      </c>
      <c r="C574" t="s">
        <v>48</v>
      </c>
      <c r="D574">
        <v>2</v>
      </c>
      <c r="E574" t="s">
        <v>818</v>
      </c>
      <c r="F574" t="s">
        <v>92</v>
      </c>
      <c r="G574" t="s">
        <v>996</v>
      </c>
      <c r="H574">
        <v>0</v>
      </c>
      <c r="I574" t="s">
        <v>244</v>
      </c>
      <c r="J574" t="s">
        <v>43</v>
      </c>
      <c r="K574">
        <v>48535</v>
      </c>
      <c r="L574">
        <v>134433</v>
      </c>
      <c r="M574" t="s">
        <v>33</v>
      </c>
      <c r="N574" t="s">
        <v>211</v>
      </c>
      <c r="O574" t="s">
        <v>820</v>
      </c>
      <c r="P574" t="s">
        <v>7635</v>
      </c>
      <c r="Q574" t="s">
        <v>997</v>
      </c>
      <c r="R574" t="s">
        <v>7550</v>
      </c>
      <c r="S574" t="s">
        <v>32</v>
      </c>
      <c r="T574" t="str">
        <f t="shared" si="24"/>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574">
        <f t="shared" si="25"/>
        <v>0</v>
      </c>
      <c r="V574" s="2">
        <v>1</v>
      </c>
      <c r="W574" s="2">
        <f t="shared" si="26"/>
        <v>0</v>
      </c>
      <c r="X574" s="2">
        <v>0</v>
      </c>
      <c r="Y574" s="2">
        <v>0</v>
      </c>
      <c r="Z574" s="2">
        <v>0</v>
      </c>
      <c r="AA574" s="2">
        <v>0</v>
      </c>
      <c r="AB574" s="2">
        <v>0</v>
      </c>
      <c r="AC574" t="s">
        <v>606</v>
      </c>
      <c r="AD574" t="s">
        <v>32</v>
      </c>
      <c r="AE574" t="s">
        <v>32</v>
      </c>
      <c r="AG574" t="s">
        <v>58</v>
      </c>
      <c r="AH574" t="s">
        <v>1879</v>
      </c>
      <c r="AJ574" t="s">
        <v>1879</v>
      </c>
      <c r="AK574" t="s">
        <v>39</v>
      </c>
    </row>
    <row r="575" spans="1:37" x14ac:dyDescent="0.3">
      <c r="A575">
        <v>290238</v>
      </c>
      <c r="B575" t="s">
        <v>47</v>
      </c>
      <c r="C575" t="s">
        <v>29</v>
      </c>
      <c r="D575">
        <v>2</v>
      </c>
      <c r="E575" t="s">
        <v>818</v>
      </c>
      <c r="F575" t="s">
        <v>92</v>
      </c>
      <c r="G575" t="s">
        <v>996</v>
      </c>
      <c r="H575">
        <v>0</v>
      </c>
      <c r="I575" t="s">
        <v>244</v>
      </c>
      <c r="J575" t="s">
        <v>43</v>
      </c>
      <c r="K575">
        <v>48535</v>
      </c>
      <c r="L575">
        <v>134433</v>
      </c>
      <c r="M575" t="s">
        <v>33</v>
      </c>
      <c r="N575" t="s">
        <v>211</v>
      </c>
      <c r="O575" t="s">
        <v>820</v>
      </c>
      <c r="P575" t="s">
        <v>7635</v>
      </c>
      <c r="Q575" t="s">
        <v>997</v>
      </c>
      <c r="R575" t="s">
        <v>7550</v>
      </c>
      <c r="S575" t="s">
        <v>32</v>
      </c>
      <c r="T575" t="str">
        <f t="shared" si="24"/>
        <v xml:space="preserve">1.	Experience in the planning, layout, and details of contract drawings, specifications, shop drawing review, and field inspections and investigations.    2.	Experience in shafts and tunnel design  3.	Experience in the application of code requirements and preparation of technical reports, submitting formal design calculations, related design software applications  4.	 Excellent communication and leadership skills   5.	Knowledge of Microsoft Office Suite products (Word, Excel, etc.)  6.	Experience drafting in AutoCAD and designing using Finite Element Analysis (FEA) programs such as, but not limited to, STAAD Pro  7.	Experience with design programs STAAD Pro (Bentley), RAM Elements (Bentley), SAFE (CSI), or Phase2 (RocScience)  8.	A Motor Vehicle Driver‚„s License valid in the state of New York may be required for some assignments  9.	Ten years of full time experience in Structural Design, with extensive focus on reinforced concrete and steel structures  </v>
      </c>
      <c r="U575">
        <f t="shared" si="25"/>
        <v>0</v>
      </c>
      <c r="V575" s="2">
        <v>1</v>
      </c>
      <c r="W575" s="2">
        <f t="shared" si="26"/>
        <v>0</v>
      </c>
      <c r="X575" s="2">
        <v>0</v>
      </c>
      <c r="Y575" s="2">
        <v>0</v>
      </c>
      <c r="Z575" s="2">
        <v>0</v>
      </c>
      <c r="AA575" s="2">
        <v>0</v>
      </c>
      <c r="AB575" s="2">
        <v>0</v>
      </c>
      <c r="AC575" t="s">
        <v>606</v>
      </c>
      <c r="AD575" t="s">
        <v>32</v>
      </c>
      <c r="AE575" t="s">
        <v>32</v>
      </c>
      <c r="AG575" t="s">
        <v>58</v>
      </c>
      <c r="AH575" t="s">
        <v>1879</v>
      </c>
      <c r="AJ575" t="s">
        <v>1879</v>
      </c>
      <c r="AK575" t="s">
        <v>39</v>
      </c>
    </row>
    <row r="576" spans="1:37" x14ac:dyDescent="0.3">
      <c r="A576">
        <v>290258</v>
      </c>
      <c r="B576" t="s">
        <v>154</v>
      </c>
      <c r="C576" t="s">
        <v>29</v>
      </c>
      <c r="D576">
        <v>1</v>
      </c>
      <c r="E576" t="s">
        <v>1880</v>
      </c>
      <c r="F576" t="s">
        <v>92</v>
      </c>
      <c r="G576">
        <v>83008</v>
      </c>
      <c r="H576" t="s">
        <v>1764</v>
      </c>
      <c r="I576" t="s">
        <v>244</v>
      </c>
      <c r="J576" t="s">
        <v>43</v>
      </c>
      <c r="K576">
        <v>150000</v>
      </c>
      <c r="L576">
        <v>170000</v>
      </c>
      <c r="M576" t="s">
        <v>33</v>
      </c>
      <c r="N576" t="s">
        <v>1881</v>
      </c>
      <c r="O576" t="s">
        <v>1880</v>
      </c>
      <c r="P576" t="s">
        <v>7636</v>
      </c>
      <c r="Q576" t="s">
        <v>96</v>
      </c>
      <c r="R576" t="s">
        <v>7637</v>
      </c>
      <c r="S576" t="s">
        <v>1170</v>
      </c>
      <c r="T576" t="str">
        <f t="shared" si="24"/>
        <v>1.	Ten (10) + years of experience in project program management with progressively increasing project and organizational management experience.  2.	Exceptional leadership abilities. 3.	Extensive experience mentoring others, developing individuals‚„ skills, and encouraging collaboration and cohesive teamwork.  4.	Strong knowledge and experience with capital construction processes including scoping, budgeting and scheduling. NYCHA employees applying for promotional, title or level change opportunities must have served a period of one year in their current title and level (if applicable).</v>
      </c>
      <c r="U576">
        <f t="shared" si="25"/>
        <v>0</v>
      </c>
      <c r="V576" s="2">
        <v>0</v>
      </c>
      <c r="W576" s="2">
        <f t="shared" si="26"/>
        <v>0</v>
      </c>
      <c r="X576" s="2">
        <v>0</v>
      </c>
      <c r="Y576" s="2">
        <v>0</v>
      </c>
      <c r="Z576" s="2">
        <v>0</v>
      </c>
      <c r="AA576" s="2">
        <v>0</v>
      </c>
      <c r="AB576" s="2">
        <v>0</v>
      </c>
      <c r="AC576" t="s">
        <v>161</v>
      </c>
      <c r="AD576" t="s">
        <v>32</v>
      </c>
      <c r="AE576" t="s">
        <v>32</v>
      </c>
      <c r="AG576" t="s">
        <v>162</v>
      </c>
      <c r="AH576" t="s">
        <v>1882</v>
      </c>
      <c r="AJ576" t="s">
        <v>1882</v>
      </c>
      <c r="AK576" t="s">
        <v>39</v>
      </c>
    </row>
    <row r="577" spans="1:37" x14ac:dyDescent="0.3">
      <c r="A577">
        <v>290258</v>
      </c>
      <c r="B577" t="s">
        <v>154</v>
      </c>
      <c r="C577" t="s">
        <v>48</v>
      </c>
      <c r="D577">
        <v>1</v>
      </c>
      <c r="E577" t="s">
        <v>1880</v>
      </c>
      <c r="F577" t="s">
        <v>92</v>
      </c>
      <c r="G577">
        <v>83008</v>
      </c>
      <c r="H577" t="s">
        <v>1764</v>
      </c>
      <c r="I577" t="s">
        <v>244</v>
      </c>
      <c r="J577" t="s">
        <v>43</v>
      </c>
      <c r="K577">
        <v>150000</v>
      </c>
      <c r="L577">
        <v>170000</v>
      </c>
      <c r="M577" t="s">
        <v>33</v>
      </c>
      <c r="N577" t="s">
        <v>1881</v>
      </c>
      <c r="O577" t="s">
        <v>1880</v>
      </c>
      <c r="P577" t="s">
        <v>7636</v>
      </c>
      <c r="Q577" t="s">
        <v>96</v>
      </c>
      <c r="R577" t="s">
        <v>7637</v>
      </c>
      <c r="S577" t="s">
        <v>1170</v>
      </c>
      <c r="T577" t="str">
        <f t="shared" si="24"/>
        <v>1.	Ten (10) + years of experience in project program management with progressively increasing project and organizational management experience.  2.	Exceptional leadership abilities. 3.	Extensive experience mentoring others, developing individuals‚„ skills, and encouraging collaboration and cohesive teamwork.  4.	Strong knowledge and experience with capital construction processes including scoping, budgeting and scheduling. NYCHA employees applying for promotional, title or level change opportunities must have served a period of one year in their current title and level (if applicable).</v>
      </c>
      <c r="U577">
        <f t="shared" si="25"/>
        <v>0</v>
      </c>
      <c r="V577" s="2">
        <v>0</v>
      </c>
      <c r="W577" s="2">
        <f t="shared" si="26"/>
        <v>0</v>
      </c>
      <c r="X577" s="2">
        <v>0</v>
      </c>
      <c r="Y577" s="2">
        <v>0</v>
      </c>
      <c r="Z577" s="2">
        <v>0</v>
      </c>
      <c r="AA577" s="2">
        <v>0</v>
      </c>
      <c r="AB577" s="2">
        <v>0</v>
      </c>
      <c r="AC577" t="s">
        <v>161</v>
      </c>
      <c r="AD577" t="s">
        <v>32</v>
      </c>
      <c r="AE577" t="s">
        <v>32</v>
      </c>
      <c r="AG577" t="s">
        <v>162</v>
      </c>
      <c r="AH577" t="s">
        <v>1882</v>
      </c>
      <c r="AJ577" t="s">
        <v>1882</v>
      </c>
      <c r="AK577" t="s">
        <v>39</v>
      </c>
    </row>
    <row r="578" spans="1:37" x14ac:dyDescent="0.3">
      <c r="A578">
        <v>290855</v>
      </c>
      <c r="B578" t="s">
        <v>524</v>
      </c>
      <c r="C578" t="s">
        <v>29</v>
      </c>
      <c r="D578">
        <v>1</v>
      </c>
      <c r="E578" t="s">
        <v>1883</v>
      </c>
      <c r="F578" t="s">
        <v>220</v>
      </c>
      <c r="G578">
        <v>22427</v>
      </c>
      <c r="H578">
        <v>2</v>
      </c>
      <c r="I578" t="s">
        <v>1149</v>
      </c>
      <c r="J578" t="s">
        <v>43</v>
      </c>
      <c r="K578">
        <v>69491</v>
      </c>
      <c r="L578">
        <v>101848</v>
      </c>
      <c r="M578" t="s">
        <v>33</v>
      </c>
      <c r="N578" t="s">
        <v>526</v>
      </c>
      <c r="O578" t="s">
        <v>1626</v>
      </c>
      <c r="P578" t="s">
        <v>7638</v>
      </c>
      <c r="Q578" t="s">
        <v>7370</v>
      </c>
      <c r="R578" t="s">
        <v>1884</v>
      </c>
      <c r="S578" t="s">
        <v>1885</v>
      </c>
      <c r="T578" t="str">
        <f t="shared" si="24"/>
        <v>The ideal candidate will be motivated, comfortable working in an array of facilities and work environments, and should be familiar with building systems, including mechanical, electrical, plumbing, fire/life safety and elevators, as well as solar roofs, green roofs and mechanisms for energy efficiency and greenhouse gas reduction. The candidate will be able to work both independently as well as part of a team, and be able to work efficiently. Preference will also be given to candidates who possess strong problem-solving, quantitative, analytical, and communication skills (written and verbal). Must be proficient in Microsoft Word and Excel. ORDER TO BE CONSIDERED FOR THIS POSITION CANDIDATES MUST BE SERVING PERMANENTLY IN THE TITLE OF ASSOCIATE PROJECT MANAGER ***</v>
      </c>
      <c r="U578">
        <f t="shared" si="25"/>
        <v>0</v>
      </c>
      <c r="V578" s="2">
        <v>1</v>
      </c>
      <c r="W578" s="2">
        <f t="shared" si="26"/>
        <v>0</v>
      </c>
      <c r="X578" s="2">
        <v>0</v>
      </c>
      <c r="Y578" s="2">
        <v>0</v>
      </c>
      <c r="Z578" s="2">
        <v>0</v>
      </c>
      <c r="AA578" s="2">
        <v>0</v>
      </c>
      <c r="AB578" s="2">
        <v>0</v>
      </c>
      <c r="AC578" t="s">
        <v>1886</v>
      </c>
      <c r="AD578" t="s">
        <v>32</v>
      </c>
      <c r="AE578" t="s">
        <v>526</v>
      </c>
      <c r="AG578" t="s">
        <v>58</v>
      </c>
      <c r="AH578" t="s">
        <v>1887</v>
      </c>
      <c r="AJ578" t="s">
        <v>1887</v>
      </c>
      <c r="AK578" t="s">
        <v>39</v>
      </c>
    </row>
    <row r="579" spans="1:37" x14ac:dyDescent="0.3">
      <c r="A579">
        <v>291160</v>
      </c>
      <c r="B579" t="s">
        <v>47</v>
      </c>
      <c r="C579" t="s">
        <v>48</v>
      </c>
      <c r="D579">
        <v>2</v>
      </c>
      <c r="E579" t="s">
        <v>1888</v>
      </c>
      <c r="F579" t="s">
        <v>92</v>
      </c>
      <c r="G579" t="s">
        <v>996</v>
      </c>
      <c r="H579">
        <v>0</v>
      </c>
      <c r="I579" t="s">
        <v>244</v>
      </c>
      <c r="J579" t="s">
        <v>43</v>
      </c>
      <c r="K579">
        <v>48535</v>
      </c>
      <c r="L579">
        <v>134433</v>
      </c>
      <c r="M579" t="s">
        <v>33</v>
      </c>
      <c r="N579" t="s">
        <v>211</v>
      </c>
      <c r="O579" t="s">
        <v>985</v>
      </c>
      <c r="P579" t="s">
        <v>7639</v>
      </c>
      <c r="Q579" t="s">
        <v>997</v>
      </c>
      <c r="R579" t="s">
        <v>7640</v>
      </c>
      <c r="S579" t="s">
        <v>1889</v>
      </c>
      <c r="T579" t="str">
        <f t="shared" ref="T579:T642" si="27">R579&amp;" "&amp;S579</f>
        <v>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 ****Please Note: All candidates must take the upcoming Admin. Project Manager Exam No. 8042, Admin. Project Manager (Promotional) Exam No. 8529 or be a Qualifying Incumbent and take Exam No. 8410. ****</v>
      </c>
      <c r="U579">
        <f t="shared" ref="U579:U642" si="28">D579*W579</f>
        <v>0</v>
      </c>
      <c r="V579" s="2">
        <v>1</v>
      </c>
      <c r="W579" s="2">
        <f t="shared" ref="W579:W642" si="29">IF(OR(ISNUMBER(SEARCH("data analytics",$T579)), ISNUMBER(SEARCH("data analysis",$T579)), ISNUMBER(SEARCH("analyze data", $T579)),ISNUMBER(SEARCH("business intelligence", $T579)),ISNUMBER(SEARCH("business analysis",$T579))),1,0)</f>
        <v>0</v>
      </c>
      <c r="X579" s="2">
        <v>0</v>
      </c>
      <c r="Y579" s="2">
        <v>0</v>
      </c>
      <c r="Z579" s="2">
        <v>0</v>
      </c>
      <c r="AA579" s="2">
        <v>0</v>
      </c>
      <c r="AB579" s="2">
        <v>0</v>
      </c>
      <c r="AC579" t="s">
        <v>665</v>
      </c>
      <c r="AD579" t="s">
        <v>32</v>
      </c>
      <c r="AE579" t="s">
        <v>32</v>
      </c>
      <c r="AG579" t="s">
        <v>1890</v>
      </c>
      <c r="AH579" t="s">
        <v>1891</v>
      </c>
      <c r="AJ579" t="s">
        <v>1891</v>
      </c>
      <c r="AK579" t="s">
        <v>39</v>
      </c>
    </row>
    <row r="580" spans="1:37" x14ac:dyDescent="0.3">
      <c r="A580">
        <v>291160</v>
      </c>
      <c r="B580" t="s">
        <v>47</v>
      </c>
      <c r="C580" t="s">
        <v>29</v>
      </c>
      <c r="D580">
        <v>2</v>
      </c>
      <c r="E580" t="s">
        <v>1888</v>
      </c>
      <c r="F580" t="s">
        <v>92</v>
      </c>
      <c r="G580" t="s">
        <v>996</v>
      </c>
      <c r="H580">
        <v>0</v>
      </c>
      <c r="I580" t="s">
        <v>244</v>
      </c>
      <c r="J580" t="s">
        <v>43</v>
      </c>
      <c r="K580">
        <v>48535</v>
      </c>
      <c r="L580">
        <v>134433</v>
      </c>
      <c r="M580" t="s">
        <v>33</v>
      </c>
      <c r="N580" t="s">
        <v>211</v>
      </c>
      <c r="O580" t="s">
        <v>985</v>
      </c>
      <c r="P580" t="s">
        <v>7639</v>
      </c>
      <c r="Q580" t="s">
        <v>997</v>
      </c>
      <c r="R580" t="s">
        <v>7640</v>
      </c>
      <c r="S580" t="s">
        <v>1889</v>
      </c>
      <c r="T580" t="str">
        <f t="shared" si="27"/>
        <v>1.	Preference will be given to candidates who possess a Baccalaureate degree in Engineering or Construction Management (or related field)  2.	Project Management experience   3.	Five to fifteen years related work experience in engineering and construction, in particular in the development of scheduling, scheduling analysis, cost estimating, cost control, budgets, reporting and record/document control  4.	Advanced proficiency in Microsoft Office ‚€œ Excel, Access, Word, and/or equivalent statistical/ data management software  5.	Advanced Proficiency in Primavera P6/P3  6.	Strong organization, writing and communication skills  7.	Experienced in the preparation of monthly project schedule status reports for management  8.	Proficient with schedule delay analysis, time impact analysis, and evaluation of overall project progress  9.	Ability to work under limited supervision and to handle multiple assignments with limited time constraints  10.	Demonstrates personal initiative, leadership, responsibility, and flexibility ****Please Note: All candidates must take the upcoming Admin. Project Manager Exam No. 8042, Admin. Project Manager (Promotional) Exam No. 8529 or be a Qualifying Incumbent and take Exam No. 8410. ****</v>
      </c>
      <c r="U580">
        <f t="shared" si="28"/>
        <v>0</v>
      </c>
      <c r="V580" s="2">
        <v>1</v>
      </c>
      <c r="W580" s="2">
        <f t="shared" si="29"/>
        <v>0</v>
      </c>
      <c r="X580" s="2">
        <v>0</v>
      </c>
      <c r="Y580" s="2">
        <v>0</v>
      </c>
      <c r="Z580" s="2">
        <v>0</v>
      </c>
      <c r="AA580" s="2">
        <v>0</v>
      </c>
      <c r="AB580" s="2">
        <v>0</v>
      </c>
      <c r="AC580" t="s">
        <v>665</v>
      </c>
      <c r="AD580" t="s">
        <v>32</v>
      </c>
      <c r="AE580" t="s">
        <v>32</v>
      </c>
      <c r="AG580" t="s">
        <v>1890</v>
      </c>
      <c r="AH580" t="s">
        <v>1891</v>
      </c>
      <c r="AJ580" t="s">
        <v>1891</v>
      </c>
      <c r="AK580" t="s">
        <v>39</v>
      </c>
    </row>
    <row r="581" spans="1:37" x14ac:dyDescent="0.3">
      <c r="A581">
        <v>291493</v>
      </c>
      <c r="B581" t="s">
        <v>1290</v>
      </c>
      <c r="C581" t="s">
        <v>48</v>
      </c>
      <c r="D581">
        <v>1</v>
      </c>
      <c r="E581" t="s">
        <v>1892</v>
      </c>
      <c r="F581" t="s">
        <v>1007</v>
      </c>
      <c r="G581">
        <v>12626</v>
      </c>
      <c r="H581">
        <v>2</v>
      </c>
      <c r="I581" t="s">
        <v>1893</v>
      </c>
      <c r="J581" t="s">
        <v>43</v>
      </c>
      <c r="K581">
        <v>58152</v>
      </c>
      <c r="L581">
        <v>66875</v>
      </c>
      <c r="M581" t="s">
        <v>33</v>
      </c>
      <c r="N581" t="s">
        <v>1685</v>
      </c>
      <c r="O581" t="s">
        <v>1686</v>
      </c>
      <c r="P581" t="s">
        <v>7641</v>
      </c>
      <c r="Q581" t="s">
        <v>7457</v>
      </c>
      <c r="R581" t="s">
        <v>32</v>
      </c>
      <c r="S581" t="s">
        <v>1894</v>
      </c>
      <c r="T581" t="str">
        <f t="shared" si="27"/>
        <v xml:space="preserve">  MUST BE PERMANENT IN THE TITLE OF STAFF ANALYST</v>
      </c>
      <c r="U581">
        <f t="shared" si="28"/>
        <v>0</v>
      </c>
      <c r="V581" s="2">
        <v>0</v>
      </c>
      <c r="W581" s="2">
        <f t="shared" si="29"/>
        <v>0</v>
      </c>
      <c r="X581" s="2">
        <v>0</v>
      </c>
      <c r="Y581" s="2">
        <v>0</v>
      </c>
      <c r="Z581" s="2">
        <v>0</v>
      </c>
      <c r="AA581" s="2">
        <v>0</v>
      </c>
      <c r="AB581" s="2">
        <v>0</v>
      </c>
      <c r="AC581" t="s">
        <v>1295</v>
      </c>
      <c r="AD581" t="s">
        <v>32</v>
      </c>
      <c r="AE581" t="s">
        <v>32</v>
      </c>
      <c r="AG581" t="s">
        <v>38</v>
      </c>
      <c r="AH581" t="s">
        <v>1855</v>
      </c>
      <c r="AJ581" t="s">
        <v>1895</v>
      </c>
      <c r="AK581" t="s">
        <v>39</v>
      </c>
    </row>
    <row r="582" spans="1:37" x14ac:dyDescent="0.3">
      <c r="A582">
        <v>291493</v>
      </c>
      <c r="B582" t="s">
        <v>1290</v>
      </c>
      <c r="C582" t="s">
        <v>29</v>
      </c>
      <c r="D582">
        <v>1</v>
      </c>
      <c r="E582" t="s">
        <v>1892</v>
      </c>
      <c r="F582" t="s">
        <v>1007</v>
      </c>
      <c r="G582">
        <v>12626</v>
      </c>
      <c r="H582">
        <v>2</v>
      </c>
      <c r="I582" t="s">
        <v>1893</v>
      </c>
      <c r="J582" t="s">
        <v>43</v>
      </c>
      <c r="K582">
        <v>58152</v>
      </c>
      <c r="L582">
        <v>66875</v>
      </c>
      <c r="M582" t="s">
        <v>33</v>
      </c>
      <c r="N582" t="s">
        <v>1685</v>
      </c>
      <c r="O582" t="s">
        <v>1686</v>
      </c>
      <c r="P582" t="s">
        <v>7641</v>
      </c>
      <c r="Q582" t="s">
        <v>7457</v>
      </c>
      <c r="R582" t="s">
        <v>32</v>
      </c>
      <c r="S582" t="s">
        <v>1894</v>
      </c>
      <c r="T582" t="str">
        <f t="shared" si="27"/>
        <v xml:space="preserve">  MUST BE PERMANENT IN THE TITLE OF STAFF ANALYST</v>
      </c>
      <c r="U582">
        <f t="shared" si="28"/>
        <v>0</v>
      </c>
      <c r="V582" s="2">
        <v>0</v>
      </c>
      <c r="W582" s="2">
        <f t="shared" si="29"/>
        <v>0</v>
      </c>
      <c r="X582" s="2">
        <v>0</v>
      </c>
      <c r="Y582" s="2">
        <v>0</v>
      </c>
      <c r="Z582" s="2">
        <v>0</v>
      </c>
      <c r="AA582" s="2">
        <v>0</v>
      </c>
      <c r="AB582" s="2">
        <v>0</v>
      </c>
      <c r="AC582" t="s">
        <v>1295</v>
      </c>
      <c r="AD582" t="s">
        <v>32</v>
      </c>
      <c r="AE582" t="s">
        <v>32</v>
      </c>
      <c r="AG582" t="s">
        <v>38</v>
      </c>
      <c r="AH582" t="s">
        <v>1855</v>
      </c>
      <c r="AJ582" t="s">
        <v>1895</v>
      </c>
      <c r="AK582" t="s">
        <v>39</v>
      </c>
    </row>
    <row r="583" spans="1:37" x14ac:dyDescent="0.3">
      <c r="A583">
        <v>291538</v>
      </c>
      <c r="B583" t="s">
        <v>1896</v>
      </c>
      <c r="C583" t="s">
        <v>48</v>
      </c>
      <c r="D583">
        <v>6</v>
      </c>
      <c r="E583" t="s">
        <v>1897</v>
      </c>
      <c r="F583" t="s">
        <v>1898</v>
      </c>
      <c r="G583">
        <v>92237</v>
      </c>
      <c r="H583">
        <v>1</v>
      </c>
      <c r="I583" t="s">
        <v>244</v>
      </c>
      <c r="J583" t="s">
        <v>43</v>
      </c>
      <c r="K583">
        <v>52046</v>
      </c>
      <c r="L583">
        <v>59853</v>
      </c>
      <c r="M583" t="s">
        <v>33</v>
      </c>
      <c r="N583" t="s">
        <v>1320</v>
      </c>
      <c r="O583" t="s">
        <v>1899</v>
      </c>
      <c r="P583" t="s">
        <v>1900</v>
      </c>
      <c r="Q583" t="s">
        <v>7642</v>
      </c>
      <c r="R583" t="s">
        <v>32</v>
      </c>
      <c r="S583" t="s">
        <v>1901</v>
      </c>
      <c r="T583" t="str">
        <f t="shared" si="27"/>
        <v xml:space="preserve">  EXCELLENT BENEFITS  The Landmarks Preservation Commission will only respond to qualified candidates.  If you were educated in a foreign school, you must be able to submit an evaluation of your foreign education from an approved organization.  Final appointment is subject to approval by the Office of Management and Budget.   All applicants hired will be required to take and pass the civil service exam for Landmarks Preservationist, which will be given at a date to be announced between July 1, 2017 and June 30, 2018.</v>
      </c>
      <c r="U583">
        <f t="shared" si="28"/>
        <v>0</v>
      </c>
      <c r="V583" s="2">
        <v>0</v>
      </c>
      <c r="W583" s="2">
        <f t="shared" si="29"/>
        <v>0</v>
      </c>
      <c r="X583" s="2">
        <v>0</v>
      </c>
      <c r="Y583" s="2">
        <v>0</v>
      </c>
      <c r="Z583" s="2">
        <v>0</v>
      </c>
      <c r="AA583" s="2">
        <v>0</v>
      </c>
      <c r="AB583" s="2">
        <v>0</v>
      </c>
      <c r="AC583" t="s">
        <v>1902</v>
      </c>
      <c r="AD583" t="s">
        <v>32</v>
      </c>
      <c r="AE583" t="s">
        <v>32</v>
      </c>
      <c r="AG583" t="s">
        <v>58</v>
      </c>
      <c r="AH583" t="s">
        <v>1643</v>
      </c>
      <c r="AJ583" t="s">
        <v>1643</v>
      </c>
      <c r="AK583" t="s">
        <v>39</v>
      </c>
    </row>
    <row r="584" spans="1:37" x14ac:dyDescent="0.3">
      <c r="A584">
        <v>291538</v>
      </c>
      <c r="B584" t="s">
        <v>1896</v>
      </c>
      <c r="C584" t="s">
        <v>29</v>
      </c>
      <c r="D584">
        <v>6</v>
      </c>
      <c r="E584" t="s">
        <v>1897</v>
      </c>
      <c r="F584" t="s">
        <v>1898</v>
      </c>
      <c r="G584">
        <v>92237</v>
      </c>
      <c r="H584">
        <v>1</v>
      </c>
      <c r="I584" t="s">
        <v>244</v>
      </c>
      <c r="J584" t="s">
        <v>43</v>
      </c>
      <c r="K584">
        <v>52046</v>
      </c>
      <c r="L584">
        <v>59853</v>
      </c>
      <c r="M584" t="s">
        <v>33</v>
      </c>
      <c r="N584" t="s">
        <v>1320</v>
      </c>
      <c r="O584" t="s">
        <v>1899</v>
      </c>
      <c r="P584" t="s">
        <v>1900</v>
      </c>
      <c r="Q584" t="s">
        <v>7642</v>
      </c>
      <c r="R584" t="s">
        <v>32</v>
      </c>
      <c r="S584" t="s">
        <v>1901</v>
      </c>
      <c r="T584" t="str">
        <f t="shared" si="27"/>
        <v xml:space="preserve">  EXCELLENT BENEFITS  The Landmarks Preservation Commission will only respond to qualified candidates.  If you were educated in a foreign school, you must be able to submit an evaluation of your foreign education from an approved organization.  Final appointment is subject to approval by the Office of Management and Budget.   All applicants hired will be required to take and pass the civil service exam for Landmarks Preservationist, which will be given at a date to be announced between July 1, 2017 and June 30, 2018.</v>
      </c>
      <c r="U584">
        <f t="shared" si="28"/>
        <v>0</v>
      </c>
      <c r="V584" s="2">
        <v>0</v>
      </c>
      <c r="W584" s="2">
        <f t="shared" si="29"/>
        <v>0</v>
      </c>
      <c r="X584" s="2">
        <v>0</v>
      </c>
      <c r="Y584" s="2">
        <v>0</v>
      </c>
      <c r="Z584" s="2">
        <v>0</v>
      </c>
      <c r="AA584" s="2">
        <v>0</v>
      </c>
      <c r="AB584" s="2">
        <v>0</v>
      </c>
      <c r="AC584" t="s">
        <v>1902</v>
      </c>
      <c r="AD584" t="s">
        <v>32</v>
      </c>
      <c r="AE584" t="s">
        <v>32</v>
      </c>
      <c r="AG584" t="s">
        <v>58</v>
      </c>
      <c r="AH584" t="s">
        <v>1643</v>
      </c>
      <c r="AJ584" t="s">
        <v>1643</v>
      </c>
      <c r="AK584" t="s">
        <v>39</v>
      </c>
    </row>
    <row r="585" spans="1:37" x14ac:dyDescent="0.3">
      <c r="A585">
        <v>291589</v>
      </c>
      <c r="B585" t="s">
        <v>840</v>
      </c>
      <c r="C585" t="s">
        <v>29</v>
      </c>
      <c r="D585">
        <v>1</v>
      </c>
      <c r="E585" t="s">
        <v>1903</v>
      </c>
      <c r="F585" t="s">
        <v>491</v>
      </c>
      <c r="G585">
        <v>12627</v>
      </c>
      <c r="H585">
        <v>0</v>
      </c>
      <c r="I585" t="s">
        <v>1173</v>
      </c>
      <c r="J585" t="s">
        <v>43</v>
      </c>
      <c r="K585">
        <v>65731</v>
      </c>
      <c r="L585">
        <v>97873</v>
      </c>
      <c r="M585" t="s">
        <v>33</v>
      </c>
      <c r="N585" t="s">
        <v>1554</v>
      </c>
      <c r="O585" t="s">
        <v>1904</v>
      </c>
      <c r="P585" t="s">
        <v>1905</v>
      </c>
      <c r="Q585" t="s">
        <v>7356</v>
      </c>
      <c r="R585" t="s">
        <v>1906</v>
      </c>
      <c r="S585" t="s">
        <v>1907</v>
      </c>
      <c r="T585" t="str">
        <f t="shared" si="27"/>
        <v>The candidate for this position must possess excellent analytical and interpersonal skills, written and verbal communication skills, and proficiency in various computer applications including, but not limited to,  MS Word and MS Excel.   Knowledge of FMS/3 is  helpful, but not required. All candidates for this position must be permanent in the title of Associate Staff Analyst in order to be considered.</v>
      </c>
      <c r="U585">
        <f t="shared" si="28"/>
        <v>0</v>
      </c>
      <c r="V585" s="2">
        <v>1</v>
      </c>
      <c r="W585" s="2">
        <f t="shared" si="29"/>
        <v>0</v>
      </c>
      <c r="X585" s="2">
        <v>0</v>
      </c>
      <c r="Y585" s="2">
        <v>0</v>
      </c>
      <c r="Z585" s="2">
        <v>0</v>
      </c>
      <c r="AA585" s="2">
        <v>0</v>
      </c>
      <c r="AB585" s="2">
        <v>0</v>
      </c>
      <c r="AC585" t="s">
        <v>1908</v>
      </c>
      <c r="AD585" t="s">
        <v>32</v>
      </c>
      <c r="AE585" t="s">
        <v>1909</v>
      </c>
      <c r="AG585" t="s">
        <v>38</v>
      </c>
      <c r="AH585" t="s">
        <v>1828</v>
      </c>
      <c r="AJ585" t="s">
        <v>1910</v>
      </c>
      <c r="AK585" t="s">
        <v>39</v>
      </c>
    </row>
    <row r="586" spans="1:37" x14ac:dyDescent="0.3">
      <c r="A586">
        <v>291595</v>
      </c>
      <c r="B586" t="s">
        <v>47</v>
      </c>
      <c r="C586" t="s">
        <v>29</v>
      </c>
      <c r="D586">
        <v>1</v>
      </c>
      <c r="E586" t="s">
        <v>1911</v>
      </c>
      <c r="F586" t="s">
        <v>92</v>
      </c>
      <c r="G586" t="s">
        <v>996</v>
      </c>
      <c r="H586">
        <v>0</v>
      </c>
      <c r="I586" t="s">
        <v>1912</v>
      </c>
      <c r="J586" t="s">
        <v>43</v>
      </c>
      <c r="K586">
        <v>48535</v>
      </c>
      <c r="L586">
        <v>134433</v>
      </c>
      <c r="M586" t="s">
        <v>33</v>
      </c>
      <c r="N586" t="s">
        <v>211</v>
      </c>
      <c r="O586" t="s">
        <v>858</v>
      </c>
      <c r="P586" t="s">
        <v>7643</v>
      </c>
      <c r="Q586" t="s">
        <v>997</v>
      </c>
      <c r="R586" t="s">
        <v>7644</v>
      </c>
      <c r="S586" t="s">
        <v>32</v>
      </c>
      <c r="T586" t="str">
        <f t="shared" si="27"/>
        <v xml:space="preserve">1.	10+ years of relevant work experience in contracting in an engineering and construction environment  2.	Strong managerial expertise  3.	Strong analytical skills  4.	Strong accounting skills  5.	Advanced proficiency in Microsoft Office ‚€œ Excel, Access and Project   6.	Ability to integrate information from various sources, in order to determine importance and priority of data  7.	Strong managerial expertise  8.	Demonstrated ability to manage staff resources to achieve measurable objectives  9.	The ability to work effectively across organizational boundaries to influence and affect change  10.	The ability to present complex concepts, problems, and alternative approaches to diverse audiences, internal and external, both in writing and verbally  11.	Strong interpersonal and relationship-building skills  12.	Strong organizational, writing and communication skills  13.	Project Management experience  14.	Ability to work under limited supervision and to handle multiple assignments with limited time constraints and detailed oriented   15.	Demonstrates personal initiative, responsibility, leadership and flexibility   16.	Familiar with Financial Management System (FMS)  </v>
      </c>
      <c r="U586">
        <f t="shared" si="28"/>
        <v>0</v>
      </c>
      <c r="V586" s="2">
        <v>1</v>
      </c>
      <c r="W586" s="2">
        <f t="shared" si="29"/>
        <v>0</v>
      </c>
      <c r="X586" s="2">
        <v>0</v>
      </c>
      <c r="Y586" s="2">
        <v>0</v>
      </c>
      <c r="Z586" s="2">
        <v>0</v>
      </c>
      <c r="AA586" s="2">
        <v>0</v>
      </c>
      <c r="AB586" s="2">
        <v>0</v>
      </c>
      <c r="AC586" t="s">
        <v>606</v>
      </c>
      <c r="AD586" t="s">
        <v>32</v>
      </c>
      <c r="AE586" t="s">
        <v>32</v>
      </c>
      <c r="AG586" t="s">
        <v>705</v>
      </c>
      <c r="AH586" t="s">
        <v>1913</v>
      </c>
      <c r="AJ586" t="s">
        <v>1913</v>
      </c>
      <c r="AK586" t="s">
        <v>39</v>
      </c>
    </row>
    <row r="587" spans="1:37" x14ac:dyDescent="0.3">
      <c r="A587">
        <v>291595</v>
      </c>
      <c r="B587" t="s">
        <v>47</v>
      </c>
      <c r="C587" t="s">
        <v>48</v>
      </c>
      <c r="D587">
        <v>1</v>
      </c>
      <c r="E587" t="s">
        <v>1911</v>
      </c>
      <c r="F587" t="s">
        <v>92</v>
      </c>
      <c r="G587" t="s">
        <v>996</v>
      </c>
      <c r="H587">
        <v>0</v>
      </c>
      <c r="I587" t="s">
        <v>1912</v>
      </c>
      <c r="J587" t="s">
        <v>43</v>
      </c>
      <c r="K587">
        <v>48535</v>
      </c>
      <c r="L587">
        <v>134433</v>
      </c>
      <c r="M587" t="s">
        <v>33</v>
      </c>
      <c r="N587" t="s">
        <v>211</v>
      </c>
      <c r="O587" t="s">
        <v>858</v>
      </c>
      <c r="P587" t="s">
        <v>7643</v>
      </c>
      <c r="Q587" t="s">
        <v>997</v>
      </c>
      <c r="R587" t="s">
        <v>7644</v>
      </c>
      <c r="S587" t="s">
        <v>32</v>
      </c>
      <c r="T587" t="str">
        <f t="shared" si="27"/>
        <v xml:space="preserve">1.	10+ years of relevant work experience in contracting in an engineering and construction environment  2.	Strong managerial expertise  3.	Strong analytical skills  4.	Strong accounting skills  5.	Advanced proficiency in Microsoft Office ‚€œ Excel, Access and Project   6.	Ability to integrate information from various sources, in order to determine importance and priority of data  7.	Strong managerial expertise  8.	Demonstrated ability to manage staff resources to achieve measurable objectives  9.	The ability to work effectively across organizational boundaries to influence and affect change  10.	The ability to present complex concepts, problems, and alternative approaches to diverse audiences, internal and external, both in writing and verbally  11.	Strong interpersonal and relationship-building skills  12.	Strong organizational, writing and communication skills  13.	Project Management experience  14.	Ability to work under limited supervision and to handle multiple assignments with limited time constraints and detailed oriented   15.	Demonstrates personal initiative, responsibility, leadership and flexibility   16.	Familiar with Financial Management System (FMS)  </v>
      </c>
      <c r="U587">
        <f t="shared" si="28"/>
        <v>0</v>
      </c>
      <c r="V587" s="2">
        <v>1</v>
      </c>
      <c r="W587" s="2">
        <f t="shared" si="29"/>
        <v>0</v>
      </c>
      <c r="X587" s="2">
        <v>0</v>
      </c>
      <c r="Y587" s="2">
        <v>0</v>
      </c>
      <c r="Z587" s="2">
        <v>0</v>
      </c>
      <c r="AA587" s="2">
        <v>0</v>
      </c>
      <c r="AB587" s="2">
        <v>0</v>
      </c>
      <c r="AC587" t="s">
        <v>606</v>
      </c>
      <c r="AD587" t="s">
        <v>32</v>
      </c>
      <c r="AE587" t="s">
        <v>32</v>
      </c>
      <c r="AG587" t="s">
        <v>705</v>
      </c>
      <c r="AH587" t="s">
        <v>1913</v>
      </c>
      <c r="AJ587" t="s">
        <v>1913</v>
      </c>
      <c r="AK587" t="s">
        <v>39</v>
      </c>
    </row>
    <row r="588" spans="1:37" x14ac:dyDescent="0.3">
      <c r="A588">
        <v>291665</v>
      </c>
      <c r="B588" t="s">
        <v>47</v>
      </c>
      <c r="C588" t="s">
        <v>48</v>
      </c>
      <c r="D588">
        <v>1</v>
      </c>
      <c r="E588" t="s">
        <v>1914</v>
      </c>
      <c r="F588" t="s">
        <v>220</v>
      </c>
      <c r="G588">
        <v>22427</v>
      </c>
      <c r="H588">
        <v>1</v>
      </c>
      <c r="I588" t="s">
        <v>244</v>
      </c>
      <c r="J588" t="s">
        <v>43</v>
      </c>
      <c r="K588">
        <v>63074</v>
      </c>
      <c r="L588">
        <v>91347</v>
      </c>
      <c r="M588" t="s">
        <v>33</v>
      </c>
      <c r="N588" t="s">
        <v>1915</v>
      </c>
      <c r="O588" t="s">
        <v>1916</v>
      </c>
      <c r="P588" t="s">
        <v>7645</v>
      </c>
      <c r="Q588" t="s">
        <v>7370</v>
      </c>
      <c r="R588" t="s">
        <v>7646</v>
      </c>
      <c r="S588" t="s">
        <v>1917</v>
      </c>
      <c r="T588" t="str">
        <f t="shared" si="27"/>
        <v>‚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v>
      </c>
      <c r="U588">
        <f t="shared" si="28"/>
        <v>1</v>
      </c>
      <c r="V588" s="2">
        <v>1</v>
      </c>
      <c r="W588" s="2">
        <f t="shared" si="29"/>
        <v>1</v>
      </c>
      <c r="X588" s="2">
        <v>0</v>
      </c>
      <c r="Y588" s="2">
        <v>0</v>
      </c>
      <c r="Z588" s="2">
        <v>0</v>
      </c>
      <c r="AA588" s="2">
        <v>0</v>
      </c>
      <c r="AB588" s="2">
        <v>1</v>
      </c>
      <c r="AC588" t="s">
        <v>308</v>
      </c>
      <c r="AD588" t="s">
        <v>1918</v>
      </c>
      <c r="AE588" t="s">
        <v>1919</v>
      </c>
      <c r="AG588" t="s">
        <v>705</v>
      </c>
      <c r="AH588" t="s">
        <v>1920</v>
      </c>
      <c r="AJ588" t="s">
        <v>1921</v>
      </c>
      <c r="AK588" t="s">
        <v>39</v>
      </c>
    </row>
    <row r="589" spans="1:37" x14ac:dyDescent="0.3">
      <c r="A589">
        <v>291665</v>
      </c>
      <c r="B589" t="s">
        <v>47</v>
      </c>
      <c r="C589" t="s">
        <v>29</v>
      </c>
      <c r="D589">
        <v>1</v>
      </c>
      <c r="E589" t="s">
        <v>1914</v>
      </c>
      <c r="F589" t="s">
        <v>220</v>
      </c>
      <c r="G589">
        <v>22427</v>
      </c>
      <c r="H589">
        <v>1</v>
      </c>
      <c r="I589" t="s">
        <v>244</v>
      </c>
      <c r="J589" t="s">
        <v>43</v>
      </c>
      <c r="K589">
        <v>63074</v>
      </c>
      <c r="L589">
        <v>91347</v>
      </c>
      <c r="M589" t="s">
        <v>33</v>
      </c>
      <c r="N589" t="s">
        <v>1915</v>
      </c>
      <c r="O589" t="s">
        <v>1916</v>
      </c>
      <c r="P589" t="s">
        <v>7645</v>
      </c>
      <c r="Q589" t="s">
        <v>7370</v>
      </c>
      <c r="R589" t="s">
        <v>7646</v>
      </c>
      <c r="S589" t="s">
        <v>1917</v>
      </c>
      <c r="T589" t="str">
        <f t="shared" si="27"/>
        <v>‚ Valid New York State Professional Engineer (PE) License  Baccalaureate Degree from an accredited college in civil, environmental or geotechnical engineering preferred.  Motor Vehicle Driver‚„s License valid in the State of New York. License must be maintained for the duration of employment.  Ability to perform field work and inspections over rough terrain and in all weather conditions.  Ability to carry test equipment up to 35 pounds to field locations.  MS Office including Word, Excel, Access and various database management program skills.  Basic to moderate PC hardware and internet interface hardware knowledge.  Computer Aided Design.  Analytical and problem solving ability ‚€œ applies technical and engineering concepts and principles to analyze data and conditions and determine potential solutions.  Good organizations skills.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Downsville is a hamlet in the Town of Colchester, Delaware County, New York approximately 135 miles northwest of New York City.</v>
      </c>
      <c r="U589">
        <f t="shared" si="28"/>
        <v>1</v>
      </c>
      <c r="V589" s="2">
        <v>1</v>
      </c>
      <c r="W589" s="2">
        <f t="shared" si="29"/>
        <v>1</v>
      </c>
      <c r="X589" s="2">
        <v>0</v>
      </c>
      <c r="Y589" s="2">
        <v>0</v>
      </c>
      <c r="Z589" s="2">
        <v>0</v>
      </c>
      <c r="AA589" s="2">
        <v>0</v>
      </c>
      <c r="AB589" s="2">
        <v>1</v>
      </c>
      <c r="AC589" t="s">
        <v>308</v>
      </c>
      <c r="AD589" t="s">
        <v>1918</v>
      </c>
      <c r="AE589" t="s">
        <v>1919</v>
      </c>
      <c r="AG589" t="s">
        <v>705</v>
      </c>
      <c r="AH589" t="s">
        <v>1920</v>
      </c>
      <c r="AJ589" t="s">
        <v>1921</v>
      </c>
      <c r="AK589" t="s">
        <v>39</v>
      </c>
    </row>
    <row r="590" spans="1:37" x14ac:dyDescent="0.3">
      <c r="A590">
        <v>291742</v>
      </c>
      <c r="B590" t="s">
        <v>524</v>
      </c>
      <c r="C590" t="s">
        <v>29</v>
      </c>
      <c r="D590">
        <v>15</v>
      </c>
      <c r="E590" t="s">
        <v>1922</v>
      </c>
      <c r="F590" t="s">
        <v>1923</v>
      </c>
      <c r="G590">
        <v>91110</v>
      </c>
      <c r="H590">
        <v>1</v>
      </c>
      <c r="I590" t="s">
        <v>1095</v>
      </c>
      <c r="J590" t="s">
        <v>43</v>
      </c>
      <c r="K590">
        <v>34554</v>
      </c>
      <c r="L590">
        <v>46669</v>
      </c>
      <c r="M590" t="s">
        <v>33</v>
      </c>
      <c r="N590" t="s">
        <v>526</v>
      </c>
      <c r="O590" t="s">
        <v>1924</v>
      </c>
      <c r="P590" t="s">
        <v>1925</v>
      </c>
      <c r="Q590" t="s">
        <v>1926</v>
      </c>
      <c r="R590" t="s">
        <v>1927</v>
      </c>
      <c r="S590" t="s">
        <v>32</v>
      </c>
      <c r="T590" t="str">
        <f t="shared" si="27"/>
        <v xml:space="preserve">Ability to communicate effectively in verbal and written form.  </v>
      </c>
      <c r="U590">
        <f t="shared" si="28"/>
        <v>0</v>
      </c>
      <c r="V590" s="2">
        <v>0</v>
      </c>
      <c r="W590" s="2">
        <f t="shared" si="29"/>
        <v>0</v>
      </c>
      <c r="X590" s="2">
        <v>0</v>
      </c>
      <c r="Y590" s="2">
        <v>0</v>
      </c>
      <c r="Z590" s="2">
        <v>0</v>
      </c>
      <c r="AA590" s="2">
        <v>0</v>
      </c>
      <c r="AB590" s="2">
        <v>0</v>
      </c>
      <c r="AC590" t="s">
        <v>1928</v>
      </c>
      <c r="AD590" t="s">
        <v>1929</v>
      </c>
      <c r="AE590" t="s">
        <v>1930</v>
      </c>
      <c r="AG590" t="s">
        <v>38</v>
      </c>
      <c r="AH590" t="s">
        <v>1931</v>
      </c>
      <c r="AJ590" t="s">
        <v>1932</v>
      </c>
      <c r="AK590" t="s">
        <v>39</v>
      </c>
    </row>
    <row r="591" spans="1:37" x14ac:dyDescent="0.3">
      <c r="A591">
        <v>291742</v>
      </c>
      <c r="B591" t="s">
        <v>524</v>
      </c>
      <c r="C591" t="s">
        <v>48</v>
      </c>
      <c r="D591">
        <v>15</v>
      </c>
      <c r="E591" t="s">
        <v>1922</v>
      </c>
      <c r="F591" t="s">
        <v>1923</v>
      </c>
      <c r="G591">
        <v>91110</v>
      </c>
      <c r="H591">
        <v>1</v>
      </c>
      <c r="I591" t="s">
        <v>1095</v>
      </c>
      <c r="J591" t="s">
        <v>43</v>
      </c>
      <c r="K591">
        <v>34554</v>
      </c>
      <c r="L591">
        <v>46669</v>
      </c>
      <c r="M591" t="s">
        <v>33</v>
      </c>
      <c r="N591" t="s">
        <v>526</v>
      </c>
      <c r="O591" t="s">
        <v>1924</v>
      </c>
      <c r="P591" t="s">
        <v>1925</v>
      </c>
      <c r="Q591" t="s">
        <v>1926</v>
      </c>
      <c r="R591" t="s">
        <v>1927</v>
      </c>
      <c r="S591" t="s">
        <v>32</v>
      </c>
      <c r="T591" t="str">
        <f t="shared" si="27"/>
        <v xml:space="preserve">Ability to communicate effectively in verbal and written form.  </v>
      </c>
      <c r="U591">
        <f t="shared" si="28"/>
        <v>0</v>
      </c>
      <c r="V591" s="2">
        <v>0</v>
      </c>
      <c r="W591" s="2">
        <f t="shared" si="29"/>
        <v>0</v>
      </c>
      <c r="X591" s="2">
        <v>0</v>
      </c>
      <c r="Y591" s="2">
        <v>0</v>
      </c>
      <c r="Z591" s="2">
        <v>0</v>
      </c>
      <c r="AA591" s="2">
        <v>0</v>
      </c>
      <c r="AB591" s="2">
        <v>0</v>
      </c>
      <c r="AC591" t="s">
        <v>1928</v>
      </c>
      <c r="AD591" t="s">
        <v>1929</v>
      </c>
      <c r="AE591" t="s">
        <v>1930</v>
      </c>
      <c r="AG591" t="s">
        <v>38</v>
      </c>
      <c r="AH591" t="s">
        <v>1931</v>
      </c>
      <c r="AJ591" t="s">
        <v>1932</v>
      </c>
      <c r="AK591" t="s">
        <v>39</v>
      </c>
    </row>
    <row r="592" spans="1:37" x14ac:dyDescent="0.3">
      <c r="A592">
        <v>291746</v>
      </c>
      <c r="B592" t="s">
        <v>47</v>
      </c>
      <c r="C592" t="s">
        <v>29</v>
      </c>
      <c r="D592">
        <v>1</v>
      </c>
      <c r="E592" t="s">
        <v>1933</v>
      </c>
      <c r="F592" t="s">
        <v>297</v>
      </c>
      <c r="G592">
        <v>10251</v>
      </c>
      <c r="H592">
        <v>4</v>
      </c>
      <c r="I592" t="s">
        <v>94</v>
      </c>
      <c r="J592" t="s">
        <v>43</v>
      </c>
      <c r="K592">
        <v>37251</v>
      </c>
      <c r="L592">
        <v>58478</v>
      </c>
      <c r="M592" t="s">
        <v>33</v>
      </c>
      <c r="N592" t="s">
        <v>83</v>
      </c>
      <c r="O592" t="s">
        <v>1934</v>
      </c>
      <c r="P592" t="s">
        <v>1935</v>
      </c>
      <c r="Q592" t="s">
        <v>300</v>
      </c>
      <c r="R592" t="s">
        <v>1936</v>
      </c>
      <c r="S592" t="s">
        <v>1130</v>
      </c>
      <c r="T592" t="str">
        <f t="shared" si="27"/>
        <v>Knowledge of the FMS (Financial Management System). Good verbal and written skills. Candidate should be very detailed-oriented and have excellent analytical, communication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592">
        <f t="shared" si="28"/>
        <v>0</v>
      </c>
      <c r="V592" s="2">
        <v>0</v>
      </c>
      <c r="W592" s="2">
        <f t="shared" si="29"/>
        <v>0</v>
      </c>
      <c r="X592" s="2">
        <v>0</v>
      </c>
      <c r="Y592" s="2">
        <v>0</v>
      </c>
      <c r="Z592" s="2">
        <v>0</v>
      </c>
      <c r="AA592" s="2">
        <v>0</v>
      </c>
      <c r="AB592" s="2">
        <v>0</v>
      </c>
      <c r="AC592" t="s">
        <v>1937</v>
      </c>
      <c r="AD592" t="s">
        <v>603</v>
      </c>
      <c r="AE592" t="s">
        <v>1029</v>
      </c>
      <c r="AG592" t="s">
        <v>38</v>
      </c>
      <c r="AH592" t="s">
        <v>1938</v>
      </c>
      <c r="AJ592" t="s">
        <v>1938</v>
      </c>
      <c r="AK592" t="s">
        <v>39</v>
      </c>
    </row>
    <row r="593" spans="1:37" x14ac:dyDescent="0.3">
      <c r="A593">
        <v>291770</v>
      </c>
      <c r="B593" t="s">
        <v>28</v>
      </c>
      <c r="C593" t="s">
        <v>29</v>
      </c>
      <c r="D593">
        <v>1</v>
      </c>
      <c r="E593" t="s">
        <v>1939</v>
      </c>
      <c r="F593" t="s">
        <v>1940</v>
      </c>
      <c r="G593">
        <v>90644</v>
      </c>
      <c r="H593">
        <v>0</v>
      </c>
      <c r="I593" t="s">
        <v>1095</v>
      </c>
      <c r="J593" t="s">
        <v>43</v>
      </c>
      <c r="K593">
        <v>14.311299999999999</v>
      </c>
      <c r="L593">
        <v>19.918600000000001</v>
      </c>
      <c r="M593" t="s">
        <v>178</v>
      </c>
      <c r="N593" t="s">
        <v>34</v>
      </c>
      <c r="O593" t="s">
        <v>1941</v>
      </c>
      <c r="P593" t="s">
        <v>7012</v>
      </c>
      <c r="Q593" t="s">
        <v>1942</v>
      </c>
      <c r="R593" t="s">
        <v>7647</v>
      </c>
      <c r="S593" t="s">
        <v>32</v>
      </c>
      <c r="T593" t="str">
        <f t="shared" si="27"/>
        <v xml:space="preserve">‚Possession of a CDL Prior office building light maintenance experienceAbility to lift at least 20-50lbs  </v>
      </c>
      <c r="U593">
        <f t="shared" si="28"/>
        <v>0</v>
      </c>
      <c r="V593" s="2">
        <v>0</v>
      </c>
      <c r="W593" s="2">
        <f t="shared" si="29"/>
        <v>0</v>
      </c>
      <c r="X593" s="2">
        <v>0</v>
      </c>
      <c r="Y593" s="2">
        <v>0</v>
      </c>
      <c r="Z593" s="2">
        <v>0</v>
      </c>
      <c r="AA593" s="2">
        <v>0</v>
      </c>
      <c r="AB593" s="2">
        <v>0</v>
      </c>
      <c r="AC593" t="s">
        <v>1943</v>
      </c>
      <c r="AD593" t="s">
        <v>32</v>
      </c>
      <c r="AE593" t="s">
        <v>32</v>
      </c>
      <c r="AG593" t="s">
        <v>38</v>
      </c>
      <c r="AH593" t="s">
        <v>1944</v>
      </c>
      <c r="AJ593" t="s">
        <v>1920</v>
      </c>
      <c r="AK593" t="s">
        <v>39</v>
      </c>
    </row>
    <row r="594" spans="1:37" x14ac:dyDescent="0.3">
      <c r="A594">
        <v>291770</v>
      </c>
      <c r="B594" t="s">
        <v>28</v>
      </c>
      <c r="C594" t="s">
        <v>48</v>
      </c>
      <c r="D594">
        <v>1</v>
      </c>
      <c r="E594" t="s">
        <v>1939</v>
      </c>
      <c r="F594" t="s">
        <v>1940</v>
      </c>
      <c r="G594">
        <v>90644</v>
      </c>
      <c r="H594">
        <v>0</v>
      </c>
      <c r="I594" t="s">
        <v>1095</v>
      </c>
      <c r="J594" t="s">
        <v>43</v>
      </c>
      <c r="K594">
        <v>14.311299999999999</v>
      </c>
      <c r="L594">
        <v>19.918600000000001</v>
      </c>
      <c r="M594" t="s">
        <v>178</v>
      </c>
      <c r="N594" t="s">
        <v>34</v>
      </c>
      <c r="O594" t="s">
        <v>1941</v>
      </c>
      <c r="P594" t="s">
        <v>7012</v>
      </c>
      <c r="Q594" t="s">
        <v>1942</v>
      </c>
      <c r="R594" t="s">
        <v>7647</v>
      </c>
      <c r="S594" t="s">
        <v>32</v>
      </c>
      <c r="T594" t="str">
        <f t="shared" si="27"/>
        <v xml:space="preserve">‚Possession of a CDL Prior office building light maintenance experienceAbility to lift at least 20-50lbs  </v>
      </c>
      <c r="U594">
        <f t="shared" si="28"/>
        <v>0</v>
      </c>
      <c r="V594" s="2">
        <v>0</v>
      </c>
      <c r="W594" s="2">
        <f t="shared" si="29"/>
        <v>0</v>
      </c>
      <c r="X594" s="2">
        <v>0</v>
      </c>
      <c r="Y594" s="2">
        <v>0</v>
      </c>
      <c r="Z594" s="2">
        <v>0</v>
      </c>
      <c r="AA594" s="2">
        <v>0</v>
      </c>
      <c r="AB594" s="2">
        <v>0</v>
      </c>
      <c r="AC594" t="s">
        <v>1943</v>
      </c>
      <c r="AD594" t="s">
        <v>32</v>
      </c>
      <c r="AE594" t="s">
        <v>32</v>
      </c>
      <c r="AG594" t="s">
        <v>38</v>
      </c>
      <c r="AH594" t="s">
        <v>1944</v>
      </c>
      <c r="AJ594" t="s">
        <v>1920</v>
      </c>
      <c r="AK594" t="s">
        <v>39</v>
      </c>
    </row>
    <row r="595" spans="1:37" x14ac:dyDescent="0.3">
      <c r="A595">
        <v>291946</v>
      </c>
      <c r="B595" t="s">
        <v>47</v>
      </c>
      <c r="C595" t="s">
        <v>29</v>
      </c>
      <c r="D595">
        <v>10</v>
      </c>
      <c r="E595" t="s">
        <v>1945</v>
      </c>
      <c r="F595" t="s">
        <v>1946</v>
      </c>
      <c r="G595">
        <v>91308</v>
      </c>
      <c r="H595">
        <v>0</v>
      </c>
      <c r="I595" t="s">
        <v>1095</v>
      </c>
      <c r="J595" t="s">
        <v>43</v>
      </c>
      <c r="K595">
        <v>58786</v>
      </c>
      <c r="L595">
        <v>89729</v>
      </c>
      <c r="M595" t="s">
        <v>33</v>
      </c>
      <c r="N595" t="s">
        <v>1947</v>
      </c>
      <c r="O595" t="s">
        <v>1948</v>
      </c>
      <c r="P595" t="s">
        <v>7648</v>
      </c>
      <c r="Q595" t="s">
        <v>1949</v>
      </c>
      <c r="R595" t="s">
        <v>32</v>
      </c>
      <c r="S595" t="s">
        <v>1950</v>
      </c>
      <c r="T595" t="str">
        <f t="shared" si="27"/>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595">
        <f t="shared" si="28"/>
        <v>0</v>
      </c>
      <c r="V595" s="2">
        <v>0</v>
      </c>
      <c r="W595" s="2">
        <f t="shared" si="29"/>
        <v>0</v>
      </c>
      <c r="X595" s="2">
        <v>0</v>
      </c>
      <c r="Y595" s="2">
        <v>0</v>
      </c>
      <c r="Z595" s="2">
        <v>0</v>
      </c>
      <c r="AA595" s="2">
        <v>0</v>
      </c>
      <c r="AB595" s="2">
        <v>0</v>
      </c>
      <c r="AC595" t="s">
        <v>624</v>
      </c>
      <c r="AD595" t="s">
        <v>676</v>
      </c>
      <c r="AE595" t="s">
        <v>1042</v>
      </c>
      <c r="AG595" t="s">
        <v>38</v>
      </c>
      <c r="AH595" t="s">
        <v>1944</v>
      </c>
      <c r="AJ595" t="s">
        <v>1951</v>
      </c>
      <c r="AK595" t="s">
        <v>39</v>
      </c>
    </row>
    <row r="596" spans="1:37" x14ac:dyDescent="0.3">
      <c r="A596">
        <v>292057</v>
      </c>
      <c r="B596" t="s">
        <v>47</v>
      </c>
      <c r="C596" t="s">
        <v>48</v>
      </c>
      <c r="D596">
        <v>2</v>
      </c>
      <c r="E596" t="s">
        <v>1952</v>
      </c>
      <c r="F596" t="s">
        <v>1953</v>
      </c>
      <c r="G596">
        <v>34615</v>
      </c>
      <c r="H596">
        <v>2</v>
      </c>
      <c r="I596" t="s">
        <v>627</v>
      </c>
      <c r="J596" t="s">
        <v>43</v>
      </c>
      <c r="K596">
        <v>43550</v>
      </c>
      <c r="L596">
        <v>60489</v>
      </c>
      <c r="M596" t="s">
        <v>33</v>
      </c>
      <c r="N596" t="s">
        <v>1954</v>
      </c>
      <c r="O596" t="s">
        <v>974</v>
      </c>
      <c r="P596" t="s">
        <v>7649</v>
      </c>
      <c r="Q596" t="s">
        <v>1955</v>
      </c>
      <c r="R596" t="s">
        <v>32</v>
      </c>
      <c r="S596" t="s">
        <v>1956</v>
      </c>
      <c r="T596" t="str">
        <f t="shared" si="27"/>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96">
        <f t="shared" si="28"/>
        <v>0</v>
      </c>
      <c r="V596" s="2">
        <v>0</v>
      </c>
      <c r="W596" s="2">
        <f t="shared" si="29"/>
        <v>0</v>
      </c>
      <c r="X596" s="2">
        <v>0</v>
      </c>
      <c r="Y596" s="2">
        <v>0</v>
      </c>
      <c r="Z596" s="2">
        <v>0</v>
      </c>
      <c r="AA596" s="2">
        <v>0</v>
      </c>
      <c r="AB596" s="2">
        <v>0</v>
      </c>
      <c r="AC596" t="s">
        <v>624</v>
      </c>
      <c r="AD596" t="s">
        <v>32</v>
      </c>
      <c r="AE596" t="s">
        <v>32</v>
      </c>
      <c r="AG596" t="s">
        <v>38</v>
      </c>
      <c r="AH596" t="s">
        <v>1951</v>
      </c>
      <c r="AJ596" t="s">
        <v>1957</v>
      </c>
      <c r="AK596" t="s">
        <v>39</v>
      </c>
    </row>
    <row r="597" spans="1:37" x14ac:dyDescent="0.3">
      <c r="A597">
        <v>292057</v>
      </c>
      <c r="B597" t="s">
        <v>47</v>
      </c>
      <c r="C597" t="s">
        <v>29</v>
      </c>
      <c r="D597">
        <v>2</v>
      </c>
      <c r="E597" t="s">
        <v>1952</v>
      </c>
      <c r="F597" t="s">
        <v>1953</v>
      </c>
      <c r="G597">
        <v>34615</v>
      </c>
      <c r="H597">
        <v>2</v>
      </c>
      <c r="I597" t="s">
        <v>627</v>
      </c>
      <c r="J597" t="s">
        <v>43</v>
      </c>
      <c r="K597">
        <v>43550</v>
      </c>
      <c r="L597">
        <v>60489</v>
      </c>
      <c r="M597" t="s">
        <v>33</v>
      </c>
      <c r="N597" t="s">
        <v>1954</v>
      </c>
      <c r="O597" t="s">
        <v>974</v>
      </c>
      <c r="P597" t="s">
        <v>7649</v>
      </c>
      <c r="Q597" t="s">
        <v>1955</v>
      </c>
      <c r="R597" t="s">
        <v>32</v>
      </c>
      <c r="S597" t="s">
        <v>1956</v>
      </c>
      <c r="T597" t="str">
        <f t="shared" si="27"/>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597">
        <f t="shared" si="28"/>
        <v>0</v>
      </c>
      <c r="V597" s="2">
        <v>0</v>
      </c>
      <c r="W597" s="2">
        <f t="shared" si="29"/>
        <v>0</v>
      </c>
      <c r="X597" s="2">
        <v>0</v>
      </c>
      <c r="Y597" s="2">
        <v>0</v>
      </c>
      <c r="Z597" s="2">
        <v>0</v>
      </c>
      <c r="AA597" s="2">
        <v>0</v>
      </c>
      <c r="AB597" s="2">
        <v>0</v>
      </c>
      <c r="AC597" t="s">
        <v>624</v>
      </c>
      <c r="AD597" t="s">
        <v>32</v>
      </c>
      <c r="AE597" t="s">
        <v>32</v>
      </c>
      <c r="AG597" t="s">
        <v>38</v>
      </c>
      <c r="AH597" t="s">
        <v>1951</v>
      </c>
      <c r="AJ597" t="s">
        <v>1957</v>
      </c>
      <c r="AK597" t="s">
        <v>39</v>
      </c>
    </row>
    <row r="598" spans="1:37" x14ac:dyDescent="0.3">
      <c r="A598">
        <v>292091</v>
      </c>
      <c r="B598" t="s">
        <v>47</v>
      </c>
      <c r="C598" t="s">
        <v>29</v>
      </c>
      <c r="D598">
        <v>1</v>
      </c>
      <c r="E598" t="s">
        <v>1958</v>
      </c>
      <c r="F598" t="s">
        <v>297</v>
      </c>
      <c r="G598">
        <v>10251</v>
      </c>
      <c r="H598">
        <v>4</v>
      </c>
      <c r="I598" t="s">
        <v>1228</v>
      </c>
      <c r="J598" t="s">
        <v>43</v>
      </c>
      <c r="K598">
        <v>37251</v>
      </c>
      <c r="L598">
        <v>58478</v>
      </c>
      <c r="M598" t="s">
        <v>33</v>
      </c>
      <c r="N598" t="s">
        <v>83</v>
      </c>
      <c r="O598" t="s">
        <v>1959</v>
      </c>
      <c r="P598" t="s">
        <v>1960</v>
      </c>
      <c r="Q598" t="s">
        <v>300</v>
      </c>
      <c r="R598" t="s">
        <v>7013</v>
      </c>
      <c r="S598" t="s">
        <v>7650</v>
      </c>
      <c r="T598" t="str">
        <f t="shared" si="27"/>
        <v>*** Advanced/Intermediate user of the CityTime System***  Knowledge of NYC Leave Regulations.Proficiency in MS Excel and Word.Excellent analytical skills, work ethic and attention to detail.Excellent verbal and written communications skills.Excellent telephone skills and a professional demeanor.Excellent customer service skills.Ability to work independently and meet deadlines.Ability to work well in a fast-paced environment.Ability to maintain confidentiality.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‚Å“NOTE: This position is open to qualified persons with a disability who are eligible for the 55-a Program. Please indicate on your resume or cover letter that you would like to be considered under the 55-a Program. This position is also open to non-55-a Program candidates serving in the permanent incumbent (civil service) title as indicated in the job posting notice under Civil Service Title. ‚   For more information about NYCDEP, visit us at: www.nyc.gov/dep          We appreciate your interest and thank all applicants who apply, but only candidates under consideration will be contacted.   ****PLEASE NOTE THAT ONLY CANDIDATES PERMANENT IN THE TITLE CLERICAL ASSOCIATE WILL BE CONSIDERED****</v>
      </c>
      <c r="U598">
        <f t="shared" si="28"/>
        <v>0</v>
      </c>
      <c r="V598" s="2">
        <v>1</v>
      </c>
      <c r="W598" s="2">
        <f t="shared" si="29"/>
        <v>0</v>
      </c>
      <c r="X598" s="2">
        <v>0</v>
      </c>
      <c r="Y598" s="2">
        <v>0</v>
      </c>
      <c r="Z598" s="2">
        <v>0</v>
      </c>
      <c r="AA598" s="2">
        <v>0</v>
      </c>
      <c r="AB598" s="2">
        <v>0</v>
      </c>
      <c r="AC598" t="s">
        <v>7651</v>
      </c>
      <c r="AD598" t="s">
        <v>603</v>
      </c>
      <c r="AE598" t="s">
        <v>1029</v>
      </c>
      <c r="AG598" t="s">
        <v>38</v>
      </c>
      <c r="AH598" t="s">
        <v>1961</v>
      </c>
      <c r="AJ598" t="s">
        <v>1057</v>
      </c>
      <c r="AK598" t="s">
        <v>39</v>
      </c>
    </row>
    <row r="599" spans="1:37" x14ac:dyDescent="0.3">
      <c r="A599">
        <v>292093</v>
      </c>
      <c r="B599" t="s">
        <v>1360</v>
      </c>
      <c r="C599" t="s">
        <v>48</v>
      </c>
      <c r="D599">
        <v>1</v>
      </c>
      <c r="E599" t="s">
        <v>1962</v>
      </c>
      <c r="F599" t="s">
        <v>1362</v>
      </c>
      <c r="G599" t="s">
        <v>1363</v>
      </c>
      <c r="H599">
        <v>6088</v>
      </c>
      <c r="I599">
        <v>1</v>
      </c>
      <c r="J599" t="s">
        <v>1082</v>
      </c>
      <c r="K599" t="s">
        <v>43</v>
      </c>
      <c r="L599">
        <v>58162</v>
      </c>
      <c r="M599">
        <v>65433</v>
      </c>
      <c r="N599" t="s">
        <v>33</v>
      </c>
      <c r="O599" t="s">
        <v>1364</v>
      </c>
      <c r="P599" t="s">
        <v>1963</v>
      </c>
      <c r="Q599" t="s">
        <v>7652</v>
      </c>
      <c r="R599" t="s">
        <v>1366</v>
      </c>
      <c r="S599" t="s">
        <v>7014</v>
      </c>
      <c r="T599" t="str">
        <f t="shared" si="27"/>
        <v>1. A baccalaureate degree from an accredited college. 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v>
      </c>
      <c r="U599">
        <f t="shared" si="28"/>
        <v>0</v>
      </c>
      <c r="V599" s="2">
        <v>0</v>
      </c>
      <c r="W599" s="2">
        <f t="shared" si="29"/>
        <v>0</v>
      </c>
      <c r="X599" s="2">
        <v>0</v>
      </c>
      <c r="Y599" s="2">
        <v>0</v>
      </c>
      <c r="Z599" s="2">
        <v>0</v>
      </c>
      <c r="AA599" s="2">
        <v>0</v>
      </c>
      <c r="AB599" s="2">
        <v>0</v>
      </c>
      <c r="AC599" t="s">
        <v>7653</v>
      </c>
      <c r="AD599" t="s">
        <v>7654</v>
      </c>
      <c r="AE599" t="s">
        <v>32</v>
      </c>
      <c r="AF599" t="s">
        <v>1367</v>
      </c>
      <c r="AH599" t="s">
        <v>38</v>
      </c>
      <c r="AI599" t="s">
        <v>1964</v>
      </c>
      <c r="AJ599" t="s">
        <v>1965</v>
      </c>
      <c r="AK599" t="s">
        <v>39</v>
      </c>
    </row>
    <row r="600" spans="1:37" x14ac:dyDescent="0.3">
      <c r="A600">
        <v>292093</v>
      </c>
      <c r="B600" t="s">
        <v>1360</v>
      </c>
      <c r="C600" t="s">
        <v>29</v>
      </c>
      <c r="D600">
        <v>1</v>
      </c>
      <c r="E600" t="s">
        <v>1962</v>
      </c>
      <c r="F600" t="s">
        <v>1362</v>
      </c>
      <c r="G600" t="s">
        <v>1363</v>
      </c>
      <c r="H600">
        <v>6088</v>
      </c>
      <c r="I600">
        <v>1</v>
      </c>
      <c r="J600" t="s">
        <v>1082</v>
      </c>
      <c r="K600" t="s">
        <v>43</v>
      </c>
      <c r="L600">
        <v>58162</v>
      </c>
      <c r="M600">
        <v>65433</v>
      </c>
      <c r="N600" t="s">
        <v>33</v>
      </c>
      <c r="O600" t="s">
        <v>1364</v>
      </c>
      <c r="P600" t="s">
        <v>1963</v>
      </c>
      <c r="Q600" t="s">
        <v>7652</v>
      </c>
      <c r="R600" t="s">
        <v>1366</v>
      </c>
      <c r="S600" t="s">
        <v>7014</v>
      </c>
      <c r="T600" t="str">
        <f t="shared" si="27"/>
        <v>1. A baccalaureate degree from an accredited college. QUALIFICATIONS: 	Strong analytic and quantitative skills are required. 	Must be able to complete challenging assignments and provide creative solutions. 	Experience analyzing data using statistical software such as (but not limited to) Stata, EViews, SPSS, R, or SAS. The ability to learn and use new software platforms without formal training is desirable. 	Experience working with, developing, or administering databases or file management systems. 	Ability to prioritize tasks and meet deadlines. 	Strong written and spoken communication skills.  	Must be a self-starter and detail-oriented 	Ability to work effectively both individually and in a team environment. 	Must be able to work late nights and weekends as needed.</v>
      </c>
      <c r="U600">
        <f t="shared" si="28"/>
        <v>0</v>
      </c>
      <c r="V600" s="2">
        <v>0</v>
      </c>
      <c r="W600" s="2">
        <f t="shared" si="29"/>
        <v>0</v>
      </c>
      <c r="X600" s="2">
        <v>0</v>
      </c>
      <c r="Y600" s="2">
        <v>0</v>
      </c>
      <c r="Z600" s="2">
        <v>0</v>
      </c>
      <c r="AA600" s="2">
        <v>0</v>
      </c>
      <c r="AB600" s="2">
        <v>0</v>
      </c>
      <c r="AC600" t="s">
        <v>7653</v>
      </c>
      <c r="AD600" t="s">
        <v>7654</v>
      </c>
      <c r="AE600" t="s">
        <v>32</v>
      </c>
      <c r="AF600" t="s">
        <v>1367</v>
      </c>
      <c r="AH600" t="s">
        <v>38</v>
      </c>
      <c r="AI600" t="s">
        <v>1964</v>
      </c>
      <c r="AJ600" t="s">
        <v>1965</v>
      </c>
      <c r="AK600" t="s">
        <v>39</v>
      </c>
    </row>
    <row r="601" spans="1:37" x14ac:dyDescent="0.3">
      <c r="A601">
        <v>292465</v>
      </c>
      <c r="B601" t="s">
        <v>199</v>
      </c>
      <c r="C601" t="s">
        <v>29</v>
      </c>
      <c r="D601">
        <v>15</v>
      </c>
      <c r="E601" t="s">
        <v>1966</v>
      </c>
      <c r="F601" t="s">
        <v>742</v>
      </c>
      <c r="G601">
        <v>56058</v>
      </c>
      <c r="H601">
        <v>0</v>
      </c>
      <c r="I601" t="s">
        <v>1967</v>
      </c>
      <c r="J601" t="s">
        <v>43</v>
      </c>
      <c r="K601">
        <v>50362</v>
      </c>
      <c r="L601">
        <v>57916</v>
      </c>
      <c r="M601" t="s">
        <v>33</v>
      </c>
      <c r="N601" t="s">
        <v>464</v>
      </c>
      <c r="O601" t="s">
        <v>1968</v>
      </c>
      <c r="P601" t="s">
        <v>7655</v>
      </c>
      <c r="Q601" t="s">
        <v>745</v>
      </c>
      <c r="R601" t="e">
        <v>#NAME?</v>
      </c>
      <c r="S601" t="s">
        <v>7656</v>
      </c>
      <c r="T601" t="e">
        <f t="shared" si="27"/>
        <v>#NAME?</v>
      </c>
      <c r="U601">
        <f t="shared" si="28"/>
        <v>0</v>
      </c>
      <c r="V601" s="2">
        <v>0</v>
      </c>
      <c r="W601" s="2">
        <f t="shared" si="29"/>
        <v>0</v>
      </c>
      <c r="X601" s="2">
        <v>0</v>
      </c>
      <c r="Y601" s="2">
        <v>0</v>
      </c>
      <c r="Z601" s="2">
        <v>0</v>
      </c>
      <c r="AA601" s="2">
        <v>0</v>
      </c>
      <c r="AB601" s="2">
        <v>0</v>
      </c>
      <c r="AC601" t="s">
        <v>1969</v>
      </c>
      <c r="AD601" t="s">
        <v>32</v>
      </c>
      <c r="AE601" t="s">
        <v>1970</v>
      </c>
      <c r="AG601" t="s">
        <v>38</v>
      </c>
      <c r="AH601" t="s">
        <v>1971</v>
      </c>
      <c r="AI601" t="s">
        <v>1972</v>
      </c>
      <c r="AJ601" t="s">
        <v>1973</v>
      </c>
      <c r="AK601" t="s">
        <v>39</v>
      </c>
    </row>
    <row r="602" spans="1:37" x14ac:dyDescent="0.3">
      <c r="A602">
        <v>292465</v>
      </c>
      <c r="B602" t="s">
        <v>199</v>
      </c>
      <c r="C602" t="s">
        <v>48</v>
      </c>
      <c r="D602">
        <v>15</v>
      </c>
      <c r="E602" t="s">
        <v>1966</v>
      </c>
      <c r="F602" t="s">
        <v>742</v>
      </c>
      <c r="G602">
        <v>56058</v>
      </c>
      <c r="H602">
        <v>0</v>
      </c>
      <c r="I602" t="s">
        <v>1967</v>
      </c>
      <c r="J602" t="s">
        <v>43</v>
      </c>
      <c r="K602">
        <v>50362</v>
      </c>
      <c r="L602">
        <v>57916</v>
      </c>
      <c r="M602" t="s">
        <v>33</v>
      </c>
      <c r="N602" t="s">
        <v>464</v>
      </c>
      <c r="O602" t="s">
        <v>1968</v>
      </c>
      <c r="P602" t="s">
        <v>7655</v>
      </c>
      <c r="Q602" t="s">
        <v>745</v>
      </c>
      <c r="R602" t="e">
        <v>#NAME?</v>
      </c>
      <c r="S602" t="s">
        <v>7656</v>
      </c>
      <c r="T602" t="e">
        <f t="shared" si="27"/>
        <v>#NAME?</v>
      </c>
      <c r="U602">
        <f t="shared" si="28"/>
        <v>0</v>
      </c>
      <c r="V602" s="2">
        <v>0</v>
      </c>
      <c r="W602" s="2">
        <f t="shared" si="29"/>
        <v>0</v>
      </c>
      <c r="X602" s="2">
        <v>0</v>
      </c>
      <c r="Y602" s="2">
        <v>0</v>
      </c>
      <c r="Z602" s="2">
        <v>0</v>
      </c>
      <c r="AA602" s="2">
        <v>0</v>
      </c>
      <c r="AB602" s="2">
        <v>0</v>
      </c>
      <c r="AC602" t="s">
        <v>1969</v>
      </c>
      <c r="AD602" t="s">
        <v>32</v>
      </c>
      <c r="AE602" t="s">
        <v>1970</v>
      </c>
      <c r="AG602" t="s">
        <v>38</v>
      </c>
      <c r="AH602" t="s">
        <v>1971</v>
      </c>
      <c r="AI602" t="s">
        <v>1972</v>
      </c>
      <c r="AJ602" t="s">
        <v>1973</v>
      </c>
      <c r="AK602" t="s">
        <v>39</v>
      </c>
    </row>
    <row r="603" spans="1:37" x14ac:dyDescent="0.3">
      <c r="A603">
        <v>292478</v>
      </c>
      <c r="B603" t="s">
        <v>1790</v>
      </c>
      <c r="C603" t="s">
        <v>29</v>
      </c>
      <c r="D603">
        <v>1</v>
      </c>
      <c r="E603" t="s">
        <v>1974</v>
      </c>
      <c r="F603" t="s">
        <v>196</v>
      </c>
      <c r="G603">
        <v>20215</v>
      </c>
      <c r="H603">
        <v>2</v>
      </c>
      <c r="I603" t="s">
        <v>244</v>
      </c>
      <c r="J603" t="s">
        <v>43</v>
      </c>
      <c r="K603">
        <v>74990</v>
      </c>
      <c r="L603">
        <v>104182</v>
      </c>
      <c r="M603" t="s">
        <v>33</v>
      </c>
      <c r="N603" t="s">
        <v>1975</v>
      </c>
      <c r="O603" t="s">
        <v>1976</v>
      </c>
      <c r="P603" t="s">
        <v>7657</v>
      </c>
      <c r="Q603" t="s">
        <v>7327</v>
      </c>
      <c r="R603" t="s">
        <v>7658</v>
      </c>
      <c r="S603" t="s">
        <v>1977</v>
      </c>
      <c r="T603" t="str">
        <f t="shared" si="27"/>
        <v>1. Master‚„s degree in Structural Engineering or related field.  2. Experience in building and infrastructure works planning, scheduling and cost estimation.  3. Certified as a Qualified Retaining Wall Inspector (QRWI) with NYC Department of Buildings. 4. Excellent communication and organizational skills. 5. Proficiency in AutoCAD. 6. Knowledge of Microsoft Word, Excel and PowerPoint and ArcGIS a plus. 7. A driver license valid in New York State. Note: In addition to above qualifications requirements, to be eligible for placement in level II, individuals must have at least one year within the last three years of experience as a major contributor or a project leader on a complex project requiring additional and specific expertise in the disciplines needed to design or construct the project.  References will be required upon request.  NYC Parks offers a competitive benefits package, including pension, excellent health plans, generous vacation/sick days and a work-life balance.  THIS POSITION YIELDS A COMPENSATION PACKAGE APPROACHING $165,000.  MOVEMENT IN THE FACE OF CIVIL SERVICE LISTS IS PROHIBITED UNDER CIVIL SERVICE LAW.  nyc.gov/parks</v>
      </c>
      <c r="U603">
        <f t="shared" si="28"/>
        <v>0</v>
      </c>
      <c r="V603" s="2">
        <v>1</v>
      </c>
      <c r="W603" s="2">
        <f t="shared" si="29"/>
        <v>0</v>
      </c>
      <c r="X603" s="2">
        <v>0</v>
      </c>
      <c r="Y603" s="2">
        <v>0</v>
      </c>
      <c r="Z603" s="2">
        <v>0</v>
      </c>
      <c r="AA603" s="2">
        <v>0</v>
      </c>
      <c r="AB603" s="2">
        <v>0</v>
      </c>
      <c r="AC603" t="s">
        <v>1978</v>
      </c>
      <c r="AD603" t="s">
        <v>32</v>
      </c>
      <c r="AE603" t="s">
        <v>1979</v>
      </c>
      <c r="AG603" t="s">
        <v>1799</v>
      </c>
      <c r="AH603" t="s">
        <v>1980</v>
      </c>
      <c r="AJ603" t="s">
        <v>1981</v>
      </c>
      <c r="AK603" t="s">
        <v>39</v>
      </c>
    </row>
    <row r="604" spans="1:37" x14ac:dyDescent="0.3">
      <c r="A604">
        <v>292478</v>
      </c>
      <c r="B604" t="s">
        <v>1790</v>
      </c>
      <c r="C604" t="s">
        <v>48</v>
      </c>
      <c r="D604">
        <v>1</v>
      </c>
      <c r="E604" t="s">
        <v>1974</v>
      </c>
      <c r="F604" t="s">
        <v>196</v>
      </c>
      <c r="G604">
        <v>20215</v>
      </c>
      <c r="H604">
        <v>2</v>
      </c>
      <c r="I604" t="s">
        <v>244</v>
      </c>
      <c r="J604" t="s">
        <v>43</v>
      </c>
      <c r="K604">
        <v>74990</v>
      </c>
      <c r="L604">
        <v>104182</v>
      </c>
      <c r="M604" t="s">
        <v>33</v>
      </c>
      <c r="N604" t="s">
        <v>1975</v>
      </c>
      <c r="O604" t="s">
        <v>1976</v>
      </c>
      <c r="P604" t="s">
        <v>7657</v>
      </c>
      <c r="Q604" t="s">
        <v>7327</v>
      </c>
      <c r="R604" t="s">
        <v>7658</v>
      </c>
      <c r="S604" t="s">
        <v>1977</v>
      </c>
      <c r="T604" t="str">
        <f t="shared" si="27"/>
        <v>1. Master‚„s degree in Structural Engineering or related field.  2. Experience in building and infrastructure works planning, scheduling and cost estimation.  3. Certified as a Qualified Retaining Wall Inspector (QRWI) with NYC Department of Buildings. 4. Excellent communication and organizational skills. 5. Proficiency in AutoCAD. 6. Knowledge of Microsoft Word, Excel and PowerPoint and ArcGIS a plus. 7. A driver license valid in New York State. Note: In addition to above qualifications requirements, to be eligible for placement in level II, individuals must have at least one year within the last three years of experience as a major contributor or a project leader on a complex project requiring additional and specific expertise in the disciplines needed to design or construct the project.  References will be required upon request.  NYC Parks offers a competitive benefits package, including pension, excellent health plans, generous vacation/sick days and a work-life balance.  THIS POSITION YIELDS A COMPENSATION PACKAGE APPROACHING $165,000.  MOVEMENT IN THE FACE OF CIVIL SERVICE LISTS IS PROHIBITED UNDER CIVIL SERVICE LAW.  nyc.gov/parks</v>
      </c>
      <c r="U604">
        <f t="shared" si="28"/>
        <v>0</v>
      </c>
      <c r="V604" s="2">
        <v>1</v>
      </c>
      <c r="W604" s="2">
        <f t="shared" si="29"/>
        <v>0</v>
      </c>
      <c r="X604" s="2">
        <v>0</v>
      </c>
      <c r="Y604" s="2">
        <v>0</v>
      </c>
      <c r="Z604" s="2">
        <v>0</v>
      </c>
      <c r="AA604" s="2">
        <v>0</v>
      </c>
      <c r="AB604" s="2">
        <v>0</v>
      </c>
      <c r="AC604" t="s">
        <v>1978</v>
      </c>
      <c r="AD604" t="s">
        <v>32</v>
      </c>
      <c r="AE604" t="s">
        <v>1979</v>
      </c>
      <c r="AG604" t="s">
        <v>1799</v>
      </c>
      <c r="AH604" t="s">
        <v>1980</v>
      </c>
      <c r="AJ604" t="s">
        <v>1981</v>
      </c>
      <c r="AK604" t="s">
        <v>39</v>
      </c>
    </row>
    <row r="605" spans="1:37" x14ac:dyDescent="0.3">
      <c r="A605">
        <v>292478</v>
      </c>
      <c r="B605" t="s">
        <v>1790</v>
      </c>
      <c r="C605" t="s">
        <v>29</v>
      </c>
      <c r="D605">
        <v>1</v>
      </c>
      <c r="E605" t="s">
        <v>1974</v>
      </c>
      <c r="F605" t="s">
        <v>196</v>
      </c>
      <c r="G605">
        <v>20215</v>
      </c>
      <c r="H605">
        <v>2</v>
      </c>
      <c r="I605" t="s">
        <v>244</v>
      </c>
      <c r="J605" t="s">
        <v>43</v>
      </c>
      <c r="K605">
        <v>74990</v>
      </c>
      <c r="L605">
        <v>104182</v>
      </c>
      <c r="M605" t="s">
        <v>33</v>
      </c>
      <c r="N605" t="s">
        <v>1975</v>
      </c>
      <c r="O605" t="s">
        <v>1976</v>
      </c>
      <c r="P605" t="s">
        <v>7657</v>
      </c>
      <c r="Q605" t="s">
        <v>7327</v>
      </c>
      <c r="R605" t="s">
        <v>7658</v>
      </c>
      <c r="S605" t="s">
        <v>1977</v>
      </c>
      <c r="T605" t="str">
        <f t="shared" si="27"/>
        <v>1. Master‚„s degree in Structural Engineering or related field.  2. Experience in building and infrastructure works planning, scheduling and cost estimation.  3. Certified as a Qualified Retaining Wall Inspector (QRWI) with NYC Department of Buildings. 4. Excellent communication and organizational skills. 5. Proficiency in AutoCAD. 6. Knowledge of Microsoft Word, Excel and PowerPoint and ArcGIS a plus. 7. A driver license valid in New York State. Note: In addition to above qualifications requirements, to be eligible for placement in level II, individuals must have at least one year within the last three years of experience as a major contributor or a project leader on a complex project requiring additional and specific expertise in the disciplines needed to design or construct the project.  References will be required upon request.  NYC Parks offers a competitive benefits package, including pension, excellent health plans, generous vacation/sick days and a work-life balance.  THIS POSITION YIELDS A COMPENSATION PACKAGE APPROACHING $165,000.  MOVEMENT IN THE FACE OF CIVIL SERVICE LISTS IS PROHIBITED UNDER CIVIL SERVICE LAW.  nyc.gov/parks</v>
      </c>
      <c r="U605">
        <f t="shared" si="28"/>
        <v>0</v>
      </c>
      <c r="V605" s="2">
        <v>1</v>
      </c>
      <c r="W605" s="2">
        <f t="shared" si="29"/>
        <v>0</v>
      </c>
      <c r="X605" s="2">
        <v>0</v>
      </c>
      <c r="Y605" s="2">
        <v>0</v>
      </c>
      <c r="Z605" s="2">
        <v>0</v>
      </c>
      <c r="AA605" s="2">
        <v>0</v>
      </c>
      <c r="AB605" s="2">
        <v>0</v>
      </c>
      <c r="AC605" t="s">
        <v>1978</v>
      </c>
      <c r="AD605" t="s">
        <v>32</v>
      </c>
      <c r="AE605" t="s">
        <v>1979</v>
      </c>
      <c r="AG605" t="s">
        <v>1799</v>
      </c>
      <c r="AH605" t="s">
        <v>1980</v>
      </c>
      <c r="AJ605" t="s">
        <v>1981</v>
      </c>
      <c r="AK605" t="s">
        <v>39</v>
      </c>
    </row>
    <row r="606" spans="1:37" x14ac:dyDescent="0.3">
      <c r="A606">
        <v>292608</v>
      </c>
      <c r="B606" t="s">
        <v>111</v>
      </c>
      <c r="C606" t="s">
        <v>29</v>
      </c>
      <c r="D606">
        <v>1</v>
      </c>
      <c r="E606" t="s">
        <v>1982</v>
      </c>
      <c r="F606" t="s">
        <v>1983</v>
      </c>
      <c r="G606">
        <v>6591</v>
      </c>
      <c r="H606">
        <v>2</v>
      </c>
      <c r="I606" t="s">
        <v>1984</v>
      </c>
      <c r="J606" t="s">
        <v>43</v>
      </c>
      <c r="K606">
        <v>64740</v>
      </c>
      <c r="L606">
        <v>83598</v>
      </c>
      <c r="M606" t="s">
        <v>33</v>
      </c>
      <c r="N606" t="s">
        <v>1985</v>
      </c>
      <c r="O606" t="s">
        <v>1986</v>
      </c>
      <c r="P606" t="s">
        <v>1987</v>
      </c>
      <c r="Q606" t="s">
        <v>1988</v>
      </c>
      <c r="R606" t="s">
        <v>32</v>
      </c>
      <c r="S606" t="s">
        <v>32</v>
      </c>
      <c r="T606" t="str">
        <f t="shared" si="27"/>
        <v xml:space="preserve">   </v>
      </c>
      <c r="U606">
        <f t="shared" si="28"/>
        <v>0</v>
      </c>
      <c r="V606" s="2">
        <v>0</v>
      </c>
      <c r="W606" s="2">
        <f t="shared" si="29"/>
        <v>0</v>
      </c>
      <c r="X606" s="2">
        <v>0</v>
      </c>
      <c r="Y606" s="2">
        <v>0</v>
      </c>
      <c r="Z606" s="2">
        <v>0</v>
      </c>
      <c r="AA606" s="2">
        <v>0</v>
      </c>
      <c r="AB606" s="2">
        <v>0</v>
      </c>
      <c r="AC606" t="s">
        <v>1989</v>
      </c>
      <c r="AD606" t="s">
        <v>32</v>
      </c>
      <c r="AE606" t="s">
        <v>32</v>
      </c>
      <c r="AG606" t="s">
        <v>38</v>
      </c>
      <c r="AH606" t="s">
        <v>1990</v>
      </c>
      <c r="AJ606" t="s">
        <v>1071</v>
      </c>
      <c r="AK606" t="s">
        <v>39</v>
      </c>
    </row>
    <row r="607" spans="1:37" x14ac:dyDescent="0.3">
      <c r="A607">
        <v>292608</v>
      </c>
      <c r="B607" t="s">
        <v>111</v>
      </c>
      <c r="C607" t="s">
        <v>48</v>
      </c>
      <c r="D607">
        <v>1</v>
      </c>
      <c r="E607" t="s">
        <v>1982</v>
      </c>
      <c r="F607" t="s">
        <v>1983</v>
      </c>
      <c r="G607">
        <v>6591</v>
      </c>
      <c r="H607">
        <v>2</v>
      </c>
      <c r="I607" t="s">
        <v>1984</v>
      </c>
      <c r="J607" t="s">
        <v>43</v>
      </c>
      <c r="K607">
        <v>64740</v>
      </c>
      <c r="L607">
        <v>83598</v>
      </c>
      <c r="M607" t="s">
        <v>33</v>
      </c>
      <c r="N607" t="s">
        <v>1985</v>
      </c>
      <c r="O607" t="s">
        <v>1986</v>
      </c>
      <c r="P607" t="s">
        <v>1987</v>
      </c>
      <c r="Q607" t="s">
        <v>1988</v>
      </c>
      <c r="R607" t="s">
        <v>32</v>
      </c>
      <c r="S607" t="s">
        <v>32</v>
      </c>
      <c r="T607" t="str">
        <f t="shared" si="27"/>
        <v xml:space="preserve">   </v>
      </c>
      <c r="U607">
        <f t="shared" si="28"/>
        <v>0</v>
      </c>
      <c r="V607" s="2">
        <v>0</v>
      </c>
      <c r="W607" s="2">
        <f t="shared" si="29"/>
        <v>0</v>
      </c>
      <c r="X607" s="2">
        <v>0</v>
      </c>
      <c r="Y607" s="2">
        <v>0</v>
      </c>
      <c r="Z607" s="2">
        <v>0</v>
      </c>
      <c r="AA607" s="2">
        <v>0</v>
      </c>
      <c r="AB607" s="2">
        <v>0</v>
      </c>
      <c r="AC607" t="s">
        <v>1989</v>
      </c>
      <c r="AD607" t="s">
        <v>32</v>
      </c>
      <c r="AE607" t="s">
        <v>32</v>
      </c>
      <c r="AG607" t="s">
        <v>38</v>
      </c>
      <c r="AH607" t="s">
        <v>1990</v>
      </c>
      <c r="AJ607" t="s">
        <v>1071</v>
      </c>
      <c r="AK607" t="s">
        <v>39</v>
      </c>
    </row>
    <row r="608" spans="1:37" x14ac:dyDescent="0.3">
      <c r="A608">
        <v>312679</v>
      </c>
      <c r="B608" t="s">
        <v>111</v>
      </c>
      <c r="C608" t="s">
        <v>29</v>
      </c>
      <c r="D608">
        <v>1</v>
      </c>
      <c r="E608" t="s">
        <v>296</v>
      </c>
      <c r="F608" t="s">
        <v>297</v>
      </c>
      <c r="G608">
        <v>10251</v>
      </c>
      <c r="H608">
        <v>3</v>
      </c>
      <c r="I608" t="s">
        <v>1506</v>
      </c>
      <c r="J608" t="s">
        <v>43</v>
      </c>
      <c r="K608">
        <v>33875</v>
      </c>
      <c r="L608">
        <v>54879</v>
      </c>
      <c r="M608" t="s">
        <v>33</v>
      </c>
      <c r="N608" t="s">
        <v>1297</v>
      </c>
      <c r="O608" t="s">
        <v>1298</v>
      </c>
      <c r="P608" t="s">
        <v>1991</v>
      </c>
      <c r="Q608" t="s">
        <v>300</v>
      </c>
      <c r="R608" t="s">
        <v>32</v>
      </c>
      <c r="S608" t="s">
        <v>32</v>
      </c>
      <c r="T608" t="str">
        <f t="shared" si="27"/>
        <v xml:space="preserve">   </v>
      </c>
      <c r="U608">
        <f t="shared" si="28"/>
        <v>0</v>
      </c>
      <c r="V608" s="2">
        <v>0</v>
      </c>
      <c r="W608" s="2">
        <f t="shared" si="29"/>
        <v>0</v>
      </c>
      <c r="X608" s="2">
        <v>0</v>
      </c>
      <c r="Y608" s="2">
        <v>0</v>
      </c>
      <c r="Z608" s="2">
        <v>0</v>
      </c>
      <c r="AA608" s="2">
        <v>0</v>
      </c>
      <c r="AB608" s="2">
        <v>0</v>
      </c>
      <c r="AC608" t="s">
        <v>1992</v>
      </c>
      <c r="AD608" t="s">
        <v>32</v>
      </c>
      <c r="AE608" t="s">
        <v>1993</v>
      </c>
      <c r="AG608" t="s">
        <v>38</v>
      </c>
      <c r="AH608" t="s">
        <v>1842</v>
      </c>
      <c r="AJ608" t="s">
        <v>1994</v>
      </c>
      <c r="AK608" t="s">
        <v>39</v>
      </c>
    </row>
    <row r="609" spans="1:37" x14ac:dyDescent="0.3">
      <c r="A609">
        <v>292969</v>
      </c>
      <c r="B609" t="s">
        <v>840</v>
      </c>
      <c r="C609" t="s">
        <v>29</v>
      </c>
      <c r="D609">
        <v>1</v>
      </c>
      <c r="E609" t="s">
        <v>1995</v>
      </c>
      <c r="F609" t="s">
        <v>1401</v>
      </c>
      <c r="G609">
        <v>40526</v>
      </c>
      <c r="H609">
        <v>3</v>
      </c>
      <c r="I609" t="s">
        <v>1173</v>
      </c>
      <c r="J609" t="s">
        <v>43</v>
      </c>
      <c r="K609">
        <v>43473</v>
      </c>
      <c r="L609">
        <v>63386</v>
      </c>
      <c r="M609" t="s">
        <v>33</v>
      </c>
      <c r="N609" t="s">
        <v>843</v>
      </c>
      <c r="O609" t="s">
        <v>1996</v>
      </c>
      <c r="P609" t="s">
        <v>1997</v>
      </c>
      <c r="Q609" t="s">
        <v>7541</v>
      </c>
      <c r="R609" t="s">
        <v>1998</v>
      </c>
      <c r="S609" t="s">
        <v>1999</v>
      </c>
      <c r="T609" t="str">
        <f t="shared" si="27"/>
        <v>Candidates should be proficient in the Financial Management System (FMS2), Word, Access, Excel and Crystal Reports. Candidates must be permanent Bookkeepers.</v>
      </c>
      <c r="U609">
        <f t="shared" si="28"/>
        <v>0</v>
      </c>
      <c r="V609" s="2">
        <v>1</v>
      </c>
      <c r="W609" s="2">
        <f t="shared" si="29"/>
        <v>0</v>
      </c>
      <c r="X609" s="2">
        <v>0</v>
      </c>
      <c r="Y609" s="2">
        <v>0</v>
      </c>
      <c r="Z609" s="2">
        <v>0</v>
      </c>
      <c r="AA609" s="2">
        <v>0</v>
      </c>
      <c r="AB609" s="2">
        <v>0</v>
      </c>
      <c r="AC609" t="s">
        <v>2000</v>
      </c>
      <c r="AD609" t="s">
        <v>2001</v>
      </c>
      <c r="AE609" t="s">
        <v>843</v>
      </c>
      <c r="AG609" t="s">
        <v>38</v>
      </c>
      <c r="AH609" t="s">
        <v>2002</v>
      </c>
      <c r="AJ609" t="s">
        <v>2002</v>
      </c>
      <c r="AK609" t="s">
        <v>39</v>
      </c>
    </row>
    <row r="610" spans="1:37" x14ac:dyDescent="0.3">
      <c r="A610">
        <v>293033</v>
      </c>
      <c r="B610" t="s">
        <v>154</v>
      </c>
      <c r="C610" t="s">
        <v>48</v>
      </c>
      <c r="D610">
        <v>1</v>
      </c>
      <c r="E610" t="s">
        <v>2003</v>
      </c>
      <c r="F610" t="s">
        <v>2004</v>
      </c>
      <c r="G610">
        <v>10033</v>
      </c>
      <c r="H610" t="s">
        <v>435</v>
      </c>
      <c r="I610" t="s">
        <v>1196</v>
      </c>
      <c r="J610" t="s">
        <v>43</v>
      </c>
      <c r="K610">
        <v>60000</v>
      </c>
      <c r="L610">
        <v>75000</v>
      </c>
      <c r="M610" t="s">
        <v>33</v>
      </c>
      <c r="N610" t="s">
        <v>2005</v>
      </c>
      <c r="O610" t="s">
        <v>2006</v>
      </c>
      <c r="P610" t="s">
        <v>7659</v>
      </c>
      <c r="Q610" t="s">
        <v>2007</v>
      </c>
      <c r="R610" t="s">
        <v>7660</v>
      </c>
      <c r="S610" t="s">
        <v>1170</v>
      </c>
      <c r="T610" t="str">
        <f t="shared" si="27"/>
        <v>‚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610">
        <f t="shared" si="28"/>
        <v>0</v>
      </c>
      <c r="V610" s="2">
        <v>0</v>
      </c>
      <c r="W610" s="2">
        <f t="shared" si="29"/>
        <v>0</v>
      </c>
      <c r="X610" s="2">
        <v>0</v>
      </c>
      <c r="Y610" s="2">
        <v>0</v>
      </c>
      <c r="Z610" s="2">
        <v>0</v>
      </c>
      <c r="AA610" s="2">
        <v>0</v>
      </c>
      <c r="AB610" s="2">
        <v>0</v>
      </c>
      <c r="AC610" t="s">
        <v>161</v>
      </c>
      <c r="AD610" t="s">
        <v>32</v>
      </c>
      <c r="AE610" t="s">
        <v>32</v>
      </c>
      <c r="AG610" t="s">
        <v>162</v>
      </c>
      <c r="AH610" t="s">
        <v>1537</v>
      </c>
      <c r="AJ610" t="s">
        <v>2008</v>
      </c>
      <c r="AK610" t="s">
        <v>39</v>
      </c>
    </row>
    <row r="611" spans="1:37" x14ac:dyDescent="0.3">
      <c r="A611">
        <v>293033</v>
      </c>
      <c r="B611" t="s">
        <v>154</v>
      </c>
      <c r="C611" t="s">
        <v>29</v>
      </c>
      <c r="D611">
        <v>1</v>
      </c>
      <c r="E611" t="s">
        <v>2003</v>
      </c>
      <c r="F611" t="s">
        <v>2004</v>
      </c>
      <c r="G611">
        <v>10033</v>
      </c>
      <c r="H611" t="s">
        <v>435</v>
      </c>
      <c r="I611" t="s">
        <v>1196</v>
      </c>
      <c r="J611" t="s">
        <v>43</v>
      </c>
      <c r="K611">
        <v>60000</v>
      </c>
      <c r="L611">
        <v>75000</v>
      </c>
      <c r="M611" t="s">
        <v>33</v>
      </c>
      <c r="N611" t="s">
        <v>2005</v>
      </c>
      <c r="O611" t="s">
        <v>2006</v>
      </c>
      <c r="P611" t="s">
        <v>7659</v>
      </c>
      <c r="Q611" t="s">
        <v>2007</v>
      </c>
      <c r="R611" t="s">
        <v>7660</v>
      </c>
      <c r="S611" t="s">
        <v>1170</v>
      </c>
      <c r="T611" t="str">
        <f t="shared" si="27"/>
        <v>‚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611">
        <f t="shared" si="28"/>
        <v>0</v>
      </c>
      <c r="V611" s="2">
        <v>0</v>
      </c>
      <c r="W611" s="2">
        <f t="shared" si="29"/>
        <v>0</v>
      </c>
      <c r="X611" s="2">
        <v>0</v>
      </c>
      <c r="Y611" s="2">
        <v>0</v>
      </c>
      <c r="Z611" s="2">
        <v>0</v>
      </c>
      <c r="AA611" s="2">
        <v>0</v>
      </c>
      <c r="AB611" s="2">
        <v>0</v>
      </c>
      <c r="AC611" t="s">
        <v>161</v>
      </c>
      <c r="AD611" t="s">
        <v>32</v>
      </c>
      <c r="AE611" t="s">
        <v>32</v>
      </c>
      <c r="AG611" t="s">
        <v>162</v>
      </c>
      <c r="AH611" t="s">
        <v>1537</v>
      </c>
      <c r="AJ611" t="s">
        <v>2008</v>
      </c>
      <c r="AK611" t="s">
        <v>39</v>
      </c>
    </row>
    <row r="612" spans="1:37" x14ac:dyDescent="0.3">
      <c r="A612">
        <v>293697</v>
      </c>
      <c r="B612" t="s">
        <v>524</v>
      </c>
      <c r="C612" t="s">
        <v>48</v>
      </c>
      <c r="D612">
        <v>5</v>
      </c>
      <c r="E612" t="s">
        <v>2009</v>
      </c>
      <c r="F612" t="s">
        <v>196</v>
      </c>
      <c r="G612">
        <v>20215</v>
      </c>
      <c r="H612">
        <v>1</v>
      </c>
      <c r="I612" t="s">
        <v>244</v>
      </c>
      <c r="J612" t="s">
        <v>43</v>
      </c>
      <c r="K612">
        <v>63074</v>
      </c>
      <c r="L612">
        <v>91347</v>
      </c>
      <c r="M612" t="s">
        <v>33</v>
      </c>
      <c r="N612" t="s">
        <v>526</v>
      </c>
      <c r="O612" t="s">
        <v>1646</v>
      </c>
      <c r="P612" t="s">
        <v>2010</v>
      </c>
      <c r="Q612" t="s">
        <v>7327</v>
      </c>
      <c r="R612" t="s">
        <v>1927</v>
      </c>
      <c r="S612" t="s">
        <v>2011</v>
      </c>
      <c r="T612" t="str">
        <f t="shared" si="27"/>
        <v>Ability to communicate effectively in verbal and written form. 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v>
      </c>
      <c r="U612">
        <f t="shared" si="28"/>
        <v>0</v>
      </c>
      <c r="V612" s="2">
        <v>0</v>
      </c>
      <c r="W612" s="2">
        <f t="shared" si="29"/>
        <v>0</v>
      </c>
      <c r="X612" s="2">
        <v>0</v>
      </c>
      <c r="Y612" s="2">
        <v>0</v>
      </c>
      <c r="Z612" s="2">
        <v>0</v>
      </c>
      <c r="AA612" s="2">
        <v>0</v>
      </c>
      <c r="AB612" s="2">
        <v>0</v>
      </c>
      <c r="AC612" t="s">
        <v>2012</v>
      </c>
      <c r="AD612" t="s">
        <v>969</v>
      </c>
      <c r="AE612" t="s">
        <v>970</v>
      </c>
      <c r="AG612" t="s">
        <v>705</v>
      </c>
      <c r="AH612" t="s">
        <v>2013</v>
      </c>
      <c r="AJ612" t="s">
        <v>1910</v>
      </c>
      <c r="AK612" t="s">
        <v>39</v>
      </c>
    </row>
    <row r="613" spans="1:37" x14ac:dyDescent="0.3">
      <c r="A613">
        <v>293697</v>
      </c>
      <c r="B613" t="s">
        <v>524</v>
      </c>
      <c r="C613" t="s">
        <v>29</v>
      </c>
      <c r="D613">
        <v>5</v>
      </c>
      <c r="E613" t="s">
        <v>2009</v>
      </c>
      <c r="F613" t="s">
        <v>196</v>
      </c>
      <c r="G613">
        <v>20215</v>
      </c>
      <c r="H613">
        <v>1</v>
      </c>
      <c r="I613" t="s">
        <v>244</v>
      </c>
      <c r="J613" t="s">
        <v>43</v>
      </c>
      <c r="K613">
        <v>63074</v>
      </c>
      <c r="L613">
        <v>91347</v>
      </c>
      <c r="M613" t="s">
        <v>33</v>
      </c>
      <c r="N613" t="s">
        <v>526</v>
      </c>
      <c r="O613" t="s">
        <v>1646</v>
      </c>
      <c r="P613" t="s">
        <v>2010</v>
      </c>
      <c r="Q613" t="s">
        <v>7327</v>
      </c>
      <c r="R613" t="s">
        <v>1927</v>
      </c>
      <c r="S613" t="s">
        <v>2011</v>
      </c>
      <c r="T613" t="str">
        <f t="shared" si="27"/>
        <v>Ability to communicate effectively in verbal and written form. TO BE APPOINTED TO ANY CIVIL ENGINEERING POSITION IN BRIDGES, CANDIDATES MUST POSSESS ONE YEAR OF CIVIL ENGINEERING EXPERIENCE IN BRIDGE DESIGN, BRIDGE CONSTRUCTION, BRIDGE MAINTENANCE OR BRIDGE INSPECTION.  IN ORDER TO BE CONSIDERED FOR THIS POSITION CANDIDATES MUST BE SERVING PERMANENTLY IN THE TITLE OF CIVIL ENGINEER.</v>
      </c>
      <c r="U613">
        <f t="shared" si="28"/>
        <v>0</v>
      </c>
      <c r="V613" s="2">
        <v>0</v>
      </c>
      <c r="W613" s="2">
        <f t="shared" si="29"/>
        <v>0</v>
      </c>
      <c r="X613" s="2">
        <v>0</v>
      </c>
      <c r="Y613" s="2">
        <v>0</v>
      </c>
      <c r="Z613" s="2">
        <v>0</v>
      </c>
      <c r="AA613" s="2">
        <v>0</v>
      </c>
      <c r="AB613" s="2">
        <v>0</v>
      </c>
      <c r="AC613" t="s">
        <v>2012</v>
      </c>
      <c r="AD613" t="s">
        <v>969</v>
      </c>
      <c r="AE613" t="s">
        <v>970</v>
      </c>
      <c r="AG613" t="s">
        <v>705</v>
      </c>
      <c r="AH613" t="s">
        <v>2013</v>
      </c>
      <c r="AJ613" t="s">
        <v>1910</v>
      </c>
      <c r="AK613" t="s">
        <v>39</v>
      </c>
    </row>
    <row r="614" spans="1:37" x14ac:dyDescent="0.3">
      <c r="A614">
        <v>294227</v>
      </c>
      <c r="B614" t="s">
        <v>154</v>
      </c>
      <c r="C614" t="s">
        <v>48</v>
      </c>
      <c r="D614">
        <v>1</v>
      </c>
      <c r="E614" t="s">
        <v>1666</v>
      </c>
      <c r="F614" t="s">
        <v>92</v>
      </c>
      <c r="G614">
        <v>83008</v>
      </c>
      <c r="H614" t="s">
        <v>42</v>
      </c>
      <c r="I614" t="s">
        <v>244</v>
      </c>
      <c r="J614" t="s">
        <v>43</v>
      </c>
      <c r="K614">
        <v>115000</v>
      </c>
      <c r="L614">
        <v>130000</v>
      </c>
      <c r="M614" t="s">
        <v>33</v>
      </c>
      <c r="N614" t="s">
        <v>1667</v>
      </c>
      <c r="O614" t="s">
        <v>1168</v>
      </c>
      <c r="P614" t="s">
        <v>7661</v>
      </c>
      <c r="Q614" t="s">
        <v>96</v>
      </c>
      <c r="R614" t="s">
        <v>2014</v>
      </c>
      <c r="S614" t="s">
        <v>1170</v>
      </c>
      <c r="T614" t="str">
        <f t="shared" si="27"/>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614">
        <f t="shared" si="28"/>
        <v>0</v>
      </c>
      <c r="V614" s="2">
        <v>0</v>
      </c>
      <c r="W614" s="2">
        <f t="shared" si="29"/>
        <v>0</v>
      </c>
      <c r="X614" s="2">
        <v>0</v>
      </c>
      <c r="Y614" s="2">
        <v>0</v>
      </c>
      <c r="Z614" s="2">
        <v>0</v>
      </c>
      <c r="AA614" s="2">
        <v>0</v>
      </c>
      <c r="AB614" s="2">
        <v>0</v>
      </c>
      <c r="AC614" t="s">
        <v>161</v>
      </c>
      <c r="AD614" t="s">
        <v>32</v>
      </c>
      <c r="AE614" t="s">
        <v>32</v>
      </c>
      <c r="AG614" t="s">
        <v>162</v>
      </c>
      <c r="AH614" t="s">
        <v>2015</v>
      </c>
      <c r="AJ614" t="s">
        <v>2015</v>
      </c>
      <c r="AK614" t="s">
        <v>39</v>
      </c>
    </row>
    <row r="615" spans="1:37" x14ac:dyDescent="0.3">
      <c r="A615">
        <v>294227</v>
      </c>
      <c r="B615" t="s">
        <v>154</v>
      </c>
      <c r="C615" t="s">
        <v>29</v>
      </c>
      <c r="D615">
        <v>1</v>
      </c>
      <c r="E615" t="s">
        <v>1666</v>
      </c>
      <c r="F615" t="s">
        <v>92</v>
      </c>
      <c r="G615">
        <v>83008</v>
      </c>
      <c r="H615" t="s">
        <v>42</v>
      </c>
      <c r="I615" t="s">
        <v>244</v>
      </c>
      <c r="J615" t="s">
        <v>43</v>
      </c>
      <c r="K615">
        <v>115000</v>
      </c>
      <c r="L615">
        <v>130000</v>
      </c>
      <c r="M615" t="s">
        <v>33</v>
      </c>
      <c r="N615" t="s">
        <v>1667</v>
      </c>
      <c r="O615" t="s">
        <v>1168</v>
      </c>
      <c r="P615" t="s">
        <v>7661</v>
      </c>
      <c r="Q615" t="s">
        <v>96</v>
      </c>
      <c r="R615" t="s">
        <v>2014</v>
      </c>
      <c r="S615" t="s">
        <v>1170</v>
      </c>
      <c r="T615" t="str">
        <f t="shared" si="27"/>
        <v>1.	Ten (10) plus years of full-time paid experience in civil/structural, mechanical, or electrical engineering work. 2.	Six (6) plus years managing and supervising staff.  3.	Proven leadership skills, including the ability to nurture, inspire, mentor and direct staff in a positive and professional manner. 4.	Excellent verbal and written communication skills with ability to clearly and precisely communicate ideas and expectations. 5.	A comprehensive understanding of the development, coordination, and constructability of comprehensive bid documents. 6.	Profound knowledge of structural, mechanical and electrical engineering principles. NYCHA employees applying for promotional, title or level change opportunities must have served a period of one year in their current title and level (if applicable).</v>
      </c>
      <c r="U615">
        <f t="shared" si="28"/>
        <v>0</v>
      </c>
      <c r="V615" s="2">
        <v>0</v>
      </c>
      <c r="W615" s="2">
        <f t="shared" si="29"/>
        <v>0</v>
      </c>
      <c r="X615" s="2">
        <v>0</v>
      </c>
      <c r="Y615" s="2">
        <v>0</v>
      </c>
      <c r="Z615" s="2">
        <v>0</v>
      </c>
      <c r="AA615" s="2">
        <v>0</v>
      </c>
      <c r="AB615" s="2">
        <v>0</v>
      </c>
      <c r="AC615" t="s">
        <v>161</v>
      </c>
      <c r="AD615" t="s">
        <v>32</v>
      </c>
      <c r="AE615" t="s">
        <v>32</v>
      </c>
      <c r="AG615" t="s">
        <v>162</v>
      </c>
      <c r="AH615" t="s">
        <v>2015</v>
      </c>
      <c r="AJ615" t="s">
        <v>2015</v>
      </c>
      <c r="AK615" t="s">
        <v>39</v>
      </c>
    </row>
    <row r="616" spans="1:37" x14ac:dyDescent="0.3">
      <c r="A616">
        <v>294911</v>
      </c>
      <c r="B616" t="s">
        <v>168</v>
      </c>
      <c r="C616" t="s">
        <v>29</v>
      </c>
      <c r="D616">
        <v>1</v>
      </c>
      <c r="E616" t="s">
        <v>2016</v>
      </c>
      <c r="F616" t="s">
        <v>1053</v>
      </c>
      <c r="G616">
        <v>13644</v>
      </c>
      <c r="H616">
        <v>2</v>
      </c>
      <c r="I616" t="s">
        <v>76</v>
      </c>
      <c r="J616" t="s">
        <v>43</v>
      </c>
      <c r="K616">
        <v>79471</v>
      </c>
      <c r="L616">
        <v>111598</v>
      </c>
      <c r="M616" t="s">
        <v>33</v>
      </c>
      <c r="N616" t="s">
        <v>171</v>
      </c>
      <c r="O616" t="s">
        <v>95</v>
      </c>
      <c r="P616" t="s">
        <v>7015</v>
      </c>
      <c r="Q616" t="s">
        <v>7466</v>
      </c>
      <c r="R616" t="s">
        <v>2017</v>
      </c>
      <c r="S616" t="s">
        <v>32</v>
      </c>
      <c r="T616" t="str">
        <f t="shared" si="27"/>
        <v xml:space="preserve">The successful candidate should possess the following:  7+ years of experience as a D82 DBA with S+ years experience as a Microsoft Sql Server DBA. Must have excellent verbal and written communication skills with the ability to discuss technical, functional, data security, and managerial information clearly and concisely to ensure technical and non-technical parties. Must be familiar with SQL data to JSON and XML. Experience in database security and auditing Experience monitoring multiple databases  Advanced knowledge of database performance management and tuning. Experience performing database migrations; Experience analyzing current database performance and making projections for future growth (CPU usage as well as storage growth).  </v>
      </c>
      <c r="U616">
        <f t="shared" si="28"/>
        <v>0</v>
      </c>
      <c r="V616" s="2">
        <v>0</v>
      </c>
      <c r="W616" s="2">
        <f t="shared" si="29"/>
        <v>0</v>
      </c>
      <c r="X616" s="2">
        <v>0</v>
      </c>
      <c r="Y616" s="2">
        <v>0</v>
      </c>
      <c r="Z616" s="2">
        <v>1</v>
      </c>
      <c r="AA616" s="2">
        <v>0</v>
      </c>
      <c r="AB616" s="2">
        <v>0</v>
      </c>
      <c r="AC616" t="s">
        <v>2018</v>
      </c>
      <c r="AD616" t="s">
        <v>32</v>
      </c>
      <c r="AE616" t="s">
        <v>32</v>
      </c>
      <c r="AG616" t="s">
        <v>58</v>
      </c>
      <c r="AH616" t="s">
        <v>2019</v>
      </c>
      <c r="AJ616" t="s">
        <v>1537</v>
      </c>
      <c r="AK616" t="s">
        <v>39</v>
      </c>
    </row>
    <row r="617" spans="1:37" x14ac:dyDescent="0.3">
      <c r="A617">
        <v>294911</v>
      </c>
      <c r="B617" t="s">
        <v>168</v>
      </c>
      <c r="C617" t="s">
        <v>48</v>
      </c>
      <c r="D617">
        <v>1</v>
      </c>
      <c r="E617" t="s">
        <v>2016</v>
      </c>
      <c r="F617" t="s">
        <v>1053</v>
      </c>
      <c r="G617">
        <v>13644</v>
      </c>
      <c r="H617">
        <v>2</v>
      </c>
      <c r="I617" t="s">
        <v>76</v>
      </c>
      <c r="J617" t="s">
        <v>43</v>
      </c>
      <c r="K617">
        <v>79471</v>
      </c>
      <c r="L617">
        <v>111598</v>
      </c>
      <c r="M617" t="s">
        <v>33</v>
      </c>
      <c r="N617" t="s">
        <v>171</v>
      </c>
      <c r="O617" t="s">
        <v>95</v>
      </c>
      <c r="P617" t="s">
        <v>7015</v>
      </c>
      <c r="Q617" t="s">
        <v>7466</v>
      </c>
      <c r="R617" t="s">
        <v>2017</v>
      </c>
      <c r="S617" t="s">
        <v>32</v>
      </c>
      <c r="T617" t="str">
        <f t="shared" si="27"/>
        <v xml:space="preserve">The successful candidate should possess the following:  7+ years of experience as a D82 DBA with S+ years experience as a Microsoft Sql Server DBA. Must have excellent verbal and written communication skills with the ability to discuss technical, functional, data security, and managerial information clearly and concisely to ensure technical and non-technical parties. Must be familiar with SQL data to JSON and XML. Experience in database security and auditing Experience monitoring multiple databases  Advanced knowledge of database performance management and tuning. Experience performing database migrations; Experience analyzing current database performance and making projections for future growth (CPU usage as well as storage growth).  </v>
      </c>
      <c r="U617">
        <f t="shared" si="28"/>
        <v>0</v>
      </c>
      <c r="V617" s="2">
        <v>0</v>
      </c>
      <c r="W617" s="2">
        <f t="shared" si="29"/>
        <v>0</v>
      </c>
      <c r="X617" s="2">
        <v>0</v>
      </c>
      <c r="Y617" s="2">
        <v>0</v>
      </c>
      <c r="Z617" s="2">
        <v>1</v>
      </c>
      <c r="AA617" s="2">
        <v>0</v>
      </c>
      <c r="AB617" s="2">
        <v>0</v>
      </c>
      <c r="AC617" t="s">
        <v>2018</v>
      </c>
      <c r="AD617" t="s">
        <v>32</v>
      </c>
      <c r="AE617" t="s">
        <v>32</v>
      </c>
      <c r="AG617" t="s">
        <v>58</v>
      </c>
      <c r="AH617" t="s">
        <v>2019</v>
      </c>
      <c r="AJ617" t="s">
        <v>1537</v>
      </c>
      <c r="AK617" t="s">
        <v>39</v>
      </c>
    </row>
    <row r="618" spans="1:37" x14ac:dyDescent="0.3">
      <c r="A618">
        <v>294924</v>
      </c>
      <c r="B618" t="s">
        <v>524</v>
      </c>
      <c r="C618" t="s">
        <v>48</v>
      </c>
      <c r="D618">
        <v>1</v>
      </c>
      <c r="E618" t="s">
        <v>2020</v>
      </c>
      <c r="F618" t="s">
        <v>1865</v>
      </c>
      <c r="G618">
        <v>22305</v>
      </c>
      <c r="H618">
        <v>0</v>
      </c>
      <c r="I618" t="s">
        <v>244</v>
      </c>
      <c r="J618" t="s">
        <v>43</v>
      </c>
      <c r="K618">
        <v>45919</v>
      </c>
      <c r="L618">
        <v>67556</v>
      </c>
      <c r="M618" t="s">
        <v>33</v>
      </c>
      <c r="N618" t="s">
        <v>526</v>
      </c>
      <c r="O618" t="s">
        <v>1425</v>
      </c>
      <c r="P618" t="s">
        <v>2021</v>
      </c>
      <c r="Q618" t="s">
        <v>1867</v>
      </c>
      <c r="R618" t="s">
        <v>7662</v>
      </c>
      <c r="S618" t="s">
        <v>32</v>
      </c>
      <c r="T618" t="str">
        <f t="shared" si="27"/>
        <v xml:space="preserve">Possession of a driver‚„s license valid in the State of New York.  Knowledge of  NYCStreets, Data Warehouse, Microsoft Word and Excel desired.  </v>
      </c>
      <c r="U618">
        <f t="shared" si="28"/>
        <v>0</v>
      </c>
      <c r="V618" s="2">
        <v>1</v>
      </c>
      <c r="W618" s="2">
        <f t="shared" si="29"/>
        <v>0</v>
      </c>
      <c r="X618" s="2">
        <v>0</v>
      </c>
      <c r="Y618" s="2">
        <v>0</v>
      </c>
      <c r="Z618" s="2">
        <v>0</v>
      </c>
      <c r="AA618" s="2">
        <v>0</v>
      </c>
      <c r="AB618" s="2">
        <v>0</v>
      </c>
      <c r="AC618" t="s">
        <v>2022</v>
      </c>
      <c r="AD618" t="s">
        <v>32</v>
      </c>
      <c r="AE618" t="s">
        <v>526</v>
      </c>
      <c r="AG618" t="s">
        <v>38</v>
      </c>
      <c r="AH618" t="s">
        <v>2023</v>
      </c>
      <c r="AJ618" t="s">
        <v>2024</v>
      </c>
      <c r="AK618" t="s">
        <v>39</v>
      </c>
    </row>
    <row r="619" spans="1:37" x14ac:dyDescent="0.3">
      <c r="A619">
        <v>294924</v>
      </c>
      <c r="B619" t="s">
        <v>524</v>
      </c>
      <c r="C619" t="s">
        <v>29</v>
      </c>
      <c r="D619">
        <v>1</v>
      </c>
      <c r="E619" t="s">
        <v>2020</v>
      </c>
      <c r="F619" t="s">
        <v>1865</v>
      </c>
      <c r="G619">
        <v>22305</v>
      </c>
      <c r="H619">
        <v>0</v>
      </c>
      <c r="I619" t="s">
        <v>244</v>
      </c>
      <c r="J619" t="s">
        <v>43</v>
      </c>
      <c r="K619">
        <v>45919</v>
      </c>
      <c r="L619">
        <v>67556</v>
      </c>
      <c r="M619" t="s">
        <v>33</v>
      </c>
      <c r="N619" t="s">
        <v>526</v>
      </c>
      <c r="O619" t="s">
        <v>1425</v>
      </c>
      <c r="P619" t="s">
        <v>2021</v>
      </c>
      <c r="Q619" t="s">
        <v>1867</v>
      </c>
      <c r="R619" t="s">
        <v>7662</v>
      </c>
      <c r="S619" t="s">
        <v>32</v>
      </c>
      <c r="T619" t="str">
        <f t="shared" si="27"/>
        <v xml:space="preserve">Possession of a driver‚„s license valid in the State of New York.  Knowledge of  NYCStreets, Data Warehouse, Microsoft Word and Excel desired.  </v>
      </c>
      <c r="U619">
        <f t="shared" si="28"/>
        <v>0</v>
      </c>
      <c r="V619" s="2">
        <v>1</v>
      </c>
      <c r="W619" s="2">
        <f t="shared" si="29"/>
        <v>0</v>
      </c>
      <c r="X619" s="2">
        <v>0</v>
      </c>
      <c r="Y619" s="2">
        <v>0</v>
      </c>
      <c r="Z619" s="2">
        <v>0</v>
      </c>
      <c r="AA619" s="2">
        <v>0</v>
      </c>
      <c r="AB619" s="2">
        <v>0</v>
      </c>
      <c r="AC619" t="s">
        <v>2022</v>
      </c>
      <c r="AD619" t="s">
        <v>32</v>
      </c>
      <c r="AE619" t="s">
        <v>526</v>
      </c>
      <c r="AG619" t="s">
        <v>38</v>
      </c>
      <c r="AH619" t="s">
        <v>2023</v>
      </c>
      <c r="AJ619" t="s">
        <v>2024</v>
      </c>
      <c r="AK619" t="s">
        <v>39</v>
      </c>
    </row>
    <row r="620" spans="1:37" x14ac:dyDescent="0.3">
      <c r="A620">
        <v>294977</v>
      </c>
      <c r="B620" t="s">
        <v>840</v>
      </c>
      <c r="C620" t="s">
        <v>29</v>
      </c>
      <c r="D620">
        <v>1</v>
      </c>
      <c r="E620" t="s">
        <v>2025</v>
      </c>
      <c r="F620" t="s">
        <v>1007</v>
      </c>
      <c r="G620">
        <v>12626</v>
      </c>
      <c r="H620">
        <v>2</v>
      </c>
      <c r="I620" t="s">
        <v>1173</v>
      </c>
      <c r="J620" t="s">
        <v>43</v>
      </c>
      <c r="K620">
        <v>58152</v>
      </c>
      <c r="L620">
        <v>74479</v>
      </c>
      <c r="M620" t="s">
        <v>33</v>
      </c>
      <c r="N620" t="s">
        <v>843</v>
      </c>
      <c r="O620" t="s">
        <v>2026</v>
      </c>
      <c r="P620" t="s">
        <v>2027</v>
      </c>
      <c r="Q620" t="s">
        <v>7457</v>
      </c>
      <c r="R620" t="s">
        <v>32</v>
      </c>
      <c r="S620" t="s">
        <v>2028</v>
      </c>
      <c r="T620" t="str">
        <f t="shared" si="27"/>
        <v xml:space="preserve">  This lateral opportunity is open to current Staff Analyst Level I and Level II .  Selections will be based on a review of applicants' time and leave records, disciplinary record, performance evaluations, etc.    If selected, a Commanding Officer's recommendation is needed prior to the transfer.</v>
      </c>
      <c r="U620">
        <f t="shared" si="28"/>
        <v>0</v>
      </c>
      <c r="V620" s="2">
        <v>0</v>
      </c>
      <c r="W620" s="2">
        <f t="shared" si="29"/>
        <v>0</v>
      </c>
      <c r="X620" s="2">
        <v>0</v>
      </c>
      <c r="Y620" s="2">
        <v>0</v>
      </c>
      <c r="Z620" s="2">
        <v>0</v>
      </c>
      <c r="AA620" s="2">
        <v>0</v>
      </c>
      <c r="AB620" s="2">
        <v>0</v>
      </c>
      <c r="AC620" t="s">
        <v>2029</v>
      </c>
      <c r="AD620" t="s">
        <v>32</v>
      </c>
      <c r="AE620" t="s">
        <v>843</v>
      </c>
      <c r="AG620" t="s">
        <v>38</v>
      </c>
      <c r="AH620" t="s">
        <v>2030</v>
      </c>
      <c r="AJ620" t="s">
        <v>2024</v>
      </c>
      <c r="AK620" t="s">
        <v>39</v>
      </c>
    </row>
    <row r="621" spans="1:37" x14ac:dyDescent="0.3">
      <c r="A621">
        <v>314627</v>
      </c>
      <c r="B621" t="s">
        <v>199</v>
      </c>
      <c r="C621" t="s">
        <v>29</v>
      </c>
      <c r="D621">
        <v>1</v>
      </c>
      <c r="E621" t="s">
        <v>2031</v>
      </c>
      <c r="F621" t="s">
        <v>742</v>
      </c>
      <c r="G621">
        <v>56058</v>
      </c>
      <c r="H621">
        <v>0</v>
      </c>
      <c r="I621" t="s">
        <v>1196</v>
      </c>
      <c r="J621" t="s">
        <v>43</v>
      </c>
      <c r="K621">
        <v>50362</v>
      </c>
      <c r="L621">
        <v>70000</v>
      </c>
      <c r="M621" t="s">
        <v>33</v>
      </c>
      <c r="N621" t="s">
        <v>202</v>
      </c>
      <c r="O621" t="s">
        <v>2032</v>
      </c>
      <c r="P621" t="s">
        <v>7016</v>
      </c>
      <c r="Q621" t="s">
        <v>745</v>
      </c>
      <c r="R621" t="e">
        <v>#NAME?</v>
      </c>
      <c r="S621" t="s">
        <v>7656</v>
      </c>
      <c r="T621" t="e">
        <f t="shared" si="27"/>
        <v>#NAME?</v>
      </c>
      <c r="U621">
        <f t="shared" si="28"/>
        <v>0</v>
      </c>
      <c r="V621" s="2">
        <v>0</v>
      </c>
      <c r="W621" s="2">
        <f t="shared" si="29"/>
        <v>0</v>
      </c>
      <c r="X621" s="2">
        <v>0</v>
      </c>
      <c r="Y621" s="2">
        <v>0</v>
      </c>
      <c r="Z621" s="2">
        <v>0</v>
      </c>
      <c r="AA621" s="2">
        <v>0</v>
      </c>
      <c r="AB621" s="2">
        <v>0</v>
      </c>
      <c r="AC621" t="s">
        <v>2033</v>
      </c>
      <c r="AD621" t="s">
        <v>32</v>
      </c>
      <c r="AE621" t="s">
        <v>32</v>
      </c>
      <c r="AG621" t="s">
        <v>38</v>
      </c>
      <c r="AH621" t="s">
        <v>2034</v>
      </c>
      <c r="AI621" t="s">
        <v>2035</v>
      </c>
      <c r="AJ621" t="s">
        <v>2036</v>
      </c>
      <c r="AK621" t="s">
        <v>39</v>
      </c>
    </row>
    <row r="622" spans="1:37" x14ac:dyDescent="0.3">
      <c r="A622">
        <v>295279</v>
      </c>
      <c r="B622" t="s">
        <v>199</v>
      </c>
      <c r="C622" t="s">
        <v>29</v>
      </c>
      <c r="D622">
        <v>1</v>
      </c>
      <c r="E622" t="s">
        <v>2037</v>
      </c>
      <c r="F622" t="s">
        <v>363</v>
      </c>
      <c r="G622">
        <v>13611</v>
      </c>
      <c r="H622">
        <v>1</v>
      </c>
      <c r="I622" t="s">
        <v>76</v>
      </c>
      <c r="J622" t="s">
        <v>43</v>
      </c>
      <c r="K622">
        <v>47797</v>
      </c>
      <c r="L622">
        <v>54967</v>
      </c>
      <c r="M622" t="s">
        <v>33</v>
      </c>
      <c r="N622" t="s">
        <v>408</v>
      </c>
      <c r="O622" t="s">
        <v>2038</v>
      </c>
      <c r="P622" t="s">
        <v>7017</v>
      </c>
      <c r="Q622" t="s">
        <v>365</v>
      </c>
      <c r="R622" t="s">
        <v>7663</v>
      </c>
      <c r="S622" t="s">
        <v>32</v>
      </c>
      <c r="T622" t="str">
        <f t="shared" si="27"/>
        <v xml:space="preserve">PREFERRED SKILLS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v>
      </c>
      <c r="U622">
        <f t="shared" si="28"/>
        <v>0</v>
      </c>
      <c r="V622" s="2">
        <v>0</v>
      </c>
      <c r="W622" s="2">
        <f t="shared" si="29"/>
        <v>0</v>
      </c>
      <c r="X622" s="2">
        <v>0</v>
      </c>
      <c r="Y622" s="2">
        <v>0</v>
      </c>
      <c r="Z622" s="2">
        <v>0</v>
      </c>
      <c r="AA622" s="2">
        <v>0</v>
      </c>
      <c r="AB622" s="2">
        <v>0</v>
      </c>
      <c r="AC622" t="s">
        <v>2039</v>
      </c>
      <c r="AD622" t="s">
        <v>32</v>
      </c>
      <c r="AE622" t="s">
        <v>32</v>
      </c>
      <c r="AG622" t="s">
        <v>38</v>
      </c>
      <c r="AH622" t="s">
        <v>2040</v>
      </c>
      <c r="AJ622" t="s">
        <v>2041</v>
      </c>
      <c r="AK622" t="s">
        <v>39</v>
      </c>
    </row>
    <row r="623" spans="1:37" x14ac:dyDescent="0.3">
      <c r="A623">
        <v>295279</v>
      </c>
      <c r="B623" t="s">
        <v>199</v>
      </c>
      <c r="C623" t="s">
        <v>48</v>
      </c>
      <c r="D623">
        <v>1</v>
      </c>
      <c r="E623" t="s">
        <v>2037</v>
      </c>
      <c r="F623" t="s">
        <v>363</v>
      </c>
      <c r="G623">
        <v>13611</v>
      </c>
      <c r="H623">
        <v>1</v>
      </c>
      <c r="I623" t="s">
        <v>76</v>
      </c>
      <c r="J623" t="s">
        <v>43</v>
      </c>
      <c r="K623">
        <v>47797</v>
      </c>
      <c r="L623">
        <v>54967</v>
      </c>
      <c r="M623" t="s">
        <v>33</v>
      </c>
      <c r="N623" t="s">
        <v>408</v>
      </c>
      <c r="O623" t="s">
        <v>2038</v>
      </c>
      <c r="P623" t="s">
        <v>7017</v>
      </c>
      <c r="Q623" t="s">
        <v>365</v>
      </c>
      <c r="R623" t="s">
        <v>7663</v>
      </c>
      <c r="S623" t="s">
        <v>32</v>
      </c>
      <c r="T623" t="str">
        <f t="shared" si="27"/>
        <v xml:space="preserve">PREFERRED SKILLS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v>
      </c>
      <c r="U623">
        <f t="shared" si="28"/>
        <v>0</v>
      </c>
      <c r="V623" s="2">
        <v>0</v>
      </c>
      <c r="W623" s="2">
        <f t="shared" si="29"/>
        <v>0</v>
      </c>
      <c r="X623" s="2">
        <v>0</v>
      </c>
      <c r="Y623" s="2">
        <v>0</v>
      </c>
      <c r="Z623" s="2">
        <v>0</v>
      </c>
      <c r="AA623" s="2">
        <v>0</v>
      </c>
      <c r="AB623" s="2">
        <v>0</v>
      </c>
      <c r="AC623" t="s">
        <v>2039</v>
      </c>
      <c r="AD623" t="s">
        <v>32</v>
      </c>
      <c r="AE623" t="s">
        <v>32</v>
      </c>
      <c r="AG623" t="s">
        <v>38</v>
      </c>
      <c r="AH623" t="s">
        <v>2040</v>
      </c>
      <c r="AJ623" t="s">
        <v>2041</v>
      </c>
      <c r="AK623" t="s">
        <v>39</v>
      </c>
    </row>
    <row r="624" spans="1:37" x14ac:dyDescent="0.3">
      <c r="A624">
        <v>295646</v>
      </c>
      <c r="B624" t="s">
        <v>2042</v>
      </c>
      <c r="C624" t="s">
        <v>29</v>
      </c>
      <c r="D624">
        <v>1</v>
      </c>
      <c r="E624" t="s">
        <v>911</v>
      </c>
      <c r="F624" t="s">
        <v>911</v>
      </c>
      <c r="G624">
        <v>30087</v>
      </c>
      <c r="H624">
        <v>4</v>
      </c>
      <c r="I624" t="s">
        <v>1506</v>
      </c>
      <c r="J624" t="s">
        <v>43</v>
      </c>
      <c r="K624">
        <v>77224</v>
      </c>
      <c r="L624">
        <v>116712</v>
      </c>
      <c r="M624" t="s">
        <v>33</v>
      </c>
      <c r="N624" t="s">
        <v>2043</v>
      </c>
      <c r="O624" t="s">
        <v>2044</v>
      </c>
      <c r="P624" t="s">
        <v>2045</v>
      </c>
      <c r="Q624" t="s">
        <v>913</v>
      </c>
      <c r="R624" t="s">
        <v>2046</v>
      </c>
      <c r="S624" t="s">
        <v>2047</v>
      </c>
      <c r="T624" t="str">
        <f t="shared" si="27"/>
        <v>Knowledge of IT contracting issues. P384</v>
      </c>
      <c r="U624">
        <f t="shared" si="28"/>
        <v>0</v>
      </c>
      <c r="V624" s="2">
        <v>0</v>
      </c>
      <c r="W624" s="2">
        <f t="shared" si="29"/>
        <v>0</v>
      </c>
      <c r="X624" s="2">
        <v>0</v>
      </c>
      <c r="Y624" s="2">
        <v>0</v>
      </c>
      <c r="Z624" s="2">
        <v>0</v>
      </c>
      <c r="AA624" s="2">
        <v>0</v>
      </c>
      <c r="AB624" s="2">
        <v>0</v>
      </c>
      <c r="AC624" t="s">
        <v>2048</v>
      </c>
      <c r="AD624" t="s">
        <v>7664</v>
      </c>
      <c r="AE624" t="s">
        <v>32</v>
      </c>
      <c r="AG624" t="s">
        <v>38</v>
      </c>
      <c r="AH624" t="s">
        <v>2049</v>
      </c>
      <c r="AJ624" t="s">
        <v>2050</v>
      </c>
      <c r="AK624" t="s">
        <v>39</v>
      </c>
    </row>
    <row r="625" spans="1:37" x14ac:dyDescent="0.3">
      <c r="A625">
        <v>295646</v>
      </c>
      <c r="B625" t="s">
        <v>2042</v>
      </c>
      <c r="C625" t="s">
        <v>48</v>
      </c>
      <c r="D625">
        <v>1</v>
      </c>
      <c r="E625" t="s">
        <v>911</v>
      </c>
      <c r="F625" t="s">
        <v>911</v>
      </c>
      <c r="G625">
        <v>30087</v>
      </c>
      <c r="H625">
        <v>4</v>
      </c>
      <c r="I625" t="s">
        <v>1506</v>
      </c>
      <c r="J625" t="s">
        <v>43</v>
      </c>
      <c r="K625">
        <v>77224</v>
      </c>
      <c r="L625">
        <v>116712</v>
      </c>
      <c r="M625" t="s">
        <v>33</v>
      </c>
      <c r="N625" t="s">
        <v>2043</v>
      </c>
      <c r="O625" t="s">
        <v>2044</v>
      </c>
      <c r="P625" t="s">
        <v>2045</v>
      </c>
      <c r="Q625" t="s">
        <v>913</v>
      </c>
      <c r="R625" t="s">
        <v>2046</v>
      </c>
      <c r="S625" t="s">
        <v>2047</v>
      </c>
      <c r="T625" t="str">
        <f t="shared" si="27"/>
        <v>Knowledge of IT contracting issues. P384</v>
      </c>
      <c r="U625">
        <f t="shared" si="28"/>
        <v>0</v>
      </c>
      <c r="V625" s="2">
        <v>0</v>
      </c>
      <c r="W625" s="2">
        <f t="shared" si="29"/>
        <v>0</v>
      </c>
      <c r="X625" s="2">
        <v>0</v>
      </c>
      <c r="Y625" s="2">
        <v>0</v>
      </c>
      <c r="Z625" s="2">
        <v>0</v>
      </c>
      <c r="AA625" s="2">
        <v>0</v>
      </c>
      <c r="AB625" s="2">
        <v>0</v>
      </c>
      <c r="AC625" t="s">
        <v>2048</v>
      </c>
      <c r="AD625" t="s">
        <v>7664</v>
      </c>
      <c r="AE625" t="s">
        <v>32</v>
      </c>
      <c r="AG625" t="s">
        <v>38</v>
      </c>
      <c r="AH625" t="s">
        <v>2049</v>
      </c>
      <c r="AJ625" t="s">
        <v>2050</v>
      </c>
      <c r="AK625" t="s">
        <v>39</v>
      </c>
    </row>
    <row r="626" spans="1:37" x14ac:dyDescent="0.3">
      <c r="A626">
        <v>298170</v>
      </c>
      <c r="B626" t="s">
        <v>47</v>
      </c>
      <c r="C626" t="s">
        <v>48</v>
      </c>
      <c r="D626">
        <v>1</v>
      </c>
      <c r="E626" t="s">
        <v>2051</v>
      </c>
      <c r="F626" t="s">
        <v>2052</v>
      </c>
      <c r="G626">
        <v>31305</v>
      </c>
      <c r="H626">
        <v>2</v>
      </c>
      <c r="I626" t="s">
        <v>627</v>
      </c>
      <c r="J626" t="s">
        <v>43</v>
      </c>
      <c r="K626">
        <v>52168</v>
      </c>
      <c r="L626">
        <v>70113</v>
      </c>
      <c r="M626" t="s">
        <v>33</v>
      </c>
      <c r="N626" t="s">
        <v>211</v>
      </c>
      <c r="O626" t="s">
        <v>1303</v>
      </c>
      <c r="P626" t="s">
        <v>7665</v>
      </c>
      <c r="Q626" t="s">
        <v>7666</v>
      </c>
      <c r="R626" t="e">
        <v>#NAME?</v>
      </c>
      <c r="S626" t="s">
        <v>2053</v>
      </c>
      <c r="T626" t="e">
        <f t="shared" si="27"/>
        <v>#NAME?</v>
      </c>
      <c r="U626">
        <f t="shared" si="28"/>
        <v>0</v>
      </c>
      <c r="V626" s="2">
        <v>0</v>
      </c>
      <c r="W626" s="2">
        <f t="shared" si="29"/>
        <v>0</v>
      </c>
      <c r="X626" s="2">
        <v>0</v>
      </c>
      <c r="Y626" s="2">
        <v>0</v>
      </c>
      <c r="Z626" s="2">
        <v>0</v>
      </c>
      <c r="AA626" s="2">
        <v>0</v>
      </c>
      <c r="AB626" s="2">
        <v>0</v>
      </c>
      <c r="AC626" t="s">
        <v>624</v>
      </c>
      <c r="AD626" t="s">
        <v>32</v>
      </c>
      <c r="AE626" t="s">
        <v>32</v>
      </c>
      <c r="AG626" t="s">
        <v>38</v>
      </c>
      <c r="AH626" t="s">
        <v>2054</v>
      </c>
      <c r="AJ626" t="s">
        <v>2054</v>
      </c>
      <c r="AK626" t="s">
        <v>39</v>
      </c>
    </row>
    <row r="627" spans="1:37" x14ac:dyDescent="0.3">
      <c r="A627">
        <v>295648</v>
      </c>
      <c r="B627" t="s">
        <v>840</v>
      </c>
      <c r="C627" t="s">
        <v>29</v>
      </c>
      <c r="D627">
        <v>1</v>
      </c>
      <c r="E627" t="s">
        <v>2055</v>
      </c>
      <c r="F627" t="s">
        <v>2056</v>
      </c>
      <c r="G627">
        <v>82801</v>
      </c>
      <c r="H627" t="s">
        <v>435</v>
      </c>
      <c r="I627" t="s">
        <v>1615</v>
      </c>
      <c r="J627" t="s">
        <v>43</v>
      </c>
      <c r="K627">
        <v>54643</v>
      </c>
      <c r="L627">
        <v>150371</v>
      </c>
      <c r="M627" t="s">
        <v>33</v>
      </c>
      <c r="N627" t="s">
        <v>843</v>
      </c>
      <c r="O627" t="s">
        <v>2057</v>
      </c>
      <c r="P627" t="s">
        <v>2058</v>
      </c>
      <c r="Q627" t="s">
        <v>2059</v>
      </c>
      <c r="R627" t="s">
        <v>2060</v>
      </c>
      <c r="S627" t="s">
        <v>32</v>
      </c>
      <c r="T627" t="str">
        <f t="shared" si="27"/>
        <v xml:space="preserve">Candidates with knowledge of position classification and proficient in Microsoft Access and Microsoft Excel will have preference.  </v>
      </c>
      <c r="U627">
        <f t="shared" si="28"/>
        <v>0</v>
      </c>
      <c r="V627" s="2">
        <v>1</v>
      </c>
      <c r="W627" s="2">
        <f t="shared" si="29"/>
        <v>0</v>
      </c>
      <c r="X627" s="2">
        <v>0</v>
      </c>
      <c r="Y627" s="2">
        <v>0</v>
      </c>
      <c r="Z627" s="2">
        <v>0</v>
      </c>
      <c r="AA627" s="2">
        <v>0</v>
      </c>
      <c r="AB627" s="2">
        <v>0</v>
      </c>
      <c r="AC627" t="s">
        <v>2061</v>
      </c>
      <c r="AD627" t="s">
        <v>32</v>
      </c>
      <c r="AE627" t="s">
        <v>843</v>
      </c>
      <c r="AG627" t="s">
        <v>38</v>
      </c>
      <c r="AH627" t="s">
        <v>1823</v>
      </c>
      <c r="AJ627" t="s">
        <v>1823</v>
      </c>
      <c r="AK627" t="s">
        <v>39</v>
      </c>
    </row>
    <row r="628" spans="1:37" x14ac:dyDescent="0.3">
      <c r="A628">
        <v>295766</v>
      </c>
      <c r="B628" t="s">
        <v>101</v>
      </c>
      <c r="C628" t="s">
        <v>29</v>
      </c>
      <c r="D628">
        <v>3</v>
      </c>
      <c r="E628" t="s">
        <v>2062</v>
      </c>
      <c r="F628" t="s">
        <v>1434</v>
      </c>
      <c r="G628">
        <v>95622</v>
      </c>
      <c r="H628">
        <v>0</v>
      </c>
      <c r="I628" t="s">
        <v>76</v>
      </c>
      <c r="J628" t="s">
        <v>43</v>
      </c>
      <c r="K628">
        <v>0</v>
      </c>
      <c r="L628">
        <v>100000</v>
      </c>
      <c r="M628" t="s">
        <v>33</v>
      </c>
      <c r="N628" t="s">
        <v>104</v>
      </c>
      <c r="O628" t="s">
        <v>2063</v>
      </c>
      <c r="P628" t="s">
        <v>7018</v>
      </c>
      <c r="Q628" t="s">
        <v>2064</v>
      </c>
      <c r="R628" t="s">
        <v>7019</v>
      </c>
      <c r="S628" t="s">
        <v>2065</v>
      </c>
      <c r="T628" t="str">
        <f t="shared" si="27"/>
        <v>The successful candidate should possess the following: 	5+ years' experience working in an Infrastructure Security Operations Division;	Comprehensive knowledge of next generation firewalls, Netflow protocol, remote access solutions, VPN, digital certificates, Unix/Linux experience;	Experience in developing, documenting and maintaining security procedures;	Knowledge of information security principles, including risk assessment and management, threat and vulnerability management, incident response, and identity and access management;	Key knowledge areas include an in depth understanding of network topologies and core network communications protocols;	Situational awareness and the ability to adapt to the changing threat landscape;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Certifications: GIAC-GCFA, CHFI, CCE, EnCE, CPTC, CPTE, CEH, ECSA, CISSP, CSTA, OSCP, ECSA, CEPT The Department of Information Technology &amp; Telecommunications and the City of New York are equal opportunity employers.  DoITT participates in E-Verify</v>
      </c>
      <c r="U628">
        <f t="shared" si="28"/>
        <v>0</v>
      </c>
      <c r="V628" s="2">
        <v>0</v>
      </c>
      <c r="W628" s="2">
        <f t="shared" si="29"/>
        <v>0</v>
      </c>
      <c r="X628" s="2">
        <v>0</v>
      </c>
      <c r="Y628" s="2">
        <v>0</v>
      </c>
      <c r="Z628" s="2">
        <v>0</v>
      </c>
      <c r="AA628" s="2">
        <v>0</v>
      </c>
      <c r="AB628" s="2">
        <v>0</v>
      </c>
      <c r="AC628" t="s">
        <v>2066</v>
      </c>
      <c r="AD628" t="s">
        <v>2067</v>
      </c>
      <c r="AE628" t="s">
        <v>109</v>
      </c>
      <c r="AG628" t="s">
        <v>58</v>
      </c>
      <c r="AH628" t="s">
        <v>1878</v>
      </c>
      <c r="AJ628" t="s">
        <v>2068</v>
      </c>
      <c r="AK628" t="s">
        <v>39</v>
      </c>
    </row>
    <row r="629" spans="1:37" x14ac:dyDescent="0.3">
      <c r="A629">
        <v>295766</v>
      </c>
      <c r="B629" t="s">
        <v>101</v>
      </c>
      <c r="C629" t="s">
        <v>48</v>
      </c>
      <c r="D629">
        <v>3</v>
      </c>
      <c r="E629" t="s">
        <v>2062</v>
      </c>
      <c r="F629" t="s">
        <v>1434</v>
      </c>
      <c r="G629">
        <v>95622</v>
      </c>
      <c r="H629">
        <v>0</v>
      </c>
      <c r="I629" t="s">
        <v>76</v>
      </c>
      <c r="J629" t="s">
        <v>43</v>
      </c>
      <c r="K629">
        <v>0</v>
      </c>
      <c r="L629">
        <v>100000</v>
      </c>
      <c r="M629" t="s">
        <v>33</v>
      </c>
      <c r="N629" t="s">
        <v>104</v>
      </c>
      <c r="O629" t="s">
        <v>2063</v>
      </c>
      <c r="P629" t="s">
        <v>7018</v>
      </c>
      <c r="Q629" t="s">
        <v>2064</v>
      </c>
      <c r="R629" t="s">
        <v>7019</v>
      </c>
      <c r="S629" t="s">
        <v>2065</v>
      </c>
      <c r="T629" t="str">
        <f t="shared" si="27"/>
        <v>The successful candidate should possess the following: 	5+ years' experience working in an Infrastructure Security Operations Division;	Comprehensive knowledge of next generation firewalls, Netflow protocol, remote access solutions, VPN, digital certificates, Unix/Linux experience;	Experience in developing, documenting and maintaining security procedures;	Knowledge of information security principles, including risk assessment and management, threat and vulnerability management, incident response, and identity and access management;	Key knowledge areas include an in depth understanding of network topologies and core network communications protocols;	Situational awareness and the ability to adapt to the changing threat landscape;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Certifications: GIAC-GCFA, CHFI, CCE, EnCE, CPTC, CPTE, CEH, ECSA, CISSP, CSTA, OSCP, ECSA, CEPT The Department of Information Technology &amp; Telecommunications and the City of New York are equal opportunity employers.  DoITT participates in E-Verify</v>
      </c>
      <c r="U629">
        <f t="shared" si="28"/>
        <v>0</v>
      </c>
      <c r="V629" s="2">
        <v>0</v>
      </c>
      <c r="W629" s="2">
        <f t="shared" si="29"/>
        <v>0</v>
      </c>
      <c r="X629" s="2">
        <v>0</v>
      </c>
      <c r="Y629" s="2">
        <v>0</v>
      </c>
      <c r="Z629" s="2">
        <v>0</v>
      </c>
      <c r="AA629" s="2">
        <v>0</v>
      </c>
      <c r="AB629" s="2">
        <v>0</v>
      </c>
      <c r="AC629" t="s">
        <v>2066</v>
      </c>
      <c r="AD629" t="s">
        <v>2067</v>
      </c>
      <c r="AE629" t="s">
        <v>109</v>
      </c>
      <c r="AG629" t="s">
        <v>58</v>
      </c>
      <c r="AH629" t="s">
        <v>1878</v>
      </c>
      <c r="AJ629" t="s">
        <v>2068</v>
      </c>
      <c r="AK629" t="s">
        <v>39</v>
      </c>
    </row>
    <row r="630" spans="1:37" x14ac:dyDescent="0.3">
      <c r="A630">
        <v>296006</v>
      </c>
      <c r="B630" t="s">
        <v>168</v>
      </c>
      <c r="C630" t="s">
        <v>48</v>
      </c>
      <c r="D630">
        <v>1</v>
      </c>
      <c r="E630" t="s">
        <v>2069</v>
      </c>
      <c r="F630" t="s">
        <v>75</v>
      </c>
      <c r="G630">
        <v>13632</v>
      </c>
      <c r="H630">
        <v>2</v>
      </c>
      <c r="I630" t="s">
        <v>76</v>
      </c>
      <c r="J630" t="s">
        <v>43</v>
      </c>
      <c r="K630">
        <v>79471</v>
      </c>
      <c r="L630">
        <v>102388</v>
      </c>
      <c r="M630" t="s">
        <v>33</v>
      </c>
      <c r="N630" t="s">
        <v>171</v>
      </c>
      <c r="O630" t="s">
        <v>95</v>
      </c>
      <c r="P630" t="s">
        <v>7667</v>
      </c>
      <c r="Q630" t="s">
        <v>7318</v>
      </c>
      <c r="R630" t="s">
        <v>2070</v>
      </c>
      <c r="S630" t="s">
        <v>32</v>
      </c>
      <c r="T630" t="str">
        <f t="shared" si="27"/>
        <v xml:space="preserve">Preferred Skills: 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 Workflow experience FileNet Mainframe CICS (Customer Information Control System) Transaction Experience KOFAX  *Please note only permanent Computer Specialist (Software) or candidates who have taken the Computer Specialist (software) Exam No. 7005 will be considered (proof must be submitted).*  </v>
      </c>
      <c r="U630">
        <f t="shared" si="28"/>
        <v>0</v>
      </c>
      <c r="V630" s="2">
        <v>1</v>
      </c>
      <c r="W630" s="2">
        <f t="shared" si="29"/>
        <v>0</v>
      </c>
      <c r="X630" s="2">
        <v>0</v>
      </c>
      <c r="Y630" s="2">
        <v>0</v>
      </c>
      <c r="Z630" s="2">
        <v>0</v>
      </c>
      <c r="AA630" s="2">
        <v>0</v>
      </c>
      <c r="AB630" s="2">
        <v>0</v>
      </c>
      <c r="AC630" t="s">
        <v>2071</v>
      </c>
      <c r="AD630" t="s">
        <v>32</v>
      </c>
      <c r="AE630" t="s">
        <v>32</v>
      </c>
      <c r="AG630" t="s">
        <v>58</v>
      </c>
      <c r="AH630" t="s">
        <v>1823</v>
      </c>
      <c r="AJ630" t="s">
        <v>2072</v>
      </c>
      <c r="AK630" t="s">
        <v>39</v>
      </c>
    </row>
    <row r="631" spans="1:37" x14ac:dyDescent="0.3">
      <c r="A631">
        <v>314627</v>
      </c>
      <c r="B631" t="s">
        <v>199</v>
      </c>
      <c r="C631" t="s">
        <v>48</v>
      </c>
      <c r="D631">
        <v>1</v>
      </c>
      <c r="E631" t="s">
        <v>2031</v>
      </c>
      <c r="F631" t="s">
        <v>742</v>
      </c>
      <c r="G631">
        <v>56058</v>
      </c>
      <c r="H631">
        <v>0</v>
      </c>
      <c r="I631" t="s">
        <v>1196</v>
      </c>
      <c r="J631" t="s">
        <v>43</v>
      </c>
      <c r="K631">
        <v>50362</v>
      </c>
      <c r="L631">
        <v>70000</v>
      </c>
      <c r="M631" t="s">
        <v>33</v>
      </c>
      <c r="N631" t="s">
        <v>202</v>
      </c>
      <c r="O631" t="s">
        <v>2032</v>
      </c>
      <c r="P631" t="s">
        <v>7016</v>
      </c>
      <c r="Q631" t="s">
        <v>745</v>
      </c>
      <c r="R631" t="e">
        <v>#NAME?</v>
      </c>
      <c r="S631" t="s">
        <v>7656</v>
      </c>
      <c r="T631" t="e">
        <f t="shared" si="27"/>
        <v>#NAME?</v>
      </c>
      <c r="U631">
        <f t="shared" si="28"/>
        <v>0</v>
      </c>
      <c r="V631" s="2">
        <v>0</v>
      </c>
      <c r="W631" s="2">
        <f t="shared" si="29"/>
        <v>0</v>
      </c>
      <c r="X631" s="2">
        <v>0</v>
      </c>
      <c r="Y631" s="2">
        <v>0</v>
      </c>
      <c r="Z631" s="2">
        <v>0</v>
      </c>
      <c r="AA631" s="2">
        <v>0</v>
      </c>
      <c r="AB631" s="2">
        <v>0</v>
      </c>
      <c r="AC631" t="s">
        <v>2033</v>
      </c>
      <c r="AD631" t="s">
        <v>32</v>
      </c>
      <c r="AE631" t="s">
        <v>32</v>
      </c>
      <c r="AG631" t="s">
        <v>38</v>
      </c>
      <c r="AH631" t="s">
        <v>2034</v>
      </c>
      <c r="AI631" t="s">
        <v>2035</v>
      </c>
      <c r="AJ631" t="s">
        <v>2036</v>
      </c>
      <c r="AK631" t="s">
        <v>39</v>
      </c>
    </row>
    <row r="632" spans="1:37" x14ac:dyDescent="0.3">
      <c r="A632">
        <v>296006</v>
      </c>
      <c r="B632" t="s">
        <v>168</v>
      </c>
      <c r="C632" t="s">
        <v>29</v>
      </c>
      <c r="D632">
        <v>1</v>
      </c>
      <c r="E632" t="s">
        <v>2069</v>
      </c>
      <c r="F632" t="s">
        <v>75</v>
      </c>
      <c r="G632">
        <v>13632</v>
      </c>
      <c r="H632">
        <v>2</v>
      </c>
      <c r="I632" t="s">
        <v>76</v>
      </c>
      <c r="J632" t="s">
        <v>43</v>
      </c>
      <c r="K632">
        <v>79471</v>
      </c>
      <c r="L632">
        <v>102388</v>
      </c>
      <c r="M632" t="s">
        <v>33</v>
      </c>
      <c r="N632" t="s">
        <v>171</v>
      </c>
      <c r="O632" t="s">
        <v>95</v>
      </c>
      <c r="P632" t="s">
        <v>7667</v>
      </c>
      <c r="Q632" t="s">
        <v>7318</v>
      </c>
      <c r="R632" t="s">
        <v>2070</v>
      </c>
      <c r="S632" t="s">
        <v>32</v>
      </c>
      <c r="T632" t="str">
        <f t="shared" si="27"/>
        <v xml:space="preserve">Preferred Skills: 5+ years in a Business Analyst role: experience gathering business requirements and assessing impact on current application landscape in a retirement system environment.  Ability to define project scope and technical specifications, facilitate the collection of technical, operational or business requirements, set milestones to successful completion Excellent interpersonal skills including negotiation, problem resolution and customer service Outstanding performers will have high-level business expertise, be able to multi-task, be pro-active in project planning and requirements gathering, set and maintain multiple priorities, and communicate effectively with people regardless of their technical skill set. Outstanding written and verbal communication skills including the ability to establish goals and set clear expectations, prioritize activities and follow through to completion Experience with software development life cycle and application release management required Expertise with Microsoft Word, Project, Excel, Visio &amp; PowerPoint  Experience in making presentations to upper management, with the proven ability to present complex ideas clearly and persuasively Excellent problem solving skills, and the ability to interact with all levels of technical and non-technical staff. Understanding in Human Factor as it relates to user friendly design of interfaces, maximize usability, and improvement of worker efficiency. Workflow experience FileNet Mainframe CICS (Customer Information Control System) Transaction Experience KOFAX  *Please note only permanent Computer Specialist (Software) or candidates who have taken the Computer Specialist (software) Exam No. 7005 will be considered (proof must be submitted).*  </v>
      </c>
      <c r="U632">
        <f t="shared" si="28"/>
        <v>0</v>
      </c>
      <c r="V632" s="2">
        <v>1</v>
      </c>
      <c r="W632" s="2">
        <f t="shared" si="29"/>
        <v>0</v>
      </c>
      <c r="X632" s="2">
        <v>0</v>
      </c>
      <c r="Y632" s="2">
        <v>0</v>
      </c>
      <c r="Z632" s="2">
        <v>0</v>
      </c>
      <c r="AA632" s="2">
        <v>0</v>
      </c>
      <c r="AB632" s="2">
        <v>0</v>
      </c>
      <c r="AC632" t="s">
        <v>2071</v>
      </c>
      <c r="AD632" t="s">
        <v>32</v>
      </c>
      <c r="AE632" t="s">
        <v>32</v>
      </c>
      <c r="AG632" t="s">
        <v>58</v>
      </c>
      <c r="AH632" t="s">
        <v>1823</v>
      </c>
      <c r="AJ632" t="s">
        <v>2072</v>
      </c>
      <c r="AK632" t="s">
        <v>39</v>
      </c>
    </row>
    <row r="633" spans="1:37" x14ac:dyDescent="0.3">
      <c r="A633">
        <v>296173</v>
      </c>
      <c r="B633" t="s">
        <v>47</v>
      </c>
      <c r="C633" t="s">
        <v>29</v>
      </c>
      <c r="D633">
        <v>1</v>
      </c>
      <c r="E633" t="s">
        <v>1025</v>
      </c>
      <c r="F633" t="s">
        <v>201</v>
      </c>
      <c r="G633">
        <v>12158</v>
      </c>
      <c r="H633">
        <v>2</v>
      </c>
      <c r="I633" t="s">
        <v>94</v>
      </c>
      <c r="J633" t="s">
        <v>32</v>
      </c>
      <c r="K633">
        <v>46069</v>
      </c>
      <c r="L633">
        <v>68181</v>
      </c>
      <c r="M633" t="s">
        <v>33</v>
      </c>
      <c r="N633" t="s">
        <v>83</v>
      </c>
      <c r="O633" t="s">
        <v>2073</v>
      </c>
      <c r="P633" t="s">
        <v>7668</v>
      </c>
      <c r="Q633" t="s">
        <v>7329</v>
      </c>
      <c r="R633" t="s">
        <v>7669</v>
      </c>
      <c r="S633" t="s">
        <v>2074</v>
      </c>
      <c r="T633" t="str">
        <f t="shared" si="27"/>
        <v>Knowledge of New York City‚„s Accounting Directives ****PLEASE NOTE THAT ONLY CANDIDATES PERMANENT IN THE TITLE PROCUREMENT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v>
      </c>
      <c r="U633">
        <f t="shared" si="28"/>
        <v>0</v>
      </c>
      <c r="V633" s="2">
        <v>0</v>
      </c>
      <c r="W633" s="2">
        <f t="shared" si="29"/>
        <v>0</v>
      </c>
      <c r="X633" s="2">
        <v>0</v>
      </c>
      <c r="Y633" s="2">
        <v>0</v>
      </c>
      <c r="Z633" s="2">
        <v>0</v>
      </c>
      <c r="AA633" s="2">
        <v>0</v>
      </c>
      <c r="AB633" s="2">
        <v>0</v>
      </c>
      <c r="AC633" t="s">
        <v>7460</v>
      </c>
      <c r="AD633" t="s">
        <v>603</v>
      </c>
      <c r="AE633" t="s">
        <v>495</v>
      </c>
      <c r="AG633" t="s">
        <v>38</v>
      </c>
      <c r="AH633" t="s">
        <v>1878</v>
      </c>
      <c r="AJ633" t="s">
        <v>1878</v>
      </c>
      <c r="AK633" t="s">
        <v>39</v>
      </c>
    </row>
    <row r="634" spans="1:37" x14ac:dyDescent="0.3">
      <c r="A634">
        <v>296182</v>
      </c>
      <c r="B634" t="s">
        <v>199</v>
      </c>
      <c r="C634" t="s">
        <v>48</v>
      </c>
      <c r="D634">
        <v>4</v>
      </c>
      <c r="E634" t="s">
        <v>1739</v>
      </c>
      <c r="F634" t="s">
        <v>1740</v>
      </c>
      <c r="G634">
        <v>6776</v>
      </c>
      <c r="H634">
        <v>0</v>
      </c>
      <c r="I634" t="s">
        <v>463</v>
      </c>
      <c r="J634" t="s">
        <v>43</v>
      </c>
      <c r="K634">
        <v>82395</v>
      </c>
      <c r="L634">
        <v>82395</v>
      </c>
      <c r="M634" t="s">
        <v>33</v>
      </c>
      <c r="N634" t="s">
        <v>464</v>
      </c>
      <c r="O634" t="s">
        <v>1743</v>
      </c>
      <c r="P634" t="s">
        <v>2075</v>
      </c>
      <c r="Q634" t="s">
        <v>1745</v>
      </c>
      <c r="R634" t="s">
        <v>2076</v>
      </c>
      <c r="S634" t="s">
        <v>7670</v>
      </c>
      <c r="T634" t="str">
        <f t="shared" si="27"/>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34">
        <f t="shared" si="28"/>
        <v>0</v>
      </c>
      <c r="V634" s="2">
        <v>1</v>
      </c>
      <c r="W634" s="2">
        <f t="shared" si="29"/>
        <v>0</v>
      </c>
      <c r="X634" s="2">
        <v>0</v>
      </c>
      <c r="Y634" s="2">
        <v>0</v>
      </c>
      <c r="Z634" s="2">
        <v>0</v>
      </c>
      <c r="AA634" s="2">
        <v>0</v>
      </c>
      <c r="AB634" s="2">
        <v>0</v>
      </c>
      <c r="AC634" t="s">
        <v>2077</v>
      </c>
      <c r="AD634" t="s">
        <v>32</v>
      </c>
      <c r="AE634" t="s">
        <v>2078</v>
      </c>
      <c r="AG634" t="s">
        <v>58</v>
      </c>
      <c r="AH634" t="s">
        <v>2079</v>
      </c>
      <c r="AI634" t="s">
        <v>2080</v>
      </c>
      <c r="AJ634" t="s">
        <v>2081</v>
      </c>
      <c r="AK634" t="s">
        <v>39</v>
      </c>
    </row>
    <row r="635" spans="1:37" x14ac:dyDescent="0.3">
      <c r="A635">
        <v>296182</v>
      </c>
      <c r="B635" t="s">
        <v>199</v>
      </c>
      <c r="C635" t="s">
        <v>29</v>
      </c>
      <c r="D635">
        <v>4</v>
      </c>
      <c r="E635" t="s">
        <v>1739</v>
      </c>
      <c r="F635" t="s">
        <v>1740</v>
      </c>
      <c r="G635">
        <v>6776</v>
      </c>
      <c r="H635">
        <v>0</v>
      </c>
      <c r="I635" t="s">
        <v>463</v>
      </c>
      <c r="J635" t="s">
        <v>43</v>
      </c>
      <c r="K635">
        <v>82395</v>
      </c>
      <c r="L635">
        <v>82395</v>
      </c>
      <c r="M635" t="s">
        <v>33</v>
      </c>
      <c r="N635" t="s">
        <v>464</v>
      </c>
      <c r="O635" t="s">
        <v>1743</v>
      </c>
      <c r="P635" t="s">
        <v>2075</v>
      </c>
      <c r="Q635" t="s">
        <v>1745</v>
      </c>
      <c r="R635" t="s">
        <v>2076</v>
      </c>
      <c r="S635" t="s">
        <v>7670</v>
      </c>
      <c r="T635" t="str">
        <f t="shared" si="27"/>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35">
        <f t="shared" si="28"/>
        <v>0</v>
      </c>
      <c r="V635" s="2">
        <v>1</v>
      </c>
      <c r="W635" s="2">
        <f t="shared" si="29"/>
        <v>0</v>
      </c>
      <c r="X635" s="2">
        <v>0</v>
      </c>
      <c r="Y635" s="2">
        <v>0</v>
      </c>
      <c r="Z635" s="2">
        <v>0</v>
      </c>
      <c r="AA635" s="2">
        <v>0</v>
      </c>
      <c r="AB635" s="2">
        <v>0</v>
      </c>
      <c r="AC635" t="s">
        <v>2077</v>
      </c>
      <c r="AD635" t="s">
        <v>32</v>
      </c>
      <c r="AE635" t="s">
        <v>2078</v>
      </c>
      <c r="AG635" t="s">
        <v>58</v>
      </c>
      <c r="AH635" t="s">
        <v>2079</v>
      </c>
      <c r="AI635" t="s">
        <v>2080</v>
      </c>
      <c r="AJ635" t="s">
        <v>2081</v>
      </c>
      <c r="AK635" t="s">
        <v>39</v>
      </c>
    </row>
    <row r="636" spans="1:37" x14ac:dyDescent="0.3">
      <c r="A636">
        <v>343220</v>
      </c>
      <c r="B636" t="s">
        <v>2042</v>
      </c>
      <c r="C636" t="s">
        <v>48</v>
      </c>
      <c r="D636">
        <v>1</v>
      </c>
      <c r="E636" t="s">
        <v>2082</v>
      </c>
      <c r="F636" t="s">
        <v>1020</v>
      </c>
      <c r="G636">
        <v>95711</v>
      </c>
      <c r="H636">
        <v>1</v>
      </c>
      <c r="I636" t="s">
        <v>76</v>
      </c>
      <c r="J636" t="s">
        <v>43</v>
      </c>
      <c r="K636">
        <v>75000</v>
      </c>
      <c r="L636">
        <v>150000</v>
      </c>
      <c r="M636" t="s">
        <v>33</v>
      </c>
      <c r="N636" t="s">
        <v>2043</v>
      </c>
      <c r="O636" t="s">
        <v>2083</v>
      </c>
      <c r="P636" t="s">
        <v>7020</v>
      </c>
      <c r="Q636" t="s">
        <v>2084</v>
      </c>
      <c r="R636" t="s">
        <v>7671</v>
      </c>
      <c r="S636" t="s">
        <v>2085</v>
      </c>
      <c r="T636" t="str">
        <f t="shared" si="27"/>
        <v>‚ Solid fundamentals in Enterprise Java &amp; Object Oriented concepts like JMS, J2EE and EJBs Experience with Web technologies including Servlets, JSP, and XML; Hands on experience in developing web applications Excellent skills in any of the RDBMS tools like Oracle, MSSQL and DB2. Should be proficient in PL/SQL and SQL Experience in client side technologies like HTML, Java Script Extensive IT experience with n-tier, database and client server design/development Strong object oriented design and implementation experience. Expertise and experience in static and dynamic security testing Experience with integration technologies and good understanding of Relational Database Management Systems including architecting and designing for performance and scalability and working with Object to Relational Mapping schemes for distributed data access Extensive experience in architecture and design of complex Enterprise Applications Excellent understanding of and experience with a systems development lifecycle methodology Strong experience scoping, planning and delivering projects using iterative software development lifecycles over multiple release cycles Deep knowledge of application level vulnerabilities Experience in penetration testing applications and infrastructure Strong business acumen, professional style/presence Excellent communication (oral and written), interpersonal, and organizational skills P603</v>
      </c>
      <c r="U636">
        <f t="shared" si="28"/>
        <v>0</v>
      </c>
      <c r="V636" s="2">
        <v>0</v>
      </c>
      <c r="W636" s="2">
        <f t="shared" si="29"/>
        <v>0</v>
      </c>
      <c r="X636" s="2">
        <v>0</v>
      </c>
      <c r="Y636" s="2">
        <v>0</v>
      </c>
      <c r="Z636" s="2">
        <v>1</v>
      </c>
      <c r="AA636" s="2">
        <v>0</v>
      </c>
      <c r="AB636" s="2">
        <v>1</v>
      </c>
      <c r="AC636" t="s">
        <v>2086</v>
      </c>
      <c r="AD636" t="s">
        <v>7664</v>
      </c>
      <c r="AE636" t="s">
        <v>32</v>
      </c>
      <c r="AG636" t="s">
        <v>705</v>
      </c>
      <c r="AH636" t="s">
        <v>2087</v>
      </c>
      <c r="AJ636" t="s">
        <v>2087</v>
      </c>
      <c r="AK636" t="s">
        <v>39</v>
      </c>
    </row>
    <row r="637" spans="1:37" x14ac:dyDescent="0.3">
      <c r="A637">
        <v>296627</v>
      </c>
      <c r="B637" t="s">
        <v>199</v>
      </c>
      <c r="C637" t="s">
        <v>48</v>
      </c>
      <c r="D637">
        <v>1</v>
      </c>
      <c r="E637" t="s">
        <v>2088</v>
      </c>
      <c r="F637" t="s">
        <v>1672</v>
      </c>
      <c r="G637">
        <v>40510</v>
      </c>
      <c r="H637">
        <v>1</v>
      </c>
      <c r="I637" t="s">
        <v>94</v>
      </c>
      <c r="J637" t="s">
        <v>43</v>
      </c>
      <c r="K637">
        <v>46747</v>
      </c>
      <c r="L637">
        <v>46747</v>
      </c>
      <c r="M637" t="s">
        <v>33</v>
      </c>
      <c r="N637" t="s">
        <v>408</v>
      </c>
      <c r="O637" t="s">
        <v>409</v>
      </c>
      <c r="P637" t="s">
        <v>7021</v>
      </c>
      <c r="Q637" t="s">
        <v>1674</v>
      </c>
      <c r="R637" t="s">
        <v>7672</v>
      </c>
      <c r="S637" t="s">
        <v>32</v>
      </c>
      <c r="T637" t="str">
        <f t="shared" si="27"/>
        <v xml:space="preserve">SPECIAL NOTE 1.	Selected candidates will be required to provide a DNA sample by swabbing. 2.	This position has been identified as ‚Å“essential.‚ During ALL weather &amp; emergency events, ‚Å“essential‚ positions may require 24-hour availability.   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  </v>
      </c>
      <c r="U637">
        <f t="shared" si="28"/>
        <v>0</v>
      </c>
      <c r="V637" s="2">
        <v>1</v>
      </c>
      <c r="W637" s="2">
        <f t="shared" si="29"/>
        <v>0</v>
      </c>
      <c r="X637" s="2">
        <v>0</v>
      </c>
      <c r="Y637" s="2">
        <v>0</v>
      </c>
      <c r="Z637" s="2">
        <v>0</v>
      </c>
      <c r="AA637" s="2">
        <v>0</v>
      </c>
      <c r="AB637" s="2">
        <v>0</v>
      </c>
      <c r="AC637" t="s">
        <v>2089</v>
      </c>
      <c r="AD637" t="s">
        <v>32</v>
      </c>
      <c r="AE637" t="s">
        <v>32</v>
      </c>
      <c r="AG637" t="s">
        <v>38</v>
      </c>
      <c r="AH637" t="s">
        <v>2079</v>
      </c>
      <c r="AJ637" t="s">
        <v>1801</v>
      </c>
      <c r="AK637" t="s">
        <v>39</v>
      </c>
    </row>
    <row r="638" spans="1:37" x14ac:dyDescent="0.3">
      <c r="A638">
        <v>296627</v>
      </c>
      <c r="B638" t="s">
        <v>199</v>
      </c>
      <c r="C638" t="s">
        <v>29</v>
      </c>
      <c r="D638">
        <v>1</v>
      </c>
      <c r="E638" t="s">
        <v>2088</v>
      </c>
      <c r="F638" t="s">
        <v>1672</v>
      </c>
      <c r="G638">
        <v>40510</v>
      </c>
      <c r="H638">
        <v>1</v>
      </c>
      <c r="I638" t="s">
        <v>94</v>
      </c>
      <c r="J638" t="s">
        <v>43</v>
      </c>
      <c r="K638">
        <v>46747</v>
      </c>
      <c r="L638">
        <v>46747</v>
      </c>
      <c r="M638" t="s">
        <v>33</v>
      </c>
      <c r="N638" t="s">
        <v>408</v>
      </c>
      <c r="O638" t="s">
        <v>409</v>
      </c>
      <c r="P638" t="s">
        <v>7021</v>
      </c>
      <c r="Q638" t="s">
        <v>1674</v>
      </c>
      <c r="R638" t="s">
        <v>7672</v>
      </c>
      <c r="S638" t="s">
        <v>32</v>
      </c>
      <c r="T638" t="str">
        <f t="shared" si="27"/>
        <v xml:space="preserve">SPECIAL NOTE 1.	Selected candidates will be required to provide a DNA sample by swabbing. 2.	This position has been identified as ‚Å“essential.‚ During ALL weather &amp; emergency events, ‚Å“essential‚ positions may require 24-hour availability.   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  </v>
      </c>
      <c r="U638">
        <f t="shared" si="28"/>
        <v>0</v>
      </c>
      <c r="V638" s="2">
        <v>1</v>
      </c>
      <c r="W638" s="2">
        <f t="shared" si="29"/>
        <v>0</v>
      </c>
      <c r="X638" s="2">
        <v>0</v>
      </c>
      <c r="Y638" s="2">
        <v>0</v>
      </c>
      <c r="Z638" s="2">
        <v>0</v>
      </c>
      <c r="AA638" s="2">
        <v>0</v>
      </c>
      <c r="AB638" s="2">
        <v>0</v>
      </c>
      <c r="AC638" t="s">
        <v>2089</v>
      </c>
      <c r="AD638" t="s">
        <v>32</v>
      </c>
      <c r="AE638" t="s">
        <v>32</v>
      </c>
      <c r="AG638" t="s">
        <v>38</v>
      </c>
      <c r="AH638" t="s">
        <v>2079</v>
      </c>
      <c r="AJ638" t="s">
        <v>1801</v>
      </c>
      <c r="AK638" t="s">
        <v>39</v>
      </c>
    </row>
    <row r="639" spans="1:37" x14ac:dyDescent="0.3">
      <c r="A639">
        <v>296868</v>
      </c>
      <c r="B639" t="s">
        <v>473</v>
      </c>
      <c r="C639" t="s">
        <v>29</v>
      </c>
      <c r="D639">
        <v>1</v>
      </c>
      <c r="E639" t="s">
        <v>2090</v>
      </c>
      <c r="F639" t="s">
        <v>742</v>
      </c>
      <c r="G639">
        <v>56058</v>
      </c>
      <c r="H639">
        <v>0</v>
      </c>
      <c r="I639" t="s">
        <v>1741</v>
      </c>
      <c r="J639" t="s">
        <v>43</v>
      </c>
      <c r="K639">
        <v>50362</v>
      </c>
      <c r="L639">
        <v>61280</v>
      </c>
      <c r="M639" t="s">
        <v>33</v>
      </c>
      <c r="N639" t="s">
        <v>476</v>
      </c>
      <c r="O639" t="s">
        <v>2091</v>
      </c>
      <c r="P639" t="s">
        <v>7022</v>
      </c>
      <c r="Q639" t="s">
        <v>745</v>
      </c>
      <c r="R639" t="s">
        <v>7673</v>
      </c>
      <c r="S639" t="s">
        <v>7674</v>
      </c>
      <c r="T639" t="str">
        <f t="shared" si="27"/>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639">
        <f t="shared" si="28"/>
        <v>0</v>
      </c>
      <c r="V639" s="2">
        <v>1</v>
      </c>
      <c r="W639" s="2">
        <f t="shared" si="29"/>
        <v>0</v>
      </c>
      <c r="X639" s="2">
        <v>0</v>
      </c>
      <c r="Y639" s="2">
        <v>0</v>
      </c>
      <c r="Z639" s="2">
        <v>0</v>
      </c>
      <c r="AA639" s="2">
        <v>0</v>
      </c>
      <c r="AB639" s="2">
        <v>0</v>
      </c>
      <c r="AC639" t="s">
        <v>68</v>
      </c>
      <c r="AD639" t="s">
        <v>32</v>
      </c>
      <c r="AE639" t="s">
        <v>32</v>
      </c>
      <c r="AG639" t="s">
        <v>38</v>
      </c>
      <c r="AH639" t="s">
        <v>2008</v>
      </c>
      <c r="AJ639" t="s">
        <v>2092</v>
      </c>
      <c r="AK639" t="s">
        <v>39</v>
      </c>
    </row>
    <row r="640" spans="1:37" x14ac:dyDescent="0.3">
      <c r="A640">
        <v>296868</v>
      </c>
      <c r="B640" t="s">
        <v>473</v>
      </c>
      <c r="C640" t="s">
        <v>48</v>
      </c>
      <c r="D640">
        <v>1</v>
      </c>
      <c r="E640" t="s">
        <v>2090</v>
      </c>
      <c r="F640" t="s">
        <v>742</v>
      </c>
      <c r="G640">
        <v>56058</v>
      </c>
      <c r="H640">
        <v>0</v>
      </c>
      <c r="I640" t="s">
        <v>1741</v>
      </c>
      <c r="J640" t="s">
        <v>43</v>
      </c>
      <c r="K640">
        <v>50362</v>
      </c>
      <c r="L640">
        <v>61280</v>
      </c>
      <c r="M640" t="s">
        <v>33</v>
      </c>
      <c r="N640" t="s">
        <v>476</v>
      </c>
      <c r="O640" t="s">
        <v>2091</v>
      </c>
      <c r="P640" t="s">
        <v>7022</v>
      </c>
      <c r="Q640" t="s">
        <v>745</v>
      </c>
      <c r="R640" t="s">
        <v>7673</v>
      </c>
      <c r="S640" t="s">
        <v>7674</v>
      </c>
      <c r="T640" t="str">
        <f t="shared" si="27"/>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640">
        <f t="shared" si="28"/>
        <v>0</v>
      </c>
      <c r="V640" s="2">
        <v>1</v>
      </c>
      <c r="W640" s="2">
        <f t="shared" si="29"/>
        <v>0</v>
      </c>
      <c r="X640" s="2">
        <v>0</v>
      </c>
      <c r="Y640" s="2">
        <v>0</v>
      </c>
      <c r="Z640" s="2">
        <v>0</v>
      </c>
      <c r="AA640" s="2">
        <v>0</v>
      </c>
      <c r="AB640" s="2">
        <v>0</v>
      </c>
      <c r="AC640" t="s">
        <v>68</v>
      </c>
      <c r="AD640" t="s">
        <v>32</v>
      </c>
      <c r="AE640" t="s">
        <v>32</v>
      </c>
      <c r="AG640" t="s">
        <v>38</v>
      </c>
      <c r="AH640" t="s">
        <v>2008</v>
      </c>
      <c r="AJ640" t="s">
        <v>2092</v>
      </c>
      <c r="AK640" t="s">
        <v>39</v>
      </c>
    </row>
    <row r="641" spans="1:37" x14ac:dyDescent="0.3">
      <c r="A641">
        <v>296939</v>
      </c>
      <c r="B641" t="s">
        <v>111</v>
      </c>
      <c r="C641" t="s">
        <v>29</v>
      </c>
      <c r="D641">
        <v>1</v>
      </c>
      <c r="E641" t="s">
        <v>2093</v>
      </c>
      <c r="F641" t="s">
        <v>2094</v>
      </c>
      <c r="G641">
        <v>13616</v>
      </c>
      <c r="H641">
        <v>0</v>
      </c>
      <c r="I641" t="s">
        <v>76</v>
      </c>
      <c r="J641" t="s">
        <v>43</v>
      </c>
      <c r="K641">
        <v>57223</v>
      </c>
      <c r="L641">
        <v>85259</v>
      </c>
      <c r="M641" t="s">
        <v>33</v>
      </c>
      <c r="N641" t="s">
        <v>115</v>
      </c>
      <c r="O641" t="s">
        <v>729</v>
      </c>
      <c r="P641" t="s">
        <v>7675</v>
      </c>
      <c r="Q641" t="s">
        <v>2095</v>
      </c>
      <c r="R641" t="s">
        <v>32</v>
      </c>
      <c r="S641" t="s">
        <v>32</v>
      </c>
      <c r="T641" t="str">
        <f t="shared" si="27"/>
        <v xml:space="preserve">   </v>
      </c>
      <c r="U641">
        <f t="shared" si="28"/>
        <v>0</v>
      </c>
      <c r="V641" s="2">
        <v>0</v>
      </c>
      <c r="W641" s="2">
        <f t="shared" si="29"/>
        <v>0</v>
      </c>
      <c r="X641" s="2">
        <v>0</v>
      </c>
      <c r="Y641" s="2">
        <v>0</v>
      </c>
      <c r="Z641" s="2">
        <v>0</v>
      </c>
      <c r="AA641" s="2">
        <v>0</v>
      </c>
      <c r="AB641" s="2">
        <v>0</v>
      </c>
      <c r="AC641" t="s">
        <v>432</v>
      </c>
      <c r="AD641" t="s">
        <v>32</v>
      </c>
      <c r="AE641" t="s">
        <v>115</v>
      </c>
      <c r="AG641" t="s">
        <v>38</v>
      </c>
      <c r="AH641" t="s">
        <v>2096</v>
      </c>
      <c r="AJ641" t="s">
        <v>2097</v>
      </c>
      <c r="AK641" t="s">
        <v>39</v>
      </c>
    </row>
    <row r="642" spans="1:37" x14ac:dyDescent="0.3">
      <c r="A642">
        <v>296999</v>
      </c>
      <c r="B642" t="s">
        <v>2098</v>
      </c>
      <c r="C642" t="s">
        <v>29</v>
      </c>
      <c r="D642">
        <v>1</v>
      </c>
      <c r="E642" t="s">
        <v>2099</v>
      </c>
      <c r="F642" t="s">
        <v>2100</v>
      </c>
      <c r="G642">
        <v>82975</v>
      </c>
      <c r="H642" t="s">
        <v>435</v>
      </c>
      <c r="I642" t="s">
        <v>627</v>
      </c>
      <c r="J642" t="s">
        <v>43</v>
      </c>
      <c r="K642">
        <v>80000</v>
      </c>
      <c r="L642">
        <v>100000</v>
      </c>
      <c r="M642" t="s">
        <v>33</v>
      </c>
      <c r="N642" t="s">
        <v>115</v>
      </c>
      <c r="O642" t="s">
        <v>2101</v>
      </c>
      <c r="P642" t="s">
        <v>7676</v>
      </c>
      <c r="Q642" t="s">
        <v>2102</v>
      </c>
      <c r="R642" t="s">
        <v>32</v>
      </c>
      <c r="S642" t="s">
        <v>32</v>
      </c>
      <c r="T642" t="str">
        <f t="shared" si="27"/>
        <v xml:space="preserve">   </v>
      </c>
      <c r="U642">
        <f t="shared" si="28"/>
        <v>0</v>
      </c>
      <c r="V642" s="2">
        <v>0</v>
      </c>
      <c r="W642" s="2">
        <f t="shared" si="29"/>
        <v>0</v>
      </c>
      <c r="X642" s="2">
        <v>0</v>
      </c>
      <c r="Y642" s="2">
        <v>0</v>
      </c>
      <c r="Z642" s="2">
        <v>0</v>
      </c>
      <c r="AA642" s="2">
        <v>0</v>
      </c>
      <c r="AB642" s="2">
        <v>0</v>
      </c>
      <c r="AC642" t="s">
        <v>2103</v>
      </c>
      <c r="AD642" t="s">
        <v>32</v>
      </c>
      <c r="AE642" t="s">
        <v>32</v>
      </c>
      <c r="AG642" t="s">
        <v>38</v>
      </c>
      <c r="AH642" t="s">
        <v>2096</v>
      </c>
      <c r="AJ642" t="s">
        <v>2096</v>
      </c>
      <c r="AK642" t="s">
        <v>39</v>
      </c>
    </row>
    <row r="643" spans="1:37" x14ac:dyDescent="0.3">
      <c r="A643">
        <v>297080</v>
      </c>
      <c r="B643" t="s">
        <v>199</v>
      </c>
      <c r="C643" t="s">
        <v>29</v>
      </c>
      <c r="D643">
        <v>2</v>
      </c>
      <c r="E643" t="s">
        <v>2104</v>
      </c>
      <c r="F643" t="s">
        <v>2105</v>
      </c>
      <c r="G643">
        <v>53040</v>
      </c>
      <c r="H643">
        <v>1</v>
      </c>
      <c r="I643" t="s">
        <v>463</v>
      </c>
      <c r="J643" t="s">
        <v>325</v>
      </c>
      <c r="K643">
        <v>73.37</v>
      </c>
      <c r="L643">
        <v>78.59</v>
      </c>
      <c r="M643" t="s">
        <v>178</v>
      </c>
      <c r="N643" t="s">
        <v>464</v>
      </c>
      <c r="O643" t="s">
        <v>2106</v>
      </c>
      <c r="P643" t="s">
        <v>7677</v>
      </c>
      <c r="Q643" t="s">
        <v>2107</v>
      </c>
      <c r="R643" t="s">
        <v>2108</v>
      </c>
      <c r="S643" t="s">
        <v>7656</v>
      </c>
      <c r="T643" t="str">
        <f t="shared" ref="T643:T706" si="30">R643&amp;" "&amp;S643</f>
        <v>Board Certification in Pediatrics or Adolescent Health  Effective communication and interpersonal skills  Proficiency in internet usage and computer software programs, such as Microsoft Word, Excel, and Outlook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43">
        <f t="shared" ref="U643:U706" si="31">D643*W643</f>
        <v>0</v>
      </c>
      <c r="V643" s="2">
        <v>1</v>
      </c>
      <c r="W643" s="2">
        <f t="shared" ref="W643:W706" si="32">IF(OR(ISNUMBER(SEARCH("data analytics",$T643)), ISNUMBER(SEARCH("data analysis",$T643)), ISNUMBER(SEARCH("analyze data", $T643)),ISNUMBER(SEARCH("business intelligence", $T643)),ISNUMBER(SEARCH("business analysis",$T643))),1,0)</f>
        <v>0</v>
      </c>
      <c r="X643" s="2">
        <v>0</v>
      </c>
      <c r="Y643" s="2">
        <v>0</v>
      </c>
      <c r="Z643" s="2">
        <v>0</v>
      </c>
      <c r="AA643" s="2">
        <v>0</v>
      </c>
      <c r="AB643" s="2">
        <v>0</v>
      </c>
      <c r="AC643" t="s">
        <v>2109</v>
      </c>
      <c r="AD643" t="s">
        <v>32</v>
      </c>
      <c r="AE643" t="s">
        <v>32</v>
      </c>
      <c r="AG643" t="s">
        <v>58</v>
      </c>
      <c r="AH643" t="s">
        <v>2110</v>
      </c>
      <c r="AJ643" t="s">
        <v>2111</v>
      </c>
      <c r="AK643" t="s">
        <v>39</v>
      </c>
    </row>
    <row r="644" spans="1:37" x14ac:dyDescent="0.3">
      <c r="A644">
        <v>297080</v>
      </c>
      <c r="B644" t="s">
        <v>199</v>
      </c>
      <c r="C644" t="s">
        <v>48</v>
      </c>
      <c r="D644">
        <v>2</v>
      </c>
      <c r="E644" t="s">
        <v>2104</v>
      </c>
      <c r="F644" t="s">
        <v>2105</v>
      </c>
      <c r="G644">
        <v>53040</v>
      </c>
      <c r="H644">
        <v>1</v>
      </c>
      <c r="I644" t="s">
        <v>463</v>
      </c>
      <c r="J644" t="s">
        <v>325</v>
      </c>
      <c r="K644">
        <v>73.37</v>
      </c>
      <c r="L644">
        <v>78.59</v>
      </c>
      <c r="M644" t="s">
        <v>178</v>
      </c>
      <c r="N644" t="s">
        <v>464</v>
      </c>
      <c r="O644" t="s">
        <v>2106</v>
      </c>
      <c r="P644" t="s">
        <v>7677</v>
      </c>
      <c r="Q644" t="s">
        <v>2107</v>
      </c>
      <c r="R644" t="s">
        <v>2108</v>
      </c>
      <c r="S644" t="s">
        <v>7656</v>
      </c>
      <c r="T644" t="str">
        <f t="shared" si="30"/>
        <v>Board Certification in Pediatrics or Adolescent Health  Effective communication and interpersonal skills  Proficiency in internet usage and computer software programs, such as Microsoft Word, Excel, and Outlook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44">
        <f t="shared" si="31"/>
        <v>0</v>
      </c>
      <c r="V644" s="2">
        <v>1</v>
      </c>
      <c r="W644" s="2">
        <f t="shared" si="32"/>
        <v>0</v>
      </c>
      <c r="X644" s="2">
        <v>0</v>
      </c>
      <c r="Y644" s="2">
        <v>0</v>
      </c>
      <c r="Z644" s="2">
        <v>0</v>
      </c>
      <c r="AA644" s="2">
        <v>0</v>
      </c>
      <c r="AB644" s="2">
        <v>0</v>
      </c>
      <c r="AC644" t="s">
        <v>2109</v>
      </c>
      <c r="AD644" t="s">
        <v>32</v>
      </c>
      <c r="AE644" t="s">
        <v>32</v>
      </c>
      <c r="AG644" t="s">
        <v>58</v>
      </c>
      <c r="AH644" t="s">
        <v>2110</v>
      </c>
      <c r="AJ644" t="s">
        <v>2111</v>
      </c>
      <c r="AK644" t="s">
        <v>39</v>
      </c>
    </row>
    <row r="645" spans="1:37" x14ac:dyDescent="0.3">
      <c r="A645">
        <v>297081</v>
      </c>
      <c r="B645" t="s">
        <v>199</v>
      </c>
      <c r="C645" t="s">
        <v>29</v>
      </c>
      <c r="D645">
        <v>1</v>
      </c>
      <c r="E645" t="s">
        <v>2112</v>
      </c>
      <c r="F645" t="s">
        <v>2105</v>
      </c>
      <c r="G645">
        <v>53040</v>
      </c>
      <c r="H645">
        <v>1</v>
      </c>
      <c r="I645" t="s">
        <v>463</v>
      </c>
      <c r="J645" t="s">
        <v>325</v>
      </c>
      <c r="K645">
        <v>73.37</v>
      </c>
      <c r="L645">
        <v>78.59</v>
      </c>
      <c r="M645" t="s">
        <v>178</v>
      </c>
      <c r="N645" t="s">
        <v>464</v>
      </c>
      <c r="O645" t="s">
        <v>465</v>
      </c>
      <c r="P645" t="s">
        <v>2113</v>
      </c>
      <c r="Q645" t="s">
        <v>2107</v>
      </c>
      <c r="R645" t="s">
        <v>2108</v>
      </c>
      <c r="S645" t="s">
        <v>7656</v>
      </c>
      <c r="T645" t="str">
        <f t="shared" si="30"/>
        <v>Board Certification in Pediatrics or Adolescent Health  Effective communication and interpersonal skills  Proficiency in internet usage and computer software programs, such as Microsoft Word, Excel, and Outlook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45">
        <f t="shared" si="31"/>
        <v>0</v>
      </c>
      <c r="V645" s="2">
        <v>1</v>
      </c>
      <c r="W645" s="2">
        <f t="shared" si="32"/>
        <v>0</v>
      </c>
      <c r="X645" s="2">
        <v>0</v>
      </c>
      <c r="Y645" s="2">
        <v>0</v>
      </c>
      <c r="Z645" s="2">
        <v>0</v>
      </c>
      <c r="AA645" s="2">
        <v>0</v>
      </c>
      <c r="AB645" s="2">
        <v>0</v>
      </c>
      <c r="AC645" t="s">
        <v>2114</v>
      </c>
      <c r="AD645" t="s">
        <v>32</v>
      </c>
      <c r="AE645" t="s">
        <v>32</v>
      </c>
      <c r="AG645" t="s">
        <v>58</v>
      </c>
      <c r="AH645" t="s">
        <v>2110</v>
      </c>
      <c r="AJ645" t="s">
        <v>2111</v>
      </c>
      <c r="AK645" t="s">
        <v>39</v>
      </c>
    </row>
    <row r="646" spans="1:37" x14ac:dyDescent="0.3">
      <c r="A646">
        <v>297081</v>
      </c>
      <c r="B646" t="s">
        <v>199</v>
      </c>
      <c r="C646" t="s">
        <v>48</v>
      </c>
      <c r="D646">
        <v>1</v>
      </c>
      <c r="E646" t="s">
        <v>2112</v>
      </c>
      <c r="F646" t="s">
        <v>2105</v>
      </c>
      <c r="G646">
        <v>53040</v>
      </c>
      <c r="H646">
        <v>1</v>
      </c>
      <c r="I646" t="s">
        <v>463</v>
      </c>
      <c r="J646" t="s">
        <v>325</v>
      </c>
      <c r="K646">
        <v>73.37</v>
      </c>
      <c r="L646">
        <v>78.59</v>
      </c>
      <c r="M646" t="s">
        <v>178</v>
      </c>
      <c r="N646" t="s">
        <v>464</v>
      </c>
      <c r="O646" t="s">
        <v>465</v>
      </c>
      <c r="P646" t="s">
        <v>2113</v>
      </c>
      <c r="Q646" t="s">
        <v>2107</v>
      </c>
      <c r="R646" t="s">
        <v>2108</v>
      </c>
      <c r="S646" t="s">
        <v>7656</v>
      </c>
      <c r="T646" t="str">
        <f t="shared" si="30"/>
        <v>Board Certification in Pediatrics or Adolescent Health  Effective communication and interpersonal skills  Proficiency in internet usage and computer software programs, such as Microsoft Word, Excel, and Outlook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46">
        <f t="shared" si="31"/>
        <v>0</v>
      </c>
      <c r="V646" s="2">
        <v>1</v>
      </c>
      <c r="W646" s="2">
        <f t="shared" si="32"/>
        <v>0</v>
      </c>
      <c r="X646" s="2">
        <v>0</v>
      </c>
      <c r="Y646" s="2">
        <v>0</v>
      </c>
      <c r="Z646" s="2">
        <v>0</v>
      </c>
      <c r="AA646" s="2">
        <v>0</v>
      </c>
      <c r="AB646" s="2">
        <v>0</v>
      </c>
      <c r="AC646" t="s">
        <v>2114</v>
      </c>
      <c r="AD646" t="s">
        <v>32</v>
      </c>
      <c r="AE646" t="s">
        <v>32</v>
      </c>
      <c r="AG646" t="s">
        <v>58</v>
      </c>
      <c r="AH646" t="s">
        <v>2110</v>
      </c>
      <c r="AJ646" t="s">
        <v>2111</v>
      </c>
      <c r="AK646" t="s">
        <v>39</v>
      </c>
    </row>
    <row r="647" spans="1:37" x14ac:dyDescent="0.3">
      <c r="A647">
        <v>297286</v>
      </c>
      <c r="B647" t="s">
        <v>47</v>
      </c>
      <c r="C647" t="s">
        <v>29</v>
      </c>
      <c r="D647">
        <v>1</v>
      </c>
      <c r="E647" t="s">
        <v>2115</v>
      </c>
      <c r="F647" t="s">
        <v>2052</v>
      </c>
      <c r="G647">
        <v>31305</v>
      </c>
      <c r="H647">
        <v>2</v>
      </c>
      <c r="I647" t="s">
        <v>627</v>
      </c>
      <c r="J647" t="s">
        <v>43</v>
      </c>
      <c r="K647">
        <v>52168</v>
      </c>
      <c r="L647">
        <v>70113</v>
      </c>
      <c r="M647" t="s">
        <v>33</v>
      </c>
      <c r="N647" t="s">
        <v>211</v>
      </c>
      <c r="O647" t="s">
        <v>1303</v>
      </c>
      <c r="P647" t="s">
        <v>7678</v>
      </c>
      <c r="Q647" t="s">
        <v>7666</v>
      </c>
      <c r="R647" t="s">
        <v>2116</v>
      </c>
      <c r="S647" t="s">
        <v>2053</v>
      </c>
      <c r="T647" t="str">
        <f t="shared" si="30"/>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47">
        <f t="shared" si="31"/>
        <v>0</v>
      </c>
      <c r="V647" s="2">
        <v>0</v>
      </c>
      <c r="W647" s="2">
        <f t="shared" si="32"/>
        <v>0</v>
      </c>
      <c r="X647" s="2">
        <v>0</v>
      </c>
      <c r="Y647" s="2">
        <v>0</v>
      </c>
      <c r="Z647" s="2">
        <v>0</v>
      </c>
      <c r="AA647" s="2">
        <v>0</v>
      </c>
      <c r="AB647" s="2">
        <v>0</v>
      </c>
      <c r="AC647" t="s">
        <v>624</v>
      </c>
      <c r="AD647" t="s">
        <v>571</v>
      </c>
      <c r="AE647" t="s">
        <v>32</v>
      </c>
      <c r="AG647" t="s">
        <v>38</v>
      </c>
      <c r="AH647" t="s">
        <v>2008</v>
      </c>
      <c r="AJ647" t="s">
        <v>2097</v>
      </c>
      <c r="AK647" t="s">
        <v>39</v>
      </c>
    </row>
    <row r="648" spans="1:37" x14ac:dyDescent="0.3">
      <c r="A648">
        <v>297286</v>
      </c>
      <c r="B648" t="s">
        <v>47</v>
      </c>
      <c r="C648" t="s">
        <v>48</v>
      </c>
      <c r="D648">
        <v>1</v>
      </c>
      <c r="E648" t="s">
        <v>2115</v>
      </c>
      <c r="F648" t="s">
        <v>2052</v>
      </c>
      <c r="G648">
        <v>31305</v>
      </c>
      <c r="H648">
        <v>2</v>
      </c>
      <c r="I648" t="s">
        <v>627</v>
      </c>
      <c r="J648" t="s">
        <v>43</v>
      </c>
      <c r="K648">
        <v>52168</v>
      </c>
      <c r="L648">
        <v>70113</v>
      </c>
      <c r="M648" t="s">
        <v>33</v>
      </c>
      <c r="N648" t="s">
        <v>211</v>
      </c>
      <c r="O648" t="s">
        <v>1303</v>
      </c>
      <c r="P648" t="s">
        <v>7678</v>
      </c>
      <c r="Q648" t="s">
        <v>7666</v>
      </c>
      <c r="R648" t="s">
        <v>2116</v>
      </c>
      <c r="S648" t="s">
        <v>2053</v>
      </c>
      <c r="T648" t="str">
        <f t="shared" si="30"/>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48">
        <f t="shared" si="31"/>
        <v>0</v>
      </c>
      <c r="V648" s="2">
        <v>0</v>
      </c>
      <c r="W648" s="2">
        <f t="shared" si="32"/>
        <v>0</v>
      </c>
      <c r="X648" s="2">
        <v>0</v>
      </c>
      <c r="Y648" s="2">
        <v>0</v>
      </c>
      <c r="Z648" s="2">
        <v>0</v>
      </c>
      <c r="AA648" s="2">
        <v>0</v>
      </c>
      <c r="AB648" s="2">
        <v>0</v>
      </c>
      <c r="AC648" t="s">
        <v>624</v>
      </c>
      <c r="AD648" t="s">
        <v>571</v>
      </c>
      <c r="AE648" t="s">
        <v>32</v>
      </c>
      <c r="AG648" t="s">
        <v>38</v>
      </c>
      <c r="AH648" t="s">
        <v>2008</v>
      </c>
      <c r="AJ648" t="s">
        <v>2097</v>
      </c>
      <c r="AK648" t="s">
        <v>39</v>
      </c>
    </row>
    <row r="649" spans="1:37" x14ac:dyDescent="0.3">
      <c r="A649">
        <v>297414</v>
      </c>
      <c r="B649" t="s">
        <v>47</v>
      </c>
      <c r="C649" t="s">
        <v>48</v>
      </c>
      <c r="D649">
        <v>1</v>
      </c>
      <c r="E649" t="s">
        <v>1037</v>
      </c>
      <c r="F649" t="s">
        <v>1038</v>
      </c>
      <c r="G649">
        <v>91309</v>
      </c>
      <c r="H649">
        <v>0</v>
      </c>
      <c r="I649" t="s">
        <v>1095</v>
      </c>
      <c r="J649" t="s">
        <v>43</v>
      </c>
      <c r="K649">
        <v>64060</v>
      </c>
      <c r="L649">
        <v>94216</v>
      </c>
      <c r="M649" t="s">
        <v>33</v>
      </c>
      <c r="N649" t="s">
        <v>211</v>
      </c>
      <c r="O649" t="s">
        <v>1039</v>
      </c>
      <c r="P649" t="s">
        <v>7462</v>
      </c>
      <c r="Q649" t="s">
        <v>1040</v>
      </c>
      <c r="R649" t="s">
        <v>32</v>
      </c>
      <c r="S649" t="s">
        <v>1041</v>
      </c>
      <c r="T649" t="str">
        <f t="shared" si="3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49">
        <f t="shared" si="31"/>
        <v>0</v>
      </c>
      <c r="V649" s="2">
        <v>0</v>
      </c>
      <c r="W649" s="2">
        <f t="shared" si="32"/>
        <v>0</v>
      </c>
      <c r="X649" s="2">
        <v>0</v>
      </c>
      <c r="Y649" s="2">
        <v>0</v>
      </c>
      <c r="Z649" s="2">
        <v>0</v>
      </c>
      <c r="AA649" s="2">
        <v>0</v>
      </c>
      <c r="AB649" s="2">
        <v>0</v>
      </c>
      <c r="AC649" t="s">
        <v>161</v>
      </c>
      <c r="AD649" t="s">
        <v>32</v>
      </c>
      <c r="AE649" t="s">
        <v>1042</v>
      </c>
      <c r="AG649" t="s">
        <v>38</v>
      </c>
      <c r="AH649" t="s">
        <v>1043</v>
      </c>
      <c r="AJ649" t="s">
        <v>2117</v>
      </c>
      <c r="AK649" t="s">
        <v>39</v>
      </c>
    </row>
    <row r="650" spans="1:37" x14ac:dyDescent="0.3">
      <c r="A650">
        <v>297414</v>
      </c>
      <c r="B650" t="s">
        <v>47</v>
      </c>
      <c r="C650" t="s">
        <v>29</v>
      </c>
      <c r="D650">
        <v>1</v>
      </c>
      <c r="E650" t="s">
        <v>1037</v>
      </c>
      <c r="F650" t="s">
        <v>1038</v>
      </c>
      <c r="G650">
        <v>91309</v>
      </c>
      <c r="H650">
        <v>0</v>
      </c>
      <c r="I650" t="s">
        <v>1095</v>
      </c>
      <c r="J650" t="s">
        <v>43</v>
      </c>
      <c r="K650">
        <v>64060</v>
      </c>
      <c r="L650">
        <v>94216</v>
      </c>
      <c r="M650" t="s">
        <v>33</v>
      </c>
      <c r="N650" t="s">
        <v>211</v>
      </c>
      <c r="O650" t="s">
        <v>1039</v>
      </c>
      <c r="P650" t="s">
        <v>7462</v>
      </c>
      <c r="Q650" t="s">
        <v>1040</v>
      </c>
      <c r="R650" t="s">
        <v>32</v>
      </c>
      <c r="S650" t="s">
        <v>1041</v>
      </c>
      <c r="T650" t="str">
        <f t="shared" si="3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50">
        <f t="shared" si="31"/>
        <v>0</v>
      </c>
      <c r="V650" s="2">
        <v>0</v>
      </c>
      <c r="W650" s="2">
        <f t="shared" si="32"/>
        <v>0</v>
      </c>
      <c r="X650" s="2">
        <v>0</v>
      </c>
      <c r="Y650" s="2">
        <v>0</v>
      </c>
      <c r="Z650" s="2">
        <v>0</v>
      </c>
      <c r="AA650" s="2">
        <v>0</v>
      </c>
      <c r="AB650" s="2">
        <v>0</v>
      </c>
      <c r="AC650" t="s">
        <v>161</v>
      </c>
      <c r="AD650" t="s">
        <v>32</v>
      </c>
      <c r="AE650" t="s">
        <v>1042</v>
      </c>
      <c r="AG650" t="s">
        <v>38</v>
      </c>
      <c r="AH650" t="s">
        <v>1043</v>
      </c>
      <c r="AJ650" t="s">
        <v>2117</v>
      </c>
      <c r="AK650" t="s">
        <v>39</v>
      </c>
    </row>
    <row r="651" spans="1:37" x14ac:dyDescent="0.3">
      <c r="A651">
        <v>298170</v>
      </c>
      <c r="B651" t="s">
        <v>47</v>
      </c>
      <c r="C651" t="s">
        <v>29</v>
      </c>
      <c r="D651">
        <v>1</v>
      </c>
      <c r="E651" t="s">
        <v>2051</v>
      </c>
      <c r="F651" t="s">
        <v>2052</v>
      </c>
      <c r="G651">
        <v>31305</v>
      </c>
      <c r="H651">
        <v>2</v>
      </c>
      <c r="I651" t="s">
        <v>627</v>
      </c>
      <c r="J651" t="s">
        <v>43</v>
      </c>
      <c r="K651">
        <v>52168</v>
      </c>
      <c r="L651">
        <v>70113</v>
      </c>
      <c r="M651" t="s">
        <v>33</v>
      </c>
      <c r="N651" t="s">
        <v>211</v>
      </c>
      <c r="O651" t="s">
        <v>1303</v>
      </c>
      <c r="P651" t="s">
        <v>7665</v>
      </c>
      <c r="Q651" t="s">
        <v>7666</v>
      </c>
      <c r="R651" t="e">
        <v>#NAME?</v>
      </c>
      <c r="S651" t="s">
        <v>2053</v>
      </c>
      <c r="T651" t="e">
        <f t="shared" si="30"/>
        <v>#NAME?</v>
      </c>
      <c r="U651">
        <f t="shared" si="31"/>
        <v>0</v>
      </c>
      <c r="V651" s="2">
        <v>0</v>
      </c>
      <c r="W651" s="2">
        <f t="shared" si="32"/>
        <v>0</v>
      </c>
      <c r="X651" s="2">
        <v>0</v>
      </c>
      <c r="Y651" s="2">
        <v>0</v>
      </c>
      <c r="Z651" s="2">
        <v>0</v>
      </c>
      <c r="AA651" s="2">
        <v>0</v>
      </c>
      <c r="AB651" s="2">
        <v>0</v>
      </c>
      <c r="AC651" t="s">
        <v>624</v>
      </c>
      <c r="AD651" t="s">
        <v>32</v>
      </c>
      <c r="AE651" t="s">
        <v>32</v>
      </c>
      <c r="AG651" t="s">
        <v>38</v>
      </c>
      <c r="AH651" t="s">
        <v>2054</v>
      </c>
      <c r="AJ651" t="s">
        <v>2054</v>
      </c>
      <c r="AK651" t="s">
        <v>39</v>
      </c>
    </row>
    <row r="652" spans="1:37" x14ac:dyDescent="0.3">
      <c r="A652">
        <v>299080</v>
      </c>
      <c r="B652" t="s">
        <v>524</v>
      </c>
      <c r="C652" t="s">
        <v>29</v>
      </c>
      <c r="D652">
        <v>2</v>
      </c>
      <c r="E652" t="s">
        <v>1526</v>
      </c>
      <c r="F652" t="s">
        <v>196</v>
      </c>
      <c r="G652">
        <v>20215</v>
      </c>
      <c r="H652">
        <v>3</v>
      </c>
      <c r="I652" t="s">
        <v>244</v>
      </c>
      <c r="J652" t="s">
        <v>43</v>
      </c>
      <c r="K652">
        <v>83887</v>
      </c>
      <c r="L652">
        <v>113725</v>
      </c>
      <c r="M652" t="s">
        <v>33</v>
      </c>
      <c r="N652" t="s">
        <v>526</v>
      </c>
      <c r="O652" t="s">
        <v>1646</v>
      </c>
      <c r="P652" t="s">
        <v>2118</v>
      </c>
      <c r="Q652" t="s">
        <v>7327</v>
      </c>
      <c r="R652" t="s">
        <v>2119</v>
      </c>
      <c r="S652" t="s">
        <v>2120</v>
      </c>
      <c r="T652" t="str">
        <f t="shared" si="30"/>
        <v>Ability to communicate effectively in verbal and written form.  Knowledge of AASHTO LFRD bridge design specifications, AASHTO Manual for Bridge Evaluation, NYSDOT Bridge Manual and NYSDOT Bridge Inspection Manual is preferred.  Knowledge of computer software such as AASHTOWare Bridge Rating, STAAD PRO, LARS Bridge, LUSAS, MDX, LARSA, and CSI Bridge is also preferred. TO BE CONSIDERED FOR THIS POSITION CANDIDATES MUST BE PERMANENT IN THE TITLE OF CIVIL ENGINEER.</v>
      </c>
      <c r="U652">
        <f t="shared" si="31"/>
        <v>0</v>
      </c>
      <c r="V652" s="2">
        <v>0</v>
      </c>
      <c r="W652" s="2">
        <f t="shared" si="32"/>
        <v>0</v>
      </c>
      <c r="X652" s="2">
        <v>0</v>
      </c>
      <c r="Y652" s="2">
        <v>0</v>
      </c>
      <c r="Z652" s="2">
        <v>0</v>
      </c>
      <c r="AA652" s="2">
        <v>0</v>
      </c>
      <c r="AB652" s="2">
        <v>0</v>
      </c>
      <c r="AC652" t="s">
        <v>2121</v>
      </c>
      <c r="AD652" t="s">
        <v>969</v>
      </c>
      <c r="AE652" t="s">
        <v>1013</v>
      </c>
      <c r="AG652" t="s">
        <v>705</v>
      </c>
      <c r="AH652" t="s">
        <v>2122</v>
      </c>
      <c r="AJ652" t="s">
        <v>2123</v>
      </c>
      <c r="AK652" t="s">
        <v>39</v>
      </c>
    </row>
    <row r="653" spans="1:37" x14ac:dyDescent="0.3">
      <c r="A653">
        <v>299768</v>
      </c>
      <c r="B653" t="s">
        <v>47</v>
      </c>
      <c r="C653" t="s">
        <v>29</v>
      </c>
      <c r="D653">
        <v>1</v>
      </c>
      <c r="E653" t="s">
        <v>2124</v>
      </c>
      <c r="F653" t="s">
        <v>962</v>
      </c>
      <c r="G653" t="s">
        <v>963</v>
      </c>
      <c r="H653">
        <v>0</v>
      </c>
      <c r="I653" t="s">
        <v>244</v>
      </c>
      <c r="J653" t="s">
        <v>43</v>
      </c>
      <c r="K653">
        <v>49990</v>
      </c>
      <c r="L653">
        <v>120000</v>
      </c>
      <c r="M653" t="s">
        <v>33</v>
      </c>
      <c r="N653" t="s">
        <v>211</v>
      </c>
      <c r="O653" t="s">
        <v>1863</v>
      </c>
      <c r="P653" t="s">
        <v>7679</v>
      </c>
      <c r="Q653" t="s">
        <v>569</v>
      </c>
      <c r="R653" t="s">
        <v>32</v>
      </c>
      <c r="S653" t="s">
        <v>2125</v>
      </c>
      <c r="T653" t="str">
        <f t="shared" si="30"/>
        <v xml:space="preserve">  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53">
        <f t="shared" si="31"/>
        <v>0</v>
      </c>
      <c r="V653" s="2">
        <v>0</v>
      </c>
      <c r="W653" s="2">
        <f t="shared" si="32"/>
        <v>0</v>
      </c>
      <c r="X653" s="2">
        <v>0</v>
      </c>
      <c r="Y653" s="2">
        <v>0</v>
      </c>
      <c r="Z653" s="2">
        <v>0</v>
      </c>
      <c r="AA653" s="2">
        <v>0</v>
      </c>
      <c r="AB653" s="2">
        <v>0</v>
      </c>
      <c r="AC653" t="s">
        <v>161</v>
      </c>
      <c r="AD653" t="s">
        <v>32</v>
      </c>
      <c r="AE653" t="s">
        <v>32</v>
      </c>
      <c r="AG653" t="s">
        <v>58</v>
      </c>
      <c r="AH653" t="s">
        <v>2126</v>
      </c>
      <c r="AJ653" t="s">
        <v>2126</v>
      </c>
      <c r="AK653" t="s">
        <v>39</v>
      </c>
    </row>
    <row r="654" spans="1:37" x14ac:dyDescent="0.3">
      <c r="A654">
        <v>299768</v>
      </c>
      <c r="B654" t="s">
        <v>47</v>
      </c>
      <c r="C654" t="s">
        <v>48</v>
      </c>
      <c r="D654">
        <v>1</v>
      </c>
      <c r="E654" t="s">
        <v>2124</v>
      </c>
      <c r="F654" t="s">
        <v>962</v>
      </c>
      <c r="G654" t="s">
        <v>963</v>
      </c>
      <c r="H654">
        <v>0</v>
      </c>
      <c r="I654" t="s">
        <v>244</v>
      </c>
      <c r="J654" t="s">
        <v>43</v>
      </c>
      <c r="K654">
        <v>49990</v>
      </c>
      <c r="L654">
        <v>120000</v>
      </c>
      <c r="M654" t="s">
        <v>33</v>
      </c>
      <c r="N654" t="s">
        <v>211</v>
      </c>
      <c r="O654" t="s">
        <v>1863</v>
      </c>
      <c r="P654" t="s">
        <v>7679</v>
      </c>
      <c r="Q654" t="s">
        <v>569</v>
      </c>
      <c r="R654" t="s">
        <v>32</v>
      </c>
      <c r="S654" t="s">
        <v>2125</v>
      </c>
      <c r="T654" t="str">
        <f t="shared" si="30"/>
        <v xml:space="preserve">  ALL CANDIDATES MUST EITHER BE PERMANENT IN THE CIVIL SERVICE TITLE OF ADMINISTRATIVE ENGINEER OR MUST HAVE APPLIED FOR THE CIVIL SERVICE EXAM FOR ADMINISTRATIVE ENGINEER.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54">
        <f t="shared" si="31"/>
        <v>0</v>
      </c>
      <c r="V654" s="2">
        <v>0</v>
      </c>
      <c r="W654" s="2">
        <f t="shared" si="32"/>
        <v>0</v>
      </c>
      <c r="X654" s="2">
        <v>0</v>
      </c>
      <c r="Y654" s="2">
        <v>0</v>
      </c>
      <c r="Z654" s="2">
        <v>0</v>
      </c>
      <c r="AA654" s="2">
        <v>0</v>
      </c>
      <c r="AB654" s="2">
        <v>0</v>
      </c>
      <c r="AC654" t="s">
        <v>161</v>
      </c>
      <c r="AD654" t="s">
        <v>32</v>
      </c>
      <c r="AE654" t="s">
        <v>32</v>
      </c>
      <c r="AG654" t="s">
        <v>58</v>
      </c>
      <c r="AH654" t="s">
        <v>2126</v>
      </c>
      <c r="AJ654" t="s">
        <v>2126</v>
      </c>
      <c r="AK654" t="s">
        <v>39</v>
      </c>
    </row>
    <row r="655" spans="1:37" x14ac:dyDescent="0.3">
      <c r="A655">
        <v>300114</v>
      </c>
      <c r="B655" t="s">
        <v>47</v>
      </c>
      <c r="C655" t="s">
        <v>29</v>
      </c>
      <c r="D655">
        <v>1</v>
      </c>
      <c r="E655" t="s">
        <v>2127</v>
      </c>
      <c r="F655" t="s">
        <v>220</v>
      </c>
      <c r="G655">
        <v>22427</v>
      </c>
      <c r="H655">
        <v>1</v>
      </c>
      <c r="I655" t="s">
        <v>244</v>
      </c>
      <c r="J655" t="s">
        <v>43</v>
      </c>
      <c r="K655">
        <v>63074</v>
      </c>
      <c r="L655">
        <v>91347</v>
      </c>
      <c r="M655" t="s">
        <v>33</v>
      </c>
      <c r="N655" t="s">
        <v>211</v>
      </c>
      <c r="O655" t="s">
        <v>1863</v>
      </c>
      <c r="P655" t="s">
        <v>7680</v>
      </c>
      <c r="Q655" t="s">
        <v>7370</v>
      </c>
      <c r="R655" t="s">
        <v>7681</v>
      </c>
      <c r="S655" t="s">
        <v>1773</v>
      </c>
      <c r="T655" t="str">
        <f t="shared" si="30"/>
        <v>‚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55">
        <f t="shared" si="31"/>
        <v>0</v>
      </c>
      <c r="V655" s="2">
        <v>0</v>
      </c>
      <c r="W655" s="2">
        <f t="shared" si="32"/>
        <v>0</v>
      </c>
      <c r="X655" s="2">
        <v>0</v>
      </c>
      <c r="Y655" s="2">
        <v>0</v>
      </c>
      <c r="Z655" s="2">
        <v>0</v>
      </c>
      <c r="AA655" s="2">
        <v>0</v>
      </c>
      <c r="AB655" s="2">
        <v>0</v>
      </c>
      <c r="AC655" t="s">
        <v>161</v>
      </c>
      <c r="AD655" t="s">
        <v>32</v>
      </c>
      <c r="AE655" t="s">
        <v>2128</v>
      </c>
      <c r="AG655" t="s">
        <v>58</v>
      </c>
      <c r="AH655" t="s">
        <v>2129</v>
      </c>
      <c r="AJ655" t="s">
        <v>2129</v>
      </c>
      <c r="AK655" t="s">
        <v>39</v>
      </c>
    </row>
    <row r="656" spans="1:37" x14ac:dyDescent="0.3">
      <c r="A656">
        <v>300114</v>
      </c>
      <c r="B656" t="s">
        <v>47</v>
      </c>
      <c r="C656" t="s">
        <v>48</v>
      </c>
      <c r="D656">
        <v>1</v>
      </c>
      <c r="E656" t="s">
        <v>2127</v>
      </c>
      <c r="F656" t="s">
        <v>220</v>
      </c>
      <c r="G656">
        <v>22427</v>
      </c>
      <c r="H656">
        <v>1</v>
      </c>
      <c r="I656" t="s">
        <v>244</v>
      </c>
      <c r="J656" t="s">
        <v>43</v>
      </c>
      <c r="K656">
        <v>63074</v>
      </c>
      <c r="L656">
        <v>91347</v>
      </c>
      <c r="M656" t="s">
        <v>33</v>
      </c>
      <c r="N656" t="s">
        <v>211</v>
      </c>
      <c r="O656" t="s">
        <v>1863</v>
      </c>
      <c r="P656" t="s">
        <v>7680</v>
      </c>
      <c r="Q656" t="s">
        <v>7370</v>
      </c>
      <c r="R656" t="s">
        <v>7681</v>
      </c>
      <c r="S656" t="s">
        <v>1773</v>
      </c>
      <c r="T656" t="str">
        <f t="shared" si="30"/>
        <v>‚	One year of full-time satisfactory experience in supervising employees performing and reviewing  engineering plans	 Detailed knowledge of all application and permit procedures related to water and sewer connections and installations	Abilities in analytical thinking,  judgment &amp; decision-making, Planning &amp; Organizing,  written comprehension, written expression.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56">
        <f t="shared" si="31"/>
        <v>0</v>
      </c>
      <c r="V656" s="2">
        <v>0</v>
      </c>
      <c r="W656" s="2">
        <f t="shared" si="32"/>
        <v>0</v>
      </c>
      <c r="X656" s="2">
        <v>0</v>
      </c>
      <c r="Y656" s="2">
        <v>0</v>
      </c>
      <c r="Z656" s="2">
        <v>0</v>
      </c>
      <c r="AA656" s="2">
        <v>0</v>
      </c>
      <c r="AB656" s="2">
        <v>0</v>
      </c>
      <c r="AC656" t="s">
        <v>161</v>
      </c>
      <c r="AD656" t="s">
        <v>32</v>
      </c>
      <c r="AE656" t="s">
        <v>2128</v>
      </c>
      <c r="AG656" t="s">
        <v>58</v>
      </c>
      <c r="AH656" t="s">
        <v>2129</v>
      </c>
      <c r="AJ656" t="s">
        <v>2129</v>
      </c>
      <c r="AK656" t="s">
        <v>39</v>
      </c>
    </row>
    <row r="657" spans="1:37" x14ac:dyDescent="0.3">
      <c r="A657">
        <v>300177</v>
      </c>
      <c r="B657" t="s">
        <v>154</v>
      </c>
      <c r="C657" t="s">
        <v>48</v>
      </c>
      <c r="D657">
        <v>2</v>
      </c>
      <c r="E657" t="s">
        <v>2130</v>
      </c>
      <c r="F657" t="s">
        <v>2131</v>
      </c>
      <c r="G657">
        <v>20127</v>
      </c>
      <c r="H657">
        <v>0</v>
      </c>
      <c r="I657" t="s">
        <v>244</v>
      </c>
      <c r="J657" t="s">
        <v>325</v>
      </c>
      <c r="K657">
        <v>63074</v>
      </c>
      <c r="L657">
        <v>91347</v>
      </c>
      <c r="M657" t="s">
        <v>33</v>
      </c>
      <c r="N657" t="s">
        <v>2132</v>
      </c>
      <c r="O657" t="s">
        <v>246</v>
      </c>
      <c r="P657" t="s">
        <v>2133</v>
      </c>
      <c r="Q657" t="s">
        <v>2134</v>
      </c>
      <c r="R657" t="s">
        <v>2135</v>
      </c>
      <c r="S657" t="s">
        <v>1170</v>
      </c>
      <c r="T657" t="str">
        <f t="shared" si="30"/>
        <v>1.  Ability to perform detailed work under time-sensitive deadlines. 2.  Ability to work collaboratively with others in performing scope, design development, bid and change order cost estimating duties in a variety of trade disciplines. 3.  Proficiency with Microsoft Excel software to prepare summary estimates and the analysis of deviations from architect/engineer estimates and from actual bids. 4.  Excellent written and verbal communication skills. 5.  Excellent interpersonal skills. NYCHA employees applying for promotional, title or level change opportunities must have served a period of one year in their current title and level (if applicable).</v>
      </c>
      <c r="U657">
        <f t="shared" si="31"/>
        <v>0</v>
      </c>
      <c r="V657" s="2">
        <v>1</v>
      </c>
      <c r="W657" s="2">
        <f t="shared" si="32"/>
        <v>0</v>
      </c>
      <c r="X657" s="2">
        <v>0</v>
      </c>
      <c r="Y657" s="2">
        <v>0</v>
      </c>
      <c r="Z657" s="2">
        <v>0</v>
      </c>
      <c r="AA657" s="2">
        <v>0</v>
      </c>
      <c r="AB657" s="2">
        <v>0</v>
      </c>
      <c r="AC657" t="s">
        <v>161</v>
      </c>
      <c r="AD657" t="s">
        <v>32</v>
      </c>
      <c r="AE657" t="s">
        <v>32</v>
      </c>
      <c r="AG657" t="s">
        <v>162</v>
      </c>
      <c r="AH657" t="s">
        <v>2136</v>
      </c>
      <c r="AJ657" t="s">
        <v>2136</v>
      </c>
      <c r="AK657" t="s">
        <v>39</v>
      </c>
    </row>
    <row r="658" spans="1:37" x14ac:dyDescent="0.3">
      <c r="A658">
        <v>300177</v>
      </c>
      <c r="B658" t="s">
        <v>154</v>
      </c>
      <c r="C658" t="s">
        <v>29</v>
      </c>
      <c r="D658">
        <v>2</v>
      </c>
      <c r="E658" t="s">
        <v>2130</v>
      </c>
      <c r="F658" t="s">
        <v>2131</v>
      </c>
      <c r="G658">
        <v>20127</v>
      </c>
      <c r="H658">
        <v>0</v>
      </c>
      <c r="I658" t="s">
        <v>244</v>
      </c>
      <c r="J658" t="s">
        <v>325</v>
      </c>
      <c r="K658">
        <v>63074</v>
      </c>
      <c r="L658">
        <v>91347</v>
      </c>
      <c r="M658" t="s">
        <v>33</v>
      </c>
      <c r="N658" t="s">
        <v>2132</v>
      </c>
      <c r="O658" t="s">
        <v>246</v>
      </c>
      <c r="P658" t="s">
        <v>2133</v>
      </c>
      <c r="Q658" t="s">
        <v>2134</v>
      </c>
      <c r="R658" t="s">
        <v>2135</v>
      </c>
      <c r="S658" t="s">
        <v>1170</v>
      </c>
      <c r="T658" t="str">
        <f t="shared" si="30"/>
        <v>1.  Ability to perform detailed work under time-sensitive deadlines. 2.  Ability to work collaboratively with others in performing scope, design development, bid and change order cost estimating duties in a variety of trade disciplines. 3.  Proficiency with Microsoft Excel software to prepare summary estimates and the analysis of deviations from architect/engineer estimates and from actual bids. 4.  Excellent written and verbal communication skills. 5.  Excellent interpersonal skills. NYCHA employees applying for promotional, title or level change opportunities must have served a period of one year in their current title and level (if applicable).</v>
      </c>
      <c r="U658">
        <f t="shared" si="31"/>
        <v>0</v>
      </c>
      <c r="V658" s="2">
        <v>1</v>
      </c>
      <c r="W658" s="2">
        <f t="shared" si="32"/>
        <v>0</v>
      </c>
      <c r="X658" s="2">
        <v>0</v>
      </c>
      <c r="Y658" s="2">
        <v>0</v>
      </c>
      <c r="Z658" s="2">
        <v>0</v>
      </c>
      <c r="AA658" s="2">
        <v>0</v>
      </c>
      <c r="AB658" s="2">
        <v>0</v>
      </c>
      <c r="AC658" t="s">
        <v>161</v>
      </c>
      <c r="AD658" t="s">
        <v>32</v>
      </c>
      <c r="AE658" t="s">
        <v>32</v>
      </c>
      <c r="AG658" t="s">
        <v>162</v>
      </c>
      <c r="AH658" t="s">
        <v>2136</v>
      </c>
      <c r="AJ658" t="s">
        <v>2136</v>
      </c>
      <c r="AK658" t="s">
        <v>39</v>
      </c>
    </row>
    <row r="659" spans="1:37" x14ac:dyDescent="0.3">
      <c r="A659">
        <v>300626</v>
      </c>
      <c r="B659" t="s">
        <v>840</v>
      </c>
      <c r="C659" t="s">
        <v>29</v>
      </c>
      <c r="D659">
        <v>1</v>
      </c>
      <c r="E659" t="s">
        <v>2137</v>
      </c>
      <c r="F659" t="s">
        <v>2138</v>
      </c>
      <c r="G659">
        <v>12200</v>
      </c>
      <c r="H659">
        <v>2</v>
      </c>
      <c r="I659" t="s">
        <v>1095</v>
      </c>
      <c r="J659" t="s">
        <v>43</v>
      </c>
      <c r="K659">
        <v>34350</v>
      </c>
      <c r="L659">
        <v>51360</v>
      </c>
      <c r="M659" t="s">
        <v>33</v>
      </c>
      <c r="N659" t="s">
        <v>843</v>
      </c>
      <c r="O659" t="s">
        <v>2139</v>
      </c>
      <c r="P659" t="s">
        <v>2140</v>
      </c>
      <c r="Q659" t="s">
        <v>2141</v>
      </c>
      <c r="R659" t="s">
        <v>32</v>
      </c>
      <c r="S659" t="s">
        <v>2142</v>
      </c>
      <c r="T659" t="str">
        <f t="shared" si="30"/>
        <v xml:space="preserve">  This opportunity is open to current, permanent (civil service) Stock Workers Level I and Level II.  Selections will be based on a review of applicants' time and leave records, disciplinary record, performance evaluations, etc.    If selected, a Commanding Officer's recommendation is needed prior to the transfer.</v>
      </c>
      <c r="U659">
        <f t="shared" si="31"/>
        <v>0</v>
      </c>
      <c r="V659" s="2">
        <v>0</v>
      </c>
      <c r="W659" s="2">
        <f t="shared" si="32"/>
        <v>0</v>
      </c>
      <c r="X659" s="2">
        <v>0</v>
      </c>
      <c r="Y659" s="2">
        <v>0</v>
      </c>
      <c r="Z659" s="2">
        <v>0</v>
      </c>
      <c r="AA659" s="2">
        <v>0</v>
      </c>
      <c r="AB659" s="2">
        <v>0</v>
      </c>
      <c r="AC659" t="s">
        <v>2143</v>
      </c>
      <c r="AD659" t="s">
        <v>2144</v>
      </c>
      <c r="AE659" t="s">
        <v>843</v>
      </c>
      <c r="AG659" t="s">
        <v>38</v>
      </c>
      <c r="AH659" t="s">
        <v>2129</v>
      </c>
      <c r="AJ659" t="s">
        <v>2129</v>
      </c>
      <c r="AK659" t="s">
        <v>39</v>
      </c>
    </row>
    <row r="660" spans="1:37" x14ac:dyDescent="0.3">
      <c r="A660">
        <v>303298</v>
      </c>
      <c r="B660" t="s">
        <v>47</v>
      </c>
      <c r="C660" t="s">
        <v>48</v>
      </c>
      <c r="D660">
        <v>1</v>
      </c>
      <c r="E660" t="s">
        <v>2145</v>
      </c>
      <c r="F660" t="s">
        <v>1090</v>
      </c>
      <c r="G660">
        <v>20210</v>
      </c>
      <c r="H660">
        <v>0</v>
      </c>
      <c r="I660" t="s">
        <v>244</v>
      </c>
      <c r="J660" t="s">
        <v>43</v>
      </c>
      <c r="K660">
        <v>53134</v>
      </c>
      <c r="L660">
        <v>79726</v>
      </c>
      <c r="M660" t="s">
        <v>33</v>
      </c>
      <c r="N660" t="s">
        <v>211</v>
      </c>
      <c r="O660" t="s">
        <v>820</v>
      </c>
      <c r="P660" t="s">
        <v>7682</v>
      </c>
      <c r="Q660" t="s">
        <v>7475</v>
      </c>
      <c r="R660" t="s">
        <v>7683</v>
      </c>
      <c r="S660" t="s">
        <v>7684</v>
      </c>
      <c r="T660" t="str">
        <f t="shared" si="30"/>
        <v>1.	One year of full time experience in Structural Design, with a focus on reinforced concrete and steel structures  2.	Preferences will be given to candidates with a structural engineering degree from an accredited college or a master‚„s degree in civil or structural engineering from an accredited college  3.	Experience in the planning, layout and details of contract drawings; specifications; shop drawing review; and field inspections and investigations. Experience in shaft and tunnel structural design and/or building /facility design  4.	Experience in the application of code requirements, preparation of technical reports, and related design software applications  5.	Preference will be given to candidates with computer knowledge of Microsoft Word and Excel Applications  6.	Preference will be given to candidates with experience drafting in AutoCAD (Autodesk)  7.	Experience in Designing using Finite Element Analysis (FEA) programs such as, but not limited to, STAAD Pro (Bentley), RAM Elements (Bentley), or SAFE (CSI)  8.	Preference will be given to candidates who have passed the Fundamentals of Engineering (FE) exam  9.	Demonstrates skills in written and verbal communications A Motor Vehicle Driver‚„s License valid in the state of New York may be required for some assignment</v>
      </c>
      <c r="U660">
        <f t="shared" si="31"/>
        <v>0</v>
      </c>
      <c r="V660" s="2">
        <v>1</v>
      </c>
      <c r="W660" s="2">
        <f t="shared" si="32"/>
        <v>0</v>
      </c>
      <c r="X660" s="2">
        <v>0</v>
      </c>
      <c r="Y660" s="2">
        <v>0</v>
      </c>
      <c r="Z660" s="2">
        <v>0</v>
      </c>
      <c r="AA660" s="2">
        <v>0</v>
      </c>
      <c r="AB660" s="2">
        <v>0</v>
      </c>
      <c r="AC660" t="s">
        <v>606</v>
      </c>
      <c r="AD660" t="s">
        <v>32</v>
      </c>
      <c r="AE660" t="s">
        <v>32</v>
      </c>
      <c r="AG660" t="s">
        <v>58</v>
      </c>
      <c r="AH660" t="s">
        <v>1891</v>
      </c>
      <c r="AJ660" t="s">
        <v>1891</v>
      </c>
      <c r="AK660" t="s">
        <v>39</v>
      </c>
    </row>
    <row r="661" spans="1:37" x14ac:dyDescent="0.3">
      <c r="A661">
        <v>300919</v>
      </c>
      <c r="B661" t="s">
        <v>2146</v>
      </c>
      <c r="C661" t="s">
        <v>48</v>
      </c>
      <c r="D661">
        <v>1</v>
      </c>
      <c r="E661" t="s">
        <v>2147</v>
      </c>
      <c r="F661" t="s">
        <v>1396</v>
      </c>
      <c r="G661">
        <v>13643</v>
      </c>
      <c r="H661">
        <v>1</v>
      </c>
      <c r="I661" t="s">
        <v>1277</v>
      </c>
      <c r="J661" t="s">
        <v>43</v>
      </c>
      <c r="K661">
        <v>76288</v>
      </c>
      <c r="L661">
        <v>88000</v>
      </c>
      <c r="M661" t="s">
        <v>33</v>
      </c>
      <c r="N661" t="s">
        <v>2148</v>
      </c>
      <c r="O661" t="s">
        <v>2149</v>
      </c>
      <c r="P661" t="s">
        <v>7685</v>
      </c>
      <c r="Q661" t="s">
        <v>7539</v>
      </c>
      <c r="R661" t="s">
        <v>7686</v>
      </c>
      <c r="S661" t="s">
        <v>32</v>
      </c>
      <c r="T661" t="str">
        <f t="shared" si="30"/>
        <v xml:space="preserve">‚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  </v>
      </c>
      <c r="U661">
        <f t="shared" si="31"/>
        <v>0</v>
      </c>
      <c r="V661" s="2">
        <v>0</v>
      </c>
      <c r="W661" s="2">
        <f t="shared" si="32"/>
        <v>0</v>
      </c>
      <c r="X661" s="2">
        <v>0</v>
      </c>
      <c r="Y661" s="2">
        <v>0</v>
      </c>
      <c r="Z661" s="2">
        <v>1</v>
      </c>
      <c r="AA661" s="2">
        <v>0</v>
      </c>
      <c r="AB661" s="2">
        <v>0</v>
      </c>
      <c r="AC661" t="s">
        <v>7687</v>
      </c>
      <c r="AD661" t="s">
        <v>32</v>
      </c>
      <c r="AE661" t="s">
        <v>32</v>
      </c>
      <c r="AG661" t="s">
        <v>58</v>
      </c>
      <c r="AH661" t="s">
        <v>1111</v>
      </c>
      <c r="AJ661" t="s">
        <v>1891</v>
      </c>
      <c r="AK661" t="s">
        <v>39</v>
      </c>
    </row>
    <row r="662" spans="1:37" x14ac:dyDescent="0.3">
      <c r="A662">
        <v>300919</v>
      </c>
      <c r="B662" t="s">
        <v>2146</v>
      </c>
      <c r="C662" t="s">
        <v>29</v>
      </c>
      <c r="D662">
        <v>1</v>
      </c>
      <c r="E662" t="s">
        <v>2147</v>
      </c>
      <c r="F662" t="s">
        <v>1396</v>
      </c>
      <c r="G662">
        <v>13643</v>
      </c>
      <c r="H662">
        <v>1</v>
      </c>
      <c r="I662" t="s">
        <v>1277</v>
      </c>
      <c r="J662" t="s">
        <v>43</v>
      </c>
      <c r="K662">
        <v>76288</v>
      </c>
      <c r="L662">
        <v>88000</v>
      </c>
      <c r="M662" t="s">
        <v>33</v>
      </c>
      <c r="N662" t="s">
        <v>2148</v>
      </c>
      <c r="O662" t="s">
        <v>2149</v>
      </c>
      <c r="P662" t="s">
        <v>7685</v>
      </c>
      <c r="Q662" t="s">
        <v>7539</v>
      </c>
      <c r="R662" t="s">
        <v>7686</v>
      </c>
      <c r="S662" t="s">
        <v>32</v>
      </c>
      <c r="T662" t="str">
        <f t="shared" si="30"/>
        <v xml:space="preserve">‚	Understanding of the City‚„s technical environment and experience working closely with DoITT 	At least 3 years of experience performing customizations and configurations on the Microsoft Dynamics CRM/XRM platform (2013/2015/2016/Office 365)	At least 5 years of experience developing web applications in C# using MVC, XML, and creating and consuming WCF/REST services/WebAPI	At least 4 years of experience developing .NET plugins using C# and writing JavaScript for customizations use in Dynamics CRM	At least 3 years of experience with .NET Framework 3.5 or higher and IIS 7.5 or higher	At least 5 years of experience writing complex queries in T-SQL	At least 3 year of experience developing reports using SSRS	At least 3 years of experience developing and using WCF and REST services	Microsoft certifications for Dynamics CRM and .NET web applications are a plus	Thorough knowledge of VB.Net, ASP.Net, SQL, JavaScript, and Visual Studio	Ability to meet deadlines, goals, and objectives within timeline	Demonstrated understanding of system development life-cycle	Ability to analyze applications, identify the issue and document the findings	Ability to work with various teams as well as to work independently and	Strong customer service orientation and communication skills  </v>
      </c>
      <c r="U662">
        <f t="shared" si="31"/>
        <v>0</v>
      </c>
      <c r="V662" s="2">
        <v>0</v>
      </c>
      <c r="W662" s="2">
        <f t="shared" si="32"/>
        <v>0</v>
      </c>
      <c r="X662" s="2">
        <v>0</v>
      </c>
      <c r="Y662" s="2">
        <v>0</v>
      </c>
      <c r="Z662" s="2">
        <v>1</v>
      </c>
      <c r="AA662" s="2">
        <v>0</v>
      </c>
      <c r="AB662" s="2">
        <v>0</v>
      </c>
      <c r="AC662" t="s">
        <v>7687</v>
      </c>
      <c r="AD662" t="s">
        <v>32</v>
      </c>
      <c r="AE662" t="s">
        <v>32</v>
      </c>
      <c r="AG662" t="s">
        <v>58</v>
      </c>
      <c r="AH662" t="s">
        <v>1111</v>
      </c>
      <c r="AJ662" t="s">
        <v>1891</v>
      </c>
      <c r="AK662" t="s">
        <v>39</v>
      </c>
    </row>
    <row r="663" spans="1:37" x14ac:dyDescent="0.3">
      <c r="A663">
        <v>301269</v>
      </c>
      <c r="B663" t="s">
        <v>47</v>
      </c>
      <c r="C663" t="s">
        <v>48</v>
      </c>
      <c r="D663">
        <v>1</v>
      </c>
      <c r="E663" t="s">
        <v>2150</v>
      </c>
      <c r="F663" t="s">
        <v>92</v>
      </c>
      <c r="G663">
        <v>83008</v>
      </c>
      <c r="H663" t="s">
        <v>93</v>
      </c>
      <c r="I663" t="s">
        <v>1431</v>
      </c>
      <c r="J663" t="s">
        <v>43</v>
      </c>
      <c r="K663">
        <v>60435</v>
      </c>
      <c r="L663">
        <v>161497</v>
      </c>
      <c r="M663" t="s">
        <v>33</v>
      </c>
      <c r="N663" t="s">
        <v>211</v>
      </c>
      <c r="O663" t="s">
        <v>2151</v>
      </c>
      <c r="P663" t="s">
        <v>7688</v>
      </c>
      <c r="Q663" t="s">
        <v>96</v>
      </c>
      <c r="R663" t="s">
        <v>2152</v>
      </c>
      <c r="S663" t="s">
        <v>32</v>
      </c>
      <c r="T663" t="str">
        <f t="shared" si="30"/>
        <v xml:space="preserve">1.	Over ten years of relevant work experience in BIM/CAD management, delivering engineering drawings using AutoCAD and Revit products.  2.	Experienced in the planning, layout, and details for the preparation of contract drawings.  3.	Strong managerial expertise and commitment to mentoring.  4.	Experience in developing, implementing and overseeing BIM standards and BIM execution plan.  5.	Deep understanding of CAD file management structures.  6.	Experience with AutoCAD, Revit, Navisworks, ReCap, Infraworks, Civil 3D and Synchro applications and in training staff with these applications.  7.	Extensive knowledge of 3D products, such as Revit, is required to perform work in BIM, as well as other types of engineering software introduced in the industry.  8.	Ability to effectively develop and discuss CAD standards and compliance with staff in the section and Bureau wide, including recognizing capabilities and needs of staff.  9.	Strong organizational, writing and communication skills.  10.	Demonstrates personal initiative, diligence, responsibility, leadership and flexibility.  11.	Experience in all phases of construction project management with the capability to tie in BIM processes to the project life cycle by implementing standards, execution plans and digital technology.  12.	Ten years minimum of Architectural Engineering Construction (AEC) Industry experience.  13.	Experience with Application programming to eliminate repetitive processes via automation.  14.	Experience in managing BIM/CAD software products including, but not limited to, incorporating new version releases, updates, subscription management, and customization of the products.  15.	Experience in content creation for AutoCAD and Revit such as, annotative blocks, lisp, template files, custom parameters; and Revit custom families using parametric, formula, nested and type catalogs.  16.	Experience creating and maintaining various model files from various software packages. To be used for clash detection, reporting, 4D scheduling and 5D estimating simulation of project phasing and logistics coordination.   17.	Experience working with 3D laser scanners and point cloud data to capture existing structures in conjunction with related software packages (Autodesk ReCap pro, Leica Cyclone, Matterport etc.).  18.	Familiar with IFC + COBie standards.  19.	Highly proficient in modeling multiple disciplines (Structure, MEP &amp; Architecture) within Revit environment.   20.	Familiar with Revit model file sharing to distribute model authoring between design teams, either through network or cloud based.  </v>
      </c>
      <c r="U663">
        <f t="shared" si="31"/>
        <v>0</v>
      </c>
      <c r="V663" s="2">
        <v>0</v>
      </c>
      <c r="W663" s="2">
        <f t="shared" si="32"/>
        <v>0</v>
      </c>
      <c r="X663" s="2">
        <v>0</v>
      </c>
      <c r="Y663" s="2">
        <v>0</v>
      </c>
      <c r="Z663" s="2">
        <v>0</v>
      </c>
      <c r="AA663" s="2">
        <v>0</v>
      </c>
      <c r="AB663" s="2">
        <v>0</v>
      </c>
      <c r="AC663" t="s">
        <v>606</v>
      </c>
      <c r="AD663" t="s">
        <v>32</v>
      </c>
      <c r="AE663" t="s">
        <v>32</v>
      </c>
      <c r="AG663" t="s">
        <v>705</v>
      </c>
      <c r="AH663" t="s">
        <v>2041</v>
      </c>
      <c r="AJ663" t="s">
        <v>1336</v>
      </c>
      <c r="AK663" t="s">
        <v>39</v>
      </c>
    </row>
    <row r="664" spans="1:37" x14ac:dyDescent="0.3">
      <c r="A664">
        <v>301269</v>
      </c>
      <c r="B664" t="s">
        <v>47</v>
      </c>
      <c r="C664" t="s">
        <v>29</v>
      </c>
      <c r="D664">
        <v>1</v>
      </c>
      <c r="E664" t="s">
        <v>2150</v>
      </c>
      <c r="F664" t="s">
        <v>92</v>
      </c>
      <c r="G664">
        <v>83008</v>
      </c>
      <c r="H664" t="s">
        <v>93</v>
      </c>
      <c r="I664" t="s">
        <v>1431</v>
      </c>
      <c r="J664" t="s">
        <v>43</v>
      </c>
      <c r="K664">
        <v>60435</v>
      </c>
      <c r="L664">
        <v>161497</v>
      </c>
      <c r="M664" t="s">
        <v>33</v>
      </c>
      <c r="N664" t="s">
        <v>211</v>
      </c>
      <c r="O664" t="s">
        <v>2151</v>
      </c>
      <c r="P664" t="s">
        <v>7688</v>
      </c>
      <c r="Q664" t="s">
        <v>96</v>
      </c>
      <c r="R664" t="s">
        <v>2152</v>
      </c>
      <c r="S664" t="s">
        <v>32</v>
      </c>
      <c r="T664" t="str">
        <f t="shared" si="30"/>
        <v xml:space="preserve">1.	Over ten years of relevant work experience in BIM/CAD management, delivering engineering drawings using AutoCAD and Revit products.  2.	Experienced in the planning, layout, and details for the preparation of contract drawings.  3.	Strong managerial expertise and commitment to mentoring.  4.	Experience in developing, implementing and overseeing BIM standards and BIM execution plan.  5.	Deep understanding of CAD file management structures.  6.	Experience with AutoCAD, Revit, Navisworks, ReCap, Infraworks, Civil 3D and Synchro applications and in training staff with these applications.  7.	Extensive knowledge of 3D products, such as Revit, is required to perform work in BIM, as well as other types of engineering software introduced in the industry.  8.	Ability to effectively develop and discuss CAD standards and compliance with staff in the section and Bureau wide, including recognizing capabilities and needs of staff.  9.	Strong organizational, writing and communication skills.  10.	Demonstrates personal initiative, diligence, responsibility, leadership and flexibility.  11.	Experience in all phases of construction project management with the capability to tie in BIM processes to the project life cycle by implementing standards, execution plans and digital technology.  12.	Ten years minimum of Architectural Engineering Construction (AEC) Industry experience.  13.	Experience with Application programming to eliminate repetitive processes via automation.  14.	Experience in managing BIM/CAD software products including, but not limited to, incorporating new version releases, updates, subscription management, and customization of the products.  15.	Experience in content creation for AutoCAD and Revit such as, annotative blocks, lisp, template files, custom parameters; and Revit custom families using parametric, formula, nested and type catalogs.  16.	Experience creating and maintaining various model files from various software packages. To be used for clash detection, reporting, 4D scheduling and 5D estimating simulation of project phasing and logistics coordination.   17.	Experience working with 3D laser scanners and point cloud data to capture existing structures in conjunction with related software packages (Autodesk ReCap pro, Leica Cyclone, Matterport etc.).  18.	Familiar with IFC + COBie standards.  19.	Highly proficient in modeling multiple disciplines (Structure, MEP &amp; Architecture) within Revit environment.   20.	Familiar with Revit model file sharing to distribute model authoring between design teams, either through network or cloud based.  </v>
      </c>
      <c r="U664">
        <f t="shared" si="31"/>
        <v>0</v>
      </c>
      <c r="V664" s="2">
        <v>0</v>
      </c>
      <c r="W664" s="2">
        <f t="shared" si="32"/>
        <v>0</v>
      </c>
      <c r="X664" s="2">
        <v>0</v>
      </c>
      <c r="Y664" s="2">
        <v>0</v>
      </c>
      <c r="Z664" s="2">
        <v>0</v>
      </c>
      <c r="AA664" s="2">
        <v>0</v>
      </c>
      <c r="AB664" s="2">
        <v>0</v>
      </c>
      <c r="AC664" t="s">
        <v>606</v>
      </c>
      <c r="AD664" t="s">
        <v>32</v>
      </c>
      <c r="AE664" t="s">
        <v>32</v>
      </c>
      <c r="AG664" t="s">
        <v>705</v>
      </c>
      <c r="AH664" t="s">
        <v>2041</v>
      </c>
      <c r="AJ664" t="s">
        <v>1336</v>
      </c>
      <c r="AK664" t="s">
        <v>39</v>
      </c>
    </row>
    <row r="665" spans="1:37" x14ac:dyDescent="0.3">
      <c r="A665">
        <v>301758</v>
      </c>
      <c r="B665" t="s">
        <v>524</v>
      </c>
      <c r="C665" t="s">
        <v>48</v>
      </c>
      <c r="D665">
        <v>2</v>
      </c>
      <c r="E665" t="s">
        <v>1622</v>
      </c>
      <c r="F665" t="s">
        <v>1623</v>
      </c>
      <c r="G665">
        <v>91717</v>
      </c>
      <c r="H665">
        <v>0</v>
      </c>
      <c r="I665" t="s">
        <v>1095</v>
      </c>
      <c r="J665" t="s">
        <v>43</v>
      </c>
      <c r="K665">
        <v>373.03</v>
      </c>
      <c r="L665">
        <v>373.03</v>
      </c>
      <c r="M665" t="s">
        <v>1624</v>
      </c>
      <c r="N665" t="s">
        <v>2153</v>
      </c>
      <c r="O665" t="s">
        <v>943</v>
      </c>
      <c r="P665" t="s">
        <v>2154</v>
      </c>
      <c r="Q665" t="s">
        <v>7576</v>
      </c>
      <c r="R665" t="s">
        <v>2155</v>
      </c>
      <c r="S665" t="s">
        <v>32</v>
      </c>
      <c r="T665" t="str">
        <f t="shared" si="30"/>
        <v xml:space="preserve">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  </v>
      </c>
      <c r="U665">
        <f t="shared" si="31"/>
        <v>0</v>
      </c>
      <c r="V665" s="2">
        <v>0</v>
      </c>
      <c r="W665" s="2">
        <f t="shared" si="32"/>
        <v>0</v>
      </c>
      <c r="X665" s="2">
        <v>0</v>
      </c>
      <c r="Y665" s="2">
        <v>0</v>
      </c>
      <c r="Z665" s="2">
        <v>0</v>
      </c>
      <c r="AA665" s="2">
        <v>0</v>
      </c>
      <c r="AB665" s="2">
        <v>0</v>
      </c>
      <c r="AC665" t="s">
        <v>2156</v>
      </c>
      <c r="AD665" t="s">
        <v>2157</v>
      </c>
      <c r="AE665" t="s">
        <v>2158</v>
      </c>
      <c r="AG665" t="s">
        <v>38</v>
      </c>
      <c r="AH665" t="s">
        <v>2030</v>
      </c>
      <c r="AJ665" t="s">
        <v>2159</v>
      </c>
      <c r="AK665" t="s">
        <v>39</v>
      </c>
    </row>
    <row r="666" spans="1:37" x14ac:dyDescent="0.3">
      <c r="A666">
        <v>301758</v>
      </c>
      <c r="B666" t="s">
        <v>524</v>
      </c>
      <c r="C666" t="s">
        <v>29</v>
      </c>
      <c r="D666">
        <v>2</v>
      </c>
      <c r="E666" t="s">
        <v>1622</v>
      </c>
      <c r="F666" t="s">
        <v>1623</v>
      </c>
      <c r="G666">
        <v>91717</v>
      </c>
      <c r="H666">
        <v>0</v>
      </c>
      <c r="I666" t="s">
        <v>1095</v>
      </c>
      <c r="J666" t="s">
        <v>43</v>
      </c>
      <c r="K666">
        <v>373.03</v>
      </c>
      <c r="L666">
        <v>373.03</v>
      </c>
      <c r="M666" t="s">
        <v>1624</v>
      </c>
      <c r="N666" t="s">
        <v>2153</v>
      </c>
      <c r="O666" t="s">
        <v>943</v>
      </c>
      <c r="P666" t="s">
        <v>2154</v>
      </c>
      <c r="Q666" t="s">
        <v>7576</v>
      </c>
      <c r="R666" t="s">
        <v>2155</v>
      </c>
      <c r="S666" t="s">
        <v>32</v>
      </c>
      <c r="T666" t="str">
        <f t="shared" si="30"/>
        <v xml:space="preserve">Knowledge of test and fiber splicing equipment, included but not limited to multi meters, Fiber OTDR, fusion splicers.  Possess outside plant experience which include fiber cable splicing and pulling within the KS manhole is Manhattan.  Certification in fiber optic splicing. Working knowledge using the citywide video platform Genatec is desirable.  Experienced in large data center HAVC systems operation maintenance and repair and installation are mandatory. Both water cooled and Freon type systems HAVC experience. Experienced in large data center fiber optic networks both inside plant and outside. Experienced with Video Networks and Video Distribution Systems. Experienced in Intelligent Transportation Systems including Video Detection, Microwave Sensors EZ-Pass tag reader. Journeyman level with Data Center electrical including a good working knowledge of battery backup systems, Fly wheel backup systems, large diesel generating systems in excess of 1 megawatt. Experienced in both loaded and unloaded testing and general maintenance of power backup systems. Experienced in real world blackout conditions operating on backup power for days.  Experienced with Traffic Signal Maintenance and Construction.  Experience with Municipal Street Light.  </v>
      </c>
      <c r="U666">
        <f t="shared" si="31"/>
        <v>0</v>
      </c>
      <c r="V666" s="2">
        <v>0</v>
      </c>
      <c r="W666" s="2">
        <f t="shared" si="32"/>
        <v>0</v>
      </c>
      <c r="X666" s="2">
        <v>0</v>
      </c>
      <c r="Y666" s="2">
        <v>0</v>
      </c>
      <c r="Z666" s="2">
        <v>0</v>
      </c>
      <c r="AA666" s="2">
        <v>0</v>
      </c>
      <c r="AB666" s="2">
        <v>0</v>
      </c>
      <c r="AC666" t="s">
        <v>2156</v>
      </c>
      <c r="AD666" t="s">
        <v>2157</v>
      </c>
      <c r="AE666" t="s">
        <v>2158</v>
      </c>
      <c r="AG666" t="s">
        <v>38</v>
      </c>
      <c r="AH666" t="s">
        <v>2030</v>
      </c>
      <c r="AJ666" t="s">
        <v>2159</v>
      </c>
      <c r="AK666" t="s">
        <v>39</v>
      </c>
    </row>
    <row r="667" spans="1:37" x14ac:dyDescent="0.3">
      <c r="A667">
        <v>301855</v>
      </c>
      <c r="B667" t="s">
        <v>154</v>
      </c>
      <c r="C667" t="s">
        <v>48</v>
      </c>
      <c r="D667">
        <v>2</v>
      </c>
      <c r="E667" t="s">
        <v>125</v>
      </c>
      <c r="F667" t="s">
        <v>2160</v>
      </c>
      <c r="G667">
        <v>22508</v>
      </c>
      <c r="H667">
        <v>0</v>
      </c>
      <c r="I667" t="s">
        <v>244</v>
      </c>
      <c r="J667" t="s">
        <v>43</v>
      </c>
      <c r="K667">
        <v>69491</v>
      </c>
      <c r="L667">
        <v>101848</v>
      </c>
      <c r="M667" t="s">
        <v>33</v>
      </c>
      <c r="N667" t="s">
        <v>1106</v>
      </c>
      <c r="O667" t="s">
        <v>1107</v>
      </c>
      <c r="P667" t="s">
        <v>7689</v>
      </c>
      <c r="Q667" t="s">
        <v>2161</v>
      </c>
      <c r="R667" t="s">
        <v>2162</v>
      </c>
      <c r="S667" t="s">
        <v>1170</v>
      </c>
      <c r="T667" t="str">
        <f t="shared" si="30"/>
        <v>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 NYCHA employees applying for promotional, title or level change opportunities must have served a period of one year in their current title and level (if applicable).</v>
      </c>
      <c r="U667">
        <f t="shared" si="31"/>
        <v>0</v>
      </c>
      <c r="V667" s="2">
        <v>1</v>
      </c>
      <c r="W667" s="2">
        <f t="shared" si="32"/>
        <v>0</v>
      </c>
      <c r="X667" s="2">
        <v>0</v>
      </c>
      <c r="Y667" s="2">
        <v>0</v>
      </c>
      <c r="Z667" s="2">
        <v>0</v>
      </c>
      <c r="AA667" s="2">
        <v>0</v>
      </c>
      <c r="AB667" s="2">
        <v>0</v>
      </c>
      <c r="AC667" t="s">
        <v>161</v>
      </c>
      <c r="AD667" t="s">
        <v>32</v>
      </c>
      <c r="AE667" t="s">
        <v>32</v>
      </c>
      <c r="AG667" t="s">
        <v>162</v>
      </c>
      <c r="AH667" t="s">
        <v>2163</v>
      </c>
      <c r="AJ667" t="s">
        <v>2164</v>
      </c>
      <c r="AK667" t="s">
        <v>39</v>
      </c>
    </row>
    <row r="668" spans="1:37" x14ac:dyDescent="0.3">
      <c r="A668">
        <v>301855</v>
      </c>
      <c r="B668" t="s">
        <v>154</v>
      </c>
      <c r="C668" t="s">
        <v>29</v>
      </c>
      <c r="D668">
        <v>2</v>
      </c>
      <c r="E668" t="s">
        <v>125</v>
      </c>
      <c r="F668" t="s">
        <v>2160</v>
      </c>
      <c r="G668">
        <v>22508</v>
      </c>
      <c r="H668">
        <v>0</v>
      </c>
      <c r="I668" t="s">
        <v>244</v>
      </c>
      <c r="J668" t="s">
        <v>43</v>
      </c>
      <c r="K668">
        <v>69491</v>
      </c>
      <c r="L668">
        <v>101848</v>
      </c>
      <c r="M668" t="s">
        <v>33</v>
      </c>
      <c r="N668" t="s">
        <v>1106</v>
      </c>
      <c r="O668" t="s">
        <v>1107</v>
      </c>
      <c r="P668" t="s">
        <v>7689</v>
      </c>
      <c r="Q668" t="s">
        <v>2161</v>
      </c>
      <c r="R668" t="s">
        <v>2162</v>
      </c>
      <c r="S668" t="s">
        <v>1170</v>
      </c>
      <c r="T668" t="str">
        <f t="shared" si="30"/>
        <v>1.  Technical knowledge related to public housing, city planning, urban design and other related professional fields to ensure accurate interpretation of policies, legislation, regulations and standards applied to problems involving land use, zoning, infrastructure, finance and other planning issues. 2.  Ability to manage multiple projects simultaneously in a timely manner. 3.  Expertise in Microsoft Office (Word, Excel, and PowerPoint). 4.  Expertise in Adobe CS (Photoshop, InDesign and Illustrator), GIS, AutoCAD, and/or 3D-modeling software. NYCHA employees applying for promotional, title or level change opportunities must have served a period of one year in their current title and level (if applicable).</v>
      </c>
      <c r="U668">
        <f t="shared" si="31"/>
        <v>0</v>
      </c>
      <c r="V668" s="2">
        <v>1</v>
      </c>
      <c r="W668" s="2">
        <f t="shared" si="32"/>
        <v>0</v>
      </c>
      <c r="X668" s="2">
        <v>0</v>
      </c>
      <c r="Y668" s="2">
        <v>0</v>
      </c>
      <c r="Z668" s="2">
        <v>0</v>
      </c>
      <c r="AA668" s="2">
        <v>0</v>
      </c>
      <c r="AB668" s="2">
        <v>0</v>
      </c>
      <c r="AC668" t="s">
        <v>161</v>
      </c>
      <c r="AD668" t="s">
        <v>32</v>
      </c>
      <c r="AE668" t="s">
        <v>32</v>
      </c>
      <c r="AG668" t="s">
        <v>162</v>
      </c>
      <c r="AH668" t="s">
        <v>2163</v>
      </c>
      <c r="AJ668" t="s">
        <v>2164</v>
      </c>
      <c r="AK668" t="s">
        <v>39</v>
      </c>
    </row>
    <row r="669" spans="1:37" x14ac:dyDescent="0.3">
      <c r="A669">
        <v>301985</v>
      </c>
      <c r="B669" t="s">
        <v>840</v>
      </c>
      <c r="C669" t="s">
        <v>29</v>
      </c>
      <c r="D669">
        <v>1</v>
      </c>
      <c r="E669" t="s">
        <v>2165</v>
      </c>
      <c r="F669" t="s">
        <v>911</v>
      </c>
      <c r="G669">
        <v>30087</v>
      </c>
      <c r="H669">
        <v>3</v>
      </c>
      <c r="I669" t="s">
        <v>1506</v>
      </c>
      <c r="J669" t="s">
        <v>43</v>
      </c>
      <c r="K669">
        <v>73938</v>
      </c>
      <c r="L669">
        <v>109153</v>
      </c>
      <c r="M669" t="s">
        <v>33</v>
      </c>
      <c r="N669" t="s">
        <v>843</v>
      </c>
      <c r="O669" t="s">
        <v>2166</v>
      </c>
      <c r="P669" t="s">
        <v>7690</v>
      </c>
      <c r="Q669" t="s">
        <v>913</v>
      </c>
      <c r="R669" t="s">
        <v>2167</v>
      </c>
      <c r="S669" t="s">
        <v>32</v>
      </c>
      <c r="T669" t="str">
        <f t="shared" si="30"/>
        <v xml:space="preserve">Candidates possessing strong policy-making and analytical skills, excellent cognitive reasoning and investigative abilities, through knowledge of legal strategies and methodologies and outstanding written and verbal communication skills will have preference.  </v>
      </c>
      <c r="U669">
        <f t="shared" si="31"/>
        <v>0</v>
      </c>
      <c r="V669" s="2">
        <v>0</v>
      </c>
      <c r="W669" s="2">
        <f t="shared" si="32"/>
        <v>0</v>
      </c>
      <c r="X669" s="2">
        <v>0</v>
      </c>
      <c r="Y669" s="2">
        <v>0</v>
      </c>
      <c r="Z669" s="2">
        <v>0</v>
      </c>
      <c r="AA669" s="2">
        <v>0</v>
      </c>
      <c r="AB669" s="2">
        <v>0</v>
      </c>
      <c r="AC669" t="s">
        <v>2168</v>
      </c>
      <c r="AD669" t="s">
        <v>2169</v>
      </c>
      <c r="AE669" t="s">
        <v>843</v>
      </c>
      <c r="AG669" t="s">
        <v>38</v>
      </c>
      <c r="AH669" t="s">
        <v>1336</v>
      </c>
      <c r="AJ669" t="s">
        <v>1336</v>
      </c>
      <c r="AK669" t="s">
        <v>39</v>
      </c>
    </row>
    <row r="670" spans="1:37" x14ac:dyDescent="0.3">
      <c r="A670">
        <v>302050</v>
      </c>
      <c r="B670" t="s">
        <v>473</v>
      </c>
      <c r="C670" t="s">
        <v>29</v>
      </c>
      <c r="D670">
        <v>1</v>
      </c>
      <c r="E670" t="s">
        <v>2170</v>
      </c>
      <c r="F670" t="s">
        <v>2171</v>
      </c>
      <c r="G670">
        <v>50960</v>
      </c>
      <c r="H670">
        <v>1</v>
      </c>
      <c r="I670" t="s">
        <v>463</v>
      </c>
      <c r="J670" t="s">
        <v>43</v>
      </c>
      <c r="K670">
        <v>80856</v>
      </c>
      <c r="L670">
        <v>80856</v>
      </c>
      <c r="M670" t="s">
        <v>33</v>
      </c>
      <c r="N670" t="s">
        <v>476</v>
      </c>
      <c r="O670" t="s">
        <v>2172</v>
      </c>
      <c r="P670" t="s">
        <v>7691</v>
      </c>
      <c r="Q670" t="s">
        <v>2173</v>
      </c>
      <c r="R670" t="s">
        <v>7692</v>
      </c>
      <c r="S670" t="s">
        <v>7693</v>
      </c>
      <c r="T670" t="str">
        <f t="shared" si="30"/>
        <v>The preferred candidate should possess the following: a minimum of (3) years of recent pediatric and adolescent nursing including a minimum of two (2) years of experience as a nursing supervisor/manager; experience with charts‚„ or utilization reviews, working knowledge of applicable computer-based software (Word, Excel, Access). Candidates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670">
        <f t="shared" si="31"/>
        <v>0</v>
      </c>
      <c r="V670" s="2">
        <v>1</v>
      </c>
      <c r="W670" s="2">
        <f t="shared" si="32"/>
        <v>0</v>
      </c>
      <c r="X670" s="2">
        <v>0</v>
      </c>
      <c r="Y670" s="2">
        <v>0</v>
      </c>
      <c r="Z670" s="2">
        <v>0</v>
      </c>
      <c r="AA670" s="2">
        <v>0</v>
      </c>
      <c r="AB670" s="2">
        <v>0</v>
      </c>
      <c r="AC670" t="s">
        <v>68</v>
      </c>
      <c r="AD670" t="s">
        <v>32</v>
      </c>
      <c r="AE670" t="s">
        <v>32</v>
      </c>
      <c r="AG670" t="s">
        <v>38</v>
      </c>
      <c r="AH670" t="s">
        <v>2092</v>
      </c>
      <c r="AJ670" t="s">
        <v>2174</v>
      </c>
      <c r="AK670" t="s">
        <v>39</v>
      </c>
    </row>
    <row r="671" spans="1:37" x14ac:dyDescent="0.3">
      <c r="A671">
        <v>302050</v>
      </c>
      <c r="B671" t="s">
        <v>473</v>
      </c>
      <c r="C671" t="s">
        <v>48</v>
      </c>
      <c r="D671">
        <v>1</v>
      </c>
      <c r="E671" t="s">
        <v>2170</v>
      </c>
      <c r="F671" t="s">
        <v>2171</v>
      </c>
      <c r="G671">
        <v>50960</v>
      </c>
      <c r="H671">
        <v>1</v>
      </c>
      <c r="I671" t="s">
        <v>463</v>
      </c>
      <c r="J671" t="s">
        <v>43</v>
      </c>
      <c r="K671">
        <v>80856</v>
      </c>
      <c r="L671">
        <v>80856</v>
      </c>
      <c r="M671" t="s">
        <v>33</v>
      </c>
      <c r="N671" t="s">
        <v>476</v>
      </c>
      <c r="O671" t="s">
        <v>2172</v>
      </c>
      <c r="P671" t="s">
        <v>7691</v>
      </c>
      <c r="Q671" t="s">
        <v>2173</v>
      </c>
      <c r="R671" t="s">
        <v>7692</v>
      </c>
      <c r="S671" t="s">
        <v>7693</v>
      </c>
      <c r="T671" t="str">
        <f t="shared" si="30"/>
        <v>The preferred candidate should possess the following: a minimum of (3) years of recent pediatric and adolescent nursing including a minimum of two (2) years of experience as a nursing supervisor/manager; experience with charts‚„ or utilization reviews, working knowledge of applicable computer-based software (Word, Excel, Access). Candidates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671">
        <f t="shared" si="31"/>
        <v>0</v>
      </c>
      <c r="V671" s="2">
        <v>1</v>
      </c>
      <c r="W671" s="2">
        <f t="shared" si="32"/>
        <v>0</v>
      </c>
      <c r="X671" s="2">
        <v>0</v>
      </c>
      <c r="Y671" s="2">
        <v>0</v>
      </c>
      <c r="Z671" s="2">
        <v>0</v>
      </c>
      <c r="AA671" s="2">
        <v>0</v>
      </c>
      <c r="AB671" s="2">
        <v>0</v>
      </c>
      <c r="AC671" t="s">
        <v>68</v>
      </c>
      <c r="AD671" t="s">
        <v>32</v>
      </c>
      <c r="AE671" t="s">
        <v>32</v>
      </c>
      <c r="AG671" t="s">
        <v>38</v>
      </c>
      <c r="AH671" t="s">
        <v>2092</v>
      </c>
      <c r="AJ671" t="s">
        <v>2174</v>
      </c>
      <c r="AK671" t="s">
        <v>39</v>
      </c>
    </row>
    <row r="672" spans="1:37" x14ac:dyDescent="0.3">
      <c r="A672">
        <v>302669</v>
      </c>
      <c r="B672" t="s">
        <v>47</v>
      </c>
      <c r="C672" t="s">
        <v>29</v>
      </c>
      <c r="D672">
        <v>1</v>
      </c>
      <c r="E672" t="s">
        <v>1731</v>
      </c>
      <c r="F672" t="s">
        <v>902</v>
      </c>
      <c r="G672">
        <v>91645</v>
      </c>
      <c r="H672">
        <v>0</v>
      </c>
      <c r="I672" t="s">
        <v>244</v>
      </c>
      <c r="J672" t="s">
        <v>43</v>
      </c>
      <c r="K672">
        <v>45.49</v>
      </c>
      <c r="L672">
        <v>45.49</v>
      </c>
      <c r="M672" t="s">
        <v>178</v>
      </c>
      <c r="N672" t="s">
        <v>2175</v>
      </c>
      <c r="O672" t="s">
        <v>2176</v>
      </c>
      <c r="P672" t="s">
        <v>2177</v>
      </c>
      <c r="Q672" t="s">
        <v>7435</v>
      </c>
      <c r="R672" t="s">
        <v>32</v>
      </c>
      <c r="S672" t="s">
        <v>1733</v>
      </c>
      <c r="T672"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672">
        <f t="shared" si="31"/>
        <v>0</v>
      </c>
      <c r="V672" s="2">
        <v>0</v>
      </c>
      <c r="W672" s="2">
        <f t="shared" si="32"/>
        <v>0</v>
      </c>
      <c r="X672" s="2">
        <v>0</v>
      </c>
      <c r="Y672" s="2">
        <v>0</v>
      </c>
      <c r="Z672" s="2">
        <v>0</v>
      </c>
      <c r="AA672" s="2">
        <v>0</v>
      </c>
      <c r="AB672" s="2">
        <v>0</v>
      </c>
      <c r="AC672" t="s">
        <v>624</v>
      </c>
      <c r="AD672" t="s">
        <v>32</v>
      </c>
      <c r="AE672" t="s">
        <v>1042</v>
      </c>
      <c r="AG672" t="s">
        <v>38</v>
      </c>
      <c r="AH672" t="s">
        <v>2002</v>
      </c>
      <c r="AJ672" t="s">
        <v>2178</v>
      </c>
      <c r="AK672" t="s">
        <v>39</v>
      </c>
    </row>
    <row r="673" spans="1:37" x14ac:dyDescent="0.3">
      <c r="A673">
        <v>302669</v>
      </c>
      <c r="B673" t="s">
        <v>47</v>
      </c>
      <c r="C673" t="s">
        <v>48</v>
      </c>
      <c r="D673">
        <v>1</v>
      </c>
      <c r="E673" t="s">
        <v>1731</v>
      </c>
      <c r="F673" t="s">
        <v>902</v>
      </c>
      <c r="G673">
        <v>91645</v>
      </c>
      <c r="H673">
        <v>0</v>
      </c>
      <c r="I673" t="s">
        <v>244</v>
      </c>
      <c r="J673" t="s">
        <v>43</v>
      </c>
      <c r="K673">
        <v>45.49</v>
      </c>
      <c r="L673">
        <v>45.49</v>
      </c>
      <c r="M673" t="s">
        <v>178</v>
      </c>
      <c r="N673" t="s">
        <v>2175</v>
      </c>
      <c r="O673" t="s">
        <v>2176</v>
      </c>
      <c r="P673" t="s">
        <v>2177</v>
      </c>
      <c r="Q673" t="s">
        <v>7435</v>
      </c>
      <c r="R673" t="s">
        <v>32</v>
      </c>
      <c r="S673" t="s">
        <v>1733</v>
      </c>
      <c r="T673"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673">
        <f t="shared" si="31"/>
        <v>0</v>
      </c>
      <c r="V673" s="2">
        <v>0</v>
      </c>
      <c r="W673" s="2">
        <f t="shared" si="32"/>
        <v>0</v>
      </c>
      <c r="X673" s="2">
        <v>0</v>
      </c>
      <c r="Y673" s="2">
        <v>0</v>
      </c>
      <c r="Z673" s="2">
        <v>0</v>
      </c>
      <c r="AA673" s="2">
        <v>0</v>
      </c>
      <c r="AB673" s="2">
        <v>0</v>
      </c>
      <c r="AC673" t="s">
        <v>624</v>
      </c>
      <c r="AD673" t="s">
        <v>32</v>
      </c>
      <c r="AE673" t="s">
        <v>1042</v>
      </c>
      <c r="AG673" t="s">
        <v>38</v>
      </c>
      <c r="AH673" t="s">
        <v>2002</v>
      </c>
      <c r="AJ673" t="s">
        <v>2178</v>
      </c>
      <c r="AK673" t="s">
        <v>39</v>
      </c>
    </row>
    <row r="674" spans="1:37" x14ac:dyDescent="0.3">
      <c r="A674">
        <v>302670</v>
      </c>
      <c r="B674" t="s">
        <v>47</v>
      </c>
      <c r="C674" t="s">
        <v>48</v>
      </c>
      <c r="D674">
        <v>1</v>
      </c>
      <c r="E674" t="s">
        <v>1191</v>
      </c>
      <c r="F674" t="s">
        <v>1090</v>
      </c>
      <c r="G674">
        <v>20210</v>
      </c>
      <c r="H674">
        <v>0</v>
      </c>
      <c r="I674" t="s">
        <v>244</v>
      </c>
      <c r="J674" t="s">
        <v>43</v>
      </c>
      <c r="K674">
        <v>53134</v>
      </c>
      <c r="L674">
        <v>79726</v>
      </c>
      <c r="M674" t="s">
        <v>33</v>
      </c>
      <c r="N674" t="s">
        <v>2179</v>
      </c>
      <c r="O674" t="s">
        <v>2180</v>
      </c>
      <c r="P674" t="s">
        <v>2181</v>
      </c>
      <c r="Q674" t="s">
        <v>7475</v>
      </c>
      <c r="R674" t="s">
        <v>2182</v>
      </c>
      <c r="S674" t="s">
        <v>2183</v>
      </c>
      <c r="T674" t="str">
        <f t="shared" si="30"/>
        <v>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74">
        <f t="shared" si="31"/>
        <v>0</v>
      </c>
      <c r="V674" s="2">
        <v>0</v>
      </c>
      <c r="W674" s="2">
        <f t="shared" si="32"/>
        <v>0</v>
      </c>
      <c r="X674" s="2">
        <v>0</v>
      </c>
      <c r="Y674" s="2">
        <v>0</v>
      </c>
      <c r="Z674" s="2">
        <v>0</v>
      </c>
      <c r="AA674" s="2">
        <v>0</v>
      </c>
      <c r="AB674" s="2">
        <v>0</v>
      </c>
      <c r="AC674" t="s">
        <v>2184</v>
      </c>
      <c r="AD674" t="s">
        <v>32</v>
      </c>
      <c r="AE674" t="s">
        <v>2179</v>
      </c>
      <c r="AG674" t="s">
        <v>58</v>
      </c>
      <c r="AH674" t="s">
        <v>2002</v>
      </c>
      <c r="AJ674" t="s">
        <v>2185</v>
      </c>
      <c r="AK674" t="s">
        <v>39</v>
      </c>
    </row>
    <row r="675" spans="1:37" x14ac:dyDescent="0.3">
      <c r="A675">
        <v>302670</v>
      </c>
      <c r="B675" t="s">
        <v>47</v>
      </c>
      <c r="C675" t="s">
        <v>29</v>
      </c>
      <c r="D675">
        <v>1</v>
      </c>
      <c r="E675" t="s">
        <v>1191</v>
      </c>
      <c r="F675" t="s">
        <v>1090</v>
      </c>
      <c r="G675">
        <v>20210</v>
      </c>
      <c r="H675">
        <v>0</v>
      </c>
      <c r="I675" t="s">
        <v>244</v>
      </c>
      <c r="J675" t="s">
        <v>43</v>
      </c>
      <c r="K675">
        <v>53134</v>
      </c>
      <c r="L675">
        <v>79726</v>
      </c>
      <c r="M675" t="s">
        <v>33</v>
      </c>
      <c r="N675" t="s">
        <v>2179</v>
      </c>
      <c r="O675" t="s">
        <v>2180</v>
      </c>
      <c r="P675" t="s">
        <v>2181</v>
      </c>
      <c r="Q675" t="s">
        <v>7475</v>
      </c>
      <c r="R675" t="s">
        <v>2182</v>
      </c>
      <c r="S675" t="s">
        <v>2183</v>
      </c>
      <c r="T675" t="str">
        <f t="shared" si="30"/>
        <v>Excellent communication skills, ability to maintain professional demeanor when interacting with Professional Engineers, licensed plumbers, and other City Agencies. Aptitude in reviewing and interpreting engineering drawings, plans and specifications. Familiar with Backflow Prevention (BFP) application procedures required of the Professional Engineers, licensed plumbers or contractors, permits issued by DOT and DEP's Bureau of Customer Service. Ability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75">
        <f t="shared" si="31"/>
        <v>0</v>
      </c>
      <c r="V675" s="2">
        <v>0</v>
      </c>
      <c r="W675" s="2">
        <f t="shared" si="32"/>
        <v>0</v>
      </c>
      <c r="X675" s="2">
        <v>0</v>
      </c>
      <c r="Y675" s="2">
        <v>0</v>
      </c>
      <c r="Z675" s="2">
        <v>0</v>
      </c>
      <c r="AA675" s="2">
        <v>0</v>
      </c>
      <c r="AB675" s="2">
        <v>0</v>
      </c>
      <c r="AC675" t="s">
        <v>2184</v>
      </c>
      <c r="AD675" t="s">
        <v>32</v>
      </c>
      <c r="AE675" t="s">
        <v>2179</v>
      </c>
      <c r="AG675" t="s">
        <v>58</v>
      </c>
      <c r="AH675" t="s">
        <v>2002</v>
      </c>
      <c r="AJ675" t="s">
        <v>2185</v>
      </c>
      <c r="AK675" t="s">
        <v>39</v>
      </c>
    </row>
    <row r="676" spans="1:37" x14ac:dyDescent="0.3">
      <c r="A676">
        <v>303062</v>
      </c>
      <c r="B676" t="s">
        <v>524</v>
      </c>
      <c r="C676" t="s">
        <v>48</v>
      </c>
      <c r="D676">
        <v>1</v>
      </c>
      <c r="E676" t="s">
        <v>2186</v>
      </c>
      <c r="F676" t="s">
        <v>92</v>
      </c>
      <c r="G676" t="s">
        <v>996</v>
      </c>
      <c r="H676">
        <v>0</v>
      </c>
      <c r="I676" t="s">
        <v>94</v>
      </c>
      <c r="J676" t="s">
        <v>43</v>
      </c>
      <c r="K676">
        <v>48535</v>
      </c>
      <c r="L676">
        <v>134433</v>
      </c>
      <c r="M676" t="s">
        <v>33</v>
      </c>
      <c r="N676" t="s">
        <v>526</v>
      </c>
      <c r="O676" t="s">
        <v>2187</v>
      </c>
      <c r="P676" t="s">
        <v>2188</v>
      </c>
      <c r="Q676" t="s">
        <v>997</v>
      </c>
      <c r="R676" t="s">
        <v>2189</v>
      </c>
      <c r="S676" t="s">
        <v>32</v>
      </c>
      <c r="T676" t="str">
        <f t="shared" si="30"/>
        <v xml:space="preserve">Experience with FEMA, FHWA, FTA, and HUD regulations, guidance and policies. Ability to work with large amounts of data in a fast paced, deadline driven environment. Demonstrate exceptional organizational, written and oral communications, problem solving, and analytic skills. Must possess good analytical, quantitative, computer (Excel), research, and communication skills.  </v>
      </c>
      <c r="U676">
        <f t="shared" si="31"/>
        <v>0</v>
      </c>
      <c r="V676" s="2">
        <v>0</v>
      </c>
      <c r="W676" s="2">
        <f t="shared" si="32"/>
        <v>0</v>
      </c>
      <c r="X676" s="2">
        <v>0</v>
      </c>
      <c r="Y676" s="2">
        <v>0</v>
      </c>
      <c r="Z676" s="2">
        <v>0</v>
      </c>
      <c r="AA676" s="2">
        <v>0</v>
      </c>
      <c r="AB676" s="2">
        <v>0</v>
      </c>
      <c r="AC676" t="s">
        <v>2190</v>
      </c>
      <c r="AD676" t="s">
        <v>2191</v>
      </c>
      <c r="AE676" t="s">
        <v>526</v>
      </c>
      <c r="AG676" t="s">
        <v>58</v>
      </c>
      <c r="AH676" t="s">
        <v>2122</v>
      </c>
      <c r="AJ676" t="s">
        <v>2192</v>
      </c>
      <c r="AK676" t="s">
        <v>39</v>
      </c>
    </row>
    <row r="677" spans="1:37" x14ac:dyDescent="0.3">
      <c r="A677">
        <v>303062</v>
      </c>
      <c r="B677" t="s">
        <v>524</v>
      </c>
      <c r="C677" t="s">
        <v>29</v>
      </c>
      <c r="D677">
        <v>1</v>
      </c>
      <c r="E677" t="s">
        <v>2186</v>
      </c>
      <c r="F677" t="s">
        <v>92</v>
      </c>
      <c r="G677" t="s">
        <v>996</v>
      </c>
      <c r="H677">
        <v>0</v>
      </c>
      <c r="I677" t="s">
        <v>94</v>
      </c>
      <c r="J677" t="s">
        <v>43</v>
      </c>
      <c r="K677">
        <v>48535</v>
      </c>
      <c r="L677">
        <v>134433</v>
      </c>
      <c r="M677" t="s">
        <v>33</v>
      </c>
      <c r="N677" t="s">
        <v>526</v>
      </c>
      <c r="O677" t="s">
        <v>2187</v>
      </c>
      <c r="P677" t="s">
        <v>2188</v>
      </c>
      <c r="Q677" t="s">
        <v>997</v>
      </c>
      <c r="R677" t="s">
        <v>2189</v>
      </c>
      <c r="S677" t="s">
        <v>32</v>
      </c>
      <c r="T677" t="str">
        <f t="shared" si="30"/>
        <v xml:space="preserve">Experience with FEMA, FHWA, FTA, and HUD regulations, guidance and policies. Ability to work with large amounts of data in a fast paced, deadline driven environment. Demonstrate exceptional organizational, written and oral communications, problem solving, and analytic skills. Must possess good analytical, quantitative, computer (Excel), research, and communication skills.  </v>
      </c>
      <c r="U677">
        <f t="shared" si="31"/>
        <v>0</v>
      </c>
      <c r="V677" s="2">
        <v>0</v>
      </c>
      <c r="W677" s="2">
        <f t="shared" si="32"/>
        <v>0</v>
      </c>
      <c r="X677" s="2">
        <v>0</v>
      </c>
      <c r="Y677" s="2">
        <v>0</v>
      </c>
      <c r="Z677" s="2">
        <v>0</v>
      </c>
      <c r="AA677" s="2">
        <v>0</v>
      </c>
      <c r="AB677" s="2">
        <v>0</v>
      </c>
      <c r="AC677" t="s">
        <v>2190</v>
      </c>
      <c r="AD677" t="s">
        <v>2191</v>
      </c>
      <c r="AE677" t="s">
        <v>526</v>
      </c>
      <c r="AG677" t="s">
        <v>58</v>
      </c>
      <c r="AH677" t="s">
        <v>2122</v>
      </c>
      <c r="AJ677" t="s">
        <v>2192</v>
      </c>
      <c r="AK677" t="s">
        <v>39</v>
      </c>
    </row>
    <row r="678" spans="1:37" x14ac:dyDescent="0.3">
      <c r="A678">
        <v>303298</v>
      </c>
      <c r="B678" t="s">
        <v>47</v>
      </c>
      <c r="C678" t="s">
        <v>29</v>
      </c>
      <c r="D678">
        <v>1</v>
      </c>
      <c r="E678" t="s">
        <v>2145</v>
      </c>
      <c r="F678" t="s">
        <v>1090</v>
      </c>
      <c r="G678">
        <v>20210</v>
      </c>
      <c r="H678">
        <v>0</v>
      </c>
      <c r="I678" t="s">
        <v>244</v>
      </c>
      <c r="J678" t="s">
        <v>43</v>
      </c>
      <c r="K678">
        <v>53134</v>
      </c>
      <c r="L678">
        <v>79726</v>
      </c>
      <c r="M678" t="s">
        <v>33</v>
      </c>
      <c r="N678" t="s">
        <v>211</v>
      </c>
      <c r="O678" t="s">
        <v>820</v>
      </c>
      <c r="P678" t="s">
        <v>7682</v>
      </c>
      <c r="Q678" t="s">
        <v>7475</v>
      </c>
      <c r="R678" t="s">
        <v>7683</v>
      </c>
      <c r="S678" t="s">
        <v>7684</v>
      </c>
      <c r="T678" t="str">
        <f t="shared" si="30"/>
        <v>1.	One year of full time experience in Structural Design, with a focus on reinforced concrete and steel structures  2.	Preferences will be given to candidates with a structural engineering degree from an accredited college or a master‚„s degree in civil or structural engineering from an accredited college  3.	Experience in the planning, layout and details of contract drawings; specifications; shop drawing review; and field inspections and investigations. Experience in shaft and tunnel structural design and/or building /facility design  4.	Experience in the application of code requirements, preparation of technical reports, and related design software applications  5.	Preference will be given to candidates with computer knowledge of Microsoft Word and Excel Applications  6.	Preference will be given to candidates with experience drafting in AutoCAD (Autodesk)  7.	Experience in Designing using Finite Element Analysis (FEA) programs such as, but not limited to, STAAD Pro (Bentley), RAM Elements (Bentley), or SAFE (CSI)  8.	Preference will be given to candidates who have passed the Fundamentals of Engineering (FE) exam  9.	Demonstrates skills in written and verbal communications A Motor Vehicle Driver‚„s License valid in the state of New York may be required for some assignment</v>
      </c>
      <c r="U678">
        <f t="shared" si="31"/>
        <v>0</v>
      </c>
      <c r="V678" s="2">
        <v>1</v>
      </c>
      <c r="W678" s="2">
        <f t="shared" si="32"/>
        <v>0</v>
      </c>
      <c r="X678" s="2">
        <v>0</v>
      </c>
      <c r="Y678" s="2">
        <v>0</v>
      </c>
      <c r="Z678" s="2">
        <v>0</v>
      </c>
      <c r="AA678" s="2">
        <v>0</v>
      </c>
      <c r="AB678" s="2">
        <v>0</v>
      </c>
      <c r="AC678" t="s">
        <v>606</v>
      </c>
      <c r="AD678" t="s">
        <v>32</v>
      </c>
      <c r="AE678" t="s">
        <v>32</v>
      </c>
      <c r="AG678" t="s">
        <v>58</v>
      </c>
      <c r="AH678" t="s">
        <v>1891</v>
      </c>
      <c r="AJ678" t="s">
        <v>1891</v>
      </c>
      <c r="AK678" t="s">
        <v>39</v>
      </c>
    </row>
    <row r="679" spans="1:37" x14ac:dyDescent="0.3">
      <c r="A679">
        <v>303081</v>
      </c>
      <c r="B679" t="s">
        <v>47</v>
      </c>
      <c r="C679" t="s">
        <v>48</v>
      </c>
      <c r="D679">
        <v>1</v>
      </c>
      <c r="E679" t="s">
        <v>1600</v>
      </c>
      <c r="F679" t="s">
        <v>742</v>
      </c>
      <c r="G679">
        <v>56058</v>
      </c>
      <c r="H679">
        <v>0</v>
      </c>
      <c r="I679" t="s">
        <v>1183</v>
      </c>
      <c r="J679" t="s">
        <v>32</v>
      </c>
      <c r="K679">
        <v>50362</v>
      </c>
      <c r="L679">
        <v>70000</v>
      </c>
      <c r="M679" t="s">
        <v>33</v>
      </c>
      <c r="N679" t="s">
        <v>51</v>
      </c>
      <c r="O679" t="s">
        <v>1184</v>
      </c>
      <c r="P679" t="s">
        <v>7694</v>
      </c>
      <c r="Q679" t="s">
        <v>745</v>
      </c>
      <c r="R679" t="s">
        <v>7695</v>
      </c>
      <c r="S679" t="s">
        <v>2193</v>
      </c>
      <c r="T679" t="str">
        <f t="shared" si="30"/>
        <v>‚A graduate degree from an accredited college in city planning, urban planning, public policy, law, urban design, architecture, transportation engineering, public administration, economic   development, energy, engineering, or related fields. Strong organizational, program management and interpersonal skills. Proven written, verbal, and presentation communication skills.  Demonstrated experience in environmental justice, workforce development, data analytics, sustainability, or urban policy. Enterprising and resourceful, organized and results oriented. Energetic, pro-active, collaborative and strategic. New York City residence is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For more information, visit www.nyc.gov/sustainability.   All appointments are subject to Office of Management and Budget (OMB) approval.</v>
      </c>
      <c r="U679">
        <f t="shared" si="31"/>
        <v>1</v>
      </c>
      <c r="V679" s="2">
        <v>0</v>
      </c>
      <c r="W679" s="2">
        <f t="shared" si="32"/>
        <v>1</v>
      </c>
      <c r="X679" s="2">
        <v>0</v>
      </c>
      <c r="Y679" s="2">
        <v>0</v>
      </c>
      <c r="Z679" s="2">
        <v>0</v>
      </c>
      <c r="AA679" s="2">
        <v>0</v>
      </c>
      <c r="AB679" s="2">
        <v>0</v>
      </c>
      <c r="AC679" t="s">
        <v>2194</v>
      </c>
      <c r="AD679" t="s">
        <v>603</v>
      </c>
      <c r="AE679" t="s">
        <v>1085</v>
      </c>
      <c r="AG679" t="s">
        <v>38</v>
      </c>
      <c r="AH679" t="s">
        <v>2024</v>
      </c>
      <c r="AJ679" t="s">
        <v>2024</v>
      </c>
      <c r="AK679" t="s">
        <v>39</v>
      </c>
    </row>
    <row r="680" spans="1:37" x14ac:dyDescent="0.3">
      <c r="A680">
        <v>303081</v>
      </c>
      <c r="B680" t="s">
        <v>47</v>
      </c>
      <c r="C680" t="s">
        <v>29</v>
      </c>
      <c r="D680">
        <v>1</v>
      </c>
      <c r="E680" t="s">
        <v>1600</v>
      </c>
      <c r="F680" t="s">
        <v>742</v>
      </c>
      <c r="G680">
        <v>56058</v>
      </c>
      <c r="H680">
        <v>0</v>
      </c>
      <c r="I680" t="s">
        <v>1183</v>
      </c>
      <c r="J680" t="s">
        <v>32</v>
      </c>
      <c r="K680">
        <v>50362</v>
      </c>
      <c r="L680">
        <v>70000</v>
      </c>
      <c r="M680" t="s">
        <v>33</v>
      </c>
      <c r="N680" t="s">
        <v>51</v>
      </c>
      <c r="O680" t="s">
        <v>1184</v>
      </c>
      <c r="P680" t="s">
        <v>7694</v>
      </c>
      <c r="Q680" t="s">
        <v>745</v>
      </c>
      <c r="R680" t="s">
        <v>7695</v>
      </c>
      <c r="S680" t="s">
        <v>2193</v>
      </c>
      <c r="T680" t="str">
        <f t="shared" si="30"/>
        <v>‚A graduate degree from an accredited college in city planning, urban planning, public policy, law, urban design, architecture, transportation engineering, public administration, economic   development, energy, engineering, or related fields. Strong organizational, program management and interpersonal skills. Proven written, verbal, and presentation communication skills.  Demonstrated experience in environmental justice, workforce development, data analytics, sustainability, or urban policy. Enterprising and resourceful, organized and results oriented. Energetic, pro-active, collaborative and strategic. New York City residence is required.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For more information, visit www.nyc.gov/sustainability.   All appointments are subject to Office of Management and Budget (OMB) approval.</v>
      </c>
      <c r="U680">
        <f t="shared" si="31"/>
        <v>1</v>
      </c>
      <c r="V680" s="2">
        <v>0</v>
      </c>
      <c r="W680" s="2">
        <f t="shared" si="32"/>
        <v>1</v>
      </c>
      <c r="X680" s="2">
        <v>0</v>
      </c>
      <c r="Y680" s="2">
        <v>0</v>
      </c>
      <c r="Z680" s="2">
        <v>0</v>
      </c>
      <c r="AA680" s="2">
        <v>0</v>
      </c>
      <c r="AB680" s="2">
        <v>0</v>
      </c>
      <c r="AC680" t="s">
        <v>2194</v>
      </c>
      <c r="AD680" t="s">
        <v>603</v>
      </c>
      <c r="AE680" t="s">
        <v>1085</v>
      </c>
      <c r="AG680" t="s">
        <v>38</v>
      </c>
      <c r="AH680" t="s">
        <v>2024</v>
      </c>
      <c r="AJ680" t="s">
        <v>2024</v>
      </c>
      <c r="AK680" t="s">
        <v>39</v>
      </c>
    </row>
    <row r="681" spans="1:37" x14ac:dyDescent="0.3">
      <c r="A681">
        <v>303111</v>
      </c>
      <c r="B681" t="s">
        <v>199</v>
      </c>
      <c r="C681" t="s">
        <v>29</v>
      </c>
      <c r="D681">
        <v>1</v>
      </c>
      <c r="E681" t="s">
        <v>2195</v>
      </c>
      <c r="F681" t="s">
        <v>2105</v>
      </c>
      <c r="G681">
        <v>53040</v>
      </c>
      <c r="H681">
        <v>2</v>
      </c>
      <c r="I681" t="s">
        <v>463</v>
      </c>
      <c r="J681" t="s">
        <v>325</v>
      </c>
      <c r="K681">
        <v>73.37</v>
      </c>
      <c r="L681">
        <v>78.59</v>
      </c>
      <c r="M681" t="s">
        <v>178</v>
      </c>
      <c r="N681" t="s">
        <v>202</v>
      </c>
      <c r="O681" t="s">
        <v>2106</v>
      </c>
      <c r="P681" t="s">
        <v>2196</v>
      </c>
      <c r="Q681" t="s">
        <v>2107</v>
      </c>
      <c r="R681" t="e">
        <f>- experience with clinical and/or administrative supervision of physicians - Effective communication and interpersonal skills - Proficiency in internet usage and computer software programs, such as Microsoft Word, Excel and Outlook - Board Certification i</f>
        <v>#NAME?</v>
      </c>
      <c r="S681" t="s">
        <v>7696</v>
      </c>
      <c r="T681" t="e">
        <f t="shared" si="30"/>
        <v>#NAME?</v>
      </c>
      <c r="U681">
        <f t="shared" si="31"/>
        <v>0</v>
      </c>
      <c r="V681" s="2">
        <v>0</v>
      </c>
      <c r="W681" s="2">
        <f t="shared" si="32"/>
        <v>0</v>
      </c>
      <c r="X681" s="2">
        <v>0</v>
      </c>
      <c r="Y681" s="2">
        <v>0</v>
      </c>
      <c r="Z681" s="2">
        <v>0</v>
      </c>
      <c r="AA681" s="2">
        <v>0</v>
      </c>
      <c r="AB681" s="2">
        <v>0</v>
      </c>
      <c r="AC681" t="s">
        <v>2197</v>
      </c>
      <c r="AD681" t="s">
        <v>32</v>
      </c>
      <c r="AE681" t="s">
        <v>32</v>
      </c>
      <c r="AG681" t="s">
        <v>58</v>
      </c>
      <c r="AH681" t="s">
        <v>2097</v>
      </c>
      <c r="AI681" t="s">
        <v>2198</v>
      </c>
      <c r="AJ681" t="s">
        <v>2199</v>
      </c>
      <c r="AK681" t="s">
        <v>39</v>
      </c>
    </row>
    <row r="682" spans="1:37" x14ac:dyDescent="0.3">
      <c r="A682">
        <v>303111</v>
      </c>
      <c r="B682" t="s">
        <v>199</v>
      </c>
      <c r="C682" t="s">
        <v>48</v>
      </c>
      <c r="D682">
        <v>1</v>
      </c>
      <c r="E682" t="s">
        <v>2195</v>
      </c>
      <c r="F682" t="s">
        <v>2105</v>
      </c>
      <c r="G682">
        <v>53040</v>
      </c>
      <c r="H682">
        <v>2</v>
      </c>
      <c r="I682" t="s">
        <v>463</v>
      </c>
      <c r="J682" t="s">
        <v>325</v>
      </c>
      <c r="K682">
        <v>73.37</v>
      </c>
      <c r="L682">
        <v>78.59</v>
      </c>
      <c r="M682" t="s">
        <v>178</v>
      </c>
      <c r="N682" t="s">
        <v>202</v>
      </c>
      <c r="O682" t="s">
        <v>2106</v>
      </c>
      <c r="P682" t="s">
        <v>2196</v>
      </c>
      <c r="Q682" t="s">
        <v>2107</v>
      </c>
      <c r="R682" t="e">
        <f>- experience with clinical and/or administrative supervision of physicians - Effective communication and interpersonal skills - Proficiency in internet usage and computer software programs, such as Microsoft Word, Excel and Outlook - Board Certification i</f>
        <v>#NAME?</v>
      </c>
      <c r="S682" t="s">
        <v>7696</v>
      </c>
      <c r="T682" t="e">
        <f t="shared" si="30"/>
        <v>#NAME?</v>
      </c>
      <c r="U682">
        <f t="shared" si="31"/>
        <v>0</v>
      </c>
      <c r="V682" s="2">
        <v>0</v>
      </c>
      <c r="W682" s="2">
        <f t="shared" si="32"/>
        <v>0</v>
      </c>
      <c r="X682" s="2">
        <v>0</v>
      </c>
      <c r="Y682" s="2">
        <v>0</v>
      </c>
      <c r="Z682" s="2">
        <v>0</v>
      </c>
      <c r="AA682" s="2">
        <v>0</v>
      </c>
      <c r="AB682" s="2">
        <v>0</v>
      </c>
      <c r="AC682" t="s">
        <v>2197</v>
      </c>
      <c r="AD682" t="s">
        <v>32</v>
      </c>
      <c r="AE682" t="s">
        <v>32</v>
      </c>
      <c r="AG682" t="s">
        <v>58</v>
      </c>
      <c r="AH682" t="s">
        <v>2097</v>
      </c>
      <c r="AI682" t="s">
        <v>2198</v>
      </c>
      <c r="AJ682" t="s">
        <v>2199</v>
      </c>
      <c r="AK682" t="s">
        <v>39</v>
      </c>
    </row>
    <row r="683" spans="1:37" x14ac:dyDescent="0.3">
      <c r="A683">
        <v>305824</v>
      </c>
      <c r="B683" t="s">
        <v>47</v>
      </c>
      <c r="C683" t="s">
        <v>48</v>
      </c>
      <c r="D683">
        <v>4</v>
      </c>
      <c r="E683" t="s">
        <v>661</v>
      </c>
      <c r="F683" t="s">
        <v>82</v>
      </c>
      <c r="G683">
        <v>20202</v>
      </c>
      <c r="H683">
        <v>0</v>
      </c>
      <c r="I683" t="s">
        <v>244</v>
      </c>
      <c r="J683" t="s">
        <v>43</v>
      </c>
      <c r="K683">
        <v>47860</v>
      </c>
      <c r="L683">
        <v>57958</v>
      </c>
      <c r="M683" t="s">
        <v>33</v>
      </c>
      <c r="N683" t="s">
        <v>83</v>
      </c>
      <c r="O683" t="s">
        <v>2200</v>
      </c>
      <c r="P683" t="s">
        <v>7697</v>
      </c>
      <c r="Q683" t="s">
        <v>662</v>
      </c>
      <c r="R683" t="s">
        <v>7023</v>
      </c>
      <c r="S683" t="s">
        <v>664</v>
      </c>
      <c r="T683" t="str">
        <f t="shared" si="30"/>
        <v>The ideal candidate will have experience in civil site design and review including grading, drainage and site layout.  Understanding concepts related to design and construction of stormwater management practices as well as a familiarity with the New York State General Permit for Stormwater Discharges from Construction Sites and the New York City Municipal Separate Storm Sewer System (MS4) Permit are preferred.   The most suitable candidate will possess the following skills:	Experience in the application of code requirements and preparation of technical reports, related design software applications, excellent communication skills and leadership skills, AutoCAD, Hydro CAD, HEC, TR-55, Civil 3D, Microsoft Office, Word and Excel applications.	NYS Driver License, Engineer in Training (EIT, one having successful completed the Fundamentals in Engineering exam) preferred. 	Ability to organize and prioritize to meet deadlines and coordinate multiple projects. 	Strong written and oral communication skills. 	Basic understanding of hydrology and hydraulics.  	Ability to use a computer to organize and analyze data. 	Ability to read and understand construction drawings. 	Knowledge of basic hydrology and hydraulic calculations. 	Ability to work well with other staff and the public.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83">
        <f t="shared" si="31"/>
        <v>4</v>
      </c>
      <c r="V683" s="2">
        <v>1</v>
      </c>
      <c r="W683" s="2">
        <f t="shared" si="32"/>
        <v>1</v>
      </c>
      <c r="X683" s="2">
        <v>0</v>
      </c>
      <c r="Y683" s="2">
        <v>0</v>
      </c>
      <c r="Z683" s="2">
        <v>0</v>
      </c>
      <c r="AA683" s="2">
        <v>0</v>
      </c>
      <c r="AB683" s="2">
        <v>0</v>
      </c>
      <c r="AC683" t="s">
        <v>665</v>
      </c>
      <c r="AD683" t="s">
        <v>32</v>
      </c>
      <c r="AE683" t="s">
        <v>32</v>
      </c>
      <c r="AG683" t="s">
        <v>58</v>
      </c>
      <c r="AH683" t="s">
        <v>1891</v>
      </c>
      <c r="AJ683" t="s">
        <v>1891</v>
      </c>
      <c r="AK683" t="s">
        <v>39</v>
      </c>
    </row>
    <row r="684" spans="1:37" x14ac:dyDescent="0.3">
      <c r="A684">
        <v>305024</v>
      </c>
      <c r="B684" t="s">
        <v>2201</v>
      </c>
      <c r="C684" t="s">
        <v>48</v>
      </c>
      <c r="D684">
        <v>1</v>
      </c>
      <c r="E684" t="s">
        <v>2202</v>
      </c>
      <c r="F684" t="s">
        <v>2203</v>
      </c>
      <c r="G684">
        <v>52620</v>
      </c>
      <c r="H684" t="s">
        <v>1561</v>
      </c>
      <c r="I684" t="s">
        <v>1228</v>
      </c>
      <c r="J684" t="s">
        <v>43</v>
      </c>
      <c r="K684">
        <v>130000</v>
      </c>
      <c r="L684">
        <v>150000</v>
      </c>
      <c r="M684" t="s">
        <v>33</v>
      </c>
      <c r="N684" t="s">
        <v>2204</v>
      </c>
      <c r="O684" t="s">
        <v>2205</v>
      </c>
      <c r="P684" t="s">
        <v>7698</v>
      </c>
      <c r="Q684" t="s">
        <v>2206</v>
      </c>
      <c r="R684" t="s">
        <v>7699</v>
      </c>
      <c r="S684" t="s">
        <v>32</v>
      </c>
      <c r="T684" t="str">
        <f t="shared" si="30"/>
        <v xml:space="preserve">‚	Experience working with criminal justice involved populations in correctional settings;	Knowledge of best practices related to juvenile justice and at risk populations;	Experience with developing programs for individuals within correctional settings;	Experience with writing and securing grants;	Excellent writing, communication, inter-personal, analytical, research, problem solving and    organizational skills;	Microsoft Office (Word, Excel, Outlook, PowerPoint) proficiency;	JD or Masters Degree in law, criminal justice, criminology, psychology and related fields is a plus.  </v>
      </c>
      <c r="U684">
        <f t="shared" si="31"/>
        <v>0</v>
      </c>
      <c r="V684" s="2">
        <v>1</v>
      </c>
      <c r="W684" s="2">
        <f t="shared" si="32"/>
        <v>0</v>
      </c>
      <c r="X684" s="2">
        <v>0</v>
      </c>
      <c r="Y684" s="2">
        <v>0</v>
      </c>
      <c r="Z684" s="2">
        <v>0</v>
      </c>
      <c r="AA684" s="2">
        <v>0</v>
      </c>
      <c r="AB684" s="2">
        <v>0</v>
      </c>
      <c r="AC684" t="s">
        <v>2207</v>
      </c>
      <c r="AD684" t="s">
        <v>32</v>
      </c>
      <c r="AE684" t="s">
        <v>32</v>
      </c>
      <c r="AG684" t="s">
        <v>38</v>
      </c>
      <c r="AH684" t="s">
        <v>2024</v>
      </c>
      <c r="AJ684" t="s">
        <v>2208</v>
      </c>
      <c r="AK684" t="s">
        <v>39</v>
      </c>
    </row>
    <row r="685" spans="1:37" x14ac:dyDescent="0.3">
      <c r="A685">
        <v>305024</v>
      </c>
      <c r="B685" t="s">
        <v>2201</v>
      </c>
      <c r="C685" t="s">
        <v>29</v>
      </c>
      <c r="D685">
        <v>1</v>
      </c>
      <c r="E685" t="s">
        <v>2202</v>
      </c>
      <c r="F685" t="s">
        <v>2203</v>
      </c>
      <c r="G685">
        <v>52620</v>
      </c>
      <c r="H685" t="s">
        <v>1561</v>
      </c>
      <c r="I685" t="s">
        <v>1228</v>
      </c>
      <c r="J685" t="s">
        <v>43</v>
      </c>
      <c r="K685">
        <v>130000</v>
      </c>
      <c r="L685">
        <v>150000</v>
      </c>
      <c r="M685" t="s">
        <v>33</v>
      </c>
      <c r="N685" t="s">
        <v>2204</v>
      </c>
      <c r="O685" t="s">
        <v>2205</v>
      </c>
      <c r="P685" t="s">
        <v>7698</v>
      </c>
      <c r="Q685" t="s">
        <v>2206</v>
      </c>
      <c r="R685" t="s">
        <v>7699</v>
      </c>
      <c r="S685" t="s">
        <v>32</v>
      </c>
      <c r="T685" t="str">
        <f t="shared" si="30"/>
        <v xml:space="preserve">‚	Experience working with criminal justice involved populations in correctional settings;	Knowledge of best practices related to juvenile justice and at risk populations;	Experience with developing programs for individuals within correctional settings;	Experience with writing and securing grants;	Excellent writing, communication, inter-personal, analytical, research, problem solving and    organizational skills;	Microsoft Office (Word, Excel, Outlook, PowerPoint) proficiency;	JD or Masters Degree in law, criminal justice, criminology, psychology and related fields is a plus.  </v>
      </c>
      <c r="U685">
        <f t="shared" si="31"/>
        <v>0</v>
      </c>
      <c r="V685" s="2">
        <v>1</v>
      </c>
      <c r="W685" s="2">
        <f t="shared" si="32"/>
        <v>0</v>
      </c>
      <c r="X685" s="2">
        <v>0</v>
      </c>
      <c r="Y685" s="2">
        <v>0</v>
      </c>
      <c r="Z685" s="2">
        <v>0</v>
      </c>
      <c r="AA685" s="2">
        <v>0</v>
      </c>
      <c r="AB685" s="2">
        <v>0</v>
      </c>
      <c r="AC685" t="s">
        <v>2207</v>
      </c>
      <c r="AD685" t="s">
        <v>32</v>
      </c>
      <c r="AE685" t="s">
        <v>32</v>
      </c>
      <c r="AG685" t="s">
        <v>38</v>
      </c>
      <c r="AH685" t="s">
        <v>2024</v>
      </c>
      <c r="AJ685" t="s">
        <v>2208</v>
      </c>
      <c r="AK685" t="s">
        <v>39</v>
      </c>
    </row>
    <row r="686" spans="1:37" x14ac:dyDescent="0.3">
      <c r="A686">
        <v>305113</v>
      </c>
      <c r="B686" t="s">
        <v>47</v>
      </c>
      <c r="C686" t="s">
        <v>48</v>
      </c>
      <c r="D686">
        <v>1</v>
      </c>
      <c r="E686" t="s">
        <v>1430</v>
      </c>
      <c r="F686" t="s">
        <v>92</v>
      </c>
      <c r="G686" t="s">
        <v>996</v>
      </c>
      <c r="H686">
        <v>0</v>
      </c>
      <c r="I686" t="s">
        <v>244</v>
      </c>
      <c r="J686" t="s">
        <v>43</v>
      </c>
      <c r="K686">
        <v>48535</v>
      </c>
      <c r="L686">
        <v>134433</v>
      </c>
      <c r="M686" t="s">
        <v>33</v>
      </c>
      <c r="N686" t="s">
        <v>211</v>
      </c>
      <c r="O686" t="s">
        <v>605</v>
      </c>
      <c r="P686" t="s">
        <v>7700</v>
      </c>
      <c r="Q686" t="s">
        <v>997</v>
      </c>
      <c r="R686" t="s">
        <v>7545</v>
      </c>
      <c r="S686" t="s">
        <v>2209</v>
      </c>
      <c r="T686" t="str">
        <f t="shared" si="30"/>
        <v>‚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****Please Note: All candidates must take the upcoming Administrative Project Manager Exam No. 8042, Administrative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686">
        <f t="shared" si="31"/>
        <v>0</v>
      </c>
      <c r="V686" s="2">
        <v>0</v>
      </c>
      <c r="W686" s="2">
        <f t="shared" si="32"/>
        <v>0</v>
      </c>
      <c r="X686" s="2">
        <v>0</v>
      </c>
      <c r="Y686" s="2">
        <v>0</v>
      </c>
      <c r="Z686" s="2">
        <v>0</v>
      </c>
      <c r="AA686" s="2">
        <v>0</v>
      </c>
      <c r="AB686" s="2">
        <v>0</v>
      </c>
      <c r="AC686" t="s">
        <v>665</v>
      </c>
      <c r="AD686" t="s">
        <v>32</v>
      </c>
      <c r="AE686" t="s">
        <v>32</v>
      </c>
      <c r="AG686" t="s">
        <v>705</v>
      </c>
      <c r="AH686" t="s">
        <v>1994</v>
      </c>
      <c r="AJ686" t="s">
        <v>1994</v>
      </c>
      <c r="AK686" t="s">
        <v>39</v>
      </c>
    </row>
    <row r="687" spans="1:37" x14ac:dyDescent="0.3">
      <c r="A687">
        <v>305113</v>
      </c>
      <c r="B687" t="s">
        <v>47</v>
      </c>
      <c r="C687" t="s">
        <v>29</v>
      </c>
      <c r="D687">
        <v>1</v>
      </c>
      <c r="E687" t="s">
        <v>1430</v>
      </c>
      <c r="F687" t="s">
        <v>92</v>
      </c>
      <c r="G687" t="s">
        <v>996</v>
      </c>
      <c r="H687">
        <v>0</v>
      </c>
      <c r="I687" t="s">
        <v>244</v>
      </c>
      <c r="J687" t="s">
        <v>43</v>
      </c>
      <c r="K687">
        <v>48535</v>
      </c>
      <c r="L687">
        <v>134433</v>
      </c>
      <c r="M687" t="s">
        <v>33</v>
      </c>
      <c r="N687" t="s">
        <v>211</v>
      </c>
      <c r="O687" t="s">
        <v>605</v>
      </c>
      <c r="P687" t="s">
        <v>7700</v>
      </c>
      <c r="Q687" t="s">
        <v>997</v>
      </c>
      <c r="R687" t="s">
        <v>7545</v>
      </c>
      <c r="S687" t="s">
        <v>2209</v>
      </c>
      <c r="T687" t="str">
        <f t="shared" si="30"/>
        <v>‚	Strong technical skills,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****Please Note: All candidates must take the upcoming Administrative Project Manager Exam No. 8042, Administrative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687">
        <f t="shared" si="31"/>
        <v>0</v>
      </c>
      <c r="V687" s="2">
        <v>0</v>
      </c>
      <c r="W687" s="2">
        <f t="shared" si="32"/>
        <v>0</v>
      </c>
      <c r="X687" s="2">
        <v>0</v>
      </c>
      <c r="Y687" s="2">
        <v>0</v>
      </c>
      <c r="Z687" s="2">
        <v>0</v>
      </c>
      <c r="AA687" s="2">
        <v>0</v>
      </c>
      <c r="AB687" s="2">
        <v>0</v>
      </c>
      <c r="AC687" t="s">
        <v>665</v>
      </c>
      <c r="AD687" t="s">
        <v>32</v>
      </c>
      <c r="AE687" t="s">
        <v>32</v>
      </c>
      <c r="AG687" t="s">
        <v>705</v>
      </c>
      <c r="AH687" t="s">
        <v>1994</v>
      </c>
      <c r="AJ687" t="s">
        <v>1994</v>
      </c>
      <c r="AK687" t="s">
        <v>39</v>
      </c>
    </row>
    <row r="688" spans="1:37" x14ac:dyDescent="0.3">
      <c r="A688">
        <v>305824</v>
      </c>
      <c r="B688" t="s">
        <v>47</v>
      </c>
      <c r="C688" t="s">
        <v>29</v>
      </c>
      <c r="D688">
        <v>4</v>
      </c>
      <c r="E688" t="s">
        <v>661</v>
      </c>
      <c r="F688" t="s">
        <v>82</v>
      </c>
      <c r="G688">
        <v>20202</v>
      </c>
      <c r="H688">
        <v>0</v>
      </c>
      <c r="I688" t="s">
        <v>244</v>
      </c>
      <c r="J688" t="s">
        <v>43</v>
      </c>
      <c r="K688">
        <v>47860</v>
      </c>
      <c r="L688">
        <v>57958</v>
      </c>
      <c r="M688" t="s">
        <v>33</v>
      </c>
      <c r="N688" t="s">
        <v>83</v>
      </c>
      <c r="O688" t="s">
        <v>2200</v>
      </c>
      <c r="P688" t="s">
        <v>7697</v>
      </c>
      <c r="Q688" t="s">
        <v>662</v>
      </c>
      <c r="R688" t="s">
        <v>7023</v>
      </c>
      <c r="S688" t="s">
        <v>664</v>
      </c>
      <c r="T688" t="str">
        <f t="shared" si="30"/>
        <v>The ideal candidate will have experience in civil site design and review including grading, drainage and site layout.  Understanding concepts related to design and construction of stormwater management practices as well as a familiarity with the New York State General Permit for Stormwater Discharges from Construction Sites and the New York City Municipal Separate Storm Sewer System (MS4) Permit are preferred.   The most suitable candidate will possess the following skills:	Experience in the application of code requirements and preparation of technical reports, related design software applications, excellent communication skills and leadership skills, AutoCAD, Hydro CAD, HEC, TR-55, Civil 3D, Microsoft Office, Word and Excel applications.	NYS Driver License, Engineer in Training (EIT, one having successful completed the Fundamentals in Engineering exam) preferred. 	Ability to organize and prioritize to meet deadlines and coordinate multiple projects. 	Strong written and oral communication skills. 	Basic understanding of hydrology and hydraulics.  	Ability to use a computer to organize and analyze data. 	Ability to read and understand construction drawings. 	Knowledge of basic hydrology and hydraulic calculations. 	Ability to work well with other staff and the public.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88">
        <f t="shared" si="31"/>
        <v>4</v>
      </c>
      <c r="V688" s="2">
        <v>1</v>
      </c>
      <c r="W688" s="2">
        <f t="shared" si="32"/>
        <v>1</v>
      </c>
      <c r="X688" s="2">
        <v>0</v>
      </c>
      <c r="Y688" s="2">
        <v>0</v>
      </c>
      <c r="Z688" s="2">
        <v>0</v>
      </c>
      <c r="AA688" s="2">
        <v>0</v>
      </c>
      <c r="AB688" s="2">
        <v>0</v>
      </c>
      <c r="AC688" t="s">
        <v>665</v>
      </c>
      <c r="AD688" t="s">
        <v>32</v>
      </c>
      <c r="AE688" t="s">
        <v>32</v>
      </c>
      <c r="AG688" t="s">
        <v>58</v>
      </c>
      <c r="AH688" t="s">
        <v>1891</v>
      </c>
      <c r="AJ688" t="s">
        <v>1891</v>
      </c>
      <c r="AK688" t="s">
        <v>39</v>
      </c>
    </row>
    <row r="689" spans="1:37" x14ac:dyDescent="0.3">
      <c r="A689">
        <v>305929</v>
      </c>
      <c r="B689" t="s">
        <v>47</v>
      </c>
      <c r="C689" t="s">
        <v>29</v>
      </c>
      <c r="D689">
        <v>1</v>
      </c>
      <c r="E689" t="s">
        <v>2210</v>
      </c>
      <c r="F689" t="s">
        <v>407</v>
      </c>
      <c r="G689">
        <v>10124</v>
      </c>
      <c r="H689">
        <v>2</v>
      </c>
      <c r="I689" t="s">
        <v>1912</v>
      </c>
      <c r="J689" t="s">
        <v>32</v>
      </c>
      <c r="K689">
        <v>49390</v>
      </c>
      <c r="L689">
        <v>71794</v>
      </c>
      <c r="M689" t="s">
        <v>33</v>
      </c>
      <c r="N689" t="s">
        <v>211</v>
      </c>
      <c r="O689" t="s">
        <v>985</v>
      </c>
      <c r="P689" t="s">
        <v>7701</v>
      </c>
      <c r="Q689" t="s">
        <v>7274</v>
      </c>
      <c r="R689" t="s">
        <v>7702</v>
      </c>
      <c r="S689" t="s">
        <v>2211</v>
      </c>
      <c r="T689" t="str">
        <f t="shared" si="30"/>
        <v>‚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 	Project experience with managing tracking systems or enterprise data management systems. ****Only applicants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89">
        <f t="shared" si="31"/>
        <v>0</v>
      </c>
      <c r="V689" s="2">
        <v>1</v>
      </c>
      <c r="W689" s="2">
        <f t="shared" si="32"/>
        <v>0</v>
      </c>
      <c r="X689" s="2">
        <v>0</v>
      </c>
      <c r="Y689" s="2">
        <v>0</v>
      </c>
      <c r="Z689" s="2">
        <v>0</v>
      </c>
      <c r="AA689" s="2">
        <v>0</v>
      </c>
      <c r="AB689" s="2">
        <v>0</v>
      </c>
      <c r="AC689" t="s">
        <v>665</v>
      </c>
      <c r="AD689" t="s">
        <v>32</v>
      </c>
      <c r="AE689" t="s">
        <v>32</v>
      </c>
      <c r="AG689" t="s">
        <v>38</v>
      </c>
      <c r="AH689" t="s">
        <v>2212</v>
      </c>
      <c r="AJ689" t="s">
        <v>2212</v>
      </c>
      <c r="AK689" t="s">
        <v>39</v>
      </c>
    </row>
    <row r="690" spans="1:37" x14ac:dyDescent="0.3">
      <c r="A690">
        <v>305929</v>
      </c>
      <c r="B690" t="s">
        <v>47</v>
      </c>
      <c r="C690" t="s">
        <v>48</v>
      </c>
      <c r="D690">
        <v>1</v>
      </c>
      <c r="E690" t="s">
        <v>2210</v>
      </c>
      <c r="F690" t="s">
        <v>407</v>
      </c>
      <c r="G690">
        <v>10124</v>
      </c>
      <c r="H690">
        <v>2</v>
      </c>
      <c r="I690" t="s">
        <v>1912</v>
      </c>
      <c r="J690" t="s">
        <v>32</v>
      </c>
      <c r="K690">
        <v>49390</v>
      </c>
      <c r="L690">
        <v>71794</v>
      </c>
      <c r="M690" t="s">
        <v>33</v>
      </c>
      <c r="N690" t="s">
        <v>211</v>
      </c>
      <c r="O690" t="s">
        <v>985</v>
      </c>
      <c r="P690" t="s">
        <v>7701</v>
      </c>
      <c r="Q690" t="s">
        <v>7274</v>
      </c>
      <c r="R690" t="s">
        <v>7702</v>
      </c>
      <c r="S690" t="s">
        <v>2211</v>
      </c>
      <c r="T690" t="str">
        <f t="shared" si="30"/>
        <v>‚	Demonstrates excellent communication, organization, writing skills, and ability to meet and manage aggressive deadlines. 	Demonstrates a collaborative and team approach. Experience helping foster a positive team environment in which members participate, respect and cooperate with each other to receive desired  results. 	Preference will be given to candidates with computer proficiency including MS Word, Excel, PowerPoint, and Visio. 	Project experience with managing tracking systems or enterprise data management systems. ****Only applicants who are permanent Civil Service Principal Administrative Associate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690">
        <f t="shared" si="31"/>
        <v>0</v>
      </c>
      <c r="V690" s="2">
        <v>1</v>
      </c>
      <c r="W690" s="2">
        <f t="shared" si="32"/>
        <v>0</v>
      </c>
      <c r="X690" s="2">
        <v>0</v>
      </c>
      <c r="Y690" s="2">
        <v>0</v>
      </c>
      <c r="Z690" s="2">
        <v>0</v>
      </c>
      <c r="AA690" s="2">
        <v>0</v>
      </c>
      <c r="AB690" s="2">
        <v>0</v>
      </c>
      <c r="AC690" t="s">
        <v>665</v>
      </c>
      <c r="AD690" t="s">
        <v>32</v>
      </c>
      <c r="AE690" t="s">
        <v>32</v>
      </c>
      <c r="AG690" t="s">
        <v>38</v>
      </c>
      <c r="AH690" t="s">
        <v>2212</v>
      </c>
      <c r="AJ690" t="s">
        <v>2212</v>
      </c>
      <c r="AK690" t="s">
        <v>39</v>
      </c>
    </row>
    <row r="691" spans="1:37" x14ac:dyDescent="0.3">
      <c r="A691">
        <v>305978</v>
      </c>
      <c r="B691" t="s">
        <v>1790</v>
      </c>
      <c r="C691" t="s">
        <v>29</v>
      </c>
      <c r="D691">
        <v>9</v>
      </c>
      <c r="E691" t="s">
        <v>2213</v>
      </c>
      <c r="F691" t="s">
        <v>2214</v>
      </c>
      <c r="G691">
        <v>60421</v>
      </c>
      <c r="H691">
        <v>0</v>
      </c>
      <c r="I691" t="s">
        <v>627</v>
      </c>
      <c r="J691" t="s">
        <v>43</v>
      </c>
      <c r="K691">
        <v>47135</v>
      </c>
      <c r="L691">
        <v>47135</v>
      </c>
      <c r="M691" t="s">
        <v>33</v>
      </c>
      <c r="N691" t="s">
        <v>2215</v>
      </c>
      <c r="O691" t="s">
        <v>2216</v>
      </c>
      <c r="P691" t="s">
        <v>7024</v>
      </c>
      <c r="Q691" t="s">
        <v>7703</v>
      </c>
      <c r="R691" t="s">
        <v>7704</v>
      </c>
      <c r="S691" t="s">
        <v>2217</v>
      </c>
      <c r="T691" t="str">
        <f t="shared" si="30"/>
        <v>1. Bachelor‚„s degree.  60 college credits in Criminal Justice field or Military Police experience. 2. Excellent oral/written communication skills. 1. Able to work any shift, including weekends and holidays. 2. Able to work outdoors in all kinds of weather; able to walk and/or stand in an assigned area; able to drive or sit in a patrol vehicle while remaining alert.  NOTE: Only candidates under consideration will be contacted.   References will be required upon request.    nyc.gov/parks</v>
      </c>
      <c r="U691">
        <f t="shared" si="31"/>
        <v>0</v>
      </c>
      <c r="V691" s="2">
        <v>0</v>
      </c>
      <c r="W691" s="2">
        <f t="shared" si="32"/>
        <v>0</v>
      </c>
      <c r="X691" s="2">
        <v>0</v>
      </c>
      <c r="Y691" s="2">
        <v>0</v>
      </c>
      <c r="Z691" s="2">
        <v>0</v>
      </c>
      <c r="AA691" s="2">
        <v>0</v>
      </c>
      <c r="AB691" s="2">
        <v>0</v>
      </c>
      <c r="AC691" t="s">
        <v>2218</v>
      </c>
      <c r="AD691" t="s">
        <v>32</v>
      </c>
      <c r="AE691" t="s">
        <v>884</v>
      </c>
      <c r="AG691" t="s">
        <v>2219</v>
      </c>
      <c r="AH691" t="s">
        <v>2220</v>
      </c>
      <c r="AJ691" t="s">
        <v>2220</v>
      </c>
      <c r="AK691" t="s">
        <v>39</v>
      </c>
    </row>
    <row r="692" spans="1:37" x14ac:dyDescent="0.3">
      <c r="A692">
        <v>305978</v>
      </c>
      <c r="B692" t="s">
        <v>1790</v>
      </c>
      <c r="C692" t="s">
        <v>48</v>
      </c>
      <c r="D692">
        <v>9</v>
      </c>
      <c r="E692" t="s">
        <v>2213</v>
      </c>
      <c r="F692" t="s">
        <v>2214</v>
      </c>
      <c r="G692">
        <v>60421</v>
      </c>
      <c r="H692">
        <v>0</v>
      </c>
      <c r="I692" t="s">
        <v>627</v>
      </c>
      <c r="J692" t="s">
        <v>43</v>
      </c>
      <c r="K692">
        <v>47135</v>
      </c>
      <c r="L692">
        <v>47135</v>
      </c>
      <c r="M692" t="s">
        <v>33</v>
      </c>
      <c r="N692" t="s">
        <v>2215</v>
      </c>
      <c r="O692" t="s">
        <v>2216</v>
      </c>
      <c r="P692" t="s">
        <v>7024</v>
      </c>
      <c r="Q692" t="s">
        <v>7703</v>
      </c>
      <c r="R692" t="s">
        <v>7704</v>
      </c>
      <c r="S692" t="s">
        <v>2217</v>
      </c>
      <c r="T692" t="str">
        <f t="shared" si="30"/>
        <v>1. Bachelor‚„s degree.  60 college credits in Criminal Justice field or Military Police experience. 2. Excellent oral/written communication skills. 1. Able to work any shift, including weekends and holidays. 2. Able to work outdoors in all kinds of weather; able to walk and/or stand in an assigned area; able to drive or sit in a patrol vehicle while remaining alert.  NOTE: Only candidates under consideration will be contacted.   References will be required upon request.    nyc.gov/parks</v>
      </c>
      <c r="U692">
        <f t="shared" si="31"/>
        <v>0</v>
      </c>
      <c r="V692" s="2">
        <v>0</v>
      </c>
      <c r="W692" s="2">
        <f t="shared" si="32"/>
        <v>0</v>
      </c>
      <c r="X692" s="2">
        <v>0</v>
      </c>
      <c r="Y692" s="2">
        <v>0</v>
      </c>
      <c r="Z692" s="2">
        <v>0</v>
      </c>
      <c r="AA692" s="2">
        <v>0</v>
      </c>
      <c r="AB692" s="2">
        <v>0</v>
      </c>
      <c r="AC692" t="s">
        <v>2218</v>
      </c>
      <c r="AD692" t="s">
        <v>32</v>
      </c>
      <c r="AE692" t="s">
        <v>884</v>
      </c>
      <c r="AG692" t="s">
        <v>2219</v>
      </c>
      <c r="AH692" t="s">
        <v>2220</v>
      </c>
      <c r="AJ692" t="s">
        <v>2220</v>
      </c>
      <c r="AK692" t="s">
        <v>39</v>
      </c>
    </row>
    <row r="693" spans="1:37" x14ac:dyDescent="0.3">
      <c r="A693">
        <v>305978</v>
      </c>
      <c r="B693" t="s">
        <v>1790</v>
      </c>
      <c r="C693" t="s">
        <v>29</v>
      </c>
      <c r="D693">
        <v>9</v>
      </c>
      <c r="E693" t="s">
        <v>2213</v>
      </c>
      <c r="F693" t="s">
        <v>2214</v>
      </c>
      <c r="G693">
        <v>60421</v>
      </c>
      <c r="H693">
        <v>0</v>
      </c>
      <c r="I693" t="s">
        <v>627</v>
      </c>
      <c r="J693" t="s">
        <v>43</v>
      </c>
      <c r="K693">
        <v>47135</v>
      </c>
      <c r="L693">
        <v>47135</v>
      </c>
      <c r="M693" t="s">
        <v>33</v>
      </c>
      <c r="N693" t="s">
        <v>2215</v>
      </c>
      <c r="O693" t="s">
        <v>2216</v>
      </c>
      <c r="P693" t="s">
        <v>7024</v>
      </c>
      <c r="Q693" t="s">
        <v>7703</v>
      </c>
      <c r="R693" t="s">
        <v>7704</v>
      </c>
      <c r="S693" t="s">
        <v>2217</v>
      </c>
      <c r="T693" t="str">
        <f t="shared" si="30"/>
        <v>1. Bachelor‚„s degree.  60 college credits in Criminal Justice field or Military Police experience. 2. Excellent oral/written communication skills. 1. Able to work any shift, including weekends and holidays. 2. Able to work outdoors in all kinds of weather; able to walk and/or stand in an assigned area; able to drive or sit in a patrol vehicle while remaining alert.  NOTE: Only candidates under consideration will be contacted.   References will be required upon request.    nyc.gov/parks</v>
      </c>
      <c r="U693">
        <f t="shared" si="31"/>
        <v>0</v>
      </c>
      <c r="V693" s="2">
        <v>0</v>
      </c>
      <c r="W693" s="2">
        <f t="shared" si="32"/>
        <v>0</v>
      </c>
      <c r="X693" s="2">
        <v>0</v>
      </c>
      <c r="Y693" s="2">
        <v>0</v>
      </c>
      <c r="Z693" s="2">
        <v>0</v>
      </c>
      <c r="AA693" s="2">
        <v>0</v>
      </c>
      <c r="AB693" s="2">
        <v>0</v>
      </c>
      <c r="AC693" t="s">
        <v>2218</v>
      </c>
      <c r="AD693" t="s">
        <v>32</v>
      </c>
      <c r="AE693" t="s">
        <v>884</v>
      </c>
      <c r="AG693" t="s">
        <v>2219</v>
      </c>
      <c r="AH693" t="s">
        <v>2220</v>
      </c>
      <c r="AJ693" t="s">
        <v>2220</v>
      </c>
      <c r="AK693" t="s">
        <v>39</v>
      </c>
    </row>
    <row r="694" spans="1:37" x14ac:dyDescent="0.3">
      <c r="A694">
        <v>306067</v>
      </c>
      <c r="B694" t="s">
        <v>47</v>
      </c>
      <c r="C694" t="s">
        <v>48</v>
      </c>
      <c r="D694">
        <v>1</v>
      </c>
      <c r="E694" t="s">
        <v>2221</v>
      </c>
      <c r="F694" t="s">
        <v>567</v>
      </c>
      <c r="G694">
        <v>10015</v>
      </c>
      <c r="H694" t="s">
        <v>93</v>
      </c>
      <c r="I694" t="s">
        <v>244</v>
      </c>
      <c r="J694" t="s">
        <v>43</v>
      </c>
      <c r="K694">
        <v>60435</v>
      </c>
      <c r="L694">
        <v>161497</v>
      </c>
      <c r="M694" t="s">
        <v>33</v>
      </c>
      <c r="N694" t="s">
        <v>211</v>
      </c>
      <c r="O694" t="s">
        <v>1192</v>
      </c>
      <c r="P694" t="s">
        <v>2222</v>
      </c>
      <c r="Q694" t="s">
        <v>1213</v>
      </c>
      <c r="R694" t="s">
        <v>7705</v>
      </c>
      <c r="S694" t="s">
        <v>801</v>
      </c>
      <c r="T694" t="str">
        <f t="shared" si="30"/>
        <v>‚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94">
        <f t="shared" si="31"/>
        <v>0</v>
      </c>
      <c r="V694" s="2">
        <v>1</v>
      </c>
      <c r="W694" s="2">
        <f t="shared" si="32"/>
        <v>0</v>
      </c>
      <c r="X694" s="2">
        <v>0</v>
      </c>
      <c r="Y694" s="2">
        <v>0</v>
      </c>
      <c r="Z694" s="2">
        <v>0</v>
      </c>
      <c r="AA694" s="2">
        <v>0</v>
      </c>
      <c r="AB694" s="2">
        <v>0</v>
      </c>
      <c r="AC694" t="s">
        <v>1490</v>
      </c>
      <c r="AD694" t="s">
        <v>32</v>
      </c>
      <c r="AE694" t="s">
        <v>32</v>
      </c>
      <c r="AG694" t="s">
        <v>58</v>
      </c>
      <c r="AH694" t="s">
        <v>1164</v>
      </c>
      <c r="AJ694" t="s">
        <v>1164</v>
      </c>
      <c r="AK694" t="s">
        <v>39</v>
      </c>
    </row>
    <row r="695" spans="1:37" x14ac:dyDescent="0.3">
      <c r="A695">
        <v>306067</v>
      </c>
      <c r="B695" t="s">
        <v>47</v>
      </c>
      <c r="C695" t="s">
        <v>29</v>
      </c>
      <c r="D695">
        <v>1</v>
      </c>
      <c r="E695" t="s">
        <v>2221</v>
      </c>
      <c r="F695" t="s">
        <v>567</v>
      </c>
      <c r="G695">
        <v>10015</v>
      </c>
      <c r="H695" t="s">
        <v>93</v>
      </c>
      <c r="I695" t="s">
        <v>244</v>
      </c>
      <c r="J695" t="s">
        <v>43</v>
      </c>
      <c r="K695">
        <v>60435</v>
      </c>
      <c r="L695">
        <v>161497</v>
      </c>
      <c r="M695" t="s">
        <v>33</v>
      </c>
      <c r="N695" t="s">
        <v>211</v>
      </c>
      <c r="O695" t="s">
        <v>1192</v>
      </c>
      <c r="P695" t="s">
        <v>2222</v>
      </c>
      <c r="Q695" t="s">
        <v>1213</v>
      </c>
      <c r="R695" t="s">
        <v>7705</v>
      </c>
      <c r="S695" t="s">
        <v>801</v>
      </c>
      <c r="T695" t="str">
        <f t="shared" si="30"/>
        <v>‚ Knowledge of Trunk water main and sewer installations as well as DEP Water &amp; Sewer standards and specifications. 10 or more years of Construction experience. Minimum 2-3 years supervising engineers and inspectors.  Knowledge of billing practices. Evaluate and handle multiple projects and priorities.  Proficiency in Microsoft Office programs including Excel, Word, Outlook and Project. Ability to be on call 24/7  License Requirements Possess and maintain a valid New York State driver‚„s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695">
        <f t="shared" si="31"/>
        <v>0</v>
      </c>
      <c r="V695" s="2">
        <v>1</v>
      </c>
      <c r="W695" s="2">
        <f t="shared" si="32"/>
        <v>0</v>
      </c>
      <c r="X695" s="2">
        <v>0</v>
      </c>
      <c r="Y695" s="2">
        <v>0</v>
      </c>
      <c r="Z695" s="2">
        <v>0</v>
      </c>
      <c r="AA695" s="2">
        <v>0</v>
      </c>
      <c r="AB695" s="2">
        <v>0</v>
      </c>
      <c r="AC695" t="s">
        <v>1490</v>
      </c>
      <c r="AD695" t="s">
        <v>32</v>
      </c>
      <c r="AE695" t="s">
        <v>32</v>
      </c>
      <c r="AG695" t="s">
        <v>58</v>
      </c>
      <c r="AH695" t="s">
        <v>1164</v>
      </c>
      <c r="AJ695" t="s">
        <v>1164</v>
      </c>
      <c r="AK695" t="s">
        <v>39</v>
      </c>
    </row>
    <row r="696" spans="1:37" x14ac:dyDescent="0.3">
      <c r="A696">
        <v>306519</v>
      </c>
      <c r="B696" t="s">
        <v>199</v>
      </c>
      <c r="C696" t="s">
        <v>48</v>
      </c>
      <c r="D696">
        <v>1</v>
      </c>
      <c r="E696" t="s">
        <v>2223</v>
      </c>
      <c r="F696" t="s">
        <v>2224</v>
      </c>
      <c r="G696">
        <v>51001</v>
      </c>
      <c r="H696">
        <v>2</v>
      </c>
      <c r="I696" t="s">
        <v>553</v>
      </c>
      <c r="J696" t="s">
        <v>43</v>
      </c>
      <c r="K696">
        <v>66446</v>
      </c>
      <c r="L696">
        <v>91678</v>
      </c>
      <c r="M696" t="s">
        <v>33</v>
      </c>
      <c r="N696" t="s">
        <v>464</v>
      </c>
      <c r="O696" t="s">
        <v>2225</v>
      </c>
      <c r="P696" t="s">
        <v>2226</v>
      </c>
      <c r="Q696" t="s">
        <v>2227</v>
      </c>
      <c r="R696" t="s">
        <v>2228</v>
      </c>
      <c r="S696" t="s">
        <v>7706</v>
      </c>
      <c r="T696" t="str">
        <f t="shared" si="30"/>
        <v>--LMSW, LCSW, LMSW/MPH, LMHC preferred.  --Master's degree in Social Work after successfully completing a prescribed course of study at a graduate school of Social Work accredited by the Council on Social Work Education and the Education Dept. and who is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96">
        <f t="shared" si="31"/>
        <v>0</v>
      </c>
      <c r="V696" s="2">
        <v>0</v>
      </c>
      <c r="W696" s="2">
        <f t="shared" si="32"/>
        <v>0</v>
      </c>
      <c r="X696" s="2">
        <v>0</v>
      </c>
      <c r="Y696" s="2">
        <v>0</v>
      </c>
      <c r="Z696" s="2">
        <v>0</v>
      </c>
      <c r="AA696" s="2">
        <v>0</v>
      </c>
      <c r="AB696" s="2">
        <v>0</v>
      </c>
      <c r="AC696" t="s">
        <v>2229</v>
      </c>
      <c r="AD696" t="s">
        <v>32</v>
      </c>
      <c r="AE696" t="s">
        <v>32</v>
      </c>
      <c r="AG696" t="s">
        <v>2230</v>
      </c>
      <c r="AH696" t="s">
        <v>1801</v>
      </c>
      <c r="AI696" t="s">
        <v>2231</v>
      </c>
      <c r="AJ696" t="s">
        <v>776</v>
      </c>
      <c r="AK696" t="s">
        <v>39</v>
      </c>
    </row>
    <row r="697" spans="1:37" x14ac:dyDescent="0.3">
      <c r="A697">
        <v>306519</v>
      </c>
      <c r="B697" t="s">
        <v>199</v>
      </c>
      <c r="C697" t="s">
        <v>29</v>
      </c>
      <c r="D697">
        <v>1</v>
      </c>
      <c r="E697" t="s">
        <v>2223</v>
      </c>
      <c r="F697" t="s">
        <v>2224</v>
      </c>
      <c r="G697">
        <v>51001</v>
      </c>
      <c r="H697">
        <v>2</v>
      </c>
      <c r="I697" t="s">
        <v>553</v>
      </c>
      <c r="J697" t="s">
        <v>43</v>
      </c>
      <c r="K697">
        <v>66446</v>
      </c>
      <c r="L697">
        <v>91678</v>
      </c>
      <c r="M697" t="s">
        <v>33</v>
      </c>
      <c r="N697" t="s">
        <v>464</v>
      </c>
      <c r="O697" t="s">
        <v>2225</v>
      </c>
      <c r="P697" t="s">
        <v>2226</v>
      </c>
      <c r="Q697" t="s">
        <v>2227</v>
      </c>
      <c r="R697" t="s">
        <v>2228</v>
      </c>
      <c r="S697" t="s">
        <v>7706</v>
      </c>
      <c r="T697" t="str">
        <f t="shared" si="30"/>
        <v>--LMSW, LCSW, LMSW/MPH, LMHC preferred.  --Master's degree in Social Work after successfully completing a prescribed course of study at a graduate school of Social Work accredited by the Council on Social Work Education and the Education Dept. and who is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697">
        <f t="shared" si="31"/>
        <v>0</v>
      </c>
      <c r="V697" s="2">
        <v>0</v>
      </c>
      <c r="W697" s="2">
        <f t="shared" si="32"/>
        <v>0</v>
      </c>
      <c r="X697" s="2">
        <v>0</v>
      </c>
      <c r="Y697" s="2">
        <v>0</v>
      </c>
      <c r="Z697" s="2">
        <v>0</v>
      </c>
      <c r="AA697" s="2">
        <v>0</v>
      </c>
      <c r="AB697" s="2">
        <v>0</v>
      </c>
      <c r="AC697" t="s">
        <v>2229</v>
      </c>
      <c r="AD697" t="s">
        <v>32</v>
      </c>
      <c r="AE697" t="s">
        <v>32</v>
      </c>
      <c r="AG697" t="s">
        <v>2230</v>
      </c>
      <c r="AH697" t="s">
        <v>1801</v>
      </c>
      <c r="AI697" t="s">
        <v>2231</v>
      </c>
      <c r="AJ697" t="s">
        <v>776</v>
      </c>
      <c r="AK697" t="s">
        <v>39</v>
      </c>
    </row>
    <row r="698" spans="1:37" x14ac:dyDescent="0.3">
      <c r="A698">
        <v>306839</v>
      </c>
      <c r="B698" t="s">
        <v>524</v>
      </c>
      <c r="C698" t="s">
        <v>29</v>
      </c>
      <c r="D698">
        <v>5</v>
      </c>
      <c r="E698" t="s">
        <v>2232</v>
      </c>
      <c r="F698" t="s">
        <v>82</v>
      </c>
      <c r="G698">
        <v>20202</v>
      </c>
      <c r="H698">
        <v>0</v>
      </c>
      <c r="I698" t="s">
        <v>244</v>
      </c>
      <c r="J698" t="s">
        <v>43</v>
      </c>
      <c r="K698">
        <v>47860</v>
      </c>
      <c r="L698">
        <v>57958</v>
      </c>
      <c r="M698" t="s">
        <v>33</v>
      </c>
      <c r="N698" t="s">
        <v>526</v>
      </c>
      <c r="O698" t="s">
        <v>1646</v>
      </c>
      <c r="P698" t="s">
        <v>2233</v>
      </c>
      <c r="Q698" t="s">
        <v>662</v>
      </c>
      <c r="R698" t="s">
        <v>1657</v>
      </c>
      <c r="S698" t="s">
        <v>32</v>
      </c>
      <c r="T698" t="str">
        <f t="shared" si="30"/>
        <v xml:space="preserve">Ability to communicate effectively in verbal and written form.  Possession of a Motor Vehicle Driver's license valid in the State of New York is preferred.  </v>
      </c>
      <c r="U698">
        <f t="shared" si="31"/>
        <v>0</v>
      </c>
      <c r="V698" s="2">
        <v>0</v>
      </c>
      <c r="W698" s="2">
        <f t="shared" si="32"/>
        <v>0</v>
      </c>
      <c r="X698" s="2">
        <v>0</v>
      </c>
      <c r="Y698" s="2">
        <v>0</v>
      </c>
      <c r="Z698" s="2">
        <v>0</v>
      </c>
      <c r="AA698" s="2">
        <v>0</v>
      </c>
      <c r="AB698" s="2">
        <v>0</v>
      </c>
      <c r="AC698" t="s">
        <v>2234</v>
      </c>
      <c r="AD698" t="s">
        <v>969</v>
      </c>
      <c r="AE698" t="s">
        <v>970</v>
      </c>
      <c r="AG698" t="s">
        <v>705</v>
      </c>
      <c r="AH698" t="s">
        <v>1164</v>
      </c>
      <c r="AJ698" t="s">
        <v>2235</v>
      </c>
      <c r="AK698" t="s">
        <v>39</v>
      </c>
    </row>
    <row r="699" spans="1:37" x14ac:dyDescent="0.3">
      <c r="A699">
        <v>306839</v>
      </c>
      <c r="B699" t="s">
        <v>524</v>
      </c>
      <c r="C699" t="s">
        <v>48</v>
      </c>
      <c r="D699">
        <v>5</v>
      </c>
      <c r="E699" t="s">
        <v>2232</v>
      </c>
      <c r="F699" t="s">
        <v>82</v>
      </c>
      <c r="G699">
        <v>20202</v>
      </c>
      <c r="H699">
        <v>0</v>
      </c>
      <c r="I699" t="s">
        <v>244</v>
      </c>
      <c r="J699" t="s">
        <v>43</v>
      </c>
      <c r="K699">
        <v>47860</v>
      </c>
      <c r="L699">
        <v>57958</v>
      </c>
      <c r="M699" t="s">
        <v>33</v>
      </c>
      <c r="N699" t="s">
        <v>526</v>
      </c>
      <c r="O699" t="s">
        <v>1646</v>
      </c>
      <c r="P699" t="s">
        <v>2233</v>
      </c>
      <c r="Q699" t="s">
        <v>662</v>
      </c>
      <c r="R699" t="s">
        <v>1657</v>
      </c>
      <c r="S699" t="s">
        <v>32</v>
      </c>
      <c r="T699" t="str">
        <f t="shared" si="30"/>
        <v xml:space="preserve">Ability to communicate effectively in verbal and written form.  Possession of a Motor Vehicle Driver's license valid in the State of New York is preferred.  </v>
      </c>
      <c r="U699">
        <f t="shared" si="31"/>
        <v>0</v>
      </c>
      <c r="V699" s="2">
        <v>0</v>
      </c>
      <c r="W699" s="2">
        <f t="shared" si="32"/>
        <v>0</v>
      </c>
      <c r="X699" s="2">
        <v>0</v>
      </c>
      <c r="Y699" s="2">
        <v>0</v>
      </c>
      <c r="Z699" s="2">
        <v>0</v>
      </c>
      <c r="AA699" s="2">
        <v>0</v>
      </c>
      <c r="AB699" s="2">
        <v>0</v>
      </c>
      <c r="AC699" t="s">
        <v>2234</v>
      </c>
      <c r="AD699" t="s">
        <v>969</v>
      </c>
      <c r="AE699" t="s">
        <v>970</v>
      </c>
      <c r="AG699" t="s">
        <v>705</v>
      </c>
      <c r="AH699" t="s">
        <v>1164</v>
      </c>
      <c r="AJ699" t="s">
        <v>2235</v>
      </c>
      <c r="AK699" t="s">
        <v>39</v>
      </c>
    </row>
    <row r="700" spans="1:37" x14ac:dyDescent="0.3">
      <c r="A700">
        <v>306873</v>
      </c>
      <c r="B700" t="s">
        <v>47</v>
      </c>
      <c r="C700" t="s">
        <v>29</v>
      </c>
      <c r="D700">
        <v>1</v>
      </c>
      <c r="E700" t="s">
        <v>1623</v>
      </c>
      <c r="F700" t="s">
        <v>1623</v>
      </c>
      <c r="G700">
        <v>91717</v>
      </c>
      <c r="H700">
        <v>0</v>
      </c>
      <c r="I700" t="s">
        <v>1095</v>
      </c>
      <c r="J700" t="s">
        <v>43</v>
      </c>
      <c r="K700">
        <v>53.29</v>
      </c>
      <c r="L700">
        <v>53.29</v>
      </c>
      <c r="M700" t="s">
        <v>178</v>
      </c>
      <c r="N700" t="s">
        <v>1856</v>
      </c>
      <c r="O700" t="s">
        <v>620</v>
      </c>
      <c r="P700" t="s">
        <v>2236</v>
      </c>
      <c r="Q700" t="s">
        <v>7576</v>
      </c>
      <c r="R700" t="s">
        <v>32</v>
      </c>
      <c r="S700" t="s">
        <v>2237</v>
      </c>
      <c r="T700"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700">
        <f t="shared" si="31"/>
        <v>0</v>
      </c>
      <c r="V700" s="2">
        <v>0</v>
      </c>
      <c r="W700" s="2">
        <f t="shared" si="32"/>
        <v>0</v>
      </c>
      <c r="X700" s="2">
        <v>0</v>
      </c>
      <c r="Y700" s="2">
        <v>0</v>
      </c>
      <c r="Z700" s="2">
        <v>0</v>
      </c>
      <c r="AA700" s="2">
        <v>0</v>
      </c>
      <c r="AB700" s="2">
        <v>0</v>
      </c>
      <c r="AC700" t="s">
        <v>624</v>
      </c>
      <c r="AD700" t="s">
        <v>32</v>
      </c>
      <c r="AE700" t="s">
        <v>32</v>
      </c>
      <c r="AG700" t="s">
        <v>38</v>
      </c>
      <c r="AH700" t="s">
        <v>1164</v>
      </c>
      <c r="AJ700" t="s">
        <v>1164</v>
      </c>
      <c r="AK700" t="s">
        <v>39</v>
      </c>
    </row>
    <row r="701" spans="1:37" x14ac:dyDescent="0.3">
      <c r="A701">
        <v>306873</v>
      </c>
      <c r="B701" t="s">
        <v>47</v>
      </c>
      <c r="C701" t="s">
        <v>48</v>
      </c>
      <c r="D701">
        <v>1</v>
      </c>
      <c r="E701" t="s">
        <v>1623</v>
      </c>
      <c r="F701" t="s">
        <v>1623</v>
      </c>
      <c r="G701">
        <v>91717</v>
      </c>
      <c r="H701">
        <v>0</v>
      </c>
      <c r="I701" t="s">
        <v>1095</v>
      </c>
      <c r="J701" t="s">
        <v>43</v>
      </c>
      <c r="K701">
        <v>53.29</v>
      </c>
      <c r="L701">
        <v>53.29</v>
      </c>
      <c r="M701" t="s">
        <v>178</v>
      </c>
      <c r="N701" t="s">
        <v>1856</v>
      </c>
      <c r="O701" t="s">
        <v>620</v>
      </c>
      <c r="P701" t="s">
        <v>2236</v>
      </c>
      <c r="Q701" t="s">
        <v>7576</v>
      </c>
      <c r="R701" t="s">
        <v>32</v>
      </c>
      <c r="S701" t="s">
        <v>2237</v>
      </c>
      <c r="T701"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701">
        <f t="shared" si="31"/>
        <v>0</v>
      </c>
      <c r="V701" s="2">
        <v>0</v>
      </c>
      <c r="W701" s="2">
        <f t="shared" si="32"/>
        <v>0</v>
      </c>
      <c r="X701" s="2">
        <v>0</v>
      </c>
      <c r="Y701" s="2">
        <v>0</v>
      </c>
      <c r="Z701" s="2">
        <v>0</v>
      </c>
      <c r="AA701" s="2">
        <v>0</v>
      </c>
      <c r="AB701" s="2">
        <v>0</v>
      </c>
      <c r="AC701" t="s">
        <v>624</v>
      </c>
      <c r="AD701" t="s">
        <v>32</v>
      </c>
      <c r="AE701" t="s">
        <v>32</v>
      </c>
      <c r="AG701" t="s">
        <v>38</v>
      </c>
      <c r="AH701" t="s">
        <v>1164</v>
      </c>
      <c r="AJ701" t="s">
        <v>1164</v>
      </c>
      <c r="AK701" t="s">
        <v>39</v>
      </c>
    </row>
    <row r="702" spans="1:37" x14ac:dyDescent="0.3">
      <c r="A702">
        <v>337293</v>
      </c>
      <c r="B702" t="s">
        <v>199</v>
      </c>
      <c r="C702" t="s">
        <v>48</v>
      </c>
      <c r="D702">
        <v>1</v>
      </c>
      <c r="E702" t="s">
        <v>2238</v>
      </c>
      <c r="F702" t="s">
        <v>2239</v>
      </c>
      <c r="G702">
        <v>31215</v>
      </c>
      <c r="H702">
        <v>1</v>
      </c>
      <c r="I702" t="s">
        <v>463</v>
      </c>
      <c r="J702" t="s">
        <v>43</v>
      </c>
      <c r="K702">
        <v>42563</v>
      </c>
      <c r="L702">
        <v>48947</v>
      </c>
      <c r="M702" t="s">
        <v>33</v>
      </c>
      <c r="N702" t="s">
        <v>380</v>
      </c>
      <c r="O702" t="s">
        <v>2240</v>
      </c>
      <c r="P702" t="s">
        <v>7707</v>
      </c>
      <c r="Q702" t="s">
        <v>7708</v>
      </c>
      <c r="R702" t="s">
        <v>2241</v>
      </c>
      <c r="S702" t="s">
        <v>7656</v>
      </c>
      <c r="T702" t="str">
        <f t="shared" si="30"/>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02">
        <f t="shared" si="31"/>
        <v>0</v>
      </c>
      <c r="V702" s="2">
        <v>0</v>
      </c>
      <c r="W702" s="2">
        <f t="shared" si="32"/>
        <v>0</v>
      </c>
      <c r="X702" s="2">
        <v>0</v>
      </c>
      <c r="Y702" s="2">
        <v>0</v>
      </c>
      <c r="Z702" s="2">
        <v>0</v>
      </c>
      <c r="AA702" s="2">
        <v>0</v>
      </c>
      <c r="AB702" s="2">
        <v>0</v>
      </c>
      <c r="AC702" t="s">
        <v>2242</v>
      </c>
      <c r="AD702" t="s">
        <v>32</v>
      </c>
      <c r="AE702" t="s">
        <v>32</v>
      </c>
      <c r="AG702" t="s">
        <v>38</v>
      </c>
      <c r="AH702" t="s">
        <v>2243</v>
      </c>
      <c r="AI702" t="s">
        <v>2035</v>
      </c>
      <c r="AJ702" t="s">
        <v>2081</v>
      </c>
      <c r="AK702" t="s">
        <v>39</v>
      </c>
    </row>
    <row r="703" spans="1:37" x14ac:dyDescent="0.3">
      <c r="A703">
        <v>306957</v>
      </c>
      <c r="B703" t="s">
        <v>47</v>
      </c>
      <c r="C703" t="s">
        <v>48</v>
      </c>
      <c r="D703">
        <v>1</v>
      </c>
      <c r="E703" t="s">
        <v>1191</v>
      </c>
      <c r="F703" t="s">
        <v>1090</v>
      </c>
      <c r="G703">
        <v>20210</v>
      </c>
      <c r="H703">
        <v>0</v>
      </c>
      <c r="I703" t="s">
        <v>244</v>
      </c>
      <c r="J703" t="s">
        <v>43</v>
      </c>
      <c r="K703">
        <v>53134</v>
      </c>
      <c r="L703">
        <v>79726</v>
      </c>
      <c r="M703" t="s">
        <v>33</v>
      </c>
      <c r="N703" t="s">
        <v>83</v>
      </c>
      <c r="O703" t="s">
        <v>866</v>
      </c>
      <c r="P703" t="s">
        <v>7709</v>
      </c>
      <c r="Q703" t="s">
        <v>7475</v>
      </c>
      <c r="R703" t="s">
        <v>7710</v>
      </c>
      <c r="S703" t="s">
        <v>801</v>
      </c>
      <c r="T703" t="str">
        <f t="shared" si="30"/>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03">
        <f t="shared" si="31"/>
        <v>0</v>
      </c>
      <c r="V703" s="2">
        <v>0</v>
      </c>
      <c r="W703" s="2">
        <f t="shared" si="32"/>
        <v>0</v>
      </c>
      <c r="X703" s="2">
        <v>0</v>
      </c>
      <c r="Y703" s="2">
        <v>0</v>
      </c>
      <c r="Z703" s="2">
        <v>0</v>
      </c>
      <c r="AA703" s="2">
        <v>0</v>
      </c>
      <c r="AB703" s="2">
        <v>0</v>
      </c>
      <c r="AC703" t="s">
        <v>161</v>
      </c>
      <c r="AD703" t="s">
        <v>32</v>
      </c>
      <c r="AE703" t="s">
        <v>32</v>
      </c>
      <c r="AG703" t="s">
        <v>58</v>
      </c>
      <c r="AH703" t="s">
        <v>1164</v>
      </c>
      <c r="AJ703" t="s">
        <v>1932</v>
      </c>
      <c r="AK703" t="s">
        <v>39</v>
      </c>
    </row>
    <row r="704" spans="1:37" x14ac:dyDescent="0.3">
      <c r="A704">
        <v>306957</v>
      </c>
      <c r="B704" t="s">
        <v>47</v>
      </c>
      <c r="C704" t="s">
        <v>29</v>
      </c>
      <c r="D704">
        <v>1</v>
      </c>
      <c r="E704" t="s">
        <v>1191</v>
      </c>
      <c r="F704" t="s">
        <v>1090</v>
      </c>
      <c r="G704">
        <v>20210</v>
      </c>
      <c r="H704">
        <v>0</v>
      </c>
      <c r="I704" t="s">
        <v>244</v>
      </c>
      <c r="J704" t="s">
        <v>43</v>
      </c>
      <c r="K704">
        <v>53134</v>
      </c>
      <c r="L704">
        <v>79726</v>
      </c>
      <c r="M704" t="s">
        <v>33</v>
      </c>
      <c r="N704" t="s">
        <v>83</v>
      </c>
      <c r="O704" t="s">
        <v>866</v>
      </c>
      <c r="P704" t="s">
        <v>7709</v>
      </c>
      <c r="Q704" t="s">
        <v>7475</v>
      </c>
      <c r="R704" t="s">
        <v>7710</v>
      </c>
      <c r="S704" t="s">
        <v>801</v>
      </c>
      <c r="T704" t="str">
        <f t="shared" si="30"/>
        <v>***A MOTOR VEHICLE DRIVER'S LICENSE VALID IN THE STATE OF NEW YORK IS REQUIRED. THIS LICENSE MUST BE MAINTAINED FOR DURATION OF APPOINTMENT.***  - Ability to work cooperatively with city employees and regulators to efficiently advance the program‚„s projects.  - Ability to effectively communicate both orally and in writing.  - Ability to oversee multiple complex projects at the same time and ability to adjust to changing priorities.  - Experience with ArcView and large databases is highly preferred.  - Experience reading design plans is highly preferred.  - Fundamentals of Engineering highly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04">
        <f t="shared" si="31"/>
        <v>0</v>
      </c>
      <c r="V704" s="2">
        <v>0</v>
      </c>
      <c r="W704" s="2">
        <f t="shared" si="32"/>
        <v>0</v>
      </c>
      <c r="X704" s="2">
        <v>0</v>
      </c>
      <c r="Y704" s="2">
        <v>0</v>
      </c>
      <c r="Z704" s="2">
        <v>0</v>
      </c>
      <c r="AA704" s="2">
        <v>0</v>
      </c>
      <c r="AB704" s="2">
        <v>0</v>
      </c>
      <c r="AC704" t="s">
        <v>161</v>
      </c>
      <c r="AD704" t="s">
        <v>32</v>
      </c>
      <c r="AE704" t="s">
        <v>32</v>
      </c>
      <c r="AG704" t="s">
        <v>58</v>
      </c>
      <c r="AH704" t="s">
        <v>1164</v>
      </c>
      <c r="AJ704" t="s">
        <v>1932</v>
      </c>
      <c r="AK704" t="s">
        <v>39</v>
      </c>
    </row>
    <row r="705" spans="1:37" x14ac:dyDescent="0.3">
      <c r="A705">
        <v>307021</v>
      </c>
      <c r="B705" t="s">
        <v>47</v>
      </c>
      <c r="C705" t="s">
        <v>48</v>
      </c>
      <c r="D705">
        <v>2</v>
      </c>
      <c r="E705" t="s">
        <v>619</v>
      </c>
      <c r="F705" t="s">
        <v>619</v>
      </c>
      <c r="G705">
        <v>20302</v>
      </c>
      <c r="H705">
        <v>0</v>
      </c>
      <c r="I705" t="s">
        <v>244</v>
      </c>
      <c r="J705" t="s">
        <v>43</v>
      </c>
      <c r="K705">
        <v>47860</v>
      </c>
      <c r="L705">
        <v>57958</v>
      </c>
      <c r="M705" t="s">
        <v>33</v>
      </c>
      <c r="N705" t="s">
        <v>83</v>
      </c>
      <c r="O705" t="s">
        <v>620</v>
      </c>
      <c r="P705" t="s">
        <v>621</v>
      </c>
      <c r="Q705" t="s">
        <v>2244</v>
      </c>
      <c r="R705" t="s">
        <v>32</v>
      </c>
      <c r="S705" t="s">
        <v>623</v>
      </c>
      <c r="T705"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705">
        <f t="shared" si="31"/>
        <v>0</v>
      </c>
      <c r="V705" s="2">
        <v>0</v>
      </c>
      <c r="W705" s="2">
        <f t="shared" si="32"/>
        <v>0</v>
      </c>
      <c r="X705" s="2">
        <v>0</v>
      </c>
      <c r="Y705" s="2">
        <v>0</v>
      </c>
      <c r="Z705" s="2">
        <v>0</v>
      </c>
      <c r="AA705" s="2">
        <v>0</v>
      </c>
      <c r="AB705" s="2">
        <v>0</v>
      </c>
      <c r="AC705" t="s">
        <v>624</v>
      </c>
      <c r="AD705" t="s">
        <v>32</v>
      </c>
      <c r="AE705" t="s">
        <v>32</v>
      </c>
      <c r="AG705" t="s">
        <v>58</v>
      </c>
      <c r="AH705" t="s">
        <v>2245</v>
      </c>
      <c r="AJ705" t="s">
        <v>2245</v>
      </c>
      <c r="AK705" t="s">
        <v>39</v>
      </c>
    </row>
    <row r="706" spans="1:37" x14ac:dyDescent="0.3">
      <c r="A706">
        <v>307021</v>
      </c>
      <c r="B706" t="s">
        <v>47</v>
      </c>
      <c r="C706" t="s">
        <v>29</v>
      </c>
      <c r="D706">
        <v>2</v>
      </c>
      <c r="E706" t="s">
        <v>619</v>
      </c>
      <c r="F706" t="s">
        <v>619</v>
      </c>
      <c r="G706">
        <v>20302</v>
      </c>
      <c r="H706">
        <v>0</v>
      </c>
      <c r="I706" t="s">
        <v>244</v>
      </c>
      <c r="J706" t="s">
        <v>43</v>
      </c>
      <c r="K706">
        <v>47860</v>
      </c>
      <c r="L706">
        <v>57958</v>
      </c>
      <c r="M706" t="s">
        <v>33</v>
      </c>
      <c r="N706" t="s">
        <v>83</v>
      </c>
      <c r="O706" t="s">
        <v>620</v>
      </c>
      <c r="P706" t="s">
        <v>621</v>
      </c>
      <c r="Q706" t="s">
        <v>2244</v>
      </c>
      <c r="R706" t="s">
        <v>32</v>
      </c>
      <c r="S706" t="s">
        <v>623</v>
      </c>
      <c r="T706" t="str">
        <f t="shared" si="30"/>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706">
        <f t="shared" si="31"/>
        <v>0</v>
      </c>
      <c r="V706" s="2">
        <v>0</v>
      </c>
      <c r="W706" s="2">
        <f t="shared" si="32"/>
        <v>0</v>
      </c>
      <c r="X706" s="2">
        <v>0</v>
      </c>
      <c r="Y706" s="2">
        <v>0</v>
      </c>
      <c r="Z706" s="2">
        <v>0</v>
      </c>
      <c r="AA706" s="2">
        <v>0</v>
      </c>
      <c r="AB706" s="2">
        <v>0</v>
      </c>
      <c r="AC706" t="s">
        <v>624</v>
      </c>
      <c r="AD706" t="s">
        <v>32</v>
      </c>
      <c r="AE706" t="s">
        <v>32</v>
      </c>
      <c r="AG706" t="s">
        <v>58</v>
      </c>
      <c r="AH706" t="s">
        <v>2245</v>
      </c>
      <c r="AJ706" t="s">
        <v>2245</v>
      </c>
      <c r="AK706" t="s">
        <v>39</v>
      </c>
    </row>
    <row r="707" spans="1:37" x14ac:dyDescent="0.3">
      <c r="A707">
        <v>307215</v>
      </c>
      <c r="B707" t="s">
        <v>168</v>
      </c>
      <c r="C707" t="s">
        <v>29</v>
      </c>
      <c r="D707">
        <v>1</v>
      </c>
      <c r="E707" t="s">
        <v>75</v>
      </c>
      <c r="F707" t="s">
        <v>75</v>
      </c>
      <c r="G707">
        <v>13632</v>
      </c>
      <c r="H707">
        <v>2</v>
      </c>
      <c r="I707" t="s">
        <v>76</v>
      </c>
      <c r="J707" t="s">
        <v>32</v>
      </c>
      <c r="K707">
        <v>79471</v>
      </c>
      <c r="L707">
        <v>102388</v>
      </c>
      <c r="M707" t="s">
        <v>33</v>
      </c>
      <c r="N707" t="s">
        <v>171</v>
      </c>
      <c r="O707" t="s">
        <v>95</v>
      </c>
      <c r="P707" t="s">
        <v>1440</v>
      </c>
      <c r="Q707" t="s">
        <v>7318</v>
      </c>
      <c r="R707" t="s">
        <v>1441</v>
      </c>
      <c r="S707" t="s">
        <v>32</v>
      </c>
      <c r="T707" t="str">
        <f t="shared" ref="T707:T770" si="33">R707&amp;" "&amp;S707</f>
        <v xml:space="preserve">Minimum of 10 years of QA Analyst experience with at least 5 years of recent experience as a Senior QA Analyst; evaluating business rules, data quality, internet applications with expertise in Agile Software Development Life Cycle (SDLC) methodologies; Software testing certifications; Strong analytical and documentation skills; Experience managing multiple priorities.  Must have outstanding written and verbal communication skills;  </v>
      </c>
      <c r="U707">
        <f t="shared" ref="U707:U770" si="34">D707*W707</f>
        <v>0</v>
      </c>
      <c r="V707" s="2">
        <v>0</v>
      </c>
      <c r="W707" s="2">
        <f t="shared" ref="W707:W770" si="35">IF(OR(ISNUMBER(SEARCH("data analytics",$T707)), ISNUMBER(SEARCH("data analysis",$T707)), ISNUMBER(SEARCH("analyze data", $T707)),ISNUMBER(SEARCH("business intelligence", $T707)),ISNUMBER(SEARCH("business analysis",$T707))),1,0)</f>
        <v>0</v>
      </c>
      <c r="X707" s="2">
        <v>0</v>
      </c>
      <c r="Y707" s="2">
        <v>0</v>
      </c>
      <c r="Z707" s="2">
        <v>0</v>
      </c>
      <c r="AA707" s="2">
        <v>0</v>
      </c>
      <c r="AB707" s="2">
        <v>0</v>
      </c>
      <c r="AC707" t="s">
        <v>1442</v>
      </c>
      <c r="AD707" t="s">
        <v>32</v>
      </c>
      <c r="AE707" t="s">
        <v>32</v>
      </c>
      <c r="AG707" t="s">
        <v>58</v>
      </c>
      <c r="AH707" t="s">
        <v>1164</v>
      </c>
      <c r="AJ707" t="s">
        <v>1164</v>
      </c>
      <c r="AK707" t="s">
        <v>39</v>
      </c>
    </row>
    <row r="708" spans="1:37" x14ac:dyDescent="0.3">
      <c r="A708">
        <v>307249</v>
      </c>
      <c r="B708" t="s">
        <v>47</v>
      </c>
      <c r="C708" t="s">
        <v>48</v>
      </c>
      <c r="D708">
        <v>1</v>
      </c>
      <c r="E708" t="s">
        <v>2246</v>
      </c>
      <c r="F708" t="s">
        <v>323</v>
      </c>
      <c r="G708">
        <v>13651</v>
      </c>
      <c r="H708">
        <v>1</v>
      </c>
      <c r="I708" t="s">
        <v>76</v>
      </c>
      <c r="J708" t="s">
        <v>325</v>
      </c>
      <c r="K708">
        <v>26.103999999999999</v>
      </c>
      <c r="L708">
        <v>36.0411</v>
      </c>
      <c r="M708" t="s">
        <v>178</v>
      </c>
      <c r="N708" t="s">
        <v>83</v>
      </c>
      <c r="O708" t="s">
        <v>241</v>
      </c>
      <c r="P708" t="s">
        <v>7711</v>
      </c>
      <c r="Q708" t="s">
        <v>327</v>
      </c>
      <c r="R708" t="s">
        <v>2247</v>
      </c>
      <c r="S708" t="s">
        <v>2248</v>
      </c>
      <c r="T708" t="str">
        <f t="shared" si="33"/>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708">
        <f t="shared" si="34"/>
        <v>0</v>
      </c>
      <c r="V708" s="2">
        <v>1</v>
      </c>
      <c r="W708" s="2">
        <f t="shared" si="35"/>
        <v>0</v>
      </c>
      <c r="X708" s="2">
        <v>0</v>
      </c>
      <c r="Y708" s="2">
        <v>0</v>
      </c>
      <c r="Z708" s="2">
        <v>0</v>
      </c>
      <c r="AA708" s="2">
        <v>0</v>
      </c>
      <c r="AB708" s="2">
        <v>0</v>
      </c>
      <c r="AC708" t="s">
        <v>675</v>
      </c>
      <c r="AD708" t="s">
        <v>2249</v>
      </c>
      <c r="AE708" t="s">
        <v>83</v>
      </c>
      <c r="AG708" t="s">
        <v>58</v>
      </c>
      <c r="AH708" t="s">
        <v>2250</v>
      </c>
      <c r="AJ708" t="s">
        <v>2251</v>
      </c>
      <c r="AK708" t="s">
        <v>39</v>
      </c>
    </row>
    <row r="709" spans="1:37" x14ac:dyDescent="0.3">
      <c r="A709">
        <v>307249</v>
      </c>
      <c r="B709" t="s">
        <v>47</v>
      </c>
      <c r="C709" t="s">
        <v>29</v>
      </c>
      <c r="D709">
        <v>1</v>
      </c>
      <c r="E709" t="s">
        <v>2246</v>
      </c>
      <c r="F709" t="s">
        <v>323</v>
      </c>
      <c r="G709">
        <v>13651</v>
      </c>
      <c r="H709">
        <v>1</v>
      </c>
      <c r="I709" t="s">
        <v>76</v>
      </c>
      <c r="J709" t="s">
        <v>325</v>
      </c>
      <c r="K709">
        <v>26.103999999999999</v>
      </c>
      <c r="L709">
        <v>36.0411</v>
      </c>
      <c r="M709" t="s">
        <v>178</v>
      </c>
      <c r="N709" t="s">
        <v>83</v>
      </c>
      <c r="O709" t="s">
        <v>241</v>
      </c>
      <c r="P709" t="s">
        <v>7711</v>
      </c>
      <c r="Q709" t="s">
        <v>327</v>
      </c>
      <c r="R709" t="s">
        <v>2247</v>
      </c>
      <c r="S709" t="s">
        <v>2248</v>
      </c>
      <c r="T709" t="str">
        <f t="shared" si="33"/>
        <v>1)	MS Office including Word, Excel and PowerPoint 2)	Strong proficiency with MS PowerPoint 3)	Excellent E-Learning/Computer-Based Training (CBT) development skills 4)	Knowledge of adult education and training module development 5)	Research skills 6)	Excellent written and verbal communication skills 7)	Strong interpersonal skills 8)	Excellent organizational skills 9)	Ability to write, review and edit training modules  10)	Ability to meet deadlines 11)	Ability to work independently 12)	Ability to maintain professional expertise 13)	Proficient with SCORM applications 14)	Previous training experience, a plus 1)	Please note that software skills courses are not acceptable computer science credits. 2)	This is an in-office position located at 59-17 Junction Boulevard, Corona, New York, 11373. 3)	Candidates invited to interview for this position may be required to submit writing and work samples at time of interview. 4)	Computer science credits and/or programming experience required in order to qualify.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referral to this job.</v>
      </c>
      <c r="U709">
        <f t="shared" si="34"/>
        <v>0</v>
      </c>
      <c r="V709" s="2">
        <v>1</v>
      </c>
      <c r="W709" s="2">
        <f t="shared" si="35"/>
        <v>0</v>
      </c>
      <c r="X709" s="2">
        <v>0</v>
      </c>
      <c r="Y709" s="2">
        <v>0</v>
      </c>
      <c r="Z709" s="2">
        <v>0</v>
      </c>
      <c r="AA709" s="2">
        <v>0</v>
      </c>
      <c r="AB709" s="2">
        <v>0</v>
      </c>
      <c r="AC709" t="s">
        <v>675</v>
      </c>
      <c r="AD709" t="s">
        <v>2249</v>
      </c>
      <c r="AE709" t="s">
        <v>83</v>
      </c>
      <c r="AG709" t="s">
        <v>58</v>
      </c>
      <c r="AH709" t="s">
        <v>2250</v>
      </c>
      <c r="AJ709" t="s">
        <v>2251</v>
      </c>
      <c r="AK709" t="s">
        <v>39</v>
      </c>
    </row>
    <row r="710" spans="1:37" x14ac:dyDescent="0.3">
      <c r="A710">
        <v>307286</v>
      </c>
      <c r="B710" t="s">
        <v>47</v>
      </c>
      <c r="C710" t="s">
        <v>48</v>
      </c>
      <c r="D710">
        <v>2</v>
      </c>
      <c r="E710" t="s">
        <v>2252</v>
      </c>
      <c r="F710" t="s">
        <v>348</v>
      </c>
      <c r="G710">
        <v>10209</v>
      </c>
      <c r="H710">
        <v>1</v>
      </c>
      <c r="I710" t="s">
        <v>1228</v>
      </c>
      <c r="J710" t="s">
        <v>325</v>
      </c>
      <c r="K710">
        <v>11.5</v>
      </c>
      <c r="L710">
        <v>15.9</v>
      </c>
      <c r="M710" t="s">
        <v>178</v>
      </c>
      <c r="N710" t="s">
        <v>211</v>
      </c>
      <c r="O710" t="s">
        <v>279</v>
      </c>
      <c r="P710" t="s">
        <v>7712</v>
      </c>
      <c r="Q710" t="s">
        <v>350</v>
      </c>
      <c r="R710" t="s">
        <v>7489</v>
      </c>
      <c r="S710" t="s">
        <v>32</v>
      </c>
      <c r="T710" t="str">
        <f t="shared" si="33"/>
        <v xml:space="preserve">‚	Demonstrates excellent communication, organization, writing skills and ability to meet/manage aggressive deadlines.  	Preferences will be given to candidates with computer knowledge, including MS Word, Excel, PowerPoint, and Access.  </v>
      </c>
      <c r="U710">
        <f t="shared" si="34"/>
        <v>0</v>
      </c>
      <c r="V710" s="2">
        <v>1</v>
      </c>
      <c r="W710" s="2">
        <f t="shared" si="35"/>
        <v>0</v>
      </c>
      <c r="X710" s="2">
        <v>0</v>
      </c>
      <c r="Y710" s="2">
        <v>0</v>
      </c>
      <c r="Z710" s="2">
        <v>0</v>
      </c>
      <c r="AA710" s="2">
        <v>0</v>
      </c>
      <c r="AB710" s="2">
        <v>0</v>
      </c>
      <c r="AC710" t="s">
        <v>2253</v>
      </c>
      <c r="AD710" t="s">
        <v>32</v>
      </c>
      <c r="AE710" t="s">
        <v>32</v>
      </c>
      <c r="AG710" t="s">
        <v>38</v>
      </c>
      <c r="AH710" t="s">
        <v>2199</v>
      </c>
      <c r="AJ710" t="s">
        <v>2199</v>
      </c>
      <c r="AK710" t="s">
        <v>39</v>
      </c>
    </row>
    <row r="711" spans="1:37" x14ac:dyDescent="0.3">
      <c r="A711">
        <v>307286</v>
      </c>
      <c r="B711" t="s">
        <v>47</v>
      </c>
      <c r="C711" t="s">
        <v>29</v>
      </c>
      <c r="D711">
        <v>2</v>
      </c>
      <c r="E711" t="s">
        <v>2252</v>
      </c>
      <c r="F711" t="s">
        <v>348</v>
      </c>
      <c r="G711">
        <v>10209</v>
      </c>
      <c r="H711">
        <v>1</v>
      </c>
      <c r="I711" t="s">
        <v>1228</v>
      </c>
      <c r="J711" t="s">
        <v>325</v>
      </c>
      <c r="K711">
        <v>11.5</v>
      </c>
      <c r="L711">
        <v>15.9</v>
      </c>
      <c r="M711" t="s">
        <v>178</v>
      </c>
      <c r="N711" t="s">
        <v>211</v>
      </c>
      <c r="O711" t="s">
        <v>279</v>
      </c>
      <c r="P711" t="s">
        <v>7712</v>
      </c>
      <c r="Q711" t="s">
        <v>350</v>
      </c>
      <c r="R711" t="s">
        <v>7489</v>
      </c>
      <c r="S711" t="s">
        <v>32</v>
      </c>
      <c r="T711" t="str">
        <f t="shared" si="33"/>
        <v xml:space="preserve">‚	Demonstrates excellent communication, organization, writing skills and ability to meet/manage aggressive deadlines.  	Preferences will be given to candidates with computer knowledge, including MS Word, Excel, PowerPoint, and Access.  </v>
      </c>
      <c r="U711">
        <f t="shared" si="34"/>
        <v>0</v>
      </c>
      <c r="V711" s="2">
        <v>1</v>
      </c>
      <c r="W711" s="2">
        <f t="shared" si="35"/>
        <v>0</v>
      </c>
      <c r="X711" s="2">
        <v>0</v>
      </c>
      <c r="Y711" s="2">
        <v>0</v>
      </c>
      <c r="Z711" s="2">
        <v>0</v>
      </c>
      <c r="AA711" s="2">
        <v>0</v>
      </c>
      <c r="AB711" s="2">
        <v>0</v>
      </c>
      <c r="AC711" t="s">
        <v>2253</v>
      </c>
      <c r="AD711" t="s">
        <v>32</v>
      </c>
      <c r="AE711" t="s">
        <v>32</v>
      </c>
      <c r="AG711" t="s">
        <v>38</v>
      </c>
      <c r="AH711" t="s">
        <v>2199</v>
      </c>
      <c r="AJ711" t="s">
        <v>2199</v>
      </c>
      <c r="AK711" t="s">
        <v>39</v>
      </c>
    </row>
    <row r="712" spans="1:37" x14ac:dyDescent="0.3">
      <c r="A712">
        <v>307390</v>
      </c>
      <c r="B712" t="s">
        <v>199</v>
      </c>
      <c r="C712" t="s">
        <v>48</v>
      </c>
      <c r="D712">
        <v>1</v>
      </c>
      <c r="E712" t="s">
        <v>2195</v>
      </c>
      <c r="F712" t="s">
        <v>2105</v>
      </c>
      <c r="G712">
        <v>53040</v>
      </c>
      <c r="H712">
        <v>2</v>
      </c>
      <c r="I712" t="s">
        <v>463</v>
      </c>
      <c r="J712" t="s">
        <v>325</v>
      </c>
      <c r="K712">
        <v>73.37</v>
      </c>
      <c r="L712">
        <v>78.59</v>
      </c>
      <c r="M712" t="s">
        <v>178</v>
      </c>
      <c r="N712" t="s">
        <v>464</v>
      </c>
      <c r="O712" t="s">
        <v>2106</v>
      </c>
      <c r="P712" t="s">
        <v>2254</v>
      </c>
      <c r="Q712" t="s">
        <v>2107</v>
      </c>
      <c r="R712" t="e">
        <f>- experience with clinical and/or administrative supervision of physicians - Effective communication and interpersonal skills - Proficiency in internet usage and computer software programs, such as Microsoft Word, Excel and Outlook - Board Certification i</f>
        <v>#NAME?</v>
      </c>
      <c r="S712" t="s">
        <v>7713</v>
      </c>
      <c r="T712" t="e">
        <f t="shared" si="33"/>
        <v>#NAME?</v>
      </c>
      <c r="U712">
        <f t="shared" si="34"/>
        <v>0</v>
      </c>
      <c r="V712" s="2">
        <v>0</v>
      </c>
      <c r="W712" s="2">
        <f t="shared" si="35"/>
        <v>0</v>
      </c>
      <c r="X712" s="2">
        <v>0</v>
      </c>
      <c r="Y712" s="2">
        <v>0</v>
      </c>
      <c r="Z712" s="2">
        <v>0</v>
      </c>
      <c r="AA712" s="2">
        <v>0</v>
      </c>
      <c r="AB712" s="2">
        <v>0</v>
      </c>
      <c r="AC712" t="s">
        <v>2255</v>
      </c>
      <c r="AD712" t="s">
        <v>32</v>
      </c>
      <c r="AE712" t="s">
        <v>2256</v>
      </c>
      <c r="AG712" t="s">
        <v>58</v>
      </c>
      <c r="AH712" t="s">
        <v>2257</v>
      </c>
      <c r="AI712" t="s">
        <v>2198</v>
      </c>
      <c r="AJ712" t="s">
        <v>2199</v>
      </c>
      <c r="AK712" t="s">
        <v>39</v>
      </c>
    </row>
    <row r="713" spans="1:37" x14ac:dyDescent="0.3">
      <c r="A713">
        <v>307390</v>
      </c>
      <c r="B713" t="s">
        <v>199</v>
      </c>
      <c r="C713" t="s">
        <v>29</v>
      </c>
      <c r="D713">
        <v>1</v>
      </c>
      <c r="E713" t="s">
        <v>2195</v>
      </c>
      <c r="F713" t="s">
        <v>2105</v>
      </c>
      <c r="G713">
        <v>53040</v>
      </c>
      <c r="H713">
        <v>2</v>
      </c>
      <c r="I713" t="s">
        <v>463</v>
      </c>
      <c r="J713" t="s">
        <v>325</v>
      </c>
      <c r="K713">
        <v>73.37</v>
      </c>
      <c r="L713">
        <v>78.59</v>
      </c>
      <c r="M713" t="s">
        <v>178</v>
      </c>
      <c r="N713" t="s">
        <v>464</v>
      </c>
      <c r="O713" t="s">
        <v>2106</v>
      </c>
      <c r="P713" t="s">
        <v>2254</v>
      </c>
      <c r="Q713" t="s">
        <v>2107</v>
      </c>
      <c r="R713" t="e">
        <f>- experience with clinical and/or administrative supervision of physicians - Effective communication and interpersonal skills - Proficiency in internet usage and computer software programs, such as Microsoft Word, Excel and Outlook - Board Certification i</f>
        <v>#NAME?</v>
      </c>
      <c r="S713" t="s">
        <v>7713</v>
      </c>
      <c r="T713" t="e">
        <f t="shared" si="33"/>
        <v>#NAME?</v>
      </c>
      <c r="U713">
        <f t="shared" si="34"/>
        <v>0</v>
      </c>
      <c r="V713" s="2">
        <v>0</v>
      </c>
      <c r="W713" s="2">
        <f t="shared" si="35"/>
        <v>0</v>
      </c>
      <c r="X713" s="2">
        <v>0</v>
      </c>
      <c r="Y713" s="2">
        <v>0</v>
      </c>
      <c r="Z713" s="2">
        <v>0</v>
      </c>
      <c r="AA713" s="2">
        <v>0</v>
      </c>
      <c r="AB713" s="2">
        <v>0</v>
      </c>
      <c r="AC713" t="s">
        <v>2255</v>
      </c>
      <c r="AD713" t="s">
        <v>32</v>
      </c>
      <c r="AE713" t="s">
        <v>2256</v>
      </c>
      <c r="AG713" t="s">
        <v>58</v>
      </c>
      <c r="AH713" t="s">
        <v>2257</v>
      </c>
      <c r="AI713" t="s">
        <v>2198</v>
      </c>
      <c r="AJ713" t="s">
        <v>2199</v>
      </c>
      <c r="AK713" t="s">
        <v>39</v>
      </c>
    </row>
    <row r="714" spans="1:37" x14ac:dyDescent="0.3">
      <c r="A714">
        <v>307476</v>
      </c>
      <c r="B714" t="s">
        <v>47</v>
      </c>
      <c r="C714" t="s">
        <v>48</v>
      </c>
      <c r="D714">
        <v>1</v>
      </c>
      <c r="E714" t="s">
        <v>2258</v>
      </c>
      <c r="F714" t="s">
        <v>220</v>
      </c>
      <c r="G714">
        <v>22427</v>
      </c>
      <c r="H714">
        <v>1</v>
      </c>
      <c r="I714" t="s">
        <v>1149</v>
      </c>
      <c r="J714" t="s">
        <v>43</v>
      </c>
      <c r="K714">
        <v>63074</v>
      </c>
      <c r="L714">
        <v>91347</v>
      </c>
      <c r="M714" t="s">
        <v>33</v>
      </c>
      <c r="N714" t="s">
        <v>1856</v>
      </c>
      <c r="O714" t="s">
        <v>620</v>
      </c>
      <c r="P714" t="s">
        <v>2259</v>
      </c>
      <c r="Q714" t="s">
        <v>7370</v>
      </c>
      <c r="R714" t="s">
        <v>32</v>
      </c>
      <c r="S714" t="s">
        <v>2260</v>
      </c>
      <c r="T714"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14">
        <f t="shared" si="34"/>
        <v>0</v>
      </c>
      <c r="V714" s="2">
        <v>0</v>
      </c>
      <c r="W714" s="2">
        <f t="shared" si="35"/>
        <v>0</v>
      </c>
      <c r="X714" s="2">
        <v>0</v>
      </c>
      <c r="Y714" s="2">
        <v>0</v>
      </c>
      <c r="Z714" s="2">
        <v>0</v>
      </c>
      <c r="AA714" s="2">
        <v>0</v>
      </c>
      <c r="AB714" s="2">
        <v>0</v>
      </c>
      <c r="AC714" t="s">
        <v>624</v>
      </c>
      <c r="AD714" t="s">
        <v>32</v>
      </c>
      <c r="AE714" t="s">
        <v>32</v>
      </c>
      <c r="AG714" t="s">
        <v>58</v>
      </c>
      <c r="AH714" t="s">
        <v>2250</v>
      </c>
      <c r="AJ714" t="s">
        <v>1468</v>
      </c>
      <c r="AK714" t="s">
        <v>39</v>
      </c>
    </row>
    <row r="715" spans="1:37" x14ac:dyDescent="0.3">
      <c r="A715">
        <v>307476</v>
      </c>
      <c r="B715" t="s">
        <v>47</v>
      </c>
      <c r="C715" t="s">
        <v>29</v>
      </c>
      <c r="D715">
        <v>1</v>
      </c>
      <c r="E715" t="s">
        <v>2258</v>
      </c>
      <c r="F715" t="s">
        <v>220</v>
      </c>
      <c r="G715">
        <v>22427</v>
      </c>
      <c r="H715">
        <v>1</v>
      </c>
      <c r="I715" t="s">
        <v>1149</v>
      </c>
      <c r="J715" t="s">
        <v>43</v>
      </c>
      <c r="K715">
        <v>63074</v>
      </c>
      <c r="L715">
        <v>91347</v>
      </c>
      <c r="M715" t="s">
        <v>33</v>
      </c>
      <c r="N715" t="s">
        <v>1856</v>
      </c>
      <c r="O715" t="s">
        <v>620</v>
      </c>
      <c r="P715" t="s">
        <v>2259</v>
      </c>
      <c r="Q715" t="s">
        <v>7370</v>
      </c>
      <c r="R715" t="s">
        <v>32</v>
      </c>
      <c r="S715" t="s">
        <v>2260</v>
      </c>
      <c r="T715" t="str">
        <f t="shared" si="3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15">
        <f t="shared" si="34"/>
        <v>0</v>
      </c>
      <c r="V715" s="2">
        <v>0</v>
      </c>
      <c r="W715" s="2">
        <f t="shared" si="35"/>
        <v>0</v>
      </c>
      <c r="X715" s="2">
        <v>0</v>
      </c>
      <c r="Y715" s="2">
        <v>0</v>
      </c>
      <c r="Z715" s="2">
        <v>0</v>
      </c>
      <c r="AA715" s="2">
        <v>0</v>
      </c>
      <c r="AB715" s="2">
        <v>0</v>
      </c>
      <c r="AC715" t="s">
        <v>624</v>
      </c>
      <c r="AD715" t="s">
        <v>32</v>
      </c>
      <c r="AE715" t="s">
        <v>32</v>
      </c>
      <c r="AG715" t="s">
        <v>58</v>
      </c>
      <c r="AH715" t="s">
        <v>2250</v>
      </c>
      <c r="AJ715" t="s">
        <v>1468</v>
      </c>
      <c r="AK715" t="s">
        <v>39</v>
      </c>
    </row>
    <row r="716" spans="1:37" x14ac:dyDescent="0.3">
      <c r="A716">
        <v>307598</v>
      </c>
      <c r="B716" t="s">
        <v>199</v>
      </c>
      <c r="C716" t="s">
        <v>48</v>
      </c>
      <c r="D716">
        <v>4</v>
      </c>
      <c r="E716" t="s">
        <v>2261</v>
      </c>
      <c r="F716" t="s">
        <v>2262</v>
      </c>
      <c r="G716">
        <v>21849</v>
      </c>
      <c r="H716">
        <v>2</v>
      </c>
      <c r="I716" t="s">
        <v>463</v>
      </c>
      <c r="J716" t="s">
        <v>43</v>
      </c>
      <c r="K716">
        <v>61377</v>
      </c>
      <c r="L716">
        <v>61377</v>
      </c>
      <c r="M716" t="s">
        <v>33</v>
      </c>
      <c r="N716" t="s">
        <v>408</v>
      </c>
      <c r="O716" t="s">
        <v>2263</v>
      </c>
      <c r="P716" t="s">
        <v>7025</v>
      </c>
      <c r="Q716" t="s">
        <v>2264</v>
      </c>
      <c r="R716" t="s">
        <v>32</v>
      </c>
      <c r="S716" t="s">
        <v>2265</v>
      </c>
      <c r="T716" t="str">
        <f t="shared" si="33"/>
        <v xml:space="preserve">  QUALIFICATION REQUIREMENTS A baccalaureate degree from an accredited college, with specialization in criminalistics, forensic science, chemistry, biology, physics, molecular genetics, genetics, biochemistry, molecular biology, entomology, anthropology, ecology or a closely related scientific or engineering field.  For Assignment to Assignment Level IB In addition to meeting the Qualification Requirements For All Assignment Levels above, to be assigned to Assignment Level IB individuals must have a least one year of satisfactory full-time experience in criminalistics, forensic science or analytic chemistry, or a satisfactory equivalent combination of education and experience.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***SPECIAL NOTE***  1.	Selected candidates will be required to provide a DNA sample by swabbing. 2.	Candidates must demonstrate accurate color vision in order to notice shades of color in the detection of body fluids and colorimetric tests when performing job.  3.	Candidates must submit college transcripts proving successfully passing (grade C or greater) the following course requirements: Graduate or undergraduate level courses covering the subject areas of biochemistry, genetics and molecular biology (Molecular genetics, recombinant DNA technology) or other subjects which provide a basic understanding of the foundation of Forensic DNA analysis for a total of nine credit hours. These course requirements will be audited by the DNA Technical Leader. 4.	Candidates will be assigned within the department as operationally required. 5.	Selection process may include a written examination, followed by an oral interview. 6.	In cases of an emergency, your position may be designated as essential staff. .</v>
      </c>
      <c r="U716">
        <f t="shared" si="34"/>
        <v>0</v>
      </c>
      <c r="V716" s="2">
        <v>0</v>
      </c>
      <c r="W716" s="2">
        <f t="shared" si="35"/>
        <v>0</v>
      </c>
      <c r="X716" s="2">
        <v>0</v>
      </c>
      <c r="Y716" s="2">
        <v>0</v>
      </c>
      <c r="Z716" s="2">
        <v>0</v>
      </c>
      <c r="AA716" s="2">
        <v>0</v>
      </c>
      <c r="AB716" s="2">
        <v>0</v>
      </c>
      <c r="AC716" t="s">
        <v>2266</v>
      </c>
      <c r="AD716" t="s">
        <v>32</v>
      </c>
      <c r="AE716" t="s">
        <v>32</v>
      </c>
      <c r="AG716" t="s">
        <v>58</v>
      </c>
      <c r="AH716" t="s">
        <v>2163</v>
      </c>
      <c r="AJ716" t="s">
        <v>2163</v>
      </c>
      <c r="AK716" t="s">
        <v>39</v>
      </c>
    </row>
    <row r="717" spans="1:37" x14ac:dyDescent="0.3">
      <c r="A717">
        <v>339411</v>
      </c>
      <c r="B717" t="s">
        <v>199</v>
      </c>
      <c r="C717" t="s">
        <v>48</v>
      </c>
      <c r="D717">
        <v>1</v>
      </c>
      <c r="E717" t="s">
        <v>2267</v>
      </c>
      <c r="F717" t="s">
        <v>170</v>
      </c>
      <c r="G717">
        <v>10050</v>
      </c>
      <c r="H717" t="s">
        <v>435</v>
      </c>
      <c r="I717" t="s">
        <v>1183</v>
      </c>
      <c r="J717" t="s">
        <v>43</v>
      </c>
      <c r="K717">
        <v>54643</v>
      </c>
      <c r="L717">
        <v>105840</v>
      </c>
      <c r="M717" t="s">
        <v>33</v>
      </c>
      <c r="N717" t="s">
        <v>202</v>
      </c>
      <c r="O717" t="s">
        <v>2268</v>
      </c>
      <c r="P717" t="s">
        <v>7714</v>
      </c>
      <c r="Q717" t="s">
        <v>173</v>
      </c>
      <c r="R717" t="s">
        <v>2269</v>
      </c>
      <c r="S717" t="s">
        <v>7696</v>
      </c>
      <c r="T717" t="str">
        <f t="shared" si="33"/>
        <v>The ability to interact with employees in all levels of the organization   The ideal candidate would have several years of experience as a Project Manager with Business Analysis combined.   Must have prior experience managing .NET web-based applications and COTS solutions.   Must have strong SQL experience with the desire to learn more complicated querying techniques.   Must have strong analytical skills working with numbers and calculations.   The candidate must have strong written and oral communication skills, and have demonstrated leadership experience.  Prefer candidate with a technical college degree such as Engineering, Computer Science, Technology, and/or Mathematics.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17">
        <f t="shared" si="34"/>
        <v>1</v>
      </c>
      <c r="V717" s="2">
        <v>0</v>
      </c>
      <c r="W717" s="2">
        <f t="shared" si="35"/>
        <v>1</v>
      </c>
      <c r="X717" s="2">
        <v>0</v>
      </c>
      <c r="Y717" s="2">
        <v>0</v>
      </c>
      <c r="Z717" s="2">
        <v>1</v>
      </c>
      <c r="AA717" s="2">
        <v>0</v>
      </c>
      <c r="AB717" s="2">
        <v>0</v>
      </c>
      <c r="AC717" t="s">
        <v>2270</v>
      </c>
      <c r="AD717" t="s">
        <v>32</v>
      </c>
      <c r="AE717" t="s">
        <v>32</v>
      </c>
      <c r="AG717" t="s">
        <v>58</v>
      </c>
      <c r="AH717" t="s">
        <v>2271</v>
      </c>
      <c r="AI717" t="s">
        <v>2272</v>
      </c>
      <c r="AJ717" t="s">
        <v>876</v>
      </c>
      <c r="AK717" t="s">
        <v>39</v>
      </c>
    </row>
    <row r="718" spans="1:37" x14ac:dyDescent="0.3">
      <c r="A718">
        <v>307598</v>
      </c>
      <c r="B718" t="s">
        <v>199</v>
      </c>
      <c r="C718" t="s">
        <v>29</v>
      </c>
      <c r="D718">
        <v>4</v>
      </c>
      <c r="E718" t="s">
        <v>2261</v>
      </c>
      <c r="F718" t="s">
        <v>2262</v>
      </c>
      <c r="G718">
        <v>21849</v>
      </c>
      <c r="H718">
        <v>2</v>
      </c>
      <c r="I718" t="s">
        <v>463</v>
      </c>
      <c r="J718" t="s">
        <v>43</v>
      </c>
      <c r="K718">
        <v>61377</v>
      </c>
      <c r="L718">
        <v>61377</v>
      </c>
      <c r="M718" t="s">
        <v>33</v>
      </c>
      <c r="N718" t="s">
        <v>408</v>
      </c>
      <c r="O718" t="s">
        <v>2263</v>
      </c>
      <c r="P718" t="s">
        <v>7025</v>
      </c>
      <c r="Q718" t="s">
        <v>2264</v>
      </c>
      <c r="R718" t="s">
        <v>32</v>
      </c>
      <c r="S718" t="s">
        <v>2265</v>
      </c>
      <c r="T718" t="str">
        <f t="shared" si="33"/>
        <v xml:space="preserve">  QUALIFICATION REQUIREMENTS A baccalaureate degree from an accredited college, with specialization in criminalistics, forensic science, chemistry, biology, physics, molecular genetics, genetics, biochemistry, molecular biology, entomology, anthropology, ecology or a closely related scientific or engineering field.  For Assignment to Assignment Level IB In addition to meeting the Qualification Requirements For All Assignment Levels above, to be assigned to Assignment Level IB individuals must have a least one year of satisfactory full-time experience in criminalistics, forensic science or analytic chemistry, or a satisfactory equivalent combination of education and experience.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***SPECIAL NOTE***  1.	Selected candidates will be required to provide a DNA sample by swabbing. 2.	Candidates must demonstrate accurate color vision in order to notice shades of color in the detection of body fluids and colorimetric tests when performing job.  3.	Candidates must submit college transcripts proving successfully passing (grade C or greater) the following course requirements: Graduate or undergraduate level courses covering the subject areas of biochemistry, genetics and molecular biology (Molecular genetics, recombinant DNA technology) or other subjects which provide a basic understanding of the foundation of Forensic DNA analysis for a total of nine credit hours. These course requirements will be audited by the DNA Technical Leader. 4.	Candidates will be assigned within the department as operationally required. 5.	Selection process may include a written examination, followed by an oral interview. 6.	In cases of an emergency, your position may be designated as essential staff. .</v>
      </c>
      <c r="U718">
        <f t="shared" si="34"/>
        <v>0</v>
      </c>
      <c r="V718" s="2">
        <v>0</v>
      </c>
      <c r="W718" s="2">
        <f t="shared" si="35"/>
        <v>0</v>
      </c>
      <c r="X718" s="2">
        <v>0</v>
      </c>
      <c r="Y718" s="2">
        <v>0</v>
      </c>
      <c r="Z718" s="2">
        <v>0</v>
      </c>
      <c r="AA718" s="2">
        <v>0</v>
      </c>
      <c r="AB718" s="2">
        <v>0</v>
      </c>
      <c r="AC718" t="s">
        <v>2266</v>
      </c>
      <c r="AD718" t="s">
        <v>32</v>
      </c>
      <c r="AE718" t="s">
        <v>32</v>
      </c>
      <c r="AG718" t="s">
        <v>58</v>
      </c>
      <c r="AH718" t="s">
        <v>2163</v>
      </c>
      <c r="AJ718" t="s">
        <v>2163</v>
      </c>
      <c r="AK718" t="s">
        <v>39</v>
      </c>
    </row>
    <row r="719" spans="1:37" x14ac:dyDescent="0.3">
      <c r="A719">
        <v>307672</v>
      </c>
      <c r="B719" t="s">
        <v>524</v>
      </c>
      <c r="C719" t="s">
        <v>29</v>
      </c>
      <c r="D719">
        <v>1</v>
      </c>
      <c r="E719" t="s">
        <v>2273</v>
      </c>
      <c r="F719" t="s">
        <v>2274</v>
      </c>
      <c r="G719">
        <v>92472</v>
      </c>
      <c r="H719">
        <v>0</v>
      </c>
      <c r="I719" t="s">
        <v>1095</v>
      </c>
      <c r="J719" t="s">
        <v>43</v>
      </c>
      <c r="K719">
        <v>372</v>
      </c>
      <c r="L719">
        <v>372</v>
      </c>
      <c r="M719" t="s">
        <v>1624</v>
      </c>
      <c r="N719" t="s">
        <v>526</v>
      </c>
      <c r="O719" t="s">
        <v>2275</v>
      </c>
      <c r="P719" t="s">
        <v>2276</v>
      </c>
      <c r="Q719" t="s">
        <v>2277</v>
      </c>
      <c r="R719" t="s">
        <v>1927</v>
      </c>
      <c r="S719" t="s">
        <v>2278</v>
      </c>
      <c r="T719" t="str">
        <f t="shared" si="33"/>
        <v>Ability to communicate effectively in verbal and written form. Some of the physical activities and environmental conditions experienced are:  Carrying materials and tools weighing up to 50lbs, climbing up and down stairs and ladders, working at heights, in confined spaces and in dusty areas.  Supervisor Highway Repairers may be required to drive plow trucks during the winter season and to be on their knees for extended periods of time while repairing cobblestones.  TO BE CONSIDERED FOR THIS POSITION CANDIDATES MUST BE PERMANENT IN THE TITLE OF SUPERVISOR HIGHWAY REPAIRER OR HAVE TAKEN THE RECENT EXAM FOR SUPERVISOR HIGHWAY REPAIRER #7543.</v>
      </c>
      <c r="U719">
        <f t="shared" si="34"/>
        <v>0</v>
      </c>
      <c r="V719" s="2">
        <v>0</v>
      </c>
      <c r="W719" s="2">
        <f t="shared" si="35"/>
        <v>0</v>
      </c>
      <c r="X719" s="2">
        <v>0</v>
      </c>
      <c r="Y719" s="2">
        <v>0</v>
      </c>
      <c r="Z719" s="2">
        <v>0</v>
      </c>
      <c r="AA719" s="2">
        <v>0</v>
      </c>
      <c r="AB719" s="2">
        <v>0</v>
      </c>
      <c r="AC719" t="s">
        <v>2279</v>
      </c>
      <c r="AD719" t="s">
        <v>1929</v>
      </c>
      <c r="AE719" t="s">
        <v>970</v>
      </c>
      <c r="AG719" t="s">
        <v>38</v>
      </c>
      <c r="AH719" t="s">
        <v>2257</v>
      </c>
      <c r="AJ719" t="s">
        <v>1842</v>
      </c>
      <c r="AK719" t="s">
        <v>39</v>
      </c>
    </row>
    <row r="720" spans="1:37" x14ac:dyDescent="0.3">
      <c r="A720">
        <v>307835</v>
      </c>
      <c r="B720" t="s">
        <v>154</v>
      </c>
      <c r="C720" t="s">
        <v>29</v>
      </c>
      <c r="D720">
        <v>1</v>
      </c>
      <c r="E720" t="s">
        <v>125</v>
      </c>
      <c r="F720" t="s">
        <v>92</v>
      </c>
      <c r="G720">
        <v>83008</v>
      </c>
      <c r="H720" t="s">
        <v>93</v>
      </c>
      <c r="I720" t="s">
        <v>244</v>
      </c>
      <c r="J720" t="s">
        <v>43</v>
      </c>
      <c r="K720">
        <v>100000</v>
      </c>
      <c r="L720">
        <v>110000</v>
      </c>
      <c r="M720" t="s">
        <v>33</v>
      </c>
      <c r="N720" t="s">
        <v>270</v>
      </c>
      <c r="O720" t="s">
        <v>2280</v>
      </c>
      <c r="P720" t="s">
        <v>7715</v>
      </c>
      <c r="Q720" t="s">
        <v>96</v>
      </c>
      <c r="R720" t="s">
        <v>2281</v>
      </c>
      <c r="S720" t="s">
        <v>1170</v>
      </c>
      <c r="T720" t="str">
        <f t="shared" si="33"/>
        <v>1.Experience in directing and executing concurrent construction projects, with an average value of $5M or greater. 2.Five (5) years of experience coordinating construction project deliverables in both office and field staff role. 3.Experience that evidences demonstrated competency in applying industry standard project management methods for planning, managing, expending, and controlling project scope, cost and quality. 4.Ability to communicate clearly, both written and verbal. 5.Ability to distill significant amounts of information and identify the most important points. 6.Ability to prioritize and successfully carry out multiple assignments, meeting critical deadlines and timeframes and must be well-organized. 7.Strong experience managing and mentoring staff. 8.Ability to work independently to successfully handle new or difficult situations and environments. 9.Professional Engineer, Registered Architect, Certified Construction Manager, Project Management Professional (Construction) preferred. NYCHA employees applying for promotional, title or level change opportunities must have served a period of one year in their current title and level (if applicable).</v>
      </c>
      <c r="U720">
        <f t="shared" si="34"/>
        <v>0</v>
      </c>
      <c r="V720" s="2">
        <v>0</v>
      </c>
      <c r="W720" s="2">
        <f t="shared" si="35"/>
        <v>0</v>
      </c>
      <c r="X720" s="2">
        <v>0</v>
      </c>
      <c r="Y720" s="2">
        <v>0</v>
      </c>
      <c r="Z720" s="2">
        <v>0</v>
      </c>
      <c r="AA720" s="2">
        <v>0</v>
      </c>
      <c r="AB720" s="2">
        <v>0</v>
      </c>
      <c r="AC720" t="s">
        <v>161</v>
      </c>
      <c r="AD720" t="s">
        <v>32</v>
      </c>
      <c r="AE720" t="s">
        <v>32</v>
      </c>
      <c r="AG720" t="s">
        <v>162</v>
      </c>
      <c r="AH720" t="s">
        <v>2282</v>
      </c>
      <c r="AJ720" t="s">
        <v>2282</v>
      </c>
      <c r="AK720" t="s">
        <v>39</v>
      </c>
    </row>
    <row r="721" spans="1:37" x14ac:dyDescent="0.3">
      <c r="A721">
        <v>307835</v>
      </c>
      <c r="B721" t="s">
        <v>154</v>
      </c>
      <c r="C721" t="s">
        <v>48</v>
      </c>
      <c r="D721">
        <v>1</v>
      </c>
      <c r="E721" t="s">
        <v>125</v>
      </c>
      <c r="F721" t="s">
        <v>92</v>
      </c>
      <c r="G721">
        <v>83008</v>
      </c>
      <c r="H721" t="s">
        <v>93</v>
      </c>
      <c r="I721" t="s">
        <v>244</v>
      </c>
      <c r="J721" t="s">
        <v>43</v>
      </c>
      <c r="K721">
        <v>100000</v>
      </c>
      <c r="L721">
        <v>110000</v>
      </c>
      <c r="M721" t="s">
        <v>33</v>
      </c>
      <c r="N721" t="s">
        <v>270</v>
      </c>
      <c r="O721" t="s">
        <v>2280</v>
      </c>
      <c r="P721" t="s">
        <v>7715</v>
      </c>
      <c r="Q721" t="s">
        <v>96</v>
      </c>
      <c r="R721" t="s">
        <v>2281</v>
      </c>
      <c r="S721" t="s">
        <v>1170</v>
      </c>
      <c r="T721" t="str">
        <f t="shared" si="33"/>
        <v>1.Experience in directing and executing concurrent construction projects, with an average value of $5M or greater. 2.Five (5) years of experience coordinating construction project deliverables in both office and field staff role. 3.Experience that evidences demonstrated competency in applying industry standard project management methods for planning, managing, expending, and controlling project scope, cost and quality. 4.Ability to communicate clearly, both written and verbal. 5.Ability to distill significant amounts of information and identify the most important points. 6.Ability to prioritize and successfully carry out multiple assignments, meeting critical deadlines and timeframes and must be well-organized. 7.Strong experience managing and mentoring staff. 8.Ability to work independently to successfully handle new or difficult situations and environments. 9.Professional Engineer, Registered Architect, Certified Construction Manager, Project Management Professional (Construction) preferred. NYCHA employees applying for promotional, title or level change opportunities must have served a period of one year in their current title and level (if applicable).</v>
      </c>
      <c r="U721">
        <f t="shared" si="34"/>
        <v>0</v>
      </c>
      <c r="V721" s="2">
        <v>0</v>
      </c>
      <c r="W721" s="2">
        <f t="shared" si="35"/>
        <v>0</v>
      </c>
      <c r="X721" s="2">
        <v>0</v>
      </c>
      <c r="Y721" s="2">
        <v>0</v>
      </c>
      <c r="Z721" s="2">
        <v>0</v>
      </c>
      <c r="AA721" s="2">
        <v>0</v>
      </c>
      <c r="AB721" s="2">
        <v>0</v>
      </c>
      <c r="AC721" t="s">
        <v>161</v>
      </c>
      <c r="AD721" t="s">
        <v>32</v>
      </c>
      <c r="AE721" t="s">
        <v>32</v>
      </c>
      <c r="AG721" t="s">
        <v>162</v>
      </c>
      <c r="AH721" t="s">
        <v>2282</v>
      </c>
      <c r="AJ721" t="s">
        <v>2282</v>
      </c>
      <c r="AK721" t="s">
        <v>39</v>
      </c>
    </row>
    <row r="722" spans="1:37" x14ac:dyDescent="0.3">
      <c r="A722">
        <v>307865</v>
      </c>
      <c r="B722" t="s">
        <v>47</v>
      </c>
      <c r="C722" t="s">
        <v>29</v>
      </c>
      <c r="D722">
        <v>1</v>
      </c>
      <c r="E722" t="s">
        <v>2283</v>
      </c>
      <c r="F722" t="s">
        <v>1813</v>
      </c>
      <c r="G722">
        <v>22122</v>
      </c>
      <c r="H722">
        <v>1</v>
      </c>
      <c r="I722" t="s">
        <v>2284</v>
      </c>
      <c r="J722" t="s">
        <v>43</v>
      </c>
      <c r="K722">
        <v>51393</v>
      </c>
      <c r="L722">
        <v>74223</v>
      </c>
      <c r="M722" t="s">
        <v>33</v>
      </c>
      <c r="N722" t="s">
        <v>83</v>
      </c>
      <c r="O722" t="s">
        <v>84</v>
      </c>
      <c r="P722" t="s">
        <v>7716</v>
      </c>
      <c r="Q722" t="s">
        <v>7622</v>
      </c>
      <c r="R722" t="s">
        <v>7026</v>
      </c>
      <c r="S722" t="s">
        <v>664</v>
      </c>
      <c r="T722" t="str">
        <f t="shared" si="33"/>
        <v>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22">
        <f t="shared" si="34"/>
        <v>0</v>
      </c>
      <c r="V722" s="2">
        <v>1</v>
      </c>
      <c r="W722" s="2">
        <f t="shared" si="35"/>
        <v>0</v>
      </c>
      <c r="X722" s="2">
        <v>0</v>
      </c>
      <c r="Y722" s="2">
        <v>0</v>
      </c>
      <c r="Z722" s="2">
        <v>0</v>
      </c>
      <c r="AA722" s="2">
        <v>0</v>
      </c>
      <c r="AB722" s="2">
        <v>0</v>
      </c>
      <c r="AC722" t="s">
        <v>665</v>
      </c>
      <c r="AD722" t="s">
        <v>32</v>
      </c>
      <c r="AE722" t="s">
        <v>32</v>
      </c>
      <c r="AG722" t="s">
        <v>38</v>
      </c>
      <c r="AH722" t="s">
        <v>2163</v>
      </c>
      <c r="AJ722" t="s">
        <v>2285</v>
      </c>
      <c r="AK722" t="s">
        <v>39</v>
      </c>
    </row>
    <row r="723" spans="1:37" x14ac:dyDescent="0.3">
      <c r="A723">
        <v>307865</v>
      </c>
      <c r="B723" t="s">
        <v>47</v>
      </c>
      <c r="C723" t="s">
        <v>48</v>
      </c>
      <c r="D723">
        <v>1</v>
      </c>
      <c r="E723" t="s">
        <v>2283</v>
      </c>
      <c r="F723" t="s">
        <v>1813</v>
      </c>
      <c r="G723">
        <v>22122</v>
      </c>
      <c r="H723">
        <v>1</v>
      </c>
      <c r="I723" t="s">
        <v>2284</v>
      </c>
      <c r="J723" t="s">
        <v>43</v>
      </c>
      <c r="K723">
        <v>51393</v>
      </c>
      <c r="L723">
        <v>74223</v>
      </c>
      <c r="M723" t="s">
        <v>33</v>
      </c>
      <c r="N723" t="s">
        <v>83</v>
      </c>
      <c r="O723" t="s">
        <v>84</v>
      </c>
      <c r="P723" t="s">
        <v>7716</v>
      </c>
      <c r="Q723" t="s">
        <v>7622</v>
      </c>
      <c r="R723" t="s">
        <v>7026</v>
      </c>
      <c r="S723" t="s">
        <v>664</v>
      </c>
      <c r="T723" t="str">
        <f t="shared" si="33"/>
        <v>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23">
        <f t="shared" si="34"/>
        <v>0</v>
      </c>
      <c r="V723" s="2">
        <v>1</v>
      </c>
      <c r="W723" s="2">
        <f t="shared" si="35"/>
        <v>0</v>
      </c>
      <c r="X723" s="2">
        <v>0</v>
      </c>
      <c r="Y723" s="2">
        <v>0</v>
      </c>
      <c r="Z723" s="2">
        <v>0</v>
      </c>
      <c r="AA723" s="2">
        <v>0</v>
      </c>
      <c r="AB723" s="2">
        <v>0</v>
      </c>
      <c r="AC723" t="s">
        <v>665</v>
      </c>
      <c r="AD723" t="s">
        <v>32</v>
      </c>
      <c r="AE723" t="s">
        <v>32</v>
      </c>
      <c r="AG723" t="s">
        <v>38</v>
      </c>
      <c r="AH723" t="s">
        <v>2163</v>
      </c>
      <c r="AJ723" t="s">
        <v>2285</v>
      </c>
      <c r="AK723" t="s">
        <v>39</v>
      </c>
    </row>
    <row r="724" spans="1:37" x14ac:dyDescent="0.3">
      <c r="A724">
        <v>308024</v>
      </c>
      <c r="B724" t="s">
        <v>840</v>
      </c>
      <c r="C724" t="s">
        <v>29</v>
      </c>
      <c r="D724">
        <v>1</v>
      </c>
      <c r="E724" t="s">
        <v>2286</v>
      </c>
      <c r="F724" t="s">
        <v>314</v>
      </c>
      <c r="G724" t="s">
        <v>315</v>
      </c>
      <c r="H724">
        <v>0</v>
      </c>
      <c r="I724" t="s">
        <v>1228</v>
      </c>
      <c r="J724" t="s">
        <v>43</v>
      </c>
      <c r="K724">
        <v>55590</v>
      </c>
      <c r="L724">
        <v>150371</v>
      </c>
      <c r="M724" t="s">
        <v>33</v>
      </c>
      <c r="N724" t="s">
        <v>464</v>
      </c>
      <c r="O724" t="s">
        <v>2287</v>
      </c>
      <c r="P724" t="s">
        <v>7717</v>
      </c>
      <c r="Q724" t="s">
        <v>7273</v>
      </c>
      <c r="R724" t="s">
        <v>2288</v>
      </c>
      <c r="S724" t="s">
        <v>2289</v>
      </c>
      <c r="T724" t="str">
        <f t="shared" si="33"/>
        <v>Proficient in Microsoft Word, Excel, Outlook, PowerPoint. Working knowledge and proficient in these systems: Property Evidence Tracking System, Online Performance Evaluation System, City Time system, and the NYC Financial Management System. Candidates must be currently permanent in the title of Administrative Manager or reachable on the promotional list.</v>
      </c>
      <c r="U724">
        <f t="shared" si="34"/>
        <v>0</v>
      </c>
      <c r="V724" s="2">
        <v>1</v>
      </c>
      <c r="W724" s="2">
        <f t="shared" si="35"/>
        <v>0</v>
      </c>
      <c r="X724" s="2">
        <v>0</v>
      </c>
      <c r="Y724" s="2">
        <v>0</v>
      </c>
      <c r="Z724" s="2">
        <v>0</v>
      </c>
      <c r="AA724" s="2">
        <v>0</v>
      </c>
      <c r="AB724" s="2">
        <v>0</v>
      </c>
      <c r="AC724" t="s">
        <v>2290</v>
      </c>
      <c r="AD724" t="s">
        <v>2169</v>
      </c>
      <c r="AE724" t="s">
        <v>32</v>
      </c>
      <c r="AG724" t="s">
        <v>38</v>
      </c>
      <c r="AH724" t="s">
        <v>2291</v>
      </c>
      <c r="AJ724" t="s">
        <v>2291</v>
      </c>
      <c r="AK724" t="s">
        <v>39</v>
      </c>
    </row>
    <row r="725" spans="1:37" x14ac:dyDescent="0.3">
      <c r="A725">
        <v>308043</v>
      </c>
      <c r="B725" t="s">
        <v>840</v>
      </c>
      <c r="C725" t="s">
        <v>29</v>
      </c>
      <c r="D725">
        <v>1</v>
      </c>
      <c r="E725" t="s">
        <v>2292</v>
      </c>
      <c r="F725" t="s">
        <v>2293</v>
      </c>
      <c r="G725">
        <v>10095</v>
      </c>
      <c r="H725" t="s">
        <v>435</v>
      </c>
      <c r="I725" t="s">
        <v>94</v>
      </c>
      <c r="J725" t="s">
        <v>43</v>
      </c>
      <c r="K725">
        <v>54643</v>
      </c>
      <c r="L725">
        <v>150371</v>
      </c>
      <c r="M725" t="s">
        <v>33</v>
      </c>
      <c r="N725" t="s">
        <v>843</v>
      </c>
      <c r="O725" t="s">
        <v>2294</v>
      </c>
      <c r="P725" t="s">
        <v>2295</v>
      </c>
      <c r="Q725" t="s">
        <v>2296</v>
      </c>
      <c r="R725" t="s">
        <v>2297</v>
      </c>
      <c r="S725" t="s">
        <v>32</v>
      </c>
      <c r="T725" t="str">
        <f t="shared" si="33"/>
        <v xml:space="preserve">This position will require accounting or auditing degrees and knowledge of the federal/state/local rules governing fiscal and programmatic reporting.  Excellent writing, technical, and communication skills are required.  </v>
      </c>
      <c r="U725">
        <f t="shared" si="34"/>
        <v>0</v>
      </c>
      <c r="V725" s="2">
        <v>0</v>
      </c>
      <c r="W725" s="2">
        <f t="shared" si="35"/>
        <v>0</v>
      </c>
      <c r="X725" s="2">
        <v>0</v>
      </c>
      <c r="Y725" s="2">
        <v>0</v>
      </c>
      <c r="Z725" s="2">
        <v>0</v>
      </c>
      <c r="AA725" s="2">
        <v>0</v>
      </c>
      <c r="AB725" s="2">
        <v>0</v>
      </c>
      <c r="AC725" t="s">
        <v>2298</v>
      </c>
      <c r="AD725" t="s">
        <v>2169</v>
      </c>
      <c r="AE725" t="s">
        <v>2299</v>
      </c>
      <c r="AG725" t="s">
        <v>38</v>
      </c>
      <c r="AH725" t="s">
        <v>2136</v>
      </c>
      <c r="AJ725" t="s">
        <v>2136</v>
      </c>
      <c r="AK725" t="s">
        <v>39</v>
      </c>
    </row>
    <row r="726" spans="1:37" x14ac:dyDescent="0.3">
      <c r="A726">
        <v>308481</v>
      </c>
      <c r="B726" t="s">
        <v>154</v>
      </c>
      <c r="C726" t="s">
        <v>48</v>
      </c>
      <c r="D726">
        <v>1</v>
      </c>
      <c r="E726" t="s">
        <v>1180</v>
      </c>
      <c r="F726" t="s">
        <v>92</v>
      </c>
      <c r="G726">
        <v>83008</v>
      </c>
      <c r="H726" t="s">
        <v>42</v>
      </c>
      <c r="I726" t="s">
        <v>244</v>
      </c>
      <c r="J726" t="s">
        <v>43</v>
      </c>
      <c r="K726">
        <v>110000</v>
      </c>
      <c r="L726">
        <v>120000</v>
      </c>
      <c r="M726" t="s">
        <v>33</v>
      </c>
      <c r="N726" t="s">
        <v>270</v>
      </c>
      <c r="O726" t="s">
        <v>271</v>
      </c>
      <c r="P726" t="s">
        <v>7718</v>
      </c>
      <c r="Q726" t="s">
        <v>96</v>
      </c>
      <c r="R726" t="s">
        <v>2300</v>
      </c>
      <c r="S726" t="s">
        <v>1170</v>
      </c>
      <c r="T726" t="str">
        <f t="shared" si="33"/>
        <v>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NYCHA employees applying for promotional, title or level change opportunities must have served a period of one year in their current title and level (if applicable).</v>
      </c>
      <c r="U726">
        <f t="shared" si="34"/>
        <v>0</v>
      </c>
      <c r="V726" s="2">
        <v>0</v>
      </c>
      <c r="W726" s="2">
        <f t="shared" si="35"/>
        <v>0</v>
      </c>
      <c r="X726" s="2">
        <v>0</v>
      </c>
      <c r="Y726" s="2">
        <v>0</v>
      </c>
      <c r="Z726" s="2">
        <v>0</v>
      </c>
      <c r="AA726" s="2">
        <v>0</v>
      </c>
      <c r="AB726" s="2">
        <v>0</v>
      </c>
      <c r="AC726" t="s">
        <v>161</v>
      </c>
      <c r="AD726" t="s">
        <v>32</v>
      </c>
      <c r="AE726" t="s">
        <v>32</v>
      </c>
      <c r="AG726" t="s">
        <v>162</v>
      </c>
      <c r="AH726" t="s">
        <v>2282</v>
      </c>
      <c r="AJ726" t="s">
        <v>2282</v>
      </c>
      <c r="AK726" t="s">
        <v>39</v>
      </c>
    </row>
    <row r="727" spans="1:37" x14ac:dyDescent="0.3">
      <c r="A727">
        <v>339411</v>
      </c>
      <c r="B727" t="s">
        <v>199</v>
      </c>
      <c r="C727" t="s">
        <v>29</v>
      </c>
      <c r="D727">
        <v>1</v>
      </c>
      <c r="E727" t="s">
        <v>2267</v>
      </c>
      <c r="F727" t="s">
        <v>170</v>
      </c>
      <c r="G727">
        <v>10050</v>
      </c>
      <c r="H727" t="s">
        <v>435</v>
      </c>
      <c r="I727" t="s">
        <v>1183</v>
      </c>
      <c r="J727" t="s">
        <v>43</v>
      </c>
      <c r="K727">
        <v>54643</v>
      </c>
      <c r="L727">
        <v>105840</v>
      </c>
      <c r="M727" t="s">
        <v>33</v>
      </c>
      <c r="N727" t="s">
        <v>202</v>
      </c>
      <c r="O727" t="s">
        <v>2268</v>
      </c>
      <c r="P727" t="s">
        <v>7714</v>
      </c>
      <c r="Q727" t="s">
        <v>173</v>
      </c>
      <c r="R727" t="s">
        <v>2269</v>
      </c>
      <c r="S727" t="s">
        <v>7696</v>
      </c>
      <c r="T727" t="str">
        <f t="shared" si="33"/>
        <v>The ability to interact with employees in all levels of the organization   The ideal candidate would have several years of experience as a Project Manager with Business Analysis combined.   Must have prior experience managing .NET web-based applications and COTS solutions.   Must have strong SQL experience with the desire to learn more complicated querying techniques.   Must have strong analytical skills working with numbers and calculations.   The candidate must have strong written and oral communication skills, and have demonstrated leadership experience.  Prefer candidate with a technical college degree such as Engineering, Computer Science, Technology, and/or Mathematics.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27">
        <f t="shared" si="34"/>
        <v>1</v>
      </c>
      <c r="V727" s="2">
        <v>0</v>
      </c>
      <c r="W727" s="2">
        <f t="shared" si="35"/>
        <v>1</v>
      </c>
      <c r="X727" s="2">
        <v>0</v>
      </c>
      <c r="Y727" s="2">
        <v>0</v>
      </c>
      <c r="Z727" s="2">
        <v>1</v>
      </c>
      <c r="AA727" s="2">
        <v>0</v>
      </c>
      <c r="AB727" s="2">
        <v>0</v>
      </c>
      <c r="AC727" t="s">
        <v>2270</v>
      </c>
      <c r="AD727" t="s">
        <v>32</v>
      </c>
      <c r="AE727" t="s">
        <v>32</v>
      </c>
      <c r="AG727" t="s">
        <v>58</v>
      </c>
      <c r="AH727" t="s">
        <v>2271</v>
      </c>
      <c r="AI727" t="s">
        <v>2272</v>
      </c>
      <c r="AJ727" t="s">
        <v>876</v>
      </c>
      <c r="AK727" t="s">
        <v>39</v>
      </c>
    </row>
    <row r="728" spans="1:37" x14ac:dyDescent="0.3">
      <c r="A728">
        <v>308481</v>
      </c>
      <c r="B728" t="s">
        <v>154</v>
      </c>
      <c r="C728" t="s">
        <v>29</v>
      </c>
      <c r="D728">
        <v>1</v>
      </c>
      <c r="E728" t="s">
        <v>1180</v>
      </c>
      <c r="F728" t="s">
        <v>92</v>
      </c>
      <c r="G728">
        <v>83008</v>
      </c>
      <c r="H728" t="s">
        <v>42</v>
      </c>
      <c r="I728" t="s">
        <v>244</v>
      </c>
      <c r="J728" t="s">
        <v>43</v>
      </c>
      <c r="K728">
        <v>110000</v>
      </c>
      <c r="L728">
        <v>120000</v>
      </c>
      <c r="M728" t="s">
        <v>33</v>
      </c>
      <c r="N728" t="s">
        <v>270</v>
      </c>
      <c r="O728" t="s">
        <v>271</v>
      </c>
      <c r="P728" t="s">
        <v>7718</v>
      </c>
      <c r="Q728" t="s">
        <v>96</v>
      </c>
      <c r="R728" t="s">
        <v>2300</v>
      </c>
      <c r="S728" t="s">
        <v>1170</v>
      </c>
      <c r="T728" t="str">
        <f t="shared" si="33"/>
        <v>1.  Eight (8) plus years managing multiple construction projects simultaneously and/or requirement contracts with each project exceeding $10 million in value. 2.  Professional Engineer or Registered Architect. 3.  CCM or PMP certification. 4.  Exceptional leadership abilities. 5.  Excellent written and verbal communication skills. NYCHA employees applying for promotional, title or level change opportunities must have served a period of one year in their current title and level (if applicable).</v>
      </c>
      <c r="U728">
        <f t="shared" si="34"/>
        <v>0</v>
      </c>
      <c r="V728" s="2">
        <v>0</v>
      </c>
      <c r="W728" s="2">
        <f t="shared" si="35"/>
        <v>0</v>
      </c>
      <c r="X728" s="2">
        <v>0</v>
      </c>
      <c r="Y728" s="2">
        <v>0</v>
      </c>
      <c r="Z728" s="2">
        <v>0</v>
      </c>
      <c r="AA728" s="2">
        <v>0</v>
      </c>
      <c r="AB728" s="2">
        <v>0</v>
      </c>
      <c r="AC728" t="s">
        <v>161</v>
      </c>
      <c r="AD728" t="s">
        <v>32</v>
      </c>
      <c r="AE728" t="s">
        <v>32</v>
      </c>
      <c r="AG728" t="s">
        <v>162</v>
      </c>
      <c r="AH728" t="s">
        <v>2282</v>
      </c>
      <c r="AJ728" t="s">
        <v>2282</v>
      </c>
      <c r="AK728" t="s">
        <v>39</v>
      </c>
    </row>
    <row r="729" spans="1:37" x14ac:dyDescent="0.3">
      <c r="A729">
        <v>308750</v>
      </c>
      <c r="B729" t="s">
        <v>199</v>
      </c>
      <c r="C729" t="s">
        <v>29</v>
      </c>
      <c r="D729">
        <v>10</v>
      </c>
      <c r="E729" t="s">
        <v>2301</v>
      </c>
      <c r="F729" t="s">
        <v>2262</v>
      </c>
      <c r="G729">
        <v>21849</v>
      </c>
      <c r="H729">
        <v>1</v>
      </c>
      <c r="I729" t="s">
        <v>463</v>
      </c>
      <c r="J729" t="s">
        <v>32</v>
      </c>
      <c r="K729">
        <v>51290</v>
      </c>
      <c r="L729">
        <v>51290</v>
      </c>
      <c r="M729" t="s">
        <v>33</v>
      </c>
      <c r="N729" t="s">
        <v>408</v>
      </c>
      <c r="O729" t="s">
        <v>2263</v>
      </c>
      <c r="P729" t="s">
        <v>7027</v>
      </c>
      <c r="Q729" t="s">
        <v>2264</v>
      </c>
      <c r="R729" t="s">
        <v>2302</v>
      </c>
      <c r="S729" t="s">
        <v>7719</v>
      </c>
      <c r="T729" t="str">
        <f t="shared" si="33"/>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  4.	 This is an essential staff position. During emergency events, ‚Å“essential‚ positions may require 24-hour availability.</v>
      </c>
      <c r="U729">
        <f t="shared" si="34"/>
        <v>0</v>
      </c>
      <c r="V729" s="2">
        <v>0</v>
      </c>
      <c r="W729" s="2">
        <f t="shared" si="35"/>
        <v>0</v>
      </c>
      <c r="X729" s="2">
        <v>0</v>
      </c>
      <c r="Y729" s="2">
        <v>0</v>
      </c>
      <c r="Z729" s="2">
        <v>0</v>
      </c>
      <c r="AA729" s="2">
        <v>0</v>
      </c>
      <c r="AB729" s="2">
        <v>0</v>
      </c>
      <c r="AC729" t="s">
        <v>2303</v>
      </c>
      <c r="AD729" t="s">
        <v>32</v>
      </c>
      <c r="AE729" t="s">
        <v>32</v>
      </c>
      <c r="AG729" t="s">
        <v>58</v>
      </c>
      <c r="AH729" t="s">
        <v>2257</v>
      </c>
      <c r="AJ729" t="s">
        <v>2304</v>
      </c>
      <c r="AK729" t="s">
        <v>39</v>
      </c>
    </row>
    <row r="730" spans="1:37" x14ac:dyDescent="0.3">
      <c r="A730">
        <v>308750</v>
      </c>
      <c r="B730" t="s">
        <v>199</v>
      </c>
      <c r="C730" t="s">
        <v>48</v>
      </c>
      <c r="D730">
        <v>10</v>
      </c>
      <c r="E730" t="s">
        <v>2301</v>
      </c>
      <c r="F730" t="s">
        <v>2262</v>
      </c>
      <c r="G730">
        <v>21849</v>
      </c>
      <c r="H730">
        <v>1</v>
      </c>
      <c r="I730" t="s">
        <v>463</v>
      </c>
      <c r="J730" t="s">
        <v>32</v>
      </c>
      <c r="K730">
        <v>51290</v>
      </c>
      <c r="L730">
        <v>51290</v>
      </c>
      <c r="M730" t="s">
        <v>33</v>
      </c>
      <c r="N730" t="s">
        <v>408</v>
      </c>
      <c r="O730" t="s">
        <v>2263</v>
      </c>
      <c r="P730" t="s">
        <v>7027</v>
      </c>
      <c r="Q730" t="s">
        <v>2264</v>
      </c>
      <c r="R730" t="s">
        <v>2302</v>
      </c>
      <c r="S730" t="s">
        <v>7719</v>
      </c>
      <c r="T730" t="str">
        <f t="shared" si="33"/>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  4.	 This is an essential staff position. During emergency events, ‚Å“essential‚ positions may require 24-hour availability.</v>
      </c>
      <c r="U730">
        <f t="shared" si="34"/>
        <v>0</v>
      </c>
      <c r="V730" s="2">
        <v>0</v>
      </c>
      <c r="W730" s="2">
        <f t="shared" si="35"/>
        <v>0</v>
      </c>
      <c r="X730" s="2">
        <v>0</v>
      </c>
      <c r="Y730" s="2">
        <v>0</v>
      </c>
      <c r="Z730" s="2">
        <v>0</v>
      </c>
      <c r="AA730" s="2">
        <v>0</v>
      </c>
      <c r="AB730" s="2">
        <v>0</v>
      </c>
      <c r="AC730" t="s">
        <v>2303</v>
      </c>
      <c r="AD730" t="s">
        <v>32</v>
      </c>
      <c r="AE730" t="s">
        <v>32</v>
      </c>
      <c r="AG730" t="s">
        <v>58</v>
      </c>
      <c r="AH730" t="s">
        <v>2257</v>
      </c>
      <c r="AJ730" t="s">
        <v>2304</v>
      </c>
      <c r="AK730" t="s">
        <v>39</v>
      </c>
    </row>
    <row r="731" spans="1:37" x14ac:dyDescent="0.3">
      <c r="A731">
        <v>308775</v>
      </c>
      <c r="B731" t="s">
        <v>199</v>
      </c>
      <c r="C731" t="s">
        <v>29</v>
      </c>
      <c r="D731">
        <v>1</v>
      </c>
      <c r="E731" t="s">
        <v>2305</v>
      </c>
      <c r="F731" t="s">
        <v>2306</v>
      </c>
      <c r="G731">
        <v>95439</v>
      </c>
      <c r="H731" t="s">
        <v>42</v>
      </c>
      <c r="I731" t="s">
        <v>463</v>
      </c>
      <c r="J731" t="s">
        <v>43</v>
      </c>
      <c r="K731">
        <v>67060</v>
      </c>
      <c r="L731">
        <v>156600</v>
      </c>
      <c r="M731" t="s">
        <v>33</v>
      </c>
      <c r="N731" t="s">
        <v>380</v>
      </c>
      <c r="O731" t="s">
        <v>2307</v>
      </c>
      <c r="P731" t="s">
        <v>7720</v>
      </c>
      <c r="Q731" t="s">
        <v>2308</v>
      </c>
      <c r="R731" t="s">
        <v>2309</v>
      </c>
      <c r="S731" t="s">
        <v>7696</v>
      </c>
      <c r="T731" t="str">
        <f t="shared" si="33"/>
        <v>--The ideal candidate will have significant experience managing complex operations, especially in a regulatory environment; excellent judgment and creative problem solving skills; and exceptional oral, written and interpersonal skills.  --He or she will 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31">
        <f t="shared" si="34"/>
        <v>0</v>
      </c>
      <c r="V731" s="2">
        <v>0</v>
      </c>
      <c r="W731" s="2">
        <f t="shared" si="35"/>
        <v>0</v>
      </c>
      <c r="X731" s="2">
        <v>0</v>
      </c>
      <c r="Y731" s="2">
        <v>0</v>
      </c>
      <c r="Z731" s="2">
        <v>0</v>
      </c>
      <c r="AA731" s="2">
        <v>0</v>
      </c>
      <c r="AB731" s="2">
        <v>0</v>
      </c>
      <c r="AC731" t="s">
        <v>2310</v>
      </c>
      <c r="AD731" t="s">
        <v>32</v>
      </c>
      <c r="AE731" t="s">
        <v>32</v>
      </c>
      <c r="AG731" t="s">
        <v>38</v>
      </c>
      <c r="AH731" t="s">
        <v>1491</v>
      </c>
      <c r="AI731" t="s">
        <v>2311</v>
      </c>
      <c r="AJ731" t="s">
        <v>2312</v>
      </c>
      <c r="AK731" t="s">
        <v>39</v>
      </c>
    </row>
    <row r="732" spans="1:37" x14ac:dyDescent="0.3">
      <c r="A732">
        <v>308775</v>
      </c>
      <c r="B732" t="s">
        <v>199</v>
      </c>
      <c r="C732" t="s">
        <v>48</v>
      </c>
      <c r="D732">
        <v>1</v>
      </c>
      <c r="E732" t="s">
        <v>2305</v>
      </c>
      <c r="F732" t="s">
        <v>2306</v>
      </c>
      <c r="G732">
        <v>95439</v>
      </c>
      <c r="H732" t="s">
        <v>42</v>
      </c>
      <c r="I732" t="s">
        <v>463</v>
      </c>
      <c r="J732" t="s">
        <v>43</v>
      </c>
      <c r="K732">
        <v>67060</v>
      </c>
      <c r="L732">
        <v>156600</v>
      </c>
      <c r="M732" t="s">
        <v>33</v>
      </c>
      <c r="N732" t="s">
        <v>380</v>
      </c>
      <c r="O732" t="s">
        <v>2307</v>
      </c>
      <c r="P732" t="s">
        <v>7720</v>
      </c>
      <c r="Q732" t="s">
        <v>2308</v>
      </c>
      <c r="R732" t="s">
        <v>2309</v>
      </c>
      <c r="S732" t="s">
        <v>7696</v>
      </c>
      <c r="T732" t="str">
        <f t="shared" si="33"/>
        <v>--The ideal candidate will have significant experience managing complex operations, especially in a regulatory environment; excellent judgment and creative problem solving skills; and exceptional oral, written and interpersonal skills.  --He or she will 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32">
        <f t="shared" si="34"/>
        <v>0</v>
      </c>
      <c r="V732" s="2">
        <v>0</v>
      </c>
      <c r="W732" s="2">
        <f t="shared" si="35"/>
        <v>0</v>
      </c>
      <c r="X732" s="2">
        <v>0</v>
      </c>
      <c r="Y732" s="2">
        <v>0</v>
      </c>
      <c r="Z732" s="2">
        <v>0</v>
      </c>
      <c r="AA732" s="2">
        <v>0</v>
      </c>
      <c r="AB732" s="2">
        <v>0</v>
      </c>
      <c r="AC732" t="s">
        <v>2310</v>
      </c>
      <c r="AD732" t="s">
        <v>32</v>
      </c>
      <c r="AE732" t="s">
        <v>32</v>
      </c>
      <c r="AG732" t="s">
        <v>38</v>
      </c>
      <c r="AH732" t="s">
        <v>1491</v>
      </c>
      <c r="AI732" t="s">
        <v>2311</v>
      </c>
      <c r="AJ732" t="s">
        <v>2312</v>
      </c>
      <c r="AK732" t="s">
        <v>39</v>
      </c>
    </row>
    <row r="733" spans="1:37" x14ac:dyDescent="0.3">
      <c r="A733">
        <v>309097</v>
      </c>
      <c r="B733" t="s">
        <v>524</v>
      </c>
      <c r="C733" t="s">
        <v>29</v>
      </c>
      <c r="D733">
        <v>1</v>
      </c>
      <c r="E733" t="s">
        <v>2313</v>
      </c>
      <c r="F733" t="s">
        <v>2314</v>
      </c>
      <c r="G733">
        <v>13389</v>
      </c>
      <c r="H733">
        <v>0</v>
      </c>
      <c r="I733" t="s">
        <v>1615</v>
      </c>
      <c r="J733" t="s">
        <v>43</v>
      </c>
      <c r="K733">
        <v>70000</v>
      </c>
      <c r="L733">
        <v>120000</v>
      </c>
      <c r="M733" t="s">
        <v>33</v>
      </c>
      <c r="N733" t="s">
        <v>526</v>
      </c>
      <c r="O733" t="s">
        <v>2315</v>
      </c>
      <c r="P733" t="s">
        <v>7721</v>
      </c>
      <c r="Q733" t="s">
        <v>2316</v>
      </c>
      <c r="R733" t="s">
        <v>2317</v>
      </c>
      <c r="S733" t="s">
        <v>2318</v>
      </c>
      <c r="T733" t="str">
        <f t="shared" si="33"/>
        <v>Interested candidates should have excellent written and verbal communication and analytical skills and the ability to prioritize, manage time, and engage in multiple tasks in a fast-paced environment.  He or she should have good judgment as to when to elevate issues, exercise confidentiality, and use discretion.  Candidates should be organized, highly motivated, and able to work well independently and as part of a team.    PowerPoint and Excel skills desired. *** IN ORDER TO BE CONSIDERED FOR THIS POSITION CANDIDATES MUST BE CURRENT DOT EMPLOYEES ***</v>
      </c>
      <c r="U733">
        <f t="shared" si="34"/>
        <v>0</v>
      </c>
      <c r="V733" s="2">
        <v>1</v>
      </c>
      <c r="W733" s="2">
        <f t="shared" si="35"/>
        <v>0</v>
      </c>
      <c r="X733" s="2">
        <v>0</v>
      </c>
      <c r="Y733" s="2">
        <v>0</v>
      </c>
      <c r="Z733" s="2">
        <v>0</v>
      </c>
      <c r="AA733" s="2">
        <v>0</v>
      </c>
      <c r="AB733" s="2">
        <v>0</v>
      </c>
      <c r="AC733" t="s">
        <v>2319</v>
      </c>
      <c r="AD733" t="s">
        <v>32</v>
      </c>
      <c r="AE733" t="s">
        <v>526</v>
      </c>
      <c r="AG733" t="s">
        <v>38</v>
      </c>
      <c r="AH733" t="s">
        <v>2320</v>
      </c>
      <c r="AJ733" t="s">
        <v>2320</v>
      </c>
      <c r="AK733" t="s">
        <v>39</v>
      </c>
    </row>
    <row r="734" spans="1:37" x14ac:dyDescent="0.3">
      <c r="A734">
        <v>309321</v>
      </c>
      <c r="B734" t="s">
        <v>47</v>
      </c>
      <c r="C734" t="s">
        <v>29</v>
      </c>
      <c r="D734">
        <v>2</v>
      </c>
      <c r="E734" t="s">
        <v>661</v>
      </c>
      <c r="F734" t="s">
        <v>82</v>
      </c>
      <c r="G734">
        <v>20202</v>
      </c>
      <c r="H734">
        <v>0</v>
      </c>
      <c r="I734" t="s">
        <v>244</v>
      </c>
      <c r="J734" t="s">
        <v>43</v>
      </c>
      <c r="K734">
        <v>47860</v>
      </c>
      <c r="L734">
        <v>57958</v>
      </c>
      <c r="M734" t="s">
        <v>33</v>
      </c>
      <c r="N734" t="s">
        <v>83</v>
      </c>
      <c r="O734" t="s">
        <v>84</v>
      </c>
      <c r="P734" t="s">
        <v>7722</v>
      </c>
      <c r="Q734" t="s">
        <v>662</v>
      </c>
      <c r="R734" t="s">
        <v>2321</v>
      </c>
      <c r="S734" t="s">
        <v>664</v>
      </c>
      <c r="T734" t="str">
        <f t="shared" si="33"/>
        <v>Additionally, the Civil Engineering Interns will work with other bureaus and groups within DEP as well as various city agency staff and engineering teams and/or the GI maintenance team when necessary.  They will complete project management functions to ensure that the on-site green infrastructure program runs efficiently and effectively and perform other related duties as required.  The Civil Engineering Interns must have strong MS Office skills, including Excel, PowerPoint, and ability to comprehend maps, graphs, and tables.  Basic GIS and ArcGIS knowledge is helpful for this job function.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34">
        <f t="shared" si="34"/>
        <v>0</v>
      </c>
      <c r="V734" s="2">
        <v>1</v>
      </c>
      <c r="W734" s="2">
        <f t="shared" si="35"/>
        <v>0</v>
      </c>
      <c r="X734" s="2">
        <v>0</v>
      </c>
      <c r="Y734" s="2">
        <v>0</v>
      </c>
      <c r="Z734" s="2">
        <v>0</v>
      </c>
      <c r="AA734" s="2">
        <v>0</v>
      </c>
      <c r="AB734" s="2">
        <v>0</v>
      </c>
      <c r="AC734" t="s">
        <v>665</v>
      </c>
      <c r="AD734" t="s">
        <v>32</v>
      </c>
      <c r="AE734" t="s">
        <v>32</v>
      </c>
      <c r="AG734" t="s">
        <v>58</v>
      </c>
      <c r="AH734" t="s">
        <v>2136</v>
      </c>
      <c r="AJ734" t="s">
        <v>2136</v>
      </c>
      <c r="AK734" t="s">
        <v>39</v>
      </c>
    </row>
    <row r="735" spans="1:37" x14ac:dyDescent="0.3">
      <c r="A735">
        <v>309321</v>
      </c>
      <c r="B735" t="s">
        <v>47</v>
      </c>
      <c r="C735" t="s">
        <v>48</v>
      </c>
      <c r="D735">
        <v>2</v>
      </c>
      <c r="E735" t="s">
        <v>661</v>
      </c>
      <c r="F735" t="s">
        <v>82</v>
      </c>
      <c r="G735">
        <v>20202</v>
      </c>
      <c r="H735">
        <v>0</v>
      </c>
      <c r="I735" t="s">
        <v>244</v>
      </c>
      <c r="J735" t="s">
        <v>43</v>
      </c>
      <c r="K735">
        <v>47860</v>
      </c>
      <c r="L735">
        <v>57958</v>
      </c>
      <c r="M735" t="s">
        <v>33</v>
      </c>
      <c r="N735" t="s">
        <v>83</v>
      </c>
      <c r="O735" t="s">
        <v>84</v>
      </c>
      <c r="P735" t="s">
        <v>7722</v>
      </c>
      <c r="Q735" t="s">
        <v>662</v>
      </c>
      <c r="R735" t="s">
        <v>2321</v>
      </c>
      <c r="S735" t="s">
        <v>664</v>
      </c>
      <c r="T735" t="str">
        <f t="shared" si="33"/>
        <v>Additionally, the Civil Engineering Interns will work with other bureaus and groups within DEP as well as various city agency staff and engineering teams and/or the GI maintenance team when necessary.  They will complete project management functions to ensure that the on-site green infrastructure program runs efficiently and effectively and perform other related duties as required.  The Civil Engineering Interns must have strong MS Office skills, including Excel, PowerPoint, and ability to comprehend maps, graphs, and tables.  Basic GIS and ArcGIS knowledge is helpful for this job function.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35">
        <f t="shared" si="34"/>
        <v>0</v>
      </c>
      <c r="V735" s="2">
        <v>1</v>
      </c>
      <c r="W735" s="2">
        <f t="shared" si="35"/>
        <v>0</v>
      </c>
      <c r="X735" s="2">
        <v>0</v>
      </c>
      <c r="Y735" s="2">
        <v>0</v>
      </c>
      <c r="Z735" s="2">
        <v>0</v>
      </c>
      <c r="AA735" s="2">
        <v>0</v>
      </c>
      <c r="AB735" s="2">
        <v>0</v>
      </c>
      <c r="AC735" t="s">
        <v>665</v>
      </c>
      <c r="AD735" t="s">
        <v>32</v>
      </c>
      <c r="AE735" t="s">
        <v>32</v>
      </c>
      <c r="AG735" t="s">
        <v>58</v>
      </c>
      <c r="AH735" t="s">
        <v>2136</v>
      </c>
      <c r="AJ735" t="s">
        <v>2136</v>
      </c>
      <c r="AK735" t="s">
        <v>39</v>
      </c>
    </row>
    <row r="736" spans="1:37" x14ac:dyDescent="0.3">
      <c r="A736">
        <v>309323</v>
      </c>
      <c r="B736" t="s">
        <v>28</v>
      </c>
      <c r="C736" t="s">
        <v>29</v>
      </c>
      <c r="D736">
        <v>1</v>
      </c>
      <c r="E736" t="s">
        <v>2322</v>
      </c>
      <c r="F736" t="s">
        <v>41</v>
      </c>
      <c r="G736">
        <v>10009</v>
      </c>
      <c r="H736" t="s">
        <v>93</v>
      </c>
      <c r="I736" t="s">
        <v>1967</v>
      </c>
      <c r="J736" t="s">
        <v>43</v>
      </c>
      <c r="K736">
        <v>60435</v>
      </c>
      <c r="L736">
        <v>75000</v>
      </c>
      <c r="M736" t="s">
        <v>33</v>
      </c>
      <c r="N736" t="s">
        <v>34</v>
      </c>
      <c r="O736" t="s">
        <v>2323</v>
      </c>
      <c r="P736" t="s">
        <v>7723</v>
      </c>
      <c r="Q736" t="s">
        <v>45</v>
      </c>
      <c r="R736" t="s">
        <v>7724</v>
      </c>
      <c r="S736" t="s">
        <v>32</v>
      </c>
      <c r="T736" t="str">
        <f t="shared" si="33"/>
        <v xml:space="preserve">‚At least 2 years of Managerial experienceDirect government contracting experience preferredExcellent interpersonal and organizational skills.Excellent strategic thinking, operations, quantitative/qualitative skills.Excellent writing and editing skills.Expertise required in project management  </v>
      </c>
      <c r="U736">
        <f t="shared" si="34"/>
        <v>0</v>
      </c>
      <c r="V736" s="2">
        <v>0</v>
      </c>
      <c r="W736" s="2">
        <f t="shared" si="35"/>
        <v>0</v>
      </c>
      <c r="X736" s="2">
        <v>0</v>
      </c>
      <c r="Y736" s="2">
        <v>0</v>
      </c>
      <c r="Z736" s="2">
        <v>0</v>
      </c>
      <c r="AA736" s="2">
        <v>0</v>
      </c>
      <c r="AB736" s="2">
        <v>0</v>
      </c>
      <c r="AC736" t="s">
        <v>2324</v>
      </c>
      <c r="AD736" t="s">
        <v>32</v>
      </c>
      <c r="AE736" t="s">
        <v>32</v>
      </c>
      <c r="AG736" t="s">
        <v>38</v>
      </c>
      <c r="AH736" t="s">
        <v>2325</v>
      </c>
      <c r="AJ736" t="s">
        <v>2325</v>
      </c>
      <c r="AK736" t="s">
        <v>39</v>
      </c>
    </row>
    <row r="737" spans="1:37" x14ac:dyDescent="0.3">
      <c r="A737">
        <v>309647</v>
      </c>
      <c r="B737" t="s">
        <v>2326</v>
      </c>
      <c r="C737" t="s">
        <v>48</v>
      </c>
      <c r="D737">
        <v>2</v>
      </c>
      <c r="E737" t="s">
        <v>2327</v>
      </c>
      <c r="F737" t="s">
        <v>2328</v>
      </c>
      <c r="G737">
        <v>40202</v>
      </c>
      <c r="H737">
        <v>2</v>
      </c>
      <c r="I737" t="s">
        <v>1183</v>
      </c>
      <c r="J737" t="s">
        <v>43</v>
      </c>
      <c r="K737">
        <v>61003</v>
      </c>
      <c r="L737">
        <v>78453</v>
      </c>
      <c r="M737" t="s">
        <v>33</v>
      </c>
      <c r="N737" t="s">
        <v>1320</v>
      </c>
      <c r="O737" t="s">
        <v>2329</v>
      </c>
      <c r="P737" t="s">
        <v>2330</v>
      </c>
      <c r="Q737" t="s">
        <v>2331</v>
      </c>
      <c r="R737" t="s">
        <v>32</v>
      </c>
      <c r="S737" t="s">
        <v>32</v>
      </c>
      <c r="T737" t="str">
        <f t="shared" si="33"/>
        <v xml:space="preserve">   </v>
      </c>
      <c r="U737">
        <f t="shared" si="34"/>
        <v>0</v>
      </c>
      <c r="V737" s="2">
        <v>0</v>
      </c>
      <c r="W737" s="2">
        <f t="shared" si="35"/>
        <v>0</v>
      </c>
      <c r="X737" s="2">
        <v>0</v>
      </c>
      <c r="Y737" s="2">
        <v>0</v>
      </c>
      <c r="Z737" s="2">
        <v>0</v>
      </c>
      <c r="AA737" s="2">
        <v>0</v>
      </c>
      <c r="AB737" s="2">
        <v>0</v>
      </c>
      <c r="AC737" t="s">
        <v>2332</v>
      </c>
      <c r="AD737" t="s">
        <v>32</v>
      </c>
      <c r="AE737" t="s">
        <v>32</v>
      </c>
      <c r="AG737" t="s">
        <v>38</v>
      </c>
      <c r="AH737" t="s">
        <v>2068</v>
      </c>
      <c r="AJ737" t="s">
        <v>2068</v>
      </c>
      <c r="AK737" t="s">
        <v>39</v>
      </c>
    </row>
    <row r="738" spans="1:37" x14ac:dyDescent="0.3">
      <c r="A738">
        <v>309323</v>
      </c>
      <c r="B738" t="s">
        <v>28</v>
      </c>
      <c r="C738" t="s">
        <v>48</v>
      </c>
      <c r="D738">
        <v>1</v>
      </c>
      <c r="E738" t="s">
        <v>2322</v>
      </c>
      <c r="F738" t="s">
        <v>41</v>
      </c>
      <c r="G738">
        <v>10009</v>
      </c>
      <c r="H738" t="s">
        <v>93</v>
      </c>
      <c r="I738" t="s">
        <v>1967</v>
      </c>
      <c r="J738" t="s">
        <v>43</v>
      </c>
      <c r="K738">
        <v>60435</v>
      </c>
      <c r="L738">
        <v>75000</v>
      </c>
      <c r="M738" t="s">
        <v>33</v>
      </c>
      <c r="N738" t="s">
        <v>34</v>
      </c>
      <c r="O738" t="s">
        <v>2323</v>
      </c>
      <c r="P738" t="s">
        <v>7723</v>
      </c>
      <c r="Q738" t="s">
        <v>45</v>
      </c>
      <c r="R738" t="s">
        <v>7724</v>
      </c>
      <c r="S738" t="s">
        <v>32</v>
      </c>
      <c r="T738" t="str">
        <f t="shared" si="33"/>
        <v xml:space="preserve">‚At least 2 years of Managerial experienceDirect government contracting experience preferredExcellent interpersonal and organizational skills.Excellent strategic thinking, operations, quantitative/qualitative skills.Excellent writing and editing skills.Expertise required in project management  </v>
      </c>
      <c r="U738">
        <f t="shared" si="34"/>
        <v>0</v>
      </c>
      <c r="V738" s="2">
        <v>0</v>
      </c>
      <c r="W738" s="2">
        <f t="shared" si="35"/>
        <v>0</v>
      </c>
      <c r="X738" s="2">
        <v>0</v>
      </c>
      <c r="Y738" s="2">
        <v>0</v>
      </c>
      <c r="Z738" s="2">
        <v>0</v>
      </c>
      <c r="AA738" s="2">
        <v>0</v>
      </c>
      <c r="AB738" s="2">
        <v>0</v>
      </c>
      <c r="AC738" t="s">
        <v>2324</v>
      </c>
      <c r="AD738" t="s">
        <v>32</v>
      </c>
      <c r="AE738" t="s">
        <v>32</v>
      </c>
      <c r="AG738" t="s">
        <v>38</v>
      </c>
      <c r="AH738" t="s">
        <v>2325</v>
      </c>
      <c r="AJ738" t="s">
        <v>2325</v>
      </c>
      <c r="AK738" t="s">
        <v>39</v>
      </c>
    </row>
    <row r="739" spans="1:37" x14ac:dyDescent="0.3">
      <c r="A739">
        <v>309351</v>
      </c>
      <c r="B739" t="s">
        <v>1670</v>
      </c>
      <c r="C739" t="s">
        <v>29</v>
      </c>
      <c r="D739">
        <v>1</v>
      </c>
      <c r="E739" t="s">
        <v>2333</v>
      </c>
      <c r="F739" t="s">
        <v>2334</v>
      </c>
      <c r="G739">
        <v>60816</v>
      </c>
      <c r="H739">
        <v>1</v>
      </c>
      <c r="I739" t="s">
        <v>1196</v>
      </c>
      <c r="J739" t="s">
        <v>32</v>
      </c>
      <c r="K739">
        <v>50000</v>
      </c>
      <c r="L739">
        <v>63945</v>
      </c>
      <c r="M739" t="s">
        <v>33</v>
      </c>
      <c r="N739" t="s">
        <v>1320</v>
      </c>
      <c r="O739" t="s">
        <v>1197</v>
      </c>
      <c r="P739" t="s">
        <v>7725</v>
      </c>
      <c r="Q739" t="s">
        <v>2335</v>
      </c>
      <c r="R739" t="s">
        <v>7028</v>
      </c>
      <c r="S739" t="s">
        <v>7726</v>
      </c>
      <c r="T739" t="str">
        <f t="shared" si="33"/>
        <v>*  At least two (2) or more years of full-time paid experience in public relations, journalism, corporate communications, news media;  Ideal candidate will be able to tailor messages to diverse audiences;  Must demonstrate responsiveness, reliability, and be able to handle several projects simultaneously in a fast paced and deadline-driven environment;  Exposure/familiarity with cutting-edge social media techniques is strongly preferred, as is familiarity with programs like Photoshop and InDesign. Photography and graphic design skills are a plus;    and,  Quality writing, proofreading, editing and storytelling skills are an absolute must. Certain residency requirements may apply. We appreciate every applicant‚„s interest; however, only those under consideration will be contacted. Vacancy notices listed as ‚Å“Until Filled‚ will be posted for at least five work days.</v>
      </c>
      <c r="U739">
        <f t="shared" si="34"/>
        <v>0</v>
      </c>
      <c r="V739" s="2">
        <v>0</v>
      </c>
      <c r="W739" s="2">
        <f t="shared" si="35"/>
        <v>0</v>
      </c>
      <c r="X739" s="2">
        <v>0</v>
      </c>
      <c r="Y739" s="2">
        <v>0</v>
      </c>
      <c r="Z739" s="2">
        <v>0</v>
      </c>
      <c r="AA739" s="2">
        <v>0</v>
      </c>
      <c r="AB739" s="2">
        <v>0</v>
      </c>
      <c r="AC739" t="s">
        <v>1675</v>
      </c>
      <c r="AD739" t="s">
        <v>32</v>
      </c>
      <c r="AE739" t="s">
        <v>32</v>
      </c>
      <c r="AG739" t="s">
        <v>38</v>
      </c>
      <c r="AH739" t="s">
        <v>2336</v>
      </c>
      <c r="AJ739" t="s">
        <v>2337</v>
      </c>
      <c r="AK739" t="s">
        <v>39</v>
      </c>
    </row>
    <row r="740" spans="1:37" x14ac:dyDescent="0.3">
      <c r="A740">
        <v>309351</v>
      </c>
      <c r="B740" t="s">
        <v>1670</v>
      </c>
      <c r="C740" t="s">
        <v>48</v>
      </c>
      <c r="D740">
        <v>1</v>
      </c>
      <c r="E740" t="s">
        <v>2333</v>
      </c>
      <c r="F740" t="s">
        <v>2334</v>
      </c>
      <c r="G740">
        <v>60816</v>
      </c>
      <c r="H740">
        <v>1</v>
      </c>
      <c r="I740" t="s">
        <v>1196</v>
      </c>
      <c r="J740" t="s">
        <v>32</v>
      </c>
      <c r="K740">
        <v>50000</v>
      </c>
      <c r="L740">
        <v>63945</v>
      </c>
      <c r="M740" t="s">
        <v>33</v>
      </c>
      <c r="N740" t="s">
        <v>1320</v>
      </c>
      <c r="O740" t="s">
        <v>1197</v>
      </c>
      <c r="P740" t="s">
        <v>7725</v>
      </c>
      <c r="Q740" t="s">
        <v>2335</v>
      </c>
      <c r="R740" t="s">
        <v>7028</v>
      </c>
      <c r="S740" t="s">
        <v>7726</v>
      </c>
      <c r="T740" t="str">
        <f t="shared" si="33"/>
        <v>*  At least two (2) or more years of full-time paid experience in public relations, journalism, corporate communications, news media;  Ideal candidate will be able to tailor messages to diverse audiences;  Must demonstrate responsiveness, reliability, and be able to handle several projects simultaneously in a fast paced and deadline-driven environment;  Exposure/familiarity with cutting-edge social media techniques is strongly preferred, as is familiarity with programs like Photoshop and InDesign. Photography and graphic design skills are a plus;    and,  Quality writing, proofreading, editing and storytelling skills are an absolute must. Certain residency requirements may apply. We appreciate every applicant‚„s interest; however, only those under consideration will be contacted. Vacancy notices listed as ‚Å“Until Filled‚ will be posted for at least five work days.</v>
      </c>
      <c r="U740">
        <f t="shared" si="34"/>
        <v>0</v>
      </c>
      <c r="V740" s="2">
        <v>0</v>
      </c>
      <c r="W740" s="2">
        <f t="shared" si="35"/>
        <v>0</v>
      </c>
      <c r="X740" s="2">
        <v>0</v>
      </c>
      <c r="Y740" s="2">
        <v>0</v>
      </c>
      <c r="Z740" s="2">
        <v>0</v>
      </c>
      <c r="AA740" s="2">
        <v>0</v>
      </c>
      <c r="AB740" s="2">
        <v>0</v>
      </c>
      <c r="AC740" t="s">
        <v>1675</v>
      </c>
      <c r="AD740" t="s">
        <v>32</v>
      </c>
      <c r="AE740" t="s">
        <v>32</v>
      </c>
      <c r="AG740" t="s">
        <v>38</v>
      </c>
      <c r="AH740" t="s">
        <v>2336</v>
      </c>
      <c r="AJ740" t="s">
        <v>2337</v>
      </c>
      <c r="AK740" t="s">
        <v>39</v>
      </c>
    </row>
    <row r="741" spans="1:37" x14ac:dyDescent="0.3">
      <c r="A741">
        <v>309432</v>
      </c>
      <c r="B741" t="s">
        <v>524</v>
      </c>
      <c r="C741" t="s">
        <v>29</v>
      </c>
      <c r="D741">
        <v>1</v>
      </c>
      <c r="E741" t="s">
        <v>2338</v>
      </c>
      <c r="F741" t="s">
        <v>297</v>
      </c>
      <c r="G741">
        <v>10251</v>
      </c>
      <c r="H741">
        <v>3</v>
      </c>
      <c r="I741" t="s">
        <v>2339</v>
      </c>
      <c r="J741" t="s">
        <v>43</v>
      </c>
      <c r="K741">
        <v>33875</v>
      </c>
      <c r="L741">
        <v>54879</v>
      </c>
      <c r="M741" t="s">
        <v>33</v>
      </c>
      <c r="N741" t="s">
        <v>526</v>
      </c>
      <c r="O741" t="s">
        <v>2340</v>
      </c>
      <c r="P741" t="s">
        <v>2341</v>
      </c>
      <c r="Q741" t="s">
        <v>300</v>
      </c>
      <c r="R741" t="s">
        <v>2342</v>
      </c>
      <c r="S741" t="s">
        <v>1428</v>
      </c>
      <c r="T741" t="str">
        <f t="shared" si="33"/>
        <v>Preference given to candidates proficient in Microsoft Excel, Outlook and Word; with at least one year of experience using each software. Excellent written and  oral communication skills needed. *** IN ORDER TO BE CONSIDERED FOR THIS POSITION CANDIDATES MUST BE SERVING PERMANENTLY IN THE TITLE OF CLERICAL ASSOCIATE ***</v>
      </c>
      <c r="U741">
        <f t="shared" si="34"/>
        <v>0</v>
      </c>
      <c r="V741" s="2">
        <v>1</v>
      </c>
      <c r="W741" s="2">
        <f t="shared" si="35"/>
        <v>0</v>
      </c>
      <c r="X741" s="2">
        <v>0</v>
      </c>
      <c r="Y741" s="2">
        <v>0</v>
      </c>
      <c r="Z741" s="2">
        <v>0</v>
      </c>
      <c r="AA741" s="2">
        <v>0</v>
      </c>
      <c r="AB741" s="2">
        <v>0</v>
      </c>
      <c r="AC741" t="s">
        <v>2343</v>
      </c>
      <c r="AD741" t="s">
        <v>32</v>
      </c>
      <c r="AE741" t="s">
        <v>526</v>
      </c>
      <c r="AG741" t="s">
        <v>38</v>
      </c>
      <c r="AH741" t="s">
        <v>2123</v>
      </c>
      <c r="AJ741" t="s">
        <v>2123</v>
      </c>
      <c r="AK741" t="s">
        <v>39</v>
      </c>
    </row>
    <row r="742" spans="1:37" x14ac:dyDescent="0.3">
      <c r="A742">
        <v>309618</v>
      </c>
      <c r="B742" t="s">
        <v>473</v>
      </c>
      <c r="C742" t="s">
        <v>29</v>
      </c>
      <c r="D742">
        <v>4</v>
      </c>
      <c r="E742" t="s">
        <v>2344</v>
      </c>
      <c r="F742" t="s">
        <v>2345</v>
      </c>
      <c r="G742">
        <v>52370</v>
      </c>
      <c r="H742">
        <v>2</v>
      </c>
      <c r="I742" t="s">
        <v>553</v>
      </c>
      <c r="J742" t="s">
        <v>43</v>
      </c>
      <c r="K742">
        <v>75520</v>
      </c>
      <c r="L742">
        <v>79285</v>
      </c>
      <c r="M742" t="s">
        <v>33</v>
      </c>
      <c r="N742" t="s">
        <v>476</v>
      </c>
      <c r="O742" t="s">
        <v>1241</v>
      </c>
      <c r="P742" t="s">
        <v>7029</v>
      </c>
      <c r="Q742" t="s">
        <v>2346</v>
      </c>
      <c r="R742" t="s">
        <v>7030</v>
      </c>
      <c r="S742" t="s">
        <v>7727</v>
      </c>
      <c r="T742" t="str">
        <f t="shared" si="33"/>
        <v>The preferred candidate should possess the following:   Masters in social work, social science, management science or related field. Experience in conducting case reviews and/or operational reviews/process evaluations,  In-depth understanding of the policies and procedures in ACS program areas, including thorough knowledge of best practice in the child protection, foster care and preventive services,  Knowledge of and ability to navigate CONNECTIONS and related databases,  Proficiency in Microsoft Office software, including Word, Excel and PowerPoint,  Ability to work on multiple projects effectively and efficiently,both independently and collaboratively with a team,  Strong organizational skills and attention to detail, and excellent oral and writing skills (writing sample required).  Past child protective experience is a plus.  Furthermore, the preferred candidate should be comfortable working within well-defined deadlines for completing reviews and reports. The City of New York and the Administration for Children‚„s Services are Equal Opportunity Employers Committed to Diversity  Job Vacancy Notice Reposted. Previous applicants do not need to reapply.</v>
      </c>
      <c r="U742">
        <f t="shared" si="34"/>
        <v>0</v>
      </c>
      <c r="V742" s="2">
        <v>1</v>
      </c>
      <c r="W742" s="2">
        <f t="shared" si="35"/>
        <v>0</v>
      </c>
      <c r="X742" s="2">
        <v>0</v>
      </c>
      <c r="Y742" s="2">
        <v>0</v>
      </c>
      <c r="Z742" s="2">
        <v>0</v>
      </c>
      <c r="AA742" s="2">
        <v>0</v>
      </c>
      <c r="AB742" s="2">
        <v>0</v>
      </c>
      <c r="AC742" t="s">
        <v>479</v>
      </c>
      <c r="AD742" t="s">
        <v>32</v>
      </c>
      <c r="AE742" t="s">
        <v>32</v>
      </c>
      <c r="AG742" t="s">
        <v>58</v>
      </c>
      <c r="AH742" t="s">
        <v>2347</v>
      </c>
      <c r="AJ742" t="s">
        <v>2243</v>
      </c>
      <c r="AK742" t="s">
        <v>39</v>
      </c>
    </row>
    <row r="743" spans="1:37" x14ac:dyDescent="0.3">
      <c r="A743">
        <v>309647</v>
      </c>
      <c r="B743" t="s">
        <v>2326</v>
      </c>
      <c r="C743" t="s">
        <v>29</v>
      </c>
      <c r="D743">
        <v>2</v>
      </c>
      <c r="E743" t="s">
        <v>2327</v>
      </c>
      <c r="F743" t="s">
        <v>2328</v>
      </c>
      <c r="G743">
        <v>40202</v>
      </c>
      <c r="H743">
        <v>2</v>
      </c>
      <c r="I743" t="s">
        <v>1183</v>
      </c>
      <c r="J743" t="s">
        <v>43</v>
      </c>
      <c r="K743">
        <v>61003</v>
      </c>
      <c r="L743">
        <v>78453</v>
      </c>
      <c r="M743" t="s">
        <v>33</v>
      </c>
      <c r="N743" t="s">
        <v>1320</v>
      </c>
      <c r="O743" t="s">
        <v>2329</v>
      </c>
      <c r="P743" t="s">
        <v>2330</v>
      </c>
      <c r="Q743" t="s">
        <v>2331</v>
      </c>
      <c r="R743" t="s">
        <v>32</v>
      </c>
      <c r="S743" t="s">
        <v>32</v>
      </c>
      <c r="T743" t="str">
        <f t="shared" si="33"/>
        <v xml:space="preserve">   </v>
      </c>
      <c r="U743">
        <f t="shared" si="34"/>
        <v>0</v>
      </c>
      <c r="V743" s="2">
        <v>0</v>
      </c>
      <c r="W743" s="2">
        <f t="shared" si="35"/>
        <v>0</v>
      </c>
      <c r="X743" s="2">
        <v>0</v>
      </c>
      <c r="Y743" s="2">
        <v>0</v>
      </c>
      <c r="Z743" s="2">
        <v>0</v>
      </c>
      <c r="AA743" s="2">
        <v>0</v>
      </c>
      <c r="AB743" s="2">
        <v>0</v>
      </c>
      <c r="AC743" t="s">
        <v>2332</v>
      </c>
      <c r="AD743" t="s">
        <v>32</v>
      </c>
      <c r="AE743" t="s">
        <v>32</v>
      </c>
      <c r="AG743" t="s">
        <v>38</v>
      </c>
      <c r="AH743" t="s">
        <v>2068</v>
      </c>
      <c r="AJ743" t="s">
        <v>2068</v>
      </c>
      <c r="AK743" t="s">
        <v>39</v>
      </c>
    </row>
    <row r="744" spans="1:37" x14ac:dyDescent="0.3">
      <c r="A744">
        <v>309743</v>
      </c>
      <c r="B744" t="s">
        <v>199</v>
      </c>
      <c r="C744" t="s">
        <v>29</v>
      </c>
      <c r="D744">
        <v>1</v>
      </c>
      <c r="E744" t="s">
        <v>2348</v>
      </c>
      <c r="F744" t="s">
        <v>2105</v>
      </c>
      <c r="G744">
        <v>53040</v>
      </c>
      <c r="H744">
        <v>1</v>
      </c>
      <c r="I744" t="s">
        <v>463</v>
      </c>
      <c r="J744" t="s">
        <v>325</v>
      </c>
      <c r="K744">
        <v>73.37</v>
      </c>
      <c r="L744">
        <v>78.59</v>
      </c>
      <c r="M744" t="s">
        <v>178</v>
      </c>
      <c r="N744" t="s">
        <v>464</v>
      </c>
      <c r="O744" t="s">
        <v>2106</v>
      </c>
      <c r="P744" t="s">
        <v>2349</v>
      </c>
      <c r="Q744" t="s">
        <v>2107</v>
      </c>
      <c r="R744" t="s">
        <v>2350</v>
      </c>
      <c r="S744" t="s">
        <v>7656</v>
      </c>
      <c r="T744" t="str">
        <f t="shared" si="33"/>
        <v>- Board Certification in Pediatrics or Adolescent Health - Effective communication and interpersonal skills - Proficiency in internet usage and computer software programs, such as Microsoft Word, Excel, and Outlook -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44">
        <f t="shared" si="34"/>
        <v>0</v>
      </c>
      <c r="V744" s="2">
        <v>1</v>
      </c>
      <c r="W744" s="2">
        <f t="shared" si="35"/>
        <v>0</v>
      </c>
      <c r="X744" s="2">
        <v>0</v>
      </c>
      <c r="Y744" s="2">
        <v>0</v>
      </c>
      <c r="Z744" s="2">
        <v>0</v>
      </c>
      <c r="AA744" s="2">
        <v>0</v>
      </c>
      <c r="AB744" s="2">
        <v>0</v>
      </c>
      <c r="AC744" t="s">
        <v>2351</v>
      </c>
      <c r="AD744" t="s">
        <v>32</v>
      </c>
      <c r="AE744" t="s">
        <v>32</v>
      </c>
      <c r="AG744" t="s">
        <v>58</v>
      </c>
      <c r="AH744" t="s">
        <v>2291</v>
      </c>
      <c r="AJ744" t="s">
        <v>2212</v>
      </c>
      <c r="AK744" t="s">
        <v>39</v>
      </c>
    </row>
    <row r="745" spans="1:37" x14ac:dyDescent="0.3">
      <c r="A745">
        <v>309743</v>
      </c>
      <c r="B745" t="s">
        <v>199</v>
      </c>
      <c r="C745" t="s">
        <v>48</v>
      </c>
      <c r="D745">
        <v>1</v>
      </c>
      <c r="E745" t="s">
        <v>2348</v>
      </c>
      <c r="F745" t="s">
        <v>2105</v>
      </c>
      <c r="G745">
        <v>53040</v>
      </c>
      <c r="H745">
        <v>1</v>
      </c>
      <c r="I745" t="s">
        <v>463</v>
      </c>
      <c r="J745" t="s">
        <v>325</v>
      </c>
      <c r="K745">
        <v>73.37</v>
      </c>
      <c r="L745">
        <v>78.59</v>
      </c>
      <c r="M745" t="s">
        <v>178</v>
      </c>
      <c r="N745" t="s">
        <v>464</v>
      </c>
      <c r="O745" t="s">
        <v>2106</v>
      </c>
      <c r="P745" t="s">
        <v>2349</v>
      </c>
      <c r="Q745" t="s">
        <v>2107</v>
      </c>
      <c r="R745" t="s">
        <v>2350</v>
      </c>
      <c r="S745" t="s">
        <v>7656</v>
      </c>
      <c r="T745" t="str">
        <f t="shared" si="33"/>
        <v>- Board Certification in Pediatrics or Adolescent Health - Effective communication and interpersonal skills - Proficiency in internet usage and computer software programs, such as Microsoft Word, Excel, and Outlook - Master's Degree in Public Health (MPH)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45">
        <f t="shared" si="34"/>
        <v>0</v>
      </c>
      <c r="V745" s="2">
        <v>1</v>
      </c>
      <c r="W745" s="2">
        <f t="shared" si="35"/>
        <v>0</v>
      </c>
      <c r="X745" s="2">
        <v>0</v>
      </c>
      <c r="Y745" s="2">
        <v>0</v>
      </c>
      <c r="Z745" s="2">
        <v>0</v>
      </c>
      <c r="AA745" s="2">
        <v>0</v>
      </c>
      <c r="AB745" s="2">
        <v>0</v>
      </c>
      <c r="AC745" t="s">
        <v>2351</v>
      </c>
      <c r="AD745" t="s">
        <v>32</v>
      </c>
      <c r="AE745" t="s">
        <v>32</v>
      </c>
      <c r="AG745" t="s">
        <v>58</v>
      </c>
      <c r="AH745" t="s">
        <v>2291</v>
      </c>
      <c r="AJ745" t="s">
        <v>2212</v>
      </c>
      <c r="AK745" t="s">
        <v>39</v>
      </c>
    </row>
    <row r="746" spans="1:37" x14ac:dyDescent="0.3">
      <c r="A746">
        <v>309791</v>
      </c>
      <c r="B746" t="s">
        <v>473</v>
      </c>
      <c r="C746" t="s">
        <v>29</v>
      </c>
      <c r="D746">
        <v>1</v>
      </c>
      <c r="E746" t="s">
        <v>2352</v>
      </c>
      <c r="F746" t="s">
        <v>2353</v>
      </c>
      <c r="G746">
        <v>50910</v>
      </c>
      <c r="H746">
        <v>0</v>
      </c>
      <c r="I746" t="s">
        <v>463</v>
      </c>
      <c r="J746" t="s">
        <v>43</v>
      </c>
      <c r="K746">
        <v>73102</v>
      </c>
      <c r="L746">
        <v>73102</v>
      </c>
      <c r="M746" t="s">
        <v>33</v>
      </c>
      <c r="N746" t="s">
        <v>835</v>
      </c>
      <c r="O746" t="s">
        <v>2172</v>
      </c>
      <c r="P746" t="s">
        <v>7728</v>
      </c>
      <c r="Q746" t="s">
        <v>2354</v>
      </c>
      <c r="R746" t="s">
        <v>7729</v>
      </c>
      <c r="S746" t="s">
        <v>7674</v>
      </c>
      <c r="T746" t="str">
        <f t="shared" si="33"/>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46">
        <f t="shared" si="34"/>
        <v>0</v>
      </c>
      <c r="V746" s="2">
        <v>1</v>
      </c>
      <c r="W746" s="2">
        <f t="shared" si="35"/>
        <v>0</v>
      </c>
      <c r="X746" s="2">
        <v>0</v>
      </c>
      <c r="Y746" s="2">
        <v>0</v>
      </c>
      <c r="Z746" s="2">
        <v>0</v>
      </c>
      <c r="AA746" s="2">
        <v>0</v>
      </c>
      <c r="AB746" s="2">
        <v>0</v>
      </c>
      <c r="AC746" t="s">
        <v>68</v>
      </c>
      <c r="AD746" t="s">
        <v>32</v>
      </c>
      <c r="AE746" t="s">
        <v>32</v>
      </c>
      <c r="AG746" t="s">
        <v>38</v>
      </c>
      <c r="AH746" t="s">
        <v>2092</v>
      </c>
      <c r="AJ746" t="s">
        <v>2174</v>
      </c>
      <c r="AK746" t="s">
        <v>39</v>
      </c>
    </row>
    <row r="747" spans="1:37" x14ac:dyDescent="0.3">
      <c r="A747">
        <v>309791</v>
      </c>
      <c r="B747" t="s">
        <v>473</v>
      </c>
      <c r="C747" t="s">
        <v>48</v>
      </c>
      <c r="D747">
        <v>1</v>
      </c>
      <c r="E747" t="s">
        <v>2352</v>
      </c>
      <c r="F747" t="s">
        <v>2353</v>
      </c>
      <c r="G747">
        <v>50910</v>
      </c>
      <c r="H747">
        <v>0</v>
      </c>
      <c r="I747" t="s">
        <v>463</v>
      </c>
      <c r="J747" t="s">
        <v>43</v>
      </c>
      <c r="K747">
        <v>73102</v>
      </c>
      <c r="L747">
        <v>73102</v>
      </c>
      <c r="M747" t="s">
        <v>33</v>
      </c>
      <c r="N747" t="s">
        <v>835</v>
      </c>
      <c r="O747" t="s">
        <v>2172</v>
      </c>
      <c r="P747" t="s">
        <v>7728</v>
      </c>
      <c r="Q747" t="s">
        <v>2354</v>
      </c>
      <c r="R747" t="s">
        <v>7729</v>
      </c>
      <c r="S747" t="s">
        <v>7674</v>
      </c>
      <c r="T747" t="str">
        <f t="shared" si="33"/>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47">
        <f t="shared" si="34"/>
        <v>0</v>
      </c>
      <c r="V747" s="2">
        <v>1</v>
      </c>
      <c r="W747" s="2">
        <f t="shared" si="35"/>
        <v>0</v>
      </c>
      <c r="X747" s="2">
        <v>0</v>
      </c>
      <c r="Y747" s="2">
        <v>0</v>
      </c>
      <c r="Z747" s="2">
        <v>0</v>
      </c>
      <c r="AA747" s="2">
        <v>0</v>
      </c>
      <c r="AB747" s="2">
        <v>0</v>
      </c>
      <c r="AC747" t="s">
        <v>68</v>
      </c>
      <c r="AD747" t="s">
        <v>32</v>
      </c>
      <c r="AE747" t="s">
        <v>32</v>
      </c>
      <c r="AG747" t="s">
        <v>38</v>
      </c>
      <c r="AH747" t="s">
        <v>2092</v>
      </c>
      <c r="AJ747" t="s">
        <v>2174</v>
      </c>
      <c r="AK747" t="s">
        <v>39</v>
      </c>
    </row>
    <row r="748" spans="1:37" x14ac:dyDescent="0.3">
      <c r="A748">
        <v>309977</v>
      </c>
      <c r="B748" t="s">
        <v>524</v>
      </c>
      <c r="C748" t="s">
        <v>29</v>
      </c>
      <c r="D748">
        <v>15</v>
      </c>
      <c r="E748" t="s">
        <v>2355</v>
      </c>
      <c r="F748" t="s">
        <v>1923</v>
      </c>
      <c r="G748">
        <v>91110</v>
      </c>
      <c r="H748">
        <v>3</v>
      </c>
      <c r="I748" t="s">
        <v>1095</v>
      </c>
      <c r="J748" t="s">
        <v>43</v>
      </c>
      <c r="K748">
        <v>44670</v>
      </c>
      <c r="L748">
        <v>56832</v>
      </c>
      <c r="M748" t="s">
        <v>33</v>
      </c>
      <c r="N748" t="s">
        <v>2356</v>
      </c>
      <c r="O748" t="s">
        <v>2357</v>
      </c>
      <c r="P748" t="s">
        <v>2358</v>
      </c>
      <c r="Q748" t="s">
        <v>1926</v>
      </c>
      <c r="R748" t="s">
        <v>1927</v>
      </c>
      <c r="S748" t="s">
        <v>32</v>
      </c>
      <c r="T748" t="str">
        <f t="shared" si="33"/>
        <v xml:space="preserve">Ability to communicate effectively in verbal and written form.  </v>
      </c>
      <c r="U748">
        <f t="shared" si="34"/>
        <v>0</v>
      </c>
      <c r="V748" s="2">
        <v>0</v>
      </c>
      <c r="W748" s="2">
        <f t="shared" si="35"/>
        <v>0</v>
      </c>
      <c r="X748" s="2">
        <v>0</v>
      </c>
      <c r="Y748" s="2">
        <v>0</v>
      </c>
      <c r="Z748" s="2">
        <v>0</v>
      </c>
      <c r="AA748" s="2">
        <v>0</v>
      </c>
      <c r="AB748" s="2">
        <v>0</v>
      </c>
      <c r="AC748" t="s">
        <v>2359</v>
      </c>
      <c r="AD748" t="s">
        <v>1929</v>
      </c>
      <c r="AE748" t="s">
        <v>970</v>
      </c>
      <c r="AG748" t="s">
        <v>38</v>
      </c>
      <c r="AH748" t="s">
        <v>2123</v>
      </c>
      <c r="AJ748" t="s">
        <v>2360</v>
      </c>
      <c r="AK748" t="s">
        <v>39</v>
      </c>
    </row>
    <row r="749" spans="1:37" x14ac:dyDescent="0.3">
      <c r="A749">
        <v>310022</v>
      </c>
      <c r="B749" t="s">
        <v>154</v>
      </c>
      <c r="C749" t="s">
        <v>29</v>
      </c>
      <c r="D749">
        <v>1</v>
      </c>
      <c r="E749" t="s">
        <v>2003</v>
      </c>
      <c r="F749" t="s">
        <v>2004</v>
      </c>
      <c r="G749">
        <v>10033</v>
      </c>
      <c r="H749" t="s">
        <v>435</v>
      </c>
      <c r="I749" t="s">
        <v>1196</v>
      </c>
      <c r="J749" t="s">
        <v>43</v>
      </c>
      <c r="K749">
        <v>60000</v>
      </c>
      <c r="L749">
        <v>75000</v>
      </c>
      <c r="M749" t="s">
        <v>33</v>
      </c>
      <c r="N749" t="s">
        <v>2005</v>
      </c>
      <c r="O749" t="s">
        <v>2006</v>
      </c>
      <c r="P749" t="s">
        <v>7730</v>
      </c>
      <c r="Q749" t="s">
        <v>2007</v>
      </c>
      <c r="R749" t="s">
        <v>7660</v>
      </c>
      <c r="S749" t="s">
        <v>1170</v>
      </c>
      <c r="T749" t="str">
        <f t="shared" si="33"/>
        <v>‚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749">
        <f t="shared" si="34"/>
        <v>0</v>
      </c>
      <c r="V749" s="2">
        <v>0</v>
      </c>
      <c r="W749" s="2">
        <f t="shared" si="35"/>
        <v>0</v>
      </c>
      <c r="X749" s="2">
        <v>0</v>
      </c>
      <c r="Y749" s="2">
        <v>0</v>
      </c>
      <c r="Z749" s="2">
        <v>0</v>
      </c>
      <c r="AA749" s="2">
        <v>0</v>
      </c>
      <c r="AB749" s="2">
        <v>0</v>
      </c>
      <c r="AC749" t="s">
        <v>161</v>
      </c>
      <c r="AD749" t="s">
        <v>32</v>
      </c>
      <c r="AE749" t="s">
        <v>32</v>
      </c>
      <c r="AG749" t="s">
        <v>162</v>
      </c>
      <c r="AH749" t="s">
        <v>1841</v>
      </c>
      <c r="AJ749" t="s">
        <v>2361</v>
      </c>
      <c r="AK749" t="s">
        <v>39</v>
      </c>
    </row>
    <row r="750" spans="1:37" x14ac:dyDescent="0.3">
      <c r="A750">
        <v>310022</v>
      </c>
      <c r="B750" t="s">
        <v>154</v>
      </c>
      <c r="C750" t="s">
        <v>48</v>
      </c>
      <c r="D750">
        <v>1</v>
      </c>
      <c r="E750" t="s">
        <v>2003</v>
      </c>
      <c r="F750" t="s">
        <v>2004</v>
      </c>
      <c r="G750">
        <v>10033</v>
      </c>
      <c r="H750" t="s">
        <v>435</v>
      </c>
      <c r="I750" t="s">
        <v>1196</v>
      </c>
      <c r="J750" t="s">
        <v>43</v>
      </c>
      <c r="K750">
        <v>60000</v>
      </c>
      <c r="L750">
        <v>75000</v>
      </c>
      <c r="M750" t="s">
        <v>33</v>
      </c>
      <c r="N750" t="s">
        <v>2005</v>
      </c>
      <c r="O750" t="s">
        <v>2006</v>
      </c>
      <c r="P750" t="s">
        <v>7730</v>
      </c>
      <c r="Q750" t="s">
        <v>2007</v>
      </c>
      <c r="R750" t="s">
        <v>7660</v>
      </c>
      <c r="S750" t="s">
        <v>1170</v>
      </c>
      <c r="T750" t="str">
        <f t="shared" si="33"/>
        <v>‚ Strong interest and dedication to protecting public housing.  Extensive experience in communications, preferably for a government or non-profit organization.  Background in media relations, pre-existing relationships with NYC media a plus. Successful track record of pitching and placing proactive stories. Excellent verbal, writing and editing skills; excellent interpersonal skills with demonstrated record as both a self-starter and team-player. Ability to establish and maintain cooperative relationships with associates and the public. Excellent attention to detail, ability to multitask successfully and meet deadlines under pressure.  Proficiency with social media and an understanding of the role digital tools play in strategic communications. NYCHA employees applying for promotional, title or level change opportunities must have served a period of one year in their current title and level (if applicable).</v>
      </c>
      <c r="U750">
        <f t="shared" si="34"/>
        <v>0</v>
      </c>
      <c r="V750" s="2">
        <v>0</v>
      </c>
      <c r="W750" s="2">
        <f t="shared" si="35"/>
        <v>0</v>
      </c>
      <c r="X750" s="2">
        <v>0</v>
      </c>
      <c r="Y750" s="2">
        <v>0</v>
      </c>
      <c r="Z750" s="2">
        <v>0</v>
      </c>
      <c r="AA750" s="2">
        <v>0</v>
      </c>
      <c r="AB750" s="2">
        <v>0</v>
      </c>
      <c r="AC750" t="s">
        <v>161</v>
      </c>
      <c r="AD750" t="s">
        <v>32</v>
      </c>
      <c r="AE750" t="s">
        <v>32</v>
      </c>
      <c r="AG750" t="s">
        <v>162</v>
      </c>
      <c r="AH750" t="s">
        <v>1841</v>
      </c>
      <c r="AJ750" t="s">
        <v>2361</v>
      </c>
      <c r="AK750" t="s">
        <v>39</v>
      </c>
    </row>
    <row r="751" spans="1:37" x14ac:dyDescent="0.3">
      <c r="A751">
        <v>310024</v>
      </c>
      <c r="B751" t="s">
        <v>47</v>
      </c>
      <c r="C751" t="s">
        <v>29</v>
      </c>
      <c r="D751">
        <v>2</v>
      </c>
      <c r="E751" t="s">
        <v>2362</v>
      </c>
      <c r="F751" t="s">
        <v>2363</v>
      </c>
      <c r="G751">
        <v>21310</v>
      </c>
      <c r="H751">
        <v>0</v>
      </c>
      <c r="I751" t="s">
        <v>244</v>
      </c>
      <c r="J751" t="s">
        <v>43</v>
      </c>
      <c r="K751">
        <v>53134</v>
      </c>
      <c r="L751">
        <v>79726</v>
      </c>
      <c r="M751" t="s">
        <v>33</v>
      </c>
      <c r="N751" t="s">
        <v>211</v>
      </c>
      <c r="O751" t="s">
        <v>2364</v>
      </c>
      <c r="P751" t="s">
        <v>7731</v>
      </c>
      <c r="Q751" t="s">
        <v>7732</v>
      </c>
      <c r="R751" t="s">
        <v>2365</v>
      </c>
      <c r="S751" t="s">
        <v>664</v>
      </c>
      <c r="T751" t="str">
        <f t="shared" si="33"/>
        <v>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51">
        <f t="shared" si="34"/>
        <v>0</v>
      </c>
      <c r="V751" s="2">
        <v>1</v>
      </c>
      <c r="W751" s="2">
        <f t="shared" si="35"/>
        <v>0</v>
      </c>
      <c r="X751" s="2">
        <v>0</v>
      </c>
      <c r="Y751" s="2">
        <v>0</v>
      </c>
      <c r="Z751" s="2">
        <v>0</v>
      </c>
      <c r="AA751" s="2">
        <v>0</v>
      </c>
      <c r="AB751" s="2">
        <v>0</v>
      </c>
      <c r="AC751" t="s">
        <v>665</v>
      </c>
      <c r="AD751" t="s">
        <v>32</v>
      </c>
      <c r="AE751" t="s">
        <v>32</v>
      </c>
      <c r="AG751" t="s">
        <v>58</v>
      </c>
      <c r="AH751" t="s">
        <v>2245</v>
      </c>
      <c r="AJ751" t="s">
        <v>2245</v>
      </c>
      <c r="AK751" t="s">
        <v>39</v>
      </c>
    </row>
    <row r="752" spans="1:37" x14ac:dyDescent="0.3">
      <c r="A752">
        <v>310024</v>
      </c>
      <c r="B752" t="s">
        <v>47</v>
      </c>
      <c r="C752" t="s">
        <v>48</v>
      </c>
      <c r="D752">
        <v>2</v>
      </c>
      <c r="E752" t="s">
        <v>2362</v>
      </c>
      <c r="F752" t="s">
        <v>2363</v>
      </c>
      <c r="G752">
        <v>21310</v>
      </c>
      <c r="H752">
        <v>0</v>
      </c>
      <c r="I752" t="s">
        <v>244</v>
      </c>
      <c r="J752" t="s">
        <v>43</v>
      </c>
      <c r="K752">
        <v>53134</v>
      </c>
      <c r="L752">
        <v>79726</v>
      </c>
      <c r="M752" t="s">
        <v>33</v>
      </c>
      <c r="N752" t="s">
        <v>211</v>
      </c>
      <c r="O752" t="s">
        <v>2364</v>
      </c>
      <c r="P752" t="s">
        <v>7731</v>
      </c>
      <c r="Q752" t="s">
        <v>7732</v>
      </c>
      <c r="R752" t="s">
        <v>2365</v>
      </c>
      <c r="S752" t="s">
        <v>664</v>
      </c>
      <c r="T752" t="str">
        <f t="shared" si="33"/>
        <v>1. Demonstrated ability to design and complete Landscape Architecture projects with a focus on green infrastructure projects as demonstrated by a portfolio.  2. Certification as an arborist by the International Society of Arboriculture; or be a registered consulting arborist by the American Society of Consulting Arborists.  3. 1 year of experience in tree preservation, as well as protection, pruning, installation and establishment, diagnosis and treatment of insect and disease problems or other related arboriculture and horticulture services.  4. Knowledge of AutoCAD.  5. Knowledge of PhotoShop, PowerPoint and 3D rendering.  6. Excellent communication, interpersonal and organizational skills.  7. Proficiency in Microsoft Word and Excel.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52">
        <f t="shared" si="34"/>
        <v>0</v>
      </c>
      <c r="V752" s="2">
        <v>1</v>
      </c>
      <c r="W752" s="2">
        <f t="shared" si="35"/>
        <v>0</v>
      </c>
      <c r="X752" s="2">
        <v>0</v>
      </c>
      <c r="Y752" s="2">
        <v>0</v>
      </c>
      <c r="Z752" s="2">
        <v>0</v>
      </c>
      <c r="AA752" s="2">
        <v>0</v>
      </c>
      <c r="AB752" s="2">
        <v>0</v>
      </c>
      <c r="AC752" t="s">
        <v>665</v>
      </c>
      <c r="AD752" t="s">
        <v>32</v>
      </c>
      <c r="AE752" t="s">
        <v>32</v>
      </c>
      <c r="AG752" t="s">
        <v>58</v>
      </c>
      <c r="AH752" t="s">
        <v>2245</v>
      </c>
      <c r="AJ752" t="s">
        <v>2245</v>
      </c>
      <c r="AK752" t="s">
        <v>39</v>
      </c>
    </row>
    <row r="753" spans="1:37" x14ac:dyDescent="0.3">
      <c r="A753">
        <v>310040</v>
      </c>
      <c r="B753" t="s">
        <v>2366</v>
      </c>
      <c r="C753" t="s">
        <v>29</v>
      </c>
      <c r="D753">
        <v>1</v>
      </c>
      <c r="E753" t="s">
        <v>2367</v>
      </c>
      <c r="F753" t="s">
        <v>742</v>
      </c>
      <c r="G753">
        <v>56058</v>
      </c>
      <c r="H753">
        <v>0</v>
      </c>
      <c r="I753" t="s">
        <v>627</v>
      </c>
      <c r="J753" t="s">
        <v>43</v>
      </c>
      <c r="K753">
        <v>50362</v>
      </c>
      <c r="L753">
        <v>66828</v>
      </c>
      <c r="M753" t="s">
        <v>33</v>
      </c>
      <c r="N753" t="s">
        <v>2368</v>
      </c>
      <c r="O753" t="s">
        <v>2369</v>
      </c>
      <c r="P753" t="s">
        <v>7733</v>
      </c>
      <c r="Q753" t="s">
        <v>745</v>
      </c>
      <c r="R753" t="s">
        <v>7734</v>
      </c>
      <c r="S753" t="s">
        <v>7735</v>
      </c>
      <c r="T753" t="str">
        <f t="shared" si="33"/>
        <v>‚	LMSW, LCSW, MSW or an MA in Social Work, Mental Health Counseling, Criminal Justice, or Marriage and Family Therapy	A Baccalaureate Degree from an accredited college, including or supplemented by at least 24 credits in psychology, sociology, anthropology and/or related disciplines, plus one year of full-time paid experience assisting in the either the evaluation, development, implementation or direct work with Survivors and/or Clients (Offenders) of domestic violence;	Prior experience working in and an understanding of the criminal justice system;	Understanding of community supervision, public health and public safety;	Experience using an electronic case management system;	Ability to meet time-frames and deadlines and ensure that services are provided in a timely and professional manner;	Understanding of trauma-informed services and case management;	Understanding of behavior health community continuum of care;	Understanding and experience working with high risk individuals with domestic violence history;	Capacity for creative problem-solving, conflict resolution, and violence prevention;	Strong writing and oral communication skills;	Capacity to think intentionally and strategically to help Clients change behavior;	Self-motivation, initiative, sound judgment, and commitment to ongoing learning;	Ability to work as part of a team;	Demonstrated commitment to taking a strength-based approach to working with individuals with domestic violence history;	Comfortable with change;	Thrives in fast-paced environments;	Demonstrated interests in participating in community engagement efforts;	Experience developing and facilitating groups related to domestic violence;	Participated in restorative justice training, or otherwise has some exposure/knowledge to the principles;	Ability to motivate and inspire staff APPOINTMENTS ARE SUBJECT TO OFFICE OF MANAGEMENT AND BUDGET (OMB) APPROVAL.  *SUBJECT TO ANNUAL RENEWAL/FUNDING AVAILABILITY.  SUBMISSION OF APPLICATION IS NOT A GUARANTEE THAT YOU WILL RECEIVE AN INTERVIEW.  ‚Å“THE CITY OF NEW YORK AND THE DEPARTMENT OF PROBATION IS AN EQUAL OPPORTUNITY EMPLOYER. REASONABLE ACCOMMODATION AVAILABLE UPON REQUEST‚</v>
      </c>
      <c r="U753">
        <f t="shared" si="34"/>
        <v>0</v>
      </c>
      <c r="V753" s="2">
        <v>0</v>
      </c>
      <c r="W753" s="2">
        <f t="shared" si="35"/>
        <v>0</v>
      </c>
      <c r="X753" s="2">
        <v>0</v>
      </c>
      <c r="Y753" s="2">
        <v>0</v>
      </c>
      <c r="Z753" s="2">
        <v>0</v>
      </c>
      <c r="AA753" s="2">
        <v>0</v>
      </c>
      <c r="AB753" s="2">
        <v>0</v>
      </c>
      <c r="AC753" t="s">
        <v>2370</v>
      </c>
      <c r="AD753" t="s">
        <v>32</v>
      </c>
      <c r="AE753" t="s">
        <v>32</v>
      </c>
      <c r="AG753" t="s">
        <v>2371</v>
      </c>
      <c r="AH753" t="s">
        <v>2372</v>
      </c>
      <c r="AJ753" t="s">
        <v>2372</v>
      </c>
      <c r="AK753" t="s">
        <v>39</v>
      </c>
    </row>
    <row r="754" spans="1:37" x14ac:dyDescent="0.3">
      <c r="A754">
        <v>310040</v>
      </c>
      <c r="B754" t="s">
        <v>2366</v>
      </c>
      <c r="C754" t="s">
        <v>48</v>
      </c>
      <c r="D754">
        <v>1</v>
      </c>
      <c r="E754" t="s">
        <v>2367</v>
      </c>
      <c r="F754" t="s">
        <v>742</v>
      </c>
      <c r="G754">
        <v>56058</v>
      </c>
      <c r="H754">
        <v>0</v>
      </c>
      <c r="I754" t="s">
        <v>627</v>
      </c>
      <c r="J754" t="s">
        <v>43</v>
      </c>
      <c r="K754">
        <v>50362</v>
      </c>
      <c r="L754">
        <v>66828</v>
      </c>
      <c r="M754" t="s">
        <v>33</v>
      </c>
      <c r="N754" t="s">
        <v>2368</v>
      </c>
      <c r="O754" t="s">
        <v>2369</v>
      </c>
      <c r="P754" t="s">
        <v>7733</v>
      </c>
      <c r="Q754" t="s">
        <v>745</v>
      </c>
      <c r="R754" t="s">
        <v>7734</v>
      </c>
      <c r="S754" t="s">
        <v>7735</v>
      </c>
      <c r="T754" t="str">
        <f t="shared" si="33"/>
        <v>‚	LMSW, LCSW, MSW or an MA in Social Work, Mental Health Counseling, Criminal Justice, or Marriage and Family Therapy	A Baccalaureate Degree from an accredited college, including or supplemented by at least 24 credits in psychology, sociology, anthropology and/or related disciplines, plus one year of full-time paid experience assisting in the either the evaluation, development, implementation or direct work with Survivors and/or Clients (Offenders) of domestic violence;	Prior experience working in and an understanding of the criminal justice system;	Understanding of community supervision, public health and public safety;	Experience using an electronic case management system;	Ability to meet time-frames and deadlines and ensure that services are provided in a timely and professional manner;	Understanding of trauma-informed services and case management;	Understanding of behavior health community continuum of care;	Understanding and experience working with high risk individuals with domestic violence history;	Capacity for creative problem-solving, conflict resolution, and violence prevention;	Strong writing and oral communication skills;	Capacity to think intentionally and strategically to help Clients change behavior;	Self-motivation, initiative, sound judgment, and commitment to ongoing learning;	Ability to work as part of a team;	Demonstrated commitment to taking a strength-based approach to working with individuals with domestic violence history;	Comfortable with change;	Thrives in fast-paced environments;	Demonstrated interests in participating in community engagement efforts;	Experience developing and facilitating groups related to domestic violence;	Participated in restorative justice training, or otherwise has some exposure/knowledge to the principles;	Ability to motivate and inspire staff APPOINTMENTS ARE SUBJECT TO OFFICE OF MANAGEMENT AND BUDGET (OMB) APPROVAL.  *SUBJECT TO ANNUAL RENEWAL/FUNDING AVAILABILITY.  SUBMISSION OF APPLICATION IS NOT A GUARANTEE THAT YOU WILL RECEIVE AN INTERVIEW.  ‚Å“THE CITY OF NEW YORK AND THE DEPARTMENT OF PROBATION IS AN EQUAL OPPORTUNITY EMPLOYER. REASONABLE ACCOMMODATION AVAILABLE UPON REQUEST‚</v>
      </c>
      <c r="U754">
        <f t="shared" si="34"/>
        <v>0</v>
      </c>
      <c r="V754" s="2">
        <v>0</v>
      </c>
      <c r="W754" s="2">
        <f t="shared" si="35"/>
        <v>0</v>
      </c>
      <c r="X754" s="2">
        <v>0</v>
      </c>
      <c r="Y754" s="2">
        <v>0</v>
      </c>
      <c r="Z754" s="2">
        <v>0</v>
      </c>
      <c r="AA754" s="2">
        <v>0</v>
      </c>
      <c r="AB754" s="2">
        <v>0</v>
      </c>
      <c r="AC754" t="s">
        <v>2370</v>
      </c>
      <c r="AD754" t="s">
        <v>32</v>
      </c>
      <c r="AE754" t="s">
        <v>32</v>
      </c>
      <c r="AG754" t="s">
        <v>2371</v>
      </c>
      <c r="AH754" t="s">
        <v>2372</v>
      </c>
      <c r="AJ754" t="s">
        <v>2372</v>
      </c>
      <c r="AK754" t="s">
        <v>39</v>
      </c>
    </row>
    <row r="755" spans="1:37" x14ac:dyDescent="0.3">
      <c r="A755">
        <v>310175</v>
      </c>
      <c r="B755" t="s">
        <v>47</v>
      </c>
      <c r="C755" t="s">
        <v>48</v>
      </c>
      <c r="D755">
        <v>1</v>
      </c>
      <c r="E755" t="s">
        <v>2373</v>
      </c>
      <c r="F755" t="s">
        <v>92</v>
      </c>
      <c r="G755" t="s">
        <v>996</v>
      </c>
      <c r="H755">
        <v>0</v>
      </c>
      <c r="I755" t="s">
        <v>1431</v>
      </c>
      <c r="J755" t="s">
        <v>43</v>
      </c>
      <c r="K755">
        <v>48535</v>
      </c>
      <c r="L755">
        <v>134433</v>
      </c>
      <c r="M755" t="s">
        <v>33</v>
      </c>
      <c r="N755" t="s">
        <v>211</v>
      </c>
      <c r="O755" t="s">
        <v>985</v>
      </c>
      <c r="P755" t="s">
        <v>7736</v>
      </c>
      <c r="Q755" t="s">
        <v>997</v>
      </c>
      <c r="R755" t="s">
        <v>7737</v>
      </c>
      <c r="S755" t="s">
        <v>2374</v>
      </c>
      <c r="T755" t="str">
        <f t="shared" si="33"/>
        <v>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755">
        <f t="shared" si="34"/>
        <v>0</v>
      </c>
      <c r="V755" s="2">
        <v>1</v>
      </c>
      <c r="W755" s="2">
        <f t="shared" si="35"/>
        <v>0</v>
      </c>
      <c r="X755" s="2">
        <v>0</v>
      </c>
      <c r="Y755" s="2">
        <v>0</v>
      </c>
      <c r="Z755" s="2">
        <v>0</v>
      </c>
      <c r="AA755" s="2">
        <v>0</v>
      </c>
      <c r="AB755" s="2">
        <v>0</v>
      </c>
      <c r="AC755" t="s">
        <v>665</v>
      </c>
      <c r="AD755" t="s">
        <v>32</v>
      </c>
      <c r="AE755" t="s">
        <v>32</v>
      </c>
      <c r="AG755" t="s">
        <v>58</v>
      </c>
      <c r="AH755" t="s">
        <v>2375</v>
      </c>
      <c r="AJ755" t="s">
        <v>2375</v>
      </c>
      <c r="AK755" t="s">
        <v>39</v>
      </c>
    </row>
    <row r="756" spans="1:37" x14ac:dyDescent="0.3">
      <c r="A756">
        <v>310175</v>
      </c>
      <c r="B756" t="s">
        <v>47</v>
      </c>
      <c r="C756" t="s">
        <v>29</v>
      </c>
      <c r="D756">
        <v>1</v>
      </c>
      <c r="E756" t="s">
        <v>2373</v>
      </c>
      <c r="F756" t="s">
        <v>92</v>
      </c>
      <c r="G756" t="s">
        <v>996</v>
      </c>
      <c r="H756">
        <v>0</v>
      </c>
      <c r="I756" t="s">
        <v>1431</v>
      </c>
      <c r="J756" t="s">
        <v>43</v>
      </c>
      <c r="K756">
        <v>48535</v>
      </c>
      <c r="L756">
        <v>134433</v>
      </c>
      <c r="M756" t="s">
        <v>33</v>
      </c>
      <c r="N756" t="s">
        <v>211</v>
      </c>
      <c r="O756" t="s">
        <v>985</v>
      </c>
      <c r="P756" t="s">
        <v>7736</v>
      </c>
      <c r="Q756" t="s">
        <v>997</v>
      </c>
      <c r="R756" t="s">
        <v>7737</v>
      </c>
      <c r="S756" t="s">
        <v>2374</v>
      </c>
      <c r="T756" t="str">
        <f t="shared" si="33"/>
        <v>1.	4-year degree in Engineering or Construction Management (or related field).  2.	3-10 year related work experience in engineering and construction, in particular in the development of scheduling, scheduling analysis, cost estimating, cost control, budgets, reporting and record/document control.  3. 	Advanced Proficiency in Microsoft Office ‚€œ Excel, Access and Projects.  4. 	Strong organization, writing and communication skills.  5. 	Project Management experience.   6. 	Ability to work under limited supervision and to handle multiple assignments with limited time constraints.  7. 	Demonstrated personal initiative, responsibility, leadership and flexibility.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756">
        <f t="shared" si="34"/>
        <v>0</v>
      </c>
      <c r="V756" s="2">
        <v>1</v>
      </c>
      <c r="W756" s="2">
        <f t="shared" si="35"/>
        <v>0</v>
      </c>
      <c r="X756" s="2">
        <v>0</v>
      </c>
      <c r="Y756" s="2">
        <v>0</v>
      </c>
      <c r="Z756" s="2">
        <v>0</v>
      </c>
      <c r="AA756" s="2">
        <v>0</v>
      </c>
      <c r="AB756" s="2">
        <v>0</v>
      </c>
      <c r="AC756" t="s">
        <v>665</v>
      </c>
      <c r="AD756" t="s">
        <v>32</v>
      </c>
      <c r="AE756" t="s">
        <v>32</v>
      </c>
      <c r="AG756" t="s">
        <v>58</v>
      </c>
      <c r="AH756" t="s">
        <v>2375</v>
      </c>
      <c r="AJ756" t="s">
        <v>2375</v>
      </c>
      <c r="AK756" t="s">
        <v>39</v>
      </c>
    </row>
    <row r="757" spans="1:37" x14ac:dyDescent="0.3">
      <c r="A757">
        <v>310272</v>
      </c>
      <c r="B757" t="s">
        <v>473</v>
      </c>
      <c r="C757" t="s">
        <v>48</v>
      </c>
      <c r="D757">
        <v>1</v>
      </c>
      <c r="E757" t="s">
        <v>2090</v>
      </c>
      <c r="F757" t="s">
        <v>742</v>
      </c>
      <c r="G757">
        <v>56058</v>
      </c>
      <c r="H757">
        <v>0</v>
      </c>
      <c r="I757" t="s">
        <v>463</v>
      </c>
      <c r="J757" t="s">
        <v>43</v>
      </c>
      <c r="K757">
        <v>50362</v>
      </c>
      <c r="L757">
        <v>61280</v>
      </c>
      <c r="M757" t="s">
        <v>33</v>
      </c>
      <c r="N757" t="s">
        <v>476</v>
      </c>
      <c r="O757" t="s">
        <v>2172</v>
      </c>
      <c r="P757" t="s">
        <v>7031</v>
      </c>
      <c r="Q757" t="s">
        <v>745</v>
      </c>
      <c r="R757" t="s">
        <v>7673</v>
      </c>
      <c r="S757" t="s">
        <v>7674</v>
      </c>
      <c r="T757" t="str">
        <f t="shared" si="33"/>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57">
        <f t="shared" si="34"/>
        <v>0</v>
      </c>
      <c r="V757" s="2">
        <v>1</v>
      </c>
      <c r="W757" s="2">
        <f t="shared" si="35"/>
        <v>0</v>
      </c>
      <c r="X757" s="2">
        <v>0</v>
      </c>
      <c r="Y757" s="2">
        <v>0</v>
      </c>
      <c r="Z757" s="2">
        <v>0</v>
      </c>
      <c r="AA757" s="2">
        <v>0</v>
      </c>
      <c r="AB757" s="2">
        <v>0</v>
      </c>
      <c r="AC757" t="s">
        <v>68</v>
      </c>
      <c r="AD757" t="s">
        <v>32</v>
      </c>
      <c r="AE757" t="s">
        <v>32</v>
      </c>
      <c r="AG757" t="s">
        <v>38</v>
      </c>
      <c r="AH757" t="s">
        <v>2092</v>
      </c>
      <c r="AJ757" t="s">
        <v>2174</v>
      </c>
      <c r="AK757" t="s">
        <v>39</v>
      </c>
    </row>
    <row r="758" spans="1:37" x14ac:dyDescent="0.3">
      <c r="A758">
        <v>310272</v>
      </c>
      <c r="B758" t="s">
        <v>473</v>
      </c>
      <c r="C758" t="s">
        <v>29</v>
      </c>
      <c r="D758">
        <v>1</v>
      </c>
      <c r="E758" t="s">
        <v>2090</v>
      </c>
      <c r="F758" t="s">
        <v>742</v>
      </c>
      <c r="G758">
        <v>56058</v>
      </c>
      <c r="H758">
        <v>0</v>
      </c>
      <c r="I758" t="s">
        <v>463</v>
      </c>
      <c r="J758" t="s">
        <v>43</v>
      </c>
      <c r="K758">
        <v>50362</v>
      </c>
      <c r="L758">
        <v>61280</v>
      </c>
      <c r="M758" t="s">
        <v>33</v>
      </c>
      <c r="N758" t="s">
        <v>476</v>
      </c>
      <c r="O758" t="s">
        <v>2172</v>
      </c>
      <c r="P758" t="s">
        <v>7031</v>
      </c>
      <c r="Q758" t="s">
        <v>745</v>
      </c>
      <c r="R758" t="s">
        <v>7673</v>
      </c>
      <c r="S758" t="s">
        <v>7674</v>
      </c>
      <c r="T758" t="str">
        <f t="shared" si="33"/>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58">
        <f t="shared" si="34"/>
        <v>0</v>
      </c>
      <c r="V758" s="2">
        <v>1</v>
      </c>
      <c r="W758" s="2">
        <f t="shared" si="35"/>
        <v>0</v>
      </c>
      <c r="X758" s="2">
        <v>0</v>
      </c>
      <c r="Y758" s="2">
        <v>0</v>
      </c>
      <c r="Z758" s="2">
        <v>0</v>
      </c>
      <c r="AA758" s="2">
        <v>0</v>
      </c>
      <c r="AB758" s="2">
        <v>0</v>
      </c>
      <c r="AC758" t="s">
        <v>68</v>
      </c>
      <c r="AD758" t="s">
        <v>32</v>
      </c>
      <c r="AE758" t="s">
        <v>32</v>
      </c>
      <c r="AG758" t="s">
        <v>38</v>
      </c>
      <c r="AH758" t="s">
        <v>2092</v>
      </c>
      <c r="AJ758" t="s">
        <v>2174</v>
      </c>
      <c r="AK758" t="s">
        <v>39</v>
      </c>
    </row>
    <row r="759" spans="1:37" x14ac:dyDescent="0.3">
      <c r="A759">
        <v>310376</v>
      </c>
      <c r="B759" t="s">
        <v>47</v>
      </c>
      <c r="C759" t="s">
        <v>48</v>
      </c>
      <c r="D759">
        <v>2</v>
      </c>
      <c r="E759" t="s">
        <v>1191</v>
      </c>
      <c r="F759" t="s">
        <v>1090</v>
      </c>
      <c r="G759">
        <v>20210</v>
      </c>
      <c r="H759">
        <v>0</v>
      </c>
      <c r="I759" t="s">
        <v>244</v>
      </c>
      <c r="J759" t="s">
        <v>43</v>
      </c>
      <c r="K759">
        <v>53134</v>
      </c>
      <c r="L759">
        <v>79726</v>
      </c>
      <c r="M759" t="s">
        <v>33</v>
      </c>
      <c r="N759" t="s">
        <v>211</v>
      </c>
      <c r="O759" t="s">
        <v>1863</v>
      </c>
      <c r="P759" t="s">
        <v>7032</v>
      </c>
      <c r="Q759" t="s">
        <v>7475</v>
      </c>
      <c r="R759" t="s">
        <v>7738</v>
      </c>
      <c r="S759" t="s">
        <v>2183</v>
      </c>
      <c r="T759" t="str">
        <f t="shared" si="33"/>
        <v>‚	Excellent communication skills, ability to maintain professional demeanor when interacting with Professional Engineers, licensed plumbers, and other City Agencies.	Aptitude in reviewing and interpreting engineering drawings, plans and specifications.	Ability to perform tasks with minimum direction and supervision.	Assistant Civil Engineer should be thoroughly familiar with application procedures required of the Professional Engineer, licensed plumbers or contractors, permits issued by the Department of Transportation and DEP‚„s Bureau of Customer Service (BCS), and be able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59">
        <f t="shared" si="34"/>
        <v>0</v>
      </c>
      <c r="V759" s="2">
        <v>0</v>
      </c>
      <c r="W759" s="2">
        <f t="shared" si="35"/>
        <v>0</v>
      </c>
      <c r="X759" s="2">
        <v>0</v>
      </c>
      <c r="Y759" s="2">
        <v>0</v>
      </c>
      <c r="Z759" s="2">
        <v>0</v>
      </c>
      <c r="AA759" s="2">
        <v>0</v>
      </c>
      <c r="AB759" s="2">
        <v>0</v>
      </c>
      <c r="AC759" t="s">
        <v>2184</v>
      </c>
      <c r="AD759" t="s">
        <v>32</v>
      </c>
      <c r="AE759" t="s">
        <v>2376</v>
      </c>
      <c r="AG759" t="s">
        <v>58</v>
      </c>
      <c r="AH759" t="s">
        <v>2360</v>
      </c>
      <c r="AJ759" t="s">
        <v>2251</v>
      </c>
      <c r="AK759" t="s">
        <v>39</v>
      </c>
    </row>
    <row r="760" spans="1:37" x14ac:dyDescent="0.3">
      <c r="A760">
        <v>310376</v>
      </c>
      <c r="B760" t="s">
        <v>47</v>
      </c>
      <c r="C760" t="s">
        <v>29</v>
      </c>
      <c r="D760">
        <v>2</v>
      </c>
      <c r="E760" t="s">
        <v>1191</v>
      </c>
      <c r="F760" t="s">
        <v>1090</v>
      </c>
      <c r="G760">
        <v>20210</v>
      </c>
      <c r="H760">
        <v>0</v>
      </c>
      <c r="I760" t="s">
        <v>244</v>
      </c>
      <c r="J760" t="s">
        <v>43</v>
      </c>
      <c r="K760">
        <v>53134</v>
      </c>
      <c r="L760">
        <v>79726</v>
      </c>
      <c r="M760" t="s">
        <v>33</v>
      </c>
      <c r="N760" t="s">
        <v>211</v>
      </c>
      <c r="O760" t="s">
        <v>1863</v>
      </c>
      <c r="P760" t="s">
        <v>7032</v>
      </c>
      <c r="Q760" t="s">
        <v>7475</v>
      </c>
      <c r="R760" t="s">
        <v>7738</v>
      </c>
      <c r="S760" t="s">
        <v>2183</v>
      </c>
      <c r="T760" t="str">
        <f t="shared" si="33"/>
        <v>‚	Excellent communication skills, ability to maintain professional demeanor when interacting with Professional Engineers, licensed plumbers, and other City Agencies.	Aptitude in reviewing and interpreting engineering drawings, plans and specifications.	Ability to perform tasks with minimum direction and supervision.	Assistant Civil Engineer should be thoroughly familiar with application procedures required of the Professional Engineer, licensed plumbers or contractors, permits issued by the Department of Transportation and DEP‚„s Bureau of Customer Service (BCS), and be able to perform tasks with minimum direction and supervision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60">
        <f t="shared" si="34"/>
        <v>0</v>
      </c>
      <c r="V760" s="2">
        <v>0</v>
      </c>
      <c r="W760" s="2">
        <f t="shared" si="35"/>
        <v>0</v>
      </c>
      <c r="X760" s="2">
        <v>0</v>
      </c>
      <c r="Y760" s="2">
        <v>0</v>
      </c>
      <c r="Z760" s="2">
        <v>0</v>
      </c>
      <c r="AA760" s="2">
        <v>0</v>
      </c>
      <c r="AB760" s="2">
        <v>0</v>
      </c>
      <c r="AC760" t="s">
        <v>2184</v>
      </c>
      <c r="AD760" t="s">
        <v>32</v>
      </c>
      <c r="AE760" t="s">
        <v>2376</v>
      </c>
      <c r="AG760" t="s">
        <v>58</v>
      </c>
      <c r="AH760" t="s">
        <v>2360</v>
      </c>
      <c r="AJ760" t="s">
        <v>2251</v>
      </c>
      <c r="AK760" t="s">
        <v>39</v>
      </c>
    </row>
    <row r="761" spans="1:37" x14ac:dyDescent="0.3">
      <c r="A761">
        <v>310515</v>
      </c>
      <c r="B761" t="s">
        <v>47</v>
      </c>
      <c r="C761" t="s">
        <v>29</v>
      </c>
      <c r="D761">
        <v>2</v>
      </c>
      <c r="E761" t="s">
        <v>2377</v>
      </c>
      <c r="F761" t="s">
        <v>201</v>
      </c>
      <c r="G761">
        <v>12158</v>
      </c>
      <c r="H761">
        <v>2</v>
      </c>
      <c r="I761" t="s">
        <v>94</v>
      </c>
      <c r="J761" t="s">
        <v>43</v>
      </c>
      <c r="K761">
        <v>47450</v>
      </c>
      <c r="L761">
        <v>76677</v>
      </c>
      <c r="M761" t="s">
        <v>33</v>
      </c>
      <c r="N761" t="s">
        <v>211</v>
      </c>
      <c r="O761" t="s">
        <v>2378</v>
      </c>
      <c r="P761" t="s">
        <v>7739</v>
      </c>
      <c r="Q761" t="s">
        <v>7329</v>
      </c>
      <c r="R761" t="s">
        <v>7740</v>
      </c>
      <c r="S761" t="s">
        <v>2379</v>
      </c>
      <c r="T761" t="str">
        <f t="shared" si="33"/>
        <v>Additional and/or Preferred skills: 	Bachelor‚„s degree	Quick learner	Experience in procurement and/or contract management	Knowledge in capital and/or operating budget	Interest in public service ALL APPLICANTS MUST EITHER BE PERMANENT IN THE CIVIL SERVICE TITLE OF PROCUREMENT ANALYST OR MUST HAVE TAKEN AND PASSED CIVIL SERVICE EXAM NO. 7019 FOR THE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v>
      </c>
      <c r="U761">
        <f t="shared" si="34"/>
        <v>0</v>
      </c>
      <c r="V761" s="2">
        <v>0</v>
      </c>
      <c r="W761" s="2">
        <f t="shared" si="35"/>
        <v>0</v>
      </c>
      <c r="X761" s="2">
        <v>0</v>
      </c>
      <c r="Y761" s="2">
        <v>0</v>
      </c>
      <c r="Z761" s="2">
        <v>0</v>
      </c>
      <c r="AA761" s="2">
        <v>0</v>
      </c>
      <c r="AB761" s="2">
        <v>0</v>
      </c>
      <c r="AC761" t="s">
        <v>624</v>
      </c>
      <c r="AD761" t="s">
        <v>32</v>
      </c>
      <c r="AE761" t="s">
        <v>32</v>
      </c>
      <c r="AG761" t="s">
        <v>38</v>
      </c>
      <c r="AH761" t="s">
        <v>2245</v>
      </c>
      <c r="AJ761" t="s">
        <v>2036</v>
      </c>
      <c r="AK761" t="s">
        <v>39</v>
      </c>
    </row>
    <row r="762" spans="1:37" x14ac:dyDescent="0.3">
      <c r="A762">
        <v>311094</v>
      </c>
      <c r="B762" t="s">
        <v>101</v>
      </c>
      <c r="C762" t="s">
        <v>48</v>
      </c>
      <c r="D762">
        <v>1</v>
      </c>
      <c r="E762" t="s">
        <v>2380</v>
      </c>
      <c r="F762" t="s">
        <v>742</v>
      </c>
      <c r="G762">
        <v>56058</v>
      </c>
      <c r="H762">
        <v>0</v>
      </c>
      <c r="I762" t="s">
        <v>2381</v>
      </c>
      <c r="J762" t="s">
        <v>43</v>
      </c>
      <c r="K762">
        <v>50362</v>
      </c>
      <c r="L762">
        <v>65000</v>
      </c>
      <c r="M762" t="s">
        <v>33</v>
      </c>
      <c r="N762" t="s">
        <v>51</v>
      </c>
      <c r="O762" t="s">
        <v>2382</v>
      </c>
      <c r="P762" t="s">
        <v>7741</v>
      </c>
      <c r="Q762" t="s">
        <v>745</v>
      </c>
      <c r="R762" t="s">
        <v>7742</v>
      </c>
      <c r="S762" t="s">
        <v>32</v>
      </c>
      <c r="T762" t="str">
        <f t="shared" si="33"/>
        <v xml:space="preserve">The preferred candidate should possess the following:   	A Bachelor‚„s and/or Master‚„s Degree, in addition to 2 years+ of professional experience;   	Experience which demonstrates a proven record of providing analytical and/or technical assistant for complex, interdisciplinary projects involving multiple stakeholders;   	Experience mediating among groups with competing perspectives and implementing projects that improve operational efficiency preferred;   	An understanding of urban issues, especially New York City government and current city affairs/politics;   	An understanding of New York City s operational agencies;   	Ability to think creatively, embrace new approaches and pioneer innovative solutions to intricate problems;   	Flexibility, multi-tasking capability, and enthusiastic work ethic;   	Strong written, verbal and interpersonal communication skills; 	Advanced knowledge of MS Office (i.e. Microsoft Word, Excel, PowerPoint, MS Project)  </v>
      </c>
      <c r="U762">
        <f t="shared" si="34"/>
        <v>0</v>
      </c>
      <c r="V762" s="2">
        <v>1</v>
      </c>
      <c r="W762" s="2">
        <f t="shared" si="35"/>
        <v>0</v>
      </c>
      <c r="X762" s="2">
        <v>0</v>
      </c>
      <c r="Y762" s="2">
        <v>0</v>
      </c>
      <c r="Z762" s="2">
        <v>0</v>
      </c>
      <c r="AA762" s="2">
        <v>0</v>
      </c>
      <c r="AB762" s="2">
        <v>0</v>
      </c>
      <c r="AC762" t="s">
        <v>2383</v>
      </c>
      <c r="AD762" t="s">
        <v>320</v>
      </c>
      <c r="AE762" t="s">
        <v>377</v>
      </c>
      <c r="AG762" t="s">
        <v>38</v>
      </c>
      <c r="AH762" t="s">
        <v>2384</v>
      </c>
      <c r="AJ762" t="s">
        <v>1468</v>
      </c>
      <c r="AK762" t="s">
        <v>39</v>
      </c>
    </row>
    <row r="763" spans="1:37" x14ac:dyDescent="0.3">
      <c r="A763">
        <v>311094</v>
      </c>
      <c r="B763" t="s">
        <v>101</v>
      </c>
      <c r="C763" t="s">
        <v>29</v>
      </c>
      <c r="D763">
        <v>1</v>
      </c>
      <c r="E763" t="s">
        <v>2380</v>
      </c>
      <c r="F763" t="s">
        <v>742</v>
      </c>
      <c r="G763">
        <v>56058</v>
      </c>
      <c r="H763">
        <v>0</v>
      </c>
      <c r="I763" t="s">
        <v>2381</v>
      </c>
      <c r="J763" t="s">
        <v>43</v>
      </c>
      <c r="K763">
        <v>50362</v>
      </c>
      <c r="L763">
        <v>65000</v>
      </c>
      <c r="M763" t="s">
        <v>33</v>
      </c>
      <c r="N763" t="s">
        <v>51</v>
      </c>
      <c r="O763" t="s">
        <v>2382</v>
      </c>
      <c r="P763" t="s">
        <v>7741</v>
      </c>
      <c r="Q763" t="s">
        <v>745</v>
      </c>
      <c r="R763" t="s">
        <v>7742</v>
      </c>
      <c r="S763" t="s">
        <v>32</v>
      </c>
      <c r="T763" t="str">
        <f t="shared" si="33"/>
        <v xml:space="preserve">The preferred candidate should possess the following:   	A Bachelor‚„s and/or Master‚„s Degree, in addition to 2 years+ of professional experience;   	Experience which demonstrates a proven record of providing analytical and/or technical assistant for complex, interdisciplinary projects involving multiple stakeholders;   	Experience mediating among groups with competing perspectives and implementing projects that improve operational efficiency preferred;   	An understanding of urban issues, especially New York City government and current city affairs/politics;   	An understanding of New York City s operational agencies;   	Ability to think creatively, embrace new approaches and pioneer innovative solutions to intricate problems;   	Flexibility, multi-tasking capability, and enthusiastic work ethic;   	Strong written, verbal and interpersonal communication skills; 	Advanced knowledge of MS Office (i.e. Microsoft Word, Excel, PowerPoint, MS Project)  </v>
      </c>
      <c r="U763">
        <f t="shared" si="34"/>
        <v>0</v>
      </c>
      <c r="V763" s="2">
        <v>1</v>
      </c>
      <c r="W763" s="2">
        <f t="shared" si="35"/>
        <v>0</v>
      </c>
      <c r="X763" s="2">
        <v>0</v>
      </c>
      <c r="Y763" s="2">
        <v>0</v>
      </c>
      <c r="Z763" s="2">
        <v>0</v>
      </c>
      <c r="AA763" s="2">
        <v>0</v>
      </c>
      <c r="AB763" s="2">
        <v>0</v>
      </c>
      <c r="AC763" t="s">
        <v>2383</v>
      </c>
      <c r="AD763" t="s">
        <v>320</v>
      </c>
      <c r="AE763" t="s">
        <v>377</v>
      </c>
      <c r="AG763" t="s">
        <v>38</v>
      </c>
      <c r="AH763" t="s">
        <v>2384</v>
      </c>
      <c r="AJ763" t="s">
        <v>1468</v>
      </c>
      <c r="AK763" t="s">
        <v>39</v>
      </c>
    </row>
    <row r="764" spans="1:37" x14ac:dyDescent="0.3">
      <c r="A764">
        <v>311160</v>
      </c>
      <c r="B764" t="s">
        <v>2385</v>
      </c>
      <c r="C764" t="s">
        <v>29</v>
      </c>
      <c r="D764">
        <v>3</v>
      </c>
      <c r="E764" t="s">
        <v>2386</v>
      </c>
      <c r="F764" t="s">
        <v>2387</v>
      </c>
      <c r="G764">
        <v>31143</v>
      </c>
      <c r="H764">
        <v>3</v>
      </c>
      <c r="I764" t="s">
        <v>627</v>
      </c>
      <c r="J764" t="s">
        <v>43</v>
      </c>
      <c r="K764">
        <v>59791</v>
      </c>
      <c r="L764">
        <v>80000</v>
      </c>
      <c r="M764" t="s">
        <v>33</v>
      </c>
      <c r="N764" t="s">
        <v>2388</v>
      </c>
      <c r="O764" t="s">
        <v>2389</v>
      </c>
      <c r="P764" t="s">
        <v>7743</v>
      </c>
      <c r="Q764" t="s">
        <v>2390</v>
      </c>
      <c r="R764" t="s">
        <v>7744</v>
      </c>
      <c r="S764" t="s">
        <v>32</v>
      </c>
      <c r="T764" t="str">
        <f t="shared" si="33"/>
        <v xml:space="preserve">‚	Demonstrated interest in law enforcement, criminal justice, or public service.	Three years‚„ experience conducting or assisting in long-term criminal investigations preferred.   	Prior experience managing a team a plus.	Solid writing ability: confident and adaptable writer.	Experience analyzing large amounts of data using Microsoft Excel or other tools.	Strong communication skills, excellent judgment, and confidence to discuss results of your analysis.	Ability to initiate and drive projects to completion with minimal guidance.	Ability to work well in a team environment and take constructive criticism and feedback on a consistent basis.	Highly detail oriented and organized with the ability to multi-task and work in a fast paced environment.	Ability to prioritize and manage large volume of tasks.  </v>
      </c>
      <c r="U764">
        <f t="shared" si="34"/>
        <v>0</v>
      </c>
      <c r="V764" s="2">
        <v>1</v>
      </c>
      <c r="W764" s="2">
        <f t="shared" si="35"/>
        <v>0</v>
      </c>
      <c r="X764" s="2">
        <v>0</v>
      </c>
      <c r="Y764" s="2">
        <v>0</v>
      </c>
      <c r="Z764" s="2">
        <v>0</v>
      </c>
      <c r="AA764" s="2">
        <v>0</v>
      </c>
      <c r="AB764" s="2">
        <v>0</v>
      </c>
      <c r="AC764" t="s">
        <v>2391</v>
      </c>
      <c r="AD764" t="s">
        <v>32</v>
      </c>
      <c r="AE764" t="s">
        <v>32</v>
      </c>
      <c r="AG764" t="s">
        <v>38</v>
      </c>
      <c r="AH764" t="s">
        <v>2111</v>
      </c>
      <c r="AI764" t="s">
        <v>2392</v>
      </c>
      <c r="AJ764" t="s">
        <v>2393</v>
      </c>
      <c r="AK764" t="s">
        <v>39</v>
      </c>
    </row>
    <row r="765" spans="1:37" x14ac:dyDescent="0.3">
      <c r="A765">
        <v>311160</v>
      </c>
      <c r="B765" t="s">
        <v>2385</v>
      </c>
      <c r="C765" t="s">
        <v>48</v>
      </c>
      <c r="D765">
        <v>3</v>
      </c>
      <c r="E765" t="s">
        <v>2386</v>
      </c>
      <c r="F765" t="s">
        <v>2387</v>
      </c>
      <c r="G765">
        <v>31143</v>
      </c>
      <c r="H765">
        <v>3</v>
      </c>
      <c r="I765" t="s">
        <v>627</v>
      </c>
      <c r="J765" t="s">
        <v>43</v>
      </c>
      <c r="K765">
        <v>59791</v>
      </c>
      <c r="L765">
        <v>80000</v>
      </c>
      <c r="M765" t="s">
        <v>33</v>
      </c>
      <c r="N765" t="s">
        <v>2388</v>
      </c>
      <c r="O765" t="s">
        <v>2389</v>
      </c>
      <c r="P765" t="s">
        <v>7743</v>
      </c>
      <c r="Q765" t="s">
        <v>2390</v>
      </c>
      <c r="R765" t="s">
        <v>7744</v>
      </c>
      <c r="S765" t="s">
        <v>32</v>
      </c>
      <c r="T765" t="str">
        <f t="shared" si="33"/>
        <v xml:space="preserve">‚	Demonstrated interest in law enforcement, criminal justice, or public service.	Three years‚„ experience conducting or assisting in long-term criminal investigations preferred.   	Prior experience managing a team a plus.	Solid writing ability: confident and adaptable writer.	Experience analyzing large amounts of data using Microsoft Excel or other tools.	Strong communication skills, excellent judgment, and confidence to discuss results of your analysis.	Ability to initiate and drive projects to completion with minimal guidance.	Ability to work well in a team environment and take constructive criticism and feedback on a consistent basis.	Highly detail oriented and organized with the ability to multi-task and work in a fast paced environment.	Ability to prioritize and manage large volume of tasks.  </v>
      </c>
      <c r="U765">
        <f t="shared" si="34"/>
        <v>0</v>
      </c>
      <c r="V765" s="2">
        <v>1</v>
      </c>
      <c r="W765" s="2">
        <f t="shared" si="35"/>
        <v>0</v>
      </c>
      <c r="X765" s="2">
        <v>0</v>
      </c>
      <c r="Y765" s="2">
        <v>0</v>
      </c>
      <c r="Z765" s="2">
        <v>0</v>
      </c>
      <c r="AA765" s="2">
        <v>0</v>
      </c>
      <c r="AB765" s="2">
        <v>0</v>
      </c>
      <c r="AC765" t="s">
        <v>2391</v>
      </c>
      <c r="AD765" t="s">
        <v>32</v>
      </c>
      <c r="AE765" t="s">
        <v>32</v>
      </c>
      <c r="AG765" t="s">
        <v>38</v>
      </c>
      <c r="AH765" t="s">
        <v>2111</v>
      </c>
      <c r="AI765" t="s">
        <v>2392</v>
      </c>
      <c r="AJ765" t="s">
        <v>2393</v>
      </c>
      <c r="AK765" t="s">
        <v>39</v>
      </c>
    </row>
    <row r="766" spans="1:37" x14ac:dyDescent="0.3">
      <c r="A766">
        <v>311165</v>
      </c>
      <c r="B766" t="s">
        <v>524</v>
      </c>
      <c r="C766" t="s">
        <v>29</v>
      </c>
      <c r="D766">
        <v>1</v>
      </c>
      <c r="E766" t="s">
        <v>2394</v>
      </c>
      <c r="F766" t="s">
        <v>196</v>
      </c>
      <c r="G766">
        <v>20215</v>
      </c>
      <c r="H766">
        <v>2</v>
      </c>
      <c r="I766" t="s">
        <v>244</v>
      </c>
      <c r="J766" t="s">
        <v>43</v>
      </c>
      <c r="K766">
        <v>74990</v>
      </c>
      <c r="L766">
        <v>104182</v>
      </c>
      <c r="M766" t="s">
        <v>33</v>
      </c>
      <c r="N766" t="s">
        <v>526</v>
      </c>
      <c r="O766" t="s">
        <v>1425</v>
      </c>
      <c r="P766" t="s">
        <v>7279</v>
      </c>
      <c r="Q766" t="s">
        <v>7327</v>
      </c>
      <c r="R766" t="s">
        <v>2395</v>
      </c>
      <c r="S766" t="s">
        <v>2396</v>
      </c>
      <c r="T766" t="str">
        <f t="shared" si="33"/>
        <v>Prefer experience with NYC STREETS. *** IN ORDER TO BE CONSIDERED FOR THIS POSITION CANDIDATES MUST BE CURRENT DOT EMPLOYEES SERVING PERMANENTLY IN THE TITLE OF CIVIL ENGINEER ***</v>
      </c>
      <c r="U766">
        <f t="shared" si="34"/>
        <v>0</v>
      </c>
      <c r="V766" s="2">
        <v>0</v>
      </c>
      <c r="W766" s="2">
        <f t="shared" si="35"/>
        <v>0</v>
      </c>
      <c r="X766" s="2">
        <v>0</v>
      </c>
      <c r="Y766" s="2">
        <v>0</v>
      </c>
      <c r="Z766" s="2">
        <v>0</v>
      </c>
      <c r="AA766" s="2">
        <v>0</v>
      </c>
      <c r="AB766" s="2">
        <v>0</v>
      </c>
      <c r="AC766" t="s">
        <v>2397</v>
      </c>
      <c r="AD766" t="s">
        <v>32</v>
      </c>
      <c r="AE766" t="s">
        <v>526</v>
      </c>
      <c r="AG766" t="s">
        <v>58</v>
      </c>
      <c r="AH766" t="s">
        <v>2398</v>
      </c>
      <c r="AJ766" t="s">
        <v>2398</v>
      </c>
      <c r="AK766" t="s">
        <v>39</v>
      </c>
    </row>
    <row r="767" spans="1:37" x14ac:dyDescent="0.3">
      <c r="A767">
        <v>311180</v>
      </c>
      <c r="B767" t="s">
        <v>47</v>
      </c>
      <c r="C767" t="s">
        <v>29</v>
      </c>
      <c r="D767">
        <v>1</v>
      </c>
      <c r="E767" t="s">
        <v>2399</v>
      </c>
      <c r="F767" t="s">
        <v>220</v>
      </c>
      <c r="G767">
        <v>22427</v>
      </c>
      <c r="H767">
        <v>2</v>
      </c>
      <c r="I767" t="s">
        <v>244</v>
      </c>
      <c r="J767" t="s">
        <v>43</v>
      </c>
      <c r="K767">
        <v>69491</v>
      </c>
      <c r="L767">
        <v>101848</v>
      </c>
      <c r="M767" t="s">
        <v>33</v>
      </c>
      <c r="N767" t="s">
        <v>83</v>
      </c>
      <c r="O767" t="s">
        <v>2400</v>
      </c>
      <c r="P767" t="s">
        <v>7033</v>
      </c>
      <c r="Q767" t="s">
        <v>7370</v>
      </c>
      <c r="R767" t="s">
        <v>7745</v>
      </c>
      <c r="S767" t="s">
        <v>2401</v>
      </c>
      <c r="T767" t="str">
        <f t="shared" si="33"/>
        <v>‚	A valid New York State Professional Engineers license.   	Comfortable with entering sheeted trenches, manholes and underground chambers for inspections under all weather conditions.  	Comfortable with on call status 	General knowledge of payment systems, partial payments and change orders.  	Knowledge of water and sewer construction, and field experience on water and sewer jobs.  	Research capabilities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v>
      </c>
      <c r="U767">
        <f t="shared" si="34"/>
        <v>0</v>
      </c>
      <c r="V767" s="2">
        <v>0</v>
      </c>
      <c r="W767" s="2">
        <f t="shared" si="35"/>
        <v>0</v>
      </c>
      <c r="X767" s="2">
        <v>0</v>
      </c>
      <c r="Y767" s="2">
        <v>0</v>
      </c>
      <c r="Z767" s="2">
        <v>0</v>
      </c>
      <c r="AA767" s="2">
        <v>0</v>
      </c>
      <c r="AB767" s="2">
        <v>0</v>
      </c>
      <c r="AC767" t="s">
        <v>161</v>
      </c>
      <c r="AD767" t="s">
        <v>32</v>
      </c>
      <c r="AE767" t="s">
        <v>32</v>
      </c>
      <c r="AG767" t="s">
        <v>58</v>
      </c>
      <c r="AH767" t="s">
        <v>1841</v>
      </c>
      <c r="AJ767" t="s">
        <v>1842</v>
      </c>
      <c r="AK767" t="s">
        <v>39</v>
      </c>
    </row>
    <row r="768" spans="1:37" x14ac:dyDescent="0.3">
      <c r="A768">
        <v>311180</v>
      </c>
      <c r="B768" t="s">
        <v>47</v>
      </c>
      <c r="C768" t="s">
        <v>48</v>
      </c>
      <c r="D768">
        <v>1</v>
      </c>
      <c r="E768" t="s">
        <v>2399</v>
      </c>
      <c r="F768" t="s">
        <v>220</v>
      </c>
      <c r="G768">
        <v>22427</v>
      </c>
      <c r="H768">
        <v>2</v>
      </c>
      <c r="I768" t="s">
        <v>244</v>
      </c>
      <c r="J768" t="s">
        <v>43</v>
      </c>
      <c r="K768">
        <v>69491</v>
      </c>
      <c r="L768">
        <v>101848</v>
      </c>
      <c r="M768" t="s">
        <v>33</v>
      </c>
      <c r="N768" t="s">
        <v>83</v>
      </c>
      <c r="O768" t="s">
        <v>2400</v>
      </c>
      <c r="P768" t="s">
        <v>7033</v>
      </c>
      <c r="Q768" t="s">
        <v>7370</v>
      </c>
      <c r="R768" t="s">
        <v>7745</v>
      </c>
      <c r="S768" t="s">
        <v>2401</v>
      </c>
      <c r="T768" t="str">
        <f t="shared" si="33"/>
        <v>‚	A valid New York State Professional Engineers license.   	Comfortable with entering sheeted trenches, manholes and underground chambers for inspections under all weather conditions.  	Comfortable with on call status 	General knowledge of payment systems, partial payments and change orders.  	Knowledge of water and sewer construction, and field experience on water and sewer jobs.  	Research capabilities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v>
      </c>
      <c r="U768">
        <f t="shared" si="34"/>
        <v>0</v>
      </c>
      <c r="V768" s="2">
        <v>0</v>
      </c>
      <c r="W768" s="2">
        <f t="shared" si="35"/>
        <v>0</v>
      </c>
      <c r="X768" s="2">
        <v>0</v>
      </c>
      <c r="Y768" s="2">
        <v>0</v>
      </c>
      <c r="Z768" s="2">
        <v>0</v>
      </c>
      <c r="AA768" s="2">
        <v>0</v>
      </c>
      <c r="AB768" s="2">
        <v>0</v>
      </c>
      <c r="AC768" t="s">
        <v>161</v>
      </c>
      <c r="AD768" t="s">
        <v>32</v>
      </c>
      <c r="AE768" t="s">
        <v>32</v>
      </c>
      <c r="AG768" t="s">
        <v>58</v>
      </c>
      <c r="AH768" t="s">
        <v>1841</v>
      </c>
      <c r="AJ768" t="s">
        <v>1842</v>
      </c>
      <c r="AK768" t="s">
        <v>39</v>
      </c>
    </row>
    <row r="769" spans="1:37" x14ac:dyDescent="0.3">
      <c r="A769">
        <v>311237</v>
      </c>
      <c r="B769" t="s">
        <v>2385</v>
      </c>
      <c r="C769" t="s">
        <v>48</v>
      </c>
      <c r="D769">
        <v>4</v>
      </c>
      <c r="E769" t="s">
        <v>2402</v>
      </c>
      <c r="F769" t="s">
        <v>2387</v>
      </c>
      <c r="G769">
        <v>31143</v>
      </c>
      <c r="H769">
        <v>1</v>
      </c>
      <c r="I769" t="s">
        <v>2403</v>
      </c>
      <c r="J769" t="s">
        <v>43</v>
      </c>
      <c r="K769">
        <v>41996</v>
      </c>
      <c r="L769">
        <v>55000</v>
      </c>
      <c r="M769" t="s">
        <v>33</v>
      </c>
      <c r="N769" t="s">
        <v>2388</v>
      </c>
      <c r="O769" t="s">
        <v>2389</v>
      </c>
      <c r="P769" t="s">
        <v>7746</v>
      </c>
      <c r="Q769" t="s">
        <v>2390</v>
      </c>
      <c r="R769" t="s">
        <v>2404</v>
      </c>
      <c r="S769" t="s">
        <v>32</v>
      </c>
      <c r="T769" t="str">
        <f t="shared" si="33"/>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769">
        <f t="shared" si="34"/>
        <v>0</v>
      </c>
      <c r="V769" s="2">
        <v>1</v>
      </c>
      <c r="W769" s="2">
        <f t="shared" si="35"/>
        <v>0</v>
      </c>
      <c r="X769" s="2">
        <v>0</v>
      </c>
      <c r="Y769" s="2">
        <v>0</v>
      </c>
      <c r="Z769" s="2">
        <v>0</v>
      </c>
      <c r="AA769" s="2">
        <v>0</v>
      </c>
      <c r="AB769" s="2">
        <v>0</v>
      </c>
      <c r="AC769" t="s">
        <v>2405</v>
      </c>
      <c r="AD769" t="s">
        <v>32</v>
      </c>
      <c r="AE769" t="s">
        <v>2388</v>
      </c>
      <c r="AG769" t="s">
        <v>38</v>
      </c>
      <c r="AH769" t="s">
        <v>2398</v>
      </c>
      <c r="AI769" t="s">
        <v>2311</v>
      </c>
      <c r="AJ769" t="s">
        <v>2406</v>
      </c>
      <c r="AK769" t="s">
        <v>39</v>
      </c>
    </row>
    <row r="770" spans="1:37" x14ac:dyDescent="0.3">
      <c r="A770">
        <v>311237</v>
      </c>
      <c r="B770" t="s">
        <v>2385</v>
      </c>
      <c r="C770" t="s">
        <v>29</v>
      </c>
      <c r="D770">
        <v>4</v>
      </c>
      <c r="E770" t="s">
        <v>2402</v>
      </c>
      <c r="F770" t="s">
        <v>2387</v>
      </c>
      <c r="G770">
        <v>31143</v>
      </c>
      <c r="H770">
        <v>1</v>
      </c>
      <c r="I770" t="s">
        <v>2403</v>
      </c>
      <c r="J770" t="s">
        <v>43</v>
      </c>
      <c r="K770">
        <v>41996</v>
      </c>
      <c r="L770">
        <v>55000</v>
      </c>
      <c r="M770" t="s">
        <v>33</v>
      </c>
      <c r="N770" t="s">
        <v>2388</v>
      </c>
      <c r="O770" t="s">
        <v>2389</v>
      </c>
      <c r="P770" t="s">
        <v>7746</v>
      </c>
      <c r="Q770" t="s">
        <v>2390</v>
      </c>
      <c r="R770" t="s">
        <v>2404</v>
      </c>
      <c r="S770" t="s">
        <v>32</v>
      </c>
      <c r="T770" t="str">
        <f t="shared" si="33"/>
        <v xml:space="preserve">1.	Demonstrated interest in law enforcement, criminal justice, or public service. 2.	Prior experience in conducting or assisting in long-term criminal investigations a plus.    3.	Solid writing ability: confident and adaptable writer. 4.	Experience analyzing large amounts of data using Microsoft Excel or other tools. 5.	Strong communication skills, excellent judgment, and confidence to discuss results of your analysis. 6.	Ability to initiate and drive projects to completion with minimal guidance. 7.	Ability to work well in a team environment and take constructive criticism and feedback on a consistent basis. 8.	Highly detail oriented and organized with the ability to multi-task and work in a fast paced environment. 9.	Ability to prioritize and manage large volume of tasks. 10.	Ability to exercise discretion on sensitive or confidential matters  </v>
      </c>
      <c r="U770">
        <f t="shared" si="34"/>
        <v>0</v>
      </c>
      <c r="V770" s="2">
        <v>1</v>
      </c>
      <c r="W770" s="2">
        <f t="shared" si="35"/>
        <v>0</v>
      </c>
      <c r="X770" s="2">
        <v>0</v>
      </c>
      <c r="Y770" s="2">
        <v>0</v>
      </c>
      <c r="Z770" s="2">
        <v>0</v>
      </c>
      <c r="AA770" s="2">
        <v>0</v>
      </c>
      <c r="AB770" s="2">
        <v>0</v>
      </c>
      <c r="AC770" t="s">
        <v>2405</v>
      </c>
      <c r="AD770" t="s">
        <v>32</v>
      </c>
      <c r="AE770" t="s">
        <v>2388</v>
      </c>
      <c r="AG770" t="s">
        <v>38</v>
      </c>
      <c r="AH770" t="s">
        <v>2398</v>
      </c>
      <c r="AI770" t="s">
        <v>2311</v>
      </c>
      <c r="AJ770" t="s">
        <v>2406</v>
      </c>
      <c r="AK770" t="s">
        <v>39</v>
      </c>
    </row>
    <row r="771" spans="1:37" x14ac:dyDescent="0.3">
      <c r="A771">
        <v>311353</v>
      </c>
      <c r="B771" t="s">
        <v>73</v>
      </c>
      <c r="C771" t="s">
        <v>48</v>
      </c>
      <c r="D771">
        <v>1</v>
      </c>
      <c r="E771" t="s">
        <v>1779</v>
      </c>
      <c r="F771" t="s">
        <v>1546</v>
      </c>
      <c r="G771">
        <v>30086</v>
      </c>
      <c r="H771">
        <v>0</v>
      </c>
      <c r="I771" t="s">
        <v>1506</v>
      </c>
      <c r="J771" t="s">
        <v>43</v>
      </c>
      <c r="K771">
        <v>57944</v>
      </c>
      <c r="L771">
        <v>70353</v>
      </c>
      <c r="M771" t="s">
        <v>33</v>
      </c>
      <c r="N771" t="s">
        <v>77</v>
      </c>
      <c r="O771" t="s">
        <v>1506</v>
      </c>
      <c r="P771" t="s">
        <v>7611</v>
      </c>
      <c r="Q771" t="s">
        <v>1548</v>
      </c>
      <c r="R771" t="s">
        <v>7612</v>
      </c>
      <c r="S771" t="s">
        <v>32</v>
      </c>
      <c r="T771" t="str">
        <f t="shared" ref="T771:T834" si="36">R771&amp;" "&amp;S771</f>
        <v xml:space="preserve">‚	Ability to read and think critically.	Ability to write and speak in a clear, persuasive manner.	Strong legal research skills.  </v>
      </c>
      <c r="U771">
        <f t="shared" ref="U771:U834" si="37">D771*W771</f>
        <v>0</v>
      </c>
      <c r="V771" s="2">
        <v>0</v>
      </c>
      <c r="W771" s="2">
        <f t="shared" ref="W771:W834" si="38">IF(OR(ISNUMBER(SEARCH("data analytics",$T771)), ISNUMBER(SEARCH("data analysis",$T771)), ISNUMBER(SEARCH("analyze data", $T771)),ISNUMBER(SEARCH("business intelligence", $T771)),ISNUMBER(SEARCH("business analysis",$T771))),1,0)</f>
        <v>0</v>
      </c>
      <c r="X771" s="2">
        <v>0</v>
      </c>
      <c r="Y771" s="2">
        <v>0</v>
      </c>
      <c r="Z771" s="2">
        <v>0</v>
      </c>
      <c r="AA771" s="2">
        <v>0</v>
      </c>
      <c r="AB771" s="2">
        <v>0</v>
      </c>
      <c r="AC771" t="s">
        <v>79</v>
      </c>
      <c r="AD771" t="s">
        <v>32</v>
      </c>
      <c r="AE771" t="s">
        <v>77</v>
      </c>
      <c r="AG771" t="s">
        <v>38</v>
      </c>
      <c r="AH771" t="s">
        <v>1780</v>
      </c>
      <c r="AJ771" t="s">
        <v>1780</v>
      </c>
      <c r="AK771" t="s">
        <v>39</v>
      </c>
    </row>
    <row r="772" spans="1:37" x14ac:dyDescent="0.3">
      <c r="A772">
        <v>311530</v>
      </c>
      <c r="B772" t="s">
        <v>473</v>
      </c>
      <c r="C772" t="s">
        <v>29</v>
      </c>
      <c r="D772">
        <v>2</v>
      </c>
      <c r="E772" t="s">
        <v>2407</v>
      </c>
      <c r="F772" t="s">
        <v>126</v>
      </c>
      <c r="G772">
        <v>21744</v>
      </c>
      <c r="H772">
        <v>2</v>
      </c>
      <c r="I772" t="s">
        <v>2408</v>
      </c>
      <c r="J772" t="s">
        <v>43</v>
      </c>
      <c r="K772">
        <v>70286</v>
      </c>
      <c r="L772">
        <v>83784</v>
      </c>
      <c r="M772" t="s">
        <v>33</v>
      </c>
      <c r="N772" t="s">
        <v>476</v>
      </c>
      <c r="O772" t="s">
        <v>853</v>
      </c>
      <c r="P772" t="s">
        <v>7747</v>
      </c>
      <c r="Q772" t="s">
        <v>130</v>
      </c>
      <c r="R772" t="s">
        <v>2409</v>
      </c>
      <c r="S772" t="s">
        <v>7561</v>
      </c>
      <c r="T772" t="str">
        <f t="shared" si="36"/>
        <v>The preferred candidate will possess advanced SQL coding skills, working knowledge of advanced statistics, proficiency with SPSS, R and/or other statistical software. Knowledge of child welfare and child protection practice is a plus as well as background in development of relational databases.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v>
      </c>
      <c r="U772">
        <f t="shared" si="37"/>
        <v>0</v>
      </c>
      <c r="V772" s="2">
        <v>0</v>
      </c>
      <c r="W772" s="2">
        <f t="shared" si="38"/>
        <v>0</v>
      </c>
      <c r="X772" s="2">
        <v>0</v>
      </c>
      <c r="Y772" s="2">
        <v>0</v>
      </c>
      <c r="Z772" s="2">
        <v>1</v>
      </c>
      <c r="AA772" s="2">
        <v>0</v>
      </c>
      <c r="AB772" s="2">
        <v>1</v>
      </c>
      <c r="AC772" t="s">
        <v>1540</v>
      </c>
      <c r="AD772" t="s">
        <v>32</v>
      </c>
      <c r="AE772" t="s">
        <v>32</v>
      </c>
      <c r="AG772" t="s">
        <v>38</v>
      </c>
      <c r="AH772" t="s">
        <v>2410</v>
      </c>
      <c r="AJ772" t="s">
        <v>2411</v>
      </c>
      <c r="AK772" t="s">
        <v>39</v>
      </c>
    </row>
    <row r="773" spans="1:37" x14ac:dyDescent="0.3">
      <c r="A773">
        <v>311530</v>
      </c>
      <c r="B773" t="s">
        <v>473</v>
      </c>
      <c r="C773" t="s">
        <v>48</v>
      </c>
      <c r="D773">
        <v>2</v>
      </c>
      <c r="E773" t="s">
        <v>2407</v>
      </c>
      <c r="F773" t="s">
        <v>126</v>
      </c>
      <c r="G773">
        <v>21744</v>
      </c>
      <c r="H773">
        <v>2</v>
      </c>
      <c r="I773" t="s">
        <v>2408</v>
      </c>
      <c r="J773" t="s">
        <v>43</v>
      </c>
      <c r="K773">
        <v>70286</v>
      </c>
      <c r="L773">
        <v>83784</v>
      </c>
      <c r="M773" t="s">
        <v>33</v>
      </c>
      <c r="N773" t="s">
        <v>476</v>
      </c>
      <c r="O773" t="s">
        <v>853</v>
      </c>
      <c r="P773" t="s">
        <v>7747</v>
      </c>
      <c r="Q773" t="s">
        <v>130</v>
      </c>
      <c r="R773" t="s">
        <v>2409</v>
      </c>
      <c r="S773" t="s">
        <v>7561</v>
      </c>
      <c r="T773" t="str">
        <f t="shared" si="36"/>
        <v>The preferred candidate will possess advanced SQL coding skills, working knowledge of advanced statistics, proficiency with SPSS, R and/or other statistical software. Knowledge of child welfare and child protection practice is a plus as well as background in development of relational databases.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v>
      </c>
      <c r="U773">
        <f t="shared" si="37"/>
        <v>0</v>
      </c>
      <c r="V773" s="2">
        <v>0</v>
      </c>
      <c r="W773" s="2">
        <f t="shared" si="38"/>
        <v>0</v>
      </c>
      <c r="X773" s="2">
        <v>0</v>
      </c>
      <c r="Y773" s="2">
        <v>0</v>
      </c>
      <c r="Z773" s="2">
        <v>1</v>
      </c>
      <c r="AA773" s="2">
        <v>0</v>
      </c>
      <c r="AB773" s="2">
        <v>1</v>
      </c>
      <c r="AC773" t="s">
        <v>1540</v>
      </c>
      <c r="AD773" t="s">
        <v>32</v>
      </c>
      <c r="AE773" t="s">
        <v>32</v>
      </c>
      <c r="AG773" t="s">
        <v>38</v>
      </c>
      <c r="AH773" t="s">
        <v>2410</v>
      </c>
      <c r="AJ773" t="s">
        <v>2411</v>
      </c>
      <c r="AK773" t="s">
        <v>39</v>
      </c>
    </row>
    <row r="774" spans="1:37" x14ac:dyDescent="0.3">
      <c r="A774">
        <v>311589</v>
      </c>
      <c r="B774" t="s">
        <v>1290</v>
      </c>
      <c r="C774" t="s">
        <v>48</v>
      </c>
      <c r="D774">
        <v>1</v>
      </c>
      <c r="E774" t="s">
        <v>2353</v>
      </c>
      <c r="F774" t="s">
        <v>2353</v>
      </c>
      <c r="G774">
        <v>50910</v>
      </c>
      <c r="H774">
        <v>0</v>
      </c>
      <c r="I774" t="s">
        <v>1741</v>
      </c>
      <c r="J774" t="s">
        <v>43</v>
      </c>
      <c r="K774">
        <v>73102</v>
      </c>
      <c r="L774">
        <v>73102</v>
      </c>
      <c r="M774" t="s">
        <v>33</v>
      </c>
      <c r="N774" t="s">
        <v>2412</v>
      </c>
      <c r="O774" t="s">
        <v>2413</v>
      </c>
      <c r="P774" t="s">
        <v>7748</v>
      </c>
      <c r="Q774" t="s">
        <v>2354</v>
      </c>
      <c r="R774" t="s">
        <v>7749</v>
      </c>
      <c r="S774" t="s">
        <v>32</v>
      </c>
      <c r="T774" t="str">
        <f t="shared" si="36"/>
        <v xml:space="preserve">‚ Must have excellent verbally and writing skills.  Must be able to utilize computer programs and enter data onto an electronic field visit report.  Preferred Bilingual.  </v>
      </c>
      <c r="U774">
        <f t="shared" si="37"/>
        <v>0</v>
      </c>
      <c r="V774" s="2">
        <v>0</v>
      </c>
      <c r="W774" s="2">
        <f t="shared" si="38"/>
        <v>0</v>
      </c>
      <c r="X774" s="2">
        <v>0</v>
      </c>
      <c r="Y774" s="2">
        <v>0</v>
      </c>
      <c r="Z774" s="2">
        <v>0</v>
      </c>
      <c r="AA774" s="2">
        <v>0</v>
      </c>
      <c r="AB774" s="2">
        <v>0</v>
      </c>
      <c r="AC774" t="s">
        <v>2414</v>
      </c>
      <c r="AD774" t="s">
        <v>2415</v>
      </c>
      <c r="AE774" t="s">
        <v>32</v>
      </c>
      <c r="AG774" t="s">
        <v>38</v>
      </c>
      <c r="AH774" t="s">
        <v>2416</v>
      </c>
      <c r="AI774" t="s">
        <v>2417</v>
      </c>
      <c r="AJ774" t="s">
        <v>2199</v>
      </c>
      <c r="AK774" t="s">
        <v>39</v>
      </c>
    </row>
    <row r="775" spans="1:37" x14ac:dyDescent="0.3">
      <c r="A775">
        <v>311589</v>
      </c>
      <c r="B775" t="s">
        <v>1290</v>
      </c>
      <c r="C775" t="s">
        <v>29</v>
      </c>
      <c r="D775">
        <v>1</v>
      </c>
      <c r="E775" t="s">
        <v>2353</v>
      </c>
      <c r="F775" t="s">
        <v>2353</v>
      </c>
      <c r="G775">
        <v>50910</v>
      </c>
      <c r="H775">
        <v>0</v>
      </c>
      <c r="I775" t="s">
        <v>1741</v>
      </c>
      <c r="J775" t="s">
        <v>43</v>
      </c>
      <c r="K775">
        <v>73102</v>
      </c>
      <c r="L775">
        <v>73102</v>
      </c>
      <c r="M775" t="s">
        <v>33</v>
      </c>
      <c r="N775" t="s">
        <v>2412</v>
      </c>
      <c r="O775" t="s">
        <v>2413</v>
      </c>
      <c r="P775" t="s">
        <v>7748</v>
      </c>
      <c r="Q775" t="s">
        <v>2354</v>
      </c>
      <c r="R775" t="s">
        <v>7749</v>
      </c>
      <c r="S775" t="s">
        <v>32</v>
      </c>
      <c r="T775" t="str">
        <f t="shared" si="36"/>
        <v xml:space="preserve">‚ Must have excellent verbally and writing skills.  Must be able to utilize computer programs and enter data onto an electronic field visit report.  Preferred Bilingual.  </v>
      </c>
      <c r="U775">
        <f t="shared" si="37"/>
        <v>0</v>
      </c>
      <c r="V775" s="2">
        <v>0</v>
      </c>
      <c r="W775" s="2">
        <f t="shared" si="38"/>
        <v>0</v>
      </c>
      <c r="X775" s="2">
        <v>0</v>
      </c>
      <c r="Y775" s="2">
        <v>0</v>
      </c>
      <c r="Z775" s="2">
        <v>0</v>
      </c>
      <c r="AA775" s="2">
        <v>0</v>
      </c>
      <c r="AB775" s="2">
        <v>0</v>
      </c>
      <c r="AC775" t="s">
        <v>2414</v>
      </c>
      <c r="AD775" t="s">
        <v>2415</v>
      </c>
      <c r="AE775" t="s">
        <v>32</v>
      </c>
      <c r="AG775" t="s">
        <v>38</v>
      </c>
      <c r="AH775" t="s">
        <v>2416</v>
      </c>
      <c r="AI775" t="s">
        <v>2417</v>
      </c>
      <c r="AJ775" t="s">
        <v>2199</v>
      </c>
      <c r="AK775" t="s">
        <v>39</v>
      </c>
    </row>
    <row r="776" spans="1:37" x14ac:dyDescent="0.3">
      <c r="A776">
        <v>311776</v>
      </c>
      <c r="B776" t="s">
        <v>473</v>
      </c>
      <c r="C776" t="s">
        <v>29</v>
      </c>
      <c r="D776">
        <v>19</v>
      </c>
      <c r="E776" t="s">
        <v>2418</v>
      </c>
      <c r="F776" t="s">
        <v>2419</v>
      </c>
      <c r="G776">
        <v>6771</v>
      </c>
      <c r="H776">
        <v>1</v>
      </c>
      <c r="I776" t="s">
        <v>2420</v>
      </c>
      <c r="J776" t="s">
        <v>43</v>
      </c>
      <c r="K776">
        <v>54080</v>
      </c>
      <c r="L776">
        <v>62192</v>
      </c>
      <c r="M776" t="s">
        <v>33</v>
      </c>
      <c r="N776" t="s">
        <v>476</v>
      </c>
      <c r="O776" t="s">
        <v>2421</v>
      </c>
      <c r="P776" t="s">
        <v>7750</v>
      </c>
      <c r="Q776" t="s">
        <v>7751</v>
      </c>
      <c r="R776" t="s">
        <v>2422</v>
      </c>
      <c r="S776" t="s">
        <v>7384</v>
      </c>
      <c r="T776" t="str">
        <f t="shared" si="36"/>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76">
        <f t="shared" si="37"/>
        <v>0</v>
      </c>
      <c r="V776" s="2">
        <v>0</v>
      </c>
      <c r="W776" s="2">
        <f t="shared" si="38"/>
        <v>0</v>
      </c>
      <c r="X776" s="2">
        <v>0</v>
      </c>
      <c r="Y776" s="2">
        <v>0</v>
      </c>
      <c r="Z776" s="2">
        <v>0</v>
      </c>
      <c r="AA776" s="2">
        <v>0</v>
      </c>
      <c r="AB776" s="2">
        <v>0</v>
      </c>
      <c r="AC776" t="s">
        <v>7752</v>
      </c>
      <c r="AD776" t="s">
        <v>32</v>
      </c>
      <c r="AE776" t="s">
        <v>2423</v>
      </c>
      <c r="AG776" t="s">
        <v>705</v>
      </c>
      <c r="AH776" t="s">
        <v>1325</v>
      </c>
      <c r="AJ776" t="s">
        <v>1599</v>
      </c>
      <c r="AK776" t="s">
        <v>39</v>
      </c>
    </row>
    <row r="777" spans="1:37" x14ac:dyDescent="0.3">
      <c r="A777">
        <v>311776</v>
      </c>
      <c r="B777" t="s">
        <v>473</v>
      </c>
      <c r="C777" t="s">
        <v>48</v>
      </c>
      <c r="D777">
        <v>19</v>
      </c>
      <c r="E777" t="s">
        <v>2418</v>
      </c>
      <c r="F777" t="s">
        <v>2419</v>
      </c>
      <c r="G777">
        <v>6771</v>
      </c>
      <c r="H777">
        <v>1</v>
      </c>
      <c r="I777" t="s">
        <v>2420</v>
      </c>
      <c r="J777" t="s">
        <v>43</v>
      </c>
      <c r="K777">
        <v>54080</v>
      </c>
      <c r="L777">
        <v>62192</v>
      </c>
      <c r="M777" t="s">
        <v>33</v>
      </c>
      <c r="N777" t="s">
        <v>476</v>
      </c>
      <c r="O777" t="s">
        <v>2421</v>
      </c>
      <c r="P777" t="s">
        <v>7750</v>
      </c>
      <c r="Q777" t="s">
        <v>7751</v>
      </c>
      <c r="R777" t="s">
        <v>2422</v>
      </c>
      <c r="S777" t="s">
        <v>7384</v>
      </c>
      <c r="T777" t="str">
        <f t="shared" si="36"/>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77">
        <f t="shared" si="37"/>
        <v>0</v>
      </c>
      <c r="V777" s="2">
        <v>0</v>
      </c>
      <c r="W777" s="2">
        <f t="shared" si="38"/>
        <v>0</v>
      </c>
      <c r="X777" s="2">
        <v>0</v>
      </c>
      <c r="Y777" s="2">
        <v>0</v>
      </c>
      <c r="Z777" s="2">
        <v>0</v>
      </c>
      <c r="AA777" s="2">
        <v>0</v>
      </c>
      <c r="AB777" s="2">
        <v>0</v>
      </c>
      <c r="AC777" t="s">
        <v>7752</v>
      </c>
      <c r="AD777" t="s">
        <v>32</v>
      </c>
      <c r="AE777" t="s">
        <v>2423</v>
      </c>
      <c r="AG777" t="s">
        <v>705</v>
      </c>
      <c r="AH777" t="s">
        <v>1325</v>
      </c>
      <c r="AJ777" t="s">
        <v>1599</v>
      </c>
      <c r="AK777" t="s">
        <v>39</v>
      </c>
    </row>
    <row r="778" spans="1:37" x14ac:dyDescent="0.3">
      <c r="A778">
        <v>311799</v>
      </c>
      <c r="B778" t="s">
        <v>524</v>
      </c>
      <c r="C778" t="s">
        <v>29</v>
      </c>
      <c r="D778">
        <v>1</v>
      </c>
      <c r="E778" t="s">
        <v>1622</v>
      </c>
      <c r="F778" t="s">
        <v>1623</v>
      </c>
      <c r="G778">
        <v>91717</v>
      </c>
      <c r="H778">
        <v>0</v>
      </c>
      <c r="I778" t="s">
        <v>1095</v>
      </c>
      <c r="J778" t="s">
        <v>43</v>
      </c>
      <c r="K778">
        <v>373.03</v>
      </c>
      <c r="L778">
        <v>373.03</v>
      </c>
      <c r="M778" t="s">
        <v>1624</v>
      </c>
      <c r="N778" t="s">
        <v>1832</v>
      </c>
      <c r="O778" t="s">
        <v>1626</v>
      </c>
      <c r="P778" t="s">
        <v>2424</v>
      </c>
      <c r="Q778" t="s">
        <v>7576</v>
      </c>
      <c r="R778" t="s">
        <v>32</v>
      </c>
      <c r="S778" t="s">
        <v>1628</v>
      </c>
      <c r="T778" t="str">
        <f t="shared" si="36"/>
        <v xml:space="preserve">  *** IN ORDER TO BE CONSIDERED FOR THIS POSITION CANDIDATES MUST BE SERVING PERMANENTLY IN THE TITLE OF ELECTRICIAN ***</v>
      </c>
      <c r="U778">
        <f t="shared" si="37"/>
        <v>0</v>
      </c>
      <c r="V778" s="2">
        <v>0</v>
      </c>
      <c r="W778" s="2">
        <f t="shared" si="38"/>
        <v>0</v>
      </c>
      <c r="X778" s="2">
        <v>0</v>
      </c>
      <c r="Y778" s="2">
        <v>0</v>
      </c>
      <c r="Z778" s="2">
        <v>0</v>
      </c>
      <c r="AA778" s="2">
        <v>0</v>
      </c>
      <c r="AB778" s="2">
        <v>0</v>
      </c>
      <c r="AC778" t="s">
        <v>2425</v>
      </c>
      <c r="AD778" t="s">
        <v>32</v>
      </c>
      <c r="AE778" t="s">
        <v>526</v>
      </c>
      <c r="AG778" t="s">
        <v>38</v>
      </c>
      <c r="AH778" t="s">
        <v>2398</v>
      </c>
      <c r="AJ778" t="s">
        <v>2111</v>
      </c>
      <c r="AK778" t="s">
        <v>39</v>
      </c>
    </row>
    <row r="779" spans="1:37" x14ac:dyDescent="0.3">
      <c r="A779">
        <v>311925</v>
      </c>
      <c r="B779" t="s">
        <v>28</v>
      </c>
      <c r="C779" t="s">
        <v>29</v>
      </c>
      <c r="D779">
        <v>1</v>
      </c>
      <c r="E779" t="s">
        <v>2426</v>
      </c>
      <c r="F779" t="s">
        <v>41</v>
      </c>
      <c r="G779">
        <v>10009</v>
      </c>
      <c r="H779" t="s">
        <v>42</v>
      </c>
      <c r="I779" t="s">
        <v>1967</v>
      </c>
      <c r="J779" t="s">
        <v>43</v>
      </c>
      <c r="K779">
        <v>67060</v>
      </c>
      <c r="L779">
        <v>90000</v>
      </c>
      <c r="M779" t="s">
        <v>33</v>
      </c>
      <c r="N779" t="s">
        <v>34</v>
      </c>
      <c r="O779" t="s">
        <v>2427</v>
      </c>
      <c r="P779" t="s">
        <v>7753</v>
      </c>
      <c r="Q779" t="s">
        <v>45</v>
      </c>
      <c r="R779" t="s">
        <v>7754</v>
      </c>
      <c r="S779" t="s">
        <v>32</v>
      </c>
      <c r="T779" t="str">
        <f t="shared" si="36"/>
        <v xml:space="preserve">‚Three to five years‚„ experience managing workforce development activities including recruitment, business development, and service delivery Three to five years supervisory experience managing five or more staffCritical thinker with an understanding of the principles of equity Experience planning, implementing and managing projects involving diverse stakeholdersExtensive private or public sector experience in businessOutstanding presentation, written and oral communication skillsExperience with Oracle On Demand, Salesforce, or other customer relationship management tools  </v>
      </c>
      <c r="U779">
        <f t="shared" si="37"/>
        <v>0</v>
      </c>
      <c r="V779" s="2">
        <v>0</v>
      </c>
      <c r="W779" s="2">
        <f t="shared" si="38"/>
        <v>0</v>
      </c>
      <c r="X779" s="2">
        <v>0</v>
      </c>
      <c r="Y779" s="2">
        <v>0</v>
      </c>
      <c r="Z779" s="2">
        <v>0</v>
      </c>
      <c r="AA779" s="2">
        <v>0</v>
      </c>
      <c r="AB779" s="2">
        <v>0</v>
      </c>
      <c r="AC779" t="s">
        <v>2428</v>
      </c>
      <c r="AD779" t="s">
        <v>32</v>
      </c>
      <c r="AE779" t="s">
        <v>32</v>
      </c>
      <c r="AG779" t="s">
        <v>38</v>
      </c>
      <c r="AH779" t="s">
        <v>1841</v>
      </c>
      <c r="AJ779" t="s">
        <v>1841</v>
      </c>
      <c r="AK779" t="s">
        <v>39</v>
      </c>
    </row>
    <row r="780" spans="1:37" x14ac:dyDescent="0.3">
      <c r="A780">
        <v>311925</v>
      </c>
      <c r="B780" t="s">
        <v>28</v>
      </c>
      <c r="C780" t="s">
        <v>48</v>
      </c>
      <c r="D780">
        <v>1</v>
      </c>
      <c r="E780" t="s">
        <v>2426</v>
      </c>
      <c r="F780" t="s">
        <v>41</v>
      </c>
      <c r="G780">
        <v>10009</v>
      </c>
      <c r="H780" t="s">
        <v>42</v>
      </c>
      <c r="I780" t="s">
        <v>1967</v>
      </c>
      <c r="J780" t="s">
        <v>43</v>
      </c>
      <c r="K780">
        <v>67060</v>
      </c>
      <c r="L780">
        <v>90000</v>
      </c>
      <c r="M780" t="s">
        <v>33</v>
      </c>
      <c r="N780" t="s">
        <v>34</v>
      </c>
      <c r="O780" t="s">
        <v>2427</v>
      </c>
      <c r="P780" t="s">
        <v>7753</v>
      </c>
      <c r="Q780" t="s">
        <v>45</v>
      </c>
      <c r="R780" t="s">
        <v>7754</v>
      </c>
      <c r="S780" t="s">
        <v>32</v>
      </c>
      <c r="T780" t="str">
        <f t="shared" si="36"/>
        <v xml:space="preserve">‚Three to five years‚„ experience managing workforce development activities including recruitment, business development, and service delivery Three to five years supervisory experience managing five or more staffCritical thinker with an understanding of the principles of equity Experience planning, implementing and managing projects involving diverse stakeholdersExtensive private or public sector experience in businessOutstanding presentation, written and oral communication skillsExperience with Oracle On Demand, Salesforce, or other customer relationship management tools  </v>
      </c>
      <c r="U780">
        <f t="shared" si="37"/>
        <v>0</v>
      </c>
      <c r="V780" s="2">
        <v>0</v>
      </c>
      <c r="W780" s="2">
        <f t="shared" si="38"/>
        <v>0</v>
      </c>
      <c r="X780" s="2">
        <v>0</v>
      </c>
      <c r="Y780" s="2">
        <v>0</v>
      </c>
      <c r="Z780" s="2">
        <v>0</v>
      </c>
      <c r="AA780" s="2">
        <v>0</v>
      </c>
      <c r="AB780" s="2">
        <v>0</v>
      </c>
      <c r="AC780" t="s">
        <v>2428</v>
      </c>
      <c r="AD780" t="s">
        <v>32</v>
      </c>
      <c r="AE780" t="s">
        <v>32</v>
      </c>
      <c r="AG780" t="s">
        <v>38</v>
      </c>
      <c r="AH780" t="s">
        <v>1841</v>
      </c>
      <c r="AJ780" t="s">
        <v>1841</v>
      </c>
      <c r="AK780" t="s">
        <v>39</v>
      </c>
    </row>
    <row r="781" spans="1:37" x14ac:dyDescent="0.3">
      <c r="A781">
        <v>340477</v>
      </c>
      <c r="B781" t="s">
        <v>199</v>
      </c>
      <c r="C781" t="s">
        <v>48</v>
      </c>
      <c r="D781">
        <v>1</v>
      </c>
      <c r="E781" t="s">
        <v>2267</v>
      </c>
      <c r="F781" t="s">
        <v>170</v>
      </c>
      <c r="G781">
        <v>10050</v>
      </c>
      <c r="H781" t="s">
        <v>435</v>
      </c>
      <c r="I781" t="s">
        <v>76</v>
      </c>
      <c r="J781" t="s">
        <v>43</v>
      </c>
      <c r="K781">
        <v>54643</v>
      </c>
      <c r="L781">
        <v>88542.720000000001</v>
      </c>
      <c r="M781" t="s">
        <v>33</v>
      </c>
      <c r="N781" t="s">
        <v>202</v>
      </c>
      <c r="O781" t="s">
        <v>2268</v>
      </c>
      <c r="P781" t="s">
        <v>7755</v>
      </c>
      <c r="Q781" t="s">
        <v>173</v>
      </c>
      <c r="R781" t="s">
        <v>2429</v>
      </c>
      <c r="S781" t="s">
        <v>7696</v>
      </c>
      <c r="T781" t="str">
        <f t="shared" si="36"/>
        <v>5+ years of project management experience implementing and enhancing laboratory information management systems  Experience with various LIMS systems with in-depth technical knowledge  Experience with SQL Server 2008 and 2012  Experience providing advanced technical support for a LIMS  Support applications in multiple functional areas   Results-oriented, a fast learner, flexible and used to operating within a dynamic environment   Highly organized and self-directed   Detail-oriented with no loss of big picture objectives   Ability to prioritize and multi-task effectively   Excellent written/verbal communication skills   Healthcare or public health experience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781">
        <f t="shared" si="37"/>
        <v>0</v>
      </c>
      <c r="V781" s="2">
        <v>0</v>
      </c>
      <c r="W781" s="2">
        <f t="shared" si="38"/>
        <v>0</v>
      </c>
      <c r="X781" s="2">
        <v>0</v>
      </c>
      <c r="Y781" s="2">
        <v>0</v>
      </c>
      <c r="Z781" s="2">
        <v>1</v>
      </c>
      <c r="AA781" s="2">
        <v>0</v>
      </c>
      <c r="AB781" s="2">
        <v>0</v>
      </c>
      <c r="AC781" t="s">
        <v>2430</v>
      </c>
      <c r="AD781" t="s">
        <v>32</v>
      </c>
      <c r="AE781" t="s">
        <v>32</v>
      </c>
      <c r="AG781" t="s">
        <v>58</v>
      </c>
      <c r="AH781" t="s">
        <v>2431</v>
      </c>
      <c r="AI781" t="s">
        <v>2432</v>
      </c>
      <c r="AJ781" t="s">
        <v>876</v>
      </c>
      <c r="AK781" t="s">
        <v>39</v>
      </c>
    </row>
    <row r="782" spans="1:37" x14ac:dyDescent="0.3">
      <c r="A782">
        <v>311934</v>
      </c>
      <c r="B782" t="s">
        <v>47</v>
      </c>
      <c r="C782" t="s">
        <v>29</v>
      </c>
      <c r="D782">
        <v>2</v>
      </c>
      <c r="E782" t="s">
        <v>2433</v>
      </c>
      <c r="F782" t="s">
        <v>2434</v>
      </c>
      <c r="G782">
        <v>21915</v>
      </c>
      <c r="H782">
        <v>1</v>
      </c>
      <c r="I782" t="s">
        <v>1562</v>
      </c>
      <c r="J782" t="s">
        <v>43</v>
      </c>
      <c r="K782">
        <v>45919</v>
      </c>
      <c r="L782">
        <v>52807</v>
      </c>
      <c r="M782" t="s">
        <v>33</v>
      </c>
      <c r="N782" t="s">
        <v>349</v>
      </c>
      <c r="O782" t="s">
        <v>52</v>
      </c>
      <c r="P782" t="s">
        <v>2435</v>
      </c>
      <c r="Q782" t="s">
        <v>2436</v>
      </c>
      <c r="R782" t="s">
        <v>2437</v>
      </c>
      <c r="S782" t="s">
        <v>2438</v>
      </c>
      <c r="T782" t="str">
        <f t="shared" si="36"/>
        <v>* Scientific knowledge in Environmental area, construction, or building design; * Comprehend technical reports including mechanical drawings; * Excellent verbal and written communication and interpersonal skills;  * Experience working on database development; * Analytical ability; * Ability to prioritize; * Time management; * Ability to effectively lead meetings.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782">
        <f t="shared" si="37"/>
        <v>0</v>
      </c>
      <c r="V782" s="2">
        <v>0</v>
      </c>
      <c r="W782" s="2">
        <f t="shared" si="38"/>
        <v>0</v>
      </c>
      <c r="X782" s="2">
        <v>0</v>
      </c>
      <c r="Y782" s="2">
        <v>0</v>
      </c>
      <c r="Z782" s="2">
        <v>0</v>
      </c>
      <c r="AA782" s="2">
        <v>0</v>
      </c>
      <c r="AB782" s="2">
        <v>0</v>
      </c>
      <c r="AC782" t="s">
        <v>7460</v>
      </c>
      <c r="AD782" t="s">
        <v>2439</v>
      </c>
      <c r="AE782" t="s">
        <v>2440</v>
      </c>
      <c r="AG782" t="s">
        <v>38</v>
      </c>
      <c r="AH782" t="s">
        <v>2441</v>
      </c>
      <c r="AJ782" t="s">
        <v>2442</v>
      </c>
      <c r="AK782" t="s">
        <v>39</v>
      </c>
    </row>
    <row r="783" spans="1:37" x14ac:dyDescent="0.3">
      <c r="A783">
        <v>311934</v>
      </c>
      <c r="B783" t="s">
        <v>47</v>
      </c>
      <c r="C783" t="s">
        <v>48</v>
      </c>
      <c r="D783">
        <v>2</v>
      </c>
      <c r="E783" t="s">
        <v>2433</v>
      </c>
      <c r="F783" t="s">
        <v>2434</v>
      </c>
      <c r="G783">
        <v>21915</v>
      </c>
      <c r="H783">
        <v>1</v>
      </c>
      <c r="I783" t="s">
        <v>1562</v>
      </c>
      <c r="J783" t="s">
        <v>43</v>
      </c>
      <c r="K783">
        <v>45919</v>
      </c>
      <c r="L783">
        <v>52807</v>
      </c>
      <c r="M783" t="s">
        <v>33</v>
      </c>
      <c r="N783" t="s">
        <v>349</v>
      </c>
      <c r="O783" t="s">
        <v>52</v>
      </c>
      <c r="P783" t="s">
        <v>2435</v>
      </c>
      <c r="Q783" t="s">
        <v>2436</v>
      </c>
      <c r="R783" t="s">
        <v>2437</v>
      </c>
      <c r="S783" t="s">
        <v>2438</v>
      </c>
      <c r="T783" t="str">
        <f t="shared" si="36"/>
        <v>* Scientific knowledge in Environmental area, construction, or building design; * Comprehend technical reports including mechanical drawings; * Excellent verbal and written communication and interpersonal skills;  * Experience working on database development; * Analytical ability; * Ability to prioritize; * Time management; * Ability to effectively lead meetings.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  All appointments are subject to Office of Management and Budget (OMB) approval.</v>
      </c>
      <c r="U783">
        <f t="shared" si="37"/>
        <v>0</v>
      </c>
      <c r="V783" s="2">
        <v>0</v>
      </c>
      <c r="W783" s="2">
        <f t="shared" si="38"/>
        <v>0</v>
      </c>
      <c r="X783" s="2">
        <v>0</v>
      </c>
      <c r="Y783" s="2">
        <v>0</v>
      </c>
      <c r="Z783" s="2">
        <v>0</v>
      </c>
      <c r="AA783" s="2">
        <v>0</v>
      </c>
      <c r="AB783" s="2">
        <v>0</v>
      </c>
      <c r="AC783" t="s">
        <v>7460</v>
      </c>
      <c r="AD783" t="s">
        <v>2439</v>
      </c>
      <c r="AE783" t="s">
        <v>2440</v>
      </c>
      <c r="AG783" t="s">
        <v>38</v>
      </c>
      <c r="AH783" t="s">
        <v>2441</v>
      </c>
      <c r="AJ783" t="s">
        <v>2442</v>
      </c>
      <c r="AK783" t="s">
        <v>39</v>
      </c>
    </row>
    <row r="784" spans="1:37" x14ac:dyDescent="0.3">
      <c r="A784">
        <v>312010</v>
      </c>
      <c r="B784" t="s">
        <v>47</v>
      </c>
      <c r="C784" t="s">
        <v>48</v>
      </c>
      <c r="D784">
        <v>2</v>
      </c>
      <c r="E784" t="s">
        <v>2443</v>
      </c>
      <c r="F784" t="s">
        <v>50</v>
      </c>
      <c r="G784">
        <v>20616</v>
      </c>
      <c r="H784">
        <v>0</v>
      </c>
      <c r="I784" t="s">
        <v>1562</v>
      </c>
      <c r="J784" t="s">
        <v>43</v>
      </c>
      <c r="K784">
        <v>47860</v>
      </c>
      <c r="L784">
        <v>53000</v>
      </c>
      <c r="M784" t="s">
        <v>33</v>
      </c>
      <c r="N784" t="s">
        <v>349</v>
      </c>
      <c r="O784" t="s">
        <v>52</v>
      </c>
      <c r="P784" t="s">
        <v>7756</v>
      </c>
      <c r="Q784" t="s">
        <v>2444</v>
      </c>
      <c r="R784" t="s">
        <v>2445</v>
      </c>
      <c r="S784" t="s">
        <v>2446</v>
      </c>
      <c r="T784" t="str">
        <f t="shared" si="36"/>
        <v>- Possession of a valid motor vehicle driver's license. - Scientific knowledge in environmental field, construction, or building design. - Comprehension of technical reports including mechanical drawings.  - Excellent verbal and written communication and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v>
      </c>
      <c r="U784">
        <f t="shared" si="37"/>
        <v>0</v>
      </c>
      <c r="V784" s="2">
        <v>0</v>
      </c>
      <c r="W784" s="2">
        <f t="shared" si="38"/>
        <v>0</v>
      </c>
      <c r="X784" s="2">
        <v>0</v>
      </c>
      <c r="Y784" s="2">
        <v>0</v>
      </c>
      <c r="Z784" s="2">
        <v>0</v>
      </c>
      <c r="AA784" s="2">
        <v>0</v>
      </c>
      <c r="AB784" s="2">
        <v>0</v>
      </c>
      <c r="AC784" t="s">
        <v>7757</v>
      </c>
      <c r="AD784" t="s">
        <v>603</v>
      </c>
      <c r="AE784" t="s">
        <v>2447</v>
      </c>
      <c r="AG784" t="s">
        <v>58</v>
      </c>
      <c r="AH784" t="s">
        <v>2441</v>
      </c>
      <c r="AJ784" t="s">
        <v>2442</v>
      </c>
      <c r="AK784" t="s">
        <v>39</v>
      </c>
    </row>
    <row r="785" spans="1:37" x14ac:dyDescent="0.3">
      <c r="A785">
        <v>312010</v>
      </c>
      <c r="B785" t="s">
        <v>47</v>
      </c>
      <c r="C785" t="s">
        <v>29</v>
      </c>
      <c r="D785">
        <v>2</v>
      </c>
      <c r="E785" t="s">
        <v>2443</v>
      </c>
      <c r="F785" t="s">
        <v>50</v>
      </c>
      <c r="G785">
        <v>20616</v>
      </c>
      <c r="H785">
        <v>0</v>
      </c>
      <c r="I785" t="s">
        <v>1562</v>
      </c>
      <c r="J785" t="s">
        <v>43</v>
      </c>
      <c r="K785">
        <v>47860</v>
      </c>
      <c r="L785">
        <v>53000</v>
      </c>
      <c r="M785" t="s">
        <v>33</v>
      </c>
      <c r="N785" t="s">
        <v>349</v>
      </c>
      <c r="O785" t="s">
        <v>52</v>
      </c>
      <c r="P785" t="s">
        <v>7756</v>
      </c>
      <c r="Q785" t="s">
        <v>2444</v>
      </c>
      <c r="R785" t="s">
        <v>2445</v>
      </c>
      <c r="S785" t="s">
        <v>2446</v>
      </c>
      <c r="T785" t="str">
        <f t="shared" si="36"/>
        <v>- Possession of a valid motor vehicle driver's license. - Scientific knowledge in environmental field, construction, or building design. - Comprehension of technical reports including mechanical drawings.  - Excellent verbal and written communication and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We appreciate your interest and thank all applicants who apply, but only candidates under consideration will be contacted.</v>
      </c>
      <c r="U785">
        <f t="shared" si="37"/>
        <v>0</v>
      </c>
      <c r="V785" s="2">
        <v>0</v>
      </c>
      <c r="W785" s="2">
        <f t="shared" si="38"/>
        <v>0</v>
      </c>
      <c r="X785" s="2">
        <v>0</v>
      </c>
      <c r="Y785" s="2">
        <v>0</v>
      </c>
      <c r="Z785" s="2">
        <v>0</v>
      </c>
      <c r="AA785" s="2">
        <v>0</v>
      </c>
      <c r="AB785" s="2">
        <v>0</v>
      </c>
      <c r="AC785" t="s">
        <v>7757</v>
      </c>
      <c r="AD785" t="s">
        <v>603</v>
      </c>
      <c r="AE785" t="s">
        <v>2447</v>
      </c>
      <c r="AG785" t="s">
        <v>58</v>
      </c>
      <c r="AH785" t="s">
        <v>2441</v>
      </c>
      <c r="AJ785" t="s">
        <v>2442</v>
      </c>
      <c r="AK785" t="s">
        <v>39</v>
      </c>
    </row>
    <row r="786" spans="1:37" x14ac:dyDescent="0.3">
      <c r="A786">
        <v>312210</v>
      </c>
      <c r="B786" t="s">
        <v>168</v>
      </c>
      <c r="C786" t="s">
        <v>29</v>
      </c>
      <c r="D786">
        <v>1</v>
      </c>
      <c r="E786" t="s">
        <v>170</v>
      </c>
      <c r="F786" t="s">
        <v>170</v>
      </c>
      <c r="G786">
        <v>10050</v>
      </c>
      <c r="H786" t="s">
        <v>435</v>
      </c>
      <c r="I786" t="s">
        <v>76</v>
      </c>
      <c r="J786" t="s">
        <v>43</v>
      </c>
      <c r="K786">
        <v>54643</v>
      </c>
      <c r="L786">
        <v>150371</v>
      </c>
      <c r="M786" t="s">
        <v>33</v>
      </c>
      <c r="N786" t="s">
        <v>171</v>
      </c>
      <c r="O786" t="s">
        <v>95</v>
      </c>
      <c r="P786" t="s">
        <v>1838</v>
      </c>
      <c r="Q786" t="s">
        <v>173</v>
      </c>
      <c r="R786" t="s">
        <v>1839</v>
      </c>
      <c r="S786" t="s">
        <v>32</v>
      </c>
      <c r="T786" t="str">
        <f t="shared" si="36"/>
        <v xml:space="preserve">Minimum of five (5) years' experience working in a formal Infrastructure role supporting at least 400 users.  Minimum of three (3) to five (5) years' experience supervising a team of 3 or more people.  The candidate must be proficient with the following technologies/processes: Windows 7, Microsoft Office 2010, Citrix Xen App, XenDesktop, Windows Server 2003-2012, setting up network peripherals.  The candidate must have excellent customer service and communications (Oral and Written) skills.  Certifications: Citrix Certified Associate - V, Citrix Certified Professional - V, Microsoft Technology Associate - Infrastructure, MCSA (Server or Desktop), ITIL v3  </v>
      </c>
      <c r="U786">
        <f t="shared" si="37"/>
        <v>0</v>
      </c>
      <c r="V786" s="2">
        <v>0</v>
      </c>
      <c r="W786" s="2">
        <f t="shared" si="38"/>
        <v>0</v>
      </c>
      <c r="X786" s="2">
        <v>0</v>
      </c>
      <c r="Y786" s="2">
        <v>0</v>
      </c>
      <c r="Z786" s="2">
        <v>0</v>
      </c>
      <c r="AA786" s="2">
        <v>0</v>
      </c>
      <c r="AB786" s="2">
        <v>0</v>
      </c>
      <c r="AC786" t="s">
        <v>1840</v>
      </c>
      <c r="AD786" t="s">
        <v>32</v>
      </c>
      <c r="AE786" t="s">
        <v>32</v>
      </c>
      <c r="AG786" t="s">
        <v>58</v>
      </c>
      <c r="AH786" t="s">
        <v>1841</v>
      </c>
      <c r="AJ786" t="s">
        <v>1842</v>
      </c>
      <c r="AK786" t="s">
        <v>39</v>
      </c>
    </row>
    <row r="787" spans="1:37" x14ac:dyDescent="0.3">
      <c r="A787">
        <v>312287</v>
      </c>
      <c r="B787" t="s">
        <v>2448</v>
      </c>
      <c r="C787" t="s">
        <v>48</v>
      </c>
      <c r="D787">
        <v>1</v>
      </c>
      <c r="E787" t="s">
        <v>2449</v>
      </c>
      <c r="F787" t="s">
        <v>2450</v>
      </c>
      <c r="G787">
        <v>10173</v>
      </c>
      <c r="H787" t="s">
        <v>1764</v>
      </c>
      <c r="I787" t="s">
        <v>1183</v>
      </c>
      <c r="J787" t="s">
        <v>325</v>
      </c>
      <c r="K787">
        <v>45.488999999999997</v>
      </c>
      <c r="L787">
        <v>49.056600000000003</v>
      </c>
      <c r="M787" t="s">
        <v>178</v>
      </c>
      <c r="N787" t="s">
        <v>2451</v>
      </c>
      <c r="O787" t="s">
        <v>1197</v>
      </c>
      <c r="P787" t="s">
        <v>7758</v>
      </c>
      <c r="Q787" t="s">
        <v>7759</v>
      </c>
      <c r="R787" t="s">
        <v>7760</v>
      </c>
      <c r="S787" t="s">
        <v>32</v>
      </c>
      <c r="T787" t="str">
        <f t="shared" si="36"/>
        <v xml:space="preserve">‚	Familiarity with the NYCHRL;	Fluency in a language other than English, preferably one common in New York City.  </v>
      </c>
      <c r="U787">
        <f t="shared" si="37"/>
        <v>0</v>
      </c>
      <c r="V787" s="2">
        <v>0</v>
      </c>
      <c r="W787" s="2">
        <f t="shared" si="38"/>
        <v>0</v>
      </c>
      <c r="X787" s="2">
        <v>0</v>
      </c>
      <c r="Y787" s="2">
        <v>0</v>
      </c>
      <c r="Z787" s="2">
        <v>0</v>
      </c>
      <c r="AA787" s="2">
        <v>0</v>
      </c>
      <c r="AB787" s="2">
        <v>0</v>
      </c>
      <c r="AC787" t="s">
        <v>2452</v>
      </c>
      <c r="AD787" t="s">
        <v>2453</v>
      </c>
      <c r="AE787" t="s">
        <v>2451</v>
      </c>
      <c r="AG787" t="s">
        <v>38</v>
      </c>
      <c r="AH787" t="s">
        <v>2245</v>
      </c>
      <c r="AJ787" t="s">
        <v>2245</v>
      </c>
      <c r="AK787" t="s">
        <v>39</v>
      </c>
    </row>
    <row r="788" spans="1:37" x14ac:dyDescent="0.3">
      <c r="A788">
        <v>312287</v>
      </c>
      <c r="B788" t="s">
        <v>2448</v>
      </c>
      <c r="C788" t="s">
        <v>48</v>
      </c>
      <c r="D788">
        <v>1</v>
      </c>
      <c r="E788" t="s">
        <v>2449</v>
      </c>
      <c r="F788" t="s">
        <v>2450</v>
      </c>
      <c r="G788">
        <v>10173</v>
      </c>
      <c r="H788" t="s">
        <v>1764</v>
      </c>
      <c r="I788" t="s">
        <v>1183</v>
      </c>
      <c r="J788" t="s">
        <v>325</v>
      </c>
      <c r="K788">
        <v>45.488999999999997</v>
      </c>
      <c r="L788">
        <v>49.056600000000003</v>
      </c>
      <c r="M788" t="s">
        <v>178</v>
      </c>
      <c r="N788" t="s">
        <v>2451</v>
      </c>
      <c r="O788" t="s">
        <v>1197</v>
      </c>
      <c r="P788" t="s">
        <v>7758</v>
      </c>
      <c r="Q788" t="s">
        <v>7759</v>
      </c>
      <c r="R788" t="s">
        <v>7760</v>
      </c>
      <c r="S788" t="s">
        <v>32</v>
      </c>
      <c r="T788" t="str">
        <f t="shared" si="36"/>
        <v xml:space="preserve">‚	Familiarity with the NYCHRL;	Fluency in a language other than English, preferably one common in New York City.  </v>
      </c>
      <c r="U788">
        <f t="shared" si="37"/>
        <v>0</v>
      </c>
      <c r="V788" s="2">
        <v>0</v>
      </c>
      <c r="W788" s="2">
        <f t="shared" si="38"/>
        <v>0</v>
      </c>
      <c r="X788" s="2">
        <v>0</v>
      </c>
      <c r="Y788" s="2">
        <v>0</v>
      </c>
      <c r="Z788" s="2">
        <v>0</v>
      </c>
      <c r="AA788" s="2">
        <v>0</v>
      </c>
      <c r="AB788" s="2">
        <v>0</v>
      </c>
      <c r="AC788" t="s">
        <v>2452</v>
      </c>
      <c r="AD788" t="s">
        <v>2453</v>
      </c>
      <c r="AE788" t="s">
        <v>2451</v>
      </c>
      <c r="AG788" t="s">
        <v>38</v>
      </c>
      <c r="AH788" t="s">
        <v>2245</v>
      </c>
      <c r="AJ788" t="s">
        <v>2245</v>
      </c>
      <c r="AK788" t="s">
        <v>39</v>
      </c>
    </row>
    <row r="789" spans="1:37" x14ac:dyDescent="0.3">
      <c r="A789">
        <v>312301</v>
      </c>
      <c r="B789" t="s">
        <v>1670</v>
      </c>
      <c r="C789" t="s">
        <v>29</v>
      </c>
      <c r="D789">
        <v>1</v>
      </c>
      <c r="E789" t="s">
        <v>2454</v>
      </c>
      <c r="F789" t="s">
        <v>2455</v>
      </c>
      <c r="G789">
        <v>40925</v>
      </c>
      <c r="H789">
        <v>3</v>
      </c>
      <c r="I789" t="s">
        <v>94</v>
      </c>
      <c r="J789" t="s">
        <v>32</v>
      </c>
      <c r="K789">
        <v>75000</v>
      </c>
      <c r="L789">
        <v>90000</v>
      </c>
      <c r="M789" t="s">
        <v>33</v>
      </c>
      <c r="N789" t="s">
        <v>1320</v>
      </c>
      <c r="O789" t="s">
        <v>2456</v>
      </c>
      <c r="P789" t="s">
        <v>7034</v>
      </c>
      <c r="Q789" t="s">
        <v>2457</v>
      </c>
      <c r="R789" t="s">
        <v>2458</v>
      </c>
      <c r="S789" t="s">
        <v>2459</v>
      </c>
      <c r="T789" t="str">
        <f t="shared" si="36"/>
        <v>- Four (4) or more years of experience in a financial services organization largely in the area of alternative assets or with a firm involved in implementing alternative asset administration and reporting systems;   - Experience with accounting, reporting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789">
        <f t="shared" si="37"/>
        <v>0</v>
      </c>
      <c r="V789" s="2">
        <v>0</v>
      </c>
      <c r="W789" s="2">
        <f t="shared" si="38"/>
        <v>0</v>
      </c>
      <c r="X789" s="2">
        <v>0</v>
      </c>
      <c r="Y789" s="2">
        <v>0</v>
      </c>
      <c r="Z789" s="2">
        <v>0</v>
      </c>
      <c r="AA789" s="2">
        <v>0</v>
      </c>
      <c r="AB789" s="2">
        <v>0</v>
      </c>
      <c r="AC789" t="s">
        <v>2460</v>
      </c>
      <c r="AD789" t="s">
        <v>32</v>
      </c>
      <c r="AE789" t="s">
        <v>32</v>
      </c>
      <c r="AG789" t="s">
        <v>38</v>
      </c>
      <c r="AH789" t="s">
        <v>1354</v>
      </c>
      <c r="AJ789" t="s">
        <v>1354</v>
      </c>
      <c r="AK789" t="s">
        <v>39</v>
      </c>
    </row>
    <row r="790" spans="1:37" x14ac:dyDescent="0.3">
      <c r="A790">
        <v>312301</v>
      </c>
      <c r="B790" t="s">
        <v>1670</v>
      </c>
      <c r="C790" t="s">
        <v>48</v>
      </c>
      <c r="D790">
        <v>1</v>
      </c>
      <c r="E790" t="s">
        <v>2454</v>
      </c>
      <c r="F790" t="s">
        <v>2455</v>
      </c>
      <c r="G790">
        <v>40925</v>
      </c>
      <c r="H790">
        <v>3</v>
      </c>
      <c r="I790" t="s">
        <v>94</v>
      </c>
      <c r="J790" t="s">
        <v>32</v>
      </c>
      <c r="K790">
        <v>75000</v>
      </c>
      <c r="L790">
        <v>90000</v>
      </c>
      <c r="M790" t="s">
        <v>33</v>
      </c>
      <c r="N790" t="s">
        <v>1320</v>
      </c>
      <c r="O790" t="s">
        <v>2456</v>
      </c>
      <c r="P790" t="s">
        <v>7034</v>
      </c>
      <c r="Q790" t="s">
        <v>2457</v>
      </c>
      <c r="R790" t="s">
        <v>2458</v>
      </c>
      <c r="S790" t="s">
        <v>2459</v>
      </c>
      <c r="T790" t="str">
        <f t="shared" si="36"/>
        <v>- Four (4) or more years of experience in a financial services organization largely in the area of alternative assets or with a firm involved in implementing alternative asset administration and reporting systems;   - Experience with accounting, reporting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"Until Filled" will be posted for at least five work days.</v>
      </c>
      <c r="U790">
        <f t="shared" si="37"/>
        <v>0</v>
      </c>
      <c r="V790" s="2">
        <v>0</v>
      </c>
      <c r="W790" s="2">
        <f t="shared" si="38"/>
        <v>0</v>
      </c>
      <c r="X790" s="2">
        <v>0</v>
      </c>
      <c r="Y790" s="2">
        <v>0</v>
      </c>
      <c r="Z790" s="2">
        <v>0</v>
      </c>
      <c r="AA790" s="2">
        <v>0</v>
      </c>
      <c r="AB790" s="2">
        <v>0</v>
      </c>
      <c r="AC790" t="s">
        <v>2460</v>
      </c>
      <c r="AD790" t="s">
        <v>32</v>
      </c>
      <c r="AE790" t="s">
        <v>32</v>
      </c>
      <c r="AG790" t="s">
        <v>38</v>
      </c>
      <c r="AH790" t="s">
        <v>1354</v>
      </c>
      <c r="AJ790" t="s">
        <v>1354</v>
      </c>
      <c r="AK790" t="s">
        <v>39</v>
      </c>
    </row>
    <row r="791" spans="1:37" x14ac:dyDescent="0.3">
      <c r="A791">
        <v>312335</v>
      </c>
      <c r="B791" t="s">
        <v>47</v>
      </c>
      <c r="C791" t="s">
        <v>29</v>
      </c>
      <c r="D791">
        <v>6</v>
      </c>
      <c r="E791" t="s">
        <v>2461</v>
      </c>
      <c r="F791" t="s">
        <v>1396</v>
      </c>
      <c r="G791">
        <v>13643</v>
      </c>
      <c r="H791">
        <v>3</v>
      </c>
      <c r="I791" t="s">
        <v>76</v>
      </c>
      <c r="J791" t="s">
        <v>43</v>
      </c>
      <c r="K791">
        <v>85823</v>
      </c>
      <c r="L791">
        <v>121363</v>
      </c>
      <c r="M791" t="s">
        <v>33</v>
      </c>
      <c r="N791" t="s">
        <v>83</v>
      </c>
      <c r="O791" t="s">
        <v>2462</v>
      </c>
      <c r="P791" t="s">
        <v>7761</v>
      </c>
      <c r="Q791" t="s">
        <v>7539</v>
      </c>
      <c r="R791" t="s">
        <v>7762</v>
      </c>
      <c r="S791" t="s">
        <v>2463</v>
      </c>
      <c r="T791" t="str">
        <f t="shared" si="36"/>
        <v>‚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v>
      </c>
      <c r="U791">
        <f t="shared" si="37"/>
        <v>0</v>
      </c>
      <c r="V791" s="2">
        <v>0</v>
      </c>
      <c r="W791" s="2">
        <f t="shared" si="38"/>
        <v>0</v>
      </c>
      <c r="X791" s="2">
        <v>0</v>
      </c>
      <c r="Y791" s="2">
        <v>0</v>
      </c>
      <c r="Z791" s="2">
        <v>1</v>
      </c>
      <c r="AA791" s="2">
        <v>0</v>
      </c>
      <c r="AB791" s="2">
        <v>0</v>
      </c>
      <c r="AC791" t="s">
        <v>2464</v>
      </c>
      <c r="AD791" t="s">
        <v>2465</v>
      </c>
      <c r="AE791" t="s">
        <v>495</v>
      </c>
      <c r="AG791" t="s">
        <v>58</v>
      </c>
      <c r="AH791" t="s">
        <v>2466</v>
      </c>
      <c r="AJ791" t="s">
        <v>2467</v>
      </c>
      <c r="AK791" t="s">
        <v>39</v>
      </c>
    </row>
    <row r="792" spans="1:37" x14ac:dyDescent="0.3">
      <c r="A792">
        <v>312335</v>
      </c>
      <c r="B792" t="s">
        <v>47</v>
      </c>
      <c r="C792" t="s">
        <v>48</v>
      </c>
      <c r="D792">
        <v>6</v>
      </c>
      <c r="E792" t="s">
        <v>2461</v>
      </c>
      <c r="F792" t="s">
        <v>1396</v>
      </c>
      <c r="G792">
        <v>13643</v>
      </c>
      <c r="H792">
        <v>3</v>
      </c>
      <c r="I792" t="s">
        <v>76</v>
      </c>
      <c r="J792" t="s">
        <v>43</v>
      </c>
      <c r="K792">
        <v>85823</v>
      </c>
      <c r="L792">
        <v>121363</v>
      </c>
      <c r="M792" t="s">
        <v>33</v>
      </c>
      <c r="N792" t="s">
        <v>83</v>
      </c>
      <c r="O792" t="s">
        <v>2462</v>
      </c>
      <c r="P792" t="s">
        <v>7761</v>
      </c>
      <c r="Q792" t="s">
        <v>7539</v>
      </c>
      <c r="R792" t="s">
        <v>7762</v>
      </c>
      <c r="S792" t="s">
        <v>2463</v>
      </c>
      <c r="T792" t="str">
        <f t="shared" si="36"/>
        <v>‚	At least 3 years of experience performing customizations and configurations on the Microsoft Dynamics CRM/XRM platform (2013/2015/2016/365)	At least 5 years of experience developing web applications in C# using MVC, XML, and creating and consuming WCF/REST services/WebAPI	At least 4 years of experience developing .NET plugins using C# and writing JavaScript for customizations use in Dynamics CRM	At least 3 year of experience with .NET Framework 3.5 or higher and IIS 7.5 or higher	At least 5 years of experience writing complex queries in T-SQL	At least 3 year of experience developing reports using SSRS	At least 3 year of experience developing and using WCF and REST services.	Microsoft certifications for Dynamics CRM and .NET web applications are a plus	Strong verbal and written communication skills	Ability to meet deadlines, goals, and objectives within timeline   Certifications  	Certifications for Microsoft Dynamics CRM are strongly preferred	MB2-704 Microsoft Dynamics CRM Application	MB2-707 Microsoft Dynamics CRM Customization and Configuration	MB2-712 Microsoft Dynamics CRM 2016 Customization and Configuration	MB2-716 Microsoft Dynamics 365 Customization and Configuration	MB2-717 Microsoft Dynamics 365 for Sales	Certifications for .NET Framework, SQL, WebAPI, and Web Development are preferred	70-480 Programming in HTML5 with JavaScript and CSS3	70-483 Programming in C#	70-486 Developing ASP.NET MVC Web Applications	Microsoft Certified Applications Developer (MCAD)	Microsoft Certified Solutions Developer (MCSD)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the Office of Management and Budget (OMB) approval.</v>
      </c>
      <c r="U792">
        <f t="shared" si="37"/>
        <v>0</v>
      </c>
      <c r="V792" s="2">
        <v>0</v>
      </c>
      <c r="W792" s="2">
        <f t="shared" si="38"/>
        <v>0</v>
      </c>
      <c r="X792" s="2">
        <v>0</v>
      </c>
      <c r="Y792" s="2">
        <v>0</v>
      </c>
      <c r="Z792" s="2">
        <v>1</v>
      </c>
      <c r="AA792" s="2">
        <v>0</v>
      </c>
      <c r="AB792" s="2">
        <v>0</v>
      </c>
      <c r="AC792" t="s">
        <v>2464</v>
      </c>
      <c r="AD792" t="s">
        <v>2465</v>
      </c>
      <c r="AE792" t="s">
        <v>495</v>
      </c>
      <c r="AG792" t="s">
        <v>58</v>
      </c>
      <c r="AH792" t="s">
        <v>2467</v>
      </c>
      <c r="AJ792" t="s">
        <v>2467</v>
      </c>
      <c r="AK792" t="s">
        <v>39</v>
      </c>
    </row>
    <row r="793" spans="1:37" x14ac:dyDescent="0.3">
      <c r="A793">
        <v>312470</v>
      </c>
      <c r="B793" t="s">
        <v>473</v>
      </c>
      <c r="C793" t="s">
        <v>48</v>
      </c>
      <c r="D793">
        <v>1</v>
      </c>
      <c r="E793" t="s">
        <v>2468</v>
      </c>
      <c r="F793" t="s">
        <v>1240</v>
      </c>
      <c r="G793">
        <v>95600</v>
      </c>
      <c r="H793" t="s">
        <v>1561</v>
      </c>
      <c r="I793" t="s">
        <v>553</v>
      </c>
      <c r="J793" t="s">
        <v>43</v>
      </c>
      <c r="K793">
        <v>95000</v>
      </c>
      <c r="L793">
        <v>145000</v>
      </c>
      <c r="M793" t="s">
        <v>33</v>
      </c>
      <c r="N793" t="s">
        <v>835</v>
      </c>
      <c r="O793" t="s">
        <v>2469</v>
      </c>
      <c r="P793" t="s">
        <v>7763</v>
      </c>
      <c r="Q793" t="s">
        <v>1242</v>
      </c>
      <c r="R793" t="s">
        <v>2470</v>
      </c>
      <c r="S793" t="s">
        <v>7384</v>
      </c>
      <c r="T793" t="str">
        <f t="shared" si="36"/>
        <v>The preferred candidate is a highly experienced, senior level professional with experience running a social service operation and the personal and professional gravitas to effectively lead, inspire and manage a large staff to achieve measureable outcomes. The preferred candidate should possess at least 7 years of management level experience. The preferred candidate has a graduate degree in social work, public administration, public policy or other related field. The candidate has the ability to work effectively at a leadership level within ACS and with unions, foster care agencies, advocacy organizations, legal organizations, the Family Court and other stakeholders. The candidate has superior leadership, business process improvement, analytical, project management, communication and interpersonal skills. The candidate must have expertise in vacancy control and must have experience.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93">
        <f t="shared" si="37"/>
        <v>0</v>
      </c>
      <c r="V793" s="2">
        <v>0</v>
      </c>
      <c r="W793" s="2">
        <f t="shared" si="38"/>
        <v>0</v>
      </c>
      <c r="X793" s="2">
        <v>0</v>
      </c>
      <c r="Y793" s="2">
        <v>0</v>
      </c>
      <c r="Z793" s="2">
        <v>0</v>
      </c>
      <c r="AA793" s="2">
        <v>0</v>
      </c>
      <c r="AB793" s="2">
        <v>0</v>
      </c>
      <c r="AC793" t="s">
        <v>815</v>
      </c>
      <c r="AD793" t="s">
        <v>32</v>
      </c>
      <c r="AE793" t="s">
        <v>32</v>
      </c>
      <c r="AG793" t="s">
        <v>58</v>
      </c>
      <c r="AH793" t="s">
        <v>2411</v>
      </c>
      <c r="AJ793" t="s">
        <v>1598</v>
      </c>
      <c r="AK793" t="s">
        <v>39</v>
      </c>
    </row>
    <row r="794" spans="1:37" x14ac:dyDescent="0.3">
      <c r="A794">
        <v>312470</v>
      </c>
      <c r="B794" t="s">
        <v>473</v>
      </c>
      <c r="C794" t="s">
        <v>29</v>
      </c>
      <c r="D794">
        <v>1</v>
      </c>
      <c r="E794" t="s">
        <v>2468</v>
      </c>
      <c r="F794" t="s">
        <v>1240</v>
      </c>
      <c r="G794">
        <v>95600</v>
      </c>
      <c r="H794" t="s">
        <v>1561</v>
      </c>
      <c r="I794" t="s">
        <v>553</v>
      </c>
      <c r="J794" t="s">
        <v>43</v>
      </c>
      <c r="K794">
        <v>95000</v>
      </c>
      <c r="L794">
        <v>145000</v>
      </c>
      <c r="M794" t="s">
        <v>33</v>
      </c>
      <c r="N794" t="s">
        <v>835</v>
      </c>
      <c r="O794" t="s">
        <v>2469</v>
      </c>
      <c r="P794" t="s">
        <v>7763</v>
      </c>
      <c r="Q794" t="s">
        <v>1242</v>
      </c>
      <c r="R794" t="s">
        <v>2470</v>
      </c>
      <c r="S794" t="s">
        <v>7384</v>
      </c>
      <c r="T794" t="str">
        <f t="shared" si="36"/>
        <v>The preferred candidate is a highly experienced, senior level professional with experience running a social service operation and the personal and professional gravitas to effectively lead, inspire and manage a large staff to achieve measureable outcomes. The preferred candidate should possess at least 7 years of management level experience. The preferred candidate has a graduate degree in social work, public administration, public policy or other related field. The candidate has the ability to work effectively at a leadership level within ACS and with unions, foster care agencies, advocacy organizations, legal organizations, the Family Court and other stakeholders. The candidate has superior leadership, business process improvement, analytical, project management, communication and interpersonal skills. The candidate must have expertise in vacancy control and must have experience.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794">
        <f t="shared" si="37"/>
        <v>0</v>
      </c>
      <c r="V794" s="2">
        <v>0</v>
      </c>
      <c r="W794" s="2">
        <f t="shared" si="38"/>
        <v>0</v>
      </c>
      <c r="X794" s="2">
        <v>0</v>
      </c>
      <c r="Y794" s="2">
        <v>0</v>
      </c>
      <c r="Z794" s="2">
        <v>0</v>
      </c>
      <c r="AA794" s="2">
        <v>0</v>
      </c>
      <c r="AB794" s="2">
        <v>0</v>
      </c>
      <c r="AC794" t="s">
        <v>815</v>
      </c>
      <c r="AD794" t="s">
        <v>32</v>
      </c>
      <c r="AE794" t="s">
        <v>32</v>
      </c>
      <c r="AG794" t="s">
        <v>58</v>
      </c>
      <c r="AH794" t="s">
        <v>2411</v>
      </c>
      <c r="AJ794" t="s">
        <v>1598</v>
      </c>
      <c r="AK794" t="s">
        <v>39</v>
      </c>
    </row>
    <row r="795" spans="1:37" x14ac:dyDescent="0.3">
      <c r="A795">
        <v>312679</v>
      </c>
      <c r="B795" t="s">
        <v>111</v>
      </c>
      <c r="C795" t="s">
        <v>29</v>
      </c>
      <c r="D795">
        <v>1</v>
      </c>
      <c r="E795" t="s">
        <v>296</v>
      </c>
      <c r="F795" t="s">
        <v>297</v>
      </c>
      <c r="G795">
        <v>10251</v>
      </c>
      <c r="H795">
        <v>3</v>
      </c>
      <c r="I795" t="s">
        <v>1506</v>
      </c>
      <c r="J795" t="s">
        <v>43</v>
      </c>
      <c r="K795">
        <v>33875</v>
      </c>
      <c r="L795">
        <v>54879</v>
      </c>
      <c r="M795" t="s">
        <v>33</v>
      </c>
      <c r="N795" t="s">
        <v>1297</v>
      </c>
      <c r="O795" t="s">
        <v>1298</v>
      </c>
      <c r="P795" t="s">
        <v>1991</v>
      </c>
      <c r="Q795" t="s">
        <v>300</v>
      </c>
      <c r="R795" t="s">
        <v>32</v>
      </c>
      <c r="S795" t="s">
        <v>32</v>
      </c>
      <c r="T795" t="str">
        <f t="shared" si="36"/>
        <v xml:space="preserve">   </v>
      </c>
      <c r="U795">
        <f t="shared" si="37"/>
        <v>0</v>
      </c>
      <c r="V795" s="2">
        <v>0</v>
      </c>
      <c r="W795" s="2">
        <f t="shared" si="38"/>
        <v>0</v>
      </c>
      <c r="X795" s="2">
        <v>0</v>
      </c>
      <c r="Y795" s="2">
        <v>0</v>
      </c>
      <c r="Z795" s="2">
        <v>0</v>
      </c>
      <c r="AA795" s="2">
        <v>0</v>
      </c>
      <c r="AB795" s="2">
        <v>0</v>
      </c>
      <c r="AC795" t="s">
        <v>1992</v>
      </c>
      <c r="AD795" t="s">
        <v>32</v>
      </c>
      <c r="AE795" t="s">
        <v>1993</v>
      </c>
      <c r="AG795" t="s">
        <v>38</v>
      </c>
      <c r="AH795" t="s">
        <v>1842</v>
      </c>
      <c r="AJ795" t="s">
        <v>1994</v>
      </c>
      <c r="AK795" t="s">
        <v>39</v>
      </c>
    </row>
    <row r="796" spans="1:37" x14ac:dyDescent="0.3">
      <c r="A796">
        <v>312771</v>
      </c>
      <c r="B796" t="s">
        <v>47</v>
      </c>
      <c r="C796" t="s">
        <v>48</v>
      </c>
      <c r="D796">
        <v>2</v>
      </c>
      <c r="E796" t="s">
        <v>2471</v>
      </c>
      <c r="F796" t="s">
        <v>126</v>
      </c>
      <c r="G796">
        <v>21744</v>
      </c>
      <c r="H796">
        <v>1</v>
      </c>
      <c r="I796" t="s">
        <v>1183</v>
      </c>
      <c r="J796" t="s">
        <v>43</v>
      </c>
      <c r="K796">
        <v>59708</v>
      </c>
      <c r="L796">
        <v>72246</v>
      </c>
      <c r="M796" t="s">
        <v>33</v>
      </c>
      <c r="N796" t="s">
        <v>211</v>
      </c>
      <c r="O796" t="s">
        <v>2472</v>
      </c>
      <c r="P796" t="s">
        <v>7764</v>
      </c>
      <c r="Q796" t="s">
        <v>130</v>
      </c>
      <c r="R796" t="s">
        <v>2473</v>
      </c>
      <c r="S796" t="s">
        <v>2474</v>
      </c>
      <c r="T796" t="str">
        <f t="shared" si="36"/>
        <v>1. Familiarity with wastewater treatment plant and pumping station equipment and processes. 2. Strong background and comfort in working with databases and large complex data sets 3. Written and oral communication skills. 4. Proficiency in the following computer programs: MS Excel, Access and Word. 5. Organized with ability to handle multiple priorities and complex data sets. 6. Excellent interpersonal skills, and a team player. 7. A Motor Vehicle Driver's License valid in the State of New York to operate City vehicles.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96">
        <f t="shared" si="37"/>
        <v>0</v>
      </c>
      <c r="V796" s="2">
        <v>1</v>
      </c>
      <c r="W796" s="2">
        <f t="shared" si="38"/>
        <v>0</v>
      </c>
      <c r="X796" s="2">
        <v>0</v>
      </c>
      <c r="Y796" s="2">
        <v>0</v>
      </c>
      <c r="Z796" s="2">
        <v>0</v>
      </c>
      <c r="AA796" s="2">
        <v>0</v>
      </c>
      <c r="AB796" s="2">
        <v>0</v>
      </c>
      <c r="AC796" t="s">
        <v>68</v>
      </c>
      <c r="AD796" t="s">
        <v>142</v>
      </c>
      <c r="AE796" t="s">
        <v>2475</v>
      </c>
      <c r="AG796" t="s">
        <v>38</v>
      </c>
      <c r="AH796" t="s">
        <v>2441</v>
      </c>
      <c r="AJ796" t="s">
        <v>2441</v>
      </c>
      <c r="AK796" t="s">
        <v>39</v>
      </c>
    </row>
    <row r="797" spans="1:37" x14ac:dyDescent="0.3">
      <c r="A797">
        <v>312771</v>
      </c>
      <c r="B797" t="s">
        <v>47</v>
      </c>
      <c r="C797" t="s">
        <v>29</v>
      </c>
      <c r="D797">
        <v>2</v>
      </c>
      <c r="E797" t="s">
        <v>2471</v>
      </c>
      <c r="F797" t="s">
        <v>126</v>
      </c>
      <c r="G797">
        <v>21744</v>
      </c>
      <c r="H797">
        <v>1</v>
      </c>
      <c r="I797" t="s">
        <v>1183</v>
      </c>
      <c r="J797" t="s">
        <v>43</v>
      </c>
      <c r="K797">
        <v>59708</v>
      </c>
      <c r="L797">
        <v>72246</v>
      </c>
      <c r="M797" t="s">
        <v>33</v>
      </c>
      <c r="N797" t="s">
        <v>211</v>
      </c>
      <c r="O797" t="s">
        <v>2472</v>
      </c>
      <c r="P797" t="s">
        <v>7764</v>
      </c>
      <c r="Q797" t="s">
        <v>130</v>
      </c>
      <c r="R797" t="s">
        <v>2473</v>
      </c>
      <c r="S797" t="s">
        <v>2474</v>
      </c>
      <c r="T797" t="str">
        <f t="shared" si="36"/>
        <v>1. Familiarity with wastewater treatment plant and pumping station equipment and processes. 2. Strong background and comfort in working with databases and large complex data sets 3. Written and oral communication skills. 4. Proficiency in the following computer programs: MS Excel, Access and Word. 5. Organized with ability to handle multiple priorities and complex data sets. 6. Excellent interpersonal skills, and a team player. 7. A Motor Vehicle Driver's License valid in the State of New York to operate City vehicles.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797">
        <f t="shared" si="37"/>
        <v>0</v>
      </c>
      <c r="V797" s="2">
        <v>1</v>
      </c>
      <c r="W797" s="2">
        <f t="shared" si="38"/>
        <v>0</v>
      </c>
      <c r="X797" s="2">
        <v>0</v>
      </c>
      <c r="Y797" s="2">
        <v>0</v>
      </c>
      <c r="Z797" s="2">
        <v>0</v>
      </c>
      <c r="AA797" s="2">
        <v>0</v>
      </c>
      <c r="AB797" s="2">
        <v>0</v>
      </c>
      <c r="AC797" t="s">
        <v>68</v>
      </c>
      <c r="AD797" t="s">
        <v>142</v>
      </c>
      <c r="AE797" t="s">
        <v>2475</v>
      </c>
      <c r="AG797" t="s">
        <v>38</v>
      </c>
      <c r="AH797" t="s">
        <v>2441</v>
      </c>
      <c r="AJ797" t="s">
        <v>2441</v>
      </c>
      <c r="AK797" t="s">
        <v>39</v>
      </c>
    </row>
    <row r="798" spans="1:37" x14ac:dyDescent="0.3">
      <c r="A798">
        <v>313071</v>
      </c>
      <c r="B798" t="s">
        <v>524</v>
      </c>
      <c r="C798" t="s">
        <v>29</v>
      </c>
      <c r="D798">
        <v>2</v>
      </c>
      <c r="E798" t="s">
        <v>240</v>
      </c>
      <c r="F798" t="s">
        <v>196</v>
      </c>
      <c r="G798">
        <v>20215</v>
      </c>
      <c r="H798">
        <v>2</v>
      </c>
      <c r="I798" t="s">
        <v>244</v>
      </c>
      <c r="J798" t="s">
        <v>43</v>
      </c>
      <c r="K798">
        <v>74990</v>
      </c>
      <c r="L798">
        <v>104182</v>
      </c>
      <c r="M798" t="s">
        <v>33</v>
      </c>
      <c r="N798" t="s">
        <v>1694</v>
      </c>
      <c r="O798" t="s">
        <v>2476</v>
      </c>
      <c r="P798" t="s">
        <v>7765</v>
      </c>
      <c r="Q798" t="s">
        <v>7327</v>
      </c>
      <c r="R798" t="s">
        <v>2477</v>
      </c>
      <c r="S798" t="s">
        <v>2478</v>
      </c>
      <c r="T798" t="str">
        <f t="shared" si="36"/>
        <v>Minimum 4 years of full time satisfactory experience in transportation engineering. Expertise in AutoCAD and AutoTurn; Knowledge of innovative street design techniques, AASHTO, MUTCD and traffic manuals for innovative geometrics and pavement marking design techniques to improve safety and flow of traffic, transit, bicycling and walking. Must be a clear and effective communicator both verbally and through written reports and correspondence. **CANDIDATES MUST BE SERVING PERMANENTLY IN THE TITLE OF CIVIL ENGINEER TO BE CONSIDERED FOR THIS POSITION**</v>
      </c>
      <c r="U798">
        <f t="shared" si="37"/>
        <v>0</v>
      </c>
      <c r="V798" s="2">
        <v>0</v>
      </c>
      <c r="W798" s="2">
        <f t="shared" si="38"/>
        <v>0</v>
      </c>
      <c r="X798" s="2">
        <v>0</v>
      </c>
      <c r="Y798" s="2">
        <v>0</v>
      </c>
      <c r="Z798" s="2">
        <v>0</v>
      </c>
      <c r="AA798" s="2">
        <v>0</v>
      </c>
      <c r="AB798" s="2">
        <v>0</v>
      </c>
      <c r="AC798" t="s">
        <v>2479</v>
      </c>
      <c r="AD798" t="s">
        <v>2480</v>
      </c>
      <c r="AE798" t="s">
        <v>1694</v>
      </c>
      <c r="AG798" t="s">
        <v>58</v>
      </c>
      <c r="AH798" t="s">
        <v>2285</v>
      </c>
      <c r="AJ798" t="s">
        <v>2481</v>
      </c>
      <c r="AK798" t="s">
        <v>39</v>
      </c>
    </row>
    <row r="799" spans="1:37" x14ac:dyDescent="0.3">
      <c r="A799">
        <v>313151</v>
      </c>
      <c r="B799" t="s">
        <v>154</v>
      </c>
      <c r="C799" t="s">
        <v>48</v>
      </c>
      <c r="D799">
        <v>1</v>
      </c>
      <c r="E799" t="s">
        <v>2482</v>
      </c>
      <c r="F799" t="s">
        <v>2483</v>
      </c>
      <c r="G799">
        <v>55014</v>
      </c>
      <c r="H799">
        <v>0</v>
      </c>
      <c r="I799" t="s">
        <v>2484</v>
      </c>
      <c r="J799" t="s">
        <v>43</v>
      </c>
      <c r="K799">
        <v>52260</v>
      </c>
      <c r="L799">
        <v>52260</v>
      </c>
      <c r="M799" t="s">
        <v>33</v>
      </c>
      <c r="N799" t="s">
        <v>2485</v>
      </c>
      <c r="O799" t="s">
        <v>2485</v>
      </c>
      <c r="P799" t="s">
        <v>2486</v>
      </c>
      <c r="Q799" t="s">
        <v>2487</v>
      </c>
      <c r="R799" t="s">
        <v>2488</v>
      </c>
      <c r="S799" t="s">
        <v>1170</v>
      </c>
      <c r="T799" t="str">
        <f t="shared" si="36"/>
        <v>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 NYCHA employees applying for promotional, title or level change opportunities must have served a period of one year in their current title and level (if applicable).</v>
      </c>
      <c r="U799">
        <f t="shared" si="37"/>
        <v>0</v>
      </c>
      <c r="V799" s="2">
        <v>0</v>
      </c>
      <c r="W799" s="2">
        <f t="shared" si="38"/>
        <v>0</v>
      </c>
      <c r="X799" s="2">
        <v>0</v>
      </c>
      <c r="Y799" s="2">
        <v>0</v>
      </c>
      <c r="Z799" s="2">
        <v>0</v>
      </c>
      <c r="AA799" s="2">
        <v>0</v>
      </c>
      <c r="AB799" s="2">
        <v>0</v>
      </c>
      <c r="AC799" t="s">
        <v>161</v>
      </c>
      <c r="AD799" t="s">
        <v>32</v>
      </c>
      <c r="AE799" t="s">
        <v>32</v>
      </c>
      <c r="AG799" t="s">
        <v>162</v>
      </c>
      <c r="AH799" t="s">
        <v>2489</v>
      </c>
      <c r="AJ799" t="s">
        <v>2490</v>
      </c>
      <c r="AK799" t="s">
        <v>39</v>
      </c>
    </row>
    <row r="800" spans="1:37" x14ac:dyDescent="0.3">
      <c r="A800">
        <v>313151</v>
      </c>
      <c r="B800" t="s">
        <v>154</v>
      </c>
      <c r="C800" t="s">
        <v>29</v>
      </c>
      <c r="D800">
        <v>1</v>
      </c>
      <c r="E800" t="s">
        <v>2482</v>
      </c>
      <c r="F800" t="s">
        <v>2483</v>
      </c>
      <c r="G800">
        <v>55014</v>
      </c>
      <c r="H800">
        <v>0</v>
      </c>
      <c r="I800" t="s">
        <v>2484</v>
      </c>
      <c r="J800" t="s">
        <v>43</v>
      </c>
      <c r="K800">
        <v>52260</v>
      </c>
      <c r="L800">
        <v>52260</v>
      </c>
      <c r="M800" t="s">
        <v>33</v>
      </c>
      <c r="N800" t="s">
        <v>2485</v>
      </c>
      <c r="O800" t="s">
        <v>2485</v>
      </c>
      <c r="P800" t="s">
        <v>2486</v>
      </c>
      <c r="Q800" t="s">
        <v>2487</v>
      </c>
      <c r="R800" t="s">
        <v>2488</v>
      </c>
      <c r="S800" t="s">
        <v>1170</v>
      </c>
      <c r="T800" t="str">
        <f t="shared" si="36"/>
        <v>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 NYCHA employees applying for promotional, title or level change opportunities must have served a period of one year in their current title and level (if applicable).</v>
      </c>
      <c r="U800">
        <f t="shared" si="37"/>
        <v>0</v>
      </c>
      <c r="V800" s="2">
        <v>0</v>
      </c>
      <c r="W800" s="2">
        <f t="shared" si="38"/>
        <v>0</v>
      </c>
      <c r="X800" s="2">
        <v>0</v>
      </c>
      <c r="Y800" s="2">
        <v>0</v>
      </c>
      <c r="Z800" s="2">
        <v>0</v>
      </c>
      <c r="AA800" s="2">
        <v>0</v>
      </c>
      <c r="AB800" s="2">
        <v>0</v>
      </c>
      <c r="AC800" t="s">
        <v>161</v>
      </c>
      <c r="AD800" t="s">
        <v>32</v>
      </c>
      <c r="AE800" t="s">
        <v>32</v>
      </c>
      <c r="AG800" t="s">
        <v>162</v>
      </c>
      <c r="AH800" t="s">
        <v>2489</v>
      </c>
      <c r="AJ800" t="s">
        <v>2490</v>
      </c>
      <c r="AK800" t="s">
        <v>39</v>
      </c>
    </row>
    <row r="801" spans="1:37" x14ac:dyDescent="0.3">
      <c r="A801">
        <v>313211</v>
      </c>
      <c r="B801" t="s">
        <v>199</v>
      </c>
      <c r="C801" t="s">
        <v>29</v>
      </c>
      <c r="D801">
        <v>1</v>
      </c>
      <c r="E801" t="s">
        <v>2491</v>
      </c>
      <c r="F801" t="s">
        <v>2492</v>
      </c>
      <c r="G801">
        <v>51011</v>
      </c>
      <c r="H801">
        <v>1</v>
      </c>
      <c r="I801" t="s">
        <v>463</v>
      </c>
      <c r="J801" t="s">
        <v>32</v>
      </c>
      <c r="K801">
        <v>71200</v>
      </c>
      <c r="L801">
        <v>71200</v>
      </c>
      <c r="M801" t="s">
        <v>33</v>
      </c>
      <c r="N801" t="s">
        <v>2493</v>
      </c>
      <c r="O801" t="s">
        <v>2494</v>
      </c>
      <c r="P801" t="s">
        <v>2495</v>
      </c>
      <c r="Q801" t="s">
        <v>7766</v>
      </c>
      <c r="R801" t="e">
        <v>#NAME?</v>
      </c>
      <c r="S801" t="s">
        <v>7767</v>
      </c>
      <c r="T801" t="e">
        <f t="shared" si="36"/>
        <v>#NAME?</v>
      </c>
      <c r="U801">
        <f t="shared" si="37"/>
        <v>0</v>
      </c>
      <c r="V801" s="2">
        <v>0</v>
      </c>
      <c r="W801" s="2">
        <f t="shared" si="38"/>
        <v>0</v>
      </c>
      <c r="X801" s="2">
        <v>0</v>
      </c>
      <c r="Y801" s="2">
        <v>0</v>
      </c>
      <c r="Z801" s="2">
        <v>0</v>
      </c>
      <c r="AA801" s="2">
        <v>0</v>
      </c>
      <c r="AB801" s="2">
        <v>0</v>
      </c>
      <c r="AC801" t="s">
        <v>2496</v>
      </c>
      <c r="AD801" t="s">
        <v>32</v>
      </c>
      <c r="AE801" t="s">
        <v>2497</v>
      </c>
      <c r="AG801" t="s">
        <v>58</v>
      </c>
      <c r="AH801" t="s">
        <v>2192</v>
      </c>
      <c r="AJ801" t="s">
        <v>2498</v>
      </c>
      <c r="AK801" t="s">
        <v>39</v>
      </c>
    </row>
    <row r="802" spans="1:37" x14ac:dyDescent="0.3">
      <c r="A802">
        <v>313211</v>
      </c>
      <c r="B802" t="s">
        <v>199</v>
      </c>
      <c r="C802" t="s">
        <v>48</v>
      </c>
      <c r="D802">
        <v>1</v>
      </c>
      <c r="E802" t="s">
        <v>2491</v>
      </c>
      <c r="F802" t="s">
        <v>2492</v>
      </c>
      <c r="G802">
        <v>51011</v>
      </c>
      <c r="H802">
        <v>1</v>
      </c>
      <c r="I802" t="s">
        <v>463</v>
      </c>
      <c r="J802" t="s">
        <v>32</v>
      </c>
      <c r="K802">
        <v>71200</v>
      </c>
      <c r="L802">
        <v>71200</v>
      </c>
      <c r="M802" t="s">
        <v>33</v>
      </c>
      <c r="N802" t="s">
        <v>2493</v>
      </c>
      <c r="O802" t="s">
        <v>2494</v>
      </c>
      <c r="P802" t="s">
        <v>2495</v>
      </c>
      <c r="Q802" t="s">
        <v>7766</v>
      </c>
      <c r="R802" t="e">
        <v>#NAME?</v>
      </c>
      <c r="S802" t="s">
        <v>7767</v>
      </c>
      <c r="T802" t="e">
        <f t="shared" si="36"/>
        <v>#NAME?</v>
      </c>
      <c r="U802">
        <f t="shared" si="37"/>
        <v>0</v>
      </c>
      <c r="V802" s="2">
        <v>0</v>
      </c>
      <c r="W802" s="2">
        <f t="shared" si="38"/>
        <v>0</v>
      </c>
      <c r="X802" s="2">
        <v>0</v>
      </c>
      <c r="Y802" s="2">
        <v>0</v>
      </c>
      <c r="Z802" s="2">
        <v>0</v>
      </c>
      <c r="AA802" s="2">
        <v>0</v>
      </c>
      <c r="AB802" s="2">
        <v>0</v>
      </c>
      <c r="AC802" t="s">
        <v>2496</v>
      </c>
      <c r="AD802" t="s">
        <v>32</v>
      </c>
      <c r="AE802" t="s">
        <v>2497</v>
      </c>
      <c r="AG802" t="s">
        <v>58</v>
      </c>
      <c r="AH802" t="s">
        <v>2192</v>
      </c>
      <c r="AJ802" t="s">
        <v>2498</v>
      </c>
      <c r="AK802" t="s">
        <v>39</v>
      </c>
    </row>
    <row r="803" spans="1:37" x14ac:dyDescent="0.3">
      <c r="A803">
        <v>313267</v>
      </c>
      <c r="B803" t="s">
        <v>2499</v>
      </c>
      <c r="C803" t="s">
        <v>29</v>
      </c>
      <c r="D803">
        <v>1</v>
      </c>
      <c r="E803" t="s">
        <v>2500</v>
      </c>
      <c r="F803" t="s">
        <v>348</v>
      </c>
      <c r="G803">
        <v>10209</v>
      </c>
      <c r="H803">
        <v>1</v>
      </c>
      <c r="I803" t="s">
        <v>1095</v>
      </c>
      <c r="J803" t="s">
        <v>325</v>
      </c>
      <c r="K803">
        <v>14</v>
      </c>
      <c r="L803">
        <v>14</v>
      </c>
      <c r="M803" t="s">
        <v>178</v>
      </c>
      <c r="N803" t="s">
        <v>1320</v>
      </c>
      <c r="O803" t="s">
        <v>2501</v>
      </c>
      <c r="P803" t="s">
        <v>7768</v>
      </c>
      <c r="Q803" t="s">
        <v>350</v>
      </c>
      <c r="R803" t="s">
        <v>2502</v>
      </c>
      <c r="S803" t="s">
        <v>32</v>
      </c>
      <c r="T803" t="str">
        <f t="shared" si="36"/>
        <v xml:space="preserve">For Assignment Level 1: Matriculation at an accredited college or graduate school.  Employment is conditioned upon continuance as a student in a college or graduate student.  </v>
      </c>
      <c r="U803">
        <f t="shared" si="37"/>
        <v>0</v>
      </c>
      <c r="V803" s="2">
        <v>0</v>
      </c>
      <c r="W803" s="2">
        <f t="shared" si="38"/>
        <v>0</v>
      </c>
      <c r="X803" s="2">
        <v>0</v>
      </c>
      <c r="Y803" s="2">
        <v>0</v>
      </c>
      <c r="Z803" s="2">
        <v>0</v>
      </c>
      <c r="AA803" s="2">
        <v>0</v>
      </c>
      <c r="AB803" s="2">
        <v>0</v>
      </c>
      <c r="AC803" t="s">
        <v>2503</v>
      </c>
      <c r="AD803" t="s">
        <v>32</v>
      </c>
      <c r="AE803" t="s">
        <v>32</v>
      </c>
      <c r="AG803" t="s">
        <v>38</v>
      </c>
      <c r="AH803" t="s">
        <v>2504</v>
      </c>
      <c r="AJ803" t="s">
        <v>1541</v>
      </c>
      <c r="AK803" t="s">
        <v>39</v>
      </c>
    </row>
    <row r="804" spans="1:37" x14ac:dyDescent="0.3">
      <c r="A804">
        <v>315069</v>
      </c>
      <c r="B804" t="s">
        <v>47</v>
      </c>
      <c r="C804" t="s">
        <v>48</v>
      </c>
      <c r="D804">
        <v>1</v>
      </c>
      <c r="E804" t="s">
        <v>2505</v>
      </c>
      <c r="F804" t="s">
        <v>911</v>
      </c>
      <c r="G804">
        <v>30087</v>
      </c>
      <c r="H804">
        <v>2</v>
      </c>
      <c r="I804" t="s">
        <v>1506</v>
      </c>
      <c r="J804" t="s">
        <v>43</v>
      </c>
      <c r="K804">
        <v>66326</v>
      </c>
      <c r="L804">
        <v>99394</v>
      </c>
      <c r="M804" t="s">
        <v>33</v>
      </c>
      <c r="N804" t="s">
        <v>83</v>
      </c>
      <c r="O804" t="s">
        <v>2506</v>
      </c>
      <c r="P804" t="s">
        <v>7769</v>
      </c>
      <c r="Q804" t="s">
        <v>913</v>
      </c>
      <c r="R804" t="s">
        <v>2507</v>
      </c>
      <c r="S804" t="s">
        <v>2508</v>
      </c>
      <c r="T804" t="str">
        <f t="shared" si="36"/>
        <v>At least two years of relevant United States legal experience subsequent to admission to the Bar.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04">
        <f t="shared" si="37"/>
        <v>0</v>
      </c>
      <c r="V804" s="2">
        <v>0</v>
      </c>
      <c r="W804" s="2">
        <f t="shared" si="38"/>
        <v>0</v>
      </c>
      <c r="X804" s="2">
        <v>0</v>
      </c>
      <c r="Y804" s="2">
        <v>0</v>
      </c>
      <c r="Z804" s="2">
        <v>0</v>
      </c>
      <c r="AA804" s="2">
        <v>0</v>
      </c>
      <c r="AB804" s="2">
        <v>0</v>
      </c>
      <c r="AC804" t="s">
        <v>2509</v>
      </c>
      <c r="AD804" t="s">
        <v>571</v>
      </c>
      <c r="AE804" t="s">
        <v>495</v>
      </c>
      <c r="AG804" t="s">
        <v>38</v>
      </c>
      <c r="AH804" t="s">
        <v>2510</v>
      </c>
      <c r="AJ804" t="s">
        <v>2034</v>
      </c>
      <c r="AK804" t="s">
        <v>39</v>
      </c>
    </row>
    <row r="805" spans="1:37" x14ac:dyDescent="0.3">
      <c r="A805">
        <v>313267</v>
      </c>
      <c r="B805" t="s">
        <v>2499</v>
      </c>
      <c r="C805" t="s">
        <v>48</v>
      </c>
      <c r="D805">
        <v>1</v>
      </c>
      <c r="E805" t="s">
        <v>2500</v>
      </c>
      <c r="F805" t="s">
        <v>348</v>
      </c>
      <c r="G805">
        <v>10209</v>
      </c>
      <c r="H805">
        <v>1</v>
      </c>
      <c r="I805" t="s">
        <v>1095</v>
      </c>
      <c r="J805" t="s">
        <v>325</v>
      </c>
      <c r="K805">
        <v>14</v>
      </c>
      <c r="L805">
        <v>14</v>
      </c>
      <c r="M805" t="s">
        <v>178</v>
      </c>
      <c r="N805" t="s">
        <v>1320</v>
      </c>
      <c r="O805" t="s">
        <v>2501</v>
      </c>
      <c r="P805" t="s">
        <v>7768</v>
      </c>
      <c r="Q805" t="s">
        <v>350</v>
      </c>
      <c r="R805" t="s">
        <v>2502</v>
      </c>
      <c r="S805" t="s">
        <v>32</v>
      </c>
      <c r="T805" t="str">
        <f t="shared" si="36"/>
        <v xml:space="preserve">For Assignment Level 1: Matriculation at an accredited college or graduate school.  Employment is conditioned upon continuance as a student in a college or graduate student.  </v>
      </c>
      <c r="U805">
        <f t="shared" si="37"/>
        <v>0</v>
      </c>
      <c r="V805" s="2">
        <v>0</v>
      </c>
      <c r="W805" s="2">
        <f t="shared" si="38"/>
        <v>0</v>
      </c>
      <c r="X805" s="2">
        <v>0</v>
      </c>
      <c r="Y805" s="2">
        <v>0</v>
      </c>
      <c r="Z805" s="2">
        <v>0</v>
      </c>
      <c r="AA805" s="2">
        <v>0</v>
      </c>
      <c r="AB805" s="2">
        <v>0</v>
      </c>
      <c r="AC805" t="s">
        <v>2503</v>
      </c>
      <c r="AD805" t="s">
        <v>32</v>
      </c>
      <c r="AE805" t="s">
        <v>32</v>
      </c>
      <c r="AG805" t="s">
        <v>38</v>
      </c>
      <c r="AH805" t="s">
        <v>2504</v>
      </c>
      <c r="AJ805" t="s">
        <v>1541</v>
      </c>
      <c r="AK805" t="s">
        <v>39</v>
      </c>
    </row>
    <row r="806" spans="1:37" x14ac:dyDescent="0.3">
      <c r="A806">
        <v>313659</v>
      </c>
      <c r="B806" t="s">
        <v>111</v>
      </c>
      <c r="C806" t="s">
        <v>29</v>
      </c>
      <c r="D806">
        <v>1</v>
      </c>
      <c r="E806" t="s">
        <v>2511</v>
      </c>
      <c r="F806" t="s">
        <v>297</v>
      </c>
      <c r="G806">
        <v>10251</v>
      </c>
      <c r="H806">
        <v>3</v>
      </c>
      <c r="I806" t="s">
        <v>2512</v>
      </c>
      <c r="J806" t="s">
        <v>43</v>
      </c>
      <c r="K806">
        <v>33875</v>
      </c>
      <c r="L806">
        <v>54879</v>
      </c>
      <c r="M806" t="s">
        <v>33</v>
      </c>
      <c r="N806" t="s">
        <v>115</v>
      </c>
      <c r="O806" t="s">
        <v>428</v>
      </c>
      <c r="P806" t="s">
        <v>7035</v>
      </c>
      <c r="Q806" t="s">
        <v>300</v>
      </c>
      <c r="R806" t="s">
        <v>7036</v>
      </c>
      <c r="S806" t="s">
        <v>32</v>
      </c>
      <c r="T806" t="str">
        <f t="shared" si="36"/>
        <v xml:space="preserve">KNOWLEDGE, SKILLS, AND ABILITIES 	Excellent communication skills in English, both written and oral. . 	Self-starter and team player	Highly skilled in Microsoft Excel, Word and Outlook. Word processing and database entry knowledge preferred. 	Ability to learn quickly	Ability to work with minimal supervision  </v>
      </c>
      <c r="U806">
        <f t="shared" si="37"/>
        <v>0</v>
      </c>
      <c r="V806" s="2">
        <v>1</v>
      </c>
      <c r="W806" s="2">
        <f t="shared" si="38"/>
        <v>0</v>
      </c>
      <c r="X806" s="2">
        <v>0</v>
      </c>
      <c r="Y806" s="2">
        <v>0</v>
      </c>
      <c r="Z806" s="2">
        <v>0</v>
      </c>
      <c r="AA806" s="2">
        <v>0</v>
      </c>
      <c r="AB806" s="2">
        <v>0</v>
      </c>
      <c r="AC806" t="s">
        <v>2513</v>
      </c>
      <c r="AD806" t="s">
        <v>7770</v>
      </c>
      <c r="AE806" t="s">
        <v>32</v>
      </c>
      <c r="AG806" t="s">
        <v>38</v>
      </c>
      <c r="AH806" t="s">
        <v>1399</v>
      </c>
      <c r="AJ806" t="s">
        <v>2514</v>
      </c>
      <c r="AK806" t="s">
        <v>39</v>
      </c>
    </row>
    <row r="807" spans="1:37" x14ac:dyDescent="0.3">
      <c r="A807">
        <v>313659</v>
      </c>
      <c r="B807" t="s">
        <v>111</v>
      </c>
      <c r="C807" t="s">
        <v>29</v>
      </c>
      <c r="D807">
        <v>1</v>
      </c>
      <c r="E807" t="s">
        <v>2511</v>
      </c>
      <c r="F807" t="s">
        <v>297</v>
      </c>
      <c r="G807">
        <v>10251</v>
      </c>
      <c r="H807">
        <v>3</v>
      </c>
      <c r="I807" t="s">
        <v>2512</v>
      </c>
      <c r="J807" t="s">
        <v>43</v>
      </c>
      <c r="K807">
        <v>33875</v>
      </c>
      <c r="L807">
        <v>54879</v>
      </c>
      <c r="M807" t="s">
        <v>33</v>
      </c>
      <c r="N807" t="s">
        <v>115</v>
      </c>
      <c r="O807" t="s">
        <v>428</v>
      </c>
      <c r="P807" t="s">
        <v>7035</v>
      </c>
      <c r="Q807" t="s">
        <v>300</v>
      </c>
      <c r="R807" t="s">
        <v>7036</v>
      </c>
      <c r="S807" t="s">
        <v>32</v>
      </c>
      <c r="T807" t="str">
        <f t="shared" si="36"/>
        <v xml:space="preserve">KNOWLEDGE, SKILLS, AND ABILITIES 	Excellent communication skills in English, both written and oral. . 	Self-starter and team player	Highly skilled in Microsoft Excel, Word and Outlook. Word processing and database entry knowledge preferred. 	Ability to learn quickly	Ability to work with minimal supervision  </v>
      </c>
      <c r="U807">
        <f t="shared" si="37"/>
        <v>0</v>
      </c>
      <c r="V807" s="2">
        <v>1</v>
      </c>
      <c r="W807" s="2">
        <f t="shared" si="38"/>
        <v>0</v>
      </c>
      <c r="X807" s="2">
        <v>0</v>
      </c>
      <c r="Y807" s="2">
        <v>0</v>
      </c>
      <c r="Z807" s="2">
        <v>0</v>
      </c>
      <c r="AA807" s="2">
        <v>0</v>
      </c>
      <c r="AB807" s="2">
        <v>0</v>
      </c>
      <c r="AC807" t="s">
        <v>2513</v>
      </c>
      <c r="AD807" t="s">
        <v>7770</v>
      </c>
      <c r="AE807" t="s">
        <v>32</v>
      </c>
      <c r="AG807" t="s">
        <v>38</v>
      </c>
      <c r="AH807" t="s">
        <v>1399</v>
      </c>
      <c r="AJ807" t="s">
        <v>2514</v>
      </c>
      <c r="AK807" t="s">
        <v>39</v>
      </c>
    </row>
    <row r="808" spans="1:37" x14ac:dyDescent="0.3">
      <c r="A808">
        <v>313715</v>
      </c>
      <c r="B808" t="s">
        <v>47</v>
      </c>
      <c r="C808" t="s">
        <v>29</v>
      </c>
      <c r="D808">
        <v>1</v>
      </c>
      <c r="E808" t="s">
        <v>2515</v>
      </c>
      <c r="F808" t="s">
        <v>92</v>
      </c>
      <c r="G808">
        <v>83008</v>
      </c>
      <c r="H808" t="s">
        <v>1561</v>
      </c>
      <c r="I808" t="s">
        <v>1562</v>
      </c>
      <c r="J808" t="s">
        <v>43</v>
      </c>
      <c r="K808">
        <v>75338</v>
      </c>
      <c r="L808">
        <v>194395</v>
      </c>
      <c r="M808" t="s">
        <v>33</v>
      </c>
      <c r="N808" t="s">
        <v>211</v>
      </c>
      <c r="O808" t="s">
        <v>2516</v>
      </c>
      <c r="P808" t="s">
        <v>7771</v>
      </c>
      <c r="Q808" t="s">
        <v>96</v>
      </c>
      <c r="R808" t="s">
        <v>7772</v>
      </c>
      <c r="S808" t="s">
        <v>2517</v>
      </c>
      <c r="T808" t="str">
        <f t="shared" si="36"/>
        <v>‚	P.E. Preferred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08">
        <f t="shared" si="37"/>
        <v>0</v>
      </c>
      <c r="V808" s="2">
        <v>0</v>
      </c>
      <c r="W808" s="2">
        <f t="shared" si="38"/>
        <v>0</v>
      </c>
      <c r="X808" s="2">
        <v>0</v>
      </c>
      <c r="Y808" s="2">
        <v>0</v>
      </c>
      <c r="Z808" s="2">
        <v>0</v>
      </c>
      <c r="AA808" s="2">
        <v>0</v>
      </c>
      <c r="AB808" s="2">
        <v>0</v>
      </c>
      <c r="AC808" t="s">
        <v>665</v>
      </c>
      <c r="AD808" t="s">
        <v>32</v>
      </c>
      <c r="AE808" t="s">
        <v>32</v>
      </c>
      <c r="AG808" t="s">
        <v>705</v>
      </c>
      <c r="AH808" t="s">
        <v>2212</v>
      </c>
      <c r="AJ808" t="s">
        <v>2518</v>
      </c>
      <c r="AK808" t="s">
        <v>39</v>
      </c>
    </row>
    <row r="809" spans="1:37" x14ac:dyDescent="0.3">
      <c r="A809">
        <v>313715</v>
      </c>
      <c r="B809" t="s">
        <v>47</v>
      </c>
      <c r="C809" t="s">
        <v>48</v>
      </c>
      <c r="D809">
        <v>1</v>
      </c>
      <c r="E809" t="s">
        <v>2515</v>
      </c>
      <c r="F809" t="s">
        <v>92</v>
      </c>
      <c r="G809">
        <v>83008</v>
      </c>
      <c r="H809" t="s">
        <v>1561</v>
      </c>
      <c r="I809" t="s">
        <v>1562</v>
      </c>
      <c r="J809" t="s">
        <v>43</v>
      </c>
      <c r="K809">
        <v>75338</v>
      </c>
      <c r="L809">
        <v>194395</v>
      </c>
      <c r="M809" t="s">
        <v>33</v>
      </c>
      <c r="N809" t="s">
        <v>211</v>
      </c>
      <c r="O809" t="s">
        <v>2516</v>
      </c>
      <c r="P809" t="s">
        <v>7771</v>
      </c>
      <c r="Q809" t="s">
        <v>96</v>
      </c>
      <c r="R809" t="s">
        <v>7772</v>
      </c>
      <c r="S809" t="s">
        <v>2517</v>
      </c>
      <c r="T809" t="str">
        <f t="shared" si="36"/>
        <v>‚	P.E. Preferred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09">
        <f t="shared" si="37"/>
        <v>0</v>
      </c>
      <c r="V809" s="2">
        <v>0</v>
      </c>
      <c r="W809" s="2">
        <f t="shared" si="38"/>
        <v>0</v>
      </c>
      <c r="X809" s="2">
        <v>0</v>
      </c>
      <c r="Y809" s="2">
        <v>0</v>
      </c>
      <c r="Z809" s="2">
        <v>0</v>
      </c>
      <c r="AA809" s="2">
        <v>0</v>
      </c>
      <c r="AB809" s="2">
        <v>0</v>
      </c>
      <c r="AC809" t="s">
        <v>665</v>
      </c>
      <c r="AD809" t="s">
        <v>32</v>
      </c>
      <c r="AE809" t="s">
        <v>32</v>
      </c>
      <c r="AG809" t="s">
        <v>705</v>
      </c>
      <c r="AH809" t="s">
        <v>2212</v>
      </c>
      <c r="AJ809" t="s">
        <v>2518</v>
      </c>
      <c r="AK809" t="s">
        <v>39</v>
      </c>
    </row>
    <row r="810" spans="1:37" x14ac:dyDescent="0.3">
      <c r="A810">
        <v>313722</v>
      </c>
      <c r="B810" t="s">
        <v>47</v>
      </c>
      <c r="C810" t="s">
        <v>29</v>
      </c>
      <c r="D810">
        <v>1</v>
      </c>
      <c r="E810" t="s">
        <v>2519</v>
      </c>
      <c r="F810" t="s">
        <v>567</v>
      </c>
      <c r="G810">
        <v>10015</v>
      </c>
      <c r="H810" t="s">
        <v>1561</v>
      </c>
      <c r="I810" t="s">
        <v>244</v>
      </c>
      <c r="J810" t="s">
        <v>43</v>
      </c>
      <c r="K810">
        <v>75338</v>
      </c>
      <c r="L810">
        <v>194395</v>
      </c>
      <c r="M810" t="s">
        <v>33</v>
      </c>
      <c r="N810" t="s">
        <v>211</v>
      </c>
      <c r="O810" t="s">
        <v>2516</v>
      </c>
      <c r="P810" t="s">
        <v>7773</v>
      </c>
      <c r="Q810" t="s">
        <v>1213</v>
      </c>
      <c r="R810" t="s">
        <v>7774</v>
      </c>
      <c r="S810" t="s">
        <v>2520</v>
      </c>
      <c r="T810" t="str">
        <f t="shared" si="36"/>
        <v>‚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810">
        <f t="shared" si="37"/>
        <v>0</v>
      </c>
      <c r="V810" s="2">
        <v>0</v>
      </c>
      <c r="W810" s="2">
        <f t="shared" si="38"/>
        <v>0</v>
      </c>
      <c r="X810" s="2">
        <v>0</v>
      </c>
      <c r="Y810" s="2">
        <v>0</v>
      </c>
      <c r="Z810" s="2">
        <v>0</v>
      </c>
      <c r="AA810" s="2">
        <v>0</v>
      </c>
      <c r="AB810" s="2">
        <v>0</v>
      </c>
      <c r="AC810" t="s">
        <v>665</v>
      </c>
      <c r="AD810" t="s">
        <v>32</v>
      </c>
      <c r="AE810" t="s">
        <v>32</v>
      </c>
      <c r="AG810" t="s">
        <v>705</v>
      </c>
      <c r="AH810" t="s">
        <v>2212</v>
      </c>
      <c r="AJ810" t="s">
        <v>2518</v>
      </c>
      <c r="AK810" t="s">
        <v>39</v>
      </c>
    </row>
    <row r="811" spans="1:37" x14ac:dyDescent="0.3">
      <c r="A811">
        <v>313722</v>
      </c>
      <c r="B811" t="s">
        <v>47</v>
      </c>
      <c r="C811" t="s">
        <v>48</v>
      </c>
      <c r="D811">
        <v>1</v>
      </c>
      <c r="E811" t="s">
        <v>2519</v>
      </c>
      <c r="F811" t="s">
        <v>567</v>
      </c>
      <c r="G811">
        <v>10015</v>
      </c>
      <c r="H811" t="s">
        <v>1561</v>
      </c>
      <c r="I811" t="s">
        <v>244</v>
      </c>
      <c r="J811" t="s">
        <v>43</v>
      </c>
      <c r="K811">
        <v>75338</v>
      </c>
      <c r="L811">
        <v>194395</v>
      </c>
      <c r="M811" t="s">
        <v>33</v>
      </c>
      <c r="N811" t="s">
        <v>211</v>
      </c>
      <c r="O811" t="s">
        <v>2516</v>
      </c>
      <c r="P811" t="s">
        <v>7773</v>
      </c>
      <c r="Q811" t="s">
        <v>1213</v>
      </c>
      <c r="R811" t="s">
        <v>7774</v>
      </c>
      <c r="S811" t="s">
        <v>2520</v>
      </c>
      <c r="T811" t="str">
        <f t="shared" si="36"/>
        <v>‚	Minimum 10 years of full time Civil, Mechanical or Electrical Engineering experience with emphasis on engineering design and project management 	Excellent oral and written communication skills towards a technical and non-technical audience as well as managerial training and/or extensive managerial experience with the ability to develop staff, and resolving conflicts 	Excellent analytical skills to evaluate workload and productivity 	Comfortable working directly with engineering design teams as well as Agency Senior Staff 	Knowledge of City, State and Federal environmental requirements for water, wastewater, Combined Sewer Overflow (CSO) 	Experience delivering large complex projects requiring expert engineering/construction background 	Experience leading staff to achieve objectives under difficult conditions 	Candidate must possess a valid NYS Driver‚„s License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811">
        <f t="shared" si="37"/>
        <v>0</v>
      </c>
      <c r="V811" s="2">
        <v>0</v>
      </c>
      <c r="W811" s="2">
        <f t="shared" si="38"/>
        <v>0</v>
      </c>
      <c r="X811" s="2">
        <v>0</v>
      </c>
      <c r="Y811" s="2">
        <v>0</v>
      </c>
      <c r="Z811" s="2">
        <v>0</v>
      </c>
      <c r="AA811" s="2">
        <v>0</v>
      </c>
      <c r="AB811" s="2">
        <v>0</v>
      </c>
      <c r="AC811" t="s">
        <v>665</v>
      </c>
      <c r="AD811" t="s">
        <v>32</v>
      </c>
      <c r="AE811" t="s">
        <v>32</v>
      </c>
      <c r="AG811" t="s">
        <v>705</v>
      </c>
      <c r="AH811" t="s">
        <v>2212</v>
      </c>
      <c r="AJ811" t="s">
        <v>2518</v>
      </c>
      <c r="AK811" t="s">
        <v>39</v>
      </c>
    </row>
    <row r="812" spans="1:37" x14ac:dyDescent="0.3">
      <c r="A812">
        <v>313904</v>
      </c>
      <c r="B812" t="s">
        <v>199</v>
      </c>
      <c r="C812" t="s">
        <v>29</v>
      </c>
      <c r="D812">
        <v>1</v>
      </c>
      <c r="E812" t="s">
        <v>2037</v>
      </c>
      <c r="F812" t="s">
        <v>363</v>
      </c>
      <c r="G812">
        <v>13611</v>
      </c>
      <c r="H812">
        <v>1</v>
      </c>
      <c r="I812" t="s">
        <v>76</v>
      </c>
      <c r="J812" t="s">
        <v>43</v>
      </c>
      <c r="K812">
        <v>47797</v>
      </c>
      <c r="L812">
        <v>54967</v>
      </c>
      <c r="M812" t="s">
        <v>33</v>
      </c>
      <c r="N812" t="s">
        <v>408</v>
      </c>
      <c r="O812" t="s">
        <v>2038</v>
      </c>
      <c r="P812" t="s">
        <v>7037</v>
      </c>
      <c r="Q812" t="s">
        <v>365</v>
      </c>
      <c r="R812" t="s">
        <v>7775</v>
      </c>
      <c r="S812" t="s">
        <v>32</v>
      </c>
      <c r="T812" t="str">
        <f t="shared" si="36"/>
        <v xml:space="preserve">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v>
      </c>
      <c r="U812">
        <f t="shared" si="37"/>
        <v>0</v>
      </c>
      <c r="V812" s="2">
        <v>0</v>
      </c>
      <c r="W812" s="2">
        <f t="shared" si="38"/>
        <v>0</v>
      </c>
      <c r="X812" s="2">
        <v>0</v>
      </c>
      <c r="Y812" s="2">
        <v>0</v>
      </c>
      <c r="Z812" s="2">
        <v>0</v>
      </c>
      <c r="AA812" s="2">
        <v>0</v>
      </c>
      <c r="AB812" s="2">
        <v>0</v>
      </c>
      <c r="AC812" t="s">
        <v>2521</v>
      </c>
      <c r="AD812" t="s">
        <v>32</v>
      </c>
      <c r="AE812" t="s">
        <v>32</v>
      </c>
      <c r="AG812" t="s">
        <v>38</v>
      </c>
      <c r="AH812" t="s">
        <v>2192</v>
      </c>
      <c r="AJ812" t="s">
        <v>2192</v>
      </c>
      <c r="AK812" t="s">
        <v>39</v>
      </c>
    </row>
    <row r="813" spans="1:37" x14ac:dyDescent="0.3">
      <c r="A813">
        <v>313904</v>
      </c>
      <c r="B813" t="s">
        <v>199</v>
      </c>
      <c r="C813" t="s">
        <v>48</v>
      </c>
      <c r="D813">
        <v>1</v>
      </c>
      <c r="E813" t="s">
        <v>2037</v>
      </c>
      <c r="F813" t="s">
        <v>363</v>
      </c>
      <c r="G813">
        <v>13611</v>
      </c>
      <c r="H813">
        <v>1</v>
      </c>
      <c r="I813" t="s">
        <v>76</v>
      </c>
      <c r="J813" t="s">
        <v>43</v>
      </c>
      <c r="K813">
        <v>47797</v>
      </c>
      <c r="L813">
        <v>54967</v>
      </c>
      <c r="M813" t="s">
        <v>33</v>
      </c>
      <c r="N813" t="s">
        <v>408</v>
      </c>
      <c r="O813" t="s">
        <v>2038</v>
      </c>
      <c r="P813" t="s">
        <v>7037</v>
      </c>
      <c r="Q813" t="s">
        <v>365</v>
      </c>
      <c r="R813" t="s">
        <v>7775</v>
      </c>
      <c r="S813" t="s">
        <v>32</v>
      </c>
      <c r="T813" t="str">
        <f t="shared" si="36"/>
        <v xml:space="preserve">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 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SPECIAL NOTE  1. A+ Certification required. 2. The selected candidate will be required to provide a DNA sample by swabbing. 3. This position has been identified as ‚Å“essential.‚ During ALL weather &amp; emergency events, essential‚ positions may require 24-hour availability. 4. Qualified candidates who are not permanent in this title should have applied for the examination for Computer Associate, Exam #7003 or #7508. Additional information concerning filing for and taking civil service examinations can be found on the Department of Citywide Administrative Services website at www.nyc.gov/html/dcas  </v>
      </c>
      <c r="U813">
        <f t="shared" si="37"/>
        <v>0</v>
      </c>
      <c r="V813" s="2">
        <v>0</v>
      </c>
      <c r="W813" s="2">
        <f t="shared" si="38"/>
        <v>0</v>
      </c>
      <c r="X813" s="2">
        <v>0</v>
      </c>
      <c r="Y813" s="2">
        <v>0</v>
      </c>
      <c r="Z813" s="2">
        <v>0</v>
      </c>
      <c r="AA813" s="2">
        <v>0</v>
      </c>
      <c r="AB813" s="2">
        <v>0</v>
      </c>
      <c r="AC813" t="s">
        <v>2521</v>
      </c>
      <c r="AD813" t="s">
        <v>32</v>
      </c>
      <c r="AE813" t="s">
        <v>32</v>
      </c>
      <c r="AG813" t="s">
        <v>38</v>
      </c>
      <c r="AH813" t="s">
        <v>2192</v>
      </c>
      <c r="AJ813" t="s">
        <v>2192</v>
      </c>
      <c r="AK813" t="s">
        <v>39</v>
      </c>
    </row>
    <row r="814" spans="1:37" x14ac:dyDescent="0.3">
      <c r="A814">
        <v>316499</v>
      </c>
      <c r="B814" t="s">
        <v>1790</v>
      </c>
      <c r="C814" t="s">
        <v>29</v>
      </c>
      <c r="D814">
        <v>10</v>
      </c>
      <c r="E814" t="s">
        <v>2522</v>
      </c>
      <c r="F814" t="s">
        <v>399</v>
      </c>
      <c r="G814">
        <v>81310</v>
      </c>
      <c r="H814">
        <v>1</v>
      </c>
      <c r="I814" t="s">
        <v>1095</v>
      </c>
      <c r="J814" t="s">
        <v>325</v>
      </c>
      <c r="K814">
        <v>19.353400000000001</v>
      </c>
      <c r="L814">
        <v>19.353400000000001</v>
      </c>
      <c r="M814" t="s">
        <v>178</v>
      </c>
      <c r="N814" t="s">
        <v>2523</v>
      </c>
      <c r="O814" t="s">
        <v>1794</v>
      </c>
      <c r="P814" t="s">
        <v>7776</v>
      </c>
      <c r="Q814" t="s">
        <v>401</v>
      </c>
      <c r="R814" t="s">
        <v>2524</v>
      </c>
      <c r="S814" t="s">
        <v>2525</v>
      </c>
      <c r="T814" t="str">
        <f t="shared" si="36"/>
        <v>1. Familiarity with local and ornamental plant species. 2. New York State Pesticide Applicator License category 3A or 7 a plus. 3. Ability to initiate and complete projects in a timely manner. Duration: The lengths of positions will vary  Fees: Hired candidates will be subject to a processing fee of $61.00.  Hired candidates who are not currently employed by the City will be subject to an $87.00 background check fee.   www.nyc.gov/parks</v>
      </c>
      <c r="U814">
        <f t="shared" si="37"/>
        <v>0</v>
      </c>
      <c r="V814" s="2">
        <v>0</v>
      </c>
      <c r="W814" s="2">
        <f t="shared" si="38"/>
        <v>0</v>
      </c>
      <c r="X814" s="2">
        <v>0</v>
      </c>
      <c r="Y814" s="2">
        <v>0</v>
      </c>
      <c r="Z814" s="2">
        <v>0</v>
      </c>
      <c r="AA814" s="2">
        <v>0</v>
      </c>
      <c r="AB814" s="2">
        <v>0</v>
      </c>
      <c r="AC814" t="s">
        <v>2526</v>
      </c>
      <c r="AD814" t="s">
        <v>32</v>
      </c>
      <c r="AE814" t="s">
        <v>884</v>
      </c>
      <c r="AG814" t="s">
        <v>2527</v>
      </c>
      <c r="AH814" t="s">
        <v>1296</v>
      </c>
      <c r="AJ814" t="s">
        <v>2481</v>
      </c>
      <c r="AK814" t="s">
        <v>39</v>
      </c>
    </row>
    <row r="815" spans="1:37" x14ac:dyDescent="0.3">
      <c r="A815">
        <v>313911</v>
      </c>
      <c r="B815" t="s">
        <v>199</v>
      </c>
      <c r="C815" t="s">
        <v>29</v>
      </c>
      <c r="D815">
        <v>1</v>
      </c>
      <c r="E815" t="s">
        <v>2528</v>
      </c>
      <c r="F815" t="s">
        <v>750</v>
      </c>
      <c r="G815">
        <v>13652</v>
      </c>
      <c r="H815">
        <v>3</v>
      </c>
      <c r="I815" t="s">
        <v>76</v>
      </c>
      <c r="J815" t="s">
        <v>32</v>
      </c>
      <c r="K815">
        <v>85823</v>
      </c>
      <c r="L815">
        <v>95821</v>
      </c>
      <c r="M815" t="s">
        <v>33</v>
      </c>
      <c r="N815" t="s">
        <v>408</v>
      </c>
      <c r="O815" t="s">
        <v>2038</v>
      </c>
      <c r="P815" t="s">
        <v>2529</v>
      </c>
      <c r="Q815" t="s">
        <v>7397</v>
      </c>
      <c r="R815" t="s">
        <v>7777</v>
      </c>
      <c r="S815" t="s">
        <v>32</v>
      </c>
      <c r="T815" t="str">
        <f t="shared" si="36"/>
        <v xml:space="preserve">In addition to meeting the Qualification Requirements one (1) of the following Professional vendor certifications is preferred: MCSA: Windows Server 2012 or Cisco Certified Network Associate (CCNA)  The successful candidate should also possess the following: 5+ years‚„ experience in Wide Area Network or Windows and Server Virtualization planning, design, configuration, installation, troubleshooting, integration, performance monitoring, maintenance, enhancement, and security management; understanding of data security and information privacy matters; excellent written and verbal communication skills; excellent presentation skills; the ability to handle multiple tasks under tight deadlines; previous hands-on involvement into developing, implementing, communicating Policies and Standard Operating Procedures.  SPECIAL NOTE  1.	Selected candidates will be required to provide a DNA sample by swabbing. 2.	This position has been identified as ‚Å“essential.‚ During ALL weather &amp; emergency events, ‚Å“essential‚ positions may require 24-hour availability.  </v>
      </c>
      <c r="U815">
        <f t="shared" si="37"/>
        <v>0</v>
      </c>
      <c r="V815" s="2">
        <v>0</v>
      </c>
      <c r="W815" s="2">
        <f t="shared" si="38"/>
        <v>0</v>
      </c>
      <c r="X815" s="2">
        <v>0</v>
      </c>
      <c r="Y815" s="2">
        <v>0</v>
      </c>
      <c r="Z815" s="2">
        <v>0</v>
      </c>
      <c r="AA815" s="2">
        <v>0</v>
      </c>
      <c r="AB815" s="2">
        <v>0</v>
      </c>
      <c r="AC815" t="s">
        <v>2530</v>
      </c>
      <c r="AD815" t="s">
        <v>32</v>
      </c>
      <c r="AE815" t="s">
        <v>32</v>
      </c>
      <c r="AG815" t="s">
        <v>58</v>
      </c>
      <c r="AH815" t="s">
        <v>2192</v>
      </c>
      <c r="AJ815" t="s">
        <v>2192</v>
      </c>
      <c r="AK815" t="s">
        <v>39</v>
      </c>
    </row>
    <row r="816" spans="1:37" x14ac:dyDescent="0.3">
      <c r="A816">
        <v>313911</v>
      </c>
      <c r="B816" t="s">
        <v>199</v>
      </c>
      <c r="C816" t="s">
        <v>48</v>
      </c>
      <c r="D816">
        <v>1</v>
      </c>
      <c r="E816" t="s">
        <v>2528</v>
      </c>
      <c r="F816" t="s">
        <v>750</v>
      </c>
      <c r="G816">
        <v>13652</v>
      </c>
      <c r="H816">
        <v>3</v>
      </c>
      <c r="I816" t="s">
        <v>76</v>
      </c>
      <c r="J816" t="s">
        <v>32</v>
      </c>
      <c r="K816">
        <v>85823</v>
      </c>
      <c r="L816">
        <v>95821</v>
      </c>
      <c r="M816" t="s">
        <v>33</v>
      </c>
      <c r="N816" t="s">
        <v>408</v>
      </c>
      <c r="O816" t="s">
        <v>2038</v>
      </c>
      <c r="P816" t="s">
        <v>2529</v>
      </c>
      <c r="Q816" t="s">
        <v>7397</v>
      </c>
      <c r="R816" t="s">
        <v>7777</v>
      </c>
      <c r="S816" t="s">
        <v>32</v>
      </c>
      <c r="T816" t="str">
        <f t="shared" si="36"/>
        <v xml:space="preserve">In addition to meeting the Qualification Requirements one (1) of the following Professional vendor certifications is preferred: MCSA: Windows Server 2012 or Cisco Certified Network Associate (CCNA)  The successful candidate should also possess the following: 5+ years‚„ experience in Wide Area Network or Windows and Server Virtualization planning, design, configuration, installation, troubleshooting, integration, performance monitoring, maintenance, enhancement, and security management; understanding of data security and information privacy matters; excellent written and verbal communication skills; excellent presentation skills; the ability to handle multiple tasks under tight deadlines; previous hands-on involvement into developing, implementing, communicating Policies and Standard Operating Procedures.  SPECIAL NOTE  1.	Selected candidates will be required to provide a DNA sample by swabbing. 2.	This position has been identified as ‚Å“essential.‚ During ALL weather &amp; emergency events, ‚Å“essential‚ positions may require 24-hour availability.  </v>
      </c>
      <c r="U816">
        <f t="shared" si="37"/>
        <v>0</v>
      </c>
      <c r="V816" s="2">
        <v>0</v>
      </c>
      <c r="W816" s="2">
        <f t="shared" si="38"/>
        <v>0</v>
      </c>
      <c r="X816" s="2">
        <v>0</v>
      </c>
      <c r="Y816" s="2">
        <v>0</v>
      </c>
      <c r="Z816" s="2">
        <v>0</v>
      </c>
      <c r="AA816" s="2">
        <v>0</v>
      </c>
      <c r="AB816" s="2">
        <v>0</v>
      </c>
      <c r="AC816" t="s">
        <v>2530</v>
      </c>
      <c r="AD816" t="s">
        <v>32</v>
      </c>
      <c r="AE816" t="s">
        <v>32</v>
      </c>
      <c r="AG816" t="s">
        <v>58</v>
      </c>
      <c r="AH816" t="s">
        <v>2192</v>
      </c>
      <c r="AJ816" t="s">
        <v>2192</v>
      </c>
      <c r="AK816" t="s">
        <v>39</v>
      </c>
    </row>
    <row r="817" spans="1:37" x14ac:dyDescent="0.3">
      <c r="A817">
        <v>314087</v>
      </c>
      <c r="B817" t="s">
        <v>868</v>
      </c>
      <c r="C817" t="s">
        <v>29</v>
      </c>
      <c r="D817">
        <v>1</v>
      </c>
      <c r="E817" t="s">
        <v>2531</v>
      </c>
      <c r="F817" t="s">
        <v>567</v>
      </c>
      <c r="G817">
        <v>10015</v>
      </c>
      <c r="H817" t="s">
        <v>42</v>
      </c>
      <c r="I817" t="s">
        <v>244</v>
      </c>
      <c r="J817" t="s">
        <v>43</v>
      </c>
      <c r="K817">
        <v>67060</v>
      </c>
      <c r="L817">
        <v>178873</v>
      </c>
      <c r="M817" t="s">
        <v>33</v>
      </c>
      <c r="N817" t="s">
        <v>870</v>
      </c>
      <c r="O817" t="s">
        <v>2532</v>
      </c>
      <c r="P817" t="s">
        <v>7778</v>
      </c>
      <c r="Q817" t="s">
        <v>1213</v>
      </c>
      <c r="R817" t="s">
        <v>2533</v>
      </c>
      <c r="S817" t="s">
        <v>32</v>
      </c>
      <c r="T817" t="str">
        <f t="shared" si="36"/>
        <v xml:space="preserve">Successful candidate will have 10-15 years of experience, of which 5 years were in a supervisory position. Will have working knowledge of NYC Standard Construction Contract, NYC Procurement Policy Board (PPB) Rules, NYC Comptroller Directives No. 2, 6, and 7, OMB CS-29D. Must be able to demonstrate strong written and verbal skills.  </v>
      </c>
      <c r="U817">
        <f t="shared" si="37"/>
        <v>0</v>
      </c>
      <c r="V817" s="2">
        <v>0</v>
      </c>
      <c r="W817" s="2">
        <f t="shared" si="38"/>
        <v>0</v>
      </c>
      <c r="X817" s="2">
        <v>0</v>
      </c>
      <c r="Y817" s="2">
        <v>0</v>
      </c>
      <c r="Z817" s="2">
        <v>0</v>
      </c>
      <c r="AA817" s="2">
        <v>0</v>
      </c>
      <c r="AB817" s="2">
        <v>0</v>
      </c>
      <c r="AC817" t="s">
        <v>2534</v>
      </c>
      <c r="AD817" t="s">
        <v>874</v>
      </c>
      <c r="AE817" t="s">
        <v>2535</v>
      </c>
      <c r="AG817" t="s">
        <v>58</v>
      </c>
      <c r="AH817" t="s">
        <v>2536</v>
      </c>
      <c r="AJ817" t="s">
        <v>2536</v>
      </c>
      <c r="AK817" t="s">
        <v>39</v>
      </c>
    </row>
    <row r="818" spans="1:37" x14ac:dyDescent="0.3">
      <c r="A818">
        <v>314087</v>
      </c>
      <c r="B818" t="s">
        <v>868</v>
      </c>
      <c r="C818" t="s">
        <v>48</v>
      </c>
      <c r="D818">
        <v>1</v>
      </c>
      <c r="E818" t="s">
        <v>2531</v>
      </c>
      <c r="F818" t="s">
        <v>567</v>
      </c>
      <c r="G818">
        <v>10015</v>
      </c>
      <c r="H818" t="s">
        <v>42</v>
      </c>
      <c r="I818" t="s">
        <v>244</v>
      </c>
      <c r="J818" t="s">
        <v>43</v>
      </c>
      <c r="K818">
        <v>67060</v>
      </c>
      <c r="L818">
        <v>178873</v>
      </c>
      <c r="M818" t="s">
        <v>33</v>
      </c>
      <c r="N818" t="s">
        <v>870</v>
      </c>
      <c r="O818" t="s">
        <v>2532</v>
      </c>
      <c r="P818" t="s">
        <v>7778</v>
      </c>
      <c r="Q818" t="s">
        <v>1213</v>
      </c>
      <c r="R818" t="s">
        <v>2533</v>
      </c>
      <c r="S818" t="s">
        <v>32</v>
      </c>
      <c r="T818" t="str">
        <f t="shared" si="36"/>
        <v xml:space="preserve">Successful candidate will have 10-15 years of experience, of which 5 years were in a supervisory position. Will have working knowledge of NYC Standard Construction Contract, NYC Procurement Policy Board (PPB) Rules, NYC Comptroller Directives No. 2, 6, and 7, OMB CS-29D. Must be able to demonstrate strong written and verbal skills.  </v>
      </c>
      <c r="U818">
        <f t="shared" si="37"/>
        <v>0</v>
      </c>
      <c r="V818" s="2">
        <v>0</v>
      </c>
      <c r="W818" s="2">
        <f t="shared" si="38"/>
        <v>0</v>
      </c>
      <c r="X818" s="2">
        <v>0</v>
      </c>
      <c r="Y818" s="2">
        <v>0</v>
      </c>
      <c r="Z818" s="2">
        <v>0</v>
      </c>
      <c r="AA818" s="2">
        <v>0</v>
      </c>
      <c r="AB818" s="2">
        <v>0</v>
      </c>
      <c r="AC818" t="s">
        <v>2534</v>
      </c>
      <c r="AD818" t="s">
        <v>874</v>
      </c>
      <c r="AE818" t="s">
        <v>2535</v>
      </c>
      <c r="AG818" t="s">
        <v>58</v>
      </c>
      <c r="AH818" t="s">
        <v>2536</v>
      </c>
      <c r="AJ818" t="s">
        <v>2536</v>
      </c>
      <c r="AK818" t="s">
        <v>39</v>
      </c>
    </row>
    <row r="819" spans="1:37" x14ac:dyDescent="0.3">
      <c r="A819">
        <v>315069</v>
      </c>
      <c r="B819" t="s">
        <v>47</v>
      </c>
      <c r="C819" t="s">
        <v>29</v>
      </c>
      <c r="D819">
        <v>1</v>
      </c>
      <c r="E819" t="s">
        <v>2505</v>
      </c>
      <c r="F819" t="s">
        <v>911</v>
      </c>
      <c r="G819">
        <v>30087</v>
      </c>
      <c r="H819">
        <v>2</v>
      </c>
      <c r="I819" t="s">
        <v>1506</v>
      </c>
      <c r="J819" t="s">
        <v>43</v>
      </c>
      <c r="K819">
        <v>66326</v>
      </c>
      <c r="L819">
        <v>99394</v>
      </c>
      <c r="M819" t="s">
        <v>33</v>
      </c>
      <c r="N819" t="s">
        <v>83</v>
      </c>
      <c r="O819" t="s">
        <v>2506</v>
      </c>
      <c r="P819" t="s">
        <v>7769</v>
      </c>
      <c r="Q819" t="s">
        <v>913</v>
      </c>
      <c r="R819" t="s">
        <v>2507</v>
      </c>
      <c r="S819" t="s">
        <v>2508</v>
      </c>
      <c r="T819" t="str">
        <f t="shared" si="36"/>
        <v>At least two years of relevant United States legal experience subsequent to admission to the Bar.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19">
        <f t="shared" si="37"/>
        <v>0</v>
      </c>
      <c r="V819" s="2">
        <v>0</v>
      </c>
      <c r="W819" s="2">
        <f t="shared" si="38"/>
        <v>0</v>
      </c>
      <c r="X819" s="2">
        <v>0</v>
      </c>
      <c r="Y819" s="2">
        <v>0</v>
      </c>
      <c r="Z819" s="2">
        <v>0</v>
      </c>
      <c r="AA819" s="2">
        <v>0</v>
      </c>
      <c r="AB819" s="2">
        <v>0</v>
      </c>
      <c r="AC819" t="s">
        <v>2509</v>
      </c>
      <c r="AD819" t="s">
        <v>571</v>
      </c>
      <c r="AE819" t="s">
        <v>495</v>
      </c>
      <c r="AG819" t="s">
        <v>38</v>
      </c>
      <c r="AH819" t="s">
        <v>2510</v>
      </c>
      <c r="AJ819" t="s">
        <v>2034</v>
      </c>
      <c r="AK819" t="s">
        <v>39</v>
      </c>
    </row>
    <row r="820" spans="1:37" x14ac:dyDescent="0.3">
      <c r="A820">
        <v>314096</v>
      </c>
      <c r="B820" t="s">
        <v>2499</v>
      </c>
      <c r="C820" t="s">
        <v>29</v>
      </c>
      <c r="D820">
        <v>1</v>
      </c>
      <c r="E820" t="s">
        <v>2537</v>
      </c>
      <c r="F820" t="s">
        <v>911</v>
      </c>
      <c r="G820">
        <v>30087</v>
      </c>
      <c r="H820">
        <v>3</v>
      </c>
      <c r="I820" t="s">
        <v>1506</v>
      </c>
      <c r="J820" t="s">
        <v>43</v>
      </c>
      <c r="K820">
        <v>90000</v>
      </c>
      <c r="L820">
        <v>100000</v>
      </c>
      <c r="M820" t="s">
        <v>33</v>
      </c>
      <c r="N820" t="s">
        <v>1320</v>
      </c>
      <c r="O820" t="s">
        <v>2538</v>
      </c>
      <c r="P820" t="s">
        <v>7779</v>
      </c>
      <c r="Q820" t="s">
        <v>913</v>
      </c>
      <c r="R820" t="s">
        <v>7780</v>
      </c>
      <c r="S820" t="s">
        <v>32</v>
      </c>
      <c r="T820" t="str">
        <f t="shared" si="36"/>
        <v xml:space="preserve">Requires thorough knowledge of City contracting rules and procedures, and preferably at least 5 years‚„ legal experience in Municipal contracting subsequent to admission, including work on substantial City service, construction and commodity contracts and other procurement matters.  </v>
      </c>
      <c r="U820">
        <f t="shared" si="37"/>
        <v>0</v>
      </c>
      <c r="V820" s="2">
        <v>0</v>
      </c>
      <c r="W820" s="2">
        <f t="shared" si="38"/>
        <v>0</v>
      </c>
      <c r="X820" s="2">
        <v>0</v>
      </c>
      <c r="Y820" s="2">
        <v>0</v>
      </c>
      <c r="Z820" s="2">
        <v>0</v>
      </c>
      <c r="AA820" s="2">
        <v>0</v>
      </c>
      <c r="AB820" s="2">
        <v>0</v>
      </c>
      <c r="AC820" t="s">
        <v>2539</v>
      </c>
      <c r="AD820" t="s">
        <v>32</v>
      </c>
      <c r="AE820" t="s">
        <v>32</v>
      </c>
      <c r="AG820" t="s">
        <v>38</v>
      </c>
      <c r="AH820" t="s">
        <v>2212</v>
      </c>
      <c r="AI820" t="s">
        <v>2035</v>
      </c>
      <c r="AJ820" t="s">
        <v>2540</v>
      </c>
      <c r="AK820" t="s">
        <v>39</v>
      </c>
    </row>
    <row r="821" spans="1:37" x14ac:dyDescent="0.3">
      <c r="A821">
        <v>314096</v>
      </c>
      <c r="B821" t="s">
        <v>2499</v>
      </c>
      <c r="C821" t="s">
        <v>48</v>
      </c>
      <c r="D821">
        <v>1</v>
      </c>
      <c r="E821" t="s">
        <v>2537</v>
      </c>
      <c r="F821" t="s">
        <v>911</v>
      </c>
      <c r="G821">
        <v>30087</v>
      </c>
      <c r="H821">
        <v>3</v>
      </c>
      <c r="I821" t="s">
        <v>1506</v>
      </c>
      <c r="J821" t="s">
        <v>43</v>
      </c>
      <c r="K821">
        <v>90000</v>
      </c>
      <c r="L821">
        <v>100000</v>
      </c>
      <c r="M821" t="s">
        <v>33</v>
      </c>
      <c r="N821" t="s">
        <v>1320</v>
      </c>
      <c r="O821" t="s">
        <v>2538</v>
      </c>
      <c r="P821" t="s">
        <v>7779</v>
      </c>
      <c r="Q821" t="s">
        <v>913</v>
      </c>
      <c r="R821" t="s">
        <v>7780</v>
      </c>
      <c r="S821" t="s">
        <v>32</v>
      </c>
      <c r="T821" t="str">
        <f t="shared" si="36"/>
        <v xml:space="preserve">Requires thorough knowledge of City contracting rules and procedures, and preferably at least 5 years‚„ legal experience in Municipal contracting subsequent to admission, including work on substantial City service, construction and commodity contracts and other procurement matters.  </v>
      </c>
      <c r="U821">
        <f t="shared" si="37"/>
        <v>0</v>
      </c>
      <c r="V821" s="2">
        <v>0</v>
      </c>
      <c r="W821" s="2">
        <f t="shared" si="38"/>
        <v>0</v>
      </c>
      <c r="X821" s="2">
        <v>0</v>
      </c>
      <c r="Y821" s="2">
        <v>0</v>
      </c>
      <c r="Z821" s="2">
        <v>0</v>
      </c>
      <c r="AA821" s="2">
        <v>0</v>
      </c>
      <c r="AB821" s="2">
        <v>0</v>
      </c>
      <c r="AC821" t="s">
        <v>2539</v>
      </c>
      <c r="AD821" t="s">
        <v>32</v>
      </c>
      <c r="AE821" t="s">
        <v>32</v>
      </c>
      <c r="AG821" t="s">
        <v>38</v>
      </c>
      <c r="AH821" t="s">
        <v>2212</v>
      </c>
      <c r="AI821" t="s">
        <v>2035</v>
      </c>
      <c r="AJ821" t="s">
        <v>2540</v>
      </c>
      <c r="AK821" t="s">
        <v>39</v>
      </c>
    </row>
    <row r="822" spans="1:37" x14ac:dyDescent="0.3">
      <c r="A822">
        <v>314252</v>
      </c>
      <c r="B822" t="s">
        <v>1360</v>
      </c>
      <c r="C822" t="s">
        <v>48</v>
      </c>
      <c r="D822">
        <v>1</v>
      </c>
      <c r="E822" t="s">
        <v>2541</v>
      </c>
      <c r="F822" t="s">
        <v>2542</v>
      </c>
      <c r="G822" t="s">
        <v>1363</v>
      </c>
      <c r="H822">
        <v>6088</v>
      </c>
      <c r="I822">
        <v>2</v>
      </c>
      <c r="J822" t="s">
        <v>1082</v>
      </c>
      <c r="K822" t="s">
        <v>43</v>
      </c>
      <c r="L822">
        <v>91588</v>
      </c>
      <c r="M822">
        <v>91588</v>
      </c>
      <c r="N822" t="s">
        <v>33</v>
      </c>
      <c r="O822" t="s">
        <v>1364</v>
      </c>
      <c r="P822" t="s">
        <v>2543</v>
      </c>
      <c r="Q822" t="s">
        <v>7781</v>
      </c>
      <c r="R822" t="s">
        <v>1366</v>
      </c>
      <c r="S822" t="s">
        <v>7038</v>
      </c>
      <c r="T822" t="str">
        <f t="shared" si="36"/>
        <v>1. A baccalaureate degree from an accredited college. QUALIFICATIONS:   The successful candidate has:  	Must possess strong computer technology skills including a proficiency in Microsoft Office software (Word, Excel, Access, and PowerPoint) and the ability to learn new technology quickly.	Proficiency in statistical and econometric analysis and program evaluation;	Exceptional attention to detail, as well as superb organizational and research skills.	Excellent interpersonal skills and the ability to maintain working relationships with staff, City officials, government agencies, the public and others with utmost professionalism.	Outstanding written and spoken communications skills.	Ability to work independently as a self-motivator and to motivate others as a leader of a team.	Ability to work calmly and proficiently under pressure and to adhere to strict deadlines.	Exceptional analytical and quantitative skills.	Must be able to work evenings and weekends as needed.</v>
      </c>
      <c r="U822">
        <f t="shared" si="37"/>
        <v>0</v>
      </c>
      <c r="V822" s="2">
        <v>1</v>
      </c>
      <c r="W822" s="2">
        <f t="shared" si="38"/>
        <v>0</v>
      </c>
      <c r="X822" s="2">
        <v>0</v>
      </c>
      <c r="Y822" s="2">
        <v>0</v>
      </c>
      <c r="Z822" s="2">
        <v>0</v>
      </c>
      <c r="AA822" s="2">
        <v>0</v>
      </c>
      <c r="AB822" s="2">
        <v>0</v>
      </c>
      <c r="AC822" t="s">
        <v>7782</v>
      </c>
      <c r="AD822" t="s">
        <v>7654</v>
      </c>
      <c r="AE822" t="s">
        <v>32</v>
      </c>
      <c r="AF822" t="s">
        <v>1367</v>
      </c>
      <c r="AH822" t="s">
        <v>38</v>
      </c>
      <c r="AI822" t="s">
        <v>2544</v>
      </c>
      <c r="AJ822" t="s">
        <v>2510</v>
      </c>
      <c r="AK822" t="s">
        <v>39</v>
      </c>
    </row>
    <row r="823" spans="1:37" x14ac:dyDescent="0.3">
      <c r="A823">
        <v>314252</v>
      </c>
      <c r="B823" t="s">
        <v>1360</v>
      </c>
      <c r="C823" t="s">
        <v>29</v>
      </c>
      <c r="D823">
        <v>1</v>
      </c>
      <c r="E823" t="s">
        <v>2541</v>
      </c>
      <c r="F823" t="s">
        <v>2542</v>
      </c>
      <c r="G823" t="s">
        <v>1363</v>
      </c>
      <c r="H823">
        <v>6088</v>
      </c>
      <c r="I823">
        <v>2</v>
      </c>
      <c r="J823" t="s">
        <v>1082</v>
      </c>
      <c r="K823" t="s">
        <v>43</v>
      </c>
      <c r="L823">
        <v>91588</v>
      </c>
      <c r="M823">
        <v>91588</v>
      </c>
      <c r="N823" t="s">
        <v>33</v>
      </c>
      <c r="O823" t="s">
        <v>1364</v>
      </c>
      <c r="P823" t="s">
        <v>2543</v>
      </c>
      <c r="Q823" t="s">
        <v>7781</v>
      </c>
      <c r="R823" t="s">
        <v>1366</v>
      </c>
      <c r="S823" t="s">
        <v>7038</v>
      </c>
      <c r="T823" t="str">
        <f t="shared" si="36"/>
        <v>1. A baccalaureate degree from an accredited college. QUALIFICATIONS:   The successful candidate has:  	Must possess strong computer technology skills including a proficiency in Microsoft Office software (Word, Excel, Access, and PowerPoint) and the ability to learn new technology quickly.	Proficiency in statistical and econometric analysis and program evaluation;	Exceptional attention to detail, as well as superb organizational and research skills.	Excellent interpersonal skills and the ability to maintain working relationships with staff, City officials, government agencies, the public and others with utmost professionalism.	Outstanding written and spoken communications skills.	Ability to work independently as a self-motivator and to motivate others as a leader of a team.	Ability to work calmly and proficiently under pressure and to adhere to strict deadlines.	Exceptional analytical and quantitative skills.	Must be able to work evenings and weekends as needed.</v>
      </c>
      <c r="U823">
        <f t="shared" si="37"/>
        <v>0</v>
      </c>
      <c r="V823" s="2">
        <v>1</v>
      </c>
      <c r="W823" s="2">
        <f t="shared" si="38"/>
        <v>0</v>
      </c>
      <c r="X823" s="2">
        <v>0</v>
      </c>
      <c r="Y823" s="2">
        <v>0</v>
      </c>
      <c r="Z823" s="2">
        <v>0</v>
      </c>
      <c r="AA823" s="2">
        <v>0</v>
      </c>
      <c r="AB823" s="2">
        <v>0</v>
      </c>
      <c r="AC823" t="s">
        <v>7782</v>
      </c>
      <c r="AD823" t="s">
        <v>7654</v>
      </c>
      <c r="AE823" t="s">
        <v>32</v>
      </c>
      <c r="AF823" t="s">
        <v>1367</v>
      </c>
      <c r="AH823" t="s">
        <v>38</v>
      </c>
      <c r="AI823" t="s">
        <v>2544</v>
      </c>
      <c r="AJ823" t="s">
        <v>2510</v>
      </c>
      <c r="AK823" t="s">
        <v>39</v>
      </c>
    </row>
    <row r="824" spans="1:37" x14ac:dyDescent="0.3">
      <c r="A824">
        <v>314644</v>
      </c>
      <c r="B824" t="s">
        <v>168</v>
      </c>
      <c r="C824" t="s">
        <v>29</v>
      </c>
      <c r="D824">
        <v>1</v>
      </c>
      <c r="E824" t="s">
        <v>2545</v>
      </c>
      <c r="F824" t="s">
        <v>170</v>
      </c>
      <c r="G824">
        <v>10050</v>
      </c>
      <c r="H824" t="s">
        <v>435</v>
      </c>
      <c r="I824" t="s">
        <v>76</v>
      </c>
      <c r="J824" t="s">
        <v>43</v>
      </c>
      <c r="K824">
        <v>54643</v>
      </c>
      <c r="L824">
        <v>150371</v>
      </c>
      <c r="M824" t="s">
        <v>33</v>
      </c>
      <c r="N824" t="s">
        <v>171</v>
      </c>
      <c r="O824" t="s">
        <v>95</v>
      </c>
      <c r="P824" t="s">
        <v>7783</v>
      </c>
      <c r="Q824" t="s">
        <v>173</v>
      </c>
      <c r="R824" t="s">
        <v>7784</v>
      </c>
      <c r="S824" t="s">
        <v>32</v>
      </c>
      <c r="T824" t="str">
        <f t="shared" si="36"/>
        <v xml:space="preserve">‚5+ years in a Business Analyst role: experience gathering business requirements and assessing impact on current application landscape in a retirement system environmentAbility to define project scope and technical specifications, facilitate the collection of technical, operational or business requirements, set milestones to successful completionWorkflow experienceFileNetMainframe CICS (Customer Information Control System) Transaction ExperienceKOFAXExcellent interpersonal skills including negotiation, problem resolution and customer serviceOutstanding performers will have high-level business expertise, be able to multi-task, be pro-active in project planning and requirements gathering, set and maintain multiple priorities, and communicate effectively with people regardless of their technical skill setOutstanding written and verbal communication skills including the ability to establish goals and set clear expectations, prioritize activities and follow through to completionExperience with software development life cycle and application release management requiredExpertise with Microsoft Word, Project, Excel, Visio &amp; PowerPointExperience in making presentations to upper management, with the proven ability to present complex ideas clearly and persuasivelyExcellent problem solving skills, and the ability to interact with all levels of technical and non-technical staff.Understanding in Human Factor as it relates to user friendly design of interfaces, maximize usability, and improvement of worker efficiency  </v>
      </c>
      <c r="U824">
        <f t="shared" si="37"/>
        <v>0</v>
      </c>
      <c r="V824" s="2">
        <v>1</v>
      </c>
      <c r="W824" s="2">
        <f t="shared" si="38"/>
        <v>0</v>
      </c>
      <c r="X824" s="2">
        <v>0</v>
      </c>
      <c r="Y824" s="2">
        <v>0</v>
      </c>
      <c r="Z824" s="2">
        <v>0</v>
      </c>
      <c r="AA824" s="2">
        <v>0</v>
      </c>
      <c r="AB824" s="2">
        <v>0</v>
      </c>
      <c r="AC824" t="s">
        <v>2546</v>
      </c>
      <c r="AD824" t="s">
        <v>32</v>
      </c>
      <c r="AE824" t="s">
        <v>671</v>
      </c>
      <c r="AG824" t="s">
        <v>58</v>
      </c>
      <c r="AH824" t="s">
        <v>2547</v>
      </c>
      <c r="AJ824" t="s">
        <v>2548</v>
      </c>
      <c r="AK824" t="s">
        <v>39</v>
      </c>
    </row>
    <row r="825" spans="1:37" x14ac:dyDescent="0.3">
      <c r="A825">
        <v>314644</v>
      </c>
      <c r="B825" t="s">
        <v>168</v>
      </c>
      <c r="C825" t="s">
        <v>48</v>
      </c>
      <c r="D825">
        <v>1</v>
      </c>
      <c r="E825" t="s">
        <v>2545</v>
      </c>
      <c r="F825" t="s">
        <v>170</v>
      </c>
      <c r="G825">
        <v>10050</v>
      </c>
      <c r="H825" t="s">
        <v>435</v>
      </c>
      <c r="I825" t="s">
        <v>76</v>
      </c>
      <c r="J825" t="s">
        <v>43</v>
      </c>
      <c r="K825">
        <v>54643</v>
      </c>
      <c r="L825">
        <v>150371</v>
      </c>
      <c r="M825" t="s">
        <v>33</v>
      </c>
      <c r="N825" t="s">
        <v>171</v>
      </c>
      <c r="O825" t="s">
        <v>95</v>
      </c>
      <c r="P825" t="s">
        <v>7783</v>
      </c>
      <c r="Q825" t="s">
        <v>173</v>
      </c>
      <c r="R825" t="s">
        <v>7784</v>
      </c>
      <c r="S825" t="s">
        <v>32</v>
      </c>
      <c r="T825" t="str">
        <f t="shared" si="36"/>
        <v xml:space="preserve">‚5+ years in a Business Analyst role: experience gathering business requirements and assessing impact on current application landscape in a retirement system environmentAbility to define project scope and technical specifications, facilitate the collection of technical, operational or business requirements, set milestones to successful completionWorkflow experienceFileNetMainframe CICS (Customer Information Control System) Transaction ExperienceKOFAXExcellent interpersonal skills including negotiation, problem resolution and customer serviceOutstanding performers will have high-level business expertise, be able to multi-task, be pro-active in project planning and requirements gathering, set and maintain multiple priorities, and communicate effectively with people regardless of their technical skill setOutstanding written and verbal communication skills including the ability to establish goals and set clear expectations, prioritize activities and follow through to completionExperience with software development life cycle and application release management requiredExpertise with Microsoft Word, Project, Excel, Visio &amp; PowerPointExperience in making presentations to upper management, with the proven ability to present complex ideas clearly and persuasivelyExcellent problem solving skills, and the ability to interact with all levels of technical and non-technical staff.Understanding in Human Factor as it relates to user friendly design of interfaces, maximize usability, and improvement of worker efficiency  </v>
      </c>
      <c r="U825">
        <f t="shared" si="37"/>
        <v>0</v>
      </c>
      <c r="V825" s="2">
        <v>1</v>
      </c>
      <c r="W825" s="2">
        <f t="shared" si="38"/>
        <v>0</v>
      </c>
      <c r="X825" s="2">
        <v>0</v>
      </c>
      <c r="Y825" s="2">
        <v>0</v>
      </c>
      <c r="Z825" s="2">
        <v>0</v>
      </c>
      <c r="AA825" s="2">
        <v>0</v>
      </c>
      <c r="AB825" s="2">
        <v>0</v>
      </c>
      <c r="AC825" t="s">
        <v>2546</v>
      </c>
      <c r="AD825" t="s">
        <v>32</v>
      </c>
      <c r="AE825" t="s">
        <v>671</v>
      </c>
      <c r="AG825" t="s">
        <v>58</v>
      </c>
      <c r="AH825" t="s">
        <v>2547</v>
      </c>
      <c r="AJ825" t="s">
        <v>2548</v>
      </c>
      <c r="AK825" t="s">
        <v>39</v>
      </c>
    </row>
    <row r="826" spans="1:37" x14ac:dyDescent="0.3">
      <c r="A826">
        <v>314921</v>
      </c>
      <c r="B826" t="s">
        <v>868</v>
      </c>
      <c r="C826" t="s">
        <v>48</v>
      </c>
      <c r="D826">
        <v>1</v>
      </c>
      <c r="E826" t="s">
        <v>2549</v>
      </c>
      <c r="F826" t="s">
        <v>567</v>
      </c>
      <c r="G826">
        <v>10015</v>
      </c>
      <c r="H826" t="s">
        <v>1561</v>
      </c>
      <c r="I826" t="s">
        <v>244</v>
      </c>
      <c r="J826" t="s">
        <v>43</v>
      </c>
      <c r="K826">
        <v>75338</v>
      </c>
      <c r="L826">
        <v>194395</v>
      </c>
      <c r="M826" t="s">
        <v>33</v>
      </c>
      <c r="N826" t="s">
        <v>870</v>
      </c>
      <c r="O826" t="s">
        <v>2550</v>
      </c>
      <c r="P826" t="s">
        <v>7785</v>
      </c>
      <c r="Q826" t="s">
        <v>1213</v>
      </c>
      <c r="R826" t="s">
        <v>7786</v>
      </c>
      <c r="S826" t="s">
        <v>32</v>
      </c>
      <c r="T826" t="str">
        <f t="shared" si="36"/>
        <v xml:space="preserve">The successful candidate will have a minimum of ten years‚„ experience in capital design and construction project management. Expertise in contracts is required and strong working knowledge of NYC Standard Construction Contract and Procurement Policy Board (PPB) rules is strongly desired. The successful candidate must have excellent written and verbal communication skills and experience in successfully resolving complex issues in design and/or construction-related issues.  </v>
      </c>
      <c r="U826">
        <f t="shared" si="37"/>
        <v>0</v>
      </c>
      <c r="V826" s="2">
        <v>0</v>
      </c>
      <c r="W826" s="2">
        <f t="shared" si="38"/>
        <v>0</v>
      </c>
      <c r="X826" s="2">
        <v>0</v>
      </c>
      <c r="Y826" s="2">
        <v>0</v>
      </c>
      <c r="Z826" s="2">
        <v>0</v>
      </c>
      <c r="AA826" s="2">
        <v>0</v>
      </c>
      <c r="AB826" s="2">
        <v>0</v>
      </c>
      <c r="AC826" t="s">
        <v>2551</v>
      </c>
      <c r="AD826" t="s">
        <v>874</v>
      </c>
      <c r="AE826" t="s">
        <v>2535</v>
      </c>
      <c r="AG826" t="s">
        <v>58</v>
      </c>
      <c r="AH826" t="s">
        <v>2536</v>
      </c>
      <c r="AJ826" t="s">
        <v>2536</v>
      </c>
      <c r="AK826" t="s">
        <v>39</v>
      </c>
    </row>
    <row r="827" spans="1:37" x14ac:dyDescent="0.3">
      <c r="A827">
        <v>314921</v>
      </c>
      <c r="B827" t="s">
        <v>868</v>
      </c>
      <c r="C827" t="s">
        <v>29</v>
      </c>
      <c r="D827">
        <v>1</v>
      </c>
      <c r="E827" t="s">
        <v>2549</v>
      </c>
      <c r="F827" t="s">
        <v>567</v>
      </c>
      <c r="G827">
        <v>10015</v>
      </c>
      <c r="H827" t="s">
        <v>1561</v>
      </c>
      <c r="I827" t="s">
        <v>244</v>
      </c>
      <c r="J827" t="s">
        <v>43</v>
      </c>
      <c r="K827">
        <v>75338</v>
      </c>
      <c r="L827">
        <v>194395</v>
      </c>
      <c r="M827" t="s">
        <v>33</v>
      </c>
      <c r="N827" t="s">
        <v>870</v>
      </c>
      <c r="O827" t="s">
        <v>2550</v>
      </c>
      <c r="P827" t="s">
        <v>7785</v>
      </c>
      <c r="Q827" t="s">
        <v>1213</v>
      </c>
      <c r="R827" t="s">
        <v>7786</v>
      </c>
      <c r="S827" t="s">
        <v>32</v>
      </c>
      <c r="T827" t="str">
        <f t="shared" si="36"/>
        <v xml:space="preserve">The successful candidate will have a minimum of ten years‚„ experience in capital design and construction project management. Expertise in contracts is required and strong working knowledge of NYC Standard Construction Contract and Procurement Policy Board (PPB) rules is strongly desired. The successful candidate must have excellent written and verbal communication skills and experience in successfully resolving complex issues in design and/or construction-related issues.  </v>
      </c>
      <c r="U827">
        <f t="shared" si="37"/>
        <v>0</v>
      </c>
      <c r="V827" s="2">
        <v>0</v>
      </c>
      <c r="W827" s="2">
        <f t="shared" si="38"/>
        <v>0</v>
      </c>
      <c r="X827" s="2">
        <v>0</v>
      </c>
      <c r="Y827" s="2">
        <v>0</v>
      </c>
      <c r="Z827" s="2">
        <v>0</v>
      </c>
      <c r="AA827" s="2">
        <v>0</v>
      </c>
      <c r="AB827" s="2">
        <v>0</v>
      </c>
      <c r="AC827" t="s">
        <v>2551</v>
      </c>
      <c r="AD827" t="s">
        <v>874</v>
      </c>
      <c r="AE827" t="s">
        <v>2535</v>
      </c>
      <c r="AG827" t="s">
        <v>58</v>
      </c>
      <c r="AH827" t="s">
        <v>2536</v>
      </c>
      <c r="AJ827" t="s">
        <v>2536</v>
      </c>
      <c r="AK827" t="s">
        <v>39</v>
      </c>
    </row>
    <row r="828" spans="1:37" x14ac:dyDescent="0.3">
      <c r="A828">
        <v>315016</v>
      </c>
      <c r="B828" t="s">
        <v>1670</v>
      </c>
      <c r="C828" t="s">
        <v>29</v>
      </c>
      <c r="D828">
        <v>1</v>
      </c>
      <c r="E828" t="s">
        <v>7787</v>
      </c>
      <c r="F828" t="s">
        <v>2552</v>
      </c>
      <c r="G828">
        <v>95611</v>
      </c>
      <c r="H828" t="s">
        <v>1561</v>
      </c>
      <c r="I828" t="s">
        <v>94</v>
      </c>
      <c r="J828" t="s">
        <v>43</v>
      </c>
      <c r="K828">
        <v>110000</v>
      </c>
      <c r="L828">
        <v>133900</v>
      </c>
      <c r="M828" t="s">
        <v>33</v>
      </c>
      <c r="N828" t="s">
        <v>1320</v>
      </c>
      <c r="O828" t="s">
        <v>2456</v>
      </c>
      <c r="P828" t="s">
        <v>7788</v>
      </c>
      <c r="Q828" t="s">
        <v>7789</v>
      </c>
      <c r="R828" t="s">
        <v>7790</v>
      </c>
      <c r="S828" t="s">
        <v>7791</v>
      </c>
      <c r="T828" t="str">
        <f t="shared" si="36"/>
        <v>‚ Clearly demonstrated substantial professional investment experience in alternative credit strategies, including direct lending, structured products, commercial real estate debt, or stressed and    distressed debt is preferred;  Experience in investment manager sourcing and due diligence, portfolio management, structuring and monitoring;  Experience in producing monthly, quarterly and annual investment materials is ideal;  CFA Charter holder, or progress toward earning the Charter is a plus;  Excellent accounting, writing, presentation, interpersonal, communication and organizational skills;  Proficiency in Microsoft Office Suite (Word, Excel and PowerPoint).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828">
        <f t="shared" si="37"/>
        <v>0</v>
      </c>
      <c r="V828" s="2">
        <v>1</v>
      </c>
      <c r="W828" s="2">
        <f t="shared" si="38"/>
        <v>0</v>
      </c>
      <c r="X828" s="2">
        <v>0</v>
      </c>
      <c r="Y828" s="2">
        <v>0</v>
      </c>
      <c r="Z828" s="2">
        <v>0</v>
      </c>
      <c r="AA828" s="2">
        <v>0</v>
      </c>
      <c r="AB828" s="2">
        <v>0</v>
      </c>
      <c r="AC828" t="s">
        <v>1675</v>
      </c>
      <c r="AD828" t="s">
        <v>32</v>
      </c>
      <c r="AE828" t="s">
        <v>32</v>
      </c>
      <c r="AG828" t="s">
        <v>38</v>
      </c>
      <c r="AH828" t="s">
        <v>2510</v>
      </c>
      <c r="AJ828" t="s">
        <v>2510</v>
      </c>
      <c r="AK828" t="s">
        <v>39</v>
      </c>
    </row>
    <row r="829" spans="1:37" x14ac:dyDescent="0.3">
      <c r="A829">
        <v>315016</v>
      </c>
      <c r="B829" t="s">
        <v>1670</v>
      </c>
      <c r="C829" t="s">
        <v>48</v>
      </c>
      <c r="D829">
        <v>1</v>
      </c>
      <c r="E829" t="s">
        <v>7787</v>
      </c>
      <c r="F829" t="s">
        <v>2552</v>
      </c>
      <c r="G829">
        <v>95611</v>
      </c>
      <c r="H829" t="s">
        <v>1561</v>
      </c>
      <c r="I829" t="s">
        <v>94</v>
      </c>
      <c r="J829" t="s">
        <v>43</v>
      </c>
      <c r="K829">
        <v>110000</v>
      </c>
      <c r="L829">
        <v>133900</v>
      </c>
      <c r="M829" t="s">
        <v>33</v>
      </c>
      <c r="N829" t="s">
        <v>1320</v>
      </c>
      <c r="O829" t="s">
        <v>2456</v>
      </c>
      <c r="P829" t="s">
        <v>7788</v>
      </c>
      <c r="Q829" t="s">
        <v>7789</v>
      </c>
      <c r="R829" t="s">
        <v>7790</v>
      </c>
      <c r="S829" t="s">
        <v>7791</v>
      </c>
      <c r="T829" t="str">
        <f t="shared" si="36"/>
        <v>‚ Clearly demonstrated substantial professional investment experience in alternative credit strategies, including direct lending, structured products, commercial real estate debt, or stressed and    distressed debt is preferred;  Experience in investment manager sourcing and due diligence, portfolio management, structuring and monitoring;  Experience in producing monthly, quarterly and annual investment materials is ideal;  CFA Charter holder, or progress toward earning the Charter is a plus;  Excellent accounting, writing, presentation, interpersonal, communication and organizational skills;  Proficiency in Microsoft Office Suite (Word, Excel and PowerPoint).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829">
        <f t="shared" si="37"/>
        <v>0</v>
      </c>
      <c r="V829" s="2">
        <v>1</v>
      </c>
      <c r="W829" s="2">
        <f t="shared" si="38"/>
        <v>0</v>
      </c>
      <c r="X829" s="2">
        <v>0</v>
      </c>
      <c r="Y829" s="2">
        <v>0</v>
      </c>
      <c r="Z829" s="2">
        <v>0</v>
      </c>
      <c r="AA829" s="2">
        <v>0</v>
      </c>
      <c r="AB829" s="2">
        <v>0</v>
      </c>
      <c r="AC829" t="s">
        <v>1675</v>
      </c>
      <c r="AD829" t="s">
        <v>32</v>
      </c>
      <c r="AE829" t="s">
        <v>32</v>
      </c>
      <c r="AG829" t="s">
        <v>38</v>
      </c>
      <c r="AH829" t="s">
        <v>2510</v>
      </c>
      <c r="AJ829" t="s">
        <v>2510</v>
      </c>
      <c r="AK829" t="s">
        <v>39</v>
      </c>
    </row>
    <row r="830" spans="1:37" x14ac:dyDescent="0.3">
      <c r="A830">
        <v>315051</v>
      </c>
      <c r="B830" t="s">
        <v>47</v>
      </c>
      <c r="C830" t="s">
        <v>48</v>
      </c>
      <c r="D830">
        <v>1</v>
      </c>
      <c r="E830" t="s">
        <v>2553</v>
      </c>
      <c r="F830" t="s">
        <v>2554</v>
      </c>
      <c r="G830">
        <v>91001</v>
      </c>
      <c r="H830">
        <v>1</v>
      </c>
      <c r="I830" t="s">
        <v>2555</v>
      </c>
      <c r="J830" t="s">
        <v>43</v>
      </c>
      <c r="K830">
        <v>49934</v>
      </c>
      <c r="L830">
        <v>51765</v>
      </c>
      <c r="M830" t="s">
        <v>33</v>
      </c>
      <c r="N830" t="s">
        <v>83</v>
      </c>
      <c r="O830" t="s">
        <v>620</v>
      </c>
      <c r="P830" t="s">
        <v>7792</v>
      </c>
      <c r="Q830" t="s">
        <v>7793</v>
      </c>
      <c r="R830" t="s">
        <v>32</v>
      </c>
      <c r="S830" t="s">
        <v>801</v>
      </c>
      <c r="T830"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830">
        <f t="shared" si="37"/>
        <v>0</v>
      </c>
      <c r="V830" s="2">
        <v>0</v>
      </c>
      <c r="W830" s="2">
        <f t="shared" si="38"/>
        <v>0</v>
      </c>
      <c r="X830" s="2">
        <v>0</v>
      </c>
      <c r="Y830" s="2">
        <v>0</v>
      </c>
      <c r="Z830" s="2">
        <v>0</v>
      </c>
      <c r="AA830" s="2">
        <v>0</v>
      </c>
      <c r="AB830" s="2">
        <v>0</v>
      </c>
      <c r="AC830" t="s">
        <v>624</v>
      </c>
      <c r="AD830" t="s">
        <v>32</v>
      </c>
      <c r="AE830" t="s">
        <v>32</v>
      </c>
      <c r="AG830" t="s">
        <v>38</v>
      </c>
      <c r="AH830" t="s">
        <v>2510</v>
      </c>
      <c r="AJ830" t="s">
        <v>2556</v>
      </c>
      <c r="AK830" t="s">
        <v>39</v>
      </c>
    </row>
    <row r="831" spans="1:37" x14ac:dyDescent="0.3">
      <c r="A831">
        <v>315051</v>
      </c>
      <c r="B831" t="s">
        <v>47</v>
      </c>
      <c r="C831" t="s">
        <v>29</v>
      </c>
      <c r="D831">
        <v>1</v>
      </c>
      <c r="E831" t="s">
        <v>2553</v>
      </c>
      <c r="F831" t="s">
        <v>2554</v>
      </c>
      <c r="G831">
        <v>91001</v>
      </c>
      <c r="H831">
        <v>1</v>
      </c>
      <c r="I831" t="s">
        <v>2555</v>
      </c>
      <c r="J831" t="s">
        <v>43</v>
      </c>
      <c r="K831">
        <v>49934</v>
      </c>
      <c r="L831">
        <v>51765</v>
      </c>
      <c r="M831" t="s">
        <v>33</v>
      </c>
      <c r="N831" t="s">
        <v>83</v>
      </c>
      <c r="O831" t="s">
        <v>620</v>
      </c>
      <c r="P831" t="s">
        <v>7792</v>
      </c>
      <c r="Q831" t="s">
        <v>7793</v>
      </c>
      <c r="R831" t="s">
        <v>32</v>
      </c>
      <c r="S831" t="s">
        <v>801</v>
      </c>
      <c r="T831" t="str">
        <f t="shared" si="36"/>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831">
        <f t="shared" si="37"/>
        <v>0</v>
      </c>
      <c r="V831" s="2">
        <v>0</v>
      </c>
      <c r="W831" s="2">
        <f t="shared" si="38"/>
        <v>0</v>
      </c>
      <c r="X831" s="2">
        <v>0</v>
      </c>
      <c r="Y831" s="2">
        <v>0</v>
      </c>
      <c r="Z831" s="2">
        <v>0</v>
      </c>
      <c r="AA831" s="2">
        <v>0</v>
      </c>
      <c r="AB831" s="2">
        <v>0</v>
      </c>
      <c r="AC831" t="s">
        <v>624</v>
      </c>
      <c r="AD831" t="s">
        <v>32</v>
      </c>
      <c r="AE831" t="s">
        <v>32</v>
      </c>
      <c r="AG831" t="s">
        <v>38</v>
      </c>
      <c r="AH831" t="s">
        <v>2510</v>
      </c>
      <c r="AJ831" t="s">
        <v>2556</v>
      </c>
      <c r="AK831" t="s">
        <v>39</v>
      </c>
    </row>
    <row r="832" spans="1:37" x14ac:dyDescent="0.3">
      <c r="A832">
        <v>316499</v>
      </c>
      <c r="B832" t="s">
        <v>1790</v>
      </c>
      <c r="C832" t="s">
        <v>29</v>
      </c>
      <c r="D832">
        <v>10</v>
      </c>
      <c r="E832" t="s">
        <v>2522</v>
      </c>
      <c r="F832" t="s">
        <v>399</v>
      </c>
      <c r="G832">
        <v>81310</v>
      </c>
      <c r="H832">
        <v>1</v>
      </c>
      <c r="I832" t="s">
        <v>1095</v>
      </c>
      <c r="J832" t="s">
        <v>325</v>
      </c>
      <c r="K832">
        <v>19.353400000000001</v>
      </c>
      <c r="L832">
        <v>19.353400000000001</v>
      </c>
      <c r="M832" t="s">
        <v>178</v>
      </c>
      <c r="N832" t="s">
        <v>2523</v>
      </c>
      <c r="O832" t="s">
        <v>1794</v>
      </c>
      <c r="P832" t="s">
        <v>7776</v>
      </c>
      <c r="Q832" t="s">
        <v>401</v>
      </c>
      <c r="R832" t="s">
        <v>2524</v>
      </c>
      <c r="S832" t="s">
        <v>2525</v>
      </c>
      <c r="T832" t="str">
        <f t="shared" si="36"/>
        <v>1. Familiarity with local and ornamental plant species. 2. New York State Pesticide Applicator License category 3A or 7 a plus. 3. Ability to initiate and complete projects in a timely manner. Duration: The lengths of positions will vary  Fees: Hired candidates will be subject to a processing fee of $61.00.  Hired candidates who are not currently employed by the City will be subject to an $87.00 background check fee.   www.nyc.gov/parks</v>
      </c>
      <c r="U832">
        <f t="shared" si="37"/>
        <v>0</v>
      </c>
      <c r="V832" s="2">
        <v>0</v>
      </c>
      <c r="W832" s="2">
        <f t="shared" si="38"/>
        <v>0</v>
      </c>
      <c r="X832" s="2">
        <v>0</v>
      </c>
      <c r="Y832" s="2">
        <v>0</v>
      </c>
      <c r="Z832" s="2">
        <v>0</v>
      </c>
      <c r="AA832" s="2">
        <v>0</v>
      </c>
      <c r="AB832" s="2">
        <v>0</v>
      </c>
      <c r="AC832" t="s">
        <v>2526</v>
      </c>
      <c r="AD832" t="s">
        <v>32</v>
      </c>
      <c r="AE832" t="s">
        <v>884</v>
      </c>
      <c r="AG832" t="s">
        <v>2527</v>
      </c>
      <c r="AH832" t="s">
        <v>1296</v>
      </c>
      <c r="AJ832" t="s">
        <v>2481</v>
      </c>
      <c r="AK832" t="s">
        <v>39</v>
      </c>
    </row>
    <row r="833" spans="1:37" x14ac:dyDescent="0.3">
      <c r="A833">
        <v>315271</v>
      </c>
      <c r="B833" t="s">
        <v>2385</v>
      </c>
      <c r="C833" t="s">
        <v>48</v>
      </c>
      <c r="D833">
        <v>1</v>
      </c>
      <c r="E833" t="s">
        <v>2557</v>
      </c>
      <c r="F833" t="s">
        <v>590</v>
      </c>
      <c r="G833">
        <v>56057</v>
      </c>
      <c r="H833">
        <v>0</v>
      </c>
      <c r="I833" t="s">
        <v>1413</v>
      </c>
      <c r="J833" t="s">
        <v>43</v>
      </c>
      <c r="K833">
        <v>35683</v>
      </c>
      <c r="L833">
        <v>41000</v>
      </c>
      <c r="M833" t="s">
        <v>33</v>
      </c>
      <c r="N833" t="s">
        <v>2388</v>
      </c>
      <c r="O833" t="s">
        <v>2558</v>
      </c>
      <c r="P833" t="s">
        <v>7794</v>
      </c>
      <c r="Q833" t="s">
        <v>592</v>
      </c>
      <c r="R833" t="s">
        <v>7795</v>
      </c>
      <c r="S833" t="s">
        <v>32</v>
      </c>
      <c r="T833" t="str">
        <f t="shared" si="36"/>
        <v xml:space="preserve">‚	Baccalaureate degree in a social science or related field 	Experience in organizing, coding, and entering various forms of data (statistical, textual, and other documents)	Knowledge of Excel and experience with statistical software programs like SPSS and R; preference will be given to those with additional experience with geographical mapping software like ArcGIS	Knowledge of, and demonstrated interest in, law enforcement, criminal justice, police accountability, and/or civil rights issues  </v>
      </c>
      <c r="U833">
        <f t="shared" si="37"/>
        <v>0</v>
      </c>
      <c r="V833" s="2">
        <v>1</v>
      </c>
      <c r="W833" s="2">
        <f t="shared" si="38"/>
        <v>0</v>
      </c>
      <c r="X833" s="2">
        <v>0</v>
      </c>
      <c r="Y833" s="2">
        <v>0</v>
      </c>
      <c r="Z833" s="2">
        <v>0</v>
      </c>
      <c r="AA833" s="2">
        <v>0</v>
      </c>
      <c r="AB833" s="2">
        <v>0</v>
      </c>
      <c r="AC833" t="s">
        <v>2559</v>
      </c>
      <c r="AD833" t="s">
        <v>32</v>
      </c>
      <c r="AE833" t="s">
        <v>2388</v>
      </c>
      <c r="AG833" t="s">
        <v>38</v>
      </c>
      <c r="AH833" t="s">
        <v>2560</v>
      </c>
      <c r="AI833" t="s">
        <v>2561</v>
      </c>
      <c r="AJ833" t="s">
        <v>2562</v>
      </c>
      <c r="AK833" t="s">
        <v>39</v>
      </c>
    </row>
    <row r="834" spans="1:37" x14ac:dyDescent="0.3">
      <c r="A834">
        <v>315271</v>
      </c>
      <c r="B834" t="s">
        <v>2385</v>
      </c>
      <c r="C834" t="s">
        <v>29</v>
      </c>
      <c r="D834">
        <v>1</v>
      </c>
      <c r="E834" t="s">
        <v>2557</v>
      </c>
      <c r="F834" t="s">
        <v>590</v>
      </c>
      <c r="G834">
        <v>56057</v>
      </c>
      <c r="H834">
        <v>0</v>
      </c>
      <c r="I834" t="s">
        <v>1413</v>
      </c>
      <c r="J834" t="s">
        <v>43</v>
      </c>
      <c r="K834">
        <v>35683</v>
      </c>
      <c r="L834">
        <v>41000</v>
      </c>
      <c r="M834" t="s">
        <v>33</v>
      </c>
      <c r="N834" t="s">
        <v>2388</v>
      </c>
      <c r="O834" t="s">
        <v>2558</v>
      </c>
      <c r="P834" t="s">
        <v>7794</v>
      </c>
      <c r="Q834" t="s">
        <v>592</v>
      </c>
      <c r="R834" t="s">
        <v>7795</v>
      </c>
      <c r="S834" t="s">
        <v>32</v>
      </c>
      <c r="T834" t="str">
        <f t="shared" si="36"/>
        <v xml:space="preserve">‚	Baccalaureate degree in a social science or related field 	Experience in organizing, coding, and entering various forms of data (statistical, textual, and other documents)	Knowledge of Excel and experience with statistical software programs like SPSS and R; preference will be given to those with additional experience with geographical mapping software like ArcGIS	Knowledge of, and demonstrated interest in, law enforcement, criminal justice, police accountability, and/or civil rights issues  </v>
      </c>
      <c r="U834">
        <f t="shared" si="37"/>
        <v>0</v>
      </c>
      <c r="V834" s="2">
        <v>1</v>
      </c>
      <c r="W834" s="2">
        <f t="shared" si="38"/>
        <v>0</v>
      </c>
      <c r="X834" s="2">
        <v>0</v>
      </c>
      <c r="Y834" s="2">
        <v>0</v>
      </c>
      <c r="Z834" s="2">
        <v>0</v>
      </c>
      <c r="AA834" s="2">
        <v>0</v>
      </c>
      <c r="AB834" s="2">
        <v>0</v>
      </c>
      <c r="AC834" t="s">
        <v>2559</v>
      </c>
      <c r="AD834" t="s">
        <v>32</v>
      </c>
      <c r="AE834" t="s">
        <v>2388</v>
      </c>
      <c r="AG834" t="s">
        <v>38</v>
      </c>
      <c r="AH834" t="s">
        <v>2560</v>
      </c>
      <c r="AI834" t="s">
        <v>2561</v>
      </c>
      <c r="AJ834" t="s">
        <v>2562</v>
      </c>
      <c r="AK834" t="s">
        <v>39</v>
      </c>
    </row>
    <row r="835" spans="1:37" x14ac:dyDescent="0.3">
      <c r="A835">
        <v>315372</v>
      </c>
      <c r="B835" t="s">
        <v>111</v>
      </c>
      <c r="C835" t="s">
        <v>29</v>
      </c>
      <c r="D835">
        <v>1</v>
      </c>
      <c r="E835" t="s">
        <v>2563</v>
      </c>
      <c r="F835" t="s">
        <v>2564</v>
      </c>
      <c r="G835" t="s">
        <v>2565</v>
      </c>
      <c r="H835">
        <v>3</v>
      </c>
      <c r="I835" t="s">
        <v>1228</v>
      </c>
      <c r="J835" t="s">
        <v>43</v>
      </c>
      <c r="K835">
        <v>43319</v>
      </c>
      <c r="L835">
        <v>54913</v>
      </c>
      <c r="M835" t="s">
        <v>33</v>
      </c>
      <c r="N835" t="s">
        <v>115</v>
      </c>
      <c r="O835" t="s">
        <v>2566</v>
      </c>
      <c r="P835" t="s">
        <v>2567</v>
      </c>
      <c r="Q835" t="s">
        <v>2568</v>
      </c>
      <c r="R835" t="s">
        <v>2569</v>
      </c>
      <c r="S835" t="s">
        <v>32</v>
      </c>
      <c r="T835" t="str">
        <f t="shared" ref="T835:T898" si="39">R835&amp;" "&amp;S835</f>
        <v xml:space="preserve">Candidate must be able to type at a minimum rate of 55 words per minute with 5 errors or less.   For assignments requiring stenographic skills, candidates must also have the ability to take legal dictation.  </v>
      </c>
      <c r="U835">
        <f t="shared" ref="U835:U898" si="40">D835*W835</f>
        <v>0</v>
      </c>
      <c r="V835" s="2">
        <v>0</v>
      </c>
      <c r="W835" s="2">
        <f t="shared" ref="W835:W898" si="41">IF(OR(ISNUMBER(SEARCH("data analytics",$T835)), ISNUMBER(SEARCH("data analysis",$T835)), ISNUMBER(SEARCH("analyze data", $T835)),ISNUMBER(SEARCH("business intelligence", $T835)),ISNUMBER(SEARCH("business analysis",$T835))),1,0)</f>
        <v>0</v>
      </c>
      <c r="X835" s="2">
        <v>0</v>
      </c>
      <c r="Y835" s="2">
        <v>0</v>
      </c>
      <c r="Z835" s="2">
        <v>0</v>
      </c>
      <c r="AA835" s="2">
        <v>0</v>
      </c>
      <c r="AB835" s="2">
        <v>0</v>
      </c>
      <c r="AC835" t="s">
        <v>432</v>
      </c>
      <c r="AD835" t="s">
        <v>32</v>
      </c>
      <c r="AE835" t="s">
        <v>32</v>
      </c>
      <c r="AG835" t="s">
        <v>38</v>
      </c>
      <c r="AH835" t="s">
        <v>2570</v>
      </c>
      <c r="AJ835" t="s">
        <v>2570</v>
      </c>
      <c r="AK835" t="s">
        <v>39</v>
      </c>
    </row>
    <row r="836" spans="1:37" x14ac:dyDescent="0.3">
      <c r="A836">
        <v>315387</v>
      </c>
      <c r="B836" t="s">
        <v>47</v>
      </c>
      <c r="C836" t="s">
        <v>29</v>
      </c>
      <c r="D836">
        <v>1</v>
      </c>
      <c r="E836" t="s">
        <v>2505</v>
      </c>
      <c r="F836" t="s">
        <v>911</v>
      </c>
      <c r="G836">
        <v>30087</v>
      </c>
      <c r="H836">
        <v>3</v>
      </c>
      <c r="I836" t="s">
        <v>1506</v>
      </c>
      <c r="J836" t="s">
        <v>43</v>
      </c>
      <c r="K836">
        <v>73938</v>
      </c>
      <c r="L836">
        <v>109153</v>
      </c>
      <c r="M836" t="s">
        <v>33</v>
      </c>
      <c r="N836" t="s">
        <v>83</v>
      </c>
      <c r="O836" t="s">
        <v>2571</v>
      </c>
      <c r="P836" t="s">
        <v>7796</v>
      </c>
      <c r="Q836" t="s">
        <v>913</v>
      </c>
      <c r="R836" t="s">
        <v>7797</v>
      </c>
      <c r="S836" t="s">
        <v>2508</v>
      </c>
      <c r="T836" t="str">
        <f t="shared" si="39"/>
        <v>Excellent writing, research, analytical and oral communication skills.   Experience with the negotiation of complex and technical agreements and real property transactions.  Ability to multitask without sacrificing quality and to function well in a fast-paced environment.  Driver‚„s license and willingness to travel throughout the watershed as necessary.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36">
        <f t="shared" si="40"/>
        <v>0</v>
      </c>
      <c r="V836" s="2">
        <v>0</v>
      </c>
      <c r="W836" s="2">
        <f t="shared" si="41"/>
        <v>0</v>
      </c>
      <c r="X836" s="2">
        <v>0</v>
      </c>
      <c r="Y836" s="2">
        <v>0</v>
      </c>
      <c r="Z836" s="2">
        <v>0</v>
      </c>
      <c r="AA836" s="2">
        <v>0</v>
      </c>
      <c r="AB836" s="2">
        <v>0</v>
      </c>
      <c r="AC836" t="s">
        <v>2572</v>
      </c>
      <c r="AD836" t="s">
        <v>571</v>
      </c>
      <c r="AE836" t="s">
        <v>495</v>
      </c>
      <c r="AG836" t="s">
        <v>38</v>
      </c>
      <c r="AH836" t="s">
        <v>2536</v>
      </c>
      <c r="AJ836" t="s">
        <v>2431</v>
      </c>
      <c r="AK836" t="s">
        <v>39</v>
      </c>
    </row>
    <row r="837" spans="1:37" x14ac:dyDescent="0.3">
      <c r="A837">
        <v>343220</v>
      </c>
      <c r="B837" t="s">
        <v>2042</v>
      </c>
      <c r="C837" t="s">
        <v>29</v>
      </c>
      <c r="D837">
        <v>1</v>
      </c>
      <c r="E837" t="s">
        <v>2082</v>
      </c>
      <c r="F837" t="s">
        <v>1020</v>
      </c>
      <c r="G837">
        <v>95711</v>
      </c>
      <c r="H837">
        <v>1</v>
      </c>
      <c r="I837" t="s">
        <v>76</v>
      </c>
      <c r="J837" t="s">
        <v>43</v>
      </c>
      <c r="K837">
        <v>75000</v>
      </c>
      <c r="L837">
        <v>150000</v>
      </c>
      <c r="M837" t="s">
        <v>33</v>
      </c>
      <c r="N837" t="s">
        <v>2043</v>
      </c>
      <c r="O837" t="s">
        <v>2083</v>
      </c>
      <c r="P837" t="s">
        <v>7020</v>
      </c>
      <c r="Q837" t="s">
        <v>2084</v>
      </c>
      <c r="R837" t="s">
        <v>7671</v>
      </c>
      <c r="S837" t="s">
        <v>2085</v>
      </c>
      <c r="T837" t="str">
        <f t="shared" si="39"/>
        <v>‚ Solid fundamentals in Enterprise Java &amp; Object Oriented concepts like JMS, J2EE and EJBs Experience with Web technologies including Servlets, JSP, and XML; Hands on experience in developing web applications Excellent skills in any of the RDBMS tools like Oracle, MSSQL and DB2. Should be proficient in PL/SQL and SQL Experience in client side technologies like HTML, Java Script Extensive IT experience with n-tier, database and client server design/development Strong object oriented design and implementation experience. Expertise and experience in static and dynamic security testing Experience with integration technologies and good understanding of Relational Database Management Systems including architecting and designing for performance and scalability and working with Object to Relational Mapping schemes for distributed data access Extensive experience in architecture and design of complex Enterprise Applications Excellent understanding of and experience with a systems development lifecycle methodology Strong experience scoping, planning and delivering projects using iterative software development lifecycles over multiple release cycles Deep knowledge of application level vulnerabilities Experience in penetration testing applications and infrastructure Strong business acumen, professional style/presence Excellent communication (oral and written), interpersonal, and organizational skills P603</v>
      </c>
      <c r="U837">
        <f t="shared" si="40"/>
        <v>0</v>
      </c>
      <c r="V837" s="2">
        <v>0</v>
      </c>
      <c r="W837" s="2">
        <f t="shared" si="41"/>
        <v>0</v>
      </c>
      <c r="X837" s="2">
        <v>0</v>
      </c>
      <c r="Y837" s="2">
        <v>0</v>
      </c>
      <c r="Z837" s="2">
        <v>1</v>
      </c>
      <c r="AA837" s="2">
        <v>0</v>
      </c>
      <c r="AB837" s="2">
        <v>1</v>
      </c>
      <c r="AC837" t="s">
        <v>2086</v>
      </c>
      <c r="AD837" t="s">
        <v>7664</v>
      </c>
      <c r="AE837" t="s">
        <v>32</v>
      </c>
      <c r="AG837" t="s">
        <v>705</v>
      </c>
      <c r="AH837" t="s">
        <v>2087</v>
      </c>
      <c r="AJ837" t="s">
        <v>2087</v>
      </c>
      <c r="AK837" t="s">
        <v>39</v>
      </c>
    </row>
    <row r="838" spans="1:37" x14ac:dyDescent="0.3">
      <c r="A838">
        <v>315387</v>
      </c>
      <c r="B838" t="s">
        <v>47</v>
      </c>
      <c r="C838" t="s">
        <v>48</v>
      </c>
      <c r="D838">
        <v>1</v>
      </c>
      <c r="E838" t="s">
        <v>2505</v>
      </c>
      <c r="F838" t="s">
        <v>911</v>
      </c>
      <c r="G838">
        <v>30087</v>
      </c>
      <c r="H838">
        <v>3</v>
      </c>
      <c r="I838" t="s">
        <v>1506</v>
      </c>
      <c r="J838" t="s">
        <v>43</v>
      </c>
      <c r="K838">
        <v>73938</v>
      </c>
      <c r="L838">
        <v>109153</v>
      </c>
      <c r="M838" t="s">
        <v>33</v>
      </c>
      <c r="N838" t="s">
        <v>83</v>
      </c>
      <c r="O838" t="s">
        <v>2571</v>
      </c>
      <c r="P838" t="s">
        <v>7796</v>
      </c>
      <c r="Q838" t="s">
        <v>913</v>
      </c>
      <c r="R838" t="s">
        <v>7797</v>
      </c>
      <c r="S838" t="s">
        <v>2508</v>
      </c>
      <c r="T838" t="str">
        <f t="shared" si="39"/>
        <v>Excellent writing, research, analytical and oral communication skills.   Experience with the negotiation of complex and technical agreements and real property transactions.  Ability to multitask without sacrificing quality and to function well in a fast-paced environment.  Driver‚„s license and willingness to travel throughout the watershed as necessary.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38">
        <f t="shared" si="40"/>
        <v>0</v>
      </c>
      <c r="V838" s="2">
        <v>0</v>
      </c>
      <c r="W838" s="2">
        <f t="shared" si="41"/>
        <v>0</v>
      </c>
      <c r="X838" s="2">
        <v>0</v>
      </c>
      <c r="Y838" s="2">
        <v>0</v>
      </c>
      <c r="Z838" s="2">
        <v>0</v>
      </c>
      <c r="AA838" s="2">
        <v>0</v>
      </c>
      <c r="AB838" s="2">
        <v>0</v>
      </c>
      <c r="AC838" t="s">
        <v>2572</v>
      </c>
      <c r="AD838" t="s">
        <v>571</v>
      </c>
      <c r="AE838" t="s">
        <v>495</v>
      </c>
      <c r="AG838" t="s">
        <v>38</v>
      </c>
      <c r="AH838" t="s">
        <v>2536</v>
      </c>
      <c r="AJ838" t="s">
        <v>2431</v>
      </c>
      <c r="AK838" t="s">
        <v>39</v>
      </c>
    </row>
    <row r="839" spans="1:37" x14ac:dyDescent="0.3">
      <c r="A839">
        <v>315419</v>
      </c>
      <c r="B839" t="s">
        <v>47</v>
      </c>
      <c r="C839" t="s">
        <v>48</v>
      </c>
      <c r="D839">
        <v>1</v>
      </c>
      <c r="E839" t="s">
        <v>601</v>
      </c>
      <c r="F839" t="s">
        <v>483</v>
      </c>
      <c r="G839">
        <v>31220</v>
      </c>
      <c r="H839">
        <v>2</v>
      </c>
      <c r="I839" t="s">
        <v>1277</v>
      </c>
      <c r="J839" t="s">
        <v>43</v>
      </c>
      <c r="K839">
        <v>62493</v>
      </c>
      <c r="L839">
        <v>94549</v>
      </c>
      <c r="M839" t="s">
        <v>33</v>
      </c>
      <c r="N839" t="s">
        <v>83</v>
      </c>
      <c r="O839" t="s">
        <v>241</v>
      </c>
      <c r="P839" t="s">
        <v>7798</v>
      </c>
      <c r="Q839" t="s">
        <v>674</v>
      </c>
      <c r="R839" t="s">
        <v>2573</v>
      </c>
      <c r="S839" t="s">
        <v>2574</v>
      </c>
      <c r="T839" t="str">
        <f t="shared" si="39"/>
        <v>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39">
        <f t="shared" si="40"/>
        <v>0</v>
      </c>
      <c r="V839" s="2">
        <v>1</v>
      </c>
      <c r="W839" s="2">
        <f t="shared" si="41"/>
        <v>0</v>
      </c>
      <c r="X839" s="2">
        <v>0</v>
      </c>
      <c r="Y839" s="2">
        <v>0</v>
      </c>
      <c r="Z839" s="2">
        <v>0</v>
      </c>
      <c r="AA839" s="2">
        <v>0</v>
      </c>
      <c r="AB839" s="2">
        <v>0</v>
      </c>
      <c r="AC839" t="s">
        <v>2575</v>
      </c>
      <c r="AD839" t="s">
        <v>2576</v>
      </c>
      <c r="AE839" t="s">
        <v>83</v>
      </c>
      <c r="AG839" t="s">
        <v>38</v>
      </c>
      <c r="AH839" t="s">
        <v>2577</v>
      </c>
      <c r="AJ839" t="s">
        <v>2577</v>
      </c>
      <c r="AK839" t="s">
        <v>39</v>
      </c>
    </row>
    <row r="840" spans="1:37" x14ac:dyDescent="0.3">
      <c r="A840">
        <v>315419</v>
      </c>
      <c r="B840" t="s">
        <v>47</v>
      </c>
      <c r="C840" t="s">
        <v>29</v>
      </c>
      <c r="D840">
        <v>1</v>
      </c>
      <c r="E840" t="s">
        <v>601</v>
      </c>
      <c r="F840" t="s">
        <v>483</v>
      </c>
      <c r="G840">
        <v>31220</v>
      </c>
      <c r="H840">
        <v>2</v>
      </c>
      <c r="I840" t="s">
        <v>1277</v>
      </c>
      <c r="J840" t="s">
        <v>43</v>
      </c>
      <c r="K840">
        <v>62493</v>
      </c>
      <c r="L840">
        <v>94549</v>
      </c>
      <c r="M840" t="s">
        <v>33</v>
      </c>
      <c r="N840" t="s">
        <v>83</v>
      </c>
      <c r="O840" t="s">
        <v>241</v>
      </c>
      <c r="P840" t="s">
        <v>7798</v>
      </c>
      <c r="Q840" t="s">
        <v>674</v>
      </c>
      <c r="R840" t="s">
        <v>2573</v>
      </c>
      <c r="S840" t="s">
        <v>2574</v>
      </c>
      <c r="T840" t="str">
        <f t="shared" si="39"/>
        <v>Working knowledge of Federal, State and Local Environmental Health &amp; Safety regulations.   Working knowledge of Microsoft ACCESS, POWERPOINT &amp; EXCEL.    Creating tabular and graphical representations with information gathered from various database for periodic metric reporting.   Excellent technical writing, interpersonal and verbal communication skills.  Must have demonstrated ability to meet deadlines.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40">
        <f t="shared" si="40"/>
        <v>0</v>
      </c>
      <c r="V840" s="2">
        <v>1</v>
      </c>
      <c r="W840" s="2">
        <f t="shared" si="41"/>
        <v>0</v>
      </c>
      <c r="X840" s="2">
        <v>0</v>
      </c>
      <c r="Y840" s="2">
        <v>0</v>
      </c>
      <c r="Z840" s="2">
        <v>0</v>
      </c>
      <c r="AA840" s="2">
        <v>0</v>
      </c>
      <c r="AB840" s="2">
        <v>0</v>
      </c>
      <c r="AC840" t="s">
        <v>2575</v>
      </c>
      <c r="AD840" t="s">
        <v>2576</v>
      </c>
      <c r="AE840" t="s">
        <v>83</v>
      </c>
      <c r="AG840" t="s">
        <v>38</v>
      </c>
      <c r="AH840" t="s">
        <v>2577</v>
      </c>
      <c r="AJ840" t="s">
        <v>2577</v>
      </c>
      <c r="AK840" t="s">
        <v>39</v>
      </c>
    </row>
    <row r="841" spans="1:37" x14ac:dyDescent="0.3">
      <c r="A841">
        <v>315503</v>
      </c>
      <c r="B841" t="s">
        <v>101</v>
      </c>
      <c r="C841" t="s">
        <v>29</v>
      </c>
      <c r="D841">
        <v>8</v>
      </c>
      <c r="E841" t="s">
        <v>2578</v>
      </c>
      <c r="F841" t="s">
        <v>728</v>
      </c>
      <c r="G841">
        <v>13621</v>
      </c>
      <c r="H841">
        <v>2</v>
      </c>
      <c r="I841" t="s">
        <v>76</v>
      </c>
      <c r="J841" t="s">
        <v>32</v>
      </c>
      <c r="K841">
        <v>57223</v>
      </c>
      <c r="L841">
        <v>75000</v>
      </c>
      <c r="M841" t="s">
        <v>33</v>
      </c>
      <c r="N841" t="s">
        <v>104</v>
      </c>
      <c r="O841" t="s">
        <v>2579</v>
      </c>
      <c r="P841" t="s">
        <v>2580</v>
      </c>
      <c r="Q841" t="s">
        <v>731</v>
      </c>
      <c r="R841" t="s">
        <v>2581</v>
      </c>
      <c r="S841" t="s">
        <v>2582</v>
      </c>
      <c r="T841" t="str">
        <f t="shared" si="39"/>
        <v>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Active Directory (AD) as related to integration of desktop systems into AD, and all aspects of Windows security to include any subsequent software releases/upgrades. Preferred Certifications: A+, ITIL, MCP, MCSE, or MCDST. May be eligible for additional compensation based on evening and overnight hours as assigned.</v>
      </c>
      <c r="U841">
        <f t="shared" si="40"/>
        <v>0</v>
      </c>
      <c r="V841" s="2">
        <v>0</v>
      </c>
      <c r="W841" s="2">
        <f t="shared" si="41"/>
        <v>0</v>
      </c>
      <c r="X841" s="2">
        <v>0</v>
      </c>
      <c r="Y841" s="2">
        <v>0</v>
      </c>
      <c r="Z841" s="2">
        <v>0</v>
      </c>
      <c r="AA841" s="2">
        <v>0</v>
      </c>
      <c r="AB841" s="2">
        <v>0</v>
      </c>
      <c r="AC841" t="s">
        <v>2583</v>
      </c>
      <c r="AD841" t="s">
        <v>425</v>
      </c>
      <c r="AE841" t="s">
        <v>109</v>
      </c>
      <c r="AG841" t="s">
        <v>58</v>
      </c>
      <c r="AH841" t="s">
        <v>2584</v>
      </c>
      <c r="AJ841" t="s">
        <v>2585</v>
      </c>
      <c r="AK841" t="s">
        <v>39</v>
      </c>
    </row>
    <row r="842" spans="1:37" x14ac:dyDescent="0.3">
      <c r="A842">
        <v>316014</v>
      </c>
      <c r="B842" t="s">
        <v>868</v>
      </c>
      <c r="C842" t="s">
        <v>48</v>
      </c>
      <c r="D842">
        <v>1</v>
      </c>
      <c r="E842" t="s">
        <v>2586</v>
      </c>
      <c r="F842" t="s">
        <v>170</v>
      </c>
      <c r="G842">
        <v>10050</v>
      </c>
      <c r="H842" t="s">
        <v>435</v>
      </c>
      <c r="I842" t="s">
        <v>76</v>
      </c>
      <c r="J842" t="s">
        <v>43</v>
      </c>
      <c r="K842">
        <v>54643</v>
      </c>
      <c r="L842">
        <v>150371</v>
      </c>
      <c r="M842" t="s">
        <v>33</v>
      </c>
      <c r="N842" t="s">
        <v>870</v>
      </c>
      <c r="O842" t="s">
        <v>2550</v>
      </c>
      <c r="P842" t="s">
        <v>7799</v>
      </c>
      <c r="Q842" t="s">
        <v>173</v>
      </c>
      <c r="R842" t="s">
        <v>2587</v>
      </c>
      <c r="S842" t="s">
        <v>32</v>
      </c>
      <c r="T842" t="str">
        <f t="shared" si="39"/>
        <v xml:space="preserve">Preference will be given to candidates who possess the following: a minimum of 3+ years of experience in a Budget and /or Procurement analyst capacity; exceptional knowledge of DoITT SI, ITCS and other contractual processes; experience with NYS-OGS and GSA contract process for Technology initiatives; experience writing Certificate to Proceed (CP) and other supporting documents to OMB; excellent communication skills including reporting and documentation; superior knowledge of EXCEL; knowledge of various IT procurement methods in the city, state or GSA; and, superb organizational skills.  </v>
      </c>
      <c r="U842">
        <f t="shared" si="40"/>
        <v>0</v>
      </c>
      <c r="V842" s="2">
        <v>0</v>
      </c>
      <c r="W842" s="2">
        <f t="shared" si="41"/>
        <v>0</v>
      </c>
      <c r="X842" s="2">
        <v>0</v>
      </c>
      <c r="Y842" s="2">
        <v>0</v>
      </c>
      <c r="Z842" s="2">
        <v>0</v>
      </c>
      <c r="AA842" s="2">
        <v>0</v>
      </c>
      <c r="AB842" s="2">
        <v>0</v>
      </c>
      <c r="AC842" t="s">
        <v>2588</v>
      </c>
      <c r="AD842" t="s">
        <v>874</v>
      </c>
      <c r="AE842" t="s">
        <v>2535</v>
      </c>
      <c r="AG842" t="s">
        <v>58</v>
      </c>
      <c r="AH842" t="s">
        <v>2589</v>
      </c>
      <c r="AJ842" t="s">
        <v>2178</v>
      </c>
      <c r="AK842" t="s">
        <v>39</v>
      </c>
    </row>
    <row r="843" spans="1:37" x14ac:dyDescent="0.3">
      <c r="A843">
        <v>315574</v>
      </c>
      <c r="B843" t="s">
        <v>199</v>
      </c>
      <c r="C843" t="s">
        <v>29</v>
      </c>
      <c r="D843">
        <v>1</v>
      </c>
      <c r="E843" t="s">
        <v>2590</v>
      </c>
      <c r="F843" t="s">
        <v>2591</v>
      </c>
      <c r="G843">
        <v>70817</v>
      </c>
      <c r="H843">
        <v>1</v>
      </c>
      <c r="I843" t="s">
        <v>627</v>
      </c>
      <c r="J843" t="s">
        <v>43</v>
      </c>
      <c r="K843">
        <v>46012</v>
      </c>
      <c r="L843">
        <v>51993</v>
      </c>
      <c r="M843" t="s">
        <v>33</v>
      </c>
      <c r="N843" t="s">
        <v>408</v>
      </c>
      <c r="O843" t="s">
        <v>2038</v>
      </c>
      <c r="P843" t="s">
        <v>7039</v>
      </c>
      <c r="Q843" t="s">
        <v>2592</v>
      </c>
      <c r="R843" t="s">
        <v>32</v>
      </c>
      <c r="S843" t="s">
        <v>7800</v>
      </c>
      <c r="T843" t="str">
        <f t="shared" si="39"/>
        <v xml:space="preserve">  SPECIAL NOTE  1.	A motor vehicle driver license valid in the State of New York is required for appointment. A certification in Fire Safety/Emergency Action Plan in the State of New York is required for appointment to positions in certain agencies. Both licenses must be maintained for the duration of employment. 2.	The selected candidate will be required to provide a DNA sample by swabbing.  3.	This position has been identified as ‚Å“essential.‚  During emergency events, ‚Å“essential‚ positions may require 24-hour availability. 4.	Qualified candidates who are not permanent in this title should apply for the upcoming Supervising Special Officer examination. Additional information concerning filing for and taking civil service examinations can be found on the Department of Citywide Administration Services website at www.nyc.gov/html/dcas.</v>
      </c>
      <c r="U843">
        <f t="shared" si="40"/>
        <v>0</v>
      </c>
      <c r="V843" s="2">
        <v>0</v>
      </c>
      <c r="W843" s="2">
        <f t="shared" si="41"/>
        <v>0</v>
      </c>
      <c r="X843" s="2">
        <v>0</v>
      </c>
      <c r="Y843" s="2">
        <v>0</v>
      </c>
      <c r="Z843" s="2">
        <v>0</v>
      </c>
      <c r="AA843" s="2">
        <v>0</v>
      </c>
      <c r="AB843" s="2">
        <v>0</v>
      </c>
      <c r="AC843" t="s">
        <v>2593</v>
      </c>
      <c r="AD843" t="s">
        <v>32</v>
      </c>
      <c r="AE843" t="s">
        <v>32</v>
      </c>
      <c r="AG843" t="s">
        <v>38</v>
      </c>
      <c r="AH843" t="s">
        <v>2560</v>
      </c>
      <c r="AJ843" t="s">
        <v>2594</v>
      </c>
      <c r="AK843" t="s">
        <v>39</v>
      </c>
    </row>
    <row r="844" spans="1:37" x14ac:dyDescent="0.3">
      <c r="A844">
        <v>315671</v>
      </c>
      <c r="B844" t="s">
        <v>868</v>
      </c>
      <c r="C844" t="s">
        <v>48</v>
      </c>
      <c r="D844">
        <v>3</v>
      </c>
      <c r="E844" t="s">
        <v>2595</v>
      </c>
      <c r="F844" t="s">
        <v>196</v>
      </c>
      <c r="G844">
        <v>20215</v>
      </c>
      <c r="H844">
        <v>2</v>
      </c>
      <c r="I844" t="s">
        <v>244</v>
      </c>
      <c r="J844" t="s">
        <v>43</v>
      </c>
      <c r="K844">
        <v>74990</v>
      </c>
      <c r="L844">
        <v>104182</v>
      </c>
      <c r="M844" t="s">
        <v>33</v>
      </c>
      <c r="N844" t="s">
        <v>870</v>
      </c>
      <c r="O844" t="s">
        <v>2596</v>
      </c>
      <c r="P844" t="s">
        <v>2597</v>
      </c>
      <c r="Q844" t="s">
        <v>7327</v>
      </c>
      <c r="R844" t="s">
        <v>2598</v>
      </c>
      <c r="S844" t="s">
        <v>32</v>
      </c>
      <c r="T844" t="str">
        <f t="shared" si="39"/>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844">
        <f t="shared" si="40"/>
        <v>0</v>
      </c>
      <c r="V844" s="2">
        <v>0</v>
      </c>
      <c r="W844" s="2">
        <f t="shared" si="41"/>
        <v>0</v>
      </c>
      <c r="X844" s="2">
        <v>0</v>
      </c>
      <c r="Y844" s="2">
        <v>0</v>
      </c>
      <c r="Z844" s="2">
        <v>0</v>
      </c>
      <c r="AA844" s="2">
        <v>0</v>
      </c>
      <c r="AB844" s="2">
        <v>0</v>
      </c>
      <c r="AC844" t="s">
        <v>2599</v>
      </c>
      <c r="AD844" t="s">
        <v>2600</v>
      </c>
      <c r="AE844" t="s">
        <v>2601</v>
      </c>
      <c r="AG844" t="s">
        <v>58</v>
      </c>
      <c r="AH844" t="s">
        <v>2584</v>
      </c>
      <c r="AJ844" t="s">
        <v>2540</v>
      </c>
      <c r="AK844" t="s">
        <v>39</v>
      </c>
    </row>
    <row r="845" spans="1:37" x14ac:dyDescent="0.3">
      <c r="A845">
        <v>315671</v>
      </c>
      <c r="B845" t="s">
        <v>868</v>
      </c>
      <c r="C845" t="s">
        <v>29</v>
      </c>
      <c r="D845">
        <v>3</v>
      </c>
      <c r="E845" t="s">
        <v>2595</v>
      </c>
      <c r="F845" t="s">
        <v>196</v>
      </c>
      <c r="G845">
        <v>20215</v>
      </c>
      <c r="H845">
        <v>2</v>
      </c>
      <c r="I845" t="s">
        <v>244</v>
      </c>
      <c r="J845" t="s">
        <v>43</v>
      </c>
      <c r="K845">
        <v>74990</v>
      </c>
      <c r="L845">
        <v>104182</v>
      </c>
      <c r="M845" t="s">
        <v>33</v>
      </c>
      <c r="N845" t="s">
        <v>870</v>
      </c>
      <c r="O845" t="s">
        <v>2596</v>
      </c>
      <c r="P845" t="s">
        <v>2597</v>
      </c>
      <c r="Q845" t="s">
        <v>7327</v>
      </c>
      <c r="R845" t="s">
        <v>2598</v>
      </c>
      <c r="S845" t="s">
        <v>32</v>
      </c>
      <c r="T845" t="str">
        <f t="shared" si="39"/>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845">
        <f t="shared" si="40"/>
        <v>0</v>
      </c>
      <c r="V845" s="2">
        <v>0</v>
      </c>
      <c r="W845" s="2">
        <f t="shared" si="41"/>
        <v>0</v>
      </c>
      <c r="X845" s="2">
        <v>0</v>
      </c>
      <c r="Y845" s="2">
        <v>0</v>
      </c>
      <c r="Z845" s="2">
        <v>0</v>
      </c>
      <c r="AA845" s="2">
        <v>0</v>
      </c>
      <c r="AB845" s="2">
        <v>0</v>
      </c>
      <c r="AC845" t="s">
        <v>2599</v>
      </c>
      <c r="AD845" t="s">
        <v>2600</v>
      </c>
      <c r="AE845" t="s">
        <v>2601</v>
      </c>
      <c r="AG845" t="s">
        <v>58</v>
      </c>
      <c r="AH845" t="s">
        <v>2584</v>
      </c>
      <c r="AJ845" t="s">
        <v>2540</v>
      </c>
      <c r="AK845" t="s">
        <v>39</v>
      </c>
    </row>
    <row r="846" spans="1:37" x14ac:dyDescent="0.3">
      <c r="A846">
        <v>315727</v>
      </c>
      <c r="B846" t="s">
        <v>524</v>
      </c>
      <c r="C846" t="s">
        <v>29</v>
      </c>
      <c r="D846">
        <v>1</v>
      </c>
      <c r="E846" t="s">
        <v>2602</v>
      </c>
      <c r="F846" t="s">
        <v>92</v>
      </c>
      <c r="G846" t="s">
        <v>996</v>
      </c>
      <c r="H846">
        <v>0</v>
      </c>
      <c r="I846" t="s">
        <v>1228</v>
      </c>
      <c r="J846" t="s">
        <v>32</v>
      </c>
      <c r="K846">
        <v>48535</v>
      </c>
      <c r="L846">
        <v>134433</v>
      </c>
      <c r="M846" t="s">
        <v>33</v>
      </c>
      <c r="N846" t="s">
        <v>942</v>
      </c>
      <c r="O846" t="s">
        <v>2603</v>
      </c>
      <c r="P846" t="s">
        <v>2604</v>
      </c>
      <c r="Q846" t="s">
        <v>997</v>
      </c>
      <c r="R846" t="s">
        <v>7801</v>
      </c>
      <c r="S846" t="s">
        <v>2605</v>
      </c>
      <c r="T846" t="str">
        <f t="shared" si="39"/>
        <v>‚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 Residency Requirement: NYC Residency is not required for this position.</v>
      </c>
      <c r="U846">
        <f t="shared" si="40"/>
        <v>0</v>
      </c>
      <c r="V846" s="2">
        <v>0</v>
      </c>
      <c r="W846" s="2">
        <f t="shared" si="41"/>
        <v>0</v>
      </c>
      <c r="X846" s="2">
        <v>0</v>
      </c>
      <c r="Y846" s="2">
        <v>0</v>
      </c>
      <c r="Z846" s="2">
        <v>0</v>
      </c>
      <c r="AA846" s="2">
        <v>0</v>
      </c>
      <c r="AB846" s="2">
        <v>0</v>
      </c>
      <c r="AC846" t="s">
        <v>2606</v>
      </c>
      <c r="AD846" t="s">
        <v>2607</v>
      </c>
      <c r="AE846" t="s">
        <v>2608</v>
      </c>
      <c r="AG846" t="s">
        <v>58</v>
      </c>
      <c r="AH846" t="s">
        <v>2609</v>
      </c>
      <c r="AJ846" t="s">
        <v>2610</v>
      </c>
      <c r="AK846" t="s">
        <v>39</v>
      </c>
    </row>
    <row r="847" spans="1:37" x14ac:dyDescent="0.3">
      <c r="A847">
        <v>316149</v>
      </c>
      <c r="B847" t="s">
        <v>154</v>
      </c>
      <c r="C847" t="s">
        <v>48</v>
      </c>
      <c r="D847">
        <v>5</v>
      </c>
      <c r="E847" t="s">
        <v>2611</v>
      </c>
      <c r="F847" t="s">
        <v>1311</v>
      </c>
      <c r="G847">
        <v>34202</v>
      </c>
      <c r="H847">
        <v>3</v>
      </c>
      <c r="I847" t="s">
        <v>244</v>
      </c>
      <c r="J847" t="s">
        <v>43</v>
      </c>
      <c r="K847">
        <v>67083</v>
      </c>
      <c r="L847">
        <v>113725</v>
      </c>
      <c r="M847" t="s">
        <v>33</v>
      </c>
      <c r="N847" t="s">
        <v>2612</v>
      </c>
      <c r="O847" t="s">
        <v>2613</v>
      </c>
      <c r="P847" t="s">
        <v>2614</v>
      </c>
      <c r="Q847" t="s">
        <v>7518</v>
      </c>
      <c r="R847" t="s">
        <v>2615</v>
      </c>
      <c r="S847" t="s">
        <v>1170</v>
      </c>
      <c r="T847" t="str">
        <f t="shared" si="39"/>
        <v>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NYCHA employees applying for promotional, title or level change opportunities must have served a period of one year in their current title and level (if applicable).</v>
      </c>
      <c r="U847">
        <f t="shared" si="40"/>
        <v>0</v>
      </c>
      <c r="V847" s="2">
        <v>0</v>
      </c>
      <c r="W847" s="2">
        <f t="shared" si="41"/>
        <v>0</v>
      </c>
      <c r="X847" s="2">
        <v>0</v>
      </c>
      <c r="Y847" s="2">
        <v>0</v>
      </c>
      <c r="Z847" s="2">
        <v>0</v>
      </c>
      <c r="AA847" s="2">
        <v>0</v>
      </c>
      <c r="AB847" s="2">
        <v>0</v>
      </c>
      <c r="AC847" t="s">
        <v>161</v>
      </c>
      <c r="AD847" t="s">
        <v>32</v>
      </c>
      <c r="AE847" t="s">
        <v>32</v>
      </c>
      <c r="AG847" t="s">
        <v>162</v>
      </c>
      <c r="AH847" t="s">
        <v>2282</v>
      </c>
      <c r="AJ847" t="s">
        <v>2282</v>
      </c>
      <c r="AK847" t="s">
        <v>39</v>
      </c>
    </row>
    <row r="848" spans="1:37" x14ac:dyDescent="0.3">
      <c r="A848">
        <v>315727</v>
      </c>
      <c r="B848" t="s">
        <v>524</v>
      </c>
      <c r="C848" t="s">
        <v>48</v>
      </c>
      <c r="D848">
        <v>1</v>
      </c>
      <c r="E848" t="s">
        <v>2602</v>
      </c>
      <c r="F848" t="s">
        <v>92</v>
      </c>
      <c r="G848" t="s">
        <v>996</v>
      </c>
      <c r="H848">
        <v>0</v>
      </c>
      <c r="I848" t="s">
        <v>1228</v>
      </c>
      <c r="J848" t="s">
        <v>32</v>
      </c>
      <c r="K848">
        <v>48535</v>
      </c>
      <c r="L848">
        <v>134433</v>
      </c>
      <c r="M848" t="s">
        <v>33</v>
      </c>
      <c r="N848" t="s">
        <v>942</v>
      </c>
      <c r="O848" t="s">
        <v>2603</v>
      </c>
      <c r="P848" t="s">
        <v>2604</v>
      </c>
      <c r="Q848" t="s">
        <v>997</v>
      </c>
      <c r="R848" t="s">
        <v>7801</v>
      </c>
      <c r="S848" t="s">
        <v>2605</v>
      </c>
      <c r="T848" t="str">
        <f t="shared" si="39"/>
        <v>‚ Demonstrates working knowledge of theory, principles and practices related to transportation planning and parking. Experience in the development and implementation of parking policy. Experience and proficiency in preparing and/or analyzing large datasets, financial statements, public policy documents and   using data management/advanced analytical platforms. Ability to conduct research, synthesize results and present findings in a succinct manner. Strong strategic thinking and verbal communication skills with a variety of groups and individuals. Ability to work independently or as part of a team. Residency Requirement: NYC Residency is not required for this position.</v>
      </c>
      <c r="U848">
        <f t="shared" si="40"/>
        <v>0</v>
      </c>
      <c r="V848" s="2">
        <v>0</v>
      </c>
      <c r="W848" s="2">
        <f t="shared" si="41"/>
        <v>0</v>
      </c>
      <c r="X848" s="2">
        <v>0</v>
      </c>
      <c r="Y848" s="2">
        <v>0</v>
      </c>
      <c r="Z848" s="2">
        <v>0</v>
      </c>
      <c r="AA848" s="2">
        <v>0</v>
      </c>
      <c r="AB848" s="2">
        <v>0</v>
      </c>
      <c r="AC848" t="s">
        <v>2606</v>
      </c>
      <c r="AD848" t="s">
        <v>2607</v>
      </c>
      <c r="AE848" t="s">
        <v>2608</v>
      </c>
      <c r="AG848" t="s">
        <v>58</v>
      </c>
      <c r="AH848" t="s">
        <v>2609</v>
      </c>
      <c r="AJ848" t="s">
        <v>2610</v>
      </c>
      <c r="AK848" t="s">
        <v>39</v>
      </c>
    </row>
    <row r="849" spans="1:37" x14ac:dyDescent="0.3">
      <c r="A849">
        <v>315905</v>
      </c>
      <c r="B849" t="s">
        <v>1360</v>
      </c>
      <c r="C849" t="s">
        <v>29</v>
      </c>
      <c r="D849">
        <v>2</v>
      </c>
      <c r="E849" t="s">
        <v>2616</v>
      </c>
      <c r="F849" t="s">
        <v>2617</v>
      </c>
      <c r="G849" t="s">
        <v>2618</v>
      </c>
      <c r="H849">
        <v>5363</v>
      </c>
      <c r="I849">
        <v>1</v>
      </c>
      <c r="J849" t="s">
        <v>1228</v>
      </c>
      <c r="K849" t="s">
        <v>43</v>
      </c>
      <c r="L849">
        <v>28422</v>
      </c>
      <c r="M849">
        <v>57522</v>
      </c>
      <c r="N849" t="s">
        <v>33</v>
      </c>
      <c r="O849" t="s">
        <v>1364</v>
      </c>
      <c r="P849" t="s">
        <v>1718</v>
      </c>
      <c r="Q849" t="s">
        <v>7802</v>
      </c>
      <c r="R849" t="s">
        <v>2619</v>
      </c>
      <c r="S849" t="s">
        <v>7040</v>
      </c>
      <c r="T849" t="str">
        <f t="shared" si="39"/>
        <v>Assignment Level I    1. Ability to type at a minimum of 45 words per minute, after accounting for errors.    2. Ability to line up, center and accurately type statistical tables and charts, within a reasonable period of time.    3. Graduation from a senior high school or equivalent.   Assignment Level II  1. Five years experience in a responsible secretarial position which includes formatting of correspondence, reports, statistical charts and records, one year of which must have been in a position of experience which includes determining formatting decisions for extremely complex reports, charts and statistical tables.   2. Ability to type at a minimum net speed of 55 words per minute (after accounting for errors).                                                                                                       3. Graduation from a senior high school or equivalent. QUALIFICATIONS:  	A baccalaureate degree from an accredited college. 	Proficient in Microsoft Office. 	Excellent oral and written communication skills. 	Demonstrated organizational skills. 	Proven ability to take on multiple tasks simultaneously and work under pressure. 	Must be able to work late nights and weekends as needed. 	At least 3 years of administrative support experience.</v>
      </c>
      <c r="U849">
        <f t="shared" si="40"/>
        <v>0</v>
      </c>
      <c r="V849" s="2">
        <v>0</v>
      </c>
      <c r="W849" s="2">
        <f t="shared" si="41"/>
        <v>0</v>
      </c>
      <c r="X849" s="2">
        <v>0</v>
      </c>
      <c r="Y849" s="2">
        <v>0</v>
      </c>
      <c r="Z849" s="2">
        <v>0</v>
      </c>
      <c r="AA849" s="2">
        <v>0</v>
      </c>
      <c r="AB849" s="2">
        <v>0</v>
      </c>
      <c r="AC849" t="s">
        <v>2620</v>
      </c>
      <c r="AD849" t="s">
        <v>7654</v>
      </c>
      <c r="AE849" t="s">
        <v>32</v>
      </c>
      <c r="AF849" t="s">
        <v>1367</v>
      </c>
      <c r="AH849" t="s">
        <v>38</v>
      </c>
      <c r="AI849" t="s">
        <v>2577</v>
      </c>
      <c r="AJ849" t="s">
        <v>2621</v>
      </c>
      <c r="AK849" t="s">
        <v>39</v>
      </c>
    </row>
    <row r="850" spans="1:37" x14ac:dyDescent="0.3">
      <c r="A850">
        <v>315905</v>
      </c>
      <c r="B850" t="s">
        <v>1360</v>
      </c>
      <c r="C850" t="s">
        <v>48</v>
      </c>
      <c r="D850">
        <v>2</v>
      </c>
      <c r="E850" t="s">
        <v>2616</v>
      </c>
      <c r="F850" t="s">
        <v>2617</v>
      </c>
      <c r="G850" t="s">
        <v>2618</v>
      </c>
      <c r="H850">
        <v>5363</v>
      </c>
      <c r="I850">
        <v>1</v>
      </c>
      <c r="J850" t="s">
        <v>1228</v>
      </c>
      <c r="K850" t="s">
        <v>43</v>
      </c>
      <c r="L850">
        <v>28422</v>
      </c>
      <c r="M850">
        <v>57522</v>
      </c>
      <c r="N850" t="s">
        <v>33</v>
      </c>
      <c r="O850" t="s">
        <v>1364</v>
      </c>
      <c r="P850" t="s">
        <v>1718</v>
      </c>
      <c r="Q850" t="s">
        <v>7802</v>
      </c>
      <c r="R850" t="s">
        <v>2619</v>
      </c>
      <c r="S850" t="s">
        <v>7040</v>
      </c>
      <c r="T850" t="str">
        <f t="shared" si="39"/>
        <v>Assignment Level I    1. Ability to type at a minimum of 45 words per minute, after accounting for errors.    2. Ability to line up, center and accurately type statistical tables and charts, within a reasonable period of time.    3. Graduation from a senior high school or equivalent.   Assignment Level II  1. Five years experience in a responsible secretarial position which includes formatting of correspondence, reports, statistical charts and records, one year of which must have been in a position of experience which includes determining formatting decisions for extremely complex reports, charts and statistical tables.   2. Ability to type at a minimum net speed of 55 words per minute (after accounting for errors).                                                                                                       3. Graduation from a senior high school or equivalent. QUALIFICATIONS:  	A baccalaureate degree from an accredited college. 	Proficient in Microsoft Office. 	Excellent oral and written communication skills. 	Demonstrated organizational skills. 	Proven ability to take on multiple tasks simultaneously and work under pressure. 	Must be able to work late nights and weekends as needed. 	At least 3 years of administrative support experience.</v>
      </c>
      <c r="U850">
        <f t="shared" si="40"/>
        <v>0</v>
      </c>
      <c r="V850" s="2">
        <v>0</v>
      </c>
      <c r="W850" s="2">
        <f t="shared" si="41"/>
        <v>0</v>
      </c>
      <c r="X850" s="2">
        <v>0</v>
      </c>
      <c r="Y850" s="2">
        <v>0</v>
      </c>
      <c r="Z850" s="2">
        <v>0</v>
      </c>
      <c r="AA850" s="2">
        <v>0</v>
      </c>
      <c r="AB850" s="2">
        <v>0</v>
      </c>
      <c r="AC850" t="s">
        <v>2620</v>
      </c>
      <c r="AD850" t="s">
        <v>7654</v>
      </c>
      <c r="AE850" t="s">
        <v>32</v>
      </c>
      <c r="AF850" t="s">
        <v>1367</v>
      </c>
      <c r="AH850" t="s">
        <v>38</v>
      </c>
      <c r="AI850" t="s">
        <v>2577</v>
      </c>
      <c r="AJ850" t="s">
        <v>2621</v>
      </c>
      <c r="AK850" t="s">
        <v>39</v>
      </c>
    </row>
    <row r="851" spans="1:37" x14ac:dyDescent="0.3">
      <c r="A851">
        <v>315909</v>
      </c>
      <c r="B851" t="s">
        <v>199</v>
      </c>
      <c r="C851" t="s">
        <v>48</v>
      </c>
      <c r="D851">
        <v>2</v>
      </c>
      <c r="E851" t="s">
        <v>1739</v>
      </c>
      <c r="F851" t="s">
        <v>1740</v>
      </c>
      <c r="G851">
        <v>6776</v>
      </c>
      <c r="H851">
        <v>0</v>
      </c>
      <c r="I851" t="s">
        <v>463</v>
      </c>
      <c r="J851" t="s">
        <v>43</v>
      </c>
      <c r="K851">
        <v>82395</v>
      </c>
      <c r="L851">
        <v>82395</v>
      </c>
      <c r="M851" t="s">
        <v>33</v>
      </c>
      <c r="N851" t="s">
        <v>464</v>
      </c>
      <c r="O851" t="s">
        <v>1743</v>
      </c>
      <c r="P851" t="s">
        <v>7041</v>
      </c>
      <c r="Q851" t="s">
        <v>1745</v>
      </c>
      <c r="R851" t="s">
        <v>2622</v>
      </c>
      <c r="S851" t="s">
        <v>7670</v>
      </c>
      <c r="T851" t="str">
        <f t="shared" si="39"/>
        <v>Fluency in Haitian-Creole highly desired. A minimum of two years of nursing experience in hospital or community setting, preferably in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1">
        <f t="shared" si="40"/>
        <v>0</v>
      </c>
      <c r="V851" s="2">
        <v>0</v>
      </c>
      <c r="W851" s="2">
        <f t="shared" si="41"/>
        <v>0</v>
      </c>
      <c r="X851" s="2">
        <v>0</v>
      </c>
      <c r="Y851" s="2">
        <v>0</v>
      </c>
      <c r="Z851" s="2">
        <v>0</v>
      </c>
      <c r="AA851" s="2">
        <v>0</v>
      </c>
      <c r="AB851" s="2">
        <v>0</v>
      </c>
      <c r="AC851" t="s">
        <v>2623</v>
      </c>
      <c r="AD851" t="s">
        <v>32</v>
      </c>
      <c r="AE851" t="s">
        <v>2624</v>
      </c>
      <c r="AG851" t="s">
        <v>58</v>
      </c>
      <c r="AH851" t="s">
        <v>2577</v>
      </c>
      <c r="AJ851" t="s">
        <v>2577</v>
      </c>
      <c r="AK851" t="s">
        <v>39</v>
      </c>
    </row>
    <row r="852" spans="1:37" x14ac:dyDescent="0.3">
      <c r="A852">
        <v>315909</v>
      </c>
      <c r="B852" t="s">
        <v>199</v>
      </c>
      <c r="C852" t="s">
        <v>29</v>
      </c>
      <c r="D852">
        <v>2</v>
      </c>
      <c r="E852" t="s">
        <v>1739</v>
      </c>
      <c r="F852" t="s">
        <v>1740</v>
      </c>
      <c r="G852">
        <v>6776</v>
      </c>
      <c r="H852">
        <v>0</v>
      </c>
      <c r="I852" t="s">
        <v>463</v>
      </c>
      <c r="J852" t="s">
        <v>43</v>
      </c>
      <c r="K852">
        <v>82395</v>
      </c>
      <c r="L852">
        <v>82395</v>
      </c>
      <c r="M852" t="s">
        <v>33</v>
      </c>
      <c r="N852" t="s">
        <v>464</v>
      </c>
      <c r="O852" t="s">
        <v>1743</v>
      </c>
      <c r="P852" t="s">
        <v>7041</v>
      </c>
      <c r="Q852" t="s">
        <v>1745</v>
      </c>
      <c r="R852" t="s">
        <v>2622</v>
      </c>
      <c r="S852" t="s">
        <v>7670</v>
      </c>
      <c r="T852" t="str">
        <f t="shared" si="39"/>
        <v>Fluency in Haitian-Creole highly desired. A minimum of two years of nursing experience in hospital or community setting, preferably in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2">
        <f t="shared" si="40"/>
        <v>0</v>
      </c>
      <c r="V852" s="2">
        <v>0</v>
      </c>
      <c r="W852" s="2">
        <f t="shared" si="41"/>
        <v>0</v>
      </c>
      <c r="X852" s="2">
        <v>0</v>
      </c>
      <c r="Y852" s="2">
        <v>0</v>
      </c>
      <c r="Z852" s="2">
        <v>0</v>
      </c>
      <c r="AA852" s="2">
        <v>0</v>
      </c>
      <c r="AB852" s="2">
        <v>0</v>
      </c>
      <c r="AC852" t="s">
        <v>2623</v>
      </c>
      <c r="AD852" t="s">
        <v>32</v>
      </c>
      <c r="AE852" t="s">
        <v>2624</v>
      </c>
      <c r="AG852" t="s">
        <v>58</v>
      </c>
      <c r="AH852" t="s">
        <v>2577</v>
      </c>
      <c r="AJ852" t="s">
        <v>2577</v>
      </c>
      <c r="AK852" t="s">
        <v>39</v>
      </c>
    </row>
    <row r="853" spans="1:37" x14ac:dyDescent="0.3">
      <c r="A853">
        <v>315927</v>
      </c>
      <c r="B853" t="s">
        <v>199</v>
      </c>
      <c r="C853" t="s">
        <v>48</v>
      </c>
      <c r="D853">
        <v>2</v>
      </c>
      <c r="E853" t="s">
        <v>1739</v>
      </c>
      <c r="F853" t="s">
        <v>1740</v>
      </c>
      <c r="G853">
        <v>6776</v>
      </c>
      <c r="H853">
        <v>0</v>
      </c>
      <c r="I853" t="s">
        <v>463</v>
      </c>
      <c r="J853" t="s">
        <v>43</v>
      </c>
      <c r="K853">
        <v>82395</v>
      </c>
      <c r="L853">
        <v>82395</v>
      </c>
      <c r="M853" t="s">
        <v>33</v>
      </c>
      <c r="N853" t="s">
        <v>464</v>
      </c>
      <c r="O853" t="s">
        <v>1743</v>
      </c>
      <c r="P853" t="s">
        <v>7042</v>
      </c>
      <c r="Q853" t="s">
        <v>1745</v>
      </c>
      <c r="R853" t="s">
        <v>7803</v>
      </c>
      <c r="S853" t="s">
        <v>7670</v>
      </c>
      <c r="T853" t="str">
        <f t="shared" si="39"/>
        <v>Fluency in Spanish highly desired. A minimum of two years nursing experience in a hospital or community setting preferably OB/GYN, Pediatrics, Family Practice, Maternal Child Health, or Mental Health. Valid NYS Driver‚„s License and ability to drive throughout NYC. Previous experience working in low-income communities; excellent interpersonal, written and computer skills. Experience working with teens in foster care, homeless individuals and/or individuals in the criminal or juvenile justice systems is a plus.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3">
        <f t="shared" si="40"/>
        <v>0</v>
      </c>
      <c r="V853" s="2">
        <v>0</v>
      </c>
      <c r="W853" s="2">
        <f t="shared" si="41"/>
        <v>0</v>
      </c>
      <c r="X853" s="2">
        <v>0</v>
      </c>
      <c r="Y853" s="2">
        <v>0</v>
      </c>
      <c r="Z853" s="2">
        <v>0</v>
      </c>
      <c r="AA853" s="2">
        <v>0</v>
      </c>
      <c r="AB853" s="2">
        <v>0</v>
      </c>
      <c r="AC853" t="s">
        <v>2625</v>
      </c>
      <c r="AD853" t="s">
        <v>32</v>
      </c>
      <c r="AE853" t="s">
        <v>2626</v>
      </c>
      <c r="AG853" t="s">
        <v>58</v>
      </c>
      <c r="AH853" t="s">
        <v>2577</v>
      </c>
      <c r="AJ853" t="s">
        <v>2577</v>
      </c>
      <c r="AK853" t="s">
        <v>39</v>
      </c>
    </row>
    <row r="854" spans="1:37" x14ac:dyDescent="0.3">
      <c r="A854">
        <v>315927</v>
      </c>
      <c r="B854" t="s">
        <v>199</v>
      </c>
      <c r="C854" t="s">
        <v>29</v>
      </c>
      <c r="D854">
        <v>2</v>
      </c>
      <c r="E854" t="s">
        <v>1739</v>
      </c>
      <c r="F854" t="s">
        <v>1740</v>
      </c>
      <c r="G854">
        <v>6776</v>
      </c>
      <c r="H854">
        <v>0</v>
      </c>
      <c r="I854" t="s">
        <v>463</v>
      </c>
      <c r="J854" t="s">
        <v>43</v>
      </c>
      <c r="K854">
        <v>82395</v>
      </c>
      <c r="L854">
        <v>82395</v>
      </c>
      <c r="M854" t="s">
        <v>33</v>
      </c>
      <c r="N854" t="s">
        <v>464</v>
      </c>
      <c r="O854" t="s">
        <v>1743</v>
      </c>
      <c r="P854" t="s">
        <v>7042</v>
      </c>
      <c r="Q854" t="s">
        <v>1745</v>
      </c>
      <c r="R854" t="s">
        <v>7803</v>
      </c>
      <c r="S854" t="s">
        <v>7670</v>
      </c>
      <c r="T854" t="str">
        <f t="shared" si="39"/>
        <v>Fluency in Spanish highly desired. A minimum of two years nursing experience in a hospital or community setting preferably OB/GYN, Pediatrics, Family Practice, Maternal Child Health, or Mental Health. Valid NYS Driver‚„s License and ability to drive throughout NYC. Previous experience working in low-income communities; excellent interpersonal, written and computer skills. Experience working with teens in foster care, homeless individuals and/or individuals in the criminal or juvenile justice systems is a plus.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4">
        <f t="shared" si="40"/>
        <v>0</v>
      </c>
      <c r="V854" s="2">
        <v>0</v>
      </c>
      <c r="W854" s="2">
        <f t="shared" si="41"/>
        <v>0</v>
      </c>
      <c r="X854" s="2">
        <v>0</v>
      </c>
      <c r="Y854" s="2">
        <v>0</v>
      </c>
      <c r="Z854" s="2">
        <v>0</v>
      </c>
      <c r="AA854" s="2">
        <v>0</v>
      </c>
      <c r="AB854" s="2">
        <v>0</v>
      </c>
      <c r="AC854" t="s">
        <v>2625</v>
      </c>
      <c r="AD854" t="s">
        <v>32</v>
      </c>
      <c r="AE854" t="s">
        <v>2626</v>
      </c>
      <c r="AG854" t="s">
        <v>58</v>
      </c>
      <c r="AH854" t="s">
        <v>2577</v>
      </c>
      <c r="AJ854" t="s">
        <v>2577</v>
      </c>
      <c r="AK854" t="s">
        <v>39</v>
      </c>
    </row>
    <row r="855" spans="1:37" x14ac:dyDescent="0.3">
      <c r="A855">
        <v>315936</v>
      </c>
      <c r="B855" t="s">
        <v>199</v>
      </c>
      <c r="C855" t="s">
        <v>48</v>
      </c>
      <c r="D855">
        <v>13</v>
      </c>
      <c r="E855" t="s">
        <v>1739</v>
      </c>
      <c r="F855" t="s">
        <v>1740</v>
      </c>
      <c r="G855">
        <v>6776</v>
      </c>
      <c r="H855">
        <v>0</v>
      </c>
      <c r="I855" t="s">
        <v>463</v>
      </c>
      <c r="J855" t="s">
        <v>43</v>
      </c>
      <c r="K855">
        <v>82395</v>
      </c>
      <c r="L855">
        <v>82395</v>
      </c>
      <c r="M855" t="s">
        <v>33</v>
      </c>
      <c r="N855" t="s">
        <v>464</v>
      </c>
      <c r="O855" t="s">
        <v>1743</v>
      </c>
      <c r="P855" t="s">
        <v>7043</v>
      </c>
      <c r="Q855" t="s">
        <v>1745</v>
      </c>
      <c r="R855" t="s">
        <v>2627</v>
      </c>
      <c r="S855" t="s">
        <v>7670</v>
      </c>
      <c r="T855" t="str">
        <f t="shared" si="39"/>
        <v>Fluency in Spanish highly desired. A minimum of two years of nursing experience in hospital or community setting preferably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5">
        <f t="shared" si="40"/>
        <v>0</v>
      </c>
      <c r="V855" s="2">
        <v>0</v>
      </c>
      <c r="W855" s="2">
        <f t="shared" si="41"/>
        <v>0</v>
      </c>
      <c r="X855" s="2">
        <v>0</v>
      </c>
      <c r="Y855" s="2">
        <v>0</v>
      </c>
      <c r="Z855" s="2">
        <v>0</v>
      </c>
      <c r="AA855" s="2">
        <v>0</v>
      </c>
      <c r="AB855" s="2">
        <v>0</v>
      </c>
      <c r="AC855" t="s">
        <v>2628</v>
      </c>
      <c r="AD855" t="s">
        <v>32</v>
      </c>
      <c r="AE855" t="s">
        <v>2629</v>
      </c>
      <c r="AG855" t="s">
        <v>58</v>
      </c>
      <c r="AH855" t="s">
        <v>2577</v>
      </c>
      <c r="AI855" t="s">
        <v>2630</v>
      </c>
      <c r="AJ855" t="s">
        <v>2631</v>
      </c>
      <c r="AK855" t="s">
        <v>39</v>
      </c>
    </row>
    <row r="856" spans="1:37" x14ac:dyDescent="0.3">
      <c r="A856">
        <v>316192</v>
      </c>
      <c r="B856" t="s">
        <v>1670</v>
      </c>
      <c r="C856" t="s">
        <v>48</v>
      </c>
      <c r="D856">
        <v>1</v>
      </c>
      <c r="E856" t="s">
        <v>2632</v>
      </c>
      <c r="F856" t="s">
        <v>170</v>
      </c>
      <c r="G856">
        <v>10050</v>
      </c>
      <c r="H856" t="s">
        <v>42</v>
      </c>
      <c r="I856" t="s">
        <v>76</v>
      </c>
      <c r="J856" t="s">
        <v>43</v>
      </c>
      <c r="K856">
        <v>90000</v>
      </c>
      <c r="L856">
        <v>110000</v>
      </c>
      <c r="M856" t="s">
        <v>33</v>
      </c>
      <c r="N856" t="s">
        <v>1320</v>
      </c>
      <c r="O856" t="s">
        <v>2633</v>
      </c>
      <c r="P856" t="s">
        <v>7804</v>
      </c>
      <c r="Q856" t="s">
        <v>173</v>
      </c>
      <c r="R856" t="s">
        <v>7805</v>
      </c>
      <c r="S856" t="s">
        <v>7806</v>
      </c>
      <c r="T856" t="str">
        <f t="shared" si="39"/>
        <v>‚ Clearly demonstrated experience as a Database Developer/Administrator working in a team environment;  1-2 years of experience serving as Database Developer/Administrator of MS SQL Server environment (2008 and higher) strongly preferred;  Strong in SQL Server Integration Services (SSIS) for ETL and SQL Server Reporting Services (SSRS) for report generation;  Experience in Data Modeling, Database design and well versed with SQL Server best practices;  Experience creating and maintaining an extraction, transformation and loading process from source systems or files to a database;  Ability to extract data (manually and automated) according to specified requirements, business logic and output format;  Strong communication skills required;  Ability to plan, organize, and work on multiple tasks simultaneously. Certain residency requirements may apply. We appreciate every applicant‚„s interest; however, only those under consideration will be contacted.  Note: Vacancy notices listed as ‚Å“Until Filled‚ will be posted for at least five work days.</v>
      </c>
      <c r="U856">
        <f t="shared" si="40"/>
        <v>0</v>
      </c>
      <c r="V856" s="2">
        <v>0</v>
      </c>
      <c r="W856" s="2">
        <f t="shared" si="41"/>
        <v>0</v>
      </c>
      <c r="X856" s="2">
        <v>0</v>
      </c>
      <c r="Y856" s="2">
        <v>0</v>
      </c>
      <c r="Z856" s="2">
        <v>1</v>
      </c>
      <c r="AA856" s="2">
        <v>0</v>
      </c>
      <c r="AB856" s="2">
        <v>0</v>
      </c>
      <c r="AC856" t="s">
        <v>1675</v>
      </c>
      <c r="AD856" t="s">
        <v>32</v>
      </c>
      <c r="AE856" t="s">
        <v>32</v>
      </c>
      <c r="AG856" t="s">
        <v>58</v>
      </c>
      <c r="AH856" t="s">
        <v>2609</v>
      </c>
      <c r="AJ856" t="s">
        <v>2609</v>
      </c>
      <c r="AK856" t="s">
        <v>39</v>
      </c>
    </row>
    <row r="857" spans="1:37" x14ac:dyDescent="0.3">
      <c r="A857">
        <v>315936</v>
      </c>
      <c r="B857" t="s">
        <v>199</v>
      </c>
      <c r="C857" t="s">
        <v>29</v>
      </c>
      <c r="D857">
        <v>13</v>
      </c>
      <c r="E857" t="s">
        <v>1739</v>
      </c>
      <c r="F857" t="s">
        <v>1740</v>
      </c>
      <c r="G857">
        <v>6776</v>
      </c>
      <c r="H857">
        <v>0</v>
      </c>
      <c r="I857" t="s">
        <v>463</v>
      </c>
      <c r="J857" t="s">
        <v>43</v>
      </c>
      <c r="K857">
        <v>82395</v>
      </c>
      <c r="L857">
        <v>82395</v>
      </c>
      <c r="M857" t="s">
        <v>33</v>
      </c>
      <c r="N857" t="s">
        <v>464</v>
      </c>
      <c r="O857" t="s">
        <v>1743</v>
      </c>
      <c r="P857" t="s">
        <v>7043</v>
      </c>
      <c r="Q857" t="s">
        <v>1745</v>
      </c>
      <c r="R857" t="s">
        <v>2627</v>
      </c>
      <c r="S857" t="s">
        <v>7670</v>
      </c>
      <c r="T857" t="str">
        <f t="shared" si="39"/>
        <v>Fluency in Spanish highly desired. A minimum of two years of nursing experience in hospital or community setting preferably OB/GYN, Pediatrics, Family Practice, Maternal Child Health, or Mental Health. Previous experience working in low-income communities; ability to travel using public transportation; excellent interpersonal, written and computer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57">
        <f t="shared" si="40"/>
        <v>0</v>
      </c>
      <c r="V857" s="2">
        <v>0</v>
      </c>
      <c r="W857" s="2">
        <f t="shared" si="41"/>
        <v>0</v>
      </c>
      <c r="X857" s="2">
        <v>0</v>
      </c>
      <c r="Y857" s="2">
        <v>0</v>
      </c>
      <c r="Z857" s="2">
        <v>0</v>
      </c>
      <c r="AA857" s="2">
        <v>0</v>
      </c>
      <c r="AB857" s="2">
        <v>0</v>
      </c>
      <c r="AC857" t="s">
        <v>2628</v>
      </c>
      <c r="AD857" t="s">
        <v>32</v>
      </c>
      <c r="AE857" t="s">
        <v>2629</v>
      </c>
      <c r="AG857" t="s">
        <v>58</v>
      </c>
      <c r="AH857" t="s">
        <v>2577</v>
      </c>
      <c r="AI857" t="s">
        <v>2630</v>
      </c>
      <c r="AJ857" t="s">
        <v>2631</v>
      </c>
      <c r="AK857" t="s">
        <v>39</v>
      </c>
    </row>
    <row r="858" spans="1:37" x14ac:dyDescent="0.3">
      <c r="A858">
        <v>315940</v>
      </c>
      <c r="B858" t="s">
        <v>2634</v>
      </c>
      <c r="C858" t="s">
        <v>48</v>
      </c>
      <c r="D858">
        <v>3</v>
      </c>
      <c r="E858" t="s">
        <v>2635</v>
      </c>
      <c r="F858" t="s">
        <v>2636</v>
      </c>
      <c r="G858">
        <v>52615</v>
      </c>
      <c r="H858">
        <v>2</v>
      </c>
      <c r="I858" t="s">
        <v>2637</v>
      </c>
      <c r="J858" t="s">
        <v>43</v>
      </c>
      <c r="K858">
        <v>57065</v>
      </c>
      <c r="L858">
        <v>65625</v>
      </c>
      <c r="M858" t="s">
        <v>33</v>
      </c>
      <c r="N858" t="s">
        <v>2638</v>
      </c>
      <c r="O858" t="s">
        <v>2639</v>
      </c>
      <c r="P858" t="s">
        <v>7807</v>
      </c>
      <c r="Q858" t="s">
        <v>7808</v>
      </c>
      <c r="R858" t="s">
        <v>7809</v>
      </c>
      <c r="S858" t="s">
        <v>7810</v>
      </c>
      <c r="T858" t="str">
        <f t="shared" si="39"/>
        <v>‚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(‚Å“DOC‚) and NYC Health + Hospitals (‚Å“H+H‚),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858">
        <f t="shared" si="40"/>
        <v>0</v>
      </c>
      <c r="V858" s="2">
        <v>0</v>
      </c>
      <c r="W858" s="2">
        <f t="shared" si="41"/>
        <v>0</v>
      </c>
      <c r="X858" s="2">
        <v>0</v>
      </c>
      <c r="Y858" s="2">
        <v>0</v>
      </c>
      <c r="Z858" s="2">
        <v>0</v>
      </c>
      <c r="AA858" s="2">
        <v>0</v>
      </c>
      <c r="AB858" s="2">
        <v>0</v>
      </c>
      <c r="AC858" t="s">
        <v>2640</v>
      </c>
      <c r="AD858" t="s">
        <v>2641</v>
      </c>
      <c r="AE858" t="s">
        <v>2642</v>
      </c>
      <c r="AG858" t="s">
        <v>38</v>
      </c>
      <c r="AH858" t="s">
        <v>2577</v>
      </c>
      <c r="AI858" t="s">
        <v>2643</v>
      </c>
      <c r="AJ858" t="s">
        <v>1676</v>
      </c>
      <c r="AK858" t="s">
        <v>39</v>
      </c>
    </row>
    <row r="859" spans="1:37" x14ac:dyDescent="0.3">
      <c r="A859">
        <v>315940</v>
      </c>
      <c r="B859" t="s">
        <v>2634</v>
      </c>
      <c r="C859" t="s">
        <v>29</v>
      </c>
      <c r="D859">
        <v>3</v>
      </c>
      <c r="E859" t="s">
        <v>2635</v>
      </c>
      <c r="F859" t="s">
        <v>2636</v>
      </c>
      <c r="G859">
        <v>52615</v>
      </c>
      <c r="H859">
        <v>2</v>
      </c>
      <c r="I859" t="s">
        <v>2637</v>
      </c>
      <c r="J859" t="s">
        <v>43</v>
      </c>
      <c r="K859">
        <v>57065</v>
      </c>
      <c r="L859">
        <v>65625</v>
      </c>
      <c r="M859" t="s">
        <v>33</v>
      </c>
      <c r="N859" t="s">
        <v>2638</v>
      </c>
      <c r="O859" t="s">
        <v>2639</v>
      </c>
      <c r="P859" t="s">
        <v>7807</v>
      </c>
      <c r="Q859" t="s">
        <v>7808</v>
      </c>
      <c r="R859" t="s">
        <v>7809</v>
      </c>
      <c r="S859" t="s">
        <v>7810</v>
      </c>
      <c r="T859" t="str">
        <f t="shared" si="39"/>
        <v>‚	Familiarity with criminal justice and correctional practice and policy	Excellent communication and writing skills	Strong interpersonal skills with proven ability to work collaboratively with diverse colleagues and partners	Ability to handle confidential and sensitive information in a professional manner with discretion and integrity 	Experience conducting investigations	Experience with issues of access to health and mental health care	Demonstrated computer skills, including proficiency in Word and Excel	Professional and personal maturity and confidence	Fluency in Spanish 	Commitment to the mission of the NYC Board of Correction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people in custody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 year 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two years, in an effort to expand its research, monitoring and rule-making efforts, the Board has nearly doubled its annual budget (currently $3 million) and its staff (currently 29, with planned expansion to 35). With offices in lower Manhattan and Rikers Island, BOC works regularly with the Department of Correction (‚Å“DOC‚) and NYC Health + Hospitals (‚Å“H+H‚),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859">
        <f t="shared" si="40"/>
        <v>0</v>
      </c>
      <c r="V859" s="2">
        <v>0</v>
      </c>
      <c r="W859" s="2">
        <f t="shared" si="41"/>
        <v>0</v>
      </c>
      <c r="X859" s="2">
        <v>0</v>
      </c>
      <c r="Y859" s="2">
        <v>0</v>
      </c>
      <c r="Z859" s="2">
        <v>0</v>
      </c>
      <c r="AA859" s="2">
        <v>0</v>
      </c>
      <c r="AB859" s="2">
        <v>0</v>
      </c>
      <c r="AC859" t="s">
        <v>2640</v>
      </c>
      <c r="AD859" t="s">
        <v>2641</v>
      </c>
      <c r="AE859" t="s">
        <v>2642</v>
      </c>
      <c r="AG859" t="s">
        <v>38</v>
      </c>
      <c r="AH859" t="s">
        <v>2577</v>
      </c>
      <c r="AI859" t="s">
        <v>2643</v>
      </c>
      <c r="AJ859" t="s">
        <v>1676</v>
      </c>
      <c r="AK859" t="s">
        <v>39</v>
      </c>
    </row>
    <row r="860" spans="1:37" x14ac:dyDescent="0.3">
      <c r="A860">
        <v>315978</v>
      </c>
      <c r="B860" t="s">
        <v>47</v>
      </c>
      <c r="C860" t="s">
        <v>48</v>
      </c>
      <c r="D860">
        <v>1</v>
      </c>
      <c r="E860" t="s">
        <v>2644</v>
      </c>
      <c r="F860" t="s">
        <v>1859</v>
      </c>
      <c r="G860">
        <v>20310</v>
      </c>
      <c r="H860">
        <v>0</v>
      </c>
      <c r="I860" t="s">
        <v>244</v>
      </c>
      <c r="J860" t="s">
        <v>43</v>
      </c>
      <c r="K860">
        <v>53134</v>
      </c>
      <c r="L860">
        <v>79726</v>
      </c>
      <c r="M860" t="s">
        <v>33</v>
      </c>
      <c r="N860" t="s">
        <v>63</v>
      </c>
      <c r="O860" t="s">
        <v>605</v>
      </c>
      <c r="P860" t="s">
        <v>7811</v>
      </c>
      <c r="Q860" t="s">
        <v>7628</v>
      </c>
      <c r="R860" t="s">
        <v>7812</v>
      </c>
      <c r="S860" t="s">
        <v>7813</v>
      </c>
      <c r="T860" t="str">
        <f t="shared" si="39"/>
        <v>‚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 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60">
        <f t="shared" si="40"/>
        <v>0</v>
      </c>
      <c r="V860" s="2">
        <v>0</v>
      </c>
      <c r="W860" s="2">
        <f t="shared" si="41"/>
        <v>0</v>
      </c>
      <c r="X860" s="2">
        <v>0</v>
      </c>
      <c r="Y860" s="2">
        <v>0</v>
      </c>
      <c r="Z860" s="2">
        <v>0</v>
      </c>
      <c r="AA860" s="2">
        <v>0</v>
      </c>
      <c r="AB860" s="2">
        <v>0</v>
      </c>
      <c r="AC860" t="s">
        <v>665</v>
      </c>
      <c r="AD860" t="s">
        <v>32</v>
      </c>
      <c r="AE860" t="s">
        <v>7814</v>
      </c>
      <c r="AG860" t="s">
        <v>705</v>
      </c>
      <c r="AH860" t="s">
        <v>2489</v>
      </c>
      <c r="AJ860" t="s">
        <v>2489</v>
      </c>
      <c r="AK860" t="s">
        <v>39</v>
      </c>
    </row>
    <row r="861" spans="1:37" x14ac:dyDescent="0.3">
      <c r="A861">
        <v>315978</v>
      </c>
      <c r="B861" t="s">
        <v>47</v>
      </c>
      <c r="C861" t="s">
        <v>29</v>
      </c>
      <c r="D861">
        <v>1</v>
      </c>
      <c r="E861" t="s">
        <v>2644</v>
      </c>
      <c r="F861" t="s">
        <v>1859</v>
      </c>
      <c r="G861">
        <v>20310</v>
      </c>
      <c r="H861">
        <v>0</v>
      </c>
      <c r="I861" t="s">
        <v>244</v>
      </c>
      <c r="J861" t="s">
        <v>43</v>
      </c>
      <c r="K861">
        <v>53134</v>
      </c>
      <c r="L861">
        <v>79726</v>
      </c>
      <c r="M861" t="s">
        <v>33</v>
      </c>
      <c r="N861" t="s">
        <v>63</v>
      </c>
      <c r="O861" t="s">
        <v>605</v>
      </c>
      <c r="P861" t="s">
        <v>7811</v>
      </c>
      <c r="Q861" t="s">
        <v>7628</v>
      </c>
      <c r="R861" t="s">
        <v>7812</v>
      </c>
      <c r="S861" t="s">
        <v>7813</v>
      </c>
      <c r="T861" t="str">
        <f t="shared" si="39"/>
        <v>‚	Experience in the planning, layout and details of contract drawings, specifications, shop drawing review, field inspections and investigations 	Experience in the design of electrical distribution systems, electrical substations, switchgear, motor control centers, and emergency power generation systems  	Experience in the design of Instrumentation and Control systems 	Familiarity with electrical power distribution system design software applications 	Knowledge of current NYC Building Code, NYCEC, NEC, FDNY, NFPA, IEEE, UL, ANSI,  and other related Codes &amp; Standards, including CSI Standards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for some assignments A Motor Vehicle Driver‚„s License valid in the state of New York is required for some assignments. Employees must maintain this license for the duration of their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61">
        <f t="shared" si="40"/>
        <v>0</v>
      </c>
      <c r="V861" s="2">
        <v>0</v>
      </c>
      <c r="W861" s="2">
        <f t="shared" si="41"/>
        <v>0</v>
      </c>
      <c r="X861" s="2">
        <v>0</v>
      </c>
      <c r="Y861" s="2">
        <v>0</v>
      </c>
      <c r="Z861" s="2">
        <v>0</v>
      </c>
      <c r="AA861" s="2">
        <v>0</v>
      </c>
      <c r="AB861" s="2">
        <v>0</v>
      </c>
      <c r="AC861" t="s">
        <v>665</v>
      </c>
      <c r="AD861" t="s">
        <v>32</v>
      </c>
      <c r="AE861" t="s">
        <v>7814</v>
      </c>
      <c r="AG861" t="s">
        <v>705</v>
      </c>
      <c r="AH861" t="s">
        <v>2489</v>
      </c>
      <c r="AJ861" t="s">
        <v>2489</v>
      </c>
      <c r="AK861" t="s">
        <v>39</v>
      </c>
    </row>
    <row r="862" spans="1:37" x14ac:dyDescent="0.3">
      <c r="A862">
        <v>315986</v>
      </c>
      <c r="B862" t="s">
        <v>154</v>
      </c>
      <c r="C862" t="s">
        <v>48</v>
      </c>
      <c r="D862">
        <v>1</v>
      </c>
      <c r="E862" t="s">
        <v>2645</v>
      </c>
      <c r="F862" t="s">
        <v>92</v>
      </c>
      <c r="G862">
        <v>83008</v>
      </c>
      <c r="H862" t="s">
        <v>1561</v>
      </c>
      <c r="I862" t="s">
        <v>244</v>
      </c>
      <c r="J862" t="s">
        <v>43</v>
      </c>
      <c r="K862">
        <v>75338</v>
      </c>
      <c r="L862">
        <v>194395</v>
      </c>
      <c r="M862" t="s">
        <v>33</v>
      </c>
      <c r="N862" t="s">
        <v>270</v>
      </c>
      <c r="O862" t="s">
        <v>271</v>
      </c>
      <c r="P862" t="s">
        <v>7815</v>
      </c>
      <c r="Q862" t="s">
        <v>96</v>
      </c>
      <c r="R862" t="s">
        <v>7816</v>
      </c>
      <c r="S862" t="s">
        <v>1170</v>
      </c>
      <c r="T862" t="str">
        <f t="shared" si="39"/>
        <v>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 NYCHA employees applying for promotional, title or level change opportunities must have served a period of one year in their current title and level (if applicable).</v>
      </c>
      <c r="U862">
        <f t="shared" si="40"/>
        <v>0</v>
      </c>
      <c r="V862" s="2">
        <v>0</v>
      </c>
      <c r="W862" s="2">
        <f t="shared" si="41"/>
        <v>0</v>
      </c>
      <c r="X862" s="2">
        <v>0</v>
      </c>
      <c r="Y862" s="2">
        <v>0</v>
      </c>
      <c r="Z862" s="2">
        <v>0</v>
      </c>
      <c r="AA862" s="2">
        <v>0</v>
      </c>
      <c r="AB862" s="2">
        <v>0</v>
      </c>
      <c r="AC862" t="s">
        <v>161</v>
      </c>
      <c r="AD862" t="s">
        <v>32</v>
      </c>
      <c r="AE862" t="s">
        <v>32</v>
      </c>
      <c r="AG862" t="s">
        <v>162</v>
      </c>
      <c r="AH862" t="s">
        <v>2282</v>
      </c>
      <c r="AJ862" t="s">
        <v>2282</v>
      </c>
      <c r="AK862" t="s">
        <v>39</v>
      </c>
    </row>
    <row r="863" spans="1:37" x14ac:dyDescent="0.3">
      <c r="A863">
        <v>315986</v>
      </c>
      <c r="B863" t="s">
        <v>154</v>
      </c>
      <c r="C863" t="s">
        <v>29</v>
      </c>
      <c r="D863">
        <v>1</v>
      </c>
      <c r="E863" t="s">
        <v>2645</v>
      </c>
      <c r="F863" t="s">
        <v>92</v>
      </c>
      <c r="G863">
        <v>83008</v>
      </c>
      <c r="H863" t="s">
        <v>1561</v>
      </c>
      <c r="I863" t="s">
        <v>244</v>
      </c>
      <c r="J863" t="s">
        <v>43</v>
      </c>
      <c r="K863">
        <v>75338</v>
      </c>
      <c r="L863">
        <v>194395</v>
      </c>
      <c r="M863" t="s">
        <v>33</v>
      </c>
      <c r="N863" t="s">
        <v>270</v>
      </c>
      <c r="O863" t="s">
        <v>271</v>
      </c>
      <c r="P863" t="s">
        <v>7815</v>
      </c>
      <c r="Q863" t="s">
        <v>96</v>
      </c>
      <c r="R863" t="s">
        <v>7816</v>
      </c>
      <c r="S863" t="s">
        <v>1170</v>
      </c>
      <c r="T863" t="str">
        <f t="shared" si="39"/>
        <v>1.  Ten (10) plus years of experience in project management. 2.  Exceptional leadership abilities. 3.  Demonstrable track record managing successful delivery of capital projects on time and within budget. 4.  Experience mentoring others, developing individual‚„s skills, and encouraging collaboration and cohesive teamwork. 5.  Excellent verbal and written communications skills. NYCHA employees applying for promotional, title or level change opportunities must have served a period of one year in their current title and level (if applicable).</v>
      </c>
      <c r="U863">
        <f t="shared" si="40"/>
        <v>0</v>
      </c>
      <c r="V863" s="2">
        <v>0</v>
      </c>
      <c r="W863" s="2">
        <f t="shared" si="41"/>
        <v>0</v>
      </c>
      <c r="X863" s="2">
        <v>0</v>
      </c>
      <c r="Y863" s="2">
        <v>0</v>
      </c>
      <c r="Z863" s="2">
        <v>0</v>
      </c>
      <c r="AA863" s="2">
        <v>0</v>
      </c>
      <c r="AB863" s="2">
        <v>0</v>
      </c>
      <c r="AC863" t="s">
        <v>161</v>
      </c>
      <c r="AD863" t="s">
        <v>32</v>
      </c>
      <c r="AE863" t="s">
        <v>32</v>
      </c>
      <c r="AG863" t="s">
        <v>162</v>
      </c>
      <c r="AH863" t="s">
        <v>2282</v>
      </c>
      <c r="AJ863" t="s">
        <v>2282</v>
      </c>
      <c r="AK863" t="s">
        <v>39</v>
      </c>
    </row>
    <row r="864" spans="1:37" x14ac:dyDescent="0.3">
      <c r="A864">
        <v>316014</v>
      </c>
      <c r="B864" t="s">
        <v>868</v>
      </c>
      <c r="C864" t="s">
        <v>29</v>
      </c>
      <c r="D864">
        <v>1</v>
      </c>
      <c r="E864" t="s">
        <v>2586</v>
      </c>
      <c r="F864" t="s">
        <v>170</v>
      </c>
      <c r="G864">
        <v>10050</v>
      </c>
      <c r="H864" t="s">
        <v>435</v>
      </c>
      <c r="I864" t="s">
        <v>76</v>
      </c>
      <c r="J864" t="s">
        <v>43</v>
      </c>
      <c r="K864">
        <v>54643</v>
      </c>
      <c r="L864">
        <v>150371</v>
      </c>
      <c r="M864" t="s">
        <v>33</v>
      </c>
      <c r="N864" t="s">
        <v>870</v>
      </c>
      <c r="O864" t="s">
        <v>2550</v>
      </c>
      <c r="P864" t="s">
        <v>7799</v>
      </c>
      <c r="Q864" t="s">
        <v>173</v>
      </c>
      <c r="R864" t="s">
        <v>2587</v>
      </c>
      <c r="S864" t="s">
        <v>32</v>
      </c>
      <c r="T864" t="str">
        <f t="shared" si="39"/>
        <v xml:space="preserve">Preference will be given to candidates who possess the following: a minimum of 3+ years of experience in a Budget and /or Procurement analyst capacity; exceptional knowledge of DoITT SI, ITCS and other contractual processes; experience with NYS-OGS and GSA contract process for Technology initiatives; experience writing Certificate to Proceed (CP) and other supporting documents to OMB; excellent communication skills including reporting and documentation; superior knowledge of EXCEL; knowledge of various IT procurement methods in the city, state or GSA; and, superb organizational skills.  </v>
      </c>
      <c r="U864">
        <f t="shared" si="40"/>
        <v>0</v>
      </c>
      <c r="V864" s="2">
        <v>0</v>
      </c>
      <c r="W864" s="2">
        <f t="shared" si="41"/>
        <v>0</v>
      </c>
      <c r="X864" s="2">
        <v>0</v>
      </c>
      <c r="Y864" s="2">
        <v>0</v>
      </c>
      <c r="Z864" s="2">
        <v>0</v>
      </c>
      <c r="AA864" s="2">
        <v>0</v>
      </c>
      <c r="AB864" s="2">
        <v>0</v>
      </c>
      <c r="AC864" t="s">
        <v>2588</v>
      </c>
      <c r="AD864" t="s">
        <v>874</v>
      </c>
      <c r="AE864" t="s">
        <v>2535</v>
      </c>
      <c r="AG864" t="s">
        <v>58</v>
      </c>
      <c r="AH864" t="s">
        <v>2589</v>
      </c>
      <c r="AJ864" t="s">
        <v>2178</v>
      </c>
      <c r="AK864" t="s">
        <v>39</v>
      </c>
    </row>
    <row r="865" spans="1:37" x14ac:dyDescent="0.3">
      <c r="A865">
        <v>316192</v>
      </c>
      <c r="B865" t="s">
        <v>1670</v>
      </c>
      <c r="C865" t="s">
        <v>29</v>
      </c>
      <c r="D865">
        <v>1</v>
      </c>
      <c r="E865" t="s">
        <v>2632</v>
      </c>
      <c r="F865" t="s">
        <v>170</v>
      </c>
      <c r="G865">
        <v>10050</v>
      </c>
      <c r="H865" t="s">
        <v>42</v>
      </c>
      <c r="I865" t="s">
        <v>76</v>
      </c>
      <c r="J865" t="s">
        <v>43</v>
      </c>
      <c r="K865">
        <v>90000</v>
      </c>
      <c r="L865">
        <v>110000</v>
      </c>
      <c r="M865" t="s">
        <v>33</v>
      </c>
      <c r="N865" t="s">
        <v>1320</v>
      </c>
      <c r="O865" t="s">
        <v>2633</v>
      </c>
      <c r="P865" t="s">
        <v>7804</v>
      </c>
      <c r="Q865" t="s">
        <v>173</v>
      </c>
      <c r="R865" t="s">
        <v>7805</v>
      </c>
      <c r="S865" t="s">
        <v>7806</v>
      </c>
      <c r="T865" t="str">
        <f t="shared" si="39"/>
        <v>‚ Clearly demonstrated experience as a Database Developer/Administrator working in a team environment;  1-2 years of experience serving as Database Developer/Administrator of MS SQL Server environment (2008 and higher) strongly preferred;  Strong in SQL Server Integration Services (SSIS) for ETL and SQL Server Reporting Services (SSRS) for report generation;  Experience in Data Modeling, Database design and well versed with SQL Server best practices;  Experience creating and maintaining an extraction, transformation and loading process from source systems or files to a database;  Ability to extract data (manually and automated) according to specified requirements, business logic and output format;  Strong communication skills required;  Ability to plan, organize, and work on multiple tasks simultaneously. Certain residency requirements may apply. We appreciate every applicant‚„s interest; however, only those under consideration will be contacted.  Note: Vacancy notices listed as ‚Å“Until Filled‚ will be posted for at least five work days.</v>
      </c>
      <c r="U865">
        <f t="shared" si="40"/>
        <v>0</v>
      </c>
      <c r="V865" s="2">
        <v>0</v>
      </c>
      <c r="W865" s="2">
        <f t="shared" si="41"/>
        <v>0</v>
      </c>
      <c r="X865" s="2">
        <v>0</v>
      </c>
      <c r="Y865" s="2">
        <v>0</v>
      </c>
      <c r="Z865" s="2">
        <v>1</v>
      </c>
      <c r="AA865" s="2">
        <v>0</v>
      </c>
      <c r="AB865" s="2">
        <v>0</v>
      </c>
      <c r="AC865" t="s">
        <v>1675</v>
      </c>
      <c r="AD865" t="s">
        <v>32</v>
      </c>
      <c r="AE865" t="s">
        <v>32</v>
      </c>
      <c r="AG865" t="s">
        <v>58</v>
      </c>
      <c r="AH865" t="s">
        <v>2609</v>
      </c>
      <c r="AJ865" t="s">
        <v>2609</v>
      </c>
      <c r="AK865" t="s">
        <v>39</v>
      </c>
    </row>
    <row r="866" spans="1:37" x14ac:dyDescent="0.3">
      <c r="A866">
        <v>316018</v>
      </c>
      <c r="B866" t="s">
        <v>1670</v>
      </c>
      <c r="C866" t="s">
        <v>29</v>
      </c>
      <c r="D866">
        <v>1</v>
      </c>
      <c r="E866" t="s">
        <v>2646</v>
      </c>
      <c r="F866" t="s">
        <v>2004</v>
      </c>
      <c r="G866">
        <v>10033</v>
      </c>
      <c r="H866" t="s">
        <v>435</v>
      </c>
      <c r="I866" t="s">
        <v>1967</v>
      </c>
      <c r="J866" t="s">
        <v>43</v>
      </c>
      <c r="K866">
        <v>60000</v>
      </c>
      <c r="L866">
        <v>75000</v>
      </c>
      <c r="M866" t="s">
        <v>33</v>
      </c>
      <c r="N866" t="s">
        <v>1320</v>
      </c>
      <c r="O866" t="s">
        <v>2647</v>
      </c>
      <c r="P866" t="s">
        <v>7817</v>
      </c>
      <c r="Q866" t="s">
        <v>2007</v>
      </c>
      <c r="R866" t="s">
        <v>7818</v>
      </c>
      <c r="S866" t="s">
        <v>7819</v>
      </c>
      <c r="T866" t="str">
        <f t="shared" si="39"/>
        <v>‚ Demonstrated experience in labor law, community organizing, and/or labor policy preferred;   Excellent public speaking skills;  Strong analytical skills and a background in construction and/or engineering is a plus;  Proven time management and organization skills and the ability to handle multiple projects simultaneously;  A valid New York State driver‚„s license;  Knowledge electronic databases used to perform mass electronic mailings, such as Event Brite, Mail Chimp etc.  Stellar verbal and written communication skills, including report writing skills and expertise in Microsoft Office Suite applications (MS Word, PowerPoint and Excel). Note: Candidate must be flexible to work evenings and weekends with intra-city travel.   Certain residency requirements may apply.  We appreciate every applicant‚„s interest; however, only those under consideration will be contacted.  Note: Vacancy notices listed as ‚Å“Until Filled‚ will be posted for at least five work days.</v>
      </c>
      <c r="U866">
        <f t="shared" si="40"/>
        <v>0</v>
      </c>
      <c r="V866" s="2">
        <v>0</v>
      </c>
      <c r="W866" s="2">
        <f t="shared" si="41"/>
        <v>0</v>
      </c>
      <c r="X866" s="2">
        <v>0</v>
      </c>
      <c r="Y866" s="2">
        <v>0</v>
      </c>
      <c r="Z866" s="2">
        <v>0</v>
      </c>
      <c r="AA866" s="2">
        <v>0</v>
      </c>
      <c r="AB866" s="2">
        <v>0</v>
      </c>
      <c r="AC866" t="s">
        <v>1675</v>
      </c>
      <c r="AD866" t="s">
        <v>32</v>
      </c>
      <c r="AE866" t="s">
        <v>32</v>
      </c>
      <c r="AG866" t="s">
        <v>38</v>
      </c>
      <c r="AH866" t="s">
        <v>2584</v>
      </c>
      <c r="AJ866" t="s">
        <v>2584</v>
      </c>
      <c r="AK866" t="s">
        <v>39</v>
      </c>
    </row>
    <row r="867" spans="1:37" x14ac:dyDescent="0.3">
      <c r="A867">
        <v>316018</v>
      </c>
      <c r="B867" t="s">
        <v>1670</v>
      </c>
      <c r="C867" t="s">
        <v>48</v>
      </c>
      <c r="D867">
        <v>1</v>
      </c>
      <c r="E867" t="s">
        <v>2646</v>
      </c>
      <c r="F867" t="s">
        <v>2004</v>
      </c>
      <c r="G867">
        <v>10033</v>
      </c>
      <c r="H867" t="s">
        <v>435</v>
      </c>
      <c r="I867" t="s">
        <v>1967</v>
      </c>
      <c r="J867" t="s">
        <v>43</v>
      </c>
      <c r="K867">
        <v>60000</v>
      </c>
      <c r="L867">
        <v>75000</v>
      </c>
      <c r="M867" t="s">
        <v>33</v>
      </c>
      <c r="N867" t="s">
        <v>1320</v>
      </c>
      <c r="O867" t="s">
        <v>2647</v>
      </c>
      <c r="P867" t="s">
        <v>7817</v>
      </c>
      <c r="Q867" t="s">
        <v>2007</v>
      </c>
      <c r="R867" t="s">
        <v>7818</v>
      </c>
      <c r="S867" t="s">
        <v>7819</v>
      </c>
      <c r="T867" t="str">
        <f t="shared" si="39"/>
        <v>‚ Demonstrated experience in labor law, community organizing, and/or labor policy preferred;   Excellent public speaking skills;  Strong analytical skills and a background in construction and/or engineering is a plus;  Proven time management and organization skills and the ability to handle multiple projects simultaneously;  A valid New York State driver‚„s license;  Knowledge electronic databases used to perform mass electronic mailings, such as Event Brite, Mail Chimp etc.  Stellar verbal and written communication skills, including report writing skills and expertise in Microsoft Office Suite applications (MS Word, PowerPoint and Excel). Note: Candidate must be flexible to work evenings and weekends with intra-city travel.   Certain residency requirements may apply.  We appreciate every applicant‚„s interest; however, only those under consideration will be contacted.  Note: Vacancy notices listed as ‚Å“Until Filled‚ will be posted for at least five work days.</v>
      </c>
      <c r="U867">
        <f t="shared" si="40"/>
        <v>0</v>
      </c>
      <c r="V867" s="2">
        <v>0</v>
      </c>
      <c r="W867" s="2">
        <f t="shared" si="41"/>
        <v>0</v>
      </c>
      <c r="X867" s="2">
        <v>0</v>
      </c>
      <c r="Y867" s="2">
        <v>0</v>
      </c>
      <c r="Z867" s="2">
        <v>0</v>
      </c>
      <c r="AA867" s="2">
        <v>0</v>
      </c>
      <c r="AB867" s="2">
        <v>0</v>
      </c>
      <c r="AC867" t="s">
        <v>1675</v>
      </c>
      <c r="AD867" t="s">
        <v>32</v>
      </c>
      <c r="AE867" t="s">
        <v>32</v>
      </c>
      <c r="AG867" t="s">
        <v>38</v>
      </c>
      <c r="AH867" t="s">
        <v>2584</v>
      </c>
      <c r="AJ867" t="s">
        <v>2584</v>
      </c>
      <c r="AK867" t="s">
        <v>39</v>
      </c>
    </row>
    <row r="868" spans="1:37" x14ac:dyDescent="0.3">
      <c r="A868">
        <v>316138</v>
      </c>
      <c r="B868" t="s">
        <v>154</v>
      </c>
      <c r="C868" t="s">
        <v>48</v>
      </c>
      <c r="D868">
        <v>13</v>
      </c>
      <c r="E868" t="s">
        <v>2648</v>
      </c>
      <c r="F868" t="s">
        <v>1311</v>
      </c>
      <c r="G868">
        <v>34202</v>
      </c>
      <c r="H868">
        <v>3</v>
      </c>
      <c r="I868" t="s">
        <v>1420</v>
      </c>
      <c r="J868" t="s">
        <v>43</v>
      </c>
      <c r="K868">
        <v>67083</v>
      </c>
      <c r="L868">
        <v>113725</v>
      </c>
      <c r="M868" t="s">
        <v>33</v>
      </c>
      <c r="N868" t="s">
        <v>1881</v>
      </c>
      <c r="O868" t="s">
        <v>1880</v>
      </c>
      <c r="P868" t="s">
        <v>7820</v>
      </c>
      <c r="Q868" t="s">
        <v>7518</v>
      </c>
      <c r="R868" t="s">
        <v>2649</v>
      </c>
      <c r="S868" t="s">
        <v>1170</v>
      </c>
      <c r="T868" t="str">
        <f t="shared" si="39"/>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NYCHA employees applying for promotional, title or level change opportunities must have served a period of one year in their current title and level (if applicable).</v>
      </c>
      <c r="U868">
        <f t="shared" si="40"/>
        <v>0</v>
      </c>
      <c r="V868" s="2">
        <v>0</v>
      </c>
      <c r="W868" s="2">
        <f t="shared" si="41"/>
        <v>0</v>
      </c>
      <c r="X868" s="2">
        <v>0</v>
      </c>
      <c r="Y868" s="2">
        <v>0</v>
      </c>
      <c r="Z868" s="2">
        <v>0</v>
      </c>
      <c r="AA868" s="2">
        <v>0</v>
      </c>
      <c r="AB868" s="2">
        <v>0</v>
      </c>
      <c r="AC868" t="s">
        <v>161</v>
      </c>
      <c r="AD868" t="s">
        <v>32</v>
      </c>
      <c r="AE868" t="s">
        <v>32</v>
      </c>
      <c r="AG868" t="s">
        <v>162</v>
      </c>
      <c r="AH868" t="s">
        <v>2282</v>
      </c>
      <c r="AJ868" t="s">
        <v>2282</v>
      </c>
      <c r="AK868" t="s">
        <v>39</v>
      </c>
    </row>
    <row r="869" spans="1:37" x14ac:dyDescent="0.3">
      <c r="A869">
        <v>316138</v>
      </c>
      <c r="B869" t="s">
        <v>154</v>
      </c>
      <c r="C869" t="s">
        <v>29</v>
      </c>
      <c r="D869">
        <v>13</v>
      </c>
      <c r="E869" t="s">
        <v>2648</v>
      </c>
      <c r="F869" t="s">
        <v>1311</v>
      </c>
      <c r="G869">
        <v>34202</v>
      </c>
      <c r="H869">
        <v>3</v>
      </c>
      <c r="I869" t="s">
        <v>1420</v>
      </c>
      <c r="J869" t="s">
        <v>43</v>
      </c>
      <c r="K869">
        <v>67083</v>
      </c>
      <c r="L869">
        <v>113725</v>
      </c>
      <c r="M869" t="s">
        <v>33</v>
      </c>
      <c r="N869" t="s">
        <v>1881</v>
      </c>
      <c r="O869" t="s">
        <v>1880</v>
      </c>
      <c r="P869" t="s">
        <v>7820</v>
      </c>
      <c r="Q869" t="s">
        <v>7518</v>
      </c>
      <c r="R869" t="s">
        <v>2649</v>
      </c>
      <c r="S869" t="s">
        <v>1170</v>
      </c>
      <c r="T869" t="str">
        <f t="shared" si="39"/>
        <v>1.  Experience in managing construction projects, with an average value of $2M or greater. 2.  Three (3) years of experience coordinating construction project deliverables in both office and field staff role. 3.  Experience that demonstrates competency in applying industry standard project management methods. 4.  Demonstrated ability to communicate clearly. 5.  Ability to analyze significant amounts of information and identify the most important issues. 6.  Demonstrated ability to prioritize and successfully carry out multiple assignments and meet deadlines. 7.  Strong organizational skills. 8.  Proficient in Microsoft Office, Project Management software and Scheduling software. 9.  Certified Construction Manager, Project Management Professional (Construction) preferred NYCHA employees applying for promotional, title or level change opportunities must have served a period of one year in their current title and level (if applicable).</v>
      </c>
      <c r="U869">
        <f t="shared" si="40"/>
        <v>0</v>
      </c>
      <c r="V869" s="2">
        <v>0</v>
      </c>
      <c r="W869" s="2">
        <f t="shared" si="41"/>
        <v>0</v>
      </c>
      <c r="X869" s="2">
        <v>0</v>
      </c>
      <c r="Y869" s="2">
        <v>0</v>
      </c>
      <c r="Z869" s="2">
        <v>0</v>
      </c>
      <c r="AA869" s="2">
        <v>0</v>
      </c>
      <c r="AB869" s="2">
        <v>0</v>
      </c>
      <c r="AC869" t="s">
        <v>161</v>
      </c>
      <c r="AD869" t="s">
        <v>32</v>
      </c>
      <c r="AE869" t="s">
        <v>32</v>
      </c>
      <c r="AG869" t="s">
        <v>162</v>
      </c>
      <c r="AH869" t="s">
        <v>2282</v>
      </c>
      <c r="AJ869" t="s">
        <v>2282</v>
      </c>
      <c r="AK869" t="s">
        <v>39</v>
      </c>
    </row>
    <row r="870" spans="1:37" x14ac:dyDescent="0.3">
      <c r="A870">
        <v>316149</v>
      </c>
      <c r="B870" t="s">
        <v>154</v>
      </c>
      <c r="C870" t="s">
        <v>29</v>
      </c>
      <c r="D870">
        <v>5</v>
      </c>
      <c r="E870" t="s">
        <v>2611</v>
      </c>
      <c r="F870" t="s">
        <v>1311</v>
      </c>
      <c r="G870">
        <v>34202</v>
      </c>
      <c r="H870">
        <v>3</v>
      </c>
      <c r="I870" t="s">
        <v>244</v>
      </c>
      <c r="J870" t="s">
        <v>43</v>
      </c>
      <c r="K870">
        <v>67083</v>
      </c>
      <c r="L870">
        <v>113725</v>
      </c>
      <c r="M870" t="s">
        <v>33</v>
      </c>
      <c r="N870" t="s">
        <v>2612</v>
      </c>
      <c r="O870" t="s">
        <v>2613</v>
      </c>
      <c r="P870" t="s">
        <v>2614</v>
      </c>
      <c r="Q870" t="s">
        <v>7518</v>
      </c>
      <c r="R870" t="s">
        <v>2615</v>
      </c>
      <c r="S870" t="s">
        <v>1170</v>
      </c>
      <c r="T870" t="str">
        <f t="shared" si="39"/>
        <v>1.  Exceptional leadership abilities. 2.  Excellent written and verbal communication skills. 3.  Five (5) years of construction supervision / monitoring experience. 4.  Ability to audit multiple construction trades, including but not limited to electrical, civil and mechanical. 5.  Proficiency in utilizing project management software and Microsoft Office products. 6.  Strong organizational skills. 7.  Possess OSHA 30-hr Construction Safety Certification within the last 5 calendar years. NYCHA employees applying for promotional, title or level change opportunities must have served a period of one year in their current title and level (if applicable).</v>
      </c>
      <c r="U870">
        <f t="shared" si="40"/>
        <v>0</v>
      </c>
      <c r="V870" s="2">
        <v>0</v>
      </c>
      <c r="W870" s="2">
        <f t="shared" si="41"/>
        <v>0</v>
      </c>
      <c r="X870" s="2">
        <v>0</v>
      </c>
      <c r="Y870" s="2">
        <v>0</v>
      </c>
      <c r="Z870" s="2">
        <v>0</v>
      </c>
      <c r="AA870" s="2">
        <v>0</v>
      </c>
      <c r="AB870" s="2">
        <v>0</v>
      </c>
      <c r="AC870" t="s">
        <v>161</v>
      </c>
      <c r="AD870" t="s">
        <v>32</v>
      </c>
      <c r="AE870" t="s">
        <v>32</v>
      </c>
      <c r="AG870" t="s">
        <v>162</v>
      </c>
      <c r="AH870" t="s">
        <v>2282</v>
      </c>
      <c r="AJ870" t="s">
        <v>2282</v>
      </c>
      <c r="AK870" t="s">
        <v>39</v>
      </c>
    </row>
    <row r="871" spans="1:37" x14ac:dyDescent="0.3">
      <c r="A871">
        <v>316318</v>
      </c>
      <c r="B871" t="s">
        <v>473</v>
      </c>
      <c r="C871" t="s">
        <v>29</v>
      </c>
      <c r="D871">
        <v>1</v>
      </c>
      <c r="E871" t="s">
        <v>2650</v>
      </c>
      <c r="F871" t="s">
        <v>2651</v>
      </c>
      <c r="G871">
        <v>95005</v>
      </c>
      <c r="H871" t="s">
        <v>435</v>
      </c>
      <c r="I871" t="s">
        <v>1506</v>
      </c>
      <c r="J871" t="s">
        <v>43</v>
      </c>
      <c r="K871">
        <v>54643</v>
      </c>
      <c r="L871">
        <v>112373</v>
      </c>
      <c r="M871" t="s">
        <v>33</v>
      </c>
      <c r="N871" t="s">
        <v>476</v>
      </c>
      <c r="O871" t="s">
        <v>2652</v>
      </c>
      <c r="P871" t="s">
        <v>7821</v>
      </c>
      <c r="Q871" t="s">
        <v>2653</v>
      </c>
      <c r="R871" t="s">
        <v>32</v>
      </c>
      <c r="S871" t="s">
        <v>7384</v>
      </c>
      <c r="T871" t="str">
        <f t="shared" si="39"/>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71">
        <f t="shared" si="40"/>
        <v>0</v>
      </c>
      <c r="V871" s="2">
        <v>0</v>
      </c>
      <c r="W871" s="2">
        <f t="shared" si="41"/>
        <v>0</v>
      </c>
      <c r="X871" s="2">
        <v>0</v>
      </c>
      <c r="Y871" s="2">
        <v>0</v>
      </c>
      <c r="Z871" s="2">
        <v>0</v>
      </c>
      <c r="AA871" s="2">
        <v>0</v>
      </c>
      <c r="AB871" s="2">
        <v>0</v>
      </c>
      <c r="AC871" t="s">
        <v>1540</v>
      </c>
      <c r="AD871" t="s">
        <v>32</v>
      </c>
      <c r="AE871" t="s">
        <v>32</v>
      </c>
      <c r="AG871" t="s">
        <v>38</v>
      </c>
      <c r="AH871" t="s">
        <v>2654</v>
      </c>
      <c r="AJ871" t="s">
        <v>1541</v>
      </c>
      <c r="AK871" t="s">
        <v>39</v>
      </c>
    </row>
    <row r="872" spans="1:37" x14ac:dyDescent="0.3">
      <c r="A872">
        <v>316318</v>
      </c>
      <c r="B872" t="s">
        <v>473</v>
      </c>
      <c r="C872" t="s">
        <v>48</v>
      </c>
      <c r="D872">
        <v>1</v>
      </c>
      <c r="E872" t="s">
        <v>2650</v>
      </c>
      <c r="F872" t="s">
        <v>2651</v>
      </c>
      <c r="G872">
        <v>95005</v>
      </c>
      <c r="H872" t="s">
        <v>435</v>
      </c>
      <c r="I872" t="s">
        <v>1506</v>
      </c>
      <c r="J872" t="s">
        <v>43</v>
      </c>
      <c r="K872">
        <v>54643</v>
      </c>
      <c r="L872">
        <v>112373</v>
      </c>
      <c r="M872" t="s">
        <v>33</v>
      </c>
      <c r="N872" t="s">
        <v>476</v>
      </c>
      <c r="O872" t="s">
        <v>2652</v>
      </c>
      <c r="P872" t="s">
        <v>7821</v>
      </c>
      <c r="Q872" t="s">
        <v>2653</v>
      </c>
      <c r="R872" t="s">
        <v>32</v>
      </c>
      <c r="S872" t="s">
        <v>7384</v>
      </c>
      <c r="T872" t="str">
        <f t="shared" si="39"/>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872">
        <f t="shared" si="40"/>
        <v>0</v>
      </c>
      <c r="V872" s="2">
        <v>0</v>
      </c>
      <c r="W872" s="2">
        <f t="shared" si="41"/>
        <v>0</v>
      </c>
      <c r="X872" s="2">
        <v>0</v>
      </c>
      <c r="Y872" s="2">
        <v>0</v>
      </c>
      <c r="Z872" s="2">
        <v>0</v>
      </c>
      <c r="AA872" s="2">
        <v>0</v>
      </c>
      <c r="AB872" s="2">
        <v>0</v>
      </c>
      <c r="AC872" t="s">
        <v>1540</v>
      </c>
      <c r="AD872" t="s">
        <v>32</v>
      </c>
      <c r="AE872" t="s">
        <v>32</v>
      </c>
      <c r="AG872" t="s">
        <v>38</v>
      </c>
      <c r="AH872" t="s">
        <v>2654</v>
      </c>
      <c r="AJ872" t="s">
        <v>1541</v>
      </c>
      <c r="AK872" t="s">
        <v>39</v>
      </c>
    </row>
    <row r="873" spans="1:37" x14ac:dyDescent="0.3">
      <c r="A873">
        <v>316396</v>
      </c>
      <c r="B873" t="s">
        <v>2385</v>
      </c>
      <c r="C873" t="s">
        <v>29</v>
      </c>
      <c r="D873">
        <v>1</v>
      </c>
      <c r="E873" t="s">
        <v>2402</v>
      </c>
      <c r="F873" t="s">
        <v>2387</v>
      </c>
      <c r="G873">
        <v>31143</v>
      </c>
      <c r="H873">
        <v>2</v>
      </c>
      <c r="I873" t="s">
        <v>627</v>
      </c>
      <c r="J873" t="s">
        <v>43</v>
      </c>
      <c r="K873">
        <v>50227</v>
      </c>
      <c r="L873">
        <v>60000</v>
      </c>
      <c r="M873" t="s">
        <v>33</v>
      </c>
      <c r="N873" t="s">
        <v>2388</v>
      </c>
      <c r="O873" t="s">
        <v>2655</v>
      </c>
      <c r="P873" t="s">
        <v>2656</v>
      </c>
      <c r="Q873" t="s">
        <v>2390</v>
      </c>
      <c r="R873" t="s">
        <v>2657</v>
      </c>
      <c r="S873" t="s">
        <v>32</v>
      </c>
      <c r="T873" t="str">
        <f t="shared" si="39"/>
        <v xml:space="preserve">1.	Knowledge of the Information Technology and/or Systems Integration a plus. 2.	Relationship-builder with strong interpersonal skills who effectively conveys information verbally and in writing.  3.	Highly analytical thinking with demonstrated talent for identifying, scrutinizing, improving, and streamlining complex work processes.  4.	MAC Environment and Excel proficiency is preferred.   5.	Familiarity with New York City a plus.  </v>
      </c>
      <c r="U873">
        <f t="shared" si="40"/>
        <v>0</v>
      </c>
      <c r="V873" s="2">
        <v>1</v>
      </c>
      <c r="W873" s="2">
        <f t="shared" si="41"/>
        <v>0</v>
      </c>
      <c r="X873" s="2">
        <v>0</v>
      </c>
      <c r="Y873" s="2">
        <v>0</v>
      </c>
      <c r="Z873" s="2">
        <v>0</v>
      </c>
      <c r="AA873" s="2">
        <v>0</v>
      </c>
      <c r="AB873" s="2">
        <v>0</v>
      </c>
      <c r="AC873" t="s">
        <v>2658</v>
      </c>
      <c r="AD873" t="s">
        <v>32</v>
      </c>
      <c r="AE873" t="s">
        <v>32</v>
      </c>
      <c r="AG873" t="s">
        <v>38</v>
      </c>
      <c r="AH873" t="s">
        <v>2585</v>
      </c>
      <c r="AI873" t="s">
        <v>2659</v>
      </c>
      <c r="AJ873" t="s">
        <v>2406</v>
      </c>
      <c r="AK873" t="s">
        <v>39</v>
      </c>
    </row>
    <row r="874" spans="1:37" x14ac:dyDescent="0.3">
      <c r="A874">
        <v>316396</v>
      </c>
      <c r="B874" t="s">
        <v>2385</v>
      </c>
      <c r="C874" t="s">
        <v>48</v>
      </c>
      <c r="D874">
        <v>1</v>
      </c>
      <c r="E874" t="s">
        <v>2402</v>
      </c>
      <c r="F874" t="s">
        <v>2387</v>
      </c>
      <c r="G874">
        <v>31143</v>
      </c>
      <c r="H874">
        <v>2</v>
      </c>
      <c r="I874" t="s">
        <v>627</v>
      </c>
      <c r="J874" t="s">
        <v>43</v>
      </c>
      <c r="K874">
        <v>50227</v>
      </c>
      <c r="L874">
        <v>60000</v>
      </c>
      <c r="M874" t="s">
        <v>33</v>
      </c>
      <c r="N874" t="s">
        <v>2388</v>
      </c>
      <c r="O874" t="s">
        <v>2655</v>
      </c>
      <c r="P874" t="s">
        <v>2656</v>
      </c>
      <c r="Q874" t="s">
        <v>2390</v>
      </c>
      <c r="R874" t="s">
        <v>2657</v>
      </c>
      <c r="S874" t="s">
        <v>32</v>
      </c>
      <c r="T874" t="str">
        <f t="shared" si="39"/>
        <v xml:space="preserve">1.	Knowledge of the Information Technology and/or Systems Integration a plus. 2.	Relationship-builder with strong interpersonal skills who effectively conveys information verbally and in writing.  3.	Highly analytical thinking with demonstrated talent for identifying, scrutinizing, improving, and streamlining complex work processes.  4.	MAC Environment and Excel proficiency is preferred.   5.	Familiarity with New York City a plus.  </v>
      </c>
      <c r="U874">
        <f t="shared" si="40"/>
        <v>0</v>
      </c>
      <c r="V874" s="2">
        <v>1</v>
      </c>
      <c r="W874" s="2">
        <f t="shared" si="41"/>
        <v>0</v>
      </c>
      <c r="X874" s="2">
        <v>0</v>
      </c>
      <c r="Y874" s="2">
        <v>0</v>
      </c>
      <c r="Z874" s="2">
        <v>0</v>
      </c>
      <c r="AA874" s="2">
        <v>0</v>
      </c>
      <c r="AB874" s="2">
        <v>0</v>
      </c>
      <c r="AC874" t="s">
        <v>2658</v>
      </c>
      <c r="AD874" t="s">
        <v>32</v>
      </c>
      <c r="AE874" t="s">
        <v>32</v>
      </c>
      <c r="AG874" t="s">
        <v>38</v>
      </c>
      <c r="AH874" t="s">
        <v>2585</v>
      </c>
      <c r="AI874" t="s">
        <v>2659</v>
      </c>
      <c r="AJ874" t="s">
        <v>2406</v>
      </c>
      <c r="AK874" t="s">
        <v>39</v>
      </c>
    </row>
    <row r="875" spans="1:37" x14ac:dyDescent="0.3">
      <c r="A875">
        <v>316499</v>
      </c>
      <c r="B875" t="s">
        <v>1790</v>
      </c>
      <c r="C875" t="s">
        <v>48</v>
      </c>
      <c r="D875">
        <v>10</v>
      </c>
      <c r="E875" t="s">
        <v>2522</v>
      </c>
      <c r="F875" t="s">
        <v>399</v>
      </c>
      <c r="G875">
        <v>81310</v>
      </c>
      <c r="H875">
        <v>1</v>
      </c>
      <c r="I875" t="s">
        <v>1095</v>
      </c>
      <c r="J875" t="s">
        <v>325</v>
      </c>
      <c r="K875">
        <v>19.353400000000001</v>
      </c>
      <c r="L875">
        <v>19.353400000000001</v>
      </c>
      <c r="M875" t="s">
        <v>178</v>
      </c>
      <c r="N875" t="s">
        <v>2523</v>
      </c>
      <c r="O875" t="s">
        <v>1794</v>
      </c>
      <c r="P875" t="s">
        <v>7776</v>
      </c>
      <c r="Q875" t="s">
        <v>401</v>
      </c>
      <c r="R875" t="s">
        <v>2524</v>
      </c>
      <c r="S875" t="s">
        <v>2525</v>
      </c>
      <c r="T875" t="str">
        <f t="shared" si="39"/>
        <v>1. Familiarity with local and ornamental plant species. 2. New York State Pesticide Applicator License category 3A or 7 a plus. 3. Ability to initiate and complete projects in a timely manner. Duration: The lengths of positions will vary  Fees: Hired candidates will be subject to a processing fee of $61.00.  Hired candidates who are not currently employed by the City will be subject to an $87.00 background check fee.   www.nyc.gov/parks</v>
      </c>
      <c r="U875">
        <f t="shared" si="40"/>
        <v>0</v>
      </c>
      <c r="V875" s="2">
        <v>0</v>
      </c>
      <c r="W875" s="2">
        <f t="shared" si="41"/>
        <v>0</v>
      </c>
      <c r="X875" s="2">
        <v>0</v>
      </c>
      <c r="Y875" s="2">
        <v>0</v>
      </c>
      <c r="Z875" s="2">
        <v>0</v>
      </c>
      <c r="AA875" s="2">
        <v>0</v>
      </c>
      <c r="AB875" s="2">
        <v>0</v>
      </c>
      <c r="AC875" t="s">
        <v>2526</v>
      </c>
      <c r="AD875" t="s">
        <v>32</v>
      </c>
      <c r="AE875" t="s">
        <v>884</v>
      </c>
      <c r="AG875" t="s">
        <v>2527</v>
      </c>
      <c r="AH875" t="s">
        <v>1296</v>
      </c>
      <c r="AJ875" t="s">
        <v>2481</v>
      </c>
      <c r="AK875" t="s">
        <v>39</v>
      </c>
    </row>
    <row r="876" spans="1:37" x14ac:dyDescent="0.3">
      <c r="A876">
        <v>316574</v>
      </c>
      <c r="B876" t="s">
        <v>154</v>
      </c>
      <c r="C876" t="s">
        <v>48</v>
      </c>
      <c r="D876">
        <v>1</v>
      </c>
      <c r="E876" t="s">
        <v>2660</v>
      </c>
      <c r="F876" t="s">
        <v>742</v>
      </c>
      <c r="G876">
        <v>56058</v>
      </c>
      <c r="H876">
        <v>0</v>
      </c>
      <c r="I876" t="s">
        <v>1967</v>
      </c>
      <c r="J876" t="s">
        <v>43</v>
      </c>
      <c r="K876">
        <v>50362</v>
      </c>
      <c r="L876">
        <v>78177</v>
      </c>
      <c r="M876" t="s">
        <v>33</v>
      </c>
      <c r="N876" t="s">
        <v>2661</v>
      </c>
      <c r="O876" t="s">
        <v>2662</v>
      </c>
      <c r="P876" t="s">
        <v>7822</v>
      </c>
      <c r="Q876" t="s">
        <v>745</v>
      </c>
      <c r="R876" t="s">
        <v>7823</v>
      </c>
      <c r="S876" t="s">
        <v>1170</v>
      </c>
      <c r="T876" t="str">
        <f t="shared" si="39"/>
        <v>EDUCATION AND EXPERIENCE PREFERRED:  1.     Master‚„s Degree in public policy, public administration, education, management, sociology, business or a related field is preferred.  A Bachelor‚„s Degree is required.   2.     A minimum of 3-5 years of full-time work experience in positions with increasing levels of responsibility.   3.     Excellent customer service and entrepreneurial spirit.   4.     Proven project management skills with the ability to execute and deliver on multiple projects and meet deadlines.   5.     Experience in the workforce development field and/or in positions focused on low-income communities.  6.     Proven experience managing successful and diverse teams, coordinating complex projects to achieve stated objectives, developing systems and applying best practices.   7.     Proven experience and interest in creating and managing public-private partnerships.  SKILLS DESIRED:  1.     Exceptional project management, organizational, analytical, quantitative and qualitative skills.  2.     Excellent verbal and written communication skills; strong attention to details.   3.     Entrepreneurial, self-starter. NYCHA employees applying for promotional, title or level change opportunities must have served a period of one year in their current title and level (if applicable).</v>
      </c>
      <c r="U876">
        <f t="shared" si="40"/>
        <v>0</v>
      </c>
      <c r="V876" s="2">
        <v>0</v>
      </c>
      <c r="W876" s="2">
        <f t="shared" si="41"/>
        <v>0</v>
      </c>
      <c r="X876" s="2">
        <v>0</v>
      </c>
      <c r="Y876" s="2">
        <v>0</v>
      </c>
      <c r="Z876" s="2">
        <v>0</v>
      </c>
      <c r="AA876" s="2">
        <v>0</v>
      </c>
      <c r="AB876" s="2">
        <v>0</v>
      </c>
      <c r="AC876" t="s">
        <v>161</v>
      </c>
      <c r="AD876" t="s">
        <v>32</v>
      </c>
      <c r="AE876" t="s">
        <v>32</v>
      </c>
      <c r="AG876" t="s">
        <v>162</v>
      </c>
      <c r="AH876" t="s">
        <v>2663</v>
      </c>
      <c r="AJ876" t="s">
        <v>2514</v>
      </c>
      <c r="AK876" t="s">
        <v>39</v>
      </c>
    </row>
    <row r="877" spans="1:37" x14ac:dyDescent="0.3">
      <c r="A877">
        <v>316574</v>
      </c>
      <c r="B877" t="s">
        <v>154</v>
      </c>
      <c r="C877" t="s">
        <v>29</v>
      </c>
      <c r="D877">
        <v>1</v>
      </c>
      <c r="E877" t="s">
        <v>2660</v>
      </c>
      <c r="F877" t="s">
        <v>742</v>
      </c>
      <c r="G877">
        <v>56058</v>
      </c>
      <c r="H877">
        <v>0</v>
      </c>
      <c r="I877" t="s">
        <v>1967</v>
      </c>
      <c r="J877" t="s">
        <v>43</v>
      </c>
      <c r="K877">
        <v>50362</v>
      </c>
      <c r="L877">
        <v>78177</v>
      </c>
      <c r="M877" t="s">
        <v>33</v>
      </c>
      <c r="N877" t="s">
        <v>2661</v>
      </c>
      <c r="O877" t="s">
        <v>2662</v>
      </c>
      <c r="P877" t="s">
        <v>7822</v>
      </c>
      <c r="Q877" t="s">
        <v>745</v>
      </c>
      <c r="R877" t="s">
        <v>7823</v>
      </c>
      <c r="S877" t="s">
        <v>1170</v>
      </c>
      <c r="T877" t="str">
        <f t="shared" si="39"/>
        <v>EDUCATION AND EXPERIENCE PREFERRED:  1.     Master‚„s Degree in public policy, public administration, education, management, sociology, business or a related field is preferred.  A Bachelor‚„s Degree is required.   2.     A minimum of 3-5 years of full-time work experience in positions with increasing levels of responsibility.   3.     Excellent customer service and entrepreneurial spirit.   4.     Proven project management skills with the ability to execute and deliver on multiple projects and meet deadlines.   5.     Experience in the workforce development field and/or in positions focused on low-income communities.  6.     Proven experience managing successful and diverse teams, coordinating complex projects to achieve stated objectives, developing systems and applying best practices.   7.     Proven experience and interest in creating and managing public-private partnerships.  SKILLS DESIRED:  1.     Exceptional project management, organizational, analytical, quantitative and qualitative skills.  2.     Excellent verbal and written communication skills; strong attention to details.   3.     Entrepreneurial, self-starter. NYCHA employees applying for promotional, title or level change opportunities must have served a period of one year in their current title and level (if applicable).</v>
      </c>
      <c r="U877">
        <f t="shared" si="40"/>
        <v>0</v>
      </c>
      <c r="V877" s="2">
        <v>0</v>
      </c>
      <c r="W877" s="2">
        <f t="shared" si="41"/>
        <v>0</v>
      </c>
      <c r="X877" s="2">
        <v>0</v>
      </c>
      <c r="Y877" s="2">
        <v>0</v>
      </c>
      <c r="Z877" s="2">
        <v>0</v>
      </c>
      <c r="AA877" s="2">
        <v>0</v>
      </c>
      <c r="AB877" s="2">
        <v>0</v>
      </c>
      <c r="AC877" t="s">
        <v>161</v>
      </c>
      <c r="AD877" t="s">
        <v>32</v>
      </c>
      <c r="AE877" t="s">
        <v>32</v>
      </c>
      <c r="AG877" t="s">
        <v>162</v>
      </c>
      <c r="AH877" t="s">
        <v>2663</v>
      </c>
      <c r="AJ877" t="s">
        <v>2514</v>
      </c>
      <c r="AK877" t="s">
        <v>39</v>
      </c>
    </row>
    <row r="878" spans="1:37" x14ac:dyDescent="0.3">
      <c r="A878">
        <v>316748</v>
      </c>
      <c r="B878" t="s">
        <v>154</v>
      </c>
      <c r="C878" t="s">
        <v>48</v>
      </c>
      <c r="D878">
        <v>1</v>
      </c>
      <c r="E878" t="s">
        <v>2664</v>
      </c>
      <c r="F878" t="s">
        <v>911</v>
      </c>
      <c r="G878">
        <v>30087</v>
      </c>
      <c r="H878">
        <v>3</v>
      </c>
      <c r="I878" t="s">
        <v>1506</v>
      </c>
      <c r="J878" t="s">
        <v>43</v>
      </c>
      <c r="K878">
        <v>73938</v>
      </c>
      <c r="L878">
        <v>85029</v>
      </c>
      <c r="M878" t="s">
        <v>33</v>
      </c>
      <c r="N878" t="s">
        <v>2665</v>
      </c>
      <c r="O878" t="s">
        <v>2666</v>
      </c>
      <c r="P878" t="s">
        <v>2667</v>
      </c>
      <c r="Q878" t="s">
        <v>913</v>
      </c>
      <c r="R878" t="s">
        <v>2668</v>
      </c>
      <c r="S878" t="s">
        <v>2669</v>
      </c>
      <c r="T878" t="str">
        <f t="shared" si="39"/>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878">
        <f t="shared" si="40"/>
        <v>0</v>
      </c>
      <c r="V878" s="2">
        <v>0</v>
      </c>
      <c r="W878" s="2">
        <f t="shared" si="41"/>
        <v>0</v>
      </c>
      <c r="X878" s="2">
        <v>0</v>
      </c>
      <c r="Y878" s="2">
        <v>0</v>
      </c>
      <c r="Z878" s="2">
        <v>0</v>
      </c>
      <c r="AA878" s="2">
        <v>0</v>
      </c>
      <c r="AB878" s="2">
        <v>0</v>
      </c>
      <c r="AC878" t="s">
        <v>161</v>
      </c>
      <c r="AD878" t="s">
        <v>32</v>
      </c>
      <c r="AE878" t="s">
        <v>32</v>
      </c>
      <c r="AG878" t="s">
        <v>162</v>
      </c>
      <c r="AH878" t="s">
        <v>2670</v>
      </c>
      <c r="AJ878" t="s">
        <v>2670</v>
      </c>
      <c r="AK878" t="s">
        <v>39</v>
      </c>
    </row>
    <row r="879" spans="1:37" x14ac:dyDescent="0.3">
      <c r="A879">
        <v>316748</v>
      </c>
      <c r="B879" t="s">
        <v>154</v>
      </c>
      <c r="C879" t="s">
        <v>29</v>
      </c>
      <c r="D879">
        <v>1</v>
      </c>
      <c r="E879" t="s">
        <v>2664</v>
      </c>
      <c r="F879" t="s">
        <v>911</v>
      </c>
      <c r="G879">
        <v>30087</v>
      </c>
      <c r="H879">
        <v>3</v>
      </c>
      <c r="I879" t="s">
        <v>1506</v>
      </c>
      <c r="J879" t="s">
        <v>43</v>
      </c>
      <c r="K879">
        <v>73938</v>
      </c>
      <c r="L879">
        <v>85029</v>
      </c>
      <c r="M879" t="s">
        <v>33</v>
      </c>
      <c r="N879" t="s">
        <v>2665</v>
      </c>
      <c r="O879" t="s">
        <v>2666</v>
      </c>
      <c r="P879" t="s">
        <v>2667</v>
      </c>
      <c r="Q879" t="s">
        <v>913</v>
      </c>
      <c r="R879" t="s">
        <v>2668</v>
      </c>
      <c r="S879" t="s">
        <v>2669</v>
      </c>
      <c r="T879" t="str">
        <f t="shared" si="39"/>
        <v>1. Qualification for admission to the United States District Courts for the Southern and Eastern Districts of New York, and the Court of Appeals for the Second Circuit. 2. Knowledge of EEO and housing laws, including Title VII of the Civil Rights Act, Age Discrimination in Employment Act, Americans With Disabilities Act, Family Medical Leave Act, Rehabilitation Act, Fair Housing Act, Housing Act of 1937, New York State Executive Law, and New York City Administrative Code a plus. 3. Strong legal analysis and writing skills and the ability to conduct thorough factual investigations, research applicable law, conduct legal analysis and evaluate the strengths and weakness of a matter. 1. Resume and cover letter must also include bar admission date(s) (month and year): candidates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provide current and/or minimum salary requirements. 2. NYCHA employees applying for promotional, title or level change opportunities must have served a period of one year in their current title and level (if applicable).</v>
      </c>
      <c r="U879">
        <f t="shared" si="40"/>
        <v>0</v>
      </c>
      <c r="V879" s="2">
        <v>0</v>
      </c>
      <c r="W879" s="2">
        <f t="shared" si="41"/>
        <v>0</v>
      </c>
      <c r="X879" s="2">
        <v>0</v>
      </c>
      <c r="Y879" s="2">
        <v>0</v>
      </c>
      <c r="Z879" s="2">
        <v>0</v>
      </c>
      <c r="AA879" s="2">
        <v>0</v>
      </c>
      <c r="AB879" s="2">
        <v>0</v>
      </c>
      <c r="AC879" t="s">
        <v>161</v>
      </c>
      <c r="AD879" t="s">
        <v>32</v>
      </c>
      <c r="AE879" t="s">
        <v>32</v>
      </c>
      <c r="AG879" t="s">
        <v>162</v>
      </c>
      <c r="AH879" t="s">
        <v>2670</v>
      </c>
      <c r="AJ879" t="s">
        <v>2670</v>
      </c>
      <c r="AK879" t="s">
        <v>39</v>
      </c>
    </row>
    <row r="880" spans="1:37" x14ac:dyDescent="0.3">
      <c r="A880">
        <v>316904</v>
      </c>
      <c r="B880" t="s">
        <v>28</v>
      </c>
      <c r="C880" t="s">
        <v>29</v>
      </c>
      <c r="D880">
        <v>1</v>
      </c>
      <c r="E880" t="s">
        <v>2671</v>
      </c>
      <c r="F880" t="s">
        <v>41</v>
      </c>
      <c r="G880">
        <v>10009</v>
      </c>
      <c r="H880" t="s">
        <v>93</v>
      </c>
      <c r="I880" t="s">
        <v>1967</v>
      </c>
      <c r="J880" t="s">
        <v>43</v>
      </c>
      <c r="K880">
        <v>60435</v>
      </c>
      <c r="L880">
        <v>88000</v>
      </c>
      <c r="M880" t="s">
        <v>33</v>
      </c>
      <c r="N880" t="s">
        <v>34</v>
      </c>
      <c r="O880" t="s">
        <v>2672</v>
      </c>
      <c r="P880" t="s">
        <v>7824</v>
      </c>
      <c r="Q880" t="s">
        <v>45</v>
      </c>
      <c r="R880" t="s">
        <v>7825</v>
      </c>
      <c r="S880" t="s">
        <v>32</v>
      </c>
      <c r="T880" t="str">
        <f t="shared" si="39"/>
        <v xml:space="preserve">‚At least 5 years of manufacturing and/or industrial industry experience, with at least two years in a senior, external-facing roleA strong understanding of impacts of industrial policy at the Federal, State and City level Experience with manufacturing and industrial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MaIIC missionProficiency with Microsoft Office applications, including Excel, Access, Word and PowerPoint  </v>
      </c>
      <c r="U880">
        <f t="shared" si="40"/>
        <v>0</v>
      </c>
      <c r="V880" s="2">
        <v>1</v>
      </c>
      <c r="W880" s="2">
        <f t="shared" si="41"/>
        <v>0</v>
      </c>
      <c r="X880" s="2">
        <v>0</v>
      </c>
      <c r="Y880" s="2">
        <v>0</v>
      </c>
      <c r="Z880" s="2">
        <v>0</v>
      </c>
      <c r="AA880" s="2">
        <v>0</v>
      </c>
      <c r="AB880" s="2">
        <v>0</v>
      </c>
      <c r="AC880" t="s">
        <v>2673</v>
      </c>
      <c r="AD880" t="s">
        <v>32</v>
      </c>
      <c r="AE880" t="s">
        <v>32</v>
      </c>
      <c r="AG880" t="s">
        <v>38</v>
      </c>
      <c r="AH880" t="s">
        <v>2674</v>
      </c>
      <c r="AJ880" t="s">
        <v>2675</v>
      </c>
      <c r="AK880" t="s">
        <v>39</v>
      </c>
    </row>
    <row r="881" spans="1:37" x14ac:dyDescent="0.3">
      <c r="A881">
        <v>316812</v>
      </c>
      <c r="B881" t="s">
        <v>199</v>
      </c>
      <c r="C881" t="s">
        <v>48</v>
      </c>
      <c r="D881">
        <v>1</v>
      </c>
      <c r="E881" t="s">
        <v>2676</v>
      </c>
      <c r="F881" t="s">
        <v>596</v>
      </c>
      <c r="G881">
        <v>82989</v>
      </c>
      <c r="H881" t="s">
        <v>435</v>
      </c>
      <c r="I881" t="s">
        <v>463</v>
      </c>
      <c r="J881" t="s">
        <v>43</v>
      </c>
      <c r="K881">
        <v>54643</v>
      </c>
      <c r="L881">
        <v>118800</v>
      </c>
      <c r="M881" t="s">
        <v>33</v>
      </c>
      <c r="N881" t="s">
        <v>2677</v>
      </c>
      <c r="O881" t="s">
        <v>2678</v>
      </c>
      <c r="P881" t="s">
        <v>2679</v>
      </c>
      <c r="Q881" t="s">
        <v>597</v>
      </c>
      <c r="R881" t="s">
        <v>32</v>
      </c>
      <c r="S881" t="s">
        <v>7656</v>
      </c>
      <c r="T881" t="str">
        <f t="shared" si="3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81">
        <f t="shared" si="40"/>
        <v>0</v>
      </c>
      <c r="V881" s="2">
        <v>0</v>
      </c>
      <c r="W881" s="2">
        <f t="shared" si="41"/>
        <v>0</v>
      </c>
      <c r="X881" s="2">
        <v>0</v>
      </c>
      <c r="Y881" s="2">
        <v>0</v>
      </c>
      <c r="Z881" s="2">
        <v>0</v>
      </c>
      <c r="AA881" s="2">
        <v>0</v>
      </c>
      <c r="AB881" s="2">
        <v>0</v>
      </c>
      <c r="AC881" t="s">
        <v>2680</v>
      </c>
      <c r="AD881" t="s">
        <v>32</v>
      </c>
      <c r="AE881" t="s">
        <v>32</v>
      </c>
      <c r="AG881" t="s">
        <v>38</v>
      </c>
      <c r="AH881" t="s">
        <v>2681</v>
      </c>
      <c r="AI881" t="s">
        <v>2682</v>
      </c>
      <c r="AJ881" t="s">
        <v>2393</v>
      </c>
      <c r="AK881" t="s">
        <v>39</v>
      </c>
    </row>
    <row r="882" spans="1:37" x14ac:dyDescent="0.3">
      <c r="A882">
        <v>316812</v>
      </c>
      <c r="B882" t="s">
        <v>199</v>
      </c>
      <c r="C882" t="s">
        <v>29</v>
      </c>
      <c r="D882">
        <v>1</v>
      </c>
      <c r="E882" t="s">
        <v>2676</v>
      </c>
      <c r="F882" t="s">
        <v>596</v>
      </c>
      <c r="G882">
        <v>82989</v>
      </c>
      <c r="H882" t="s">
        <v>435</v>
      </c>
      <c r="I882" t="s">
        <v>463</v>
      </c>
      <c r="J882" t="s">
        <v>43</v>
      </c>
      <c r="K882">
        <v>54643</v>
      </c>
      <c r="L882">
        <v>118800</v>
      </c>
      <c r="M882" t="s">
        <v>33</v>
      </c>
      <c r="N882" t="s">
        <v>2677</v>
      </c>
      <c r="O882" t="s">
        <v>2678</v>
      </c>
      <c r="P882" t="s">
        <v>2679</v>
      </c>
      <c r="Q882" t="s">
        <v>597</v>
      </c>
      <c r="R882" t="s">
        <v>32</v>
      </c>
      <c r="S882" t="s">
        <v>7656</v>
      </c>
      <c r="T882" t="str">
        <f t="shared" si="3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882">
        <f t="shared" si="40"/>
        <v>0</v>
      </c>
      <c r="V882" s="2">
        <v>0</v>
      </c>
      <c r="W882" s="2">
        <f t="shared" si="41"/>
        <v>0</v>
      </c>
      <c r="X882" s="2">
        <v>0</v>
      </c>
      <c r="Y882" s="2">
        <v>0</v>
      </c>
      <c r="Z882" s="2">
        <v>0</v>
      </c>
      <c r="AA882" s="2">
        <v>0</v>
      </c>
      <c r="AB882" s="2">
        <v>0</v>
      </c>
      <c r="AC882" t="s">
        <v>2680</v>
      </c>
      <c r="AD882" t="s">
        <v>32</v>
      </c>
      <c r="AE882" t="s">
        <v>32</v>
      </c>
      <c r="AG882" t="s">
        <v>38</v>
      </c>
      <c r="AH882" t="s">
        <v>2681</v>
      </c>
      <c r="AI882" t="s">
        <v>2682</v>
      </c>
      <c r="AJ882" t="s">
        <v>2393</v>
      </c>
      <c r="AK882" t="s">
        <v>39</v>
      </c>
    </row>
    <row r="883" spans="1:37" x14ac:dyDescent="0.3">
      <c r="A883">
        <v>316903</v>
      </c>
      <c r="B883" t="s">
        <v>840</v>
      </c>
      <c r="C883" t="s">
        <v>29</v>
      </c>
      <c r="D883">
        <v>4</v>
      </c>
      <c r="E883" t="s">
        <v>2683</v>
      </c>
      <c r="F883" t="s">
        <v>2684</v>
      </c>
      <c r="G883">
        <v>81901</v>
      </c>
      <c r="H883">
        <v>0</v>
      </c>
      <c r="I883" t="s">
        <v>627</v>
      </c>
      <c r="J883" t="s">
        <v>43</v>
      </c>
      <c r="K883">
        <v>33472</v>
      </c>
      <c r="L883">
        <v>46151</v>
      </c>
      <c r="M883" t="s">
        <v>33</v>
      </c>
      <c r="N883" t="s">
        <v>843</v>
      </c>
      <c r="O883" t="s">
        <v>2685</v>
      </c>
      <c r="P883" t="s">
        <v>2686</v>
      </c>
      <c r="Q883" t="s">
        <v>2687</v>
      </c>
      <c r="R883" t="s">
        <v>32</v>
      </c>
      <c r="S883" t="s">
        <v>2688</v>
      </c>
      <c r="T883" t="str">
        <f t="shared" si="39"/>
        <v xml:space="preserve">  Some of the physical activities performed by Holsters are lifting a 50 lb. bag and placing it on a platform 4 feet in height, and lifting a 70 lb. bale of hay onto a hand truck.    You must be able to understand and be understood in English.</v>
      </c>
      <c r="U883">
        <f t="shared" si="40"/>
        <v>0</v>
      </c>
      <c r="V883" s="2">
        <v>0</v>
      </c>
      <c r="W883" s="2">
        <f t="shared" si="41"/>
        <v>0</v>
      </c>
      <c r="X883" s="2">
        <v>0</v>
      </c>
      <c r="Y883" s="2">
        <v>0</v>
      </c>
      <c r="Z883" s="2">
        <v>0</v>
      </c>
      <c r="AA883" s="2">
        <v>0</v>
      </c>
      <c r="AB883" s="2">
        <v>0</v>
      </c>
      <c r="AC883" t="s">
        <v>2689</v>
      </c>
      <c r="AD883" t="s">
        <v>2690</v>
      </c>
      <c r="AE883" t="s">
        <v>2691</v>
      </c>
      <c r="AG883" t="s">
        <v>38</v>
      </c>
      <c r="AH883" t="s">
        <v>2692</v>
      </c>
      <c r="AI883" t="s">
        <v>2693</v>
      </c>
      <c r="AJ883" t="s">
        <v>2694</v>
      </c>
      <c r="AK883" t="s">
        <v>39</v>
      </c>
    </row>
    <row r="884" spans="1:37" x14ac:dyDescent="0.3">
      <c r="A884">
        <v>316903</v>
      </c>
      <c r="B884" t="s">
        <v>840</v>
      </c>
      <c r="C884" t="s">
        <v>48</v>
      </c>
      <c r="D884">
        <v>4</v>
      </c>
      <c r="E884" t="s">
        <v>2683</v>
      </c>
      <c r="F884" t="s">
        <v>2684</v>
      </c>
      <c r="G884">
        <v>81901</v>
      </c>
      <c r="H884">
        <v>0</v>
      </c>
      <c r="I884" t="s">
        <v>627</v>
      </c>
      <c r="J884" t="s">
        <v>43</v>
      </c>
      <c r="K884">
        <v>33472</v>
      </c>
      <c r="L884">
        <v>46151</v>
      </c>
      <c r="M884" t="s">
        <v>33</v>
      </c>
      <c r="N884" t="s">
        <v>843</v>
      </c>
      <c r="O884" t="s">
        <v>2685</v>
      </c>
      <c r="P884" t="s">
        <v>2686</v>
      </c>
      <c r="Q884" t="s">
        <v>2687</v>
      </c>
      <c r="R884" t="s">
        <v>32</v>
      </c>
      <c r="S884" t="s">
        <v>2688</v>
      </c>
      <c r="T884" t="str">
        <f t="shared" si="39"/>
        <v xml:space="preserve">  Some of the physical activities performed by Holsters are lifting a 50 lb. bag and placing it on a platform 4 feet in height, and lifting a 70 lb. bale of hay onto a hand truck.    You must be able to understand and be understood in English.</v>
      </c>
      <c r="U884">
        <f t="shared" si="40"/>
        <v>0</v>
      </c>
      <c r="V884" s="2">
        <v>0</v>
      </c>
      <c r="W884" s="2">
        <f t="shared" si="41"/>
        <v>0</v>
      </c>
      <c r="X884" s="2">
        <v>0</v>
      </c>
      <c r="Y884" s="2">
        <v>0</v>
      </c>
      <c r="Z884" s="2">
        <v>0</v>
      </c>
      <c r="AA884" s="2">
        <v>0</v>
      </c>
      <c r="AB884" s="2">
        <v>0</v>
      </c>
      <c r="AC884" t="s">
        <v>2689</v>
      </c>
      <c r="AD884" t="s">
        <v>2690</v>
      </c>
      <c r="AE884" t="s">
        <v>2691</v>
      </c>
      <c r="AG884" t="s">
        <v>38</v>
      </c>
      <c r="AH884" t="s">
        <v>2692</v>
      </c>
      <c r="AI884" t="s">
        <v>2693</v>
      </c>
      <c r="AJ884" t="s">
        <v>2694</v>
      </c>
      <c r="AK884" t="s">
        <v>39</v>
      </c>
    </row>
    <row r="885" spans="1:37" x14ac:dyDescent="0.3">
      <c r="A885">
        <v>343234</v>
      </c>
      <c r="B885" t="s">
        <v>2695</v>
      </c>
      <c r="C885" t="s">
        <v>29</v>
      </c>
      <c r="D885">
        <v>1</v>
      </c>
      <c r="E885" t="s">
        <v>2696</v>
      </c>
      <c r="F885" t="s">
        <v>170</v>
      </c>
      <c r="G885">
        <v>10050</v>
      </c>
      <c r="H885" t="s">
        <v>435</v>
      </c>
      <c r="I885" t="s">
        <v>76</v>
      </c>
      <c r="J885" t="s">
        <v>43</v>
      </c>
      <c r="K885">
        <v>102000</v>
      </c>
      <c r="L885">
        <v>112000</v>
      </c>
      <c r="M885" t="s">
        <v>33</v>
      </c>
      <c r="N885" t="s">
        <v>349</v>
      </c>
      <c r="O885" t="s">
        <v>2697</v>
      </c>
      <c r="P885" t="s">
        <v>7044</v>
      </c>
      <c r="Q885" t="s">
        <v>173</v>
      </c>
      <c r="R885" t="s">
        <v>7826</v>
      </c>
      <c r="S885" t="s">
        <v>32</v>
      </c>
      <c r="T885" t="str">
        <f t="shared" si="39"/>
        <v xml:space="preserve">‚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  </v>
      </c>
      <c r="U885">
        <f t="shared" si="40"/>
        <v>0</v>
      </c>
      <c r="V885" s="2">
        <v>0</v>
      </c>
      <c r="W885" s="2">
        <f t="shared" si="41"/>
        <v>0</v>
      </c>
      <c r="X885" s="2">
        <v>0</v>
      </c>
      <c r="Y885" s="2">
        <v>0</v>
      </c>
      <c r="Z885" s="2">
        <v>0</v>
      </c>
      <c r="AA885" s="2">
        <v>0</v>
      </c>
      <c r="AB885" s="2">
        <v>0</v>
      </c>
      <c r="AC885" t="s">
        <v>2698</v>
      </c>
      <c r="AD885" t="s">
        <v>32</v>
      </c>
      <c r="AE885" t="s">
        <v>349</v>
      </c>
      <c r="AG885" t="s">
        <v>58</v>
      </c>
      <c r="AH885" t="s">
        <v>2087</v>
      </c>
      <c r="AI885" t="s">
        <v>2699</v>
      </c>
      <c r="AJ885" t="s">
        <v>2087</v>
      </c>
      <c r="AK885" t="s">
        <v>39</v>
      </c>
    </row>
    <row r="886" spans="1:37" x14ac:dyDescent="0.3">
      <c r="A886">
        <v>316904</v>
      </c>
      <c r="B886" t="s">
        <v>28</v>
      </c>
      <c r="C886" t="s">
        <v>48</v>
      </c>
      <c r="D886">
        <v>1</v>
      </c>
      <c r="E886" t="s">
        <v>2671</v>
      </c>
      <c r="F886" t="s">
        <v>41</v>
      </c>
      <c r="G886">
        <v>10009</v>
      </c>
      <c r="H886" t="s">
        <v>93</v>
      </c>
      <c r="I886" t="s">
        <v>1967</v>
      </c>
      <c r="J886" t="s">
        <v>43</v>
      </c>
      <c r="K886">
        <v>60435</v>
      </c>
      <c r="L886">
        <v>88000</v>
      </c>
      <c r="M886" t="s">
        <v>33</v>
      </c>
      <c r="N886" t="s">
        <v>34</v>
      </c>
      <c r="O886" t="s">
        <v>2672</v>
      </c>
      <c r="P886" t="s">
        <v>7824</v>
      </c>
      <c r="Q886" t="s">
        <v>45</v>
      </c>
      <c r="R886" t="s">
        <v>7825</v>
      </c>
      <c r="S886" t="s">
        <v>32</v>
      </c>
      <c r="T886" t="str">
        <f t="shared" si="39"/>
        <v xml:space="preserve">‚At least 5 years of manufacturing and/or industrial industry experience, with at least two years in a senior, external-facing roleA strong understanding of impacts of industrial policy at the Federal, State and City level Experience with manufacturing and industrial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MaIIC missionProficiency with Microsoft Office applications, including Excel, Access, Word and PowerPoint  </v>
      </c>
      <c r="U886">
        <f t="shared" si="40"/>
        <v>0</v>
      </c>
      <c r="V886" s="2">
        <v>1</v>
      </c>
      <c r="W886" s="2">
        <f t="shared" si="41"/>
        <v>0</v>
      </c>
      <c r="X886" s="2">
        <v>0</v>
      </c>
      <c r="Y886" s="2">
        <v>0</v>
      </c>
      <c r="Z886" s="2">
        <v>0</v>
      </c>
      <c r="AA886" s="2">
        <v>0</v>
      </c>
      <c r="AB886" s="2">
        <v>0</v>
      </c>
      <c r="AC886" t="s">
        <v>2673</v>
      </c>
      <c r="AD886" t="s">
        <v>32</v>
      </c>
      <c r="AE886" t="s">
        <v>32</v>
      </c>
      <c r="AG886" t="s">
        <v>38</v>
      </c>
      <c r="AH886" t="s">
        <v>2674</v>
      </c>
      <c r="AJ886" t="s">
        <v>2675</v>
      </c>
      <c r="AK886" t="s">
        <v>39</v>
      </c>
    </row>
    <row r="887" spans="1:37" x14ac:dyDescent="0.3">
      <c r="A887">
        <v>316907</v>
      </c>
      <c r="B887" t="s">
        <v>2385</v>
      </c>
      <c r="C887" t="s">
        <v>29</v>
      </c>
      <c r="D887">
        <v>1</v>
      </c>
      <c r="E887" t="s">
        <v>2700</v>
      </c>
      <c r="F887" t="s">
        <v>170</v>
      </c>
      <c r="G887">
        <v>10050</v>
      </c>
      <c r="H887" t="s">
        <v>435</v>
      </c>
      <c r="I887" t="s">
        <v>627</v>
      </c>
      <c r="J887" t="s">
        <v>43</v>
      </c>
      <c r="K887">
        <v>88000</v>
      </c>
      <c r="L887">
        <v>115000</v>
      </c>
      <c r="M887" t="s">
        <v>33</v>
      </c>
      <c r="N887" t="s">
        <v>2701</v>
      </c>
      <c r="O887" t="s">
        <v>729</v>
      </c>
      <c r="P887" t="s">
        <v>7827</v>
      </c>
      <c r="Q887" t="s">
        <v>173</v>
      </c>
      <c r="R887" t="s">
        <v>7828</v>
      </c>
      <c r="S887" t="s">
        <v>32</v>
      </c>
      <c r="T887" t="str">
        <f t="shared" si="39"/>
        <v xml:space="preserve">‚ VMware Certified Professional (VCP) and/or a Cisco Certified Network Associate (CCNA). Strong hands-on administration experience on Windows 2008/2012 server - Forest, Domain, AD, Schema, DNS, WINS, DHCP, OU, Distribution list,  Windows folder security, IP filtering, Event log analysis, installation and administration of Windows Server 2008/2012, including user setup and defining roles, performance tuning, backup and restore, security monitoring, registry and AD scripting.  Configure Windows security such as permission levels, groups and user profiles. Managing Exchange 2010, 2013 and 2016 Servers.  Managing VMWare infrastructure is a must.  Manage VoIP infrastructure.  Microsoft System Center Configuration Manager (SCCM) Administration. Configuring Cisco Network switches and Routers is a plus.  Heavy Root Cause Analysis resolution. Working knowledge of TCP/IP protocol.  Knowledge of IIS7, Kerberos authentication, SSL certificates.  Knowledge in vBlock, Airwatch, Cisco Sourcefire, Solarwinds NPM, is a plus.  MCSE/MCITP certified is plus.  Exceptional knowledge of Microsoft Office programs; Knowledge of server and application architectures. Excellent attention to detail; Highly self-motivated and flexible. Strong customer and quality-focus;. Sound problem resolution, judgment, and decision-making skills. Weekend work is required.  Ability to plan, manage time according to schedules, and provide status updates required.  Ability to quickly learn new tools and resolve issues using all available resources.  Strong interpersonal skills and ability to work well in a team environment.  Ability to work in cross functional teams.  </v>
      </c>
      <c r="U887">
        <f t="shared" si="40"/>
        <v>0</v>
      </c>
      <c r="V887" s="2">
        <v>0</v>
      </c>
      <c r="W887" s="2">
        <f t="shared" si="41"/>
        <v>0</v>
      </c>
      <c r="X887" s="2">
        <v>0</v>
      </c>
      <c r="Y887" s="2">
        <v>0</v>
      </c>
      <c r="Z887" s="2">
        <v>0</v>
      </c>
      <c r="AA887" s="2">
        <v>0</v>
      </c>
      <c r="AB887" s="2">
        <v>0</v>
      </c>
      <c r="AC887" t="s">
        <v>2702</v>
      </c>
      <c r="AD887" t="s">
        <v>32</v>
      </c>
      <c r="AE887" t="s">
        <v>32</v>
      </c>
      <c r="AG887" t="s">
        <v>58</v>
      </c>
      <c r="AH887" t="s">
        <v>2703</v>
      </c>
      <c r="AI887" t="s">
        <v>2630</v>
      </c>
      <c r="AJ887" t="s">
        <v>2393</v>
      </c>
      <c r="AK887" t="s">
        <v>39</v>
      </c>
    </row>
    <row r="888" spans="1:37" x14ac:dyDescent="0.3">
      <c r="A888">
        <v>316907</v>
      </c>
      <c r="B888" t="s">
        <v>2385</v>
      </c>
      <c r="C888" t="s">
        <v>48</v>
      </c>
      <c r="D888">
        <v>1</v>
      </c>
      <c r="E888" t="s">
        <v>2700</v>
      </c>
      <c r="F888" t="s">
        <v>170</v>
      </c>
      <c r="G888">
        <v>10050</v>
      </c>
      <c r="H888" t="s">
        <v>435</v>
      </c>
      <c r="I888" t="s">
        <v>627</v>
      </c>
      <c r="J888" t="s">
        <v>43</v>
      </c>
      <c r="K888">
        <v>88000</v>
      </c>
      <c r="L888">
        <v>115000</v>
      </c>
      <c r="M888" t="s">
        <v>33</v>
      </c>
      <c r="N888" t="s">
        <v>2701</v>
      </c>
      <c r="O888" t="s">
        <v>729</v>
      </c>
      <c r="P888" t="s">
        <v>7827</v>
      </c>
      <c r="Q888" t="s">
        <v>173</v>
      </c>
      <c r="R888" t="s">
        <v>7828</v>
      </c>
      <c r="S888" t="s">
        <v>32</v>
      </c>
      <c r="T888" t="str">
        <f t="shared" si="39"/>
        <v xml:space="preserve">‚ VMware Certified Professional (VCP) and/or a Cisco Certified Network Associate (CCNA). Strong hands-on administration experience on Windows 2008/2012 server - Forest, Domain, AD, Schema, DNS, WINS, DHCP, OU, Distribution list,  Windows folder security, IP filtering, Event log analysis, installation and administration of Windows Server 2008/2012, including user setup and defining roles, performance tuning, backup and restore, security monitoring, registry and AD scripting.  Configure Windows security such as permission levels, groups and user profiles. Managing Exchange 2010, 2013 and 2016 Servers.  Managing VMWare infrastructure is a must.  Manage VoIP infrastructure.  Microsoft System Center Configuration Manager (SCCM) Administration. Configuring Cisco Network switches and Routers is a plus.  Heavy Root Cause Analysis resolution. Working knowledge of TCP/IP protocol.  Knowledge of IIS7, Kerberos authentication, SSL certificates.  Knowledge in vBlock, Airwatch, Cisco Sourcefire, Solarwinds NPM, is a plus.  MCSE/MCITP certified is plus.  Exceptional knowledge of Microsoft Office programs; Knowledge of server and application architectures. Excellent attention to detail; Highly self-motivated and flexible. Strong customer and quality-focus;. Sound problem resolution, judgment, and decision-making skills. Weekend work is required.  Ability to plan, manage time according to schedules, and provide status updates required.  Ability to quickly learn new tools and resolve issues using all available resources.  Strong interpersonal skills and ability to work well in a team environment.  Ability to work in cross functional teams.  </v>
      </c>
      <c r="U888">
        <f t="shared" si="40"/>
        <v>0</v>
      </c>
      <c r="V888" s="2">
        <v>0</v>
      </c>
      <c r="W888" s="2">
        <f t="shared" si="41"/>
        <v>0</v>
      </c>
      <c r="X888" s="2">
        <v>0</v>
      </c>
      <c r="Y888" s="2">
        <v>0</v>
      </c>
      <c r="Z888" s="2">
        <v>0</v>
      </c>
      <c r="AA888" s="2">
        <v>0</v>
      </c>
      <c r="AB888" s="2">
        <v>0</v>
      </c>
      <c r="AC888" t="s">
        <v>2702</v>
      </c>
      <c r="AD888" t="s">
        <v>32</v>
      </c>
      <c r="AE888" t="s">
        <v>32</v>
      </c>
      <c r="AG888" t="s">
        <v>58</v>
      </c>
      <c r="AH888" t="s">
        <v>2703</v>
      </c>
      <c r="AI888" t="s">
        <v>2630</v>
      </c>
      <c r="AJ888" t="s">
        <v>2393</v>
      </c>
      <c r="AK888" t="s">
        <v>39</v>
      </c>
    </row>
    <row r="889" spans="1:37" x14ac:dyDescent="0.3">
      <c r="A889">
        <v>316959</v>
      </c>
      <c r="B889" t="s">
        <v>111</v>
      </c>
      <c r="C889" t="s">
        <v>29</v>
      </c>
      <c r="D889">
        <v>1</v>
      </c>
      <c r="E889" t="s">
        <v>2704</v>
      </c>
      <c r="F889" t="s">
        <v>297</v>
      </c>
      <c r="G889">
        <v>10251</v>
      </c>
      <c r="H889">
        <v>3</v>
      </c>
      <c r="I889" t="s">
        <v>1506</v>
      </c>
      <c r="J889" t="s">
        <v>43</v>
      </c>
      <c r="K889">
        <v>33875</v>
      </c>
      <c r="L889">
        <v>54879</v>
      </c>
      <c r="M889" t="s">
        <v>33</v>
      </c>
      <c r="N889" t="s">
        <v>2705</v>
      </c>
      <c r="O889" t="s">
        <v>2706</v>
      </c>
      <c r="P889" t="s">
        <v>2707</v>
      </c>
      <c r="Q889" t="s">
        <v>300</v>
      </c>
      <c r="R889" t="s">
        <v>32</v>
      </c>
      <c r="S889" t="s">
        <v>32</v>
      </c>
      <c r="T889" t="str">
        <f t="shared" si="39"/>
        <v xml:space="preserve">   </v>
      </c>
      <c r="U889">
        <f t="shared" si="40"/>
        <v>0</v>
      </c>
      <c r="V889" s="2">
        <v>0</v>
      </c>
      <c r="W889" s="2">
        <f t="shared" si="41"/>
        <v>0</v>
      </c>
      <c r="X889" s="2">
        <v>0</v>
      </c>
      <c r="Y889" s="2">
        <v>0</v>
      </c>
      <c r="Z889" s="2">
        <v>0</v>
      </c>
      <c r="AA889" s="2">
        <v>0</v>
      </c>
      <c r="AB889" s="2">
        <v>0</v>
      </c>
      <c r="AC889" t="s">
        <v>2708</v>
      </c>
      <c r="AD889" t="s">
        <v>32</v>
      </c>
      <c r="AE889" t="s">
        <v>2705</v>
      </c>
      <c r="AG889" t="s">
        <v>38</v>
      </c>
      <c r="AH889" t="s">
        <v>2159</v>
      </c>
      <c r="AJ889" t="s">
        <v>1994</v>
      </c>
      <c r="AK889" t="s">
        <v>39</v>
      </c>
    </row>
    <row r="890" spans="1:37" x14ac:dyDescent="0.3">
      <c r="A890">
        <v>317067</v>
      </c>
      <c r="B890" t="s">
        <v>2709</v>
      </c>
      <c r="C890" t="s">
        <v>29</v>
      </c>
      <c r="D890">
        <v>1</v>
      </c>
      <c r="E890" t="s">
        <v>2710</v>
      </c>
      <c r="F890" t="s">
        <v>2711</v>
      </c>
      <c r="G890">
        <v>10084</v>
      </c>
      <c r="H890" t="s">
        <v>435</v>
      </c>
      <c r="I890" t="s">
        <v>1967</v>
      </c>
      <c r="J890" t="s">
        <v>43</v>
      </c>
      <c r="K890">
        <v>75000</v>
      </c>
      <c r="L890">
        <v>75000</v>
      </c>
      <c r="M890" t="s">
        <v>33</v>
      </c>
      <c r="N890" t="s">
        <v>2712</v>
      </c>
      <c r="O890" t="s">
        <v>2713</v>
      </c>
      <c r="P890" t="s">
        <v>7829</v>
      </c>
      <c r="Q890" t="s">
        <v>2714</v>
      </c>
      <c r="R890" t="s">
        <v>7830</v>
      </c>
      <c r="S890" t="s">
        <v>32</v>
      </c>
      <c r="T890" t="str">
        <f t="shared" si="39"/>
        <v xml:space="preserve">‚	Knowledge of contract procurement, proposals and budget preparation. 	Demonstrate ability to manage multiple task and to meet deadlines. 	Excellent knowledge of computer skills; Microsoft Office XP, Internet, Access, and other standard software programs. 	Problem solver, reasoning and quantitative skills; creative and skillful in dealing with the general public, and particularly with the senior population. 	Strong knowledge of data collection systems as SPARQ and STARS with ability to do data interpretation. 	Strong knowledge of community and government services.  </v>
      </c>
      <c r="U890">
        <f t="shared" si="40"/>
        <v>0</v>
      </c>
      <c r="V890" s="2">
        <v>0</v>
      </c>
      <c r="W890" s="2">
        <f t="shared" si="41"/>
        <v>0</v>
      </c>
      <c r="X890" s="2">
        <v>0</v>
      </c>
      <c r="Y890" s="2">
        <v>0</v>
      </c>
      <c r="Z890" s="2">
        <v>0</v>
      </c>
      <c r="AA890" s="2">
        <v>0</v>
      </c>
      <c r="AB890" s="2">
        <v>0</v>
      </c>
      <c r="AC890" t="s">
        <v>2715</v>
      </c>
      <c r="AD890" t="s">
        <v>32</v>
      </c>
      <c r="AE890" t="s">
        <v>32</v>
      </c>
      <c r="AG890" t="s">
        <v>38</v>
      </c>
      <c r="AH890" t="s">
        <v>2716</v>
      </c>
      <c r="AI890" t="s">
        <v>2717</v>
      </c>
      <c r="AJ890" t="s">
        <v>2393</v>
      </c>
      <c r="AK890" t="s">
        <v>39</v>
      </c>
    </row>
    <row r="891" spans="1:37" x14ac:dyDescent="0.3">
      <c r="A891">
        <v>317067</v>
      </c>
      <c r="B891" t="s">
        <v>2709</v>
      </c>
      <c r="C891" t="s">
        <v>48</v>
      </c>
      <c r="D891">
        <v>1</v>
      </c>
      <c r="E891" t="s">
        <v>2710</v>
      </c>
      <c r="F891" t="s">
        <v>2711</v>
      </c>
      <c r="G891">
        <v>10084</v>
      </c>
      <c r="H891" t="s">
        <v>435</v>
      </c>
      <c r="I891" t="s">
        <v>1967</v>
      </c>
      <c r="J891" t="s">
        <v>43</v>
      </c>
      <c r="K891">
        <v>75000</v>
      </c>
      <c r="L891">
        <v>75000</v>
      </c>
      <c r="M891" t="s">
        <v>33</v>
      </c>
      <c r="N891" t="s">
        <v>2712</v>
      </c>
      <c r="O891" t="s">
        <v>2713</v>
      </c>
      <c r="P891" t="s">
        <v>7829</v>
      </c>
      <c r="Q891" t="s">
        <v>2714</v>
      </c>
      <c r="R891" t="s">
        <v>7830</v>
      </c>
      <c r="S891" t="s">
        <v>32</v>
      </c>
      <c r="T891" t="str">
        <f t="shared" si="39"/>
        <v xml:space="preserve">‚	Knowledge of contract procurement, proposals and budget preparation. 	Demonstrate ability to manage multiple task and to meet deadlines. 	Excellent knowledge of computer skills; Microsoft Office XP, Internet, Access, and other standard software programs. 	Problem solver, reasoning and quantitative skills; creative and skillful in dealing with the general public, and particularly with the senior population. 	Strong knowledge of data collection systems as SPARQ and STARS with ability to do data interpretation. 	Strong knowledge of community and government services.  </v>
      </c>
      <c r="U891">
        <f t="shared" si="40"/>
        <v>0</v>
      </c>
      <c r="V891" s="2">
        <v>0</v>
      </c>
      <c r="W891" s="2">
        <f t="shared" si="41"/>
        <v>0</v>
      </c>
      <c r="X891" s="2">
        <v>0</v>
      </c>
      <c r="Y891" s="2">
        <v>0</v>
      </c>
      <c r="Z891" s="2">
        <v>0</v>
      </c>
      <c r="AA891" s="2">
        <v>0</v>
      </c>
      <c r="AB891" s="2">
        <v>0</v>
      </c>
      <c r="AC891" t="s">
        <v>2715</v>
      </c>
      <c r="AD891" t="s">
        <v>32</v>
      </c>
      <c r="AE891" t="s">
        <v>32</v>
      </c>
      <c r="AG891" t="s">
        <v>38</v>
      </c>
      <c r="AH891" t="s">
        <v>2716</v>
      </c>
      <c r="AI891" t="s">
        <v>2717</v>
      </c>
      <c r="AJ891" t="s">
        <v>2393</v>
      </c>
      <c r="AK891" t="s">
        <v>39</v>
      </c>
    </row>
    <row r="892" spans="1:37" x14ac:dyDescent="0.3">
      <c r="A892">
        <v>317076</v>
      </c>
      <c r="B892" t="s">
        <v>47</v>
      </c>
      <c r="C892" t="s">
        <v>29</v>
      </c>
      <c r="D892">
        <v>1</v>
      </c>
      <c r="E892" t="s">
        <v>2718</v>
      </c>
      <c r="F892" t="s">
        <v>170</v>
      </c>
      <c r="G892">
        <v>10050</v>
      </c>
      <c r="H892" t="s">
        <v>435</v>
      </c>
      <c r="I892" t="s">
        <v>1277</v>
      </c>
      <c r="J892" t="s">
        <v>43</v>
      </c>
      <c r="K892">
        <v>54643</v>
      </c>
      <c r="L892">
        <v>150371</v>
      </c>
      <c r="M892" t="s">
        <v>33</v>
      </c>
      <c r="N892" t="s">
        <v>83</v>
      </c>
      <c r="O892" t="s">
        <v>241</v>
      </c>
      <c r="P892" t="s">
        <v>7831</v>
      </c>
      <c r="Q892" t="s">
        <v>173</v>
      </c>
      <c r="R892" t="s">
        <v>7832</v>
      </c>
      <c r="S892" t="s">
        <v>2574</v>
      </c>
      <c r="T892" t="str">
        <f t="shared" si="39"/>
        <v>Excellent Project Management skills ‚€œ Ability to effectively coordinate with project stakeholders and track project status in order to meet project timelines.  Excellent Communication skills ‚€œ Ability to communicate project goals to OEHS staff and stakeholders from other bureaus. Demonstrate requirements/business needs solutions and do  presentations to end-users on how to navigate various tracking databases.   A minimum of 3 years of experience configuring customized Dynamics CRM solutions including creating plugins and custom workflow activities, as well as custom web resources  A minimum of 3 years of experience writing complex T-SQL queries and a good understanding of relational database principals as well as T-SQL programming in SQL server using Stored  Procedures, User Defined Functions etc.  A minimum of 3 years of experience working with SSIS to create integration packages and SSRS to create custom reports.  A minimum of 3 years of experience with ASP.NET application development in C#  MUST have experience using javascript, jquery, CSS3, and HTML5  Experience in working with EHS related management system database is a PLUS.   Knowledge of Visual Studio Team Foundation Server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92">
        <f t="shared" si="40"/>
        <v>0</v>
      </c>
      <c r="V892" s="2">
        <v>0</v>
      </c>
      <c r="W892" s="2">
        <f t="shared" si="41"/>
        <v>0</v>
      </c>
      <c r="X892" s="2">
        <v>0</v>
      </c>
      <c r="Y892" s="2">
        <v>0</v>
      </c>
      <c r="Z892" s="2">
        <v>1</v>
      </c>
      <c r="AA892" s="2">
        <v>0</v>
      </c>
      <c r="AB892" s="2">
        <v>1</v>
      </c>
      <c r="AC892" t="s">
        <v>2719</v>
      </c>
      <c r="AD892" t="s">
        <v>2720</v>
      </c>
      <c r="AE892" t="s">
        <v>83</v>
      </c>
      <c r="AG892" t="s">
        <v>58</v>
      </c>
      <c r="AH892" t="s">
        <v>2721</v>
      </c>
      <c r="AJ892" t="s">
        <v>2721</v>
      </c>
      <c r="AK892" t="s">
        <v>39</v>
      </c>
    </row>
    <row r="893" spans="1:37" x14ac:dyDescent="0.3">
      <c r="A893">
        <v>317076</v>
      </c>
      <c r="B893" t="s">
        <v>47</v>
      </c>
      <c r="C893" t="s">
        <v>48</v>
      </c>
      <c r="D893">
        <v>1</v>
      </c>
      <c r="E893" t="s">
        <v>2718</v>
      </c>
      <c r="F893" t="s">
        <v>170</v>
      </c>
      <c r="G893">
        <v>10050</v>
      </c>
      <c r="H893" t="s">
        <v>435</v>
      </c>
      <c r="I893" t="s">
        <v>1277</v>
      </c>
      <c r="J893" t="s">
        <v>43</v>
      </c>
      <c r="K893">
        <v>54643</v>
      </c>
      <c r="L893">
        <v>150371</v>
      </c>
      <c r="M893" t="s">
        <v>33</v>
      </c>
      <c r="N893" t="s">
        <v>83</v>
      </c>
      <c r="O893" t="s">
        <v>241</v>
      </c>
      <c r="P893" t="s">
        <v>7831</v>
      </c>
      <c r="Q893" t="s">
        <v>173</v>
      </c>
      <c r="R893" t="s">
        <v>7832</v>
      </c>
      <c r="S893" t="s">
        <v>2574</v>
      </c>
      <c r="T893" t="str">
        <f t="shared" si="39"/>
        <v>Excellent Project Management skills ‚€œ Ability to effectively coordinate with project stakeholders and track project status in order to meet project timelines.  Excellent Communication skills ‚€œ Ability to communicate project goals to OEHS staff and stakeholders from other bureaus. Demonstrate requirements/business needs solutions and do  presentations to end-users on how to navigate various tracking databases.   A minimum of 3 years of experience configuring customized Dynamics CRM solutions including creating plugins and custom workflow activities, as well as custom web resources  A minimum of 3 years of experience writing complex T-SQL queries and a good understanding of relational database principals as well as T-SQL programming in SQL server using Stored  Procedures, User Defined Functions etc.  A minimum of 3 years of experience working with SSIS to create integration packages and SSRS to create custom reports.  A minimum of 3 years of experience with ASP.NET application development in C#  MUST have experience using javascript, jquery, CSS3, and HTML5  Experience in working with EHS related management system database is a PLUS.   Knowledge of Visual Studio Team Foundation Server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893">
        <f t="shared" si="40"/>
        <v>0</v>
      </c>
      <c r="V893" s="2">
        <v>0</v>
      </c>
      <c r="W893" s="2">
        <f t="shared" si="41"/>
        <v>0</v>
      </c>
      <c r="X893" s="2">
        <v>0</v>
      </c>
      <c r="Y893" s="2">
        <v>0</v>
      </c>
      <c r="Z893" s="2">
        <v>1</v>
      </c>
      <c r="AA893" s="2">
        <v>0</v>
      </c>
      <c r="AB893" s="2">
        <v>1</v>
      </c>
      <c r="AC893" t="s">
        <v>2719</v>
      </c>
      <c r="AD893" t="s">
        <v>2720</v>
      </c>
      <c r="AE893" t="s">
        <v>83</v>
      </c>
      <c r="AG893" t="s">
        <v>58</v>
      </c>
      <c r="AH893" t="s">
        <v>2721</v>
      </c>
      <c r="AJ893" t="s">
        <v>2721</v>
      </c>
      <c r="AK893" t="s">
        <v>39</v>
      </c>
    </row>
    <row r="894" spans="1:37" x14ac:dyDescent="0.3">
      <c r="A894">
        <v>317152</v>
      </c>
      <c r="B894" t="s">
        <v>47</v>
      </c>
      <c r="C894" t="s">
        <v>48</v>
      </c>
      <c r="D894">
        <v>1</v>
      </c>
      <c r="E894" t="s">
        <v>2722</v>
      </c>
      <c r="F894" t="s">
        <v>532</v>
      </c>
      <c r="G894">
        <v>20415</v>
      </c>
      <c r="H894">
        <v>2</v>
      </c>
      <c r="I894" t="s">
        <v>244</v>
      </c>
      <c r="J894" t="s">
        <v>43</v>
      </c>
      <c r="K894">
        <v>74990</v>
      </c>
      <c r="L894">
        <v>104182</v>
      </c>
      <c r="M894" t="s">
        <v>33</v>
      </c>
      <c r="N894" t="s">
        <v>211</v>
      </c>
      <c r="O894" t="s">
        <v>2723</v>
      </c>
      <c r="P894" t="s">
        <v>7833</v>
      </c>
      <c r="Q894" t="s">
        <v>7362</v>
      </c>
      <c r="R894" t="s">
        <v>7834</v>
      </c>
      <c r="S894" t="s">
        <v>2724</v>
      </c>
      <c r="T894" t="str">
        <f t="shared" si="39"/>
        <v>‚	Candidates must be able to demonstrate critical thinking skills and effective independent data analysis 	Excellent oral and written communication skills, ability to meet deadlines, prioritize, and an ability to be flexible in assignment of work responsibilities 	Understanding of complex shop drawings, submittals, and contract requirements 	Ability to research, analyze, and report on technical issues under direction 	Knowledge of Microsoft Office Suite products (Word, Excel, etc.) ****Only applicants who are permanent Civil Service Mechanical Engineers are eligible to apply to this JVN. If you do not have permanent civil service status as a Mechanical Engineer, please do not apply to this position as you will not be considered for an interview.****</v>
      </c>
      <c r="U894">
        <f t="shared" si="40"/>
        <v>1</v>
      </c>
      <c r="V894" s="2">
        <v>1</v>
      </c>
      <c r="W894" s="2">
        <f t="shared" si="41"/>
        <v>1</v>
      </c>
      <c r="X894" s="2">
        <v>0</v>
      </c>
      <c r="Y894" s="2">
        <v>0</v>
      </c>
      <c r="Z894" s="2">
        <v>0</v>
      </c>
      <c r="AA894" s="2">
        <v>0</v>
      </c>
      <c r="AB894" s="2">
        <v>0</v>
      </c>
      <c r="AC894" t="s">
        <v>2725</v>
      </c>
      <c r="AD894" t="s">
        <v>32</v>
      </c>
      <c r="AE894" t="s">
        <v>32</v>
      </c>
      <c r="AG894" t="s">
        <v>705</v>
      </c>
      <c r="AH894" t="s">
        <v>1676</v>
      </c>
      <c r="AJ894" t="s">
        <v>2540</v>
      </c>
      <c r="AK894" t="s">
        <v>39</v>
      </c>
    </row>
    <row r="895" spans="1:37" x14ac:dyDescent="0.3">
      <c r="A895">
        <v>317152</v>
      </c>
      <c r="B895" t="s">
        <v>47</v>
      </c>
      <c r="C895" t="s">
        <v>29</v>
      </c>
      <c r="D895">
        <v>1</v>
      </c>
      <c r="E895" t="s">
        <v>2722</v>
      </c>
      <c r="F895" t="s">
        <v>532</v>
      </c>
      <c r="G895">
        <v>20415</v>
      </c>
      <c r="H895">
        <v>2</v>
      </c>
      <c r="I895" t="s">
        <v>244</v>
      </c>
      <c r="J895" t="s">
        <v>43</v>
      </c>
      <c r="K895">
        <v>74990</v>
      </c>
      <c r="L895">
        <v>104182</v>
      </c>
      <c r="M895" t="s">
        <v>33</v>
      </c>
      <c r="N895" t="s">
        <v>211</v>
      </c>
      <c r="O895" t="s">
        <v>2723</v>
      </c>
      <c r="P895" t="s">
        <v>7833</v>
      </c>
      <c r="Q895" t="s">
        <v>7362</v>
      </c>
      <c r="R895" t="s">
        <v>7834</v>
      </c>
      <c r="S895" t="s">
        <v>2724</v>
      </c>
      <c r="T895" t="str">
        <f t="shared" si="39"/>
        <v>‚	Candidates must be able to demonstrate critical thinking skills and effective independent data analysis 	Excellent oral and written communication skills, ability to meet deadlines, prioritize, and an ability to be flexible in assignment of work responsibilities 	Understanding of complex shop drawings, submittals, and contract requirements 	Ability to research, analyze, and report on technical issues under direction 	Knowledge of Microsoft Office Suite products (Word, Excel, etc.) ****Only applicants who are permanent Civil Service Mechanical Engineers are eligible to apply to this JVN. If you do not have permanent civil service status as a Mechanical Engineer, please do not apply to this position as you will not be considered for an interview.****</v>
      </c>
      <c r="U895">
        <f t="shared" si="40"/>
        <v>1</v>
      </c>
      <c r="V895" s="2">
        <v>1</v>
      </c>
      <c r="W895" s="2">
        <f t="shared" si="41"/>
        <v>1</v>
      </c>
      <c r="X895" s="2">
        <v>0</v>
      </c>
      <c r="Y895" s="2">
        <v>0</v>
      </c>
      <c r="Z895" s="2">
        <v>0</v>
      </c>
      <c r="AA895" s="2">
        <v>0</v>
      </c>
      <c r="AB895" s="2">
        <v>0</v>
      </c>
      <c r="AC895" t="s">
        <v>2725</v>
      </c>
      <c r="AD895" t="s">
        <v>32</v>
      </c>
      <c r="AE895" t="s">
        <v>32</v>
      </c>
      <c r="AG895" t="s">
        <v>705</v>
      </c>
      <c r="AH895" t="s">
        <v>1676</v>
      </c>
      <c r="AJ895" t="s">
        <v>2540</v>
      </c>
      <c r="AK895" t="s">
        <v>39</v>
      </c>
    </row>
    <row r="896" spans="1:37" x14ac:dyDescent="0.3">
      <c r="A896">
        <v>317260</v>
      </c>
      <c r="B896" t="s">
        <v>2726</v>
      </c>
      <c r="C896" t="s">
        <v>48</v>
      </c>
      <c r="D896">
        <v>30</v>
      </c>
      <c r="E896" t="s">
        <v>2727</v>
      </c>
      <c r="F896" t="s">
        <v>2728</v>
      </c>
      <c r="G896">
        <v>95937</v>
      </c>
      <c r="H896">
        <v>0</v>
      </c>
      <c r="I896" t="s">
        <v>1506</v>
      </c>
      <c r="J896" t="s">
        <v>325</v>
      </c>
      <c r="K896">
        <v>47.56</v>
      </c>
      <c r="L896">
        <v>51.27</v>
      </c>
      <c r="M896" t="s">
        <v>178</v>
      </c>
      <c r="N896" t="s">
        <v>554</v>
      </c>
      <c r="O896" t="s">
        <v>2729</v>
      </c>
      <c r="P896" t="s">
        <v>7835</v>
      </c>
      <c r="Q896" t="s">
        <v>2730</v>
      </c>
      <c r="R896" t="s">
        <v>2731</v>
      </c>
      <c r="S896" t="s">
        <v>2732</v>
      </c>
      <c r="T896" t="str">
        <f t="shared" si="39"/>
        <v>History of volunteerism, such as service in the AmeriCorps or Peace Corps, is viewed favorably. NOTE: No incumbent shall work more than 17 hours per week in any two consecutive weeks, or more than 1,000 hours per year.</v>
      </c>
      <c r="U896">
        <f t="shared" si="40"/>
        <v>0</v>
      </c>
      <c r="V896" s="2">
        <v>0</v>
      </c>
      <c r="W896" s="2">
        <f t="shared" si="41"/>
        <v>0</v>
      </c>
      <c r="X896" s="2">
        <v>0</v>
      </c>
      <c r="Y896" s="2">
        <v>0</v>
      </c>
      <c r="Z896" s="2">
        <v>0</v>
      </c>
      <c r="AA896" s="2">
        <v>0</v>
      </c>
      <c r="AB896" s="2">
        <v>0</v>
      </c>
      <c r="AC896" t="s">
        <v>7836</v>
      </c>
      <c r="AD896" t="s">
        <v>32</v>
      </c>
      <c r="AE896" t="s">
        <v>32</v>
      </c>
      <c r="AG896" t="s">
        <v>38</v>
      </c>
      <c r="AH896" t="s">
        <v>983</v>
      </c>
      <c r="AJ896" t="s">
        <v>983</v>
      </c>
      <c r="AK896" t="s">
        <v>39</v>
      </c>
    </row>
    <row r="897" spans="1:37" x14ac:dyDescent="0.3">
      <c r="A897">
        <v>317260</v>
      </c>
      <c r="B897" t="s">
        <v>2726</v>
      </c>
      <c r="C897" t="s">
        <v>29</v>
      </c>
      <c r="D897">
        <v>30</v>
      </c>
      <c r="E897" t="s">
        <v>2727</v>
      </c>
      <c r="F897" t="s">
        <v>2728</v>
      </c>
      <c r="G897">
        <v>95937</v>
      </c>
      <c r="H897">
        <v>0</v>
      </c>
      <c r="I897" t="s">
        <v>1506</v>
      </c>
      <c r="J897" t="s">
        <v>325</v>
      </c>
      <c r="K897">
        <v>47.56</v>
      </c>
      <c r="L897">
        <v>51.27</v>
      </c>
      <c r="M897" t="s">
        <v>178</v>
      </c>
      <c r="N897" t="s">
        <v>554</v>
      </c>
      <c r="O897" t="s">
        <v>2729</v>
      </c>
      <c r="P897" t="s">
        <v>7835</v>
      </c>
      <c r="Q897" t="s">
        <v>2730</v>
      </c>
      <c r="R897" t="s">
        <v>2731</v>
      </c>
      <c r="S897" t="s">
        <v>2732</v>
      </c>
      <c r="T897" t="str">
        <f t="shared" si="39"/>
        <v>History of volunteerism, such as service in the AmeriCorps or Peace Corps, is viewed favorably. NOTE: No incumbent shall work more than 17 hours per week in any two consecutive weeks, or more than 1,000 hours per year.</v>
      </c>
      <c r="U897">
        <f t="shared" si="40"/>
        <v>0</v>
      </c>
      <c r="V897" s="2">
        <v>0</v>
      </c>
      <c r="W897" s="2">
        <f t="shared" si="41"/>
        <v>0</v>
      </c>
      <c r="X897" s="2">
        <v>0</v>
      </c>
      <c r="Y897" s="2">
        <v>0</v>
      </c>
      <c r="Z897" s="2">
        <v>0</v>
      </c>
      <c r="AA897" s="2">
        <v>0</v>
      </c>
      <c r="AB897" s="2">
        <v>0</v>
      </c>
      <c r="AC897" t="s">
        <v>7836</v>
      </c>
      <c r="AD897" t="s">
        <v>32</v>
      </c>
      <c r="AE897" t="s">
        <v>32</v>
      </c>
      <c r="AG897" t="s">
        <v>38</v>
      </c>
      <c r="AH897" t="s">
        <v>983</v>
      </c>
      <c r="AJ897" t="s">
        <v>983</v>
      </c>
      <c r="AK897" t="s">
        <v>39</v>
      </c>
    </row>
    <row r="898" spans="1:37" x14ac:dyDescent="0.3">
      <c r="A898">
        <v>317377</v>
      </c>
      <c r="B898" t="s">
        <v>2385</v>
      </c>
      <c r="C898" t="s">
        <v>29</v>
      </c>
      <c r="D898">
        <v>1</v>
      </c>
      <c r="E898" t="s">
        <v>2402</v>
      </c>
      <c r="F898" t="s">
        <v>2387</v>
      </c>
      <c r="G898">
        <v>31143</v>
      </c>
      <c r="H898">
        <v>2</v>
      </c>
      <c r="I898" t="s">
        <v>627</v>
      </c>
      <c r="J898" t="s">
        <v>43</v>
      </c>
      <c r="K898">
        <v>50227</v>
      </c>
      <c r="L898">
        <v>60000</v>
      </c>
      <c r="M898" t="s">
        <v>33</v>
      </c>
      <c r="N898" t="s">
        <v>2388</v>
      </c>
      <c r="O898" t="s">
        <v>2655</v>
      </c>
      <c r="P898" t="s">
        <v>2733</v>
      </c>
      <c r="Q898" t="s">
        <v>2390</v>
      </c>
      <c r="R898" t="s">
        <v>7837</v>
      </c>
      <c r="S898" t="s">
        <v>32</v>
      </c>
      <c r="T898" t="str">
        <f t="shared" si="39"/>
        <v xml:space="preserve">‚ Knowledge of, and demonstrated interest in, law enforcement, criminal justice, and/or civil rights issues. Knowledge of the Information Technology industry a plus Relationship-builder with strong interpersonal skills who effectively conveys information verbally and in writing.  Highly analytical thinking with demonstrated talent for identifying, scrutinizing, improving, and streamlining complex work processes.  MAC Environment and Excel proficiency is preferred.   Familiarity with New York City a plus.   Strong written and oral communication skills.  </v>
      </c>
      <c r="U898">
        <f t="shared" si="40"/>
        <v>0</v>
      </c>
      <c r="V898" s="2">
        <v>1</v>
      </c>
      <c r="W898" s="2">
        <f t="shared" si="41"/>
        <v>0</v>
      </c>
      <c r="X898" s="2">
        <v>0</v>
      </c>
      <c r="Y898" s="2">
        <v>0</v>
      </c>
      <c r="Z898" s="2">
        <v>0</v>
      </c>
      <c r="AA898" s="2">
        <v>0</v>
      </c>
      <c r="AB898" s="2">
        <v>0</v>
      </c>
      <c r="AC898" t="s">
        <v>2734</v>
      </c>
      <c r="AD898" t="s">
        <v>32</v>
      </c>
      <c r="AE898" t="s">
        <v>32</v>
      </c>
      <c r="AG898" t="s">
        <v>38</v>
      </c>
      <c r="AH898" t="s">
        <v>2674</v>
      </c>
      <c r="AI898" t="s">
        <v>2699</v>
      </c>
      <c r="AJ898" t="s">
        <v>2393</v>
      </c>
      <c r="AK898" t="s">
        <v>39</v>
      </c>
    </row>
    <row r="899" spans="1:37" x14ac:dyDescent="0.3">
      <c r="A899">
        <v>317377</v>
      </c>
      <c r="B899" t="s">
        <v>2385</v>
      </c>
      <c r="C899" t="s">
        <v>48</v>
      </c>
      <c r="D899">
        <v>1</v>
      </c>
      <c r="E899" t="s">
        <v>2402</v>
      </c>
      <c r="F899" t="s">
        <v>2387</v>
      </c>
      <c r="G899">
        <v>31143</v>
      </c>
      <c r="H899">
        <v>2</v>
      </c>
      <c r="I899" t="s">
        <v>627</v>
      </c>
      <c r="J899" t="s">
        <v>43</v>
      </c>
      <c r="K899">
        <v>50227</v>
      </c>
      <c r="L899">
        <v>60000</v>
      </c>
      <c r="M899" t="s">
        <v>33</v>
      </c>
      <c r="N899" t="s">
        <v>2388</v>
      </c>
      <c r="O899" t="s">
        <v>2655</v>
      </c>
      <c r="P899" t="s">
        <v>2733</v>
      </c>
      <c r="Q899" t="s">
        <v>2390</v>
      </c>
      <c r="R899" t="s">
        <v>7837</v>
      </c>
      <c r="S899" t="s">
        <v>32</v>
      </c>
      <c r="T899" t="str">
        <f t="shared" ref="T899:T962" si="42">R899&amp;" "&amp;S899</f>
        <v xml:space="preserve">‚ Knowledge of, and demonstrated interest in, law enforcement, criminal justice, and/or civil rights issues. Knowledge of the Information Technology industry a plus Relationship-builder with strong interpersonal skills who effectively conveys information verbally and in writing.  Highly analytical thinking with demonstrated talent for identifying, scrutinizing, improving, and streamlining complex work processes.  MAC Environment and Excel proficiency is preferred.   Familiarity with New York City a plus.   Strong written and oral communication skills.  </v>
      </c>
      <c r="U899">
        <f t="shared" ref="U899:U962" si="43">D899*W899</f>
        <v>0</v>
      </c>
      <c r="V899" s="2">
        <v>1</v>
      </c>
      <c r="W899" s="2">
        <f t="shared" ref="W899:W962" si="44">IF(OR(ISNUMBER(SEARCH("data analytics",$T899)), ISNUMBER(SEARCH("data analysis",$T899)), ISNUMBER(SEARCH("analyze data", $T899)),ISNUMBER(SEARCH("business intelligence", $T899)),ISNUMBER(SEARCH("business analysis",$T899))),1,0)</f>
        <v>0</v>
      </c>
      <c r="X899" s="2">
        <v>0</v>
      </c>
      <c r="Y899" s="2">
        <v>0</v>
      </c>
      <c r="Z899" s="2">
        <v>0</v>
      </c>
      <c r="AA899" s="2">
        <v>0</v>
      </c>
      <c r="AB899" s="2">
        <v>0</v>
      </c>
      <c r="AC899" t="s">
        <v>2734</v>
      </c>
      <c r="AD899" t="s">
        <v>32</v>
      </c>
      <c r="AE899" t="s">
        <v>32</v>
      </c>
      <c r="AG899" t="s">
        <v>38</v>
      </c>
      <c r="AH899" t="s">
        <v>2674</v>
      </c>
      <c r="AI899" t="s">
        <v>2699</v>
      </c>
      <c r="AJ899" t="s">
        <v>2393</v>
      </c>
      <c r="AK899" t="s">
        <v>39</v>
      </c>
    </row>
    <row r="900" spans="1:37" x14ac:dyDescent="0.3">
      <c r="A900">
        <v>317385</v>
      </c>
      <c r="B900" t="s">
        <v>2385</v>
      </c>
      <c r="C900" t="s">
        <v>29</v>
      </c>
      <c r="D900">
        <v>1</v>
      </c>
      <c r="E900" t="s">
        <v>2735</v>
      </c>
      <c r="F900" t="s">
        <v>2387</v>
      </c>
      <c r="G900">
        <v>31143</v>
      </c>
      <c r="H900">
        <v>1</v>
      </c>
      <c r="I900" t="s">
        <v>627</v>
      </c>
      <c r="J900" t="s">
        <v>43</v>
      </c>
      <c r="K900">
        <v>41996</v>
      </c>
      <c r="L900">
        <v>45000</v>
      </c>
      <c r="M900" t="s">
        <v>33</v>
      </c>
      <c r="N900" t="s">
        <v>2701</v>
      </c>
      <c r="O900" t="s">
        <v>2736</v>
      </c>
      <c r="P900" t="s">
        <v>2737</v>
      </c>
      <c r="Q900" t="s">
        <v>2390</v>
      </c>
      <c r="R900" t="s">
        <v>2738</v>
      </c>
      <c r="S900" t="s">
        <v>32</v>
      </c>
      <c r="T900" t="str">
        <f t="shared" si="42"/>
        <v xml:space="preserve">1. Previous experience performing legal research, preparing legal reports, and dealing with legal entities. 2. Excellent oral and written communication skills. 3. Excellent interpersonal skills. 4. Proficient use of Microsoft software applications (Outlook, Word, Excel). 5. Self-motivated and organized.  6. Bilingual.  </v>
      </c>
      <c r="U900">
        <f t="shared" si="43"/>
        <v>0</v>
      </c>
      <c r="V900" s="2">
        <v>0</v>
      </c>
      <c r="W900" s="2">
        <f t="shared" si="44"/>
        <v>0</v>
      </c>
      <c r="X900" s="2">
        <v>0</v>
      </c>
      <c r="Y900" s="2">
        <v>0</v>
      </c>
      <c r="Z900" s="2">
        <v>0</v>
      </c>
      <c r="AA900" s="2">
        <v>0</v>
      </c>
      <c r="AB900" s="2">
        <v>0</v>
      </c>
      <c r="AC900" t="s">
        <v>2739</v>
      </c>
      <c r="AD900" t="s">
        <v>32</v>
      </c>
      <c r="AE900" t="s">
        <v>32</v>
      </c>
      <c r="AG900" t="s">
        <v>38</v>
      </c>
      <c r="AH900" t="s">
        <v>2740</v>
      </c>
      <c r="AI900" t="s">
        <v>2741</v>
      </c>
      <c r="AJ900" t="s">
        <v>2393</v>
      </c>
      <c r="AK900" t="s">
        <v>39</v>
      </c>
    </row>
    <row r="901" spans="1:37" x14ac:dyDescent="0.3">
      <c r="A901">
        <v>317385</v>
      </c>
      <c r="B901" t="s">
        <v>2385</v>
      </c>
      <c r="C901" t="s">
        <v>48</v>
      </c>
      <c r="D901">
        <v>1</v>
      </c>
      <c r="E901" t="s">
        <v>2735</v>
      </c>
      <c r="F901" t="s">
        <v>2387</v>
      </c>
      <c r="G901">
        <v>31143</v>
      </c>
      <c r="H901">
        <v>1</v>
      </c>
      <c r="I901" t="s">
        <v>627</v>
      </c>
      <c r="J901" t="s">
        <v>43</v>
      </c>
      <c r="K901">
        <v>41996</v>
      </c>
      <c r="L901">
        <v>45000</v>
      </c>
      <c r="M901" t="s">
        <v>33</v>
      </c>
      <c r="N901" t="s">
        <v>2701</v>
      </c>
      <c r="O901" t="s">
        <v>2736</v>
      </c>
      <c r="P901" t="s">
        <v>2737</v>
      </c>
      <c r="Q901" t="s">
        <v>2390</v>
      </c>
      <c r="R901" t="s">
        <v>2738</v>
      </c>
      <c r="S901" t="s">
        <v>32</v>
      </c>
      <c r="T901" t="str">
        <f t="shared" si="42"/>
        <v xml:space="preserve">1. Previous experience performing legal research, preparing legal reports, and dealing with legal entities. 2. Excellent oral and written communication skills. 3. Excellent interpersonal skills. 4. Proficient use of Microsoft software applications (Outlook, Word, Excel). 5. Self-motivated and organized.  6. Bilingual.  </v>
      </c>
      <c r="U901">
        <f t="shared" si="43"/>
        <v>0</v>
      </c>
      <c r="V901" s="2">
        <v>0</v>
      </c>
      <c r="W901" s="2">
        <f t="shared" si="44"/>
        <v>0</v>
      </c>
      <c r="X901" s="2">
        <v>0</v>
      </c>
      <c r="Y901" s="2">
        <v>0</v>
      </c>
      <c r="Z901" s="2">
        <v>0</v>
      </c>
      <c r="AA901" s="2">
        <v>0</v>
      </c>
      <c r="AB901" s="2">
        <v>0</v>
      </c>
      <c r="AC901" t="s">
        <v>2739</v>
      </c>
      <c r="AD901" t="s">
        <v>32</v>
      </c>
      <c r="AE901" t="s">
        <v>32</v>
      </c>
      <c r="AG901" t="s">
        <v>38</v>
      </c>
      <c r="AH901" t="s">
        <v>2740</v>
      </c>
      <c r="AI901" t="s">
        <v>2741</v>
      </c>
      <c r="AJ901" t="s">
        <v>2393</v>
      </c>
      <c r="AK901" t="s">
        <v>39</v>
      </c>
    </row>
    <row r="902" spans="1:37" x14ac:dyDescent="0.3">
      <c r="A902">
        <v>317486</v>
      </c>
      <c r="B902" t="s">
        <v>199</v>
      </c>
      <c r="C902" t="s">
        <v>48</v>
      </c>
      <c r="D902">
        <v>2</v>
      </c>
      <c r="E902" t="s">
        <v>2348</v>
      </c>
      <c r="F902" t="s">
        <v>2105</v>
      </c>
      <c r="G902">
        <v>53040</v>
      </c>
      <c r="H902">
        <v>1</v>
      </c>
      <c r="I902" t="s">
        <v>463</v>
      </c>
      <c r="J902" t="s">
        <v>325</v>
      </c>
      <c r="K902">
        <v>73.37</v>
      </c>
      <c r="L902">
        <v>78.59</v>
      </c>
      <c r="M902" t="s">
        <v>178</v>
      </c>
      <c r="N902" t="s">
        <v>464</v>
      </c>
      <c r="O902" t="s">
        <v>2106</v>
      </c>
      <c r="P902" t="s">
        <v>2742</v>
      </c>
      <c r="Q902" t="s">
        <v>2107</v>
      </c>
      <c r="R902" t="e">
        <v>#NAME?</v>
      </c>
      <c r="S902" t="s">
        <v>7656</v>
      </c>
      <c r="T902" t="e">
        <f t="shared" si="42"/>
        <v>#NAME?</v>
      </c>
      <c r="U902">
        <f t="shared" si="43"/>
        <v>0</v>
      </c>
      <c r="V902" s="2">
        <v>0</v>
      </c>
      <c r="W902" s="2">
        <f t="shared" si="44"/>
        <v>0</v>
      </c>
      <c r="X902" s="2">
        <v>0</v>
      </c>
      <c r="Y902" s="2">
        <v>0</v>
      </c>
      <c r="Z902" s="2">
        <v>0</v>
      </c>
      <c r="AA902" s="2">
        <v>0</v>
      </c>
      <c r="AB902" s="2">
        <v>0</v>
      </c>
      <c r="AC902" t="s">
        <v>2743</v>
      </c>
      <c r="AD902" t="s">
        <v>32</v>
      </c>
      <c r="AE902" t="s">
        <v>32</v>
      </c>
      <c r="AG902" t="s">
        <v>58</v>
      </c>
      <c r="AH902" t="s">
        <v>2674</v>
      </c>
      <c r="AJ902" t="s">
        <v>2208</v>
      </c>
      <c r="AK902" t="s">
        <v>39</v>
      </c>
    </row>
    <row r="903" spans="1:37" x14ac:dyDescent="0.3">
      <c r="A903">
        <v>317486</v>
      </c>
      <c r="B903" t="s">
        <v>199</v>
      </c>
      <c r="C903" t="s">
        <v>29</v>
      </c>
      <c r="D903">
        <v>2</v>
      </c>
      <c r="E903" t="s">
        <v>2348</v>
      </c>
      <c r="F903" t="s">
        <v>2105</v>
      </c>
      <c r="G903">
        <v>53040</v>
      </c>
      <c r="H903">
        <v>1</v>
      </c>
      <c r="I903" t="s">
        <v>463</v>
      </c>
      <c r="J903" t="s">
        <v>325</v>
      </c>
      <c r="K903">
        <v>73.37</v>
      </c>
      <c r="L903">
        <v>78.59</v>
      </c>
      <c r="M903" t="s">
        <v>178</v>
      </c>
      <c r="N903" t="s">
        <v>464</v>
      </c>
      <c r="O903" t="s">
        <v>2106</v>
      </c>
      <c r="P903" t="s">
        <v>2742</v>
      </c>
      <c r="Q903" t="s">
        <v>2107</v>
      </c>
      <c r="R903" t="e">
        <v>#NAME?</v>
      </c>
      <c r="S903" t="s">
        <v>7656</v>
      </c>
      <c r="T903" t="e">
        <f t="shared" si="42"/>
        <v>#NAME?</v>
      </c>
      <c r="U903">
        <f t="shared" si="43"/>
        <v>0</v>
      </c>
      <c r="V903" s="2">
        <v>0</v>
      </c>
      <c r="W903" s="2">
        <f t="shared" si="44"/>
        <v>0</v>
      </c>
      <c r="X903" s="2">
        <v>0</v>
      </c>
      <c r="Y903" s="2">
        <v>0</v>
      </c>
      <c r="Z903" s="2">
        <v>0</v>
      </c>
      <c r="AA903" s="2">
        <v>0</v>
      </c>
      <c r="AB903" s="2">
        <v>0</v>
      </c>
      <c r="AC903" t="s">
        <v>2743</v>
      </c>
      <c r="AD903" t="s">
        <v>32</v>
      </c>
      <c r="AE903" t="s">
        <v>32</v>
      </c>
      <c r="AG903" t="s">
        <v>58</v>
      </c>
      <c r="AH903" t="s">
        <v>2674</v>
      </c>
      <c r="AJ903" t="s">
        <v>2208</v>
      </c>
      <c r="AK903" t="s">
        <v>39</v>
      </c>
    </row>
    <row r="904" spans="1:37" x14ac:dyDescent="0.3">
      <c r="A904">
        <v>317561</v>
      </c>
      <c r="B904" t="s">
        <v>1275</v>
      </c>
      <c r="C904" t="s">
        <v>48</v>
      </c>
      <c r="D904">
        <v>6</v>
      </c>
      <c r="E904" t="s">
        <v>2744</v>
      </c>
      <c r="F904" t="s">
        <v>2744</v>
      </c>
      <c r="G904">
        <v>90733</v>
      </c>
      <c r="H904">
        <v>0</v>
      </c>
      <c r="I904" t="s">
        <v>76</v>
      </c>
      <c r="J904" t="s">
        <v>43</v>
      </c>
      <c r="K904">
        <v>328</v>
      </c>
      <c r="L904">
        <v>328</v>
      </c>
      <c r="M904" t="s">
        <v>1624</v>
      </c>
      <c r="N904" t="s">
        <v>2745</v>
      </c>
      <c r="O904" t="s">
        <v>2746</v>
      </c>
      <c r="P904" t="s">
        <v>2747</v>
      </c>
      <c r="Q904" t="s">
        <v>2748</v>
      </c>
      <c r="R904" t="s">
        <v>7838</v>
      </c>
      <c r="S904" t="s">
        <v>1281</v>
      </c>
      <c r="T904" t="str">
        <f t="shared" si="42"/>
        <v>Selective Certification for Federal Communications Commission (FCC) General Radio Telephone Operator‚„s License, with radar endorsement: If, at the time of appointment, you have a Federal Communications Commission (FCC) General Radio Telephone Operator‚„s License, with radar endorsement, you may be considered for appointment to positions requiring this license through a process called Selective Certification.  If you qualify for Selective Certification, you may be given preferred consideration for positions requiring this license.  This license must be maintained for the duration of your employment. NOTE: This position is open to qualified persons with a disability who are eligible for the 55-a Program. Please indicate in your cover letter that you would like to be considered for the position under the 55-a Program.</v>
      </c>
      <c r="U904">
        <f t="shared" si="43"/>
        <v>0</v>
      </c>
      <c r="V904" s="2">
        <v>0</v>
      </c>
      <c r="W904" s="2">
        <f t="shared" si="44"/>
        <v>0</v>
      </c>
      <c r="X904" s="2">
        <v>0</v>
      </c>
      <c r="Y904" s="2">
        <v>0</v>
      </c>
      <c r="Z904" s="2">
        <v>0</v>
      </c>
      <c r="AA904" s="2">
        <v>0</v>
      </c>
      <c r="AB904" s="2">
        <v>0</v>
      </c>
      <c r="AC904" t="s">
        <v>2749</v>
      </c>
      <c r="AD904" t="s">
        <v>32</v>
      </c>
      <c r="AE904" t="s">
        <v>32</v>
      </c>
      <c r="AG904" t="s">
        <v>705</v>
      </c>
      <c r="AH904" t="s">
        <v>2199</v>
      </c>
      <c r="AI904" t="s">
        <v>2392</v>
      </c>
      <c r="AJ904" t="s">
        <v>2199</v>
      </c>
      <c r="AK904" t="s">
        <v>39</v>
      </c>
    </row>
    <row r="905" spans="1:37" x14ac:dyDescent="0.3">
      <c r="A905">
        <v>317946</v>
      </c>
      <c r="B905" t="s">
        <v>47</v>
      </c>
      <c r="C905" t="s">
        <v>48</v>
      </c>
      <c r="D905">
        <v>1</v>
      </c>
      <c r="E905" t="s">
        <v>2750</v>
      </c>
      <c r="F905" t="s">
        <v>92</v>
      </c>
      <c r="G905">
        <v>83008</v>
      </c>
      <c r="H905" t="s">
        <v>42</v>
      </c>
      <c r="I905" t="s">
        <v>244</v>
      </c>
      <c r="J905" t="s">
        <v>43</v>
      </c>
      <c r="K905">
        <v>120000</v>
      </c>
      <c r="L905">
        <v>140000</v>
      </c>
      <c r="M905" t="s">
        <v>33</v>
      </c>
      <c r="N905" t="s">
        <v>211</v>
      </c>
      <c r="O905" t="s">
        <v>1347</v>
      </c>
      <c r="P905" t="s">
        <v>7839</v>
      </c>
      <c r="Q905" t="s">
        <v>96</v>
      </c>
      <c r="R905" t="s">
        <v>7840</v>
      </c>
      <c r="S905" t="s">
        <v>2751</v>
      </c>
      <c r="T905" t="str">
        <f t="shared" si="42"/>
        <v>‚	Candidate who is a Registered Professional Engineer (P.E.) in the State of NY is highly preferred. 	10+ years‚„ experience and knowledge of hydraulic analysis.   	Outstanding oral and written communication and presentation skills. 	Ability to handle multiple priorities and projects simultaneously. 	Self-driven, hands on, problem solver with the ability to work independently with little or no supervision, while still being a team player who works well with others.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05">
        <f t="shared" si="43"/>
        <v>0</v>
      </c>
      <c r="V905" s="2">
        <v>0</v>
      </c>
      <c r="W905" s="2">
        <f t="shared" si="44"/>
        <v>0</v>
      </c>
      <c r="X905" s="2">
        <v>0</v>
      </c>
      <c r="Y905" s="2">
        <v>0</v>
      </c>
      <c r="Z905" s="2">
        <v>0</v>
      </c>
      <c r="AA905" s="2">
        <v>0</v>
      </c>
      <c r="AB905" s="2">
        <v>0</v>
      </c>
      <c r="AC905" t="s">
        <v>161</v>
      </c>
      <c r="AD905" t="s">
        <v>32</v>
      </c>
      <c r="AE905" t="s">
        <v>32</v>
      </c>
      <c r="AG905" t="s">
        <v>58</v>
      </c>
      <c r="AH905" t="s">
        <v>2721</v>
      </c>
      <c r="AJ905" t="s">
        <v>876</v>
      </c>
      <c r="AK905" t="s">
        <v>39</v>
      </c>
    </row>
    <row r="906" spans="1:37" x14ac:dyDescent="0.3">
      <c r="A906">
        <v>317561</v>
      </c>
      <c r="B906" t="s">
        <v>1275</v>
      </c>
      <c r="C906" t="s">
        <v>29</v>
      </c>
      <c r="D906">
        <v>6</v>
      </c>
      <c r="E906" t="s">
        <v>2744</v>
      </c>
      <c r="F906" t="s">
        <v>2744</v>
      </c>
      <c r="G906">
        <v>90733</v>
      </c>
      <c r="H906">
        <v>0</v>
      </c>
      <c r="I906" t="s">
        <v>76</v>
      </c>
      <c r="J906" t="s">
        <v>43</v>
      </c>
      <c r="K906">
        <v>328</v>
      </c>
      <c r="L906">
        <v>328</v>
      </c>
      <c r="M906" t="s">
        <v>1624</v>
      </c>
      <c r="N906" t="s">
        <v>2745</v>
      </c>
      <c r="O906" t="s">
        <v>2746</v>
      </c>
      <c r="P906" t="s">
        <v>2747</v>
      </c>
      <c r="Q906" t="s">
        <v>2748</v>
      </c>
      <c r="R906" t="s">
        <v>7838</v>
      </c>
      <c r="S906" t="s">
        <v>1281</v>
      </c>
      <c r="T906" t="str">
        <f t="shared" si="42"/>
        <v>Selective Certification for Federal Communications Commission (FCC) General Radio Telephone Operator‚„s License, with radar endorsement: If, at the time of appointment, you have a Federal Communications Commission (FCC) General Radio Telephone Operator‚„s License, with radar endorsement, you may be considered for appointment to positions requiring this license through a process called Selective Certification.  If you qualify for Selective Certification, you may be given preferred consideration for positions requiring this license.  This license must be maintained for the duration of your employment. NOTE: This position is open to qualified persons with a disability who are eligible for the 55-a Program. Please indicate in your cover letter that you would like to be considered for the position under the 55-a Program.</v>
      </c>
      <c r="U906">
        <f t="shared" si="43"/>
        <v>0</v>
      </c>
      <c r="V906" s="2">
        <v>0</v>
      </c>
      <c r="W906" s="2">
        <f t="shared" si="44"/>
        <v>0</v>
      </c>
      <c r="X906" s="2">
        <v>0</v>
      </c>
      <c r="Y906" s="2">
        <v>0</v>
      </c>
      <c r="Z906" s="2">
        <v>0</v>
      </c>
      <c r="AA906" s="2">
        <v>0</v>
      </c>
      <c r="AB906" s="2">
        <v>0</v>
      </c>
      <c r="AC906" t="s">
        <v>2749</v>
      </c>
      <c r="AD906" t="s">
        <v>32</v>
      </c>
      <c r="AE906" t="s">
        <v>32</v>
      </c>
      <c r="AG906" t="s">
        <v>705</v>
      </c>
      <c r="AH906" t="s">
        <v>2199</v>
      </c>
      <c r="AI906" t="s">
        <v>2392</v>
      </c>
      <c r="AJ906" t="s">
        <v>2199</v>
      </c>
      <c r="AK906" t="s">
        <v>39</v>
      </c>
    </row>
    <row r="907" spans="1:37" x14ac:dyDescent="0.3">
      <c r="A907">
        <v>317673</v>
      </c>
      <c r="B907" t="s">
        <v>47</v>
      </c>
      <c r="C907" t="s">
        <v>29</v>
      </c>
      <c r="D907">
        <v>1</v>
      </c>
      <c r="E907" t="s">
        <v>2752</v>
      </c>
      <c r="F907" t="s">
        <v>196</v>
      </c>
      <c r="G907">
        <v>20215</v>
      </c>
      <c r="H907">
        <v>2</v>
      </c>
      <c r="I907" t="s">
        <v>244</v>
      </c>
      <c r="J907" t="s">
        <v>43</v>
      </c>
      <c r="K907">
        <v>74990</v>
      </c>
      <c r="L907">
        <v>104182</v>
      </c>
      <c r="M907" t="s">
        <v>33</v>
      </c>
      <c r="N907" t="s">
        <v>211</v>
      </c>
      <c r="O907" t="s">
        <v>1459</v>
      </c>
      <c r="P907" t="s">
        <v>7841</v>
      </c>
      <c r="Q907" t="s">
        <v>7327</v>
      </c>
      <c r="R907" t="s">
        <v>2753</v>
      </c>
      <c r="S907" t="s">
        <v>2754</v>
      </c>
      <c r="T907" t="str">
        <f t="shared" si="42"/>
        <v>1.	Bachelors Degree in Civil Engineering preferred.  2.	Minimum 10 years of experience in planning, design and design services during construction for site civil engineering site development projects.  3.	Intermediate/Advanced Experience with AutoCAD, Civil 3D, storm water management and Microsoft Office software programs.  4.	Experience in the design of site plans, piping plans, grading and drainage plans, and storm water management for facilities during and post construction.   5.	Experience in the application of code requirements, standards for design and construction, and preparation of technical reports, related design software applications, excellent communication skills, writing skills and leadership skills. ****Only applicants who are permanent Civil Service Civil Engineers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v>
      </c>
      <c r="U907">
        <f t="shared" si="43"/>
        <v>0</v>
      </c>
      <c r="V907" s="2">
        <v>0</v>
      </c>
      <c r="W907" s="2">
        <f t="shared" si="44"/>
        <v>0</v>
      </c>
      <c r="X907" s="2">
        <v>0</v>
      </c>
      <c r="Y907" s="2">
        <v>0</v>
      </c>
      <c r="Z907" s="2">
        <v>0</v>
      </c>
      <c r="AA907" s="2">
        <v>0</v>
      </c>
      <c r="AB907" s="2">
        <v>0</v>
      </c>
      <c r="AC907" t="s">
        <v>665</v>
      </c>
      <c r="AD907" t="s">
        <v>32</v>
      </c>
      <c r="AE907" t="s">
        <v>32</v>
      </c>
      <c r="AG907" t="s">
        <v>705</v>
      </c>
      <c r="AH907" t="s">
        <v>2755</v>
      </c>
      <c r="AJ907" t="s">
        <v>1965</v>
      </c>
      <c r="AK907" t="s">
        <v>39</v>
      </c>
    </row>
    <row r="908" spans="1:37" x14ac:dyDescent="0.3">
      <c r="A908">
        <v>317673</v>
      </c>
      <c r="B908" t="s">
        <v>47</v>
      </c>
      <c r="C908" t="s">
        <v>48</v>
      </c>
      <c r="D908">
        <v>1</v>
      </c>
      <c r="E908" t="s">
        <v>2752</v>
      </c>
      <c r="F908" t="s">
        <v>196</v>
      </c>
      <c r="G908">
        <v>20215</v>
      </c>
      <c r="H908">
        <v>2</v>
      </c>
      <c r="I908" t="s">
        <v>244</v>
      </c>
      <c r="J908" t="s">
        <v>43</v>
      </c>
      <c r="K908">
        <v>74990</v>
      </c>
      <c r="L908">
        <v>104182</v>
      </c>
      <c r="M908" t="s">
        <v>33</v>
      </c>
      <c r="N908" t="s">
        <v>211</v>
      </c>
      <c r="O908" t="s">
        <v>1459</v>
      </c>
      <c r="P908" t="s">
        <v>7841</v>
      </c>
      <c r="Q908" t="s">
        <v>7327</v>
      </c>
      <c r="R908" t="s">
        <v>2753</v>
      </c>
      <c r="S908" t="s">
        <v>2754</v>
      </c>
      <c r="T908" t="str">
        <f t="shared" si="42"/>
        <v>1.	Bachelors Degree in Civil Engineering preferred.  2.	Minimum 10 years of experience in planning, design and design services during construction for site civil engineering site development projects.  3.	Intermediate/Advanced Experience with AutoCAD, Civil 3D, storm water management and Microsoft Office software programs.  4.	Experience in the design of site plans, piping plans, grading and drainage plans, and storm water management for facilities during and post construction.   5.	Experience in the application of code requirements, standards for design and construction, and preparation of technical reports, related design software applications, excellent communication skills, writing skills and leadership skills. ****Only applicants who are permanent Civil Service Civil Engineers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v>
      </c>
      <c r="U908">
        <f t="shared" si="43"/>
        <v>0</v>
      </c>
      <c r="V908" s="2">
        <v>0</v>
      </c>
      <c r="W908" s="2">
        <f t="shared" si="44"/>
        <v>0</v>
      </c>
      <c r="X908" s="2">
        <v>0</v>
      </c>
      <c r="Y908" s="2">
        <v>0</v>
      </c>
      <c r="Z908" s="2">
        <v>0</v>
      </c>
      <c r="AA908" s="2">
        <v>0</v>
      </c>
      <c r="AB908" s="2">
        <v>0</v>
      </c>
      <c r="AC908" t="s">
        <v>665</v>
      </c>
      <c r="AD908" t="s">
        <v>32</v>
      </c>
      <c r="AE908" t="s">
        <v>32</v>
      </c>
      <c r="AG908" t="s">
        <v>705</v>
      </c>
      <c r="AH908" t="s">
        <v>2755</v>
      </c>
      <c r="AJ908" t="s">
        <v>1965</v>
      </c>
      <c r="AK908" t="s">
        <v>39</v>
      </c>
    </row>
    <row r="909" spans="1:37" x14ac:dyDescent="0.3">
      <c r="A909">
        <v>317679</v>
      </c>
      <c r="B909" t="s">
        <v>2756</v>
      </c>
      <c r="C909" t="s">
        <v>29</v>
      </c>
      <c r="D909">
        <v>1</v>
      </c>
      <c r="E909" t="s">
        <v>2757</v>
      </c>
      <c r="F909" t="s">
        <v>2758</v>
      </c>
      <c r="G909" t="s">
        <v>2759</v>
      </c>
      <c r="H909" t="s">
        <v>2760</v>
      </c>
      <c r="I909" t="s">
        <v>76</v>
      </c>
      <c r="J909" t="s">
        <v>43</v>
      </c>
      <c r="K909">
        <v>80000</v>
      </c>
      <c r="L909">
        <v>100000</v>
      </c>
      <c r="M909" t="s">
        <v>33</v>
      </c>
      <c r="N909" t="s">
        <v>2761</v>
      </c>
      <c r="O909" t="s">
        <v>2762</v>
      </c>
      <c r="P909" t="s">
        <v>7842</v>
      </c>
      <c r="Q909" t="s">
        <v>7843</v>
      </c>
      <c r="R909" t="s">
        <v>7844</v>
      </c>
      <c r="S909" t="s">
        <v>7845</v>
      </c>
      <c r="T909" t="str">
        <f t="shared" si="42"/>
        <v>‚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five (5) years of related work experience,  or	A baccalaureate degree from an accredited college and demonstrated equivalent expertise in a responsible supervisory, administrative or research capacity in the appropriate field of specialization, with at least seven (7) years of related work experience.	Proven record of management of a data-oriented team working under ambitious timelines balancing multiple technology projects simultaneously.  	Ability to take initiative, prioritize duties, problem solve, work independently and within a team environment, pay close attention to detail, meet deadlines, work well under pressure and maintain an enthusiastic work ethic.	Strong quantitative and problem-solving skills; experience with empirical methods and data analytics including working with large, complex micro - data sets, building applied statistics or econometrics models, and/or conducting research.	Strong analytical, diagnostics and troubleshooting skills - ability to solve complex problems at scale specifically with network consensus solutions. 	Ability to interface with all supervisory and frontline staff, including senior management and other respective stakeholders both in and outside government.	Understanding of Software Development Life Cycle (SDLC), requirements gathering, database development and design, and testing, especially related to reports	 Understanding of complex SQL queries, joins, and sub-queries, etc.	Demonstrable and deep knowledge of Data Warehousing, ETL, Business Intelligence, Data Visualization tools and architecture.	Proficiency in SAS, STATA, SQL, R, SPSS (and/or other statistical software), Python or other programming languages 	Advanced proficiency in MS Excel MS Access, MS Project, Visio and other products in MS Suite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909">
        <f t="shared" si="43"/>
        <v>1</v>
      </c>
      <c r="V909" s="2">
        <v>1</v>
      </c>
      <c r="W909" s="2">
        <f t="shared" si="44"/>
        <v>1</v>
      </c>
      <c r="X909" s="2">
        <v>1</v>
      </c>
      <c r="Y909" s="2">
        <v>1</v>
      </c>
      <c r="Z909" s="2">
        <v>1</v>
      </c>
      <c r="AA909" s="2">
        <v>0</v>
      </c>
      <c r="AB909" s="2">
        <v>0</v>
      </c>
      <c r="AC909" t="s">
        <v>2763</v>
      </c>
      <c r="AD909" t="s">
        <v>32</v>
      </c>
      <c r="AE909" t="s">
        <v>32</v>
      </c>
      <c r="AG909" t="s">
        <v>38</v>
      </c>
      <c r="AH909" t="s">
        <v>2681</v>
      </c>
      <c r="AJ909" t="s">
        <v>2594</v>
      </c>
      <c r="AK909" t="s">
        <v>39</v>
      </c>
    </row>
    <row r="910" spans="1:37" x14ac:dyDescent="0.3">
      <c r="A910">
        <v>317679</v>
      </c>
      <c r="B910" t="s">
        <v>2756</v>
      </c>
      <c r="C910" t="s">
        <v>48</v>
      </c>
      <c r="D910">
        <v>1</v>
      </c>
      <c r="E910" t="s">
        <v>2757</v>
      </c>
      <c r="F910" t="s">
        <v>2758</v>
      </c>
      <c r="G910" t="s">
        <v>2759</v>
      </c>
      <c r="H910" t="s">
        <v>2760</v>
      </c>
      <c r="I910" t="s">
        <v>76</v>
      </c>
      <c r="J910" t="s">
        <v>43</v>
      </c>
      <c r="K910">
        <v>80000</v>
      </c>
      <c r="L910">
        <v>100000</v>
      </c>
      <c r="M910" t="s">
        <v>33</v>
      </c>
      <c r="N910" t="s">
        <v>2761</v>
      </c>
      <c r="O910" t="s">
        <v>2762</v>
      </c>
      <c r="P910" t="s">
        <v>7842</v>
      </c>
      <c r="Q910" t="s">
        <v>7843</v>
      </c>
      <c r="R910" t="s">
        <v>7844</v>
      </c>
      <c r="S910" t="s">
        <v>7845</v>
      </c>
      <c r="T910" t="str">
        <f t="shared" si="42"/>
        <v>‚	A master's degree from an accredited college in economics, business or public administration, management science, operations research, organizational behavior, industrial psychology, statistics, sociology, political science, mathematics, public policy, computer science or a closely related field; with at least five (5) years of related work experience,  or	A baccalaureate degree from an accredited college and demonstrated equivalent expertise in a responsible supervisory, administrative or research capacity in the appropriate field of specialization, with at least seven (7) years of related work experience.	Proven record of management of a data-oriented team working under ambitious timelines balancing multiple technology projects simultaneously.  	Ability to take initiative, prioritize duties, problem solve, work independently and within a team environment, pay close attention to detail, meet deadlines, work well under pressure and maintain an enthusiastic work ethic.	Strong quantitative and problem-solving skills; experience with empirical methods and data analytics including working with large, complex micro - data sets, building applied statistics or econometrics models, and/or conducting research.	Strong analytical, diagnostics and troubleshooting skills - ability to solve complex problems at scale specifically with network consensus solutions. 	Ability to interface with all supervisory and frontline staff, including senior management and other respective stakeholders both in and outside government.	Understanding of Software Development Life Cycle (SDLC), requirements gathering, database development and design, and testing, especially related to reports	 Understanding of complex SQL queries, joins, and sub-queries, etc.	Demonstrable and deep knowledge of Data Warehousing, ETL, Business Intelligence, Data Visualization tools and architecture.	Proficiency in SAS, STATA, SQL, R, SPSS (and/or other statistical software), Python or other programming languages 	Advanced proficiency in MS Excel MS Access, MS Project, Visio and other products in MS Suite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910">
        <f t="shared" si="43"/>
        <v>1</v>
      </c>
      <c r="V910" s="2">
        <v>1</v>
      </c>
      <c r="W910" s="2">
        <f t="shared" si="44"/>
        <v>1</v>
      </c>
      <c r="X910" s="2">
        <v>1</v>
      </c>
      <c r="Y910" s="2">
        <v>1</v>
      </c>
      <c r="Z910" s="2">
        <v>1</v>
      </c>
      <c r="AA910" s="2">
        <v>0</v>
      </c>
      <c r="AB910" s="2">
        <v>0</v>
      </c>
      <c r="AC910" t="s">
        <v>2763</v>
      </c>
      <c r="AD910" t="s">
        <v>32</v>
      </c>
      <c r="AE910" t="s">
        <v>32</v>
      </c>
      <c r="AG910" t="s">
        <v>38</v>
      </c>
      <c r="AH910" t="s">
        <v>2681</v>
      </c>
      <c r="AJ910" t="s">
        <v>2594</v>
      </c>
      <c r="AK910" t="s">
        <v>39</v>
      </c>
    </row>
    <row r="911" spans="1:37" x14ac:dyDescent="0.3">
      <c r="A911">
        <v>317714</v>
      </c>
      <c r="B911" t="s">
        <v>199</v>
      </c>
      <c r="C911" t="s">
        <v>29</v>
      </c>
      <c r="D911">
        <v>1</v>
      </c>
      <c r="E911" t="s">
        <v>2764</v>
      </c>
      <c r="F911" t="s">
        <v>742</v>
      </c>
      <c r="G911">
        <v>56058</v>
      </c>
      <c r="H911">
        <v>0</v>
      </c>
      <c r="I911" t="s">
        <v>1967</v>
      </c>
      <c r="J911" t="s">
        <v>43</v>
      </c>
      <c r="K911">
        <v>50362</v>
      </c>
      <c r="L911">
        <v>57916</v>
      </c>
      <c r="M911" t="s">
        <v>33</v>
      </c>
      <c r="N911" t="s">
        <v>202</v>
      </c>
      <c r="O911" t="s">
        <v>2765</v>
      </c>
      <c r="P911" t="s">
        <v>7846</v>
      </c>
      <c r="Q911" t="s">
        <v>745</v>
      </c>
      <c r="R911" t="s">
        <v>2766</v>
      </c>
      <c r="S911" t="s">
        <v>7706</v>
      </c>
      <c r="T911" t="str">
        <f t="shared" si="42"/>
        <v>- Knowledge of substance use issues and harm reduction practice and theory, including syringe exchange, overdose prevention and education for HIV and Hepatitis C prevention.   - Sensitive to various ethnic, racial, and cultural backgrounds, gender identit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11">
        <f t="shared" si="43"/>
        <v>0</v>
      </c>
      <c r="V911" s="2">
        <v>0</v>
      </c>
      <c r="W911" s="2">
        <f t="shared" si="44"/>
        <v>0</v>
      </c>
      <c r="X911" s="2">
        <v>0</v>
      </c>
      <c r="Y911" s="2">
        <v>0</v>
      </c>
      <c r="Z911" s="2">
        <v>0</v>
      </c>
      <c r="AA911" s="2">
        <v>0</v>
      </c>
      <c r="AB911" s="2">
        <v>0</v>
      </c>
      <c r="AC911" t="s">
        <v>2767</v>
      </c>
      <c r="AD911" t="s">
        <v>32</v>
      </c>
      <c r="AE911" t="s">
        <v>32</v>
      </c>
      <c r="AG911" t="s">
        <v>38</v>
      </c>
      <c r="AH911" t="s">
        <v>2740</v>
      </c>
      <c r="AI911" t="s">
        <v>2768</v>
      </c>
      <c r="AJ911" t="s">
        <v>81</v>
      </c>
      <c r="AK911" t="s">
        <v>39</v>
      </c>
    </row>
    <row r="912" spans="1:37" x14ac:dyDescent="0.3">
      <c r="A912">
        <v>317714</v>
      </c>
      <c r="B912" t="s">
        <v>199</v>
      </c>
      <c r="C912" t="s">
        <v>48</v>
      </c>
      <c r="D912">
        <v>1</v>
      </c>
      <c r="E912" t="s">
        <v>2764</v>
      </c>
      <c r="F912" t="s">
        <v>742</v>
      </c>
      <c r="G912">
        <v>56058</v>
      </c>
      <c r="H912">
        <v>0</v>
      </c>
      <c r="I912" t="s">
        <v>1967</v>
      </c>
      <c r="J912" t="s">
        <v>43</v>
      </c>
      <c r="K912">
        <v>50362</v>
      </c>
      <c r="L912">
        <v>57916</v>
      </c>
      <c r="M912" t="s">
        <v>33</v>
      </c>
      <c r="N912" t="s">
        <v>202</v>
      </c>
      <c r="O912" t="s">
        <v>2765</v>
      </c>
      <c r="P912" t="s">
        <v>7846</v>
      </c>
      <c r="Q912" t="s">
        <v>745</v>
      </c>
      <c r="R912" t="s">
        <v>2766</v>
      </c>
      <c r="S912" t="s">
        <v>7706</v>
      </c>
      <c r="T912" t="str">
        <f t="shared" si="42"/>
        <v>- Knowledge of substance use issues and harm reduction practice and theory, including syringe exchange, overdose prevention and education for HIV and Hepatitis C prevention.   - Sensitive to various ethnic, racial, and cultural backgrounds, gender identit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12">
        <f t="shared" si="43"/>
        <v>0</v>
      </c>
      <c r="V912" s="2">
        <v>0</v>
      </c>
      <c r="W912" s="2">
        <f t="shared" si="44"/>
        <v>0</v>
      </c>
      <c r="X912" s="2">
        <v>0</v>
      </c>
      <c r="Y912" s="2">
        <v>0</v>
      </c>
      <c r="Z912" s="2">
        <v>0</v>
      </c>
      <c r="AA912" s="2">
        <v>0</v>
      </c>
      <c r="AB912" s="2">
        <v>0</v>
      </c>
      <c r="AC912" t="s">
        <v>2767</v>
      </c>
      <c r="AD912" t="s">
        <v>32</v>
      </c>
      <c r="AE912" t="s">
        <v>32</v>
      </c>
      <c r="AG912" t="s">
        <v>38</v>
      </c>
      <c r="AH912" t="s">
        <v>2740</v>
      </c>
      <c r="AI912" t="s">
        <v>2768</v>
      </c>
      <c r="AJ912" t="s">
        <v>81</v>
      </c>
      <c r="AK912" t="s">
        <v>39</v>
      </c>
    </row>
    <row r="913" spans="1:37" x14ac:dyDescent="0.3">
      <c r="A913">
        <v>317798</v>
      </c>
      <c r="B913" t="s">
        <v>1670</v>
      </c>
      <c r="C913" t="s">
        <v>29</v>
      </c>
      <c r="D913">
        <v>1</v>
      </c>
      <c r="E913" t="s">
        <v>2769</v>
      </c>
      <c r="F913" t="s">
        <v>2455</v>
      </c>
      <c r="G913">
        <v>40925</v>
      </c>
      <c r="H913">
        <v>3</v>
      </c>
      <c r="I913" t="s">
        <v>94</v>
      </c>
      <c r="J913" t="s">
        <v>43</v>
      </c>
      <c r="K913">
        <v>80000</v>
      </c>
      <c r="L913">
        <v>93737</v>
      </c>
      <c r="M913" t="s">
        <v>33</v>
      </c>
      <c r="N913" t="s">
        <v>1320</v>
      </c>
      <c r="O913" t="s">
        <v>2456</v>
      </c>
      <c r="P913" t="s">
        <v>7847</v>
      </c>
      <c r="Q913" t="s">
        <v>2457</v>
      </c>
      <c r="R913" t="s">
        <v>7848</v>
      </c>
      <c r="S913" t="s">
        <v>7849</v>
      </c>
      <c r="T913" t="str">
        <f t="shared" si="42"/>
        <v>‚	Clearly demonstrated professional investment experience in private equity expected; 	Excellent accounting, writing, presentation, interpersonal, communication, organizational and process management skills; 	Strong Excel and PowerPoint skills are a must.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913">
        <f t="shared" si="43"/>
        <v>0</v>
      </c>
      <c r="V913" s="2">
        <v>1</v>
      </c>
      <c r="W913" s="2">
        <f t="shared" si="44"/>
        <v>0</v>
      </c>
      <c r="X913" s="2">
        <v>0</v>
      </c>
      <c r="Y913" s="2">
        <v>0</v>
      </c>
      <c r="Z913" s="2">
        <v>0</v>
      </c>
      <c r="AA913" s="2">
        <v>0</v>
      </c>
      <c r="AB913" s="2">
        <v>0</v>
      </c>
      <c r="AC913" t="s">
        <v>1675</v>
      </c>
      <c r="AD913" t="s">
        <v>32</v>
      </c>
      <c r="AE913" t="s">
        <v>32</v>
      </c>
      <c r="AG913" t="s">
        <v>38</v>
      </c>
      <c r="AH913" t="s">
        <v>2740</v>
      </c>
      <c r="AJ913" t="s">
        <v>2740</v>
      </c>
      <c r="AK913" t="s">
        <v>39</v>
      </c>
    </row>
    <row r="914" spans="1:37" x14ac:dyDescent="0.3">
      <c r="A914">
        <v>317798</v>
      </c>
      <c r="B914" t="s">
        <v>1670</v>
      </c>
      <c r="C914" t="s">
        <v>48</v>
      </c>
      <c r="D914">
        <v>1</v>
      </c>
      <c r="E914" t="s">
        <v>2769</v>
      </c>
      <c r="F914" t="s">
        <v>2455</v>
      </c>
      <c r="G914">
        <v>40925</v>
      </c>
      <c r="H914">
        <v>3</v>
      </c>
      <c r="I914" t="s">
        <v>94</v>
      </c>
      <c r="J914" t="s">
        <v>43</v>
      </c>
      <c r="K914">
        <v>80000</v>
      </c>
      <c r="L914">
        <v>93737</v>
      </c>
      <c r="M914" t="s">
        <v>33</v>
      </c>
      <c r="N914" t="s">
        <v>1320</v>
      </c>
      <c r="O914" t="s">
        <v>2456</v>
      </c>
      <c r="P914" t="s">
        <v>7847</v>
      </c>
      <c r="Q914" t="s">
        <v>2457</v>
      </c>
      <c r="R914" t="s">
        <v>7848</v>
      </c>
      <c r="S914" t="s">
        <v>7849</v>
      </c>
      <c r="T914" t="str">
        <f t="shared" si="42"/>
        <v>‚	Clearly demonstrated professional investment experience in private equity expected; 	Excellent accounting, writing, presentation, interpersonal, communication, organizational and process management skills; 	Strong Excel and PowerPoint skills are a must.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914">
        <f t="shared" si="43"/>
        <v>0</v>
      </c>
      <c r="V914" s="2">
        <v>1</v>
      </c>
      <c r="W914" s="2">
        <f t="shared" si="44"/>
        <v>0</v>
      </c>
      <c r="X914" s="2">
        <v>0</v>
      </c>
      <c r="Y914" s="2">
        <v>0</v>
      </c>
      <c r="Z914" s="2">
        <v>0</v>
      </c>
      <c r="AA914" s="2">
        <v>0</v>
      </c>
      <c r="AB914" s="2">
        <v>0</v>
      </c>
      <c r="AC914" t="s">
        <v>1675</v>
      </c>
      <c r="AD914" t="s">
        <v>32</v>
      </c>
      <c r="AE914" t="s">
        <v>32</v>
      </c>
      <c r="AG914" t="s">
        <v>38</v>
      </c>
      <c r="AH914" t="s">
        <v>2740</v>
      </c>
      <c r="AJ914" t="s">
        <v>2740</v>
      </c>
      <c r="AK914" t="s">
        <v>39</v>
      </c>
    </row>
    <row r="915" spans="1:37" x14ac:dyDescent="0.3">
      <c r="A915">
        <v>317946</v>
      </c>
      <c r="B915" t="s">
        <v>47</v>
      </c>
      <c r="C915" t="s">
        <v>29</v>
      </c>
      <c r="D915">
        <v>1</v>
      </c>
      <c r="E915" t="s">
        <v>2750</v>
      </c>
      <c r="F915" t="s">
        <v>92</v>
      </c>
      <c r="G915">
        <v>83008</v>
      </c>
      <c r="H915" t="s">
        <v>42</v>
      </c>
      <c r="I915" t="s">
        <v>244</v>
      </c>
      <c r="J915" t="s">
        <v>43</v>
      </c>
      <c r="K915">
        <v>120000</v>
      </c>
      <c r="L915">
        <v>140000</v>
      </c>
      <c r="M915" t="s">
        <v>33</v>
      </c>
      <c r="N915" t="s">
        <v>211</v>
      </c>
      <c r="O915" t="s">
        <v>1347</v>
      </c>
      <c r="P915" t="s">
        <v>7839</v>
      </c>
      <c r="Q915" t="s">
        <v>96</v>
      </c>
      <c r="R915" t="s">
        <v>7840</v>
      </c>
      <c r="S915" t="s">
        <v>2751</v>
      </c>
      <c r="T915" t="str">
        <f t="shared" si="42"/>
        <v>‚	Candidate who is a Registered Professional Engineer (P.E.) in the State of NY is highly preferred. 	10+ years‚„ experience and knowledge of hydraulic analysis.   	Outstanding oral and written communication and presentation skills. 	Ability to handle multiple priorities and projects simultaneously. 	Self-driven, hands on, problem solver with the ability to work independently with little or no supervision, while still being a team player who works well with others.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15">
        <f t="shared" si="43"/>
        <v>0</v>
      </c>
      <c r="V915" s="2">
        <v>0</v>
      </c>
      <c r="W915" s="2">
        <f t="shared" si="44"/>
        <v>0</v>
      </c>
      <c r="X915" s="2">
        <v>0</v>
      </c>
      <c r="Y915" s="2">
        <v>0</v>
      </c>
      <c r="Z915" s="2">
        <v>0</v>
      </c>
      <c r="AA915" s="2">
        <v>0</v>
      </c>
      <c r="AB915" s="2">
        <v>0</v>
      </c>
      <c r="AC915" t="s">
        <v>161</v>
      </c>
      <c r="AD915" t="s">
        <v>32</v>
      </c>
      <c r="AE915" t="s">
        <v>32</v>
      </c>
      <c r="AG915" t="s">
        <v>58</v>
      </c>
      <c r="AH915" t="s">
        <v>2721</v>
      </c>
      <c r="AJ915" t="s">
        <v>876</v>
      </c>
      <c r="AK915" t="s">
        <v>39</v>
      </c>
    </row>
    <row r="916" spans="1:37" x14ac:dyDescent="0.3">
      <c r="A916">
        <v>318016</v>
      </c>
      <c r="B916" t="s">
        <v>2770</v>
      </c>
      <c r="C916" t="s">
        <v>29</v>
      </c>
      <c r="D916">
        <v>1</v>
      </c>
      <c r="E916" t="s">
        <v>2771</v>
      </c>
      <c r="F916" t="s">
        <v>2772</v>
      </c>
      <c r="G916">
        <v>6766</v>
      </c>
      <c r="H916">
        <v>2</v>
      </c>
      <c r="I916" t="s">
        <v>244</v>
      </c>
      <c r="J916" t="s">
        <v>43</v>
      </c>
      <c r="K916">
        <v>62000</v>
      </c>
      <c r="L916">
        <v>68000</v>
      </c>
      <c r="M916" t="s">
        <v>33</v>
      </c>
      <c r="N916" t="s">
        <v>2773</v>
      </c>
      <c r="O916" t="s">
        <v>2774</v>
      </c>
      <c r="P916" t="s">
        <v>7850</v>
      </c>
      <c r="Q916" t="s">
        <v>7851</v>
      </c>
      <c r="R916" t="s">
        <v>7280</v>
      </c>
      <c r="S916" t="s">
        <v>2775</v>
      </c>
      <c r="T916" t="str">
        <f t="shared" si="42"/>
        <v>‚¿	Excellent verbal and written communication skills; Ability to work well under pressure; ‚¿	3 years experience in Emergency Management a plus ‚¿	Previous experience with exercise and training design a plus  ‚¿	Understanding of ICS and NIMS ‚¿	Excellent computer skills, including Microsoft Office preferred  ‚¿	Excellent meeting and time management skills are a plus THIS POSITION IS GRANT FUNDED THROUGH AUGUST 31, 2019 WITH THE POSSIBILITY OF AN EXTENSION</v>
      </c>
      <c r="U916">
        <f t="shared" si="43"/>
        <v>0</v>
      </c>
      <c r="V916" s="2">
        <v>0</v>
      </c>
      <c r="W916" s="2">
        <f t="shared" si="44"/>
        <v>0</v>
      </c>
      <c r="X916" s="2">
        <v>0</v>
      </c>
      <c r="Y916" s="2">
        <v>0</v>
      </c>
      <c r="Z916" s="2">
        <v>0</v>
      </c>
      <c r="AA916" s="2">
        <v>0</v>
      </c>
      <c r="AB916" s="2">
        <v>0</v>
      </c>
      <c r="AC916" t="s">
        <v>2776</v>
      </c>
      <c r="AD916" t="s">
        <v>7852</v>
      </c>
      <c r="AE916" t="s">
        <v>2777</v>
      </c>
      <c r="AG916" t="s">
        <v>38</v>
      </c>
      <c r="AH916" t="s">
        <v>2778</v>
      </c>
      <c r="AJ916" t="s">
        <v>2778</v>
      </c>
      <c r="AK916" t="s">
        <v>39</v>
      </c>
    </row>
    <row r="917" spans="1:37" x14ac:dyDescent="0.3">
      <c r="A917">
        <v>318016</v>
      </c>
      <c r="B917" t="s">
        <v>2770</v>
      </c>
      <c r="C917" t="s">
        <v>48</v>
      </c>
      <c r="D917">
        <v>1</v>
      </c>
      <c r="E917" t="s">
        <v>2771</v>
      </c>
      <c r="F917" t="s">
        <v>2772</v>
      </c>
      <c r="G917">
        <v>6766</v>
      </c>
      <c r="H917">
        <v>2</v>
      </c>
      <c r="I917" t="s">
        <v>244</v>
      </c>
      <c r="J917" t="s">
        <v>43</v>
      </c>
      <c r="K917">
        <v>62000</v>
      </c>
      <c r="L917">
        <v>68000</v>
      </c>
      <c r="M917" t="s">
        <v>33</v>
      </c>
      <c r="N917" t="s">
        <v>2773</v>
      </c>
      <c r="O917" t="s">
        <v>2774</v>
      </c>
      <c r="P917" t="s">
        <v>7850</v>
      </c>
      <c r="Q917" t="s">
        <v>7851</v>
      </c>
      <c r="R917" t="s">
        <v>7280</v>
      </c>
      <c r="S917" t="s">
        <v>2775</v>
      </c>
      <c r="T917" t="str">
        <f t="shared" si="42"/>
        <v>‚¿	Excellent verbal and written communication skills; Ability to work well under pressure; ‚¿	3 years experience in Emergency Management a plus ‚¿	Previous experience with exercise and training design a plus  ‚¿	Understanding of ICS and NIMS ‚¿	Excellent computer skills, including Microsoft Office preferred  ‚¿	Excellent meeting and time management skills are a plus THIS POSITION IS GRANT FUNDED THROUGH AUGUST 31, 2019 WITH THE POSSIBILITY OF AN EXTENSION</v>
      </c>
      <c r="U917">
        <f t="shared" si="43"/>
        <v>0</v>
      </c>
      <c r="V917" s="2">
        <v>0</v>
      </c>
      <c r="W917" s="2">
        <f t="shared" si="44"/>
        <v>0</v>
      </c>
      <c r="X917" s="2">
        <v>0</v>
      </c>
      <c r="Y917" s="2">
        <v>0</v>
      </c>
      <c r="Z917" s="2">
        <v>0</v>
      </c>
      <c r="AA917" s="2">
        <v>0</v>
      </c>
      <c r="AB917" s="2">
        <v>0</v>
      </c>
      <c r="AC917" t="s">
        <v>2776</v>
      </c>
      <c r="AD917" t="s">
        <v>7852</v>
      </c>
      <c r="AE917" t="s">
        <v>2777</v>
      </c>
      <c r="AG917" t="s">
        <v>38</v>
      </c>
      <c r="AH917" t="s">
        <v>2778</v>
      </c>
      <c r="AJ917" t="s">
        <v>2778</v>
      </c>
      <c r="AK917" t="s">
        <v>39</v>
      </c>
    </row>
    <row r="918" spans="1:37" x14ac:dyDescent="0.3">
      <c r="A918">
        <v>318028</v>
      </c>
      <c r="B918" t="s">
        <v>2385</v>
      </c>
      <c r="C918" t="s">
        <v>48</v>
      </c>
      <c r="D918">
        <v>1</v>
      </c>
      <c r="E918" t="s">
        <v>2779</v>
      </c>
      <c r="F918" t="s">
        <v>2780</v>
      </c>
      <c r="G918">
        <v>31145</v>
      </c>
      <c r="H918" t="s">
        <v>42</v>
      </c>
      <c r="I918" t="s">
        <v>627</v>
      </c>
      <c r="J918" t="s">
        <v>43</v>
      </c>
      <c r="K918">
        <v>100000</v>
      </c>
      <c r="L918">
        <v>120000</v>
      </c>
      <c r="M918" t="s">
        <v>33</v>
      </c>
      <c r="N918" t="s">
        <v>2388</v>
      </c>
      <c r="O918" t="s">
        <v>2655</v>
      </c>
      <c r="P918" t="s">
        <v>7853</v>
      </c>
      <c r="Q918" t="s">
        <v>7854</v>
      </c>
      <c r="R918" t="s">
        <v>7855</v>
      </c>
      <c r="S918" t="s">
        <v>32</v>
      </c>
      <c r="T918" t="str">
        <f t="shared" si="42"/>
        <v xml:space="preserve">1.	Ten or more years of investigative, legal, or law enforcement experience, preferably at a prosecutor‚„s office or a law enforcement agency, conducting and supervising complex criminal investigations. 2.	Strong writing and oral communication. 3.	Proficiency with MS Office 2013. 4.	Highly analytical thinking with demonstrated talent for identifying, scrutinizing, improving, and streamlining complex work processes.  5.	Experience with NYC government operations, policies, and the agencies of the City of New York is a plus.  </v>
      </c>
      <c r="U918">
        <f t="shared" si="43"/>
        <v>0</v>
      </c>
      <c r="V918" s="2">
        <v>0</v>
      </c>
      <c r="W918" s="2">
        <f t="shared" si="44"/>
        <v>0</v>
      </c>
      <c r="X918" s="2">
        <v>0</v>
      </c>
      <c r="Y918" s="2">
        <v>0</v>
      </c>
      <c r="Z918" s="2">
        <v>0</v>
      </c>
      <c r="AA918" s="2">
        <v>0</v>
      </c>
      <c r="AB918" s="2">
        <v>0</v>
      </c>
      <c r="AC918" t="s">
        <v>2781</v>
      </c>
      <c r="AD918" t="s">
        <v>32</v>
      </c>
      <c r="AE918" t="s">
        <v>32</v>
      </c>
      <c r="AG918" t="s">
        <v>38</v>
      </c>
      <c r="AH918" t="s">
        <v>2782</v>
      </c>
      <c r="AI918" t="s">
        <v>2311</v>
      </c>
      <c r="AJ918" t="s">
        <v>2631</v>
      </c>
      <c r="AK918" t="s">
        <v>39</v>
      </c>
    </row>
    <row r="919" spans="1:37" x14ac:dyDescent="0.3">
      <c r="A919">
        <v>318028</v>
      </c>
      <c r="B919" t="s">
        <v>2385</v>
      </c>
      <c r="C919" t="s">
        <v>29</v>
      </c>
      <c r="D919">
        <v>1</v>
      </c>
      <c r="E919" t="s">
        <v>2779</v>
      </c>
      <c r="F919" t="s">
        <v>2780</v>
      </c>
      <c r="G919">
        <v>31145</v>
      </c>
      <c r="H919" t="s">
        <v>42</v>
      </c>
      <c r="I919" t="s">
        <v>627</v>
      </c>
      <c r="J919" t="s">
        <v>43</v>
      </c>
      <c r="K919">
        <v>100000</v>
      </c>
      <c r="L919">
        <v>120000</v>
      </c>
      <c r="M919" t="s">
        <v>33</v>
      </c>
      <c r="N919" t="s">
        <v>2388</v>
      </c>
      <c r="O919" t="s">
        <v>2655</v>
      </c>
      <c r="P919" t="s">
        <v>7853</v>
      </c>
      <c r="Q919" t="s">
        <v>7854</v>
      </c>
      <c r="R919" t="s">
        <v>7855</v>
      </c>
      <c r="S919" t="s">
        <v>32</v>
      </c>
      <c r="T919" t="str">
        <f t="shared" si="42"/>
        <v xml:space="preserve">1.	Ten or more years of investigative, legal, or law enforcement experience, preferably at a prosecutor‚„s office or a law enforcement agency, conducting and supervising complex criminal investigations. 2.	Strong writing and oral communication. 3.	Proficiency with MS Office 2013. 4.	Highly analytical thinking with demonstrated talent for identifying, scrutinizing, improving, and streamlining complex work processes.  5.	Experience with NYC government operations, policies, and the agencies of the City of New York is a plus.  </v>
      </c>
      <c r="U919">
        <f t="shared" si="43"/>
        <v>0</v>
      </c>
      <c r="V919" s="2">
        <v>0</v>
      </c>
      <c r="W919" s="2">
        <f t="shared" si="44"/>
        <v>0</v>
      </c>
      <c r="X919" s="2">
        <v>0</v>
      </c>
      <c r="Y919" s="2">
        <v>0</v>
      </c>
      <c r="Z919" s="2">
        <v>0</v>
      </c>
      <c r="AA919" s="2">
        <v>0</v>
      </c>
      <c r="AB919" s="2">
        <v>0</v>
      </c>
      <c r="AC919" t="s">
        <v>2781</v>
      </c>
      <c r="AD919" t="s">
        <v>32</v>
      </c>
      <c r="AE919" t="s">
        <v>32</v>
      </c>
      <c r="AG919" t="s">
        <v>38</v>
      </c>
      <c r="AH919" t="s">
        <v>2782</v>
      </c>
      <c r="AI919" t="s">
        <v>2311</v>
      </c>
      <c r="AJ919" t="s">
        <v>2631</v>
      </c>
      <c r="AK919" t="s">
        <v>39</v>
      </c>
    </row>
    <row r="920" spans="1:37" x14ac:dyDescent="0.3">
      <c r="A920">
        <v>318062</v>
      </c>
      <c r="B920" t="s">
        <v>154</v>
      </c>
      <c r="C920" t="s">
        <v>48</v>
      </c>
      <c r="D920">
        <v>1</v>
      </c>
      <c r="E920" t="s">
        <v>2783</v>
      </c>
      <c r="F920" t="s">
        <v>742</v>
      </c>
      <c r="G920">
        <v>56058</v>
      </c>
      <c r="H920">
        <v>0</v>
      </c>
      <c r="I920" t="s">
        <v>1967</v>
      </c>
      <c r="J920" t="s">
        <v>43</v>
      </c>
      <c r="K920">
        <v>50362</v>
      </c>
      <c r="L920">
        <v>78177</v>
      </c>
      <c r="M920" t="s">
        <v>33</v>
      </c>
      <c r="N920" t="s">
        <v>2784</v>
      </c>
      <c r="O920" t="s">
        <v>2662</v>
      </c>
      <c r="P920" t="s">
        <v>7856</v>
      </c>
      <c r="Q920" t="s">
        <v>745</v>
      </c>
      <c r="R920" t="s">
        <v>2785</v>
      </c>
      <c r="S920" t="s">
        <v>2786</v>
      </c>
      <c r="T920" t="str">
        <f t="shared" si="42"/>
        <v>EDUCATION AND EXPERIENCE PREFERRED:  1.     Masters degree in social work, public administration, community and economic development, public policy, education, business or related field preferred.  2.     5-7 years professional experience with one or more of the following preferred:  community organizing, planning, workforce development, financial literacy and asset building, resident business development, adult education, job training, community development, management consulting, program evaluation.   SKILLS REQUIRED:   1.     Contract and grants management, project management budgeting experience and grants writing is a must.  2.     Exceptional project management, organizational, analytical, quantitative and qualitative skills.   3.     Creative and strategic thinker, entrepreneurial, self-starter and detail oriented.   4.     Excellent verbal, written and interpersonal communication skills.   5.     Past experience in economic development.  Experience working with public housing residents and in public housing communities is a plus.   6.     Advanced computer skills, ability to pull reports and analyze data.   7.     Ability to work independently and as part of a team.   8.     Bilingual preferred. NOTE:  THIS IS A TEMPORARY, GRANT FUNDED POSITION WITH AN ANTICIPATED END DATE OF SEPTEMBER 2020.</v>
      </c>
      <c r="U920">
        <f t="shared" si="43"/>
        <v>1</v>
      </c>
      <c r="V920" s="2">
        <v>0</v>
      </c>
      <c r="W920" s="2">
        <f t="shared" si="44"/>
        <v>1</v>
      </c>
      <c r="X920" s="2">
        <v>0</v>
      </c>
      <c r="Y920" s="2">
        <v>0</v>
      </c>
      <c r="Z920" s="2">
        <v>0</v>
      </c>
      <c r="AA920" s="2">
        <v>0</v>
      </c>
      <c r="AB920" s="2">
        <v>0</v>
      </c>
      <c r="AC920" t="s">
        <v>161</v>
      </c>
      <c r="AD920" t="s">
        <v>32</v>
      </c>
      <c r="AE920" t="s">
        <v>32</v>
      </c>
      <c r="AG920" t="s">
        <v>162</v>
      </c>
      <c r="AH920" t="s">
        <v>1325</v>
      </c>
      <c r="AJ920" t="s">
        <v>2787</v>
      </c>
      <c r="AK920" t="s">
        <v>39</v>
      </c>
    </row>
    <row r="921" spans="1:37" x14ac:dyDescent="0.3">
      <c r="A921">
        <v>318062</v>
      </c>
      <c r="B921" t="s">
        <v>154</v>
      </c>
      <c r="C921" t="s">
        <v>29</v>
      </c>
      <c r="D921">
        <v>1</v>
      </c>
      <c r="E921" t="s">
        <v>2783</v>
      </c>
      <c r="F921" t="s">
        <v>742</v>
      </c>
      <c r="G921">
        <v>56058</v>
      </c>
      <c r="H921">
        <v>0</v>
      </c>
      <c r="I921" t="s">
        <v>1967</v>
      </c>
      <c r="J921" t="s">
        <v>43</v>
      </c>
      <c r="K921">
        <v>50362</v>
      </c>
      <c r="L921">
        <v>78177</v>
      </c>
      <c r="M921" t="s">
        <v>33</v>
      </c>
      <c r="N921" t="s">
        <v>2784</v>
      </c>
      <c r="O921" t="s">
        <v>2662</v>
      </c>
      <c r="P921" t="s">
        <v>7856</v>
      </c>
      <c r="Q921" t="s">
        <v>745</v>
      </c>
      <c r="R921" t="s">
        <v>2785</v>
      </c>
      <c r="S921" t="s">
        <v>2786</v>
      </c>
      <c r="T921" t="str">
        <f t="shared" si="42"/>
        <v>EDUCATION AND EXPERIENCE PREFERRED:  1.     Masters degree in social work, public administration, community and economic development, public policy, education, business or related field preferred.  2.     5-7 years professional experience with one or more of the following preferred:  community organizing, planning, workforce development, financial literacy and asset building, resident business development, adult education, job training, community development, management consulting, program evaluation.   SKILLS REQUIRED:   1.     Contract and grants management, project management budgeting experience and grants writing is a must.  2.     Exceptional project management, organizational, analytical, quantitative and qualitative skills.   3.     Creative and strategic thinker, entrepreneurial, self-starter and detail oriented.   4.     Excellent verbal, written and interpersonal communication skills.   5.     Past experience in economic development.  Experience working with public housing residents and in public housing communities is a plus.   6.     Advanced computer skills, ability to pull reports and analyze data.   7.     Ability to work independently and as part of a team.   8.     Bilingual preferred. NOTE:  THIS IS A TEMPORARY, GRANT FUNDED POSITION WITH AN ANTICIPATED END DATE OF SEPTEMBER 2020.</v>
      </c>
      <c r="U921">
        <f t="shared" si="43"/>
        <v>1</v>
      </c>
      <c r="V921" s="2">
        <v>0</v>
      </c>
      <c r="W921" s="2">
        <f t="shared" si="44"/>
        <v>1</v>
      </c>
      <c r="X921" s="2">
        <v>0</v>
      </c>
      <c r="Y921" s="2">
        <v>0</v>
      </c>
      <c r="Z921" s="2">
        <v>0</v>
      </c>
      <c r="AA921" s="2">
        <v>0</v>
      </c>
      <c r="AB921" s="2">
        <v>0</v>
      </c>
      <c r="AC921" t="s">
        <v>161</v>
      </c>
      <c r="AD921" t="s">
        <v>32</v>
      </c>
      <c r="AE921" t="s">
        <v>32</v>
      </c>
      <c r="AG921" t="s">
        <v>162</v>
      </c>
      <c r="AH921" t="s">
        <v>1325</v>
      </c>
      <c r="AJ921" t="s">
        <v>2787</v>
      </c>
      <c r="AK921" t="s">
        <v>39</v>
      </c>
    </row>
    <row r="922" spans="1:37" x14ac:dyDescent="0.3">
      <c r="A922">
        <v>318180</v>
      </c>
      <c r="B922" t="s">
        <v>28</v>
      </c>
      <c r="C922" t="s">
        <v>29</v>
      </c>
      <c r="D922">
        <v>1</v>
      </c>
      <c r="E922" t="s">
        <v>2788</v>
      </c>
      <c r="F922" t="s">
        <v>41</v>
      </c>
      <c r="G922">
        <v>10009</v>
      </c>
      <c r="H922" t="s">
        <v>93</v>
      </c>
      <c r="I922" t="s">
        <v>1967</v>
      </c>
      <c r="J922" t="s">
        <v>43</v>
      </c>
      <c r="K922">
        <v>60435</v>
      </c>
      <c r="L922">
        <v>76000</v>
      </c>
      <c r="M922" t="s">
        <v>33</v>
      </c>
      <c r="N922" t="s">
        <v>34</v>
      </c>
      <c r="O922" t="s">
        <v>2789</v>
      </c>
      <c r="P922" t="s">
        <v>7045</v>
      </c>
      <c r="Q922" t="s">
        <v>45</v>
      </c>
      <c r="R922" t="s">
        <v>7857</v>
      </c>
      <c r="S922" t="s">
        <v>32</v>
      </c>
      <c r="T922" t="str">
        <f t="shared" si="42"/>
        <v xml:space="preserve">‚Strong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  </v>
      </c>
      <c r="U922">
        <f t="shared" si="43"/>
        <v>0</v>
      </c>
      <c r="V922" s="2">
        <v>0</v>
      </c>
      <c r="W922" s="2">
        <f t="shared" si="44"/>
        <v>0</v>
      </c>
      <c r="X922" s="2">
        <v>0</v>
      </c>
      <c r="Y922" s="2">
        <v>0</v>
      </c>
      <c r="Z922" s="2">
        <v>0</v>
      </c>
      <c r="AA922" s="2">
        <v>0</v>
      </c>
      <c r="AB922" s="2">
        <v>0</v>
      </c>
      <c r="AC922" t="s">
        <v>2790</v>
      </c>
      <c r="AD922" t="s">
        <v>32</v>
      </c>
      <c r="AE922" t="s">
        <v>32</v>
      </c>
      <c r="AG922" t="s">
        <v>38</v>
      </c>
      <c r="AH922" t="s">
        <v>2791</v>
      </c>
      <c r="AJ922" t="s">
        <v>2791</v>
      </c>
      <c r="AK922" t="s">
        <v>39</v>
      </c>
    </row>
    <row r="923" spans="1:37" x14ac:dyDescent="0.3">
      <c r="A923">
        <v>318180</v>
      </c>
      <c r="B923" t="s">
        <v>28</v>
      </c>
      <c r="C923" t="s">
        <v>48</v>
      </c>
      <c r="D923">
        <v>1</v>
      </c>
      <c r="E923" t="s">
        <v>2788</v>
      </c>
      <c r="F923" t="s">
        <v>41</v>
      </c>
      <c r="G923">
        <v>10009</v>
      </c>
      <c r="H923" t="s">
        <v>93</v>
      </c>
      <c r="I923" t="s">
        <v>1967</v>
      </c>
      <c r="J923" t="s">
        <v>43</v>
      </c>
      <c r="K923">
        <v>60435</v>
      </c>
      <c r="L923">
        <v>76000</v>
      </c>
      <c r="M923" t="s">
        <v>33</v>
      </c>
      <c r="N923" t="s">
        <v>34</v>
      </c>
      <c r="O923" t="s">
        <v>2789</v>
      </c>
      <c r="P923" t="s">
        <v>7045</v>
      </c>
      <c r="Q923" t="s">
        <v>45</v>
      </c>
      <c r="R923" t="s">
        <v>7857</v>
      </c>
      <c r="S923" t="s">
        <v>32</v>
      </c>
      <c r="T923" t="str">
        <f t="shared" si="42"/>
        <v xml:space="preserve">‚Strong management and leadership skills, including budget and timeline management Experience in working with small businesses, City government and community partners Excellent interpersonal, organizational, strategic thinking and qualitative/quantitative skills Strong writing and oral communication skills Ability to work within cross organizational and multi-disciplinary teams At least 2 years of project and program management experience Experience designing, executing, and scaling programs Experience in management of education or training programs  </v>
      </c>
      <c r="U923">
        <f t="shared" si="43"/>
        <v>0</v>
      </c>
      <c r="V923" s="2">
        <v>0</v>
      </c>
      <c r="W923" s="2">
        <f t="shared" si="44"/>
        <v>0</v>
      </c>
      <c r="X923" s="2">
        <v>0</v>
      </c>
      <c r="Y923" s="2">
        <v>0</v>
      </c>
      <c r="Z923" s="2">
        <v>0</v>
      </c>
      <c r="AA923" s="2">
        <v>0</v>
      </c>
      <c r="AB923" s="2">
        <v>0</v>
      </c>
      <c r="AC923" t="s">
        <v>2790</v>
      </c>
      <c r="AD923" t="s">
        <v>32</v>
      </c>
      <c r="AE923" t="s">
        <v>32</v>
      </c>
      <c r="AG923" t="s">
        <v>38</v>
      </c>
      <c r="AH923" t="s">
        <v>2791</v>
      </c>
      <c r="AJ923" t="s">
        <v>2791</v>
      </c>
      <c r="AK923" t="s">
        <v>39</v>
      </c>
    </row>
    <row r="924" spans="1:37" x14ac:dyDescent="0.3">
      <c r="A924">
        <v>318197</v>
      </c>
      <c r="B924" t="s">
        <v>154</v>
      </c>
      <c r="C924" t="s">
        <v>29</v>
      </c>
      <c r="D924">
        <v>45</v>
      </c>
      <c r="E924" t="s">
        <v>2792</v>
      </c>
      <c r="F924" t="s">
        <v>2792</v>
      </c>
      <c r="G924">
        <v>91237</v>
      </c>
      <c r="H924">
        <v>0</v>
      </c>
      <c r="I924" t="s">
        <v>1095</v>
      </c>
      <c r="J924" t="s">
        <v>43</v>
      </c>
      <c r="K924">
        <v>48371</v>
      </c>
      <c r="L924">
        <v>65585</v>
      </c>
      <c r="M924" t="s">
        <v>33</v>
      </c>
      <c r="N924" t="s">
        <v>157</v>
      </c>
      <c r="O924" t="s">
        <v>2793</v>
      </c>
      <c r="P924" t="s">
        <v>2794</v>
      </c>
      <c r="R924" t="s">
        <v>2795</v>
      </c>
      <c r="S924" t="s">
        <v>7858</v>
      </c>
      <c r="T924" t="str">
        <f t="shared" si="42"/>
        <v>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 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‚Å“1‚ above.   License Requirement   A Motor Vehicle Driver License valid in the State of New York. This license must be maintained for the duration of employment.</v>
      </c>
      <c r="U924">
        <f t="shared" si="43"/>
        <v>0</v>
      </c>
      <c r="V924" s="2">
        <v>0</v>
      </c>
      <c r="W924" s="2">
        <f t="shared" si="44"/>
        <v>0</v>
      </c>
      <c r="X924" s="2">
        <v>0</v>
      </c>
      <c r="Y924" s="2">
        <v>0</v>
      </c>
      <c r="Z924" s="2">
        <v>0</v>
      </c>
      <c r="AA924" s="2">
        <v>0</v>
      </c>
      <c r="AB924" s="2">
        <v>0</v>
      </c>
      <c r="AC924" t="s">
        <v>161</v>
      </c>
      <c r="AD924" t="s">
        <v>32</v>
      </c>
      <c r="AE924" t="s">
        <v>32</v>
      </c>
      <c r="AG924" t="s">
        <v>162</v>
      </c>
      <c r="AH924" t="s">
        <v>2796</v>
      </c>
      <c r="AJ924" t="s">
        <v>876</v>
      </c>
      <c r="AK924" t="s">
        <v>39</v>
      </c>
    </row>
    <row r="925" spans="1:37" x14ac:dyDescent="0.3">
      <c r="A925">
        <v>318197</v>
      </c>
      <c r="B925" t="s">
        <v>154</v>
      </c>
      <c r="C925" t="s">
        <v>48</v>
      </c>
      <c r="D925">
        <v>45</v>
      </c>
      <c r="E925" t="s">
        <v>2792</v>
      </c>
      <c r="F925" t="s">
        <v>2792</v>
      </c>
      <c r="G925">
        <v>91237</v>
      </c>
      <c r="H925">
        <v>0</v>
      </c>
      <c r="I925" t="s">
        <v>1095</v>
      </c>
      <c r="J925" t="s">
        <v>43</v>
      </c>
      <c r="K925">
        <v>48371</v>
      </c>
      <c r="L925">
        <v>65585</v>
      </c>
      <c r="M925" t="s">
        <v>33</v>
      </c>
      <c r="N925" t="s">
        <v>157</v>
      </c>
      <c r="O925" t="s">
        <v>2793</v>
      </c>
      <c r="P925" t="s">
        <v>2794</v>
      </c>
      <c r="R925" t="s">
        <v>2795</v>
      </c>
      <c r="S925" t="s">
        <v>7858</v>
      </c>
      <c r="T925" t="str">
        <f t="shared" si="42"/>
        <v>1.	Possession of a valid License for Oil Burning Equipment Installer, Class A, issued by the New York City Department of Buildings. 2.	Broad based knowledge and experience working with multiple types of burners, boilers, hot water generators, vacuum pumps and various other heating equipment components. 3.	Hands-on experience in the maintenance and repair of various heating equipment. 4.	Excellent trouble-shooting ability and mechanical aptitude. 5.	Ability to work independently and in a team environment. Minimum Qualification Requirements:  1.	Two years of full-time experience servicing all types of oil burners and related units and controls; or  2.	Satisfactory completion of a course in basic commercial-industrial oil burner maintenance and one year of the full-time experience described in ‚Å“1‚ above.   License Requirement   A Motor Vehicle Driver License valid in the State of New York. This license must be maintained for the duration of employment.</v>
      </c>
      <c r="U925">
        <f t="shared" si="43"/>
        <v>0</v>
      </c>
      <c r="V925" s="2">
        <v>0</v>
      </c>
      <c r="W925" s="2">
        <f t="shared" si="44"/>
        <v>0</v>
      </c>
      <c r="X925" s="2">
        <v>0</v>
      </c>
      <c r="Y925" s="2">
        <v>0</v>
      </c>
      <c r="Z925" s="2">
        <v>0</v>
      </c>
      <c r="AA925" s="2">
        <v>0</v>
      </c>
      <c r="AB925" s="2">
        <v>0</v>
      </c>
      <c r="AC925" t="s">
        <v>161</v>
      </c>
      <c r="AD925" t="s">
        <v>32</v>
      </c>
      <c r="AE925" t="s">
        <v>32</v>
      </c>
      <c r="AG925" t="s">
        <v>162</v>
      </c>
      <c r="AH925" t="s">
        <v>2796</v>
      </c>
      <c r="AJ925" t="s">
        <v>876</v>
      </c>
      <c r="AK925" t="s">
        <v>39</v>
      </c>
    </row>
    <row r="926" spans="1:37" x14ac:dyDescent="0.3">
      <c r="A926">
        <v>318355</v>
      </c>
      <c r="B926" t="s">
        <v>2385</v>
      </c>
      <c r="C926" t="s">
        <v>48</v>
      </c>
      <c r="D926">
        <v>1</v>
      </c>
      <c r="E926" t="s">
        <v>956</v>
      </c>
      <c r="F926" t="s">
        <v>2387</v>
      </c>
      <c r="G926">
        <v>31143</v>
      </c>
      <c r="H926">
        <v>1</v>
      </c>
      <c r="I926" t="s">
        <v>627</v>
      </c>
      <c r="J926" t="s">
        <v>43</v>
      </c>
      <c r="K926">
        <v>47000</v>
      </c>
      <c r="L926">
        <v>53000</v>
      </c>
      <c r="M926" t="s">
        <v>33</v>
      </c>
      <c r="N926" t="s">
        <v>2388</v>
      </c>
      <c r="O926" t="s">
        <v>2797</v>
      </c>
      <c r="P926" t="s">
        <v>2798</v>
      </c>
      <c r="Q926" t="s">
        <v>2390</v>
      </c>
      <c r="R926" t="s">
        <v>2799</v>
      </c>
      <c r="S926" t="s">
        <v>32</v>
      </c>
      <c r="T926" t="str">
        <f t="shared" si="42"/>
        <v xml:space="preserve">1. Strong writing, editing, and ability to prepare professional emails, memos, letters, and reports.  2. Excellent verbal communication; active listening, conflict resolution and interpersonal skills.  3. Comfortable working in a fast paced environment and addressing unforeseen challenges. 4. Ability to analyze, assess and draw conclusions from a variety of sources. 5. Experience with investigative, legal, journalistic and/or academic research.  </v>
      </c>
      <c r="U926">
        <f t="shared" si="43"/>
        <v>0</v>
      </c>
      <c r="V926" s="2">
        <v>0</v>
      </c>
      <c r="W926" s="2">
        <f t="shared" si="44"/>
        <v>0</v>
      </c>
      <c r="X926" s="2">
        <v>0</v>
      </c>
      <c r="Y926" s="2">
        <v>0</v>
      </c>
      <c r="Z926" s="2">
        <v>0</v>
      </c>
      <c r="AA926" s="2">
        <v>0</v>
      </c>
      <c r="AB926" s="2">
        <v>0</v>
      </c>
      <c r="AC926" t="s">
        <v>2800</v>
      </c>
      <c r="AD926" t="s">
        <v>32</v>
      </c>
      <c r="AE926" t="s">
        <v>32</v>
      </c>
      <c r="AG926" t="s">
        <v>38</v>
      </c>
      <c r="AH926" t="s">
        <v>983</v>
      </c>
      <c r="AI926" t="s">
        <v>2801</v>
      </c>
      <c r="AJ926" t="s">
        <v>2802</v>
      </c>
      <c r="AK926" t="s">
        <v>39</v>
      </c>
    </row>
    <row r="927" spans="1:37" x14ac:dyDescent="0.3">
      <c r="A927">
        <v>318559</v>
      </c>
      <c r="B927" t="s">
        <v>47</v>
      </c>
      <c r="C927" t="s">
        <v>29</v>
      </c>
      <c r="D927">
        <v>7</v>
      </c>
      <c r="E927" t="s">
        <v>2803</v>
      </c>
      <c r="F927" t="s">
        <v>399</v>
      </c>
      <c r="G927">
        <v>81310</v>
      </c>
      <c r="H927">
        <v>1</v>
      </c>
      <c r="I927" t="s">
        <v>1095</v>
      </c>
      <c r="J927" t="s">
        <v>43</v>
      </c>
      <c r="K927">
        <v>40410</v>
      </c>
      <c r="L927">
        <v>56467</v>
      </c>
      <c r="M927" t="s">
        <v>33</v>
      </c>
      <c r="N927" t="s">
        <v>2804</v>
      </c>
      <c r="O927" t="s">
        <v>2805</v>
      </c>
      <c r="P927" t="s">
        <v>2806</v>
      </c>
      <c r="Q927" t="s">
        <v>401</v>
      </c>
      <c r="R927" t="s">
        <v>2807</v>
      </c>
      <c r="S927" t="s">
        <v>2751</v>
      </c>
      <c r="T927" t="str">
        <f t="shared" si="42"/>
        <v>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27">
        <f t="shared" si="43"/>
        <v>0</v>
      </c>
      <c r="V927" s="2">
        <v>0</v>
      </c>
      <c r="W927" s="2">
        <f t="shared" si="44"/>
        <v>0</v>
      </c>
      <c r="X927" s="2">
        <v>0</v>
      </c>
      <c r="Y927" s="2">
        <v>0</v>
      </c>
      <c r="Z927" s="2">
        <v>0</v>
      </c>
      <c r="AA927" s="2">
        <v>0</v>
      </c>
      <c r="AB927" s="2">
        <v>0</v>
      </c>
      <c r="AC927" t="s">
        <v>161</v>
      </c>
      <c r="AD927" t="s">
        <v>32</v>
      </c>
      <c r="AE927" t="s">
        <v>32</v>
      </c>
      <c r="AG927" t="s">
        <v>38</v>
      </c>
      <c r="AH927" t="s">
        <v>2721</v>
      </c>
      <c r="AJ927" t="s">
        <v>2808</v>
      </c>
      <c r="AK927" t="s">
        <v>39</v>
      </c>
    </row>
    <row r="928" spans="1:37" x14ac:dyDescent="0.3">
      <c r="A928">
        <v>318355</v>
      </c>
      <c r="B928" t="s">
        <v>2385</v>
      </c>
      <c r="C928" t="s">
        <v>29</v>
      </c>
      <c r="D928">
        <v>1</v>
      </c>
      <c r="E928" t="s">
        <v>956</v>
      </c>
      <c r="F928" t="s">
        <v>2387</v>
      </c>
      <c r="G928">
        <v>31143</v>
      </c>
      <c r="H928">
        <v>1</v>
      </c>
      <c r="I928" t="s">
        <v>627</v>
      </c>
      <c r="J928" t="s">
        <v>43</v>
      </c>
      <c r="K928">
        <v>47000</v>
      </c>
      <c r="L928">
        <v>53000</v>
      </c>
      <c r="M928" t="s">
        <v>33</v>
      </c>
      <c r="N928" t="s">
        <v>2388</v>
      </c>
      <c r="O928" t="s">
        <v>2797</v>
      </c>
      <c r="P928" t="s">
        <v>2798</v>
      </c>
      <c r="Q928" t="s">
        <v>2390</v>
      </c>
      <c r="R928" t="s">
        <v>2799</v>
      </c>
      <c r="S928" t="s">
        <v>32</v>
      </c>
      <c r="T928" t="str">
        <f t="shared" si="42"/>
        <v xml:space="preserve">1. Strong writing, editing, and ability to prepare professional emails, memos, letters, and reports.  2. Excellent verbal communication; active listening, conflict resolution and interpersonal skills.  3. Comfortable working in a fast paced environment and addressing unforeseen challenges. 4. Ability to analyze, assess and draw conclusions from a variety of sources. 5. Experience with investigative, legal, journalistic and/or academic research.  </v>
      </c>
      <c r="U928">
        <f t="shared" si="43"/>
        <v>0</v>
      </c>
      <c r="V928" s="2">
        <v>0</v>
      </c>
      <c r="W928" s="2">
        <f t="shared" si="44"/>
        <v>0</v>
      </c>
      <c r="X928" s="2">
        <v>0</v>
      </c>
      <c r="Y928" s="2">
        <v>0</v>
      </c>
      <c r="Z928" s="2">
        <v>0</v>
      </c>
      <c r="AA928" s="2">
        <v>0</v>
      </c>
      <c r="AB928" s="2">
        <v>0</v>
      </c>
      <c r="AC928" t="s">
        <v>2800</v>
      </c>
      <c r="AD928" t="s">
        <v>32</v>
      </c>
      <c r="AE928" t="s">
        <v>32</v>
      </c>
      <c r="AG928" t="s">
        <v>38</v>
      </c>
      <c r="AH928" t="s">
        <v>983</v>
      </c>
      <c r="AI928" t="s">
        <v>2801</v>
      </c>
      <c r="AJ928" t="s">
        <v>2802</v>
      </c>
      <c r="AK928" t="s">
        <v>39</v>
      </c>
    </row>
    <row r="929" spans="1:37" x14ac:dyDescent="0.3">
      <c r="A929">
        <v>318378</v>
      </c>
      <c r="B929" t="s">
        <v>47</v>
      </c>
      <c r="C929" t="s">
        <v>29</v>
      </c>
      <c r="D929">
        <v>1</v>
      </c>
      <c r="E929" t="s">
        <v>2809</v>
      </c>
      <c r="F929" t="s">
        <v>92</v>
      </c>
      <c r="G929" t="s">
        <v>996</v>
      </c>
      <c r="H929">
        <v>0</v>
      </c>
      <c r="I929" t="s">
        <v>244</v>
      </c>
      <c r="J929" t="s">
        <v>43</v>
      </c>
      <c r="K929">
        <v>48535</v>
      </c>
      <c r="L929">
        <v>134433</v>
      </c>
      <c r="M929" t="s">
        <v>33</v>
      </c>
      <c r="N929" t="s">
        <v>211</v>
      </c>
      <c r="O929" t="s">
        <v>1459</v>
      </c>
      <c r="P929" t="s">
        <v>7859</v>
      </c>
      <c r="Q929" t="s">
        <v>997</v>
      </c>
      <c r="R929" t="s">
        <v>2810</v>
      </c>
      <c r="S929" t="s">
        <v>2811</v>
      </c>
      <c r="T929" t="str">
        <f t="shared" si="42"/>
        <v>1.	Bachelors Degree in Civil Engineering preferred.  2.	NYS P.E. license preferred.  3.	Minimum 10 years of experience in planning, design and design services during construction for site civil engineering site development projects.  4.	Intermediate/Advanced Experience with AutoCAD, Civil 3D, storm water management and Microsoft Office software programs.  5.	Experience in the design of site plans, piping plans, grading and drainage plans, and storm water management for facilities during and post construction.   6.	Experience in the application of code requirements, standards for design and construction, and preparation of technical reports, related design software applications, excellent communication skills, writing skills and leadership skills. **** Please Note: All candidates must take the upcoming Administrative Project Manager Exam No. 8042, Administrative Project Manager (Promotional) Exam No. 8529 or be a Qualifying Incumbent and take Exam No. 8410 to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v>
      </c>
      <c r="U929">
        <f t="shared" si="43"/>
        <v>0</v>
      </c>
      <c r="V929" s="2">
        <v>0</v>
      </c>
      <c r="W929" s="2">
        <f t="shared" si="44"/>
        <v>0</v>
      </c>
      <c r="X929" s="2">
        <v>0</v>
      </c>
      <c r="Y929" s="2">
        <v>0</v>
      </c>
      <c r="Z929" s="2">
        <v>0</v>
      </c>
      <c r="AA929" s="2">
        <v>0</v>
      </c>
      <c r="AB929" s="2">
        <v>0</v>
      </c>
      <c r="AC929" t="s">
        <v>665</v>
      </c>
      <c r="AD929" t="s">
        <v>32</v>
      </c>
      <c r="AE929" t="s">
        <v>32</v>
      </c>
      <c r="AG929" t="s">
        <v>58</v>
      </c>
      <c r="AH929" t="s">
        <v>1057</v>
      </c>
      <c r="AJ929" t="s">
        <v>2220</v>
      </c>
      <c r="AK929" t="s">
        <v>39</v>
      </c>
    </row>
    <row r="930" spans="1:37" x14ac:dyDescent="0.3">
      <c r="A930">
        <v>318378</v>
      </c>
      <c r="B930" t="s">
        <v>47</v>
      </c>
      <c r="C930" t="s">
        <v>48</v>
      </c>
      <c r="D930">
        <v>1</v>
      </c>
      <c r="E930" t="s">
        <v>2809</v>
      </c>
      <c r="F930" t="s">
        <v>92</v>
      </c>
      <c r="G930" t="s">
        <v>996</v>
      </c>
      <c r="H930">
        <v>0</v>
      </c>
      <c r="I930" t="s">
        <v>244</v>
      </c>
      <c r="J930" t="s">
        <v>43</v>
      </c>
      <c r="K930">
        <v>48535</v>
      </c>
      <c r="L930">
        <v>134433</v>
      </c>
      <c r="M930" t="s">
        <v>33</v>
      </c>
      <c r="N930" t="s">
        <v>211</v>
      </c>
      <c r="O930" t="s">
        <v>1459</v>
      </c>
      <c r="P930" t="s">
        <v>7859</v>
      </c>
      <c r="Q930" t="s">
        <v>997</v>
      </c>
      <c r="R930" t="s">
        <v>2810</v>
      </c>
      <c r="S930" t="s">
        <v>2811</v>
      </c>
      <c r="T930" t="str">
        <f t="shared" si="42"/>
        <v>1.	Bachelors Degree in Civil Engineering preferred.  2.	NYS P.E. license preferred.  3.	Minimum 10 years of experience in planning, design and design services during construction for site civil engineering site development projects.  4.	Intermediate/Advanced Experience with AutoCAD, Civil 3D, storm water management and Microsoft Office software programs.  5.	Experience in the design of site plans, piping plans, grading and drainage plans, and storm water management for facilities during and post construction.   6.	Experience in the application of code requirements, standards for design and construction, and preparation of technical reports, related design software applications, excellent communication skills, writing skills and leadership skills. **** Please Note: All candidates must take the upcoming Administrative Project Manager Exam No. 8042, Administrative Project Manager (Promotional) Exam No. 8529 or be a Qualifying Incumbent and take Exam No. 8410 to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   We appreciate your interest and thank all applicants who apply, but only candidates under consideration will be contacted.  All appointments are subject to Office of Management and Budget (OMB) approval.</v>
      </c>
      <c r="U930">
        <f t="shared" si="43"/>
        <v>0</v>
      </c>
      <c r="V930" s="2">
        <v>0</v>
      </c>
      <c r="W930" s="2">
        <f t="shared" si="44"/>
        <v>0</v>
      </c>
      <c r="X930" s="2">
        <v>0</v>
      </c>
      <c r="Y930" s="2">
        <v>0</v>
      </c>
      <c r="Z930" s="2">
        <v>0</v>
      </c>
      <c r="AA930" s="2">
        <v>0</v>
      </c>
      <c r="AB930" s="2">
        <v>0</v>
      </c>
      <c r="AC930" t="s">
        <v>665</v>
      </c>
      <c r="AD930" t="s">
        <v>32</v>
      </c>
      <c r="AE930" t="s">
        <v>32</v>
      </c>
      <c r="AG930" t="s">
        <v>58</v>
      </c>
      <c r="AH930" t="s">
        <v>1057</v>
      </c>
      <c r="AJ930" t="s">
        <v>2220</v>
      </c>
      <c r="AK930" t="s">
        <v>39</v>
      </c>
    </row>
    <row r="931" spans="1:37" x14ac:dyDescent="0.3">
      <c r="A931">
        <v>318478</v>
      </c>
      <c r="B931" t="s">
        <v>2098</v>
      </c>
      <c r="C931" t="s">
        <v>29</v>
      </c>
      <c r="D931">
        <v>1</v>
      </c>
      <c r="E931" t="s">
        <v>2812</v>
      </c>
      <c r="F931" t="s">
        <v>2813</v>
      </c>
      <c r="G931">
        <v>31165</v>
      </c>
      <c r="H931">
        <v>2</v>
      </c>
      <c r="I931" t="s">
        <v>1196</v>
      </c>
      <c r="J931" t="s">
        <v>43</v>
      </c>
      <c r="K931">
        <v>47084</v>
      </c>
      <c r="L931">
        <v>67035</v>
      </c>
      <c r="M931" t="s">
        <v>33</v>
      </c>
      <c r="N931" t="s">
        <v>115</v>
      </c>
      <c r="O931" t="s">
        <v>2101</v>
      </c>
      <c r="P931" t="s">
        <v>2814</v>
      </c>
      <c r="Q931" t="s">
        <v>2815</v>
      </c>
      <c r="R931" t="s">
        <v>32</v>
      </c>
      <c r="S931" t="s">
        <v>32</v>
      </c>
      <c r="T931" t="str">
        <f t="shared" si="42"/>
        <v xml:space="preserve">   </v>
      </c>
      <c r="U931">
        <f t="shared" si="43"/>
        <v>0</v>
      </c>
      <c r="V931" s="2">
        <v>0</v>
      </c>
      <c r="W931" s="2">
        <f t="shared" si="44"/>
        <v>0</v>
      </c>
      <c r="X931" s="2">
        <v>0</v>
      </c>
      <c r="Y931" s="2">
        <v>0</v>
      </c>
      <c r="Z931" s="2">
        <v>0</v>
      </c>
      <c r="AA931" s="2">
        <v>0</v>
      </c>
      <c r="AB931" s="2">
        <v>0</v>
      </c>
      <c r="AC931" t="s">
        <v>2816</v>
      </c>
      <c r="AD931" t="s">
        <v>32</v>
      </c>
      <c r="AE931" t="s">
        <v>32</v>
      </c>
      <c r="AG931" t="s">
        <v>38</v>
      </c>
      <c r="AH931" t="s">
        <v>2796</v>
      </c>
      <c r="AJ931" t="s">
        <v>1981</v>
      </c>
      <c r="AK931" t="s">
        <v>39</v>
      </c>
    </row>
    <row r="932" spans="1:37" x14ac:dyDescent="0.3">
      <c r="A932">
        <v>318480</v>
      </c>
      <c r="B932" t="s">
        <v>154</v>
      </c>
      <c r="C932" t="s">
        <v>48</v>
      </c>
      <c r="D932">
        <v>1</v>
      </c>
      <c r="E932" t="s">
        <v>2817</v>
      </c>
      <c r="F932" t="s">
        <v>2818</v>
      </c>
      <c r="G932">
        <v>10080</v>
      </c>
      <c r="H932" t="s">
        <v>1764</v>
      </c>
      <c r="I932" t="s">
        <v>1413</v>
      </c>
      <c r="J932" t="s">
        <v>43</v>
      </c>
      <c r="K932">
        <v>185000</v>
      </c>
      <c r="L932">
        <v>195000</v>
      </c>
      <c r="M932" t="s">
        <v>33</v>
      </c>
      <c r="N932" t="s">
        <v>2819</v>
      </c>
      <c r="O932" t="s">
        <v>2820</v>
      </c>
      <c r="P932" t="s">
        <v>7046</v>
      </c>
      <c r="Q932" t="s">
        <v>2821</v>
      </c>
      <c r="R932" t="s">
        <v>7860</v>
      </c>
      <c r="S932" t="s">
        <v>1170</v>
      </c>
      <c r="T932" t="str">
        <f t="shared" si="42"/>
        <v>‚	A Baccalaureate degree from an accredited college, or equivalent; preferably a Juris Doctorate or a Masters Degree in the fields of business, public administration/policy, engineering, or auditing.	A minimum of 10 years of full time satisfactory professional experience in the field of compliance management, with a focus on housing policy related to property management and health and safety. NYCHA employees applying for promotional, title or level change opportunities must have served a period of one year in their current title and level (if applicable).</v>
      </c>
      <c r="U932">
        <f t="shared" si="43"/>
        <v>0</v>
      </c>
      <c r="V932" s="2">
        <v>0</v>
      </c>
      <c r="W932" s="2">
        <f t="shared" si="44"/>
        <v>0</v>
      </c>
      <c r="X932" s="2">
        <v>0</v>
      </c>
      <c r="Y932" s="2">
        <v>0</v>
      </c>
      <c r="Z932" s="2">
        <v>0</v>
      </c>
      <c r="AA932" s="2">
        <v>0</v>
      </c>
      <c r="AB932" s="2">
        <v>0</v>
      </c>
      <c r="AC932" t="s">
        <v>161</v>
      </c>
      <c r="AD932" t="s">
        <v>32</v>
      </c>
      <c r="AE932" t="s">
        <v>32</v>
      </c>
      <c r="AG932" t="s">
        <v>162</v>
      </c>
      <c r="AH932" t="s">
        <v>983</v>
      </c>
      <c r="AJ932" t="s">
        <v>2610</v>
      </c>
      <c r="AK932" t="s">
        <v>39</v>
      </c>
    </row>
    <row r="933" spans="1:37" x14ac:dyDescent="0.3">
      <c r="A933">
        <v>318480</v>
      </c>
      <c r="B933" t="s">
        <v>154</v>
      </c>
      <c r="C933" t="s">
        <v>29</v>
      </c>
      <c r="D933">
        <v>1</v>
      </c>
      <c r="E933" t="s">
        <v>2817</v>
      </c>
      <c r="F933" t="s">
        <v>2818</v>
      </c>
      <c r="G933">
        <v>10080</v>
      </c>
      <c r="H933" t="s">
        <v>1764</v>
      </c>
      <c r="I933" t="s">
        <v>1413</v>
      </c>
      <c r="J933" t="s">
        <v>43</v>
      </c>
      <c r="K933">
        <v>185000</v>
      </c>
      <c r="L933">
        <v>195000</v>
      </c>
      <c r="M933" t="s">
        <v>33</v>
      </c>
      <c r="N933" t="s">
        <v>2819</v>
      </c>
      <c r="O933" t="s">
        <v>2820</v>
      </c>
      <c r="P933" t="s">
        <v>7046</v>
      </c>
      <c r="Q933" t="s">
        <v>2821</v>
      </c>
      <c r="R933" t="s">
        <v>7860</v>
      </c>
      <c r="S933" t="s">
        <v>1170</v>
      </c>
      <c r="T933" t="str">
        <f t="shared" si="42"/>
        <v>‚	A Baccalaureate degree from an accredited college, or equivalent; preferably a Juris Doctorate or a Masters Degree in the fields of business, public administration/policy, engineering, or auditing.	A minimum of 10 years of full time satisfactory professional experience in the field of compliance management, with a focus on housing policy related to property management and health and safety. NYCHA employees applying for promotional, title or level change opportunities must have served a period of one year in their current title and level (if applicable).</v>
      </c>
      <c r="U933">
        <f t="shared" si="43"/>
        <v>0</v>
      </c>
      <c r="V933" s="2">
        <v>0</v>
      </c>
      <c r="W933" s="2">
        <f t="shared" si="44"/>
        <v>0</v>
      </c>
      <c r="X933" s="2">
        <v>0</v>
      </c>
      <c r="Y933" s="2">
        <v>0</v>
      </c>
      <c r="Z933" s="2">
        <v>0</v>
      </c>
      <c r="AA933" s="2">
        <v>0</v>
      </c>
      <c r="AB933" s="2">
        <v>0</v>
      </c>
      <c r="AC933" t="s">
        <v>161</v>
      </c>
      <c r="AD933" t="s">
        <v>32</v>
      </c>
      <c r="AE933" t="s">
        <v>32</v>
      </c>
      <c r="AG933" t="s">
        <v>162</v>
      </c>
      <c r="AH933" t="s">
        <v>983</v>
      </c>
      <c r="AJ933" t="s">
        <v>2610</v>
      </c>
      <c r="AK933" t="s">
        <v>39</v>
      </c>
    </row>
    <row r="934" spans="1:37" x14ac:dyDescent="0.3">
      <c r="A934">
        <v>318553</v>
      </c>
      <c r="B934" t="s">
        <v>2822</v>
      </c>
      <c r="C934" t="s">
        <v>29</v>
      </c>
      <c r="D934">
        <v>1</v>
      </c>
      <c r="E934" t="s">
        <v>2823</v>
      </c>
      <c r="F934" t="s">
        <v>2823</v>
      </c>
      <c r="G934">
        <v>92505</v>
      </c>
      <c r="H934">
        <v>0</v>
      </c>
      <c r="I934" t="s">
        <v>1095</v>
      </c>
      <c r="J934" t="s">
        <v>43</v>
      </c>
      <c r="K934">
        <v>277.04000000000002</v>
      </c>
      <c r="L934">
        <v>322.39999999999998</v>
      </c>
      <c r="M934" t="s">
        <v>1624</v>
      </c>
      <c r="N934" t="s">
        <v>2824</v>
      </c>
      <c r="O934" t="s">
        <v>2825</v>
      </c>
      <c r="P934" t="s">
        <v>2826</v>
      </c>
      <c r="Q934" t="s">
        <v>7861</v>
      </c>
      <c r="R934" t="s">
        <v>2827</v>
      </c>
      <c r="S934" t="s">
        <v>2828</v>
      </c>
      <c r="T934" t="str">
        <f t="shared" si="42"/>
        <v>A New York State Class B Commercial Driver License with no restrictions. The license must be maintained for duration of employment.  NOTE:  Candidates may qualify with a Commercial Driver License Learners permit but must obtain the required license within 180 days of appointment MUST EITHER BE A PERMANENT NYC CIVIL SERVICE AUTO MACHINIST OR HAVE APPLIED FOR THE AUTO MACHIIST EXAM #8016</v>
      </c>
      <c r="U934">
        <f t="shared" si="43"/>
        <v>0</v>
      </c>
      <c r="V934" s="2">
        <v>0</v>
      </c>
      <c r="W934" s="2">
        <f t="shared" si="44"/>
        <v>0</v>
      </c>
      <c r="X934" s="2">
        <v>0</v>
      </c>
      <c r="Y934" s="2">
        <v>0</v>
      </c>
      <c r="Z934" s="2">
        <v>0</v>
      </c>
      <c r="AA934" s="2">
        <v>0</v>
      </c>
      <c r="AB934" s="2">
        <v>0</v>
      </c>
      <c r="AC934" t="s">
        <v>2829</v>
      </c>
      <c r="AD934" t="s">
        <v>2830</v>
      </c>
      <c r="AE934" t="s">
        <v>884</v>
      </c>
      <c r="AG934" t="s">
        <v>2831</v>
      </c>
      <c r="AH934" t="s">
        <v>2832</v>
      </c>
      <c r="AJ934" t="s">
        <v>2832</v>
      </c>
      <c r="AK934" t="s">
        <v>39</v>
      </c>
    </row>
    <row r="935" spans="1:37" x14ac:dyDescent="0.3">
      <c r="A935">
        <v>318553</v>
      </c>
      <c r="B935" t="s">
        <v>2822</v>
      </c>
      <c r="C935" t="s">
        <v>48</v>
      </c>
      <c r="D935">
        <v>1</v>
      </c>
      <c r="E935" t="s">
        <v>2823</v>
      </c>
      <c r="F935" t="s">
        <v>2823</v>
      </c>
      <c r="G935">
        <v>92505</v>
      </c>
      <c r="H935">
        <v>0</v>
      </c>
      <c r="I935" t="s">
        <v>1095</v>
      </c>
      <c r="J935" t="s">
        <v>43</v>
      </c>
      <c r="K935">
        <v>277.04000000000002</v>
      </c>
      <c r="L935">
        <v>322.39999999999998</v>
      </c>
      <c r="M935" t="s">
        <v>1624</v>
      </c>
      <c r="N935" t="s">
        <v>2824</v>
      </c>
      <c r="O935" t="s">
        <v>2825</v>
      </c>
      <c r="P935" t="s">
        <v>2826</v>
      </c>
      <c r="Q935" t="s">
        <v>7861</v>
      </c>
      <c r="R935" t="s">
        <v>2827</v>
      </c>
      <c r="S935" t="s">
        <v>2828</v>
      </c>
      <c r="T935" t="str">
        <f t="shared" si="42"/>
        <v>A New York State Class B Commercial Driver License with no restrictions. The license must be maintained for duration of employment.  NOTE:  Candidates may qualify with a Commercial Driver License Learners permit but must obtain the required license within 180 days of appointment MUST EITHER BE A PERMANENT NYC CIVIL SERVICE AUTO MACHINIST OR HAVE APPLIED FOR THE AUTO MACHIIST EXAM #8016</v>
      </c>
      <c r="U935">
        <f t="shared" si="43"/>
        <v>0</v>
      </c>
      <c r="V935" s="2">
        <v>0</v>
      </c>
      <c r="W935" s="2">
        <f t="shared" si="44"/>
        <v>0</v>
      </c>
      <c r="X935" s="2">
        <v>0</v>
      </c>
      <c r="Y935" s="2">
        <v>0</v>
      </c>
      <c r="Z935" s="2">
        <v>0</v>
      </c>
      <c r="AA935" s="2">
        <v>0</v>
      </c>
      <c r="AB935" s="2">
        <v>0</v>
      </c>
      <c r="AC935" t="s">
        <v>2829</v>
      </c>
      <c r="AD935" t="s">
        <v>2830</v>
      </c>
      <c r="AE935" t="s">
        <v>884</v>
      </c>
      <c r="AG935" t="s">
        <v>2831</v>
      </c>
      <c r="AH935" t="s">
        <v>2832</v>
      </c>
      <c r="AJ935" t="s">
        <v>2832</v>
      </c>
      <c r="AK935" t="s">
        <v>39</v>
      </c>
    </row>
    <row r="936" spans="1:37" x14ac:dyDescent="0.3">
      <c r="A936">
        <v>318559</v>
      </c>
      <c r="B936" t="s">
        <v>47</v>
      </c>
      <c r="C936" t="s">
        <v>48</v>
      </c>
      <c r="D936">
        <v>7</v>
      </c>
      <c r="E936" t="s">
        <v>2803</v>
      </c>
      <c r="F936" t="s">
        <v>399</v>
      </c>
      <c r="G936">
        <v>81310</v>
      </c>
      <c r="H936">
        <v>1</v>
      </c>
      <c r="I936" t="s">
        <v>1095</v>
      </c>
      <c r="J936" t="s">
        <v>43</v>
      </c>
      <c r="K936">
        <v>40410</v>
      </c>
      <c r="L936">
        <v>56467</v>
      </c>
      <c r="M936" t="s">
        <v>33</v>
      </c>
      <c r="N936" t="s">
        <v>2804</v>
      </c>
      <c r="O936" t="s">
        <v>2805</v>
      </c>
      <c r="P936" t="s">
        <v>2806</v>
      </c>
      <c r="Q936" t="s">
        <v>401</v>
      </c>
      <c r="R936" t="s">
        <v>2807</v>
      </c>
      <c r="S936" t="s">
        <v>2751</v>
      </c>
      <c r="T936" t="str">
        <f t="shared" si="42"/>
        <v>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36">
        <f t="shared" si="43"/>
        <v>0</v>
      </c>
      <c r="V936" s="2">
        <v>0</v>
      </c>
      <c r="W936" s="2">
        <f t="shared" si="44"/>
        <v>0</v>
      </c>
      <c r="X936" s="2">
        <v>0</v>
      </c>
      <c r="Y936" s="2">
        <v>0</v>
      </c>
      <c r="Z936" s="2">
        <v>0</v>
      </c>
      <c r="AA936" s="2">
        <v>0</v>
      </c>
      <c r="AB936" s="2">
        <v>0</v>
      </c>
      <c r="AC936" t="s">
        <v>161</v>
      </c>
      <c r="AD936" t="s">
        <v>32</v>
      </c>
      <c r="AE936" t="s">
        <v>32</v>
      </c>
      <c r="AG936" t="s">
        <v>38</v>
      </c>
      <c r="AH936" t="s">
        <v>2721</v>
      </c>
      <c r="AJ936" t="s">
        <v>2808</v>
      </c>
      <c r="AK936" t="s">
        <v>39</v>
      </c>
    </row>
    <row r="937" spans="1:37" x14ac:dyDescent="0.3">
      <c r="A937">
        <v>318611</v>
      </c>
      <c r="B937" t="s">
        <v>101</v>
      </c>
      <c r="C937" t="s">
        <v>48</v>
      </c>
      <c r="D937">
        <v>1</v>
      </c>
      <c r="E937" t="s">
        <v>2833</v>
      </c>
      <c r="F937" t="s">
        <v>742</v>
      </c>
      <c r="G937">
        <v>56058</v>
      </c>
      <c r="H937">
        <v>0</v>
      </c>
      <c r="I937" t="s">
        <v>2834</v>
      </c>
      <c r="J937" t="s">
        <v>43</v>
      </c>
      <c r="K937">
        <v>50362</v>
      </c>
      <c r="L937">
        <v>78000</v>
      </c>
      <c r="M937" t="s">
        <v>33</v>
      </c>
      <c r="N937" t="s">
        <v>51</v>
      </c>
      <c r="O937" t="s">
        <v>2835</v>
      </c>
      <c r="P937" t="s">
        <v>7862</v>
      </c>
      <c r="Q937" t="s">
        <v>745</v>
      </c>
      <c r="R937" t="s">
        <v>2836</v>
      </c>
      <c r="S937" t="s">
        <v>32</v>
      </c>
      <c r="T937" t="str">
        <f t="shared" si="42"/>
        <v xml:space="preserve">The preferred candidate should possess the following: Seasoned photographer with some experience telling stories through video and the ability to work creatively in fast paced environment; experience lighting sets and shooting video; familiarity with video production from concept to final editing; experience supplementing social media teams and experience managing a variety of platforms, including YouTube, Instagram, Twitter, Facebook and Snapchat, and experience leveraging such platforms to expand the reach of imagery; experience handling multiple projects and performing a wide variety of tasks under deadline pressures; strong attention to detail is desired; ability to respond quickly to evolving priorities and incidents.  </v>
      </c>
      <c r="U937">
        <f t="shared" si="43"/>
        <v>0</v>
      </c>
      <c r="V937" s="2">
        <v>0</v>
      </c>
      <c r="W937" s="2">
        <f t="shared" si="44"/>
        <v>0</v>
      </c>
      <c r="X937" s="2">
        <v>0</v>
      </c>
      <c r="Y937" s="2">
        <v>0</v>
      </c>
      <c r="Z937" s="2">
        <v>0</v>
      </c>
      <c r="AA937" s="2">
        <v>0</v>
      </c>
      <c r="AB937" s="2">
        <v>0</v>
      </c>
      <c r="AC937" t="s">
        <v>2837</v>
      </c>
      <c r="AD937" t="s">
        <v>2838</v>
      </c>
      <c r="AE937" t="s">
        <v>377</v>
      </c>
      <c r="AG937" t="s">
        <v>38</v>
      </c>
      <c r="AH937" t="s">
        <v>2778</v>
      </c>
      <c r="AJ937" t="s">
        <v>2839</v>
      </c>
      <c r="AK937" t="s">
        <v>39</v>
      </c>
    </row>
    <row r="938" spans="1:37" x14ac:dyDescent="0.3">
      <c r="A938">
        <v>318611</v>
      </c>
      <c r="B938" t="s">
        <v>101</v>
      </c>
      <c r="C938" t="s">
        <v>29</v>
      </c>
      <c r="D938">
        <v>1</v>
      </c>
      <c r="E938" t="s">
        <v>2833</v>
      </c>
      <c r="F938" t="s">
        <v>742</v>
      </c>
      <c r="G938">
        <v>56058</v>
      </c>
      <c r="H938">
        <v>0</v>
      </c>
      <c r="I938" t="s">
        <v>2834</v>
      </c>
      <c r="J938" t="s">
        <v>43</v>
      </c>
      <c r="K938">
        <v>50362</v>
      </c>
      <c r="L938">
        <v>78000</v>
      </c>
      <c r="M938" t="s">
        <v>33</v>
      </c>
      <c r="N938" t="s">
        <v>51</v>
      </c>
      <c r="O938" t="s">
        <v>2835</v>
      </c>
      <c r="P938" t="s">
        <v>7862</v>
      </c>
      <c r="Q938" t="s">
        <v>745</v>
      </c>
      <c r="R938" t="s">
        <v>2836</v>
      </c>
      <c r="S938" t="s">
        <v>32</v>
      </c>
      <c r="T938" t="str">
        <f t="shared" si="42"/>
        <v xml:space="preserve">The preferred candidate should possess the following: Seasoned photographer with some experience telling stories through video and the ability to work creatively in fast paced environment; experience lighting sets and shooting video; familiarity with video production from concept to final editing; experience supplementing social media teams and experience managing a variety of platforms, including YouTube, Instagram, Twitter, Facebook and Snapchat, and experience leveraging such platforms to expand the reach of imagery; experience handling multiple projects and performing a wide variety of tasks under deadline pressures; strong attention to detail is desired; ability to respond quickly to evolving priorities and incidents.  </v>
      </c>
      <c r="U938">
        <f t="shared" si="43"/>
        <v>0</v>
      </c>
      <c r="V938" s="2">
        <v>0</v>
      </c>
      <c r="W938" s="2">
        <f t="shared" si="44"/>
        <v>0</v>
      </c>
      <c r="X938" s="2">
        <v>0</v>
      </c>
      <c r="Y938" s="2">
        <v>0</v>
      </c>
      <c r="Z938" s="2">
        <v>0</v>
      </c>
      <c r="AA938" s="2">
        <v>0</v>
      </c>
      <c r="AB938" s="2">
        <v>0</v>
      </c>
      <c r="AC938" t="s">
        <v>2837</v>
      </c>
      <c r="AD938" t="s">
        <v>2838</v>
      </c>
      <c r="AE938" t="s">
        <v>377</v>
      </c>
      <c r="AG938" t="s">
        <v>38</v>
      </c>
      <c r="AH938" t="s">
        <v>2778</v>
      </c>
      <c r="AJ938" t="s">
        <v>2839</v>
      </c>
      <c r="AK938" t="s">
        <v>39</v>
      </c>
    </row>
    <row r="939" spans="1:37" x14ac:dyDescent="0.3">
      <c r="A939">
        <v>318647</v>
      </c>
      <c r="B939" t="s">
        <v>2385</v>
      </c>
      <c r="C939" t="s">
        <v>29</v>
      </c>
      <c r="D939">
        <v>1</v>
      </c>
      <c r="E939" t="s">
        <v>2402</v>
      </c>
      <c r="F939" t="s">
        <v>2387</v>
      </c>
      <c r="G939">
        <v>31143</v>
      </c>
      <c r="H939">
        <v>3</v>
      </c>
      <c r="I939" t="s">
        <v>627</v>
      </c>
      <c r="J939" t="s">
        <v>43</v>
      </c>
      <c r="K939">
        <v>59791</v>
      </c>
      <c r="L939">
        <v>72100</v>
      </c>
      <c r="M939" t="s">
        <v>33</v>
      </c>
      <c r="N939" t="s">
        <v>2388</v>
      </c>
      <c r="O939" t="s">
        <v>2655</v>
      </c>
      <c r="P939" t="s">
        <v>2840</v>
      </c>
      <c r="Q939" t="s">
        <v>2390</v>
      </c>
      <c r="R939" t="s">
        <v>2841</v>
      </c>
      <c r="S939" t="s">
        <v>32</v>
      </c>
      <c r="T939" t="str">
        <f t="shared" si="42"/>
        <v xml:space="preserve">1. Prior work and academic experience in any of the following fields: investigations, law enforcement, criminal justice, and/or auditing.  2. Demonstrated ability to analyze and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Strong organizational skills and proven ability to manage time efficiently, meet deadlines and multi-task.  </v>
      </c>
      <c r="U939">
        <f t="shared" si="43"/>
        <v>0</v>
      </c>
      <c r="V939" s="2">
        <v>1</v>
      </c>
      <c r="W939" s="2">
        <f t="shared" si="44"/>
        <v>0</v>
      </c>
      <c r="X939" s="2">
        <v>0</v>
      </c>
      <c r="Y939" s="2">
        <v>0</v>
      </c>
      <c r="Z939" s="2">
        <v>0</v>
      </c>
      <c r="AA939" s="2">
        <v>0</v>
      </c>
      <c r="AB939" s="2">
        <v>0</v>
      </c>
      <c r="AC939" t="s">
        <v>2842</v>
      </c>
      <c r="AD939" t="s">
        <v>32</v>
      </c>
      <c r="AE939" t="s">
        <v>32</v>
      </c>
      <c r="AG939" t="s">
        <v>38</v>
      </c>
      <c r="AH939" t="s">
        <v>983</v>
      </c>
      <c r="AI939" t="s">
        <v>2231</v>
      </c>
      <c r="AJ939" t="s">
        <v>1689</v>
      </c>
      <c r="AK939" t="s">
        <v>39</v>
      </c>
    </row>
    <row r="940" spans="1:37" x14ac:dyDescent="0.3">
      <c r="A940">
        <v>319530</v>
      </c>
      <c r="B940" t="s">
        <v>47</v>
      </c>
      <c r="C940" t="s">
        <v>29</v>
      </c>
      <c r="D940">
        <v>1</v>
      </c>
      <c r="E940" t="s">
        <v>2843</v>
      </c>
      <c r="F940" t="s">
        <v>220</v>
      </c>
      <c r="G940">
        <v>22427</v>
      </c>
      <c r="H940">
        <v>3</v>
      </c>
      <c r="I940" t="s">
        <v>244</v>
      </c>
      <c r="J940" t="s">
        <v>43</v>
      </c>
      <c r="K940">
        <v>83887</v>
      </c>
      <c r="L940">
        <v>113725</v>
      </c>
      <c r="M940" t="s">
        <v>33</v>
      </c>
      <c r="N940" t="s">
        <v>2844</v>
      </c>
      <c r="O940" t="s">
        <v>2845</v>
      </c>
      <c r="P940" t="s">
        <v>7863</v>
      </c>
      <c r="Q940" t="s">
        <v>7370</v>
      </c>
      <c r="R940" t="s">
        <v>7864</v>
      </c>
      <c r="S940" t="s">
        <v>2846</v>
      </c>
      <c r="T940" t="str">
        <f t="shared" si="42"/>
        <v>‚	Registered Professional Engineer or Architect experience  	Candidate must have excellent organizational and communication skills 	A valid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940">
        <f t="shared" si="43"/>
        <v>0</v>
      </c>
      <c r="V940" s="2">
        <v>0</v>
      </c>
      <c r="W940" s="2">
        <f t="shared" si="44"/>
        <v>0</v>
      </c>
      <c r="X940" s="2">
        <v>0</v>
      </c>
      <c r="Y940" s="2">
        <v>0</v>
      </c>
      <c r="Z940" s="2">
        <v>0</v>
      </c>
      <c r="AA940" s="2">
        <v>0</v>
      </c>
      <c r="AB940" s="2">
        <v>0</v>
      </c>
      <c r="AC940" t="s">
        <v>665</v>
      </c>
      <c r="AD940" t="s">
        <v>32</v>
      </c>
      <c r="AE940" t="s">
        <v>2847</v>
      </c>
      <c r="AG940" t="s">
        <v>705</v>
      </c>
      <c r="AH940" t="s">
        <v>1676</v>
      </c>
      <c r="AJ940" t="s">
        <v>1973</v>
      </c>
      <c r="AK940" t="s">
        <v>39</v>
      </c>
    </row>
    <row r="941" spans="1:37" x14ac:dyDescent="0.3">
      <c r="A941">
        <v>318647</v>
      </c>
      <c r="B941" t="s">
        <v>2385</v>
      </c>
      <c r="C941" t="s">
        <v>48</v>
      </c>
      <c r="D941">
        <v>1</v>
      </c>
      <c r="E941" t="s">
        <v>2402</v>
      </c>
      <c r="F941" t="s">
        <v>2387</v>
      </c>
      <c r="G941">
        <v>31143</v>
      </c>
      <c r="H941">
        <v>3</v>
      </c>
      <c r="I941" t="s">
        <v>627</v>
      </c>
      <c r="J941" t="s">
        <v>43</v>
      </c>
      <c r="K941">
        <v>59791</v>
      </c>
      <c r="L941">
        <v>72100</v>
      </c>
      <c r="M941" t="s">
        <v>33</v>
      </c>
      <c r="N941" t="s">
        <v>2388</v>
      </c>
      <c r="O941" t="s">
        <v>2655</v>
      </c>
      <c r="P941" t="s">
        <v>2840</v>
      </c>
      <c r="Q941" t="s">
        <v>2390</v>
      </c>
      <c r="R941" t="s">
        <v>2841</v>
      </c>
      <c r="S941" t="s">
        <v>32</v>
      </c>
      <c r="T941" t="str">
        <f t="shared" si="42"/>
        <v xml:space="preserve">1. Prior work and academic experience in any of the following fields: investigations, law enforcement, criminal justice, and/or auditing.  2. Demonstrated ability to analyze and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Strong organizational skills and proven ability to manage time efficiently, meet deadlines and multi-task.  </v>
      </c>
      <c r="U941">
        <f t="shared" si="43"/>
        <v>0</v>
      </c>
      <c r="V941" s="2">
        <v>1</v>
      </c>
      <c r="W941" s="2">
        <f t="shared" si="44"/>
        <v>0</v>
      </c>
      <c r="X941" s="2">
        <v>0</v>
      </c>
      <c r="Y941" s="2">
        <v>0</v>
      </c>
      <c r="Z941" s="2">
        <v>0</v>
      </c>
      <c r="AA941" s="2">
        <v>0</v>
      </c>
      <c r="AB941" s="2">
        <v>0</v>
      </c>
      <c r="AC941" t="s">
        <v>2842</v>
      </c>
      <c r="AD941" t="s">
        <v>32</v>
      </c>
      <c r="AE941" t="s">
        <v>32</v>
      </c>
      <c r="AG941" t="s">
        <v>38</v>
      </c>
      <c r="AH941" t="s">
        <v>983</v>
      </c>
      <c r="AI941" t="s">
        <v>2231</v>
      </c>
      <c r="AJ941" t="s">
        <v>1689</v>
      </c>
      <c r="AK941" t="s">
        <v>39</v>
      </c>
    </row>
    <row r="942" spans="1:37" x14ac:dyDescent="0.3">
      <c r="A942">
        <v>318689</v>
      </c>
      <c r="B942" t="s">
        <v>2726</v>
      </c>
      <c r="C942" t="s">
        <v>29</v>
      </c>
      <c r="D942">
        <v>1</v>
      </c>
      <c r="E942" t="s">
        <v>2848</v>
      </c>
      <c r="F942" t="s">
        <v>297</v>
      </c>
      <c r="G942">
        <v>10251</v>
      </c>
      <c r="H942">
        <v>3</v>
      </c>
      <c r="I942" t="s">
        <v>94</v>
      </c>
      <c r="J942" t="s">
        <v>43</v>
      </c>
      <c r="K942">
        <v>33875</v>
      </c>
      <c r="L942">
        <v>38956</v>
      </c>
      <c r="M942" t="s">
        <v>33</v>
      </c>
      <c r="N942" t="s">
        <v>554</v>
      </c>
      <c r="O942" t="s">
        <v>2849</v>
      </c>
      <c r="P942" t="s">
        <v>7865</v>
      </c>
      <c r="Q942" t="s">
        <v>300</v>
      </c>
      <c r="R942" t="s">
        <v>7281</v>
      </c>
      <c r="S942" t="s">
        <v>2850</v>
      </c>
      <c r="T942" t="str">
        <f t="shared" si="42"/>
        <v>‚¿	Knowledge of Microsoft Word, Excel, Access and PowerPoint. ‚¿	Clerical experience. ‚¿	Basic math skills ‚¿	Cash handling experience.  ‚¿	Excellent oral and written communication skills. ‚¿	Attention to details at all times. ‚¿	History of volunteerism, such as service in the AmeriCorps or Peace Corps, is viewed favorably. Special Note: Only candidates who are currently serving as a permanent Clerical Associate should apply.</v>
      </c>
      <c r="U942">
        <f t="shared" si="43"/>
        <v>0</v>
      </c>
      <c r="V942" s="2">
        <v>1</v>
      </c>
      <c r="W942" s="2">
        <f t="shared" si="44"/>
        <v>0</v>
      </c>
      <c r="X942" s="2">
        <v>0</v>
      </c>
      <c r="Y942" s="2">
        <v>0</v>
      </c>
      <c r="Z942" s="2">
        <v>0</v>
      </c>
      <c r="AA942" s="2">
        <v>0</v>
      </c>
      <c r="AB942" s="2">
        <v>0</v>
      </c>
      <c r="AC942" t="s">
        <v>2851</v>
      </c>
      <c r="AD942" t="s">
        <v>32</v>
      </c>
      <c r="AE942" t="s">
        <v>32</v>
      </c>
      <c r="AG942" t="s">
        <v>38</v>
      </c>
      <c r="AH942" t="s">
        <v>2594</v>
      </c>
      <c r="AJ942" t="s">
        <v>2852</v>
      </c>
      <c r="AK942" t="s">
        <v>39</v>
      </c>
    </row>
    <row r="943" spans="1:37" x14ac:dyDescent="0.3">
      <c r="A943">
        <v>318699</v>
      </c>
      <c r="B943" t="s">
        <v>47</v>
      </c>
      <c r="C943" t="s">
        <v>48</v>
      </c>
      <c r="D943">
        <v>75</v>
      </c>
      <c r="E943" t="s">
        <v>145</v>
      </c>
      <c r="F943" t="s">
        <v>146</v>
      </c>
      <c r="G943">
        <v>90641</v>
      </c>
      <c r="H943">
        <v>0</v>
      </c>
      <c r="I943" t="s">
        <v>1095</v>
      </c>
      <c r="J943" t="s">
        <v>325</v>
      </c>
      <c r="K943">
        <v>15.477499999999999</v>
      </c>
      <c r="L943">
        <v>24.040700000000001</v>
      </c>
      <c r="M943" t="s">
        <v>178</v>
      </c>
      <c r="N943" t="s">
        <v>2804</v>
      </c>
      <c r="O943" t="s">
        <v>2805</v>
      </c>
      <c r="P943" t="s">
        <v>2853</v>
      </c>
      <c r="Q943" t="s">
        <v>148</v>
      </c>
      <c r="R943" t="s">
        <v>2854</v>
      </c>
      <c r="S943" t="s">
        <v>2751</v>
      </c>
      <c r="T943" t="str">
        <f t="shared" si="42"/>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43">
        <f t="shared" si="43"/>
        <v>0</v>
      </c>
      <c r="V943" s="2">
        <v>0</v>
      </c>
      <c r="W943" s="2">
        <f t="shared" si="44"/>
        <v>0</v>
      </c>
      <c r="X943" s="2">
        <v>0</v>
      </c>
      <c r="Y943" s="2">
        <v>0</v>
      </c>
      <c r="Z943" s="2">
        <v>0</v>
      </c>
      <c r="AA943" s="2">
        <v>0</v>
      </c>
      <c r="AB943" s="2">
        <v>0</v>
      </c>
      <c r="AC943" t="s">
        <v>2855</v>
      </c>
      <c r="AD943" t="s">
        <v>32</v>
      </c>
      <c r="AE943" t="s">
        <v>32</v>
      </c>
      <c r="AG943" t="s">
        <v>38</v>
      </c>
      <c r="AH943" t="s">
        <v>2721</v>
      </c>
      <c r="AJ943" t="s">
        <v>2675</v>
      </c>
      <c r="AK943" t="s">
        <v>39</v>
      </c>
    </row>
    <row r="944" spans="1:37" x14ac:dyDescent="0.3">
      <c r="A944">
        <v>318699</v>
      </c>
      <c r="B944" t="s">
        <v>47</v>
      </c>
      <c r="C944" t="s">
        <v>29</v>
      </c>
      <c r="D944">
        <v>75</v>
      </c>
      <c r="E944" t="s">
        <v>145</v>
      </c>
      <c r="F944" t="s">
        <v>146</v>
      </c>
      <c r="G944">
        <v>90641</v>
      </c>
      <c r="H944">
        <v>0</v>
      </c>
      <c r="I944" t="s">
        <v>1095</v>
      </c>
      <c r="J944" t="s">
        <v>325</v>
      </c>
      <c r="K944">
        <v>15.477499999999999</v>
      </c>
      <c r="L944">
        <v>24.040700000000001</v>
      </c>
      <c r="M944" t="s">
        <v>178</v>
      </c>
      <c r="N944" t="s">
        <v>2804</v>
      </c>
      <c r="O944" t="s">
        <v>2805</v>
      </c>
      <c r="P944" t="s">
        <v>2853</v>
      </c>
      <c r="Q944" t="s">
        <v>148</v>
      </c>
      <c r="R944" t="s">
        <v>2854</v>
      </c>
      <c r="S944" t="s">
        <v>2751</v>
      </c>
      <c r="T944" t="str">
        <f t="shared" si="42"/>
        <v>Experience with horticultural maintenance, ability to work flexible hours, nights and weekends as needed.  Strong organizational, communication and leadership skills.  Commercial Driver License preferred.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944">
        <f t="shared" si="43"/>
        <v>0</v>
      </c>
      <c r="V944" s="2">
        <v>0</v>
      </c>
      <c r="W944" s="2">
        <f t="shared" si="44"/>
        <v>0</v>
      </c>
      <c r="X944" s="2">
        <v>0</v>
      </c>
      <c r="Y944" s="2">
        <v>0</v>
      </c>
      <c r="Z944" s="2">
        <v>0</v>
      </c>
      <c r="AA944" s="2">
        <v>0</v>
      </c>
      <c r="AB944" s="2">
        <v>0</v>
      </c>
      <c r="AC944" t="s">
        <v>2855</v>
      </c>
      <c r="AD944" t="s">
        <v>32</v>
      </c>
      <c r="AE944" t="s">
        <v>32</v>
      </c>
      <c r="AG944" t="s">
        <v>38</v>
      </c>
      <c r="AH944" t="s">
        <v>2721</v>
      </c>
      <c r="AJ944" t="s">
        <v>2675</v>
      </c>
      <c r="AK944" t="s">
        <v>39</v>
      </c>
    </row>
    <row r="945" spans="1:37" x14ac:dyDescent="0.3">
      <c r="A945">
        <v>321860</v>
      </c>
      <c r="B945" t="s">
        <v>868</v>
      </c>
      <c r="C945" t="s">
        <v>29</v>
      </c>
      <c r="D945">
        <v>1</v>
      </c>
      <c r="E945" t="s">
        <v>2856</v>
      </c>
      <c r="F945" t="s">
        <v>1090</v>
      </c>
      <c r="G945">
        <v>20210</v>
      </c>
      <c r="H945">
        <v>0</v>
      </c>
      <c r="I945" t="s">
        <v>244</v>
      </c>
      <c r="J945" t="s">
        <v>43</v>
      </c>
      <c r="K945">
        <v>53134</v>
      </c>
      <c r="L945">
        <v>79726</v>
      </c>
      <c r="M945" t="s">
        <v>33</v>
      </c>
      <c r="N945" t="s">
        <v>870</v>
      </c>
      <c r="O945" t="s">
        <v>2857</v>
      </c>
      <c r="P945" t="s">
        <v>7866</v>
      </c>
      <c r="Q945" t="s">
        <v>2858</v>
      </c>
      <c r="R945" t="s">
        <v>2859</v>
      </c>
      <c r="S945" t="s">
        <v>32</v>
      </c>
      <c r="T945" t="str">
        <f t="shared" si="42"/>
        <v xml:space="preserve">OSHA Construction Industry 30 Hours certification. Construction related experience and practical working knowledge of OSHA requirements and safety auditing. Strong verbal, written and computer skills are required. Valid NYS Driver License is required.  </v>
      </c>
      <c r="U945">
        <f t="shared" si="43"/>
        <v>0</v>
      </c>
      <c r="V945" s="2">
        <v>0</v>
      </c>
      <c r="W945" s="2">
        <f t="shared" si="44"/>
        <v>0</v>
      </c>
      <c r="X945" s="2">
        <v>0</v>
      </c>
      <c r="Y945" s="2">
        <v>0</v>
      </c>
      <c r="Z945" s="2">
        <v>0</v>
      </c>
      <c r="AA945" s="2">
        <v>0</v>
      </c>
      <c r="AB945" s="2">
        <v>0</v>
      </c>
      <c r="AC945" t="s">
        <v>2860</v>
      </c>
      <c r="AD945" t="s">
        <v>874</v>
      </c>
      <c r="AE945" t="s">
        <v>2601</v>
      </c>
      <c r="AG945" t="s">
        <v>58</v>
      </c>
      <c r="AH945" t="s">
        <v>2594</v>
      </c>
      <c r="AJ945" t="s">
        <v>2199</v>
      </c>
      <c r="AK945" t="s">
        <v>39</v>
      </c>
    </row>
    <row r="946" spans="1:37" x14ac:dyDescent="0.3">
      <c r="A946">
        <v>318709</v>
      </c>
      <c r="B946" t="s">
        <v>199</v>
      </c>
      <c r="C946" t="s">
        <v>48</v>
      </c>
      <c r="D946">
        <v>42</v>
      </c>
      <c r="E946" t="s">
        <v>2861</v>
      </c>
      <c r="F946" t="s">
        <v>2862</v>
      </c>
      <c r="G946" t="s">
        <v>2863</v>
      </c>
      <c r="H946">
        <v>0</v>
      </c>
      <c r="I946" t="s">
        <v>463</v>
      </c>
      <c r="J946" t="s">
        <v>325</v>
      </c>
      <c r="K946">
        <v>38.81</v>
      </c>
      <c r="L946">
        <v>38.81</v>
      </c>
      <c r="M946" t="s">
        <v>178</v>
      </c>
      <c r="N946" t="s">
        <v>464</v>
      </c>
      <c r="O946" t="s">
        <v>2494</v>
      </c>
      <c r="P946" t="s">
        <v>2864</v>
      </c>
      <c r="Q946" t="s">
        <v>2865</v>
      </c>
      <c r="R946" t="e">
        <f>--Excellent interpersonal, communication and presentation skills  --Associate degree in Nursing from a regional - accredited college or university or one recognized by the New York State Department of education    --Special Note: for appointment to BSH, i</f>
        <v>#NAME?</v>
      </c>
      <c r="S946" t="s">
        <v>7867</v>
      </c>
      <c r="T946" t="e">
        <f t="shared" si="42"/>
        <v>#NAME?</v>
      </c>
      <c r="U946">
        <f t="shared" si="43"/>
        <v>0</v>
      </c>
      <c r="V946" s="2">
        <v>0</v>
      </c>
      <c r="W946" s="2">
        <f t="shared" si="44"/>
        <v>0</v>
      </c>
      <c r="X946" s="2">
        <v>0</v>
      </c>
      <c r="Y946" s="2">
        <v>0</v>
      </c>
      <c r="Z946" s="2">
        <v>0</v>
      </c>
      <c r="AA946" s="2">
        <v>0</v>
      </c>
      <c r="AB946" s="2">
        <v>0</v>
      </c>
      <c r="AC946" t="s">
        <v>2866</v>
      </c>
      <c r="AD946" t="s">
        <v>32</v>
      </c>
      <c r="AE946" t="s">
        <v>2867</v>
      </c>
      <c r="AG946" t="s">
        <v>38</v>
      </c>
      <c r="AH946" t="s">
        <v>2721</v>
      </c>
      <c r="AJ946" t="s">
        <v>2868</v>
      </c>
      <c r="AK946" t="s">
        <v>39</v>
      </c>
    </row>
    <row r="947" spans="1:37" x14ac:dyDescent="0.3">
      <c r="A947">
        <v>318709</v>
      </c>
      <c r="B947" t="s">
        <v>199</v>
      </c>
      <c r="C947" t="s">
        <v>29</v>
      </c>
      <c r="D947">
        <v>42</v>
      </c>
      <c r="E947" t="s">
        <v>2861</v>
      </c>
      <c r="F947" t="s">
        <v>2862</v>
      </c>
      <c r="G947" t="s">
        <v>2863</v>
      </c>
      <c r="H947">
        <v>0</v>
      </c>
      <c r="I947" t="s">
        <v>463</v>
      </c>
      <c r="J947" t="s">
        <v>325</v>
      </c>
      <c r="K947">
        <v>38.81</v>
      </c>
      <c r="L947">
        <v>38.81</v>
      </c>
      <c r="M947" t="s">
        <v>178</v>
      </c>
      <c r="N947" t="s">
        <v>464</v>
      </c>
      <c r="O947" t="s">
        <v>2494</v>
      </c>
      <c r="P947" t="s">
        <v>2864</v>
      </c>
      <c r="Q947" t="s">
        <v>2865</v>
      </c>
      <c r="R947" t="e">
        <f>--Excellent interpersonal, communication and presentation skills  --Associate degree in Nursing from a regional - accredited college or university or one recognized by the New York State Department of education    --Special Note: for appointment to BSH, i</f>
        <v>#NAME?</v>
      </c>
      <c r="S947" t="s">
        <v>7867</v>
      </c>
      <c r="T947" t="e">
        <f t="shared" si="42"/>
        <v>#NAME?</v>
      </c>
      <c r="U947">
        <f t="shared" si="43"/>
        <v>0</v>
      </c>
      <c r="V947" s="2">
        <v>0</v>
      </c>
      <c r="W947" s="2">
        <f t="shared" si="44"/>
        <v>0</v>
      </c>
      <c r="X947" s="2">
        <v>0</v>
      </c>
      <c r="Y947" s="2">
        <v>0</v>
      </c>
      <c r="Z947" s="2">
        <v>0</v>
      </c>
      <c r="AA947" s="2">
        <v>0</v>
      </c>
      <c r="AB947" s="2">
        <v>0</v>
      </c>
      <c r="AC947" t="s">
        <v>2866</v>
      </c>
      <c r="AD947" t="s">
        <v>32</v>
      </c>
      <c r="AE947" t="s">
        <v>2867</v>
      </c>
      <c r="AG947" t="s">
        <v>38</v>
      </c>
      <c r="AH947" t="s">
        <v>2721</v>
      </c>
      <c r="AJ947" t="s">
        <v>2868</v>
      </c>
      <c r="AK947" t="s">
        <v>39</v>
      </c>
    </row>
    <row r="948" spans="1:37" x14ac:dyDescent="0.3">
      <c r="A948">
        <v>318981</v>
      </c>
      <c r="B948" t="s">
        <v>2822</v>
      </c>
      <c r="C948" t="s">
        <v>48</v>
      </c>
      <c r="D948">
        <v>1</v>
      </c>
      <c r="E948" t="s">
        <v>2869</v>
      </c>
      <c r="F948" t="s">
        <v>772</v>
      </c>
      <c r="G948">
        <v>13622</v>
      </c>
      <c r="H948">
        <v>0</v>
      </c>
      <c r="I948" t="s">
        <v>76</v>
      </c>
      <c r="J948" t="s">
        <v>43</v>
      </c>
      <c r="K948">
        <v>71330</v>
      </c>
      <c r="L948">
        <v>111344</v>
      </c>
      <c r="M948" t="s">
        <v>33</v>
      </c>
      <c r="N948" t="s">
        <v>2870</v>
      </c>
      <c r="O948" t="s">
        <v>2871</v>
      </c>
      <c r="P948" t="s">
        <v>7868</v>
      </c>
      <c r="Q948" t="s">
        <v>7869</v>
      </c>
      <c r="R948" t="s">
        <v>7870</v>
      </c>
      <c r="S948" t="s">
        <v>2872</v>
      </c>
      <c r="T948" t="str">
        <f t="shared" si="42"/>
        <v>The successful candidate should possess the following: 	Valid NYS Driver‚„s License and the ability to drive to all parts of the city anytime day or night.	Excellent technical knowledge of PC and desktop hardware, including Dell, HP, Apple, and others. Ability to read and understand technical manuals, procedural documentation, and OEM guides. Ability to conduct research into PC issues and products as required.	Hardware and software troubleshooting experience; printers, network, VoIP, desktop PC‚„s and peripherals, Windows 7 &amp; 10, Microsoft Office applications. Windows Active Directory experience, ability to test, modify and maintain computer and user group memberships and policies. Experience with remote desktop troubleshooting and computer management.	Self-motivated and directed, with the ability to effectively prioritize and execute tasks in a high-pressure environment. Strong customer-service orientation. Analytical and problem-solving abilities, with keen attention to detail.  Ability to work during off hours and on call schedule. 	Experience working in a team-oriented, public sector, collaborative environment. Must have the ability to work well with others. Effective interpersonal skills and relationship-building skills. Work location: 33 Whitehall St</v>
      </c>
      <c r="U948">
        <f t="shared" si="43"/>
        <v>0</v>
      </c>
      <c r="V948" s="2">
        <v>0</v>
      </c>
      <c r="W948" s="2">
        <f t="shared" si="44"/>
        <v>0</v>
      </c>
      <c r="X948" s="2">
        <v>0</v>
      </c>
      <c r="Y948" s="2">
        <v>0</v>
      </c>
      <c r="Z948" s="2">
        <v>0</v>
      </c>
      <c r="AA948" s="2">
        <v>0</v>
      </c>
      <c r="AB948" s="2">
        <v>0</v>
      </c>
      <c r="AC948" t="s">
        <v>2873</v>
      </c>
      <c r="AD948" t="s">
        <v>2874</v>
      </c>
      <c r="AE948" t="s">
        <v>32</v>
      </c>
      <c r="AG948" t="s">
        <v>2872</v>
      </c>
      <c r="AH948" t="s">
        <v>2875</v>
      </c>
      <c r="AJ948" t="s">
        <v>2411</v>
      </c>
      <c r="AK948" t="s">
        <v>39</v>
      </c>
    </row>
    <row r="949" spans="1:37" x14ac:dyDescent="0.3">
      <c r="A949">
        <v>318981</v>
      </c>
      <c r="B949" t="s">
        <v>2822</v>
      </c>
      <c r="C949" t="s">
        <v>29</v>
      </c>
      <c r="D949">
        <v>1</v>
      </c>
      <c r="E949" t="s">
        <v>2869</v>
      </c>
      <c r="F949" t="s">
        <v>772</v>
      </c>
      <c r="G949">
        <v>13622</v>
      </c>
      <c r="H949">
        <v>0</v>
      </c>
      <c r="I949" t="s">
        <v>76</v>
      </c>
      <c r="J949" t="s">
        <v>43</v>
      </c>
      <c r="K949">
        <v>71330</v>
      </c>
      <c r="L949">
        <v>111344</v>
      </c>
      <c r="M949" t="s">
        <v>33</v>
      </c>
      <c r="N949" t="s">
        <v>2870</v>
      </c>
      <c r="O949" t="s">
        <v>2871</v>
      </c>
      <c r="P949" t="s">
        <v>7868</v>
      </c>
      <c r="Q949" t="s">
        <v>7869</v>
      </c>
      <c r="R949" t="s">
        <v>7870</v>
      </c>
      <c r="S949" t="s">
        <v>2872</v>
      </c>
      <c r="T949" t="str">
        <f t="shared" si="42"/>
        <v>The successful candidate should possess the following: 	Valid NYS Driver‚„s License and the ability to drive to all parts of the city anytime day or night.	Excellent technical knowledge of PC and desktop hardware, including Dell, HP, Apple, and others. Ability to read and understand technical manuals, procedural documentation, and OEM guides. Ability to conduct research into PC issues and products as required.	Hardware and software troubleshooting experience; printers, network, VoIP, desktop PC‚„s and peripherals, Windows 7 &amp; 10, Microsoft Office applications. Windows Active Directory experience, ability to test, modify and maintain computer and user group memberships and policies. Experience with remote desktop troubleshooting and computer management.	Self-motivated and directed, with the ability to effectively prioritize and execute tasks in a high-pressure environment. Strong customer-service orientation. Analytical and problem-solving abilities, with keen attention to detail.  Ability to work during off hours and on call schedule. 	Experience working in a team-oriented, public sector, collaborative environment. Must have the ability to work well with others. Effective interpersonal skills and relationship-building skills. Work location: 33 Whitehall St</v>
      </c>
      <c r="U949">
        <f t="shared" si="43"/>
        <v>0</v>
      </c>
      <c r="V949" s="2">
        <v>0</v>
      </c>
      <c r="W949" s="2">
        <f t="shared" si="44"/>
        <v>0</v>
      </c>
      <c r="X949" s="2">
        <v>0</v>
      </c>
      <c r="Y949" s="2">
        <v>0</v>
      </c>
      <c r="Z949" s="2">
        <v>0</v>
      </c>
      <c r="AA949" s="2">
        <v>0</v>
      </c>
      <c r="AB949" s="2">
        <v>0</v>
      </c>
      <c r="AC949" t="s">
        <v>2873</v>
      </c>
      <c r="AD949" t="s">
        <v>2874</v>
      </c>
      <c r="AE949" t="s">
        <v>32</v>
      </c>
      <c r="AG949" t="s">
        <v>2872</v>
      </c>
      <c r="AH949" t="s">
        <v>2875</v>
      </c>
      <c r="AJ949" t="s">
        <v>2411</v>
      </c>
      <c r="AK949" t="s">
        <v>39</v>
      </c>
    </row>
    <row r="950" spans="1:37" x14ac:dyDescent="0.3">
      <c r="A950">
        <v>319147</v>
      </c>
      <c r="B950" t="s">
        <v>199</v>
      </c>
      <c r="C950" t="s">
        <v>48</v>
      </c>
      <c r="D950">
        <v>1</v>
      </c>
      <c r="E950" t="s">
        <v>2876</v>
      </c>
      <c r="F950" t="s">
        <v>126</v>
      </c>
      <c r="G950">
        <v>21744</v>
      </c>
      <c r="H950">
        <v>2</v>
      </c>
      <c r="I950" t="s">
        <v>2408</v>
      </c>
      <c r="J950" t="s">
        <v>43</v>
      </c>
      <c r="K950">
        <v>70286</v>
      </c>
      <c r="L950">
        <v>80829</v>
      </c>
      <c r="M950" t="s">
        <v>33</v>
      </c>
      <c r="N950" t="s">
        <v>202</v>
      </c>
      <c r="O950" t="s">
        <v>2877</v>
      </c>
      <c r="P950" t="s">
        <v>7871</v>
      </c>
      <c r="Q950" t="s">
        <v>130</v>
      </c>
      <c r="R950" t="s">
        <v>2878</v>
      </c>
      <c r="S950" t="s">
        <v>7713</v>
      </c>
      <c r="T950" t="str">
        <f t="shared" si="42"/>
        <v>--Strong data analytic and statistical capabilities; may employ software such as R, SAS or SPSS, or advanced Excel  --Prior experience in Mental Health and Substance Misuse program analytics and evaluation a plus; knowledge of Primary Care another plus  -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50">
        <f t="shared" si="43"/>
        <v>0</v>
      </c>
      <c r="V950" s="2">
        <v>1</v>
      </c>
      <c r="W950" s="2">
        <f t="shared" si="44"/>
        <v>0</v>
      </c>
      <c r="X950" s="2">
        <v>0</v>
      </c>
      <c r="Y950" s="2">
        <v>0</v>
      </c>
      <c r="Z950" s="2">
        <v>0</v>
      </c>
      <c r="AA950" s="2">
        <v>0</v>
      </c>
      <c r="AB950" s="2">
        <v>0</v>
      </c>
      <c r="AC950" t="s">
        <v>2879</v>
      </c>
      <c r="AD950" t="s">
        <v>32</v>
      </c>
      <c r="AE950" t="s">
        <v>32</v>
      </c>
      <c r="AG950" t="s">
        <v>38</v>
      </c>
      <c r="AH950" t="s">
        <v>1994</v>
      </c>
      <c r="AI950" t="s">
        <v>1723</v>
      </c>
      <c r="AJ950" t="s">
        <v>2880</v>
      </c>
      <c r="AK950" t="s">
        <v>39</v>
      </c>
    </row>
    <row r="951" spans="1:37" x14ac:dyDescent="0.3">
      <c r="A951">
        <v>319147</v>
      </c>
      <c r="B951" t="s">
        <v>199</v>
      </c>
      <c r="C951" t="s">
        <v>29</v>
      </c>
      <c r="D951">
        <v>1</v>
      </c>
      <c r="E951" t="s">
        <v>2876</v>
      </c>
      <c r="F951" t="s">
        <v>126</v>
      </c>
      <c r="G951">
        <v>21744</v>
      </c>
      <c r="H951">
        <v>2</v>
      </c>
      <c r="I951" t="s">
        <v>2408</v>
      </c>
      <c r="J951" t="s">
        <v>43</v>
      </c>
      <c r="K951">
        <v>70286</v>
      </c>
      <c r="L951">
        <v>80829</v>
      </c>
      <c r="M951" t="s">
        <v>33</v>
      </c>
      <c r="N951" t="s">
        <v>202</v>
      </c>
      <c r="O951" t="s">
        <v>2877</v>
      </c>
      <c r="P951" t="s">
        <v>7871</v>
      </c>
      <c r="Q951" t="s">
        <v>130</v>
      </c>
      <c r="R951" t="s">
        <v>2878</v>
      </c>
      <c r="S951" t="s">
        <v>7713</v>
      </c>
      <c r="T951" t="str">
        <f t="shared" si="42"/>
        <v>--Strong data analytic and statistical capabilities; may employ software such as R, SAS or SPSS, or advanced Excel  --Prior experience in Mental Health and Substance Misuse program analytics and evaluation a plus; knowledge of Primary Care another plus  -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51">
        <f t="shared" si="43"/>
        <v>0</v>
      </c>
      <c r="V951" s="2">
        <v>1</v>
      </c>
      <c r="W951" s="2">
        <f t="shared" si="44"/>
        <v>0</v>
      </c>
      <c r="X951" s="2">
        <v>0</v>
      </c>
      <c r="Y951" s="2">
        <v>0</v>
      </c>
      <c r="Z951" s="2">
        <v>0</v>
      </c>
      <c r="AA951" s="2">
        <v>0</v>
      </c>
      <c r="AB951" s="2">
        <v>0</v>
      </c>
      <c r="AC951" t="s">
        <v>2879</v>
      </c>
      <c r="AD951" t="s">
        <v>32</v>
      </c>
      <c r="AE951" t="s">
        <v>32</v>
      </c>
      <c r="AG951" t="s">
        <v>38</v>
      </c>
      <c r="AH951" t="s">
        <v>1994</v>
      </c>
      <c r="AI951" t="s">
        <v>1723</v>
      </c>
      <c r="AJ951" t="s">
        <v>2880</v>
      </c>
      <c r="AK951" t="s">
        <v>39</v>
      </c>
    </row>
    <row r="952" spans="1:37" x14ac:dyDescent="0.3">
      <c r="A952">
        <v>319278</v>
      </c>
      <c r="B952" t="s">
        <v>47</v>
      </c>
      <c r="C952" t="s">
        <v>48</v>
      </c>
      <c r="D952">
        <v>7</v>
      </c>
      <c r="E952" t="s">
        <v>2881</v>
      </c>
      <c r="F952" t="s">
        <v>2554</v>
      </c>
      <c r="G952">
        <v>91001</v>
      </c>
      <c r="H952">
        <v>1</v>
      </c>
      <c r="I952" t="s">
        <v>244</v>
      </c>
      <c r="J952" t="s">
        <v>43</v>
      </c>
      <c r="K952">
        <v>49934</v>
      </c>
      <c r="L952">
        <v>51765</v>
      </c>
      <c r="M952" t="s">
        <v>33</v>
      </c>
      <c r="N952" t="s">
        <v>211</v>
      </c>
      <c r="O952" t="s">
        <v>294</v>
      </c>
      <c r="P952" t="s">
        <v>7872</v>
      </c>
      <c r="Q952" t="s">
        <v>7793</v>
      </c>
      <c r="R952" t="s">
        <v>32</v>
      </c>
      <c r="S952" t="s">
        <v>2474</v>
      </c>
      <c r="T952" t="str">
        <f t="shared" si="4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952">
        <f t="shared" si="43"/>
        <v>0</v>
      </c>
      <c r="V952" s="2">
        <v>0</v>
      </c>
      <c r="W952" s="2">
        <f t="shared" si="44"/>
        <v>0</v>
      </c>
      <c r="X952" s="2">
        <v>0</v>
      </c>
      <c r="Y952" s="2">
        <v>0</v>
      </c>
      <c r="Z952" s="2">
        <v>0</v>
      </c>
      <c r="AA952" s="2">
        <v>0</v>
      </c>
      <c r="AB952" s="2">
        <v>0</v>
      </c>
      <c r="AC952" t="s">
        <v>458</v>
      </c>
      <c r="AD952" t="s">
        <v>142</v>
      </c>
      <c r="AE952" t="s">
        <v>70</v>
      </c>
      <c r="AG952" t="s">
        <v>38</v>
      </c>
      <c r="AH952" t="s">
        <v>1994</v>
      </c>
      <c r="AJ952" t="s">
        <v>2882</v>
      </c>
      <c r="AK952" t="s">
        <v>39</v>
      </c>
    </row>
    <row r="953" spans="1:37" x14ac:dyDescent="0.3">
      <c r="A953">
        <v>319278</v>
      </c>
      <c r="B953" t="s">
        <v>47</v>
      </c>
      <c r="C953" t="s">
        <v>29</v>
      </c>
      <c r="D953">
        <v>7</v>
      </c>
      <c r="E953" t="s">
        <v>2881</v>
      </c>
      <c r="F953" t="s">
        <v>2554</v>
      </c>
      <c r="G953">
        <v>91001</v>
      </c>
      <c r="H953">
        <v>1</v>
      </c>
      <c r="I953" t="s">
        <v>244</v>
      </c>
      <c r="J953" t="s">
        <v>43</v>
      </c>
      <c r="K953">
        <v>49934</v>
      </c>
      <c r="L953">
        <v>51765</v>
      </c>
      <c r="M953" t="s">
        <v>33</v>
      </c>
      <c r="N953" t="s">
        <v>211</v>
      </c>
      <c r="O953" t="s">
        <v>294</v>
      </c>
      <c r="P953" t="s">
        <v>7872</v>
      </c>
      <c r="Q953" t="s">
        <v>7793</v>
      </c>
      <c r="R953" t="s">
        <v>32</v>
      </c>
      <c r="S953" t="s">
        <v>2474</v>
      </c>
      <c r="T953" t="str">
        <f t="shared" si="4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953">
        <f t="shared" si="43"/>
        <v>0</v>
      </c>
      <c r="V953" s="2">
        <v>0</v>
      </c>
      <c r="W953" s="2">
        <f t="shared" si="44"/>
        <v>0</v>
      </c>
      <c r="X953" s="2">
        <v>0</v>
      </c>
      <c r="Y953" s="2">
        <v>0</v>
      </c>
      <c r="Z953" s="2">
        <v>0</v>
      </c>
      <c r="AA953" s="2">
        <v>0</v>
      </c>
      <c r="AB953" s="2">
        <v>0</v>
      </c>
      <c r="AC953" t="s">
        <v>458</v>
      </c>
      <c r="AD953" t="s">
        <v>142</v>
      </c>
      <c r="AE953" t="s">
        <v>70</v>
      </c>
      <c r="AG953" t="s">
        <v>38</v>
      </c>
      <c r="AH953" t="s">
        <v>1994</v>
      </c>
      <c r="AJ953" t="s">
        <v>2882</v>
      </c>
      <c r="AK953" t="s">
        <v>39</v>
      </c>
    </row>
    <row r="954" spans="1:37" x14ac:dyDescent="0.3">
      <c r="A954">
        <v>319655</v>
      </c>
      <c r="B954" t="s">
        <v>154</v>
      </c>
      <c r="C954" t="s">
        <v>29</v>
      </c>
      <c r="D954">
        <v>1</v>
      </c>
      <c r="E954" t="s">
        <v>531</v>
      </c>
      <c r="F954" t="s">
        <v>532</v>
      </c>
      <c r="G954">
        <v>20415</v>
      </c>
      <c r="H954">
        <v>2</v>
      </c>
      <c r="I954" t="s">
        <v>244</v>
      </c>
      <c r="J954" t="s">
        <v>43</v>
      </c>
      <c r="K954">
        <v>74990</v>
      </c>
      <c r="L954">
        <v>104182</v>
      </c>
      <c r="M954" t="s">
        <v>33</v>
      </c>
      <c r="N954" t="s">
        <v>1667</v>
      </c>
      <c r="O954" t="s">
        <v>2883</v>
      </c>
      <c r="P954" t="s">
        <v>7873</v>
      </c>
      <c r="Q954" t="s">
        <v>7362</v>
      </c>
      <c r="R954" t="s">
        <v>2884</v>
      </c>
      <c r="S954" t="s">
        <v>2885</v>
      </c>
      <c r="T954" t="str">
        <f t="shared" si="42"/>
        <v>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 performance building standards.   7.  Four (4) plus years creating contract packages of similar projects is a plus. 1.  Due to the existence of a civil service list, candidates must have permanent civil service status in the title of Mechanical Engineer to apply.  2.  Employees applying for promotional, title or level change opportunities must have served a period of one year in their current title and level (if applicable).</v>
      </c>
      <c r="U954">
        <f t="shared" si="43"/>
        <v>0</v>
      </c>
      <c r="V954" s="2">
        <v>0</v>
      </c>
      <c r="W954" s="2">
        <f t="shared" si="44"/>
        <v>0</v>
      </c>
      <c r="X954" s="2">
        <v>0</v>
      </c>
      <c r="Y954" s="2">
        <v>0</v>
      </c>
      <c r="Z954" s="2">
        <v>0</v>
      </c>
      <c r="AA954" s="2">
        <v>0</v>
      </c>
      <c r="AB954" s="2">
        <v>0</v>
      </c>
      <c r="AC954" t="s">
        <v>161</v>
      </c>
      <c r="AD954" t="s">
        <v>32</v>
      </c>
      <c r="AE954" t="s">
        <v>32</v>
      </c>
      <c r="AG954" t="s">
        <v>162</v>
      </c>
      <c r="AH954" t="s">
        <v>2490</v>
      </c>
      <c r="AJ954" t="s">
        <v>2490</v>
      </c>
      <c r="AK954" t="s">
        <v>39</v>
      </c>
    </row>
    <row r="955" spans="1:37" x14ac:dyDescent="0.3">
      <c r="A955">
        <v>319385</v>
      </c>
      <c r="B955" t="s">
        <v>47</v>
      </c>
      <c r="C955" t="s">
        <v>29</v>
      </c>
      <c r="D955">
        <v>1</v>
      </c>
      <c r="E955" t="s">
        <v>2722</v>
      </c>
      <c r="F955" t="s">
        <v>92</v>
      </c>
      <c r="G955" t="s">
        <v>996</v>
      </c>
      <c r="H955">
        <v>0</v>
      </c>
      <c r="I955" t="s">
        <v>244</v>
      </c>
      <c r="J955" t="s">
        <v>43</v>
      </c>
      <c r="K955">
        <v>48535</v>
      </c>
      <c r="L955">
        <v>134433</v>
      </c>
      <c r="M955" t="s">
        <v>33</v>
      </c>
      <c r="N955" t="s">
        <v>211</v>
      </c>
      <c r="O955" t="s">
        <v>2723</v>
      </c>
      <c r="P955" t="s">
        <v>7874</v>
      </c>
      <c r="Q955" t="s">
        <v>997</v>
      </c>
      <c r="R955" t="s">
        <v>7834</v>
      </c>
      <c r="S955" t="s">
        <v>2886</v>
      </c>
      <c r="T955" t="str">
        <f t="shared" si="42"/>
        <v>‚	Candidates must be able to demonstrate critical thinking skills and effective independent data analysis 	Excellent oral and written communication skills, ability to meet deadlines, prioritize, and an ability to be flexible in assignment of work responsibilities 	Understanding of complex shop drawings, submittals, and contract requirements 	Ability to research, analyze, and report on technical issues under direction 	Knowledge of Microsoft Office Suite products (Word, Excel, etc.)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v>
      </c>
      <c r="U955">
        <f t="shared" si="43"/>
        <v>1</v>
      </c>
      <c r="V955" s="2">
        <v>1</v>
      </c>
      <c r="W955" s="2">
        <f t="shared" si="44"/>
        <v>1</v>
      </c>
      <c r="X955" s="2">
        <v>0</v>
      </c>
      <c r="Y955" s="2">
        <v>0</v>
      </c>
      <c r="Z955" s="2">
        <v>0</v>
      </c>
      <c r="AA955" s="2">
        <v>0</v>
      </c>
      <c r="AB955" s="2">
        <v>0</v>
      </c>
      <c r="AC955" t="s">
        <v>2725</v>
      </c>
      <c r="AD955" t="s">
        <v>32</v>
      </c>
      <c r="AE955" t="s">
        <v>32</v>
      </c>
      <c r="AG955" t="s">
        <v>705</v>
      </c>
      <c r="AH955" t="s">
        <v>1676</v>
      </c>
      <c r="AJ955" t="s">
        <v>2540</v>
      </c>
      <c r="AK955" t="s">
        <v>39</v>
      </c>
    </row>
    <row r="956" spans="1:37" x14ac:dyDescent="0.3">
      <c r="A956">
        <v>319385</v>
      </c>
      <c r="B956" t="s">
        <v>47</v>
      </c>
      <c r="C956" t="s">
        <v>48</v>
      </c>
      <c r="D956">
        <v>1</v>
      </c>
      <c r="E956" t="s">
        <v>2722</v>
      </c>
      <c r="F956" t="s">
        <v>92</v>
      </c>
      <c r="G956" t="s">
        <v>996</v>
      </c>
      <c r="H956">
        <v>0</v>
      </c>
      <c r="I956" t="s">
        <v>244</v>
      </c>
      <c r="J956" t="s">
        <v>43</v>
      </c>
      <c r="K956">
        <v>48535</v>
      </c>
      <c r="L956">
        <v>134433</v>
      </c>
      <c r="M956" t="s">
        <v>33</v>
      </c>
      <c r="N956" t="s">
        <v>211</v>
      </c>
      <c r="O956" t="s">
        <v>2723</v>
      </c>
      <c r="P956" t="s">
        <v>7874</v>
      </c>
      <c r="Q956" t="s">
        <v>997</v>
      </c>
      <c r="R956" t="s">
        <v>7834</v>
      </c>
      <c r="S956" t="s">
        <v>2886</v>
      </c>
      <c r="T956" t="str">
        <f t="shared" si="42"/>
        <v>‚	Candidates must be able to demonstrate critical thinking skills and effective independent data analysis 	Excellent oral and written communication skills, ability to meet deadlines, prioritize, and an ability to be flexible in assignment of work responsibilities 	Understanding of complex shop drawings, submittals, and contract requirements 	Ability to research, analyze, and report on technical issues under direction 	Knowledge of Microsoft Office Suite products (Word, Excel, etc.) ****Only applicants who are permanent Civil Service Administrative Project Manager are eligible to apply to this JVN. If you do not have permanent civil service status as an Administrative Project Manager, please do not apply to this position as you will not be considered for an interview.****</v>
      </c>
      <c r="U956">
        <f t="shared" si="43"/>
        <v>1</v>
      </c>
      <c r="V956" s="2">
        <v>1</v>
      </c>
      <c r="W956" s="2">
        <f t="shared" si="44"/>
        <v>1</v>
      </c>
      <c r="X956" s="2">
        <v>0</v>
      </c>
      <c r="Y956" s="2">
        <v>0</v>
      </c>
      <c r="Z956" s="2">
        <v>0</v>
      </c>
      <c r="AA956" s="2">
        <v>0</v>
      </c>
      <c r="AB956" s="2">
        <v>0</v>
      </c>
      <c r="AC956" t="s">
        <v>2725</v>
      </c>
      <c r="AD956" t="s">
        <v>32</v>
      </c>
      <c r="AE956" t="s">
        <v>32</v>
      </c>
      <c r="AG956" t="s">
        <v>705</v>
      </c>
      <c r="AH956" t="s">
        <v>1676</v>
      </c>
      <c r="AJ956" t="s">
        <v>2540</v>
      </c>
      <c r="AK956" t="s">
        <v>39</v>
      </c>
    </row>
    <row r="957" spans="1:37" x14ac:dyDescent="0.3">
      <c r="A957">
        <v>319392</v>
      </c>
      <c r="B957" t="s">
        <v>1290</v>
      </c>
      <c r="C957" t="s">
        <v>29</v>
      </c>
      <c r="D957">
        <v>1</v>
      </c>
      <c r="E957" t="s">
        <v>2887</v>
      </c>
      <c r="F957" t="s">
        <v>2353</v>
      </c>
      <c r="G957">
        <v>50910</v>
      </c>
      <c r="H957">
        <v>0</v>
      </c>
      <c r="I957" t="s">
        <v>553</v>
      </c>
      <c r="J957" t="s">
        <v>43</v>
      </c>
      <c r="K957">
        <v>73102</v>
      </c>
      <c r="L957">
        <v>73102</v>
      </c>
      <c r="M957" t="s">
        <v>33</v>
      </c>
      <c r="N957" t="s">
        <v>2888</v>
      </c>
      <c r="O957" t="s">
        <v>2889</v>
      </c>
      <c r="P957" t="s">
        <v>7875</v>
      </c>
      <c r="Q957" t="s">
        <v>2354</v>
      </c>
      <c r="R957" t="s">
        <v>32</v>
      </c>
      <c r="S957" t="s">
        <v>32</v>
      </c>
      <c r="T957" t="str">
        <f t="shared" si="42"/>
        <v xml:space="preserve">   </v>
      </c>
      <c r="U957">
        <f t="shared" si="43"/>
        <v>0</v>
      </c>
      <c r="V957" s="2">
        <v>0</v>
      </c>
      <c r="W957" s="2">
        <f t="shared" si="44"/>
        <v>0</v>
      </c>
      <c r="X957" s="2">
        <v>0</v>
      </c>
      <c r="Y957" s="2">
        <v>0</v>
      </c>
      <c r="Z957" s="2">
        <v>0</v>
      </c>
      <c r="AA957" s="2">
        <v>0</v>
      </c>
      <c r="AB957" s="2">
        <v>0</v>
      </c>
      <c r="AC957" t="s">
        <v>2890</v>
      </c>
      <c r="AD957" t="s">
        <v>2891</v>
      </c>
      <c r="AE957" t="s">
        <v>32</v>
      </c>
      <c r="AG957" t="s">
        <v>38</v>
      </c>
      <c r="AH957" t="s">
        <v>2416</v>
      </c>
      <c r="AI957" t="s">
        <v>2892</v>
      </c>
      <c r="AJ957" t="s">
        <v>2199</v>
      </c>
      <c r="AK957" t="s">
        <v>39</v>
      </c>
    </row>
    <row r="958" spans="1:37" x14ac:dyDescent="0.3">
      <c r="A958">
        <v>319392</v>
      </c>
      <c r="B958" t="s">
        <v>1290</v>
      </c>
      <c r="C958" t="s">
        <v>48</v>
      </c>
      <c r="D958">
        <v>1</v>
      </c>
      <c r="E958" t="s">
        <v>2887</v>
      </c>
      <c r="F958" t="s">
        <v>2353</v>
      </c>
      <c r="G958">
        <v>50910</v>
      </c>
      <c r="H958">
        <v>0</v>
      </c>
      <c r="I958" t="s">
        <v>553</v>
      </c>
      <c r="J958" t="s">
        <v>43</v>
      </c>
      <c r="K958">
        <v>73102</v>
      </c>
      <c r="L958">
        <v>73102</v>
      </c>
      <c r="M958" t="s">
        <v>33</v>
      </c>
      <c r="N958" t="s">
        <v>2888</v>
      </c>
      <c r="O958" t="s">
        <v>2889</v>
      </c>
      <c r="P958" t="s">
        <v>7875</v>
      </c>
      <c r="Q958" t="s">
        <v>2354</v>
      </c>
      <c r="R958" t="s">
        <v>32</v>
      </c>
      <c r="S958" t="s">
        <v>32</v>
      </c>
      <c r="T958" t="str">
        <f t="shared" si="42"/>
        <v xml:space="preserve">   </v>
      </c>
      <c r="U958">
        <f t="shared" si="43"/>
        <v>0</v>
      </c>
      <c r="V958" s="2">
        <v>0</v>
      </c>
      <c r="W958" s="2">
        <f t="shared" si="44"/>
        <v>0</v>
      </c>
      <c r="X958" s="2">
        <v>0</v>
      </c>
      <c r="Y958" s="2">
        <v>0</v>
      </c>
      <c r="Z958" s="2">
        <v>0</v>
      </c>
      <c r="AA958" s="2">
        <v>0</v>
      </c>
      <c r="AB958" s="2">
        <v>0</v>
      </c>
      <c r="AC958" t="s">
        <v>2890</v>
      </c>
      <c r="AD958" t="s">
        <v>2891</v>
      </c>
      <c r="AE958" t="s">
        <v>32</v>
      </c>
      <c r="AG958" t="s">
        <v>38</v>
      </c>
      <c r="AH958" t="s">
        <v>2416</v>
      </c>
      <c r="AI958" t="s">
        <v>2892</v>
      </c>
      <c r="AJ958" t="s">
        <v>2199</v>
      </c>
      <c r="AK958" t="s">
        <v>39</v>
      </c>
    </row>
    <row r="959" spans="1:37" x14ac:dyDescent="0.3">
      <c r="A959">
        <v>319523</v>
      </c>
      <c r="B959" t="s">
        <v>473</v>
      </c>
      <c r="C959" t="s">
        <v>29</v>
      </c>
      <c r="D959">
        <v>1</v>
      </c>
      <c r="E959" t="s">
        <v>2893</v>
      </c>
      <c r="F959" t="s">
        <v>2293</v>
      </c>
      <c r="G959">
        <v>10095</v>
      </c>
      <c r="H959" t="s">
        <v>42</v>
      </c>
      <c r="I959" t="s">
        <v>553</v>
      </c>
      <c r="J959" t="s">
        <v>43</v>
      </c>
      <c r="K959">
        <v>67060</v>
      </c>
      <c r="L959">
        <v>120000</v>
      </c>
      <c r="M959" t="s">
        <v>33</v>
      </c>
      <c r="N959" t="s">
        <v>554</v>
      </c>
      <c r="O959" t="s">
        <v>555</v>
      </c>
      <c r="P959" t="s">
        <v>7047</v>
      </c>
      <c r="Q959" t="s">
        <v>2296</v>
      </c>
      <c r="R959" t="s">
        <v>2894</v>
      </c>
      <c r="S959" t="s">
        <v>7876</v>
      </c>
      <c r="T959" t="str">
        <f t="shared" si="42"/>
        <v>Senior level experience addressing equity issues including race, gender and / or LGBTQ; Deep knowledge of equity landscape both locally and nationally; Experienced and effective manager; Experience with program development and assessment; Strong verbal and written communication skills; High level of knowledge and comfort with data; Ability to think strategically; Experience leading strategic planning. #LI-POST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  Please be advised, it is important that you file for, take, and pass the exam in the civil service title listed above in order to avoid being ‚Å“bumped‚ out of your position when the Eligible List for this title is established.  The exam schedule (June 6, 2018 - June 26, 2018). Go to http://www.nyc.gov/html/dcas/html/work/exam_monthly.shtml for an application.</v>
      </c>
      <c r="U959">
        <f t="shared" si="43"/>
        <v>0</v>
      </c>
      <c r="V959" s="2">
        <v>0</v>
      </c>
      <c r="W959" s="2">
        <f t="shared" si="44"/>
        <v>0</v>
      </c>
      <c r="X959" s="2">
        <v>0</v>
      </c>
      <c r="Y959" s="2">
        <v>0</v>
      </c>
      <c r="Z959" s="2">
        <v>0</v>
      </c>
      <c r="AA959" s="2">
        <v>0</v>
      </c>
      <c r="AB959" s="2">
        <v>0</v>
      </c>
      <c r="AC959" t="s">
        <v>2895</v>
      </c>
      <c r="AD959" t="s">
        <v>32</v>
      </c>
      <c r="AE959" t="s">
        <v>32</v>
      </c>
      <c r="AG959" t="s">
        <v>38</v>
      </c>
      <c r="AH959" t="s">
        <v>2896</v>
      </c>
      <c r="AJ959" t="s">
        <v>1541</v>
      </c>
      <c r="AK959" t="s">
        <v>39</v>
      </c>
    </row>
    <row r="960" spans="1:37" x14ac:dyDescent="0.3">
      <c r="A960">
        <v>319523</v>
      </c>
      <c r="B960" t="s">
        <v>473</v>
      </c>
      <c r="C960" t="s">
        <v>48</v>
      </c>
      <c r="D960">
        <v>1</v>
      </c>
      <c r="E960" t="s">
        <v>2893</v>
      </c>
      <c r="F960" t="s">
        <v>2293</v>
      </c>
      <c r="G960">
        <v>10095</v>
      </c>
      <c r="H960" t="s">
        <v>42</v>
      </c>
      <c r="I960" t="s">
        <v>553</v>
      </c>
      <c r="J960" t="s">
        <v>43</v>
      </c>
      <c r="K960">
        <v>67060</v>
      </c>
      <c r="L960">
        <v>120000</v>
      </c>
      <c r="M960" t="s">
        <v>33</v>
      </c>
      <c r="N960" t="s">
        <v>554</v>
      </c>
      <c r="O960" t="s">
        <v>555</v>
      </c>
      <c r="P960" t="s">
        <v>7047</v>
      </c>
      <c r="Q960" t="s">
        <v>2296</v>
      </c>
      <c r="R960" t="s">
        <v>2894</v>
      </c>
      <c r="S960" t="s">
        <v>7876</v>
      </c>
      <c r="T960" t="str">
        <f t="shared" si="42"/>
        <v>Senior level experience addressing equity issues including race, gender and / or LGBTQ; Deep knowledge of equity landscape both locally and nationally; Experienced and effective manager; Experience with program development and assessment; Strong verbal and written communication skills; High level of knowledge and comfort with data; Ability to think strategically; Experience leading strategic planning. #LI-POST Section 424-A of the New York Social Services Law requires an authorized agency to inquire whether a candidate for employment with child-caring responsibilities has been the subject of a child abuse and maltreatment report.   Job Vacancy Notice Reposted. Previous applicants do not need to reapply  The City of New York and the Administration for Children‚„s Services are Equal Opportunity Employers Committed to Diversity  Please be advised, it is important that you file for, take, and pass the exam in the civil service title listed above in order to avoid being ‚Å“bumped‚ out of your position when the Eligible List for this title is established.  The exam schedule (June 6, 2018 - June 26, 2018). Go to http://www.nyc.gov/html/dcas/html/work/exam_monthly.shtml for an application.</v>
      </c>
      <c r="U960">
        <f t="shared" si="43"/>
        <v>0</v>
      </c>
      <c r="V960" s="2">
        <v>0</v>
      </c>
      <c r="W960" s="2">
        <f t="shared" si="44"/>
        <v>0</v>
      </c>
      <c r="X960" s="2">
        <v>0</v>
      </c>
      <c r="Y960" s="2">
        <v>0</v>
      </c>
      <c r="Z960" s="2">
        <v>0</v>
      </c>
      <c r="AA960" s="2">
        <v>0</v>
      </c>
      <c r="AB960" s="2">
        <v>0</v>
      </c>
      <c r="AC960" t="s">
        <v>2895</v>
      </c>
      <c r="AD960" t="s">
        <v>32</v>
      </c>
      <c r="AE960" t="s">
        <v>32</v>
      </c>
      <c r="AG960" t="s">
        <v>38</v>
      </c>
      <c r="AH960" t="s">
        <v>2896</v>
      </c>
      <c r="AJ960" t="s">
        <v>1541</v>
      </c>
      <c r="AK960" t="s">
        <v>39</v>
      </c>
    </row>
    <row r="961" spans="1:37" x14ac:dyDescent="0.3">
      <c r="A961">
        <v>319526</v>
      </c>
      <c r="B961" t="s">
        <v>47</v>
      </c>
      <c r="C961" t="s">
        <v>48</v>
      </c>
      <c r="D961">
        <v>1</v>
      </c>
      <c r="E961" t="s">
        <v>2897</v>
      </c>
      <c r="F961" t="s">
        <v>196</v>
      </c>
      <c r="G961">
        <v>20215</v>
      </c>
      <c r="H961">
        <v>2</v>
      </c>
      <c r="I961" t="s">
        <v>244</v>
      </c>
      <c r="J961" t="s">
        <v>43</v>
      </c>
      <c r="K961">
        <v>74990</v>
      </c>
      <c r="L961">
        <v>104182</v>
      </c>
      <c r="M961" t="s">
        <v>33</v>
      </c>
      <c r="N961" t="s">
        <v>2844</v>
      </c>
      <c r="O961" t="s">
        <v>2845</v>
      </c>
      <c r="P961" t="s">
        <v>7877</v>
      </c>
      <c r="Q961" t="s">
        <v>7327</v>
      </c>
      <c r="R961" t="s">
        <v>7878</v>
      </c>
      <c r="S961" t="s">
        <v>2846</v>
      </c>
      <c r="T961" t="str">
        <f t="shared" si="42"/>
        <v>‚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961">
        <f t="shared" si="43"/>
        <v>0</v>
      </c>
      <c r="V961" s="2">
        <v>0</v>
      </c>
      <c r="W961" s="2">
        <f t="shared" si="44"/>
        <v>0</v>
      </c>
      <c r="X961" s="2">
        <v>0</v>
      </c>
      <c r="Y961" s="2">
        <v>0</v>
      </c>
      <c r="Z961" s="2">
        <v>0</v>
      </c>
      <c r="AA961" s="2">
        <v>0</v>
      </c>
      <c r="AB961" s="2">
        <v>0</v>
      </c>
      <c r="AC961" t="s">
        <v>665</v>
      </c>
      <c r="AD961" t="s">
        <v>32</v>
      </c>
      <c r="AE961" t="s">
        <v>2898</v>
      </c>
      <c r="AG961" t="s">
        <v>705</v>
      </c>
      <c r="AH961" t="s">
        <v>1676</v>
      </c>
      <c r="AJ961" t="s">
        <v>1973</v>
      </c>
      <c r="AK961" t="s">
        <v>39</v>
      </c>
    </row>
    <row r="962" spans="1:37" x14ac:dyDescent="0.3">
      <c r="A962">
        <v>319526</v>
      </c>
      <c r="B962" t="s">
        <v>47</v>
      </c>
      <c r="C962" t="s">
        <v>29</v>
      </c>
      <c r="D962">
        <v>1</v>
      </c>
      <c r="E962" t="s">
        <v>2897</v>
      </c>
      <c r="F962" t="s">
        <v>196</v>
      </c>
      <c r="G962">
        <v>20215</v>
      </c>
      <c r="H962">
        <v>2</v>
      </c>
      <c r="I962" t="s">
        <v>244</v>
      </c>
      <c r="J962" t="s">
        <v>43</v>
      </c>
      <c r="K962">
        <v>74990</v>
      </c>
      <c r="L962">
        <v>104182</v>
      </c>
      <c r="M962" t="s">
        <v>33</v>
      </c>
      <c r="N962" t="s">
        <v>2844</v>
      </c>
      <c r="O962" t="s">
        <v>2845</v>
      </c>
      <c r="P962" t="s">
        <v>7877</v>
      </c>
      <c r="Q962" t="s">
        <v>7327</v>
      </c>
      <c r="R962" t="s">
        <v>7878</v>
      </c>
      <c r="S962" t="s">
        <v>2846</v>
      </c>
      <c r="T962" t="str">
        <f t="shared" si="42"/>
        <v>‚	Candidate must be familiar with software such as Microsoft Office, AutoCAD, and scheduling software such as Primavera and Project 	Familiar with Project Management Information Systems (PMIS) such as e-Builder 	Familiar with construction cost estimating  	Candidates with Special Inspection certifications and/or EHS certifications, preferred  	Candidate must possess a valid Driver‚„s License 	Candidate must have great organizational and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962">
        <f t="shared" si="43"/>
        <v>0</v>
      </c>
      <c r="V962" s="2">
        <v>0</v>
      </c>
      <c r="W962" s="2">
        <f t="shared" si="44"/>
        <v>0</v>
      </c>
      <c r="X962" s="2">
        <v>0</v>
      </c>
      <c r="Y962" s="2">
        <v>0</v>
      </c>
      <c r="Z962" s="2">
        <v>0</v>
      </c>
      <c r="AA962" s="2">
        <v>0</v>
      </c>
      <c r="AB962" s="2">
        <v>0</v>
      </c>
      <c r="AC962" t="s">
        <v>665</v>
      </c>
      <c r="AD962" t="s">
        <v>32</v>
      </c>
      <c r="AE962" t="s">
        <v>2898</v>
      </c>
      <c r="AG962" t="s">
        <v>705</v>
      </c>
      <c r="AH962" t="s">
        <v>1676</v>
      </c>
      <c r="AJ962" t="s">
        <v>1973</v>
      </c>
      <c r="AK962" t="s">
        <v>39</v>
      </c>
    </row>
    <row r="963" spans="1:37" x14ac:dyDescent="0.3">
      <c r="A963">
        <v>319530</v>
      </c>
      <c r="B963" t="s">
        <v>47</v>
      </c>
      <c r="C963" t="s">
        <v>48</v>
      </c>
      <c r="D963">
        <v>1</v>
      </c>
      <c r="E963" t="s">
        <v>2843</v>
      </c>
      <c r="F963" t="s">
        <v>220</v>
      </c>
      <c r="G963">
        <v>22427</v>
      </c>
      <c r="H963">
        <v>3</v>
      </c>
      <c r="I963" t="s">
        <v>244</v>
      </c>
      <c r="J963" t="s">
        <v>43</v>
      </c>
      <c r="K963">
        <v>83887</v>
      </c>
      <c r="L963">
        <v>113725</v>
      </c>
      <c r="M963" t="s">
        <v>33</v>
      </c>
      <c r="N963" t="s">
        <v>2844</v>
      </c>
      <c r="O963" t="s">
        <v>2845</v>
      </c>
      <c r="P963" t="s">
        <v>7863</v>
      </c>
      <c r="Q963" t="s">
        <v>7370</v>
      </c>
      <c r="R963" t="s">
        <v>7864</v>
      </c>
      <c r="S963" t="s">
        <v>2846</v>
      </c>
      <c r="T963" t="str">
        <f t="shared" ref="T963:T1026" si="45">R963&amp;" "&amp;S963</f>
        <v>‚	Registered Professional Engineer or Architect experience  	Candidate must have excellent organizational and communication skills 	A valid NYS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963">
        <f t="shared" ref="U963:U1026" si="46">D963*W963</f>
        <v>0</v>
      </c>
      <c r="V963" s="2">
        <v>0</v>
      </c>
      <c r="W963" s="2">
        <f t="shared" ref="W963:W1026" si="47">IF(OR(ISNUMBER(SEARCH("data analytics",$T963)), ISNUMBER(SEARCH("data analysis",$T963)), ISNUMBER(SEARCH("analyze data", $T963)),ISNUMBER(SEARCH("business intelligence", $T963)),ISNUMBER(SEARCH("business analysis",$T963))),1,0)</f>
        <v>0</v>
      </c>
      <c r="X963" s="2">
        <v>0</v>
      </c>
      <c r="Y963" s="2">
        <v>0</v>
      </c>
      <c r="Z963" s="2">
        <v>0</v>
      </c>
      <c r="AA963" s="2">
        <v>0</v>
      </c>
      <c r="AB963" s="2">
        <v>0</v>
      </c>
      <c r="AC963" t="s">
        <v>665</v>
      </c>
      <c r="AD963" t="s">
        <v>32</v>
      </c>
      <c r="AE963" t="s">
        <v>2847</v>
      </c>
      <c r="AG963" t="s">
        <v>705</v>
      </c>
      <c r="AH963" t="s">
        <v>1676</v>
      </c>
      <c r="AJ963" t="s">
        <v>1973</v>
      </c>
      <c r="AK963" t="s">
        <v>39</v>
      </c>
    </row>
    <row r="964" spans="1:37" x14ac:dyDescent="0.3">
      <c r="A964">
        <v>319606</v>
      </c>
      <c r="B964" t="s">
        <v>101</v>
      </c>
      <c r="C964" t="s">
        <v>29</v>
      </c>
      <c r="D964">
        <v>1</v>
      </c>
      <c r="E964" t="s">
        <v>2899</v>
      </c>
      <c r="F964" t="s">
        <v>230</v>
      </c>
      <c r="G964" t="s">
        <v>918</v>
      </c>
      <c r="H964">
        <v>0</v>
      </c>
      <c r="I964" t="s">
        <v>76</v>
      </c>
      <c r="J964" t="s">
        <v>32</v>
      </c>
      <c r="K964">
        <v>62862</v>
      </c>
      <c r="L964">
        <v>75000</v>
      </c>
      <c r="M964" t="s">
        <v>33</v>
      </c>
      <c r="N964" t="s">
        <v>104</v>
      </c>
      <c r="O964" t="s">
        <v>2579</v>
      </c>
      <c r="P964" t="s">
        <v>7879</v>
      </c>
      <c r="Q964" t="s">
        <v>919</v>
      </c>
      <c r="R964" t="s">
        <v>7048</v>
      </c>
      <c r="S964" t="s">
        <v>32</v>
      </c>
      <c r="T964" t="str">
        <f t="shared" si="45"/>
        <v xml:space="preserve">The preferred candidate should possess the following:	4-6 years of IT work experience including experience with WFM tools with a heavy focus on Quality in large multi-platform environments; 	ITIL Certification a plus; 	Excellent verbal and written communication skills; 	Demonstrated high level of analytical and problem solving skills; 	Strong negotiation and influencing skills; 	Ability to be on-call and work during off hours; 	Previous experience transforming a Helpdesk to a Service Desk environment; 	Implemented a technical training program; implemented solutions to increase first call resolution rates; 	Developed a defined methodology surrounding departmental policies, processes and procedures.  </v>
      </c>
      <c r="U964">
        <f t="shared" si="46"/>
        <v>0</v>
      </c>
      <c r="V964" s="2">
        <v>0</v>
      </c>
      <c r="W964" s="2">
        <f t="shared" si="47"/>
        <v>0</v>
      </c>
      <c r="X964" s="2">
        <v>0</v>
      </c>
      <c r="Y964" s="2">
        <v>0</v>
      </c>
      <c r="Z964" s="2">
        <v>0</v>
      </c>
      <c r="AA964" s="2">
        <v>0</v>
      </c>
      <c r="AB964" s="2">
        <v>0</v>
      </c>
      <c r="AC964" t="s">
        <v>2900</v>
      </c>
      <c r="AD964" t="s">
        <v>32</v>
      </c>
      <c r="AE964" t="s">
        <v>32</v>
      </c>
      <c r="AG964" t="s">
        <v>38</v>
      </c>
      <c r="AH964" t="s">
        <v>2174</v>
      </c>
      <c r="AJ964" t="s">
        <v>2901</v>
      </c>
      <c r="AK964" t="s">
        <v>39</v>
      </c>
    </row>
    <row r="965" spans="1:37" x14ac:dyDescent="0.3">
      <c r="A965">
        <v>319616</v>
      </c>
      <c r="B965" t="s">
        <v>101</v>
      </c>
      <c r="C965" t="s">
        <v>29</v>
      </c>
      <c r="D965">
        <v>1</v>
      </c>
      <c r="E965" t="s">
        <v>2902</v>
      </c>
      <c r="F965" t="s">
        <v>750</v>
      </c>
      <c r="G965">
        <v>13652</v>
      </c>
      <c r="H965">
        <v>2</v>
      </c>
      <c r="I965" t="s">
        <v>76</v>
      </c>
      <c r="J965" t="s">
        <v>43</v>
      </c>
      <c r="K965">
        <v>79471</v>
      </c>
      <c r="L965">
        <v>110000</v>
      </c>
      <c r="M965" t="s">
        <v>33</v>
      </c>
      <c r="N965" t="s">
        <v>104</v>
      </c>
      <c r="O965" t="s">
        <v>105</v>
      </c>
      <c r="P965" t="s">
        <v>7880</v>
      </c>
      <c r="Q965" t="s">
        <v>7397</v>
      </c>
      <c r="R965" t="s">
        <v>7881</v>
      </c>
      <c r="S965" t="s">
        <v>7049</v>
      </c>
      <c r="T965" t="str">
        <f t="shared" si="45"/>
        <v>The preferred candidate should possess the following: 	5+ years of relevant experience	2+ years‚„ experience as a team lead	Storage array administration of EMC VMAX, VNX, ExtremIO arrays	Storage array administration of Hitachi SAN Arrays	SAN switch administration of Brocade and Cisco MDS switches	Administration of NAS Filers including Netapp and Isilon	Linux, UNIX, Windows, and VMWARE operating systems system administration	Cloud Storage solutions administration including in Azure and AWS environments Candidates must possess at least one of the following Professional/vendor certification(s): 	Brocade Certified SAN Administrator (BCSA)	Brocade Professional SAN Administrator (BPSA)	EMC Storage Administrator, Symmetrix Solutions (EMCSA)	EMC Storage Area Network Specialist	Netapp Certified Data Administrator (NCDA)  *Candidates Must Currently Hold a Permanent Certified IT Administrator (LAN/WAN) Title -or- Reachable on the Current Civil Service List</v>
      </c>
      <c r="U965">
        <f t="shared" si="46"/>
        <v>0</v>
      </c>
      <c r="V965" s="2">
        <v>0</v>
      </c>
      <c r="W965" s="2">
        <f t="shared" si="47"/>
        <v>0</v>
      </c>
      <c r="X965" s="2">
        <v>0</v>
      </c>
      <c r="Y965" s="2">
        <v>0</v>
      </c>
      <c r="Z965" s="2">
        <v>0</v>
      </c>
      <c r="AA965" s="2">
        <v>1</v>
      </c>
      <c r="AB965" s="2">
        <v>0</v>
      </c>
      <c r="AC965" t="s">
        <v>2903</v>
      </c>
      <c r="AD965" t="s">
        <v>391</v>
      </c>
      <c r="AE965" t="s">
        <v>109</v>
      </c>
      <c r="AG965" t="s">
        <v>58</v>
      </c>
      <c r="AH965" t="s">
        <v>2904</v>
      </c>
      <c r="AJ965" t="s">
        <v>2905</v>
      </c>
      <c r="AK965" t="s">
        <v>39</v>
      </c>
    </row>
    <row r="966" spans="1:37" x14ac:dyDescent="0.3">
      <c r="A966">
        <v>319640</v>
      </c>
      <c r="B966" t="s">
        <v>101</v>
      </c>
      <c r="C966" t="s">
        <v>29</v>
      </c>
      <c r="D966">
        <v>1</v>
      </c>
      <c r="E966" t="s">
        <v>2906</v>
      </c>
      <c r="F966" t="s">
        <v>1065</v>
      </c>
      <c r="G966">
        <v>13620</v>
      </c>
      <c r="H966">
        <v>1</v>
      </c>
      <c r="I966" t="s">
        <v>76</v>
      </c>
      <c r="J966" t="s">
        <v>43</v>
      </c>
      <c r="K966">
        <v>38157</v>
      </c>
      <c r="L966">
        <v>43881</v>
      </c>
      <c r="M966" t="s">
        <v>33</v>
      </c>
      <c r="N966" t="s">
        <v>104</v>
      </c>
      <c r="O966" t="s">
        <v>105</v>
      </c>
      <c r="P966" t="s">
        <v>2907</v>
      </c>
      <c r="Q966" t="s">
        <v>7467</v>
      </c>
      <c r="R966" t="s">
        <v>7882</v>
      </c>
      <c r="S966" t="s">
        <v>2908</v>
      </c>
      <c r="T966" t="str">
        <f t="shared" si="45"/>
        <v>‚	Experience in a large Windows environment including Web and Application hosting, Server Consolidation and Disaster Recovery; 	Hands on experience in PC hardware support; 	Knowledge of Active Directory, Windows Operating Systems; Imaging technology; 	Strong analytic, organizational and time management skills; 	Ability to effectively interface with technologists, business owners, and end-users; strong knowledge of Microsoft Office products such as Word, Excel, Access, Visio, Project and PowerPoint; 	Excellent written and verbal communication skills; excellent organizational and interpersonal skills; 	Experience in a large Windows environment including Web and Application hosting;	Experience in PC hardware support;	Knowledge of Active Directory;	Familiarity with Windows Operating Systems;	Familiarity with Imaging technology;	Strong analytic, organizational and time management skills;	Ability to effectively interface with technologists, business owners, and end-users;	Knowledge of Microsoft Office products such as Word, Excel, Access, Visio, Project and PowerPoint;	Excellent written and verbal communication skills;	Excellent organizational and interpersonal skills; 	Independent analyses, communication and problem solving skills.	Ability to handle multiple tasks under tight deadlines *Candidates must have a permanent Computer Aide Title. Please include this in your cover letter.</v>
      </c>
      <c r="U966">
        <f t="shared" si="46"/>
        <v>0</v>
      </c>
      <c r="V966" s="2">
        <v>1</v>
      </c>
      <c r="W966" s="2">
        <f t="shared" si="47"/>
        <v>0</v>
      </c>
      <c r="X966" s="2">
        <v>0</v>
      </c>
      <c r="Y966" s="2">
        <v>0</v>
      </c>
      <c r="Z966" s="2">
        <v>0</v>
      </c>
      <c r="AA966" s="2">
        <v>0</v>
      </c>
      <c r="AB966" s="2">
        <v>0</v>
      </c>
      <c r="AC966" t="s">
        <v>2909</v>
      </c>
      <c r="AD966" t="s">
        <v>391</v>
      </c>
      <c r="AE966" t="s">
        <v>109</v>
      </c>
      <c r="AG966" t="s">
        <v>38</v>
      </c>
      <c r="AH966" t="s">
        <v>1932</v>
      </c>
      <c r="AJ966" t="s">
        <v>2802</v>
      </c>
      <c r="AK966" t="s">
        <v>39</v>
      </c>
    </row>
    <row r="967" spans="1:37" x14ac:dyDescent="0.3">
      <c r="A967">
        <v>319648</v>
      </c>
      <c r="B967" t="s">
        <v>101</v>
      </c>
      <c r="C967" t="s">
        <v>29</v>
      </c>
      <c r="D967">
        <v>1</v>
      </c>
      <c r="E967" t="s">
        <v>2910</v>
      </c>
      <c r="F967" t="s">
        <v>750</v>
      </c>
      <c r="G967">
        <v>13652</v>
      </c>
      <c r="H967">
        <v>1</v>
      </c>
      <c r="I967" t="s">
        <v>76</v>
      </c>
      <c r="J967" t="s">
        <v>43</v>
      </c>
      <c r="K967">
        <v>76288</v>
      </c>
      <c r="L967">
        <v>90000</v>
      </c>
      <c r="M967" t="s">
        <v>33</v>
      </c>
      <c r="N967" t="s">
        <v>1292</v>
      </c>
      <c r="O967" t="s">
        <v>2911</v>
      </c>
      <c r="P967" t="s">
        <v>7050</v>
      </c>
      <c r="Q967" t="s">
        <v>7397</v>
      </c>
      <c r="R967" t="s">
        <v>7051</v>
      </c>
      <c r="S967" t="s">
        <v>32</v>
      </c>
      <c r="T967" t="str">
        <f t="shared" si="45"/>
        <v xml:space="preserve">The preferred candidate should possess the following:	5+ years of relevant work experience with mobile devices and vendors.	Knowledge of Microsoft SQL Server 2008 and 2012, Microsoft Server 2008/2012, Microsoft Office 365, PowerShell skills, Microsoft Active Directory Services, and LDAP.	Extensive experience overseeing a large enterprise customer base as it relates to MDM.	A technical understanding of a variety of mobile technologies and operating systems (Android, IOS, Windows).	Experience in large scale MDM deployments and migrations. 	High-level skills in the Microsoft Office Suite, particularly Word and Excel. 	Outstanding oral and written communication skills, strong interpersonal skills and problem solving;   	Some group IT supervisory experience would be a plus.	Excellent teamwork, time-management and organizational skills	Ability to work closely with IT Security to enforce mobile device policies and procedures in the MDM AirWatch environment.  </v>
      </c>
      <c r="U967">
        <f t="shared" si="46"/>
        <v>0</v>
      </c>
      <c r="V967" s="2">
        <v>1</v>
      </c>
      <c r="W967" s="2">
        <f t="shared" si="47"/>
        <v>0</v>
      </c>
      <c r="X967" s="2">
        <v>0</v>
      </c>
      <c r="Y967" s="2">
        <v>0</v>
      </c>
      <c r="Z967" s="2">
        <v>1</v>
      </c>
      <c r="AA967" s="2">
        <v>0</v>
      </c>
      <c r="AB967" s="2">
        <v>0</v>
      </c>
      <c r="AC967" t="s">
        <v>7883</v>
      </c>
      <c r="AD967" t="s">
        <v>32</v>
      </c>
      <c r="AE967" t="s">
        <v>32</v>
      </c>
      <c r="AG967" t="s">
        <v>58</v>
      </c>
      <c r="AH967" t="s">
        <v>2178</v>
      </c>
      <c r="AJ967" t="s">
        <v>2802</v>
      </c>
      <c r="AK967" t="s">
        <v>39</v>
      </c>
    </row>
    <row r="968" spans="1:37" x14ac:dyDescent="0.3">
      <c r="A968">
        <v>321860</v>
      </c>
      <c r="B968" t="s">
        <v>868</v>
      </c>
      <c r="C968" t="s">
        <v>48</v>
      </c>
      <c r="D968">
        <v>1</v>
      </c>
      <c r="E968" t="s">
        <v>2856</v>
      </c>
      <c r="F968" t="s">
        <v>1090</v>
      </c>
      <c r="G968">
        <v>20210</v>
      </c>
      <c r="H968">
        <v>0</v>
      </c>
      <c r="I968" t="s">
        <v>244</v>
      </c>
      <c r="J968" t="s">
        <v>43</v>
      </c>
      <c r="K968">
        <v>53134</v>
      </c>
      <c r="L968">
        <v>79726</v>
      </c>
      <c r="M968" t="s">
        <v>33</v>
      </c>
      <c r="N968" t="s">
        <v>870</v>
      </c>
      <c r="O968" t="s">
        <v>2857</v>
      </c>
      <c r="P968" t="s">
        <v>7866</v>
      </c>
      <c r="Q968" t="s">
        <v>2858</v>
      </c>
      <c r="R968" t="s">
        <v>2859</v>
      </c>
      <c r="S968" t="s">
        <v>32</v>
      </c>
      <c r="T968" t="str">
        <f t="shared" si="45"/>
        <v xml:space="preserve">OSHA Construction Industry 30 Hours certification. Construction related experience and practical working knowledge of OSHA requirements and safety auditing. Strong verbal, written and computer skills are required. Valid NYS Driver License is required.  </v>
      </c>
      <c r="U968">
        <f t="shared" si="46"/>
        <v>0</v>
      </c>
      <c r="V968" s="2">
        <v>0</v>
      </c>
      <c r="W968" s="2">
        <f t="shared" si="47"/>
        <v>0</v>
      </c>
      <c r="X968" s="2">
        <v>0</v>
      </c>
      <c r="Y968" s="2">
        <v>0</v>
      </c>
      <c r="Z968" s="2">
        <v>0</v>
      </c>
      <c r="AA968" s="2">
        <v>0</v>
      </c>
      <c r="AB968" s="2">
        <v>0</v>
      </c>
      <c r="AC968" t="s">
        <v>2860</v>
      </c>
      <c r="AD968" t="s">
        <v>874</v>
      </c>
      <c r="AE968" t="s">
        <v>2601</v>
      </c>
      <c r="AG968" t="s">
        <v>58</v>
      </c>
      <c r="AH968" t="s">
        <v>2594</v>
      </c>
      <c r="AJ968" t="s">
        <v>2199</v>
      </c>
      <c r="AK968" t="s">
        <v>39</v>
      </c>
    </row>
    <row r="969" spans="1:37" x14ac:dyDescent="0.3">
      <c r="A969">
        <v>319655</v>
      </c>
      <c r="B969" t="s">
        <v>154</v>
      </c>
      <c r="C969" t="s">
        <v>48</v>
      </c>
      <c r="D969">
        <v>1</v>
      </c>
      <c r="E969" t="s">
        <v>531</v>
      </c>
      <c r="F969" t="s">
        <v>532</v>
      </c>
      <c r="G969">
        <v>20415</v>
      </c>
      <c r="H969">
        <v>2</v>
      </c>
      <c r="I969" t="s">
        <v>244</v>
      </c>
      <c r="J969" t="s">
        <v>43</v>
      </c>
      <c r="K969">
        <v>74990</v>
      </c>
      <c r="L969">
        <v>104182</v>
      </c>
      <c r="M969" t="s">
        <v>33</v>
      </c>
      <c r="N969" t="s">
        <v>1667</v>
      </c>
      <c r="O969" t="s">
        <v>2883</v>
      </c>
      <c r="P969" t="s">
        <v>7873</v>
      </c>
      <c r="Q969" t="s">
        <v>7362</v>
      </c>
      <c r="R969" t="s">
        <v>2884</v>
      </c>
      <c r="S969" t="s">
        <v>2885</v>
      </c>
      <c r="T969" t="str">
        <f t="shared" si="45"/>
        <v>1.  Excellent AutoCAD skills. 2.  Knowledge of NYC Construction Codes, NYS Energy Code, NYC DEP requirements, FDNY, NFPA, and related applicable reference Codes and Standards. 3.  Experience in mechanical and plumbing design for residential buildings including renovations and replacements of; kitchens and bathrooms, heating plants, water tanks, plumbing and gas risers, and underground fire, water and steam lines. 4.  Strong written, verbal and interpersonal skills. 5.  Experience presenting solutions to project teams and clients. 6.  LEED AP certification, knowledge of Enterprise Green Communities criteria, Passive House criteria, and other high performance building standards.   7.  Four (4) plus years creating contract packages of similar projects is a plus. 1.  Due to the existence of a civil service list, candidates must have permanent civil service status in the title of Mechanical Engineer to apply.  2.  Employees applying for promotional, title or level change opportunities must have served a period of one year in their current title and level (if applicable).</v>
      </c>
      <c r="U969">
        <f t="shared" si="46"/>
        <v>0</v>
      </c>
      <c r="V969" s="2">
        <v>0</v>
      </c>
      <c r="W969" s="2">
        <f t="shared" si="47"/>
        <v>0</v>
      </c>
      <c r="X969" s="2">
        <v>0</v>
      </c>
      <c r="Y969" s="2">
        <v>0</v>
      </c>
      <c r="Z969" s="2">
        <v>0</v>
      </c>
      <c r="AA969" s="2">
        <v>0</v>
      </c>
      <c r="AB969" s="2">
        <v>0</v>
      </c>
      <c r="AC969" t="s">
        <v>161</v>
      </c>
      <c r="AD969" t="s">
        <v>32</v>
      </c>
      <c r="AE969" t="s">
        <v>32</v>
      </c>
      <c r="AG969" t="s">
        <v>162</v>
      </c>
      <c r="AH969" t="s">
        <v>2490</v>
      </c>
      <c r="AJ969" t="s">
        <v>2490</v>
      </c>
      <c r="AK969" t="s">
        <v>39</v>
      </c>
    </row>
    <row r="970" spans="1:37" x14ac:dyDescent="0.3">
      <c r="A970">
        <v>319732</v>
      </c>
      <c r="B970" t="s">
        <v>101</v>
      </c>
      <c r="C970" t="s">
        <v>29</v>
      </c>
      <c r="D970">
        <v>1</v>
      </c>
      <c r="E970" t="s">
        <v>2912</v>
      </c>
      <c r="F970" t="s">
        <v>170</v>
      </c>
      <c r="G970">
        <v>10050</v>
      </c>
      <c r="H970" t="s">
        <v>435</v>
      </c>
      <c r="I970" t="s">
        <v>76</v>
      </c>
      <c r="J970" t="s">
        <v>43</v>
      </c>
      <c r="K970">
        <v>54643</v>
      </c>
      <c r="L970">
        <v>120000</v>
      </c>
      <c r="M970" t="s">
        <v>33</v>
      </c>
      <c r="N970" t="s">
        <v>104</v>
      </c>
      <c r="O970" t="s">
        <v>2579</v>
      </c>
      <c r="P970" t="s">
        <v>7884</v>
      </c>
      <c r="Q970" t="s">
        <v>173</v>
      </c>
      <c r="R970" t="s">
        <v>7052</v>
      </c>
      <c r="S970" t="s">
        <v>32</v>
      </c>
      <c r="T970" t="str">
        <f t="shared" si="45"/>
        <v xml:space="preserve">BRM seeks an experienced IT professional and critical thinker with the managerial capabilities and analytics skills to help understand and anticipate the overall demand for DoITT products and services, and support prioritization and strategic alignment.    The preferred candidate should possess the following: 	Prior experience collecting, organizing, scoring, and prioritizing demand or service delivery based on value to the enterprise	Both quantitative and qualitative analytics skills with the ability to use logic and reasoning to identify the strengths and weakness of alternative solutions, conclusions or approaches to problems	Effective communicator, collaborator, and influencer	Strong customer service and communication skills (verbal, written), while employing diplomacy with high-level executives and customers	Excellent time management and organizational skills	Ability to manage multiple priorities, work well under pressure, and effectively handle concurrent demands to prioritize responsibilities	Strong team player, ability to collaborate with peers effectively	Ten (10) years of professional work experience 	Five  (5) years of relevant IT experience leading a staff function or shared service organization	Four (4) years of managerial experience 	Experience establishing service management program standards and policies, and managing project leads	Knowledge of demand and project management tools and technologies	Experience working in a Governance function and/or a Program Management Office	Experience supporting IT enabled business change programs	Advanced Microsoft Excel and PowerPoint skills; advanced presentation skills 	Functional experience in the Public Sector 	Demonstrated leadership experience navigating complex organizations	Familiarity with ITIL  </v>
      </c>
      <c r="U970">
        <f t="shared" si="46"/>
        <v>0</v>
      </c>
      <c r="V970" s="2">
        <v>1</v>
      </c>
      <c r="W970" s="2">
        <f t="shared" si="47"/>
        <v>0</v>
      </c>
      <c r="X970" s="2">
        <v>0</v>
      </c>
      <c r="Y970" s="2">
        <v>0</v>
      </c>
      <c r="Z970" s="2">
        <v>0</v>
      </c>
      <c r="AA970" s="2">
        <v>0</v>
      </c>
      <c r="AB970" s="2">
        <v>0</v>
      </c>
      <c r="AC970" t="s">
        <v>2913</v>
      </c>
      <c r="AD970" t="s">
        <v>438</v>
      </c>
      <c r="AE970" t="s">
        <v>109</v>
      </c>
      <c r="AG970" t="s">
        <v>58</v>
      </c>
      <c r="AH970" t="s">
        <v>2716</v>
      </c>
      <c r="AJ970" t="s">
        <v>2716</v>
      </c>
      <c r="AK970" t="s">
        <v>39</v>
      </c>
    </row>
    <row r="971" spans="1:37" x14ac:dyDescent="0.3">
      <c r="A971">
        <v>319732</v>
      </c>
      <c r="B971" t="s">
        <v>101</v>
      </c>
      <c r="C971" t="s">
        <v>48</v>
      </c>
      <c r="D971">
        <v>1</v>
      </c>
      <c r="E971" t="s">
        <v>2912</v>
      </c>
      <c r="F971" t="s">
        <v>170</v>
      </c>
      <c r="G971">
        <v>10050</v>
      </c>
      <c r="H971" t="s">
        <v>435</v>
      </c>
      <c r="I971" t="s">
        <v>76</v>
      </c>
      <c r="J971" t="s">
        <v>43</v>
      </c>
      <c r="K971">
        <v>54643</v>
      </c>
      <c r="L971">
        <v>120000</v>
      </c>
      <c r="M971" t="s">
        <v>33</v>
      </c>
      <c r="N971" t="s">
        <v>104</v>
      </c>
      <c r="O971" t="s">
        <v>2579</v>
      </c>
      <c r="P971" t="s">
        <v>7884</v>
      </c>
      <c r="Q971" t="s">
        <v>173</v>
      </c>
      <c r="R971" t="s">
        <v>7052</v>
      </c>
      <c r="S971" t="s">
        <v>32</v>
      </c>
      <c r="T971" t="str">
        <f t="shared" si="45"/>
        <v xml:space="preserve">BRM seeks an experienced IT professional and critical thinker with the managerial capabilities and analytics skills to help understand and anticipate the overall demand for DoITT products and services, and support prioritization and strategic alignment.    The preferred candidate should possess the following: 	Prior experience collecting, organizing, scoring, and prioritizing demand or service delivery based on value to the enterprise	Both quantitative and qualitative analytics skills with the ability to use logic and reasoning to identify the strengths and weakness of alternative solutions, conclusions or approaches to problems	Effective communicator, collaborator, and influencer	Strong customer service and communication skills (verbal, written), while employing diplomacy with high-level executives and customers	Excellent time management and organizational skills	Ability to manage multiple priorities, work well under pressure, and effectively handle concurrent demands to prioritize responsibilities	Strong team player, ability to collaborate with peers effectively	Ten (10) years of professional work experience 	Five  (5) years of relevant IT experience leading a staff function or shared service organization	Four (4) years of managerial experience 	Experience establishing service management program standards and policies, and managing project leads	Knowledge of demand and project management tools and technologies	Experience working in a Governance function and/or a Program Management Office	Experience supporting IT enabled business change programs	Advanced Microsoft Excel and PowerPoint skills; advanced presentation skills 	Functional experience in the Public Sector 	Demonstrated leadership experience navigating complex organizations	Familiarity with ITIL  </v>
      </c>
      <c r="U971">
        <f t="shared" si="46"/>
        <v>0</v>
      </c>
      <c r="V971" s="2">
        <v>1</v>
      </c>
      <c r="W971" s="2">
        <f t="shared" si="47"/>
        <v>0</v>
      </c>
      <c r="X971" s="2">
        <v>0</v>
      </c>
      <c r="Y971" s="2">
        <v>0</v>
      </c>
      <c r="Z971" s="2">
        <v>0</v>
      </c>
      <c r="AA971" s="2">
        <v>0</v>
      </c>
      <c r="AB971" s="2">
        <v>0</v>
      </c>
      <c r="AC971" t="s">
        <v>2913</v>
      </c>
      <c r="AD971" t="s">
        <v>438</v>
      </c>
      <c r="AE971" t="s">
        <v>109</v>
      </c>
      <c r="AG971" t="s">
        <v>58</v>
      </c>
      <c r="AH971" t="s">
        <v>2716</v>
      </c>
      <c r="AJ971" t="s">
        <v>2716</v>
      </c>
      <c r="AK971" t="s">
        <v>39</v>
      </c>
    </row>
    <row r="972" spans="1:37" x14ac:dyDescent="0.3">
      <c r="A972">
        <v>319781</v>
      </c>
      <c r="B972" t="s">
        <v>868</v>
      </c>
      <c r="C972" t="s">
        <v>29</v>
      </c>
      <c r="D972">
        <v>2</v>
      </c>
      <c r="E972" t="s">
        <v>2914</v>
      </c>
      <c r="F972" t="s">
        <v>92</v>
      </c>
      <c r="G972" t="s">
        <v>996</v>
      </c>
      <c r="H972">
        <v>0</v>
      </c>
      <c r="I972" t="s">
        <v>244</v>
      </c>
      <c r="J972" t="s">
        <v>43</v>
      </c>
      <c r="K972">
        <v>48535</v>
      </c>
      <c r="L972">
        <v>134433</v>
      </c>
      <c r="M972" t="s">
        <v>33</v>
      </c>
      <c r="N972" t="s">
        <v>870</v>
      </c>
      <c r="O972" t="s">
        <v>2915</v>
      </c>
      <c r="P972" t="s">
        <v>7885</v>
      </c>
      <c r="Q972" t="s">
        <v>997</v>
      </c>
      <c r="R972" t="s">
        <v>2916</v>
      </c>
      <c r="S972" t="s">
        <v>32</v>
      </c>
      <c r="T972" t="str">
        <f t="shared" si="45"/>
        <v xml:space="preserve">Experience in project delivery and executive and external reporting is required.  Prefer candidate with a strong background in construction management, or in architecture and engineering, as well as strong written and interpersonal skills.  </v>
      </c>
      <c r="U972">
        <f t="shared" si="46"/>
        <v>0</v>
      </c>
      <c r="V972" s="2">
        <v>0</v>
      </c>
      <c r="W972" s="2">
        <f t="shared" si="47"/>
        <v>0</v>
      </c>
      <c r="X972" s="2">
        <v>0</v>
      </c>
      <c r="Y972" s="2">
        <v>0</v>
      </c>
      <c r="Z972" s="2">
        <v>0</v>
      </c>
      <c r="AA972" s="2">
        <v>0</v>
      </c>
      <c r="AB972" s="2">
        <v>0</v>
      </c>
      <c r="AC972" t="s">
        <v>2917</v>
      </c>
      <c r="AD972" t="s">
        <v>874</v>
      </c>
      <c r="AE972" t="s">
        <v>2535</v>
      </c>
      <c r="AG972" t="s">
        <v>58</v>
      </c>
      <c r="AH972" t="s">
        <v>2918</v>
      </c>
      <c r="AJ972" t="s">
        <v>2919</v>
      </c>
      <c r="AK972" t="s">
        <v>39</v>
      </c>
    </row>
    <row r="973" spans="1:37" x14ac:dyDescent="0.3">
      <c r="A973">
        <v>319781</v>
      </c>
      <c r="B973" t="s">
        <v>868</v>
      </c>
      <c r="C973" t="s">
        <v>48</v>
      </c>
      <c r="D973">
        <v>2</v>
      </c>
      <c r="E973" t="s">
        <v>2914</v>
      </c>
      <c r="F973" t="s">
        <v>92</v>
      </c>
      <c r="G973" t="s">
        <v>996</v>
      </c>
      <c r="H973">
        <v>0</v>
      </c>
      <c r="I973" t="s">
        <v>244</v>
      </c>
      <c r="J973" t="s">
        <v>43</v>
      </c>
      <c r="K973">
        <v>48535</v>
      </c>
      <c r="L973">
        <v>134433</v>
      </c>
      <c r="M973" t="s">
        <v>33</v>
      </c>
      <c r="N973" t="s">
        <v>870</v>
      </c>
      <c r="O973" t="s">
        <v>2915</v>
      </c>
      <c r="P973" t="s">
        <v>7885</v>
      </c>
      <c r="Q973" t="s">
        <v>997</v>
      </c>
      <c r="R973" t="s">
        <v>2916</v>
      </c>
      <c r="S973" t="s">
        <v>32</v>
      </c>
      <c r="T973" t="str">
        <f t="shared" si="45"/>
        <v xml:space="preserve">Experience in project delivery and executive and external reporting is required.  Prefer candidate with a strong background in construction management, or in architecture and engineering, as well as strong written and interpersonal skills.  </v>
      </c>
      <c r="U973">
        <f t="shared" si="46"/>
        <v>0</v>
      </c>
      <c r="V973" s="2">
        <v>0</v>
      </c>
      <c r="W973" s="2">
        <f t="shared" si="47"/>
        <v>0</v>
      </c>
      <c r="X973" s="2">
        <v>0</v>
      </c>
      <c r="Y973" s="2">
        <v>0</v>
      </c>
      <c r="Z973" s="2">
        <v>0</v>
      </c>
      <c r="AA973" s="2">
        <v>0</v>
      </c>
      <c r="AB973" s="2">
        <v>0</v>
      </c>
      <c r="AC973" t="s">
        <v>2917</v>
      </c>
      <c r="AD973" t="s">
        <v>874</v>
      </c>
      <c r="AE973" t="s">
        <v>2535</v>
      </c>
      <c r="AG973" t="s">
        <v>58</v>
      </c>
      <c r="AH973" t="s">
        <v>2918</v>
      </c>
      <c r="AJ973" t="s">
        <v>2919</v>
      </c>
      <c r="AK973" t="s">
        <v>39</v>
      </c>
    </row>
    <row r="974" spans="1:37" x14ac:dyDescent="0.3">
      <c r="A974">
        <v>319848</v>
      </c>
      <c r="B974" t="s">
        <v>524</v>
      </c>
      <c r="C974" t="s">
        <v>29</v>
      </c>
      <c r="D974">
        <v>2</v>
      </c>
      <c r="E974" t="s">
        <v>2920</v>
      </c>
      <c r="F974" t="s">
        <v>1181</v>
      </c>
      <c r="G974" t="s">
        <v>1182</v>
      </c>
      <c r="H974">
        <v>0</v>
      </c>
      <c r="I974" t="s">
        <v>1420</v>
      </c>
      <c r="J974" t="s">
        <v>43</v>
      </c>
      <c r="K974">
        <v>49990</v>
      </c>
      <c r="L974">
        <v>136023</v>
      </c>
      <c r="M974" t="s">
        <v>33</v>
      </c>
      <c r="N974" t="s">
        <v>526</v>
      </c>
      <c r="O974" t="s">
        <v>1449</v>
      </c>
      <c r="P974" t="s">
        <v>7886</v>
      </c>
      <c r="Q974" t="s">
        <v>1185</v>
      </c>
      <c r="R974" t="s">
        <v>2921</v>
      </c>
      <c r="S974" t="s">
        <v>2922</v>
      </c>
      <c r="T974" t="str">
        <f t="shared" si="45"/>
        <v>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 Must file for Open Competitive Examination # 8058 and Promotional Examination # 8538 which is open for filing 4/4/18 to 4/24/18.</v>
      </c>
      <c r="U974">
        <f t="shared" si="46"/>
        <v>0</v>
      </c>
      <c r="V974" s="2">
        <v>0</v>
      </c>
      <c r="W974" s="2">
        <f t="shared" si="47"/>
        <v>0</v>
      </c>
      <c r="X974" s="2">
        <v>0</v>
      </c>
      <c r="Y974" s="2">
        <v>0</v>
      </c>
      <c r="Z974" s="2">
        <v>0</v>
      </c>
      <c r="AA974" s="2">
        <v>0</v>
      </c>
      <c r="AB974" s="2">
        <v>0</v>
      </c>
      <c r="AC974" t="s">
        <v>2923</v>
      </c>
      <c r="AD974" t="s">
        <v>2924</v>
      </c>
      <c r="AE974" t="s">
        <v>526</v>
      </c>
      <c r="AG974" t="s">
        <v>38</v>
      </c>
      <c r="AH974" t="s">
        <v>2918</v>
      </c>
      <c r="AJ974" t="s">
        <v>2925</v>
      </c>
      <c r="AK974" t="s">
        <v>39</v>
      </c>
    </row>
    <row r="975" spans="1:37" x14ac:dyDescent="0.3">
      <c r="A975">
        <v>319848</v>
      </c>
      <c r="B975" t="s">
        <v>524</v>
      </c>
      <c r="C975" t="s">
        <v>48</v>
      </c>
      <c r="D975">
        <v>2</v>
      </c>
      <c r="E975" t="s">
        <v>2920</v>
      </c>
      <c r="F975" t="s">
        <v>1181</v>
      </c>
      <c r="G975" t="s">
        <v>1182</v>
      </c>
      <c r="H975">
        <v>0</v>
      </c>
      <c r="I975" t="s">
        <v>1420</v>
      </c>
      <c r="J975" t="s">
        <v>43</v>
      </c>
      <c r="K975">
        <v>49990</v>
      </c>
      <c r="L975">
        <v>136023</v>
      </c>
      <c r="M975" t="s">
        <v>33</v>
      </c>
      <c r="N975" t="s">
        <v>526</v>
      </c>
      <c r="O975" t="s">
        <v>1449</v>
      </c>
      <c r="P975" t="s">
        <v>7886</v>
      </c>
      <c r="Q975" t="s">
        <v>1185</v>
      </c>
      <c r="R975" t="s">
        <v>2921</v>
      </c>
      <c r="S975" t="s">
        <v>2922</v>
      </c>
      <c r="T975" t="str">
        <f t="shared" si="45"/>
        <v>Experience with ArcGIS, AutoCAD, and Abode Creative Suite is desired. Budgetary experience is desired. The ideal candidate will be a motivated problem - solver who is familiar with transportation's best practices, preparing cost estimates for street reconstruction projects, and is able to work both independently and as part of a team. Preference will be given to candidates who possess a strong quantitative, analytical, and communication written and verbal skills. Must file for Open Competitive Examination # 8058 and Promotional Examination # 8538 which is open for filing 4/4/18 to 4/24/18.</v>
      </c>
      <c r="U975">
        <f t="shared" si="46"/>
        <v>0</v>
      </c>
      <c r="V975" s="2">
        <v>0</v>
      </c>
      <c r="W975" s="2">
        <f t="shared" si="47"/>
        <v>0</v>
      </c>
      <c r="X975" s="2">
        <v>0</v>
      </c>
      <c r="Y975" s="2">
        <v>0</v>
      </c>
      <c r="Z975" s="2">
        <v>0</v>
      </c>
      <c r="AA975" s="2">
        <v>0</v>
      </c>
      <c r="AB975" s="2">
        <v>0</v>
      </c>
      <c r="AC975" t="s">
        <v>2923</v>
      </c>
      <c r="AD975" t="s">
        <v>2924</v>
      </c>
      <c r="AE975" t="s">
        <v>526</v>
      </c>
      <c r="AG975" t="s">
        <v>38</v>
      </c>
      <c r="AH975" t="s">
        <v>2918</v>
      </c>
      <c r="AJ975" t="s">
        <v>2925</v>
      </c>
      <c r="AK975" t="s">
        <v>39</v>
      </c>
    </row>
    <row r="976" spans="1:37" x14ac:dyDescent="0.3">
      <c r="A976">
        <v>319885</v>
      </c>
      <c r="B976" t="s">
        <v>2499</v>
      </c>
      <c r="C976" t="s">
        <v>29</v>
      </c>
      <c r="D976">
        <v>1</v>
      </c>
      <c r="E976" t="s">
        <v>2926</v>
      </c>
      <c r="F976" t="s">
        <v>92</v>
      </c>
      <c r="G976" t="s">
        <v>996</v>
      </c>
      <c r="H976">
        <v>0</v>
      </c>
      <c r="I976" t="s">
        <v>1183</v>
      </c>
      <c r="J976" t="s">
        <v>43</v>
      </c>
      <c r="K976">
        <v>80000</v>
      </c>
      <c r="L976">
        <v>110000</v>
      </c>
      <c r="M976" t="s">
        <v>33</v>
      </c>
      <c r="N976" t="s">
        <v>1320</v>
      </c>
      <c r="O976" t="s">
        <v>2927</v>
      </c>
      <c r="P976" t="s">
        <v>7887</v>
      </c>
      <c r="Q976" t="s">
        <v>997</v>
      </c>
      <c r="R976" t="s">
        <v>7888</v>
      </c>
      <c r="S976" t="s">
        <v>32</v>
      </c>
      <c r="T976" t="str">
        <f t="shared" si="45"/>
        <v xml:space="preserve">‚	Master‚„s degree in electrical, mechanical, or energy engineering or a closely related field;	Three to five years of experience assessing building electrical, structural and/or mechanical systems;	Experience reviewing energy retrofit designs and participation in assessment of site feasibility;	Familiarity with energy cost, savings and greenhouse gas calculation methodology;	Demonstrated ability to asses building electrical, structural and/or mechanical systems;	A strong understanding of energy efficiency and clean energy building technologies;	Experience utilizing energy billing and performance and interval data in analyses;	Familiarity with City of New York budget and contracting processes;	Strong strategic thinking and written and verbal communication skills; 	Strong organizational, communication, and interpersonal skills;	Must be well-organized, detail-oriented and flexible to handle multiple responsibilities and deadlines simultaneously;	Advanced Excel skills.  </v>
      </c>
      <c r="U976">
        <f t="shared" si="46"/>
        <v>0</v>
      </c>
      <c r="V976" s="2">
        <v>1</v>
      </c>
      <c r="W976" s="2">
        <f t="shared" si="47"/>
        <v>0</v>
      </c>
      <c r="X976" s="2">
        <v>0</v>
      </c>
      <c r="Y976" s="2">
        <v>0</v>
      </c>
      <c r="Z976" s="2">
        <v>0</v>
      </c>
      <c r="AA976" s="2">
        <v>0</v>
      </c>
      <c r="AB976" s="2">
        <v>0</v>
      </c>
      <c r="AC976" t="s">
        <v>2928</v>
      </c>
      <c r="AD976" t="s">
        <v>32</v>
      </c>
      <c r="AE976" t="s">
        <v>32</v>
      </c>
      <c r="AG976" t="s">
        <v>38</v>
      </c>
      <c r="AH976" t="s">
        <v>2594</v>
      </c>
      <c r="AI976" t="s">
        <v>2892</v>
      </c>
      <c r="AJ976" t="s">
        <v>1829</v>
      </c>
      <c r="AK976" t="s">
        <v>39</v>
      </c>
    </row>
    <row r="977" spans="1:37" x14ac:dyDescent="0.3">
      <c r="A977">
        <v>319885</v>
      </c>
      <c r="B977" t="s">
        <v>2499</v>
      </c>
      <c r="C977" t="s">
        <v>48</v>
      </c>
      <c r="D977">
        <v>1</v>
      </c>
      <c r="E977" t="s">
        <v>2926</v>
      </c>
      <c r="F977" t="s">
        <v>92</v>
      </c>
      <c r="G977" t="s">
        <v>996</v>
      </c>
      <c r="H977">
        <v>0</v>
      </c>
      <c r="I977" t="s">
        <v>1183</v>
      </c>
      <c r="J977" t="s">
        <v>43</v>
      </c>
      <c r="K977">
        <v>80000</v>
      </c>
      <c r="L977">
        <v>110000</v>
      </c>
      <c r="M977" t="s">
        <v>33</v>
      </c>
      <c r="N977" t="s">
        <v>1320</v>
      </c>
      <c r="O977" t="s">
        <v>2927</v>
      </c>
      <c r="P977" t="s">
        <v>7887</v>
      </c>
      <c r="Q977" t="s">
        <v>997</v>
      </c>
      <c r="R977" t="s">
        <v>7888</v>
      </c>
      <c r="S977" t="s">
        <v>32</v>
      </c>
      <c r="T977" t="str">
        <f t="shared" si="45"/>
        <v xml:space="preserve">‚	Master‚„s degree in electrical, mechanical, or energy engineering or a closely related field;	Three to five years of experience assessing building electrical, structural and/or mechanical systems;	Experience reviewing energy retrofit designs and participation in assessment of site feasibility;	Familiarity with energy cost, savings and greenhouse gas calculation methodology;	Demonstrated ability to asses building electrical, structural and/or mechanical systems;	A strong understanding of energy efficiency and clean energy building technologies;	Experience utilizing energy billing and performance and interval data in analyses;	Familiarity with City of New York budget and contracting processes;	Strong strategic thinking and written and verbal communication skills; 	Strong organizational, communication, and interpersonal skills;	Must be well-organized, detail-oriented and flexible to handle multiple responsibilities and deadlines simultaneously;	Advanced Excel skills.  </v>
      </c>
      <c r="U977">
        <f t="shared" si="46"/>
        <v>0</v>
      </c>
      <c r="V977" s="2">
        <v>1</v>
      </c>
      <c r="W977" s="2">
        <f t="shared" si="47"/>
        <v>0</v>
      </c>
      <c r="X977" s="2">
        <v>0</v>
      </c>
      <c r="Y977" s="2">
        <v>0</v>
      </c>
      <c r="Z977" s="2">
        <v>0</v>
      </c>
      <c r="AA977" s="2">
        <v>0</v>
      </c>
      <c r="AB977" s="2">
        <v>0</v>
      </c>
      <c r="AC977" t="s">
        <v>2928</v>
      </c>
      <c r="AD977" t="s">
        <v>32</v>
      </c>
      <c r="AE977" t="s">
        <v>32</v>
      </c>
      <c r="AG977" t="s">
        <v>38</v>
      </c>
      <c r="AH977" t="s">
        <v>2594</v>
      </c>
      <c r="AI977" t="s">
        <v>2892</v>
      </c>
      <c r="AJ977" t="s">
        <v>1829</v>
      </c>
      <c r="AK977" t="s">
        <v>39</v>
      </c>
    </row>
    <row r="978" spans="1:37" x14ac:dyDescent="0.3">
      <c r="A978">
        <v>319927</v>
      </c>
      <c r="B978" t="s">
        <v>47</v>
      </c>
      <c r="C978" t="s">
        <v>29</v>
      </c>
      <c r="D978">
        <v>1</v>
      </c>
      <c r="E978" t="s">
        <v>2722</v>
      </c>
      <c r="F978" t="s">
        <v>532</v>
      </c>
      <c r="G978">
        <v>20415</v>
      </c>
      <c r="H978">
        <v>3</v>
      </c>
      <c r="I978" t="s">
        <v>244</v>
      </c>
      <c r="J978" t="s">
        <v>43</v>
      </c>
      <c r="K978">
        <v>83887</v>
      </c>
      <c r="L978">
        <v>113725</v>
      </c>
      <c r="M978" t="s">
        <v>33</v>
      </c>
      <c r="N978" t="s">
        <v>211</v>
      </c>
      <c r="O978" t="s">
        <v>2723</v>
      </c>
      <c r="P978" t="s">
        <v>7889</v>
      </c>
      <c r="Q978" t="s">
        <v>7362</v>
      </c>
      <c r="R978" t="s">
        <v>7890</v>
      </c>
      <c r="S978" t="s">
        <v>2724</v>
      </c>
      <c r="T978" t="str">
        <f t="shared" si="45"/>
        <v>‚	Candidates must be able to demonstrate critical thinking skills and effective independent data analysis 	Supervisory experience  	Excellent oral and written communication skills, ability to meet deadlines, prioritize, and an ability to be flexible in assignment of work responsibilities 	Experience in the planning, layout and details of contract drawings, specifications, shop drawings, field inspections and investigations for clean/wastewater piping and valve applications 	Experience in material and equipment selection, methods used in construction, and making engineering recommendations for alterations, repairs, and testing 	Ability to research, analyze, and report on technical issues under direction 	Knowledge of AutoCAD, BIM and Microsoft Office Suite products (Word, Excel, etc.) 	Operation of a motor vehicle to perform site visits, equipment testing, inspections, attendance at stakeholder meetings ****Only applicants who are permanent Civil Service Mechanical Engineers are eligible to apply to this JVN. If you do not have permanent civil service status as a Mechanical Engineer, please do not apply to this position as you will not be considered for an interview.****</v>
      </c>
      <c r="U978">
        <f t="shared" si="46"/>
        <v>1</v>
      </c>
      <c r="V978" s="2">
        <v>1</v>
      </c>
      <c r="W978" s="2">
        <f t="shared" si="47"/>
        <v>1</v>
      </c>
      <c r="X978" s="2">
        <v>0</v>
      </c>
      <c r="Y978" s="2">
        <v>0</v>
      </c>
      <c r="Z978" s="2">
        <v>0</v>
      </c>
      <c r="AA978" s="2">
        <v>0</v>
      </c>
      <c r="AB978" s="2">
        <v>0</v>
      </c>
      <c r="AC978" t="s">
        <v>2725</v>
      </c>
      <c r="AD978" t="s">
        <v>32</v>
      </c>
      <c r="AE978" t="s">
        <v>32</v>
      </c>
      <c r="AG978" t="s">
        <v>705</v>
      </c>
      <c r="AH978" t="s">
        <v>1676</v>
      </c>
      <c r="AJ978" t="s">
        <v>2540</v>
      </c>
      <c r="AK978" t="s">
        <v>39</v>
      </c>
    </row>
    <row r="979" spans="1:37" x14ac:dyDescent="0.3">
      <c r="A979">
        <v>319927</v>
      </c>
      <c r="B979" t="s">
        <v>47</v>
      </c>
      <c r="C979" t="s">
        <v>48</v>
      </c>
      <c r="D979">
        <v>1</v>
      </c>
      <c r="E979" t="s">
        <v>2722</v>
      </c>
      <c r="F979" t="s">
        <v>532</v>
      </c>
      <c r="G979">
        <v>20415</v>
      </c>
      <c r="H979">
        <v>3</v>
      </c>
      <c r="I979" t="s">
        <v>244</v>
      </c>
      <c r="J979" t="s">
        <v>43</v>
      </c>
      <c r="K979">
        <v>83887</v>
      </c>
      <c r="L979">
        <v>113725</v>
      </c>
      <c r="M979" t="s">
        <v>33</v>
      </c>
      <c r="N979" t="s">
        <v>211</v>
      </c>
      <c r="O979" t="s">
        <v>2723</v>
      </c>
      <c r="P979" t="s">
        <v>7889</v>
      </c>
      <c r="Q979" t="s">
        <v>7362</v>
      </c>
      <c r="R979" t="s">
        <v>7890</v>
      </c>
      <c r="S979" t="s">
        <v>2724</v>
      </c>
      <c r="T979" t="str">
        <f t="shared" si="45"/>
        <v>‚	Candidates must be able to demonstrate critical thinking skills and effective independent data analysis 	Supervisory experience  	Excellent oral and written communication skills, ability to meet deadlines, prioritize, and an ability to be flexible in assignment of work responsibilities 	Experience in the planning, layout and details of contract drawings, specifications, shop drawings, field inspections and investigations for clean/wastewater piping and valve applications 	Experience in material and equipment selection, methods used in construction, and making engineering recommendations for alterations, repairs, and testing 	Ability to research, analyze, and report on technical issues under direction 	Knowledge of AutoCAD, BIM and Microsoft Office Suite products (Word, Excel, etc.) 	Operation of a motor vehicle to perform site visits, equipment testing, inspections, attendance at stakeholder meetings ****Only applicants who are permanent Civil Service Mechanical Engineers are eligible to apply to this JVN. If you do not have permanent civil service status as a Mechanical Engineer, please do not apply to this position as you will not be considered for an interview.****</v>
      </c>
      <c r="U979">
        <f t="shared" si="46"/>
        <v>1</v>
      </c>
      <c r="V979" s="2">
        <v>1</v>
      </c>
      <c r="W979" s="2">
        <f t="shared" si="47"/>
        <v>1</v>
      </c>
      <c r="X979" s="2">
        <v>0</v>
      </c>
      <c r="Y979" s="2">
        <v>0</v>
      </c>
      <c r="Z979" s="2">
        <v>0</v>
      </c>
      <c r="AA979" s="2">
        <v>0</v>
      </c>
      <c r="AB979" s="2">
        <v>0</v>
      </c>
      <c r="AC979" t="s">
        <v>2725</v>
      </c>
      <c r="AD979" t="s">
        <v>32</v>
      </c>
      <c r="AE979" t="s">
        <v>32</v>
      </c>
      <c r="AG979" t="s">
        <v>705</v>
      </c>
      <c r="AH979" t="s">
        <v>1676</v>
      </c>
      <c r="AJ979" t="s">
        <v>2540</v>
      </c>
      <c r="AK979" t="s">
        <v>39</v>
      </c>
    </row>
    <row r="980" spans="1:37" x14ac:dyDescent="0.3">
      <c r="A980">
        <v>319959</v>
      </c>
      <c r="B980" t="s">
        <v>199</v>
      </c>
      <c r="C980" t="s">
        <v>29</v>
      </c>
      <c r="D980">
        <v>1</v>
      </c>
      <c r="E980" t="s">
        <v>2348</v>
      </c>
      <c r="F980" t="s">
        <v>2105</v>
      </c>
      <c r="G980">
        <v>53040</v>
      </c>
      <c r="H980">
        <v>1</v>
      </c>
      <c r="I980" t="s">
        <v>463</v>
      </c>
      <c r="J980" t="s">
        <v>325</v>
      </c>
      <c r="K980">
        <v>73.37</v>
      </c>
      <c r="L980">
        <v>78.59</v>
      </c>
      <c r="M980" t="s">
        <v>178</v>
      </c>
      <c r="N980" t="s">
        <v>464</v>
      </c>
      <c r="O980" t="s">
        <v>2106</v>
      </c>
      <c r="P980" t="s">
        <v>2929</v>
      </c>
      <c r="Q980" t="s">
        <v>2107</v>
      </c>
      <c r="R980" t="s">
        <v>2930</v>
      </c>
      <c r="S980" t="s">
        <v>7656</v>
      </c>
      <c r="T980" t="str">
        <f t="shared" si="45"/>
        <v>--Board Certification in Pediatrics or Adolescent Health  - Effective communication and interpersonal skills  - Proficiency in internet usage and computer software programs, such as Microsoft Word, Excel, and Outlook  - Master's Degree in Public Health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80">
        <f t="shared" si="46"/>
        <v>0</v>
      </c>
      <c r="V980" s="2">
        <v>1</v>
      </c>
      <c r="W980" s="2">
        <f t="shared" si="47"/>
        <v>0</v>
      </c>
      <c r="X980" s="2">
        <v>0</v>
      </c>
      <c r="Y980" s="2">
        <v>0</v>
      </c>
      <c r="Z980" s="2">
        <v>0</v>
      </c>
      <c r="AA980" s="2">
        <v>0</v>
      </c>
      <c r="AB980" s="2">
        <v>0</v>
      </c>
      <c r="AC980" t="s">
        <v>2931</v>
      </c>
      <c r="AD980" t="s">
        <v>32</v>
      </c>
      <c r="AE980" t="s">
        <v>32</v>
      </c>
      <c r="AG980" t="s">
        <v>58</v>
      </c>
      <c r="AH980" t="s">
        <v>2808</v>
      </c>
      <c r="AJ980" t="s">
        <v>2208</v>
      </c>
      <c r="AK980" t="s">
        <v>39</v>
      </c>
    </row>
    <row r="981" spans="1:37" x14ac:dyDescent="0.3">
      <c r="A981">
        <v>343234</v>
      </c>
      <c r="B981" t="s">
        <v>2695</v>
      </c>
      <c r="C981" t="s">
        <v>48</v>
      </c>
      <c r="D981">
        <v>1</v>
      </c>
      <c r="E981" t="s">
        <v>2696</v>
      </c>
      <c r="F981" t="s">
        <v>170</v>
      </c>
      <c r="G981">
        <v>10050</v>
      </c>
      <c r="H981" t="s">
        <v>435</v>
      </c>
      <c r="I981" t="s">
        <v>76</v>
      </c>
      <c r="J981" t="s">
        <v>43</v>
      </c>
      <c r="K981">
        <v>102000</v>
      </c>
      <c r="L981">
        <v>112000</v>
      </c>
      <c r="M981" t="s">
        <v>33</v>
      </c>
      <c r="N981" t="s">
        <v>349</v>
      </c>
      <c r="O981" t="s">
        <v>2697</v>
      </c>
      <c r="P981" t="s">
        <v>7044</v>
      </c>
      <c r="Q981" t="s">
        <v>173</v>
      </c>
      <c r="R981" t="s">
        <v>7826</v>
      </c>
      <c r="S981" t="s">
        <v>32</v>
      </c>
      <c r="T981" t="str">
        <f t="shared" si="45"/>
        <v xml:space="preserve">‚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  </v>
      </c>
      <c r="U981">
        <f t="shared" si="46"/>
        <v>0</v>
      </c>
      <c r="V981" s="2">
        <v>0</v>
      </c>
      <c r="W981" s="2">
        <f t="shared" si="47"/>
        <v>0</v>
      </c>
      <c r="X981" s="2">
        <v>0</v>
      </c>
      <c r="Y981" s="2">
        <v>0</v>
      </c>
      <c r="Z981" s="2">
        <v>0</v>
      </c>
      <c r="AA981" s="2">
        <v>0</v>
      </c>
      <c r="AB981" s="2">
        <v>0</v>
      </c>
      <c r="AC981" t="s">
        <v>2698</v>
      </c>
      <c r="AD981" t="s">
        <v>32</v>
      </c>
      <c r="AE981" t="s">
        <v>349</v>
      </c>
      <c r="AG981" t="s">
        <v>58</v>
      </c>
      <c r="AH981" t="s">
        <v>2087</v>
      </c>
      <c r="AI981" t="s">
        <v>2699</v>
      </c>
      <c r="AJ981" t="s">
        <v>2087</v>
      </c>
      <c r="AK981" t="s">
        <v>39</v>
      </c>
    </row>
    <row r="982" spans="1:37" x14ac:dyDescent="0.3">
      <c r="A982">
        <v>319959</v>
      </c>
      <c r="B982" t="s">
        <v>199</v>
      </c>
      <c r="C982" t="s">
        <v>48</v>
      </c>
      <c r="D982">
        <v>1</v>
      </c>
      <c r="E982" t="s">
        <v>2348</v>
      </c>
      <c r="F982" t="s">
        <v>2105</v>
      </c>
      <c r="G982">
        <v>53040</v>
      </c>
      <c r="H982">
        <v>1</v>
      </c>
      <c r="I982" t="s">
        <v>463</v>
      </c>
      <c r="J982" t="s">
        <v>325</v>
      </c>
      <c r="K982">
        <v>73.37</v>
      </c>
      <c r="L982">
        <v>78.59</v>
      </c>
      <c r="M982" t="s">
        <v>178</v>
      </c>
      <c r="N982" t="s">
        <v>464</v>
      </c>
      <c r="O982" t="s">
        <v>2106</v>
      </c>
      <c r="P982" t="s">
        <v>2929</v>
      </c>
      <c r="Q982" t="s">
        <v>2107</v>
      </c>
      <c r="R982" t="s">
        <v>2930</v>
      </c>
      <c r="S982" t="s">
        <v>7656</v>
      </c>
      <c r="T982" t="str">
        <f t="shared" si="45"/>
        <v>--Board Certification in Pediatrics or Adolescent Health  - Effective communication and interpersonal skills  - Proficiency in internet usage and computer software programs, such as Microsoft Word, Excel, and Outlook  - Master's Degree in Public Health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982">
        <f t="shared" si="46"/>
        <v>0</v>
      </c>
      <c r="V982" s="2">
        <v>1</v>
      </c>
      <c r="W982" s="2">
        <f t="shared" si="47"/>
        <v>0</v>
      </c>
      <c r="X982" s="2">
        <v>0</v>
      </c>
      <c r="Y982" s="2">
        <v>0</v>
      </c>
      <c r="Z982" s="2">
        <v>0</v>
      </c>
      <c r="AA982" s="2">
        <v>0</v>
      </c>
      <c r="AB982" s="2">
        <v>0</v>
      </c>
      <c r="AC982" t="s">
        <v>2931</v>
      </c>
      <c r="AD982" t="s">
        <v>32</v>
      </c>
      <c r="AE982" t="s">
        <v>32</v>
      </c>
      <c r="AG982" t="s">
        <v>58</v>
      </c>
      <c r="AH982" t="s">
        <v>2808</v>
      </c>
      <c r="AJ982" t="s">
        <v>2208</v>
      </c>
      <c r="AK982" t="s">
        <v>39</v>
      </c>
    </row>
    <row r="983" spans="1:37" x14ac:dyDescent="0.3">
      <c r="A983">
        <v>320074</v>
      </c>
      <c r="B983" t="s">
        <v>473</v>
      </c>
      <c r="C983" t="s">
        <v>29</v>
      </c>
      <c r="D983">
        <v>1</v>
      </c>
      <c r="E983" t="s">
        <v>2932</v>
      </c>
      <c r="F983" t="s">
        <v>2353</v>
      </c>
      <c r="G983">
        <v>50910</v>
      </c>
      <c r="H983">
        <v>0</v>
      </c>
      <c r="I983" t="s">
        <v>463</v>
      </c>
      <c r="J983" t="s">
        <v>43</v>
      </c>
      <c r="K983">
        <v>73102</v>
      </c>
      <c r="L983">
        <v>73102</v>
      </c>
      <c r="M983" t="s">
        <v>33</v>
      </c>
      <c r="N983" t="s">
        <v>835</v>
      </c>
      <c r="O983" t="s">
        <v>2172</v>
      </c>
      <c r="P983" t="s">
        <v>7891</v>
      </c>
      <c r="Q983" t="s">
        <v>2354</v>
      </c>
      <c r="R983" t="s">
        <v>7729</v>
      </c>
      <c r="S983" t="s">
        <v>7674</v>
      </c>
      <c r="T983" t="str">
        <f t="shared" si="45"/>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983">
        <f t="shared" si="46"/>
        <v>0</v>
      </c>
      <c r="V983" s="2">
        <v>1</v>
      </c>
      <c r="W983" s="2">
        <f t="shared" si="47"/>
        <v>0</v>
      </c>
      <c r="X983" s="2">
        <v>0</v>
      </c>
      <c r="Y983" s="2">
        <v>0</v>
      </c>
      <c r="Z983" s="2">
        <v>0</v>
      </c>
      <c r="AA983" s="2">
        <v>0</v>
      </c>
      <c r="AB983" s="2">
        <v>0</v>
      </c>
      <c r="AC983" t="s">
        <v>68</v>
      </c>
      <c r="AD983" t="s">
        <v>32</v>
      </c>
      <c r="AE983" t="s">
        <v>32</v>
      </c>
      <c r="AG983" t="s">
        <v>38</v>
      </c>
      <c r="AH983" t="s">
        <v>2092</v>
      </c>
      <c r="AJ983" t="s">
        <v>2092</v>
      </c>
      <c r="AK983" t="s">
        <v>39</v>
      </c>
    </row>
    <row r="984" spans="1:37" x14ac:dyDescent="0.3">
      <c r="A984">
        <v>320074</v>
      </c>
      <c r="B984" t="s">
        <v>473</v>
      </c>
      <c r="C984" t="s">
        <v>48</v>
      </c>
      <c r="D984">
        <v>1</v>
      </c>
      <c r="E984" t="s">
        <v>2932</v>
      </c>
      <c r="F984" t="s">
        <v>2353</v>
      </c>
      <c r="G984">
        <v>50910</v>
      </c>
      <c r="H984">
        <v>0</v>
      </c>
      <c r="I984" t="s">
        <v>463</v>
      </c>
      <c r="J984" t="s">
        <v>43</v>
      </c>
      <c r="K984">
        <v>73102</v>
      </c>
      <c r="L984">
        <v>73102</v>
      </c>
      <c r="M984" t="s">
        <v>33</v>
      </c>
      <c r="N984" t="s">
        <v>835</v>
      </c>
      <c r="O984" t="s">
        <v>2172</v>
      </c>
      <c r="P984" t="s">
        <v>7891</v>
      </c>
      <c r="Q984" t="s">
        <v>2354</v>
      </c>
      <c r="R984" t="s">
        <v>7729</v>
      </c>
      <c r="S984" t="s">
        <v>7674</v>
      </c>
      <c r="T984" t="str">
        <f t="shared" si="45"/>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984">
        <f t="shared" si="46"/>
        <v>0</v>
      </c>
      <c r="V984" s="2">
        <v>1</v>
      </c>
      <c r="W984" s="2">
        <f t="shared" si="47"/>
        <v>0</v>
      </c>
      <c r="X984" s="2">
        <v>0</v>
      </c>
      <c r="Y984" s="2">
        <v>0</v>
      </c>
      <c r="Z984" s="2">
        <v>0</v>
      </c>
      <c r="AA984" s="2">
        <v>0</v>
      </c>
      <c r="AB984" s="2">
        <v>0</v>
      </c>
      <c r="AC984" t="s">
        <v>68</v>
      </c>
      <c r="AD984" t="s">
        <v>32</v>
      </c>
      <c r="AE984" t="s">
        <v>32</v>
      </c>
      <c r="AG984" t="s">
        <v>38</v>
      </c>
      <c r="AH984" t="s">
        <v>2092</v>
      </c>
      <c r="AJ984" t="s">
        <v>2092</v>
      </c>
      <c r="AK984" t="s">
        <v>39</v>
      </c>
    </row>
    <row r="985" spans="1:37" x14ac:dyDescent="0.3">
      <c r="A985">
        <v>320140</v>
      </c>
      <c r="B985" t="s">
        <v>28</v>
      </c>
      <c r="C985" t="s">
        <v>48</v>
      </c>
      <c r="D985">
        <v>1</v>
      </c>
      <c r="E985" t="s">
        <v>2933</v>
      </c>
      <c r="F985" t="s">
        <v>31</v>
      </c>
      <c r="G985">
        <v>40563</v>
      </c>
      <c r="H985">
        <v>1</v>
      </c>
      <c r="I985" t="s">
        <v>1967</v>
      </c>
      <c r="J985" t="s">
        <v>43</v>
      </c>
      <c r="K985">
        <v>46818</v>
      </c>
      <c r="L985">
        <v>60000</v>
      </c>
      <c r="M985" t="s">
        <v>33</v>
      </c>
      <c r="N985" t="s">
        <v>34</v>
      </c>
      <c r="O985" t="s">
        <v>2789</v>
      </c>
      <c r="P985" t="s">
        <v>7892</v>
      </c>
      <c r="Q985" t="s">
        <v>7893</v>
      </c>
      <c r="R985" t="s">
        <v>7894</v>
      </c>
      <c r="S985" t="s">
        <v>32</v>
      </c>
      <c r="T985" t="str">
        <f t="shared" si="45"/>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Program and/or policy experience in the financial inclusion, access to capital, and economic development fields Experience working within a City procurement unit or vis a vis City procurement processes, preferred Experience working with construction businesses in a project management function, preferred  </v>
      </c>
      <c r="U985">
        <f t="shared" si="46"/>
        <v>0</v>
      </c>
      <c r="V985" s="2">
        <v>0</v>
      </c>
      <c r="W985" s="2">
        <f t="shared" si="47"/>
        <v>0</v>
      </c>
      <c r="X985" s="2">
        <v>0</v>
      </c>
      <c r="Y985" s="2">
        <v>0</v>
      </c>
      <c r="Z985" s="2">
        <v>0</v>
      </c>
      <c r="AA985" s="2">
        <v>0</v>
      </c>
      <c r="AB985" s="2">
        <v>0</v>
      </c>
      <c r="AC985" t="s">
        <v>2934</v>
      </c>
      <c r="AD985" t="s">
        <v>32</v>
      </c>
      <c r="AE985" t="s">
        <v>32</v>
      </c>
      <c r="AG985" t="s">
        <v>38</v>
      </c>
      <c r="AH985" t="s">
        <v>2791</v>
      </c>
      <c r="AJ985" t="s">
        <v>2050</v>
      </c>
      <c r="AK985" t="s">
        <v>39</v>
      </c>
    </row>
    <row r="986" spans="1:37" x14ac:dyDescent="0.3">
      <c r="A986">
        <v>320140</v>
      </c>
      <c r="B986" t="s">
        <v>28</v>
      </c>
      <c r="C986" t="s">
        <v>29</v>
      </c>
      <c r="D986">
        <v>1</v>
      </c>
      <c r="E986" t="s">
        <v>2933</v>
      </c>
      <c r="F986" t="s">
        <v>31</v>
      </c>
      <c r="G986">
        <v>40563</v>
      </c>
      <c r="H986">
        <v>1</v>
      </c>
      <c r="I986" t="s">
        <v>1967</v>
      </c>
      <c r="J986" t="s">
        <v>43</v>
      </c>
      <c r="K986">
        <v>46818</v>
      </c>
      <c r="L986">
        <v>60000</v>
      </c>
      <c r="M986" t="s">
        <v>33</v>
      </c>
      <c r="N986" t="s">
        <v>34</v>
      </c>
      <c r="O986" t="s">
        <v>2789</v>
      </c>
      <c r="P986" t="s">
        <v>7892</v>
      </c>
      <c r="Q986" t="s">
        <v>7893</v>
      </c>
      <c r="R986" t="s">
        <v>7894</v>
      </c>
      <c r="S986" t="s">
        <v>32</v>
      </c>
      <c r="T986" t="str">
        <f t="shared" si="45"/>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Program and/or policy experience in the financial inclusion, access to capital, and economic development fields Experience working within a City procurement unit or vis a vis City procurement processes, preferred Experience working with construction businesses in a project management function, preferred  </v>
      </c>
      <c r="U986">
        <f t="shared" si="46"/>
        <v>0</v>
      </c>
      <c r="V986" s="2">
        <v>0</v>
      </c>
      <c r="W986" s="2">
        <f t="shared" si="47"/>
        <v>0</v>
      </c>
      <c r="X986" s="2">
        <v>0</v>
      </c>
      <c r="Y986" s="2">
        <v>0</v>
      </c>
      <c r="Z986" s="2">
        <v>0</v>
      </c>
      <c r="AA986" s="2">
        <v>0</v>
      </c>
      <c r="AB986" s="2">
        <v>0</v>
      </c>
      <c r="AC986" t="s">
        <v>2934</v>
      </c>
      <c r="AD986" t="s">
        <v>32</v>
      </c>
      <c r="AE986" t="s">
        <v>32</v>
      </c>
      <c r="AG986" t="s">
        <v>38</v>
      </c>
      <c r="AH986" t="s">
        <v>2791</v>
      </c>
      <c r="AJ986" t="s">
        <v>2050</v>
      </c>
      <c r="AK986" t="s">
        <v>39</v>
      </c>
    </row>
    <row r="987" spans="1:37" x14ac:dyDescent="0.3">
      <c r="A987">
        <v>320141</v>
      </c>
      <c r="B987" t="s">
        <v>28</v>
      </c>
      <c r="C987" t="s">
        <v>29</v>
      </c>
      <c r="D987">
        <v>1</v>
      </c>
      <c r="E987" t="s">
        <v>2935</v>
      </c>
      <c r="F987" t="s">
        <v>31</v>
      </c>
      <c r="G987">
        <v>40563</v>
      </c>
      <c r="H987">
        <v>1</v>
      </c>
      <c r="I987" t="s">
        <v>1967</v>
      </c>
      <c r="J987" t="s">
        <v>43</v>
      </c>
      <c r="K987">
        <v>46818</v>
      </c>
      <c r="L987">
        <v>60000</v>
      </c>
      <c r="M987" t="s">
        <v>33</v>
      </c>
      <c r="N987" t="s">
        <v>34</v>
      </c>
      <c r="O987" t="s">
        <v>2936</v>
      </c>
      <c r="P987" t="s">
        <v>7053</v>
      </c>
      <c r="Q987" t="s">
        <v>7893</v>
      </c>
      <c r="R987" t="s">
        <v>7895</v>
      </c>
      <c r="S987" t="s">
        <v>32</v>
      </c>
      <c r="T987" t="str">
        <f t="shared" si="45"/>
        <v xml:space="preserve">‚Ability to use sound judgement and recommend appropriate action steps for small business growth Strong project management skills with the expertise to manage projects involving diverse stakeholders Previous experience in program development including design, implementation and contract administrationProficiency with MS Word, Excel, PowerPoint, Visio, Project and Outlook with the ability to deliver flow charts, process flows and create presentations.Foreign language and financial proficiency skills a plus  </v>
      </c>
      <c r="U987">
        <f t="shared" si="46"/>
        <v>0</v>
      </c>
      <c r="V987" s="2">
        <v>1</v>
      </c>
      <c r="W987" s="2">
        <f t="shared" si="47"/>
        <v>0</v>
      </c>
      <c r="X987" s="2">
        <v>0</v>
      </c>
      <c r="Y987" s="2">
        <v>0</v>
      </c>
      <c r="Z987" s="2">
        <v>0</v>
      </c>
      <c r="AA987" s="2">
        <v>0</v>
      </c>
      <c r="AB987" s="2">
        <v>0</v>
      </c>
      <c r="AC987" t="s">
        <v>2937</v>
      </c>
      <c r="AD987" t="s">
        <v>32</v>
      </c>
      <c r="AE987" t="s">
        <v>32</v>
      </c>
      <c r="AG987" t="s">
        <v>38</v>
      </c>
      <c r="AH987" t="s">
        <v>2791</v>
      </c>
      <c r="AJ987" t="s">
        <v>2791</v>
      </c>
      <c r="AK987" t="s">
        <v>39</v>
      </c>
    </row>
    <row r="988" spans="1:37" x14ac:dyDescent="0.3">
      <c r="A988">
        <v>320141</v>
      </c>
      <c r="B988" t="s">
        <v>28</v>
      </c>
      <c r="C988" t="s">
        <v>48</v>
      </c>
      <c r="D988">
        <v>1</v>
      </c>
      <c r="E988" t="s">
        <v>2935</v>
      </c>
      <c r="F988" t="s">
        <v>31</v>
      </c>
      <c r="G988">
        <v>40563</v>
      </c>
      <c r="H988">
        <v>1</v>
      </c>
      <c r="I988" t="s">
        <v>1967</v>
      </c>
      <c r="J988" t="s">
        <v>43</v>
      </c>
      <c r="K988">
        <v>46818</v>
      </c>
      <c r="L988">
        <v>60000</v>
      </c>
      <c r="M988" t="s">
        <v>33</v>
      </c>
      <c r="N988" t="s">
        <v>34</v>
      </c>
      <c r="O988" t="s">
        <v>2936</v>
      </c>
      <c r="P988" t="s">
        <v>7053</v>
      </c>
      <c r="Q988" t="s">
        <v>7893</v>
      </c>
      <c r="R988" t="s">
        <v>7895</v>
      </c>
      <c r="S988" t="s">
        <v>32</v>
      </c>
      <c r="T988" t="str">
        <f t="shared" si="45"/>
        <v xml:space="preserve">‚Ability to use sound judgement and recommend appropriate action steps for small business growth Strong project management skills with the expertise to manage projects involving diverse stakeholders Previous experience in program development including design, implementation and contract administrationProficiency with MS Word, Excel, PowerPoint, Visio, Project and Outlook with the ability to deliver flow charts, process flows and create presentations.Foreign language and financial proficiency skills a plus  </v>
      </c>
      <c r="U988">
        <f t="shared" si="46"/>
        <v>0</v>
      </c>
      <c r="V988" s="2">
        <v>1</v>
      </c>
      <c r="W988" s="2">
        <f t="shared" si="47"/>
        <v>0</v>
      </c>
      <c r="X988" s="2">
        <v>0</v>
      </c>
      <c r="Y988" s="2">
        <v>0</v>
      </c>
      <c r="Z988" s="2">
        <v>0</v>
      </c>
      <c r="AA988" s="2">
        <v>0</v>
      </c>
      <c r="AB988" s="2">
        <v>0</v>
      </c>
      <c r="AC988" t="s">
        <v>2937</v>
      </c>
      <c r="AD988" t="s">
        <v>32</v>
      </c>
      <c r="AE988" t="s">
        <v>32</v>
      </c>
      <c r="AG988" t="s">
        <v>38</v>
      </c>
      <c r="AH988" t="s">
        <v>2791</v>
      </c>
      <c r="AJ988" t="s">
        <v>2791</v>
      </c>
      <c r="AK988" t="s">
        <v>39</v>
      </c>
    </row>
    <row r="989" spans="1:37" x14ac:dyDescent="0.3">
      <c r="A989">
        <v>320561</v>
      </c>
      <c r="B989" t="s">
        <v>1360</v>
      </c>
      <c r="C989" t="s">
        <v>48</v>
      </c>
      <c r="D989">
        <v>1</v>
      </c>
      <c r="E989" t="s">
        <v>2938</v>
      </c>
      <c r="F989" t="s">
        <v>1362</v>
      </c>
      <c r="G989" t="s">
        <v>1363</v>
      </c>
      <c r="H989">
        <v>6088</v>
      </c>
      <c r="I989">
        <v>1</v>
      </c>
      <c r="J989" t="s">
        <v>1082</v>
      </c>
      <c r="K989" t="s">
        <v>43</v>
      </c>
      <c r="L989">
        <v>58162</v>
      </c>
      <c r="M989">
        <v>73939</v>
      </c>
      <c r="N989" t="s">
        <v>33</v>
      </c>
      <c r="O989" t="s">
        <v>1364</v>
      </c>
      <c r="P989" t="s">
        <v>2939</v>
      </c>
      <c r="Q989" t="s">
        <v>7896</v>
      </c>
      <c r="R989" t="s">
        <v>1366</v>
      </c>
      <c r="S989" t="s">
        <v>7054</v>
      </c>
      <c r="T989" t="str">
        <f t="shared" si="45"/>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989">
        <f t="shared" si="46"/>
        <v>0</v>
      </c>
      <c r="V989" s="2">
        <v>0</v>
      </c>
      <c r="W989" s="2">
        <f t="shared" si="47"/>
        <v>0</v>
      </c>
      <c r="X989" s="2">
        <v>0</v>
      </c>
      <c r="Y989" s="2">
        <v>0</v>
      </c>
      <c r="Z989" s="2">
        <v>0</v>
      </c>
      <c r="AA989" s="2">
        <v>0</v>
      </c>
      <c r="AB989" s="2">
        <v>0</v>
      </c>
      <c r="AC989" t="s">
        <v>2940</v>
      </c>
      <c r="AD989" t="s">
        <v>7654</v>
      </c>
      <c r="AE989" t="s">
        <v>32</v>
      </c>
      <c r="AF989" t="s">
        <v>1364</v>
      </c>
      <c r="AH989" t="s">
        <v>38</v>
      </c>
      <c r="AI989" t="s">
        <v>2778</v>
      </c>
      <c r="AJ989" t="s">
        <v>2594</v>
      </c>
      <c r="AK989" t="s">
        <v>39</v>
      </c>
    </row>
    <row r="990" spans="1:37" x14ac:dyDescent="0.3">
      <c r="A990">
        <v>320561</v>
      </c>
      <c r="B990" t="s">
        <v>1360</v>
      </c>
      <c r="C990" t="s">
        <v>29</v>
      </c>
      <c r="D990">
        <v>1</v>
      </c>
      <c r="E990" t="s">
        <v>2938</v>
      </c>
      <c r="F990" t="s">
        <v>1362</v>
      </c>
      <c r="G990" t="s">
        <v>1363</v>
      </c>
      <c r="H990">
        <v>6088</v>
      </c>
      <c r="I990">
        <v>1</v>
      </c>
      <c r="J990" t="s">
        <v>1082</v>
      </c>
      <c r="K990" t="s">
        <v>43</v>
      </c>
      <c r="L990">
        <v>58162</v>
      </c>
      <c r="M990">
        <v>73939</v>
      </c>
      <c r="N990" t="s">
        <v>33</v>
      </c>
      <c r="O990" t="s">
        <v>1364</v>
      </c>
      <c r="P990" t="s">
        <v>2939</v>
      </c>
      <c r="Q990" t="s">
        <v>7896</v>
      </c>
      <c r="R990" t="s">
        <v>1366</v>
      </c>
      <c r="S990" t="s">
        <v>7054</v>
      </c>
      <c r="T990" t="str">
        <f t="shared" si="45"/>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990">
        <f t="shared" si="46"/>
        <v>0</v>
      </c>
      <c r="V990" s="2">
        <v>0</v>
      </c>
      <c r="W990" s="2">
        <f t="shared" si="47"/>
        <v>0</v>
      </c>
      <c r="X990" s="2">
        <v>0</v>
      </c>
      <c r="Y990" s="2">
        <v>0</v>
      </c>
      <c r="Z990" s="2">
        <v>0</v>
      </c>
      <c r="AA990" s="2">
        <v>0</v>
      </c>
      <c r="AB990" s="2">
        <v>0</v>
      </c>
      <c r="AC990" t="s">
        <v>2940</v>
      </c>
      <c r="AD990" t="s">
        <v>7654</v>
      </c>
      <c r="AE990" t="s">
        <v>32</v>
      </c>
      <c r="AF990" t="s">
        <v>1364</v>
      </c>
      <c r="AH990" t="s">
        <v>38</v>
      </c>
      <c r="AI990" t="s">
        <v>2778</v>
      </c>
      <c r="AJ990" t="s">
        <v>2594</v>
      </c>
      <c r="AK990" t="s">
        <v>39</v>
      </c>
    </row>
    <row r="991" spans="1:37" x14ac:dyDescent="0.3">
      <c r="A991">
        <v>320583</v>
      </c>
      <c r="B991" t="s">
        <v>2756</v>
      </c>
      <c r="C991" t="s">
        <v>29</v>
      </c>
      <c r="D991">
        <v>5</v>
      </c>
      <c r="E991" t="s">
        <v>2941</v>
      </c>
      <c r="F991" t="s">
        <v>2942</v>
      </c>
      <c r="G991">
        <v>5277</v>
      </c>
      <c r="H991">
        <v>0</v>
      </c>
      <c r="I991" t="s">
        <v>2943</v>
      </c>
      <c r="J991" t="s">
        <v>43</v>
      </c>
      <c r="K991">
        <v>45000</v>
      </c>
      <c r="L991">
        <v>55000</v>
      </c>
      <c r="M991" t="s">
        <v>33</v>
      </c>
      <c r="N991" t="s">
        <v>2761</v>
      </c>
      <c r="O991" t="s">
        <v>2944</v>
      </c>
      <c r="P991" t="s">
        <v>7897</v>
      </c>
      <c r="Q991" t="s">
        <v>2945</v>
      </c>
      <c r="R991" t="s">
        <v>7898</v>
      </c>
      <c r="S991" t="s">
        <v>7899</v>
      </c>
      <c r="T991" t="str">
        <f t="shared" si="45"/>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991">
        <f t="shared" si="46"/>
        <v>0</v>
      </c>
      <c r="V991" s="2">
        <v>0</v>
      </c>
      <c r="W991" s="2">
        <f t="shared" si="47"/>
        <v>0</v>
      </c>
      <c r="X991" s="2">
        <v>0</v>
      </c>
      <c r="Y991" s="2">
        <v>0</v>
      </c>
      <c r="Z991" s="2">
        <v>0</v>
      </c>
      <c r="AA991" s="2">
        <v>0</v>
      </c>
      <c r="AB991" s="2">
        <v>0</v>
      </c>
      <c r="AC991" t="s">
        <v>2946</v>
      </c>
      <c r="AD991" t="s">
        <v>32</v>
      </c>
      <c r="AE991" t="s">
        <v>32</v>
      </c>
      <c r="AG991" t="s">
        <v>38</v>
      </c>
      <c r="AH991" t="s">
        <v>2220</v>
      </c>
      <c r="AJ991" t="s">
        <v>2220</v>
      </c>
      <c r="AK991" t="s">
        <v>39</v>
      </c>
    </row>
    <row r="992" spans="1:37" x14ac:dyDescent="0.3">
      <c r="A992">
        <v>320583</v>
      </c>
      <c r="B992" t="s">
        <v>2756</v>
      </c>
      <c r="C992" t="s">
        <v>48</v>
      </c>
      <c r="D992">
        <v>5</v>
      </c>
      <c r="E992" t="s">
        <v>2941</v>
      </c>
      <c r="F992" t="s">
        <v>2942</v>
      </c>
      <c r="G992">
        <v>5277</v>
      </c>
      <c r="H992">
        <v>0</v>
      </c>
      <c r="I992" t="s">
        <v>2943</v>
      </c>
      <c r="J992" t="s">
        <v>43</v>
      </c>
      <c r="K992">
        <v>45000</v>
      </c>
      <c r="L992">
        <v>55000</v>
      </c>
      <c r="M992" t="s">
        <v>33</v>
      </c>
      <c r="N992" t="s">
        <v>2761</v>
      </c>
      <c r="O992" t="s">
        <v>2944</v>
      </c>
      <c r="P992" t="s">
        <v>7897</v>
      </c>
      <c r="Q992" t="s">
        <v>2945</v>
      </c>
      <c r="R992" t="s">
        <v>7898</v>
      </c>
      <c r="S992" t="s">
        <v>7899</v>
      </c>
      <c r="T992" t="str">
        <f t="shared" si="45"/>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992">
        <f t="shared" si="46"/>
        <v>0</v>
      </c>
      <c r="V992" s="2">
        <v>0</v>
      </c>
      <c r="W992" s="2">
        <f t="shared" si="47"/>
        <v>0</v>
      </c>
      <c r="X992" s="2">
        <v>0</v>
      </c>
      <c r="Y992" s="2">
        <v>0</v>
      </c>
      <c r="Z992" s="2">
        <v>0</v>
      </c>
      <c r="AA992" s="2">
        <v>0</v>
      </c>
      <c r="AB992" s="2">
        <v>0</v>
      </c>
      <c r="AC992" t="s">
        <v>2946</v>
      </c>
      <c r="AD992" t="s">
        <v>32</v>
      </c>
      <c r="AE992" t="s">
        <v>32</v>
      </c>
      <c r="AG992" t="s">
        <v>38</v>
      </c>
      <c r="AH992" t="s">
        <v>2220</v>
      </c>
      <c r="AJ992" t="s">
        <v>2220</v>
      </c>
      <c r="AK992" t="s">
        <v>39</v>
      </c>
    </row>
    <row r="993" spans="1:37" x14ac:dyDescent="0.3">
      <c r="A993">
        <v>320586</v>
      </c>
      <c r="B993" t="s">
        <v>101</v>
      </c>
      <c r="C993" t="s">
        <v>48</v>
      </c>
      <c r="D993">
        <v>1</v>
      </c>
      <c r="E993" t="s">
        <v>2947</v>
      </c>
      <c r="F993" t="s">
        <v>1396</v>
      </c>
      <c r="G993">
        <v>13643</v>
      </c>
      <c r="H993">
        <v>2</v>
      </c>
      <c r="I993" t="s">
        <v>76</v>
      </c>
      <c r="J993" t="s">
        <v>43</v>
      </c>
      <c r="K993">
        <v>79471</v>
      </c>
      <c r="L993">
        <v>105000</v>
      </c>
      <c r="M993" t="s">
        <v>33</v>
      </c>
      <c r="N993" t="s">
        <v>104</v>
      </c>
      <c r="O993" t="s">
        <v>388</v>
      </c>
      <c r="P993" t="s">
        <v>7900</v>
      </c>
      <c r="Q993" t="s">
        <v>7539</v>
      </c>
      <c r="R993" t="s">
        <v>7901</v>
      </c>
      <c r="S993" t="s">
        <v>2948</v>
      </c>
      <c r="T993" t="str">
        <f t="shared" si="45"/>
        <v>The successful candidate should possess the following: 	Excellent communication and clear business writing skills; 	Excellent oral and written communication skills and the ability to articulate to all project members and stakeholders; 	At-least 2+ years‚„ experience as a Business Analyst/Solutions Designer in Microsoft CRM Development;	Working knowledge of business analysis documentation standards; 	Analysis &amp; Design experience with: o	Microsoft Dynamics CRM o	COTS products o	web-based applications  o	mobile applications o	Content Management systems  o	Analytics and Reporting 	Proven experience defining requirements for solutions in multiple-entity environments (multiple agencies, business partners, etc.); 	Experienced with formal SDLCs and business analysis methodologies, particularly agile and iterative releases; 	Experience with Human Centered Design is a plus;	Experience using standard project tools including Microsoft Project, Excel, and PowerPoint; 	Experience with an automated requirement tools (Jama preferred); 	Knowledge of data sharing standards such as XML and NEEM;	Team player who works well with technical and non-technical resources;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Excellent analytic, organization, presentation and facilitation skills; 	Ability to manage multiple tasks under tight deadlines and the ability to interface with executive level management. Candidates must possess at least one of the following Professional/Vendor Certifications:   MB2-704: Microsoft Dynamics CRM Application MB2-706: Microsoft Dynamics CRM Online Deployment MB2-707: Microsoft Dynamics CRM Customization and Configuration MB2-708: Microsoft Dynamics CRM Installation MB2-709: Microsoft Dynamics Marketing MB2-710: Microsoft Dynamics CRM 2016 Online Deployment MB2-711: Microsoft Dynamics CRM 2016 Installation MB2-712: Microsoft Dynamics CRM 2016 Customization and Configuration MB2-713: Microsoft Dynamics CRM 2016 Sales MB2-714: Microsoft Dynamics CRM 2016 Customer Service MB2-715: Microsoft Dynamics 365 customer engagement Online Deployment MB2-716: Microsoft Dynamics 365 Customization and Configuration MB2-717: Microsoft Dynamics 365 for Sales MB2-718: Microsoft Dynamics 365 for Customer Service</v>
      </c>
      <c r="U993">
        <f t="shared" si="46"/>
        <v>1</v>
      </c>
      <c r="V993" s="2">
        <v>1</v>
      </c>
      <c r="W993" s="2">
        <f t="shared" si="47"/>
        <v>1</v>
      </c>
      <c r="X993" s="2">
        <v>0</v>
      </c>
      <c r="Y993" s="2">
        <v>0</v>
      </c>
      <c r="Z993" s="2">
        <v>0</v>
      </c>
      <c r="AA993" s="2">
        <v>0</v>
      </c>
      <c r="AB993" s="2">
        <v>0</v>
      </c>
      <c r="AC993" t="s">
        <v>2949</v>
      </c>
      <c r="AD993" t="s">
        <v>391</v>
      </c>
      <c r="AE993" t="s">
        <v>109</v>
      </c>
      <c r="AG993" t="s">
        <v>58</v>
      </c>
      <c r="AH993" t="s">
        <v>2904</v>
      </c>
      <c r="AJ993" t="s">
        <v>2905</v>
      </c>
      <c r="AK993" t="s">
        <v>39</v>
      </c>
    </row>
    <row r="994" spans="1:37" x14ac:dyDescent="0.3">
      <c r="A994">
        <v>320586</v>
      </c>
      <c r="B994" t="s">
        <v>101</v>
      </c>
      <c r="C994" t="s">
        <v>29</v>
      </c>
      <c r="D994">
        <v>1</v>
      </c>
      <c r="E994" t="s">
        <v>2947</v>
      </c>
      <c r="F994" t="s">
        <v>1396</v>
      </c>
      <c r="G994">
        <v>13643</v>
      </c>
      <c r="H994">
        <v>2</v>
      </c>
      <c r="I994" t="s">
        <v>76</v>
      </c>
      <c r="J994" t="s">
        <v>43</v>
      </c>
      <c r="K994">
        <v>79471</v>
      </c>
      <c r="L994">
        <v>105000</v>
      </c>
      <c r="M994" t="s">
        <v>33</v>
      </c>
      <c r="N994" t="s">
        <v>104</v>
      </c>
      <c r="O994" t="s">
        <v>388</v>
      </c>
      <c r="P994" t="s">
        <v>7900</v>
      </c>
      <c r="Q994" t="s">
        <v>7539</v>
      </c>
      <c r="R994" t="s">
        <v>7901</v>
      </c>
      <c r="S994" t="s">
        <v>2948</v>
      </c>
      <c r="T994" t="str">
        <f t="shared" si="45"/>
        <v>The successful candidate should possess the following: 	Excellent communication and clear business writing skills; 	Excellent oral and written communication skills and the ability to articulate to all project members and stakeholders; 	At-least 2+ years‚„ experience as a Business Analyst/Solutions Designer in Microsoft CRM Development;	Working knowledge of business analysis documentation standards; 	Analysis &amp; Design experience with: o	Microsoft Dynamics CRM o	COTS products o	web-based applications  o	mobile applications o	Content Management systems  o	Analytics and Reporting 	Proven experience defining requirements for solutions in multiple-entity environments (multiple agencies, business partners, etc.); 	Experienced with formal SDLCs and business analysis methodologies, particularly agile and iterative releases; 	Experience with Human Centered Design is a plus;	Experience using standard project tools including Microsoft Project, Excel, and PowerPoint; 	Experience with an automated requirement tools (Jama preferred); 	Knowledge of data sharing standards such as XML and NEEM;	Team player who works well with technical and non-technical resources; 	Ability to take the initiative, be a decisive decision-maker and show confidence in decisions made; 	Ability to take strategic direction from executive management and participate in strategic planning activities throughout the lifetime of the project; 	Ability to see tasks through to completion without significant guidance; 	Excellent analytic, organization, presentation and facilitation skills; 	Ability to manage multiple tasks under tight deadlines and the ability to interface with executive level management. Candidates must possess at least one of the following Professional/Vendor Certifications:   MB2-704: Microsoft Dynamics CRM Application MB2-706: Microsoft Dynamics CRM Online Deployment MB2-707: Microsoft Dynamics CRM Customization and Configuration MB2-708: Microsoft Dynamics CRM Installation MB2-709: Microsoft Dynamics Marketing MB2-710: Microsoft Dynamics CRM 2016 Online Deployment MB2-711: Microsoft Dynamics CRM 2016 Installation MB2-712: Microsoft Dynamics CRM 2016 Customization and Configuration MB2-713: Microsoft Dynamics CRM 2016 Sales MB2-714: Microsoft Dynamics CRM 2016 Customer Service MB2-715: Microsoft Dynamics 365 customer engagement Online Deployment MB2-716: Microsoft Dynamics 365 Customization and Configuration MB2-717: Microsoft Dynamics 365 for Sales MB2-718: Microsoft Dynamics 365 for Customer Service</v>
      </c>
      <c r="U994">
        <f t="shared" si="46"/>
        <v>1</v>
      </c>
      <c r="V994" s="2">
        <v>1</v>
      </c>
      <c r="W994" s="2">
        <f t="shared" si="47"/>
        <v>1</v>
      </c>
      <c r="X994" s="2">
        <v>0</v>
      </c>
      <c r="Y994" s="2">
        <v>0</v>
      </c>
      <c r="Z994" s="2">
        <v>0</v>
      </c>
      <c r="AA994" s="2">
        <v>0</v>
      </c>
      <c r="AB994" s="2">
        <v>0</v>
      </c>
      <c r="AC994" t="s">
        <v>2949</v>
      </c>
      <c r="AD994" t="s">
        <v>391</v>
      </c>
      <c r="AE994" t="s">
        <v>109</v>
      </c>
      <c r="AG994" t="s">
        <v>58</v>
      </c>
      <c r="AH994" t="s">
        <v>2904</v>
      </c>
      <c r="AJ994" t="s">
        <v>2905</v>
      </c>
      <c r="AK994" t="s">
        <v>39</v>
      </c>
    </row>
    <row r="995" spans="1:37" x14ac:dyDescent="0.3">
      <c r="A995">
        <v>320596</v>
      </c>
      <c r="B995" t="s">
        <v>2822</v>
      </c>
      <c r="C995" t="s">
        <v>48</v>
      </c>
      <c r="D995">
        <v>1</v>
      </c>
      <c r="E995" t="s">
        <v>2950</v>
      </c>
      <c r="F995" t="s">
        <v>742</v>
      </c>
      <c r="G995">
        <v>56058</v>
      </c>
      <c r="H995">
        <v>0</v>
      </c>
      <c r="I995" t="s">
        <v>1967</v>
      </c>
      <c r="J995" t="s">
        <v>43</v>
      </c>
      <c r="K995">
        <v>50362</v>
      </c>
      <c r="L995">
        <v>78177</v>
      </c>
      <c r="M995" t="s">
        <v>33</v>
      </c>
      <c r="N995" t="s">
        <v>2951</v>
      </c>
      <c r="O995" t="s">
        <v>2952</v>
      </c>
      <c r="P995" t="s">
        <v>7902</v>
      </c>
      <c r="Q995" t="s">
        <v>745</v>
      </c>
      <c r="R995" t="s">
        <v>7903</v>
      </c>
      <c r="S995" t="s">
        <v>32</v>
      </c>
      <c r="T995" t="str">
        <f t="shared" si="45"/>
        <v xml:space="preserve">‚ Excellent analytical and organizational skills. Excellent oral and written communications skills. Demonstrated project management experience. Experienced in data analysis using Excel and/or Access. Proficiency in use of leading word-processing, spreadsheet, and database applications. MS Office Systems. Interest and experience in recycling, solid waste management, and sustainability. Possession of a New York State motor vehicle driver‚„s license.  </v>
      </c>
      <c r="U995">
        <f t="shared" si="46"/>
        <v>1</v>
      </c>
      <c r="V995" s="2">
        <v>1</v>
      </c>
      <c r="W995" s="2">
        <f t="shared" si="47"/>
        <v>1</v>
      </c>
      <c r="X995" s="2">
        <v>0</v>
      </c>
      <c r="Y995" s="2">
        <v>0</v>
      </c>
      <c r="Z995" s="2">
        <v>0</v>
      </c>
      <c r="AA995" s="2">
        <v>0</v>
      </c>
      <c r="AB995" s="2">
        <v>0</v>
      </c>
      <c r="AC995" t="s">
        <v>2953</v>
      </c>
      <c r="AD995" t="s">
        <v>2954</v>
      </c>
      <c r="AE995" t="s">
        <v>2951</v>
      </c>
      <c r="AG995" t="s">
        <v>2831</v>
      </c>
      <c r="AH995" t="s">
        <v>2955</v>
      </c>
      <c r="AJ995" t="s">
        <v>2955</v>
      </c>
      <c r="AK995" t="s">
        <v>39</v>
      </c>
    </row>
    <row r="996" spans="1:37" x14ac:dyDescent="0.3">
      <c r="A996">
        <v>320596</v>
      </c>
      <c r="B996" t="s">
        <v>2822</v>
      </c>
      <c r="C996" t="s">
        <v>29</v>
      </c>
      <c r="D996">
        <v>1</v>
      </c>
      <c r="E996" t="s">
        <v>2950</v>
      </c>
      <c r="F996" t="s">
        <v>742</v>
      </c>
      <c r="G996">
        <v>56058</v>
      </c>
      <c r="H996">
        <v>0</v>
      </c>
      <c r="I996" t="s">
        <v>1967</v>
      </c>
      <c r="J996" t="s">
        <v>43</v>
      </c>
      <c r="K996">
        <v>50362</v>
      </c>
      <c r="L996">
        <v>78177</v>
      </c>
      <c r="M996" t="s">
        <v>33</v>
      </c>
      <c r="N996" t="s">
        <v>2951</v>
      </c>
      <c r="O996" t="s">
        <v>2952</v>
      </c>
      <c r="P996" t="s">
        <v>7902</v>
      </c>
      <c r="Q996" t="s">
        <v>745</v>
      </c>
      <c r="R996" t="s">
        <v>7903</v>
      </c>
      <c r="S996" t="s">
        <v>32</v>
      </c>
      <c r="T996" t="str">
        <f t="shared" si="45"/>
        <v xml:space="preserve">‚ Excellent analytical and organizational skills. Excellent oral and written communications skills. Demonstrated project management experience. Experienced in data analysis using Excel and/or Access. Proficiency in use of leading word-processing, spreadsheet, and database applications. MS Office Systems. Interest and experience in recycling, solid waste management, and sustainability. Possession of a New York State motor vehicle driver‚„s license.  </v>
      </c>
      <c r="U996">
        <f t="shared" si="46"/>
        <v>1</v>
      </c>
      <c r="V996" s="2">
        <v>1</v>
      </c>
      <c r="W996" s="2">
        <f t="shared" si="47"/>
        <v>1</v>
      </c>
      <c r="X996" s="2">
        <v>0</v>
      </c>
      <c r="Y996" s="2">
        <v>0</v>
      </c>
      <c r="Z996" s="2">
        <v>0</v>
      </c>
      <c r="AA996" s="2">
        <v>0</v>
      </c>
      <c r="AB996" s="2">
        <v>0</v>
      </c>
      <c r="AC996" t="s">
        <v>2953</v>
      </c>
      <c r="AD996" t="s">
        <v>2954</v>
      </c>
      <c r="AE996" t="s">
        <v>2951</v>
      </c>
      <c r="AG996" t="s">
        <v>2831</v>
      </c>
      <c r="AH996" t="s">
        <v>2955</v>
      </c>
      <c r="AJ996" t="s">
        <v>2955</v>
      </c>
      <c r="AK996" t="s">
        <v>39</v>
      </c>
    </row>
    <row r="997" spans="1:37" x14ac:dyDescent="0.3">
      <c r="A997">
        <v>320610</v>
      </c>
      <c r="B997" t="s">
        <v>199</v>
      </c>
      <c r="C997" t="s">
        <v>48</v>
      </c>
      <c r="D997">
        <v>1</v>
      </c>
      <c r="E997" t="s">
        <v>2956</v>
      </c>
      <c r="F997" t="s">
        <v>2224</v>
      </c>
      <c r="G997">
        <v>51001</v>
      </c>
      <c r="H997">
        <v>1</v>
      </c>
      <c r="I997" t="s">
        <v>1741</v>
      </c>
      <c r="J997" t="s">
        <v>43</v>
      </c>
      <c r="K997">
        <v>55977</v>
      </c>
      <c r="L997">
        <v>75600</v>
      </c>
      <c r="M997" t="s">
        <v>33</v>
      </c>
      <c r="N997" t="s">
        <v>464</v>
      </c>
      <c r="O997" t="s">
        <v>2225</v>
      </c>
      <c r="P997" t="s">
        <v>2957</v>
      </c>
      <c r="Q997" t="s">
        <v>2227</v>
      </c>
      <c r="R997" t="e">
        <v>#NAME?</v>
      </c>
      <c r="S997" t="s">
        <v>7706</v>
      </c>
      <c r="T997" t="e">
        <f t="shared" si="45"/>
        <v>#NAME?</v>
      </c>
      <c r="U997">
        <f t="shared" si="46"/>
        <v>0</v>
      </c>
      <c r="V997" s="2">
        <v>0</v>
      </c>
      <c r="W997" s="2">
        <f t="shared" si="47"/>
        <v>0</v>
      </c>
      <c r="X997" s="2">
        <v>0</v>
      </c>
      <c r="Y997" s="2">
        <v>0</v>
      </c>
      <c r="Z997" s="2">
        <v>0</v>
      </c>
      <c r="AA997" s="2">
        <v>0</v>
      </c>
      <c r="AB997" s="2">
        <v>0</v>
      </c>
      <c r="AC997" t="s">
        <v>2958</v>
      </c>
      <c r="AD997" t="s">
        <v>32</v>
      </c>
      <c r="AE997" t="s">
        <v>2959</v>
      </c>
      <c r="AG997" t="s">
        <v>2230</v>
      </c>
      <c r="AH997" t="s">
        <v>2808</v>
      </c>
      <c r="AI997" t="s">
        <v>2960</v>
      </c>
      <c r="AJ997" t="s">
        <v>2199</v>
      </c>
      <c r="AK997" t="s">
        <v>39</v>
      </c>
    </row>
    <row r="998" spans="1:37" x14ac:dyDescent="0.3">
      <c r="A998">
        <v>320610</v>
      </c>
      <c r="B998" t="s">
        <v>199</v>
      </c>
      <c r="C998" t="s">
        <v>29</v>
      </c>
      <c r="D998">
        <v>1</v>
      </c>
      <c r="E998" t="s">
        <v>2956</v>
      </c>
      <c r="F998" t="s">
        <v>2224</v>
      </c>
      <c r="G998">
        <v>51001</v>
      </c>
      <c r="H998">
        <v>1</v>
      </c>
      <c r="I998" t="s">
        <v>1741</v>
      </c>
      <c r="J998" t="s">
        <v>43</v>
      </c>
      <c r="K998">
        <v>55977</v>
      </c>
      <c r="L998">
        <v>75600</v>
      </c>
      <c r="M998" t="s">
        <v>33</v>
      </c>
      <c r="N998" t="s">
        <v>464</v>
      </c>
      <c r="O998" t="s">
        <v>2225</v>
      </c>
      <c r="P998" t="s">
        <v>2957</v>
      </c>
      <c r="Q998" t="s">
        <v>2227</v>
      </c>
      <c r="R998" t="e">
        <v>#NAME?</v>
      </c>
      <c r="S998" t="s">
        <v>7706</v>
      </c>
      <c r="T998" t="e">
        <f t="shared" si="45"/>
        <v>#NAME?</v>
      </c>
      <c r="U998">
        <f t="shared" si="46"/>
        <v>0</v>
      </c>
      <c r="V998" s="2">
        <v>0</v>
      </c>
      <c r="W998" s="2">
        <f t="shared" si="47"/>
        <v>0</v>
      </c>
      <c r="X998" s="2">
        <v>0</v>
      </c>
      <c r="Y998" s="2">
        <v>0</v>
      </c>
      <c r="Z998" s="2">
        <v>0</v>
      </c>
      <c r="AA998" s="2">
        <v>0</v>
      </c>
      <c r="AB998" s="2">
        <v>0</v>
      </c>
      <c r="AC998" t="s">
        <v>2958</v>
      </c>
      <c r="AD998" t="s">
        <v>32</v>
      </c>
      <c r="AE998" t="s">
        <v>2959</v>
      </c>
      <c r="AG998" t="s">
        <v>2230</v>
      </c>
      <c r="AH998" t="s">
        <v>2808</v>
      </c>
      <c r="AI998" t="s">
        <v>2960</v>
      </c>
      <c r="AJ998" t="s">
        <v>2199</v>
      </c>
      <c r="AK998" t="s">
        <v>39</v>
      </c>
    </row>
    <row r="999" spans="1:37" x14ac:dyDescent="0.3">
      <c r="A999">
        <v>320621</v>
      </c>
      <c r="B999" t="s">
        <v>1290</v>
      </c>
      <c r="C999" t="s">
        <v>29</v>
      </c>
      <c r="D999">
        <v>1</v>
      </c>
      <c r="E999" t="s">
        <v>2961</v>
      </c>
      <c r="F999" t="s">
        <v>407</v>
      </c>
      <c r="G999">
        <v>10124</v>
      </c>
      <c r="H999">
        <v>2</v>
      </c>
      <c r="I999" t="s">
        <v>553</v>
      </c>
      <c r="J999" t="s">
        <v>43</v>
      </c>
      <c r="K999">
        <v>49390</v>
      </c>
      <c r="L999">
        <v>56798</v>
      </c>
      <c r="M999" t="s">
        <v>33</v>
      </c>
      <c r="N999" t="s">
        <v>2962</v>
      </c>
      <c r="O999" t="s">
        <v>2963</v>
      </c>
      <c r="P999" t="s">
        <v>7904</v>
      </c>
      <c r="Q999" t="s">
        <v>7274</v>
      </c>
      <c r="R999" t="s">
        <v>7905</v>
      </c>
      <c r="S999" t="s">
        <v>2964</v>
      </c>
      <c r="T999" t="str">
        <f t="shared" si="45"/>
        <v>‚  Excellent communication, interpersonal, customer service and writing skills.   Knowledge of the Welfare Management System (WMS).   Proficient in Microsoft Office Suite (Word, Excel, etc.).   Highly motivated individual, self-starter who can make solid independent judgment calls.   Bilingual Spanish CANDIDATE MUST BE PERMANENT IN THE TITLE OF PRINCIPAL ADMINISTRATIVE ASSOCIATE</v>
      </c>
      <c r="U999">
        <f t="shared" si="46"/>
        <v>0</v>
      </c>
      <c r="V999" s="2">
        <v>1</v>
      </c>
      <c r="W999" s="2">
        <f t="shared" si="47"/>
        <v>0</v>
      </c>
      <c r="X999" s="2">
        <v>0</v>
      </c>
      <c r="Y999" s="2">
        <v>0</v>
      </c>
      <c r="Z999" s="2">
        <v>0</v>
      </c>
      <c r="AA999" s="2">
        <v>0</v>
      </c>
      <c r="AB999" s="2">
        <v>0</v>
      </c>
      <c r="AC999" t="s">
        <v>1295</v>
      </c>
      <c r="AD999" t="s">
        <v>2965</v>
      </c>
      <c r="AE999" t="s">
        <v>32</v>
      </c>
      <c r="AG999" t="s">
        <v>38</v>
      </c>
      <c r="AH999" t="s">
        <v>2243</v>
      </c>
      <c r="AI999" t="s">
        <v>2966</v>
      </c>
      <c r="AJ999" t="s">
        <v>1689</v>
      </c>
      <c r="AK999" t="s">
        <v>39</v>
      </c>
    </row>
    <row r="1000" spans="1:37" x14ac:dyDescent="0.3">
      <c r="A1000">
        <v>320663</v>
      </c>
      <c r="B1000" t="s">
        <v>199</v>
      </c>
      <c r="C1000" t="s">
        <v>29</v>
      </c>
      <c r="D1000">
        <v>1</v>
      </c>
      <c r="E1000" t="s">
        <v>2967</v>
      </c>
      <c r="F1000" t="s">
        <v>407</v>
      </c>
      <c r="G1000">
        <v>10124</v>
      </c>
      <c r="H1000">
        <v>2</v>
      </c>
      <c r="I1000" t="s">
        <v>463</v>
      </c>
      <c r="J1000" t="s">
        <v>43</v>
      </c>
      <c r="K1000">
        <v>49390</v>
      </c>
      <c r="L1000">
        <v>65041.32</v>
      </c>
      <c r="M1000" t="s">
        <v>33</v>
      </c>
      <c r="N1000" t="s">
        <v>202</v>
      </c>
      <c r="O1000" t="s">
        <v>583</v>
      </c>
      <c r="P1000" t="s">
        <v>7906</v>
      </c>
      <c r="Q1000" t="s">
        <v>7274</v>
      </c>
      <c r="R1000" t="e">
        <v>#NAME?</v>
      </c>
      <c r="S1000" t="s">
        <v>7713</v>
      </c>
      <c r="T1000" t="e">
        <f t="shared" si="45"/>
        <v>#NAME?</v>
      </c>
      <c r="U1000">
        <f t="shared" si="46"/>
        <v>0</v>
      </c>
      <c r="V1000" s="2">
        <v>0</v>
      </c>
      <c r="W1000" s="2">
        <f t="shared" si="47"/>
        <v>0</v>
      </c>
      <c r="X1000" s="2">
        <v>0</v>
      </c>
      <c r="Y1000" s="2">
        <v>0</v>
      </c>
      <c r="Z1000" s="2">
        <v>0</v>
      </c>
      <c r="AA1000" s="2">
        <v>0</v>
      </c>
      <c r="AB1000" s="2">
        <v>0</v>
      </c>
      <c r="AC1000" t="s">
        <v>2968</v>
      </c>
      <c r="AD1000" t="s">
        <v>32</v>
      </c>
      <c r="AE1000" t="s">
        <v>32</v>
      </c>
      <c r="AG1000" t="s">
        <v>38</v>
      </c>
      <c r="AH1000" t="s">
        <v>2808</v>
      </c>
      <c r="AI1000" t="s">
        <v>2969</v>
      </c>
      <c r="AJ1000" t="s">
        <v>2081</v>
      </c>
      <c r="AK1000" t="s">
        <v>39</v>
      </c>
    </row>
    <row r="1001" spans="1:37" x14ac:dyDescent="0.3">
      <c r="A1001">
        <v>320663</v>
      </c>
      <c r="B1001" t="s">
        <v>199</v>
      </c>
      <c r="C1001" t="s">
        <v>48</v>
      </c>
      <c r="D1001">
        <v>1</v>
      </c>
      <c r="E1001" t="s">
        <v>2967</v>
      </c>
      <c r="F1001" t="s">
        <v>407</v>
      </c>
      <c r="G1001">
        <v>10124</v>
      </c>
      <c r="H1001">
        <v>2</v>
      </c>
      <c r="I1001" t="s">
        <v>463</v>
      </c>
      <c r="J1001" t="s">
        <v>43</v>
      </c>
      <c r="K1001">
        <v>49390</v>
      </c>
      <c r="L1001">
        <v>65041.32</v>
      </c>
      <c r="M1001" t="s">
        <v>33</v>
      </c>
      <c r="N1001" t="s">
        <v>202</v>
      </c>
      <c r="O1001" t="s">
        <v>583</v>
      </c>
      <c r="P1001" t="s">
        <v>7906</v>
      </c>
      <c r="Q1001" t="s">
        <v>7274</v>
      </c>
      <c r="R1001" t="e">
        <v>#NAME?</v>
      </c>
      <c r="S1001" t="s">
        <v>7713</v>
      </c>
      <c r="T1001" t="e">
        <f t="shared" si="45"/>
        <v>#NAME?</v>
      </c>
      <c r="U1001">
        <f t="shared" si="46"/>
        <v>0</v>
      </c>
      <c r="V1001" s="2">
        <v>0</v>
      </c>
      <c r="W1001" s="2">
        <f t="shared" si="47"/>
        <v>0</v>
      </c>
      <c r="X1001" s="2">
        <v>0</v>
      </c>
      <c r="Y1001" s="2">
        <v>0</v>
      </c>
      <c r="Z1001" s="2">
        <v>0</v>
      </c>
      <c r="AA1001" s="2">
        <v>0</v>
      </c>
      <c r="AB1001" s="2">
        <v>0</v>
      </c>
      <c r="AC1001" t="s">
        <v>2968</v>
      </c>
      <c r="AD1001" t="s">
        <v>32</v>
      </c>
      <c r="AE1001" t="s">
        <v>32</v>
      </c>
      <c r="AG1001" t="s">
        <v>38</v>
      </c>
      <c r="AH1001" t="s">
        <v>2808</v>
      </c>
      <c r="AI1001" t="s">
        <v>2969</v>
      </c>
      <c r="AJ1001" t="s">
        <v>2081</v>
      </c>
      <c r="AK1001" t="s">
        <v>39</v>
      </c>
    </row>
    <row r="1002" spans="1:37" x14ac:dyDescent="0.3">
      <c r="A1002">
        <v>321082</v>
      </c>
      <c r="B1002" t="s">
        <v>199</v>
      </c>
      <c r="C1002" t="s">
        <v>48</v>
      </c>
      <c r="D1002">
        <v>4</v>
      </c>
      <c r="E1002" t="s">
        <v>2970</v>
      </c>
      <c r="F1002" t="s">
        <v>2971</v>
      </c>
      <c r="G1002">
        <v>52040</v>
      </c>
      <c r="H1002">
        <v>1</v>
      </c>
      <c r="I1002" t="s">
        <v>463</v>
      </c>
      <c r="J1002" t="s">
        <v>43</v>
      </c>
      <c r="K1002">
        <v>40097</v>
      </c>
      <c r="L1002">
        <v>52041</v>
      </c>
      <c r="M1002" t="s">
        <v>33</v>
      </c>
      <c r="N1002" t="s">
        <v>408</v>
      </c>
      <c r="O1002" t="s">
        <v>2038</v>
      </c>
      <c r="P1002" t="s">
        <v>7055</v>
      </c>
      <c r="Q1002" t="s">
        <v>2972</v>
      </c>
      <c r="R1002" t="s">
        <v>32</v>
      </c>
      <c r="S1002" t="s">
        <v>7907</v>
      </c>
      <c r="T1002" t="str">
        <f t="shared" si="45"/>
        <v xml:space="preserve">  LICENSE REQUIREMENT 1.	A motor vehicle driver license valid in the state of New York is required.  SPECIAL NOTE 1.	The selected candidate will be required to provide a DNA sample by swabbing.  2.	 This position has been identified as ‚Å“essential.‚  During emergency events, ‚Å“essential‚ positions may require 24-hour availability.  PREFERRED SKILLS Two years of mortuary experience and computer efficiency.</v>
      </c>
      <c r="U1002">
        <f t="shared" si="46"/>
        <v>0</v>
      </c>
      <c r="V1002" s="2">
        <v>0</v>
      </c>
      <c r="W1002" s="2">
        <f t="shared" si="47"/>
        <v>0</v>
      </c>
      <c r="X1002" s="2">
        <v>0</v>
      </c>
      <c r="Y1002" s="2">
        <v>0</v>
      </c>
      <c r="Z1002" s="2">
        <v>0</v>
      </c>
      <c r="AA1002" s="2">
        <v>0</v>
      </c>
      <c r="AB1002" s="2">
        <v>0</v>
      </c>
      <c r="AC1002" t="s">
        <v>2973</v>
      </c>
      <c r="AD1002" t="s">
        <v>32</v>
      </c>
      <c r="AE1002" t="s">
        <v>32</v>
      </c>
      <c r="AG1002" t="s">
        <v>38</v>
      </c>
      <c r="AH1002" t="s">
        <v>2808</v>
      </c>
      <c r="AJ1002" t="s">
        <v>2974</v>
      </c>
      <c r="AK1002" t="s">
        <v>39</v>
      </c>
    </row>
    <row r="1003" spans="1:37" x14ac:dyDescent="0.3">
      <c r="A1003">
        <v>321082</v>
      </c>
      <c r="B1003" t="s">
        <v>199</v>
      </c>
      <c r="C1003" t="s">
        <v>29</v>
      </c>
      <c r="D1003">
        <v>4</v>
      </c>
      <c r="E1003" t="s">
        <v>2970</v>
      </c>
      <c r="F1003" t="s">
        <v>2971</v>
      </c>
      <c r="G1003">
        <v>52040</v>
      </c>
      <c r="H1003">
        <v>1</v>
      </c>
      <c r="I1003" t="s">
        <v>463</v>
      </c>
      <c r="J1003" t="s">
        <v>43</v>
      </c>
      <c r="K1003">
        <v>40097</v>
      </c>
      <c r="L1003">
        <v>52041</v>
      </c>
      <c r="M1003" t="s">
        <v>33</v>
      </c>
      <c r="N1003" t="s">
        <v>408</v>
      </c>
      <c r="O1003" t="s">
        <v>2038</v>
      </c>
      <c r="P1003" t="s">
        <v>7055</v>
      </c>
      <c r="Q1003" t="s">
        <v>2972</v>
      </c>
      <c r="R1003" t="s">
        <v>32</v>
      </c>
      <c r="S1003" t="s">
        <v>7907</v>
      </c>
      <c r="T1003" t="str">
        <f t="shared" si="45"/>
        <v xml:space="preserve">  LICENSE REQUIREMENT 1.	A motor vehicle driver license valid in the state of New York is required.  SPECIAL NOTE 1.	The selected candidate will be required to provide a DNA sample by swabbing.  2.	 This position has been identified as ‚Å“essential.‚  During emergency events, ‚Å“essential‚ positions may require 24-hour availability.  PREFERRED SKILLS Two years of mortuary experience and computer efficiency.</v>
      </c>
      <c r="U1003">
        <f t="shared" si="46"/>
        <v>0</v>
      </c>
      <c r="V1003" s="2">
        <v>0</v>
      </c>
      <c r="W1003" s="2">
        <f t="shared" si="47"/>
        <v>0</v>
      </c>
      <c r="X1003" s="2">
        <v>0</v>
      </c>
      <c r="Y1003" s="2">
        <v>0</v>
      </c>
      <c r="Z1003" s="2">
        <v>0</v>
      </c>
      <c r="AA1003" s="2">
        <v>0</v>
      </c>
      <c r="AB1003" s="2">
        <v>0</v>
      </c>
      <c r="AC1003" t="s">
        <v>2973</v>
      </c>
      <c r="AD1003" t="s">
        <v>32</v>
      </c>
      <c r="AE1003" t="s">
        <v>32</v>
      </c>
      <c r="AG1003" t="s">
        <v>38</v>
      </c>
      <c r="AH1003" t="s">
        <v>2808</v>
      </c>
      <c r="AJ1003" t="s">
        <v>2974</v>
      </c>
      <c r="AK1003" t="s">
        <v>39</v>
      </c>
    </row>
    <row r="1004" spans="1:37" x14ac:dyDescent="0.3">
      <c r="A1004">
        <v>321102</v>
      </c>
      <c r="B1004" t="s">
        <v>47</v>
      </c>
      <c r="C1004" t="s">
        <v>48</v>
      </c>
      <c r="D1004">
        <v>1</v>
      </c>
      <c r="E1004" t="s">
        <v>2975</v>
      </c>
      <c r="F1004" t="s">
        <v>772</v>
      </c>
      <c r="G1004">
        <v>13622</v>
      </c>
      <c r="H1004">
        <v>0</v>
      </c>
      <c r="I1004" t="s">
        <v>76</v>
      </c>
      <c r="J1004" t="s">
        <v>32</v>
      </c>
      <c r="K1004">
        <v>71330</v>
      </c>
      <c r="L1004">
        <v>111344</v>
      </c>
      <c r="M1004" t="s">
        <v>33</v>
      </c>
      <c r="N1004" t="s">
        <v>83</v>
      </c>
      <c r="O1004" t="s">
        <v>2976</v>
      </c>
      <c r="P1004" t="s">
        <v>7908</v>
      </c>
      <c r="Q1004" t="s">
        <v>7869</v>
      </c>
      <c r="R1004" t="s">
        <v>7909</v>
      </c>
      <c r="S1004" t="s">
        <v>7910</v>
      </c>
      <c r="T1004" t="str">
        <f t="shared" si="45"/>
        <v>‚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  We appreciate your interest and thank all applicants who apply, but only candidates under consideration will be contacted.     Appointments are subject to the Office of Management and Budget (OMB) approval.</v>
      </c>
      <c r="U1004">
        <f t="shared" si="46"/>
        <v>0</v>
      </c>
      <c r="V1004" s="2">
        <v>0</v>
      </c>
      <c r="W1004" s="2">
        <f t="shared" si="47"/>
        <v>0</v>
      </c>
      <c r="X1004" s="2">
        <v>0</v>
      </c>
      <c r="Y1004" s="2">
        <v>0</v>
      </c>
      <c r="Z1004" s="2">
        <v>0</v>
      </c>
      <c r="AA1004" s="2">
        <v>0</v>
      </c>
      <c r="AB1004" s="2">
        <v>0</v>
      </c>
      <c r="AC1004" t="s">
        <v>2977</v>
      </c>
      <c r="AD1004" t="s">
        <v>2465</v>
      </c>
      <c r="AE1004" t="s">
        <v>495</v>
      </c>
      <c r="AG1004" t="s">
        <v>705</v>
      </c>
      <c r="AH1004" t="s">
        <v>2282</v>
      </c>
      <c r="AJ1004" t="s">
        <v>2694</v>
      </c>
      <c r="AK1004" t="s">
        <v>39</v>
      </c>
    </row>
    <row r="1005" spans="1:37" x14ac:dyDescent="0.3">
      <c r="A1005">
        <v>321102</v>
      </c>
      <c r="B1005" t="s">
        <v>47</v>
      </c>
      <c r="C1005" t="s">
        <v>29</v>
      </c>
      <c r="D1005">
        <v>1</v>
      </c>
      <c r="E1005" t="s">
        <v>2975</v>
      </c>
      <c r="F1005" t="s">
        <v>772</v>
      </c>
      <c r="G1005">
        <v>13622</v>
      </c>
      <c r="H1005">
        <v>0</v>
      </c>
      <c r="I1005" t="s">
        <v>76</v>
      </c>
      <c r="J1005" t="s">
        <v>32</v>
      </c>
      <c r="K1005">
        <v>71330</v>
      </c>
      <c r="L1005">
        <v>111344</v>
      </c>
      <c r="M1005" t="s">
        <v>33</v>
      </c>
      <c r="N1005" t="s">
        <v>83</v>
      </c>
      <c r="O1005" t="s">
        <v>2976</v>
      </c>
      <c r="P1005" t="s">
        <v>7908</v>
      </c>
      <c r="Q1005" t="s">
        <v>7869</v>
      </c>
      <c r="R1005" t="s">
        <v>7909</v>
      </c>
      <c r="S1005" t="s">
        <v>7910</v>
      </c>
      <c r="T1005" t="str">
        <f t="shared" si="45"/>
        <v>‚	Strong organizational and interpersonal skills including mentoring, collaborating, and team building 	Ability to adapt to shifting priorities	Proficiency in one or more of the following automation programming modalities: Programmable Logic controller (PLC), Operate Interface Terminal (OIT), and Human Machine Interface (HMI)	(with and without object oriented graphical user interfaces.)	In depth understanding of Data Collection and Analysis of SCADA systems: (IFX and Wonderware, Rockwell Software (RS) Logix 5000, In Touch Modicon Quantum).	Experience working with GE Cimplicity, GE Fix, and Ionics Genesis	Strong understanding of PI Historian, OPC Factory Talk Historian and GE Historian. 	Experience working with various sensors such as: flow meters and ultrasonic depth gauges	Experience working with Routers, Switches Ethernet, fiber/media converters Serial and Industrial Standard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  We appreciate your interest and thank all applicants who apply, but only candidates under consideration will be contacted.     Appointments are subject to the Office of Management and Budget (OMB) approval.</v>
      </c>
      <c r="U1005">
        <f t="shared" si="46"/>
        <v>0</v>
      </c>
      <c r="V1005" s="2">
        <v>0</v>
      </c>
      <c r="W1005" s="2">
        <f t="shared" si="47"/>
        <v>0</v>
      </c>
      <c r="X1005" s="2">
        <v>0</v>
      </c>
      <c r="Y1005" s="2">
        <v>0</v>
      </c>
      <c r="Z1005" s="2">
        <v>0</v>
      </c>
      <c r="AA1005" s="2">
        <v>0</v>
      </c>
      <c r="AB1005" s="2">
        <v>0</v>
      </c>
      <c r="AC1005" t="s">
        <v>2977</v>
      </c>
      <c r="AD1005" t="s">
        <v>2465</v>
      </c>
      <c r="AE1005" t="s">
        <v>495</v>
      </c>
      <c r="AG1005" t="s">
        <v>705</v>
      </c>
      <c r="AH1005" t="s">
        <v>2282</v>
      </c>
      <c r="AJ1005" t="s">
        <v>2694</v>
      </c>
      <c r="AK1005" t="s">
        <v>39</v>
      </c>
    </row>
    <row r="1006" spans="1:37" x14ac:dyDescent="0.3">
      <c r="A1006">
        <v>321197</v>
      </c>
      <c r="B1006" t="s">
        <v>524</v>
      </c>
      <c r="C1006" t="s">
        <v>29</v>
      </c>
      <c r="D1006">
        <v>1</v>
      </c>
      <c r="E1006" t="s">
        <v>2978</v>
      </c>
      <c r="F1006" t="s">
        <v>515</v>
      </c>
      <c r="G1006">
        <v>60910</v>
      </c>
      <c r="H1006">
        <v>0</v>
      </c>
      <c r="I1006" t="s">
        <v>1506</v>
      </c>
      <c r="J1006" t="s">
        <v>43</v>
      </c>
      <c r="K1006">
        <v>42288</v>
      </c>
      <c r="L1006">
        <v>63990</v>
      </c>
      <c r="M1006" t="s">
        <v>33</v>
      </c>
      <c r="N1006" t="s">
        <v>526</v>
      </c>
      <c r="O1006" t="s">
        <v>2979</v>
      </c>
      <c r="P1006" t="s">
        <v>7911</v>
      </c>
      <c r="Q1006" t="s">
        <v>518</v>
      </c>
      <c r="R1006" t="s">
        <v>1508</v>
      </c>
      <c r="S1006" t="s">
        <v>2980</v>
      </c>
      <c r="T1006" t="str">
        <f t="shared" si="45"/>
        <v>Excellent verbal, communication and computer skills, and the ability to review documents for accuracy are desired. *** IN ORDER TO BE CONSIDERED FOR THIS POSITION CANDIDATES MUST BE SERVING PERMANENTLY IN THE TITLE OF RESEARCH ASSISTANT ***</v>
      </c>
      <c r="U1006">
        <f t="shared" si="46"/>
        <v>0</v>
      </c>
      <c r="V1006" s="2">
        <v>0</v>
      </c>
      <c r="W1006" s="2">
        <f t="shared" si="47"/>
        <v>0</v>
      </c>
      <c r="X1006" s="2">
        <v>0</v>
      </c>
      <c r="Y1006" s="2">
        <v>0</v>
      </c>
      <c r="Z1006" s="2">
        <v>0</v>
      </c>
      <c r="AA1006" s="2">
        <v>0</v>
      </c>
      <c r="AB1006" s="2">
        <v>0</v>
      </c>
      <c r="AC1006" t="s">
        <v>2981</v>
      </c>
      <c r="AD1006" t="s">
        <v>32</v>
      </c>
      <c r="AE1006" t="s">
        <v>526</v>
      </c>
      <c r="AG1006" t="s">
        <v>38</v>
      </c>
      <c r="AH1006" t="s">
        <v>2410</v>
      </c>
      <c r="AI1006" t="s">
        <v>2892</v>
      </c>
      <c r="AJ1006" t="s">
        <v>2410</v>
      </c>
      <c r="AK1006" t="s">
        <v>39</v>
      </c>
    </row>
    <row r="1007" spans="1:37" x14ac:dyDescent="0.3">
      <c r="A1007">
        <v>321201</v>
      </c>
      <c r="B1007" t="s">
        <v>524</v>
      </c>
      <c r="C1007" t="s">
        <v>29</v>
      </c>
      <c r="D1007">
        <v>1</v>
      </c>
      <c r="E1007" t="s">
        <v>2982</v>
      </c>
      <c r="F1007" t="s">
        <v>407</v>
      </c>
      <c r="G1007">
        <v>10124</v>
      </c>
      <c r="H1007">
        <v>1</v>
      </c>
      <c r="I1007" t="s">
        <v>1506</v>
      </c>
      <c r="J1007" t="s">
        <v>43</v>
      </c>
      <c r="K1007">
        <v>44142</v>
      </c>
      <c r="L1007">
        <v>64662</v>
      </c>
      <c r="M1007" t="s">
        <v>33</v>
      </c>
      <c r="N1007" t="s">
        <v>526</v>
      </c>
      <c r="O1007" t="s">
        <v>2979</v>
      </c>
      <c r="P1007" t="s">
        <v>7912</v>
      </c>
      <c r="Q1007" t="s">
        <v>7274</v>
      </c>
      <c r="R1007" t="s">
        <v>1508</v>
      </c>
      <c r="S1007" t="s">
        <v>1725</v>
      </c>
      <c r="T1007" t="str">
        <f t="shared" si="45"/>
        <v>Excellent verbal, communication and computer skills, and the ability to review documents for accuracy are desired. *** IN ORDER TO BE CONSIDERED FOR THIS POSITION CANDIDATES MUST BE SERVING PERMANENTLY IN THE TITLE OF PRINCIPAL ADMINISTRATIVE ASSOCIATE ***</v>
      </c>
      <c r="U1007">
        <f t="shared" si="46"/>
        <v>0</v>
      </c>
      <c r="V1007" s="2">
        <v>0</v>
      </c>
      <c r="W1007" s="2">
        <f t="shared" si="47"/>
        <v>0</v>
      </c>
      <c r="X1007" s="2">
        <v>0</v>
      </c>
      <c r="Y1007" s="2">
        <v>0</v>
      </c>
      <c r="Z1007" s="2">
        <v>0</v>
      </c>
      <c r="AA1007" s="2">
        <v>0</v>
      </c>
      <c r="AB1007" s="2">
        <v>0</v>
      </c>
      <c r="AC1007" t="s">
        <v>2983</v>
      </c>
      <c r="AD1007" t="s">
        <v>32</v>
      </c>
      <c r="AE1007" t="s">
        <v>526</v>
      </c>
      <c r="AG1007" t="s">
        <v>38</v>
      </c>
      <c r="AH1007" t="s">
        <v>2410</v>
      </c>
      <c r="AI1007" t="s">
        <v>2892</v>
      </c>
      <c r="AJ1007" t="s">
        <v>2410</v>
      </c>
      <c r="AK1007" t="s">
        <v>39</v>
      </c>
    </row>
    <row r="1008" spans="1:37" x14ac:dyDescent="0.3">
      <c r="A1008">
        <v>321206</v>
      </c>
      <c r="B1008" t="s">
        <v>1360</v>
      </c>
      <c r="C1008" t="s">
        <v>29</v>
      </c>
      <c r="D1008">
        <v>1</v>
      </c>
      <c r="E1008" t="s">
        <v>2984</v>
      </c>
      <c r="F1008" t="s">
        <v>1362</v>
      </c>
      <c r="G1008" t="s">
        <v>1363</v>
      </c>
      <c r="H1008">
        <v>6088</v>
      </c>
      <c r="I1008">
        <v>1</v>
      </c>
      <c r="J1008" t="s">
        <v>1082</v>
      </c>
      <c r="K1008" t="s">
        <v>43</v>
      </c>
      <c r="L1008">
        <v>58162</v>
      </c>
      <c r="M1008">
        <v>65433</v>
      </c>
      <c r="N1008" t="s">
        <v>33</v>
      </c>
      <c r="O1008" t="s">
        <v>1364</v>
      </c>
      <c r="P1008" t="s">
        <v>2985</v>
      </c>
      <c r="Q1008" t="s">
        <v>7913</v>
      </c>
      <c r="R1008" t="s">
        <v>1366</v>
      </c>
      <c r="S1008" t="s">
        <v>7056</v>
      </c>
      <c r="T1008" t="str">
        <f t="shared" si="45"/>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1008">
        <f t="shared" si="46"/>
        <v>0</v>
      </c>
      <c r="V1008" s="2">
        <v>1</v>
      </c>
      <c r="W1008" s="2">
        <f t="shared" si="47"/>
        <v>0</v>
      </c>
      <c r="X1008" s="2">
        <v>0</v>
      </c>
      <c r="Y1008" s="2">
        <v>0</v>
      </c>
      <c r="Z1008" s="2">
        <v>0</v>
      </c>
      <c r="AA1008" s="2">
        <v>0</v>
      </c>
      <c r="AB1008" s="2">
        <v>0</v>
      </c>
      <c r="AC1008" t="s">
        <v>2986</v>
      </c>
      <c r="AD1008" t="s">
        <v>7654</v>
      </c>
      <c r="AE1008" t="s">
        <v>32</v>
      </c>
      <c r="AF1008" t="s">
        <v>1364</v>
      </c>
      <c r="AH1008" t="s">
        <v>38</v>
      </c>
      <c r="AI1008" t="s">
        <v>2808</v>
      </c>
      <c r="AJ1008" t="s">
        <v>2410</v>
      </c>
      <c r="AK1008" t="s">
        <v>39</v>
      </c>
    </row>
    <row r="1009" spans="1:37" x14ac:dyDescent="0.3">
      <c r="A1009">
        <v>321206</v>
      </c>
      <c r="B1009" t="s">
        <v>1360</v>
      </c>
      <c r="C1009" t="s">
        <v>48</v>
      </c>
      <c r="D1009">
        <v>1</v>
      </c>
      <c r="E1009" t="s">
        <v>2984</v>
      </c>
      <c r="F1009" t="s">
        <v>1362</v>
      </c>
      <c r="G1009" t="s">
        <v>1363</v>
      </c>
      <c r="H1009">
        <v>6088</v>
      </c>
      <c r="I1009">
        <v>1</v>
      </c>
      <c r="J1009" t="s">
        <v>1082</v>
      </c>
      <c r="K1009" t="s">
        <v>43</v>
      </c>
      <c r="L1009">
        <v>58162</v>
      </c>
      <c r="M1009">
        <v>65433</v>
      </c>
      <c r="N1009" t="s">
        <v>33</v>
      </c>
      <c r="O1009" t="s">
        <v>1364</v>
      </c>
      <c r="P1009" t="s">
        <v>2985</v>
      </c>
      <c r="Q1009" t="s">
        <v>7913</v>
      </c>
      <c r="R1009" t="s">
        <v>1366</v>
      </c>
      <c r="S1009" t="s">
        <v>7056</v>
      </c>
      <c r="T1009" t="str">
        <f t="shared" si="45"/>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1009">
        <f t="shared" si="46"/>
        <v>0</v>
      </c>
      <c r="V1009" s="2">
        <v>1</v>
      </c>
      <c r="W1009" s="2">
        <f t="shared" si="47"/>
        <v>0</v>
      </c>
      <c r="X1009" s="2">
        <v>0</v>
      </c>
      <c r="Y1009" s="2">
        <v>0</v>
      </c>
      <c r="Z1009" s="2">
        <v>0</v>
      </c>
      <c r="AA1009" s="2">
        <v>0</v>
      </c>
      <c r="AB1009" s="2">
        <v>0</v>
      </c>
      <c r="AC1009" t="s">
        <v>2986</v>
      </c>
      <c r="AD1009" t="s">
        <v>7654</v>
      </c>
      <c r="AE1009" t="s">
        <v>32</v>
      </c>
      <c r="AF1009" t="s">
        <v>1364</v>
      </c>
      <c r="AH1009" t="s">
        <v>38</v>
      </c>
      <c r="AI1009" t="s">
        <v>2808</v>
      </c>
      <c r="AJ1009" t="s">
        <v>2410</v>
      </c>
      <c r="AK1009" t="s">
        <v>39</v>
      </c>
    </row>
    <row r="1010" spans="1:37" x14ac:dyDescent="0.3">
      <c r="A1010">
        <v>321208</v>
      </c>
      <c r="B1010" t="s">
        <v>524</v>
      </c>
      <c r="C1010" t="s">
        <v>29</v>
      </c>
      <c r="D1010">
        <v>1</v>
      </c>
      <c r="E1010" t="s">
        <v>2987</v>
      </c>
      <c r="F1010" t="s">
        <v>297</v>
      </c>
      <c r="G1010">
        <v>10251</v>
      </c>
      <c r="H1010">
        <v>4</v>
      </c>
      <c r="I1010" t="s">
        <v>1506</v>
      </c>
      <c r="J1010" t="s">
        <v>43</v>
      </c>
      <c r="K1010">
        <v>37251</v>
      </c>
      <c r="L1010">
        <v>58478</v>
      </c>
      <c r="M1010" t="s">
        <v>33</v>
      </c>
      <c r="N1010" t="s">
        <v>526</v>
      </c>
      <c r="O1010" t="s">
        <v>2979</v>
      </c>
      <c r="P1010" t="s">
        <v>7914</v>
      </c>
      <c r="Q1010" t="s">
        <v>300</v>
      </c>
      <c r="R1010" t="s">
        <v>1508</v>
      </c>
      <c r="S1010" t="s">
        <v>1428</v>
      </c>
      <c r="T1010" t="str">
        <f t="shared" si="45"/>
        <v>Excellent verbal, communication and computer skills, and the ability to review documents for accuracy are desired. *** IN ORDER TO BE CONSIDERED FOR THIS POSITION CANDIDATES MUST BE SERVING PERMANENTLY IN THE TITLE OF CLERICAL ASSOCIATE ***</v>
      </c>
      <c r="U1010">
        <f t="shared" si="46"/>
        <v>0</v>
      </c>
      <c r="V1010" s="2">
        <v>0</v>
      </c>
      <c r="W1010" s="2">
        <f t="shared" si="47"/>
        <v>0</v>
      </c>
      <c r="X1010" s="2">
        <v>0</v>
      </c>
      <c r="Y1010" s="2">
        <v>0</v>
      </c>
      <c r="Z1010" s="2">
        <v>0</v>
      </c>
      <c r="AA1010" s="2">
        <v>0</v>
      </c>
      <c r="AB1010" s="2">
        <v>0</v>
      </c>
      <c r="AC1010" t="s">
        <v>2988</v>
      </c>
      <c r="AD1010" t="s">
        <v>32</v>
      </c>
      <c r="AE1010" t="s">
        <v>526</v>
      </c>
      <c r="AG1010" t="s">
        <v>38</v>
      </c>
      <c r="AH1010" t="s">
        <v>2410</v>
      </c>
      <c r="AI1010" t="s">
        <v>2892</v>
      </c>
      <c r="AJ1010" t="s">
        <v>2410</v>
      </c>
      <c r="AK1010" t="s">
        <v>39</v>
      </c>
    </row>
    <row r="1011" spans="1:37" x14ac:dyDescent="0.3">
      <c r="A1011">
        <v>321255</v>
      </c>
      <c r="B1011" t="s">
        <v>199</v>
      </c>
      <c r="C1011" t="s">
        <v>29</v>
      </c>
      <c r="D1011">
        <v>1</v>
      </c>
      <c r="E1011" t="s">
        <v>2500</v>
      </c>
      <c r="F1011" t="s">
        <v>348</v>
      </c>
      <c r="G1011">
        <v>10209</v>
      </c>
      <c r="H1011">
        <v>1</v>
      </c>
      <c r="I1011" t="s">
        <v>94</v>
      </c>
      <c r="J1011" t="s">
        <v>32</v>
      </c>
      <c r="K1011">
        <v>14</v>
      </c>
      <c r="L1011">
        <v>17.899999999999999</v>
      </c>
      <c r="M1011" t="s">
        <v>178</v>
      </c>
      <c r="N1011" t="s">
        <v>408</v>
      </c>
      <c r="O1011" t="s">
        <v>409</v>
      </c>
      <c r="P1011" t="s">
        <v>7915</v>
      </c>
      <c r="Q1011" t="s">
        <v>350</v>
      </c>
      <c r="R1011" t="s">
        <v>7057</v>
      </c>
      <c r="S1011" t="s">
        <v>32</v>
      </c>
      <c r="T1011" t="str">
        <f t="shared" si="45"/>
        <v xml:space="preserve">PREFERRED SKILLS	Excellent attention to detail.	Ability to work independently.	Strong interpersonal skills.	Proficient in Excel and the ability to learn new software applications.	Willing to adhere to the City of New York workplace policies.	Ability to handle sensitive information confidentially.   SPECIAL NOTE 1.	The selected candidate will be required to submit a DNA sample by swabbing. 2.	In case of an emergency, your position may be designated as essential staff.  </v>
      </c>
      <c r="U1011">
        <f t="shared" si="46"/>
        <v>0</v>
      </c>
      <c r="V1011" s="2">
        <v>1</v>
      </c>
      <c r="W1011" s="2">
        <f t="shared" si="47"/>
        <v>0</v>
      </c>
      <c r="X1011" s="2">
        <v>0</v>
      </c>
      <c r="Y1011" s="2">
        <v>0</v>
      </c>
      <c r="Z1011" s="2">
        <v>0</v>
      </c>
      <c r="AA1011" s="2">
        <v>0</v>
      </c>
      <c r="AB1011" s="2">
        <v>0</v>
      </c>
      <c r="AC1011" t="s">
        <v>7916</v>
      </c>
      <c r="AD1011" t="s">
        <v>32</v>
      </c>
      <c r="AE1011" t="s">
        <v>32</v>
      </c>
      <c r="AG1011" t="s">
        <v>38</v>
      </c>
      <c r="AH1011" t="s">
        <v>2791</v>
      </c>
      <c r="AJ1011" t="s">
        <v>2692</v>
      </c>
      <c r="AK1011" t="s">
        <v>39</v>
      </c>
    </row>
    <row r="1012" spans="1:37" x14ac:dyDescent="0.3">
      <c r="A1012">
        <v>321255</v>
      </c>
      <c r="B1012" t="s">
        <v>199</v>
      </c>
      <c r="C1012" t="s">
        <v>48</v>
      </c>
      <c r="D1012">
        <v>1</v>
      </c>
      <c r="E1012" t="s">
        <v>2500</v>
      </c>
      <c r="F1012" t="s">
        <v>348</v>
      </c>
      <c r="G1012">
        <v>10209</v>
      </c>
      <c r="H1012">
        <v>1</v>
      </c>
      <c r="I1012" t="s">
        <v>94</v>
      </c>
      <c r="J1012" t="s">
        <v>32</v>
      </c>
      <c r="K1012">
        <v>14</v>
      </c>
      <c r="L1012">
        <v>17.899999999999999</v>
      </c>
      <c r="M1012" t="s">
        <v>178</v>
      </c>
      <c r="N1012" t="s">
        <v>408</v>
      </c>
      <c r="O1012" t="s">
        <v>409</v>
      </c>
      <c r="P1012" t="s">
        <v>7915</v>
      </c>
      <c r="Q1012" t="s">
        <v>350</v>
      </c>
      <c r="R1012" t="s">
        <v>7057</v>
      </c>
      <c r="S1012" t="s">
        <v>32</v>
      </c>
      <c r="T1012" t="str">
        <f t="shared" si="45"/>
        <v xml:space="preserve">PREFERRED SKILLS	Excellent attention to detail.	Ability to work independently.	Strong interpersonal skills.	Proficient in Excel and the ability to learn new software applications.	Willing to adhere to the City of New York workplace policies.	Ability to handle sensitive information confidentially.   SPECIAL NOTE 1.	The selected candidate will be required to submit a DNA sample by swabbing. 2.	In case of an emergency, your position may be designated as essential staff.  </v>
      </c>
      <c r="U1012">
        <f t="shared" si="46"/>
        <v>0</v>
      </c>
      <c r="V1012" s="2">
        <v>1</v>
      </c>
      <c r="W1012" s="2">
        <f t="shared" si="47"/>
        <v>0</v>
      </c>
      <c r="X1012" s="2">
        <v>0</v>
      </c>
      <c r="Y1012" s="2">
        <v>0</v>
      </c>
      <c r="Z1012" s="2">
        <v>0</v>
      </c>
      <c r="AA1012" s="2">
        <v>0</v>
      </c>
      <c r="AB1012" s="2">
        <v>0</v>
      </c>
      <c r="AC1012" t="s">
        <v>7916</v>
      </c>
      <c r="AD1012" t="s">
        <v>32</v>
      </c>
      <c r="AE1012" t="s">
        <v>32</v>
      </c>
      <c r="AG1012" t="s">
        <v>38</v>
      </c>
      <c r="AH1012" t="s">
        <v>2791</v>
      </c>
      <c r="AJ1012" t="s">
        <v>2692</v>
      </c>
      <c r="AK1012" t="s">
        <v>39</v>
      </c>
    </row>
    <row r="1013" spans="1:37" x14ac:dyDescent="0.3">
      <c r="A1013">
        <v>321365</v>
      </c>
      <c r="B1013" t="s">
        <v>47</v>
      </c>
      <c r="C1013" t="s">
        <v>29</v>
      </c>
      <c r="D1013">
        <v>1</v>
      </c>
      <c r="E1013" t="s">
        <v>531</v>
      </c>
      <c r="F1013" t="s">
        <v>532</v>
      </c>
      <c r="G1013">
        <v>20415</v>
      </c>
      <c r="H1013">
        <v>2</v>
      </c>
      <c r="I1013" t="s">
        <v>1431</v>
      </c>
      <c r="J1013" t="s">
        <v>43</v>
      </c>
      <c r="K1013">
        <v>74990</v>
      </c>
      <c r="L1013">
        <v>104182</v>
      </c>
      <c r="M1013" t="s">
        <v>33</v>
      </c>
      <c r="N1013" t="s">
        <v>211</v>
      </c>
      <c r="O1013" t="s">
        <v>2989</v>
      </c>
      <c r="P1013" t="s">
        <v>7917</v>
      </c>
      <c r="Q1013" t="s">
        <v>7362</v>
      </c>
      <c r="R1013" t="s">
        <v>7918</v>
      </c>
      <c r="S1013" t="s">
        <v>2990</v>
      </c>
      <c r="T1013" t="str">
        <f t="shared" si="45"/>
        <v>1.	Experience in the planning, layout and details of contract drawings, specifications, shop drawings, field inspections and investigations for heating, ventilation, air conditioning plumbing, fire protection, and wastewater piping, pumping, and valve applications.  2.	Knowledge in the application of American Water Works Association (AWWA), American Society for Testing &amp; Materials (ASTM) standards, NYC building codes and standards, American Society of Heating Refrigerating and Air-Conditioning Engineers (ASRAE) Standards, Sheet Metal &amp; Air Conditioning Contractors‚„ National Association (SMACNA) Standards, National Fire Protection Association (NFPA) Codes and Standards as well as 10 State Standards for wastewater facilities.  3.	Experience in material and equipment selection, methods used in construction, and making engineering recommendations for alterations, repairs, and testing.  Two years or more experience in mentoring and supervising junior level engineers.   4.	Preference will be given to candidates with eight years or more experience in HVAC/plumbing/fire protection design work, AutoCAD experience and computer knowledge of Microsoft Office applications.  5.	Demonstrates skills in written and verbal communication.  6.	Strong organizational and computer skills. ****Only applicants who are permanent Civil Service Mechanical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13">
        <f t="shared" si="46"/>
        <v>0</v>
      </c>
      <c r="V1013" s="2">
        <v>0</v>
      </c>
      <c r="W1013" s="2">
        <f t="shared" si="47"/>
        <v>0</v>
      </c>
      <c r="X1013" s="2">
        <v>0</v>
      </c>
      <c r="Y1013" s="2">
        <v>0</v>
      </c>
      <c r="Z1013" s="2">
        <v>0</v>
      </c>
      <c r="AA1013" s="2">
        <v>0</v>
      </c>
      <c r="AB1013" s="2">
        <v>0</v>
      </c>
      <c r="AC1013" t="s">
        <v>665</v>
      </c>
      <c r="AD1013" t="s">
        <v>32</v>
      </c>
      <c r="AE1013" t="s">
        <v>32</v>
      </c>
      <c r="AG1013" t="s">
        <v>58</v>
      </c>
      <c r="AH1013" t="s">
        <v>1676</v>
      </c>
      <c r="AJ1013" t="s">
        <v>1676</v>
      </c>
      <c r="AK1013" t="s">
        <v>39</v>
      </c>
    </row>
    <row r="1014" spans="1:37" x14ac:dyDescent="0.3">
      <c r="A1014">
        <v>321264</v>
      </c>
      <c r="B1014" t="s">
        <v>47</v>
      </c>
      <c r="C1014" t="s">
        <v>29</v>
      </c>
      <c r="D1014">
        <v>1</v>
      </c>
      <c r="E1014" t="s">
        <v>2991</v>
      </c>
      <c r="F1014" t="s">
        <v>2992</v>
      </c>
      <c r="G1014">
        <v>20410</v>
      </c>
      <c r="H1014">
        <v>0</v>
      </c>
      <c r="I1014" t="s">
        <v>1431</v>
      </c>
      <c r="J1014" t="s">
        <v>43</v>
      </c>
      <c r="K1014">
        <v>53134</v>
      </c>
      <c r="L1014">
        <v>79726</v>
      </c>
      <c r="M1014" t="s">
        <v>33</v>
      </c>
      <c r="N1014" t="s">
        <v>211</v>
      </c>
      <c r="O1014" t="s">
        <v>2989</v>
      </c>
      <c r="P1014" t="s">
        <v>7919</v>
      </c>
      <c r="Q1014" t="s">
        <v>2993</v>
      </c>
      <c r="R1014" t="s">
        <v>7920</v>
      </c>
      <c r="S1014" t="s">
        <v>2846</v>
      </c>
      <c r="T1014" t="str">
        <f t="shared" si="45"/>
        <v>‚ Ability to layout and prepare details for contract bid drawings using AutoCAD  and some experience in working with Building Information Modeling (BIM) using Autodesk Revit MEP (Mechanical, Electrical, Plumbing).  Strong verbal and written communication skills to prepare contract specifications and technical reports.  Experience in use of Microsoft Office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14">
        <f t="shared" si="46"/>
        <v>0</v>
      </c>
      <c r="V1014" s="2">
        <v>0</v>
      </c>
      <c r="W1014" s="2">
        <f t="shared" si="47"/>
        <v>0</v>
      </c>
      <c r="X1014" s="2">
        <v>0</v>
      </c>
      <c r="Y1014" s="2">
        <v>0</v>
      </c>
      <c r="Z1014" s="2">
        <v>0</v>
      </c>
      <c r="AA1014" s="2">
        <v>0</v>
      </c>
      <c r="AB1014" s="2">
        <v>0</v>
      </c>
      <c r="AC1014" t="s">
        <v>665</v>
      </c>
      <c r="AD1014" t="s">
        <v>32</v>
      </c>
      <c r="AE1014" t="s">
        <v>32</v>
      </c>
      <c r="AG1014" t="s">
        <v>58</v>
      </c>
      <c r="AH1014" t="s">
        <v>1676</v>
      </c>
      <c r="AJ1014" t="s">
        <v>1676</v>
      </c>
      <c r="AK1014" t="s">
        <v>39</v>
      </c>
    </row>
    <row r="1015" spans="1:37" x14ac:dyDescent="0.3">
      <c r="A1015">
        <v>321264</v>
      </c>
      <c r="B1015" t="s">
        <v>47</v>
      </c>
      <c r="C1015" t="s">
        <v>48</v>
      </c>
      <c r="D1015">
        <v>1</v>
      </c>
      <c r="E1015" t="s">
        <v>2991</v>
      </c>
      <c r="F1015" t="s">
        <v>2992</v>
      </c>
      <c r="G1015">
        <v>20410</v>
      </c>
      <c r="H1015">
        <v>0</v>
      </c>
      <c r="I1015" t="s">
        <v>1431</v>
      </c>
      <c r="J1015" t="s">
        <v>43</v>
      </c>
      <c r="K1015">
        <v>53134</v>
      </c>
      <c r="L1015">
        <v>79726</v>
      </c>
      <c r="M1015" t="s">
        <v>33</v>
      </c>
      <c r="N1015" t="s">
        <v>211</v>
      </c>
      <c r="O1015" t="s">
        <v>2989</v>
      </c>
      <c r="P1015" t="s">
        <v>7919</v>
      </c>
      <c r="Q1015" t="s">
        <v>2993</v>
      </c>
      <c r="R1015" t="s">
        <v>7920</v>
      </c>
      <c r="S1015" t="s">
        <v>2846</v>
      </c>
      <c r="T1015" t="str">
        <f t="shared" si="45"/>
        <v>‚ Ability to layout and prepare details for contract bid drawings using AutoCAD  and some experience in working with Building Information Modeling (BIM) using Autodesk Revit MEP (Mechanical, Electrical, Plumbing).  Strong verbal and written communication skills to prepare contract specifications and technical reports.  Experience in use of Microsoft Office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015">
        <f t="shared" si="46"/>
        <v>0</v>
      </c>
      <c r="V1015" s="2">
        <v>0</v>
      </c>
      <c r="W1015" s="2">
        <f t="shared" si="47"/>
        <v>0</v>
      </c>
      <c r="X1015" s="2">
        <v>0</v>
      </c>
      <c r="Y1015" s="2">
        <v>0</v>
      </c>
      <c r="Z1015" s="2">
        <v>0</v>
      </c>
      <c r="AA1015" s="2">
        <v>0</v>
      </c>
      <c r="AB1015" s="2">
        <v>0</v>
      </c>
      <c r="AC1015" t="s">
        <v>665</v>
      </c>
      <c r="AD1015" t="s">
        <v>32</v>
      </c>
      <c r="AE1015" t="s">
        <v>32</v>
      </c>
      <c r="AG1015" t="s">
        <v>58</v>
      </c>
      <c r="AH1015" t="s">
        <v>1676</v>
      </c>
      <c r="AJ1015" t="s">
        <v>1676</v>
      </c>
      <c r="AK1015" t="s">
        <v>39</v>
      </c>
    </row>
    <row r="1016" spans="1:37" x14ac:dyDescent="0.3">
      <c r="A1016">
        <v>321329</v>
      </c>
      <c r="B1016" t="s">
        <v>1360</v>
      </c>
      <c r="C1016" t="s">
        <v>48</v>
      </c>
      <c r="D1016">
        <v>1</v>
      </c>
      <c r="E1016" t="s">
        <v>2938</v>
      </c>
      <c r="F1016" t="s">
        <v>1362</v>
      </c>
      <c r="G1016" t="s">
        <v>1363</v>
      </c>
      <c r="H1016">
        <v>6088</v>
      </c>
      <c r="I1016">
        <v>1</v>
      </c>
      <c r="J1016" t="s">
        <v>1082</v>
      </c>
      <c r="K1016" t="s">
        <v>43</v>
      </c>
      <c r="L1016">
        <v>43618</v>
      </c>
      <c r="M1016">
        <v>65433</v>
      </c>
      <c r="N1016" t="s">
        <v>33</v>
      </c>
      <c r="O1016" t="s">
        <v>1364</v>
      </c>
      <c r="P1016" t="s">
        <v>2939</v>
      </c>
      <c r="Q1016" t="s">
        <v>7896</v>
      </c>
      <c r="R1016" t="s">
        <v>1366</v>
      </c>
      <c r="S1016" t="s">
        <v>7054</v>
      </c>
      <c r="T1016" t="str">
        <f t="shared" si="45"/>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1016">
        <f t="shared" si="46"/>
        <v>0</v>
      </c>
      <c r="V1016" s="2">
        <v>0</v>
      </c>
      <c r="W1016" s="2">
        <f t="shared" si="47"/>
        <v>0</v>
      </c>
      <c r="X1016" s="2">
        <v>0</v>
      </c>
      <c r="Y1016" s="2">
        <v>0</v>
      </c>
      <c r="Z1016" s="2">
        <v>0</v>
      </c>
      <c r="AA1016" s="2">
        <v>0</v>
      </c>
      <c r="AB1016" s="2">
        <v>0</v>
      </c>
      <c r="AC1016" t="s">
        <v>2940</v>
      </c>
      <c r="AD1016" t="s">
        <v>7654</v>
      </c>
      <c r="AE1016" t="s">
        <v>32</v>
      </c>
      <c r="AF1016" t="s">
        <v>1364</v>
      </c>
      <c r="AH1016" t="s">
        <v>38</v>
      </c>
      <c r="AI1016" t="s">
        <v>2594</v>
      </c>
      <c r="AJ1016" t="s">
        <v>2594</v>
      </c>
      <c r="AK1016" t="s">
        <v>39</v>
      </c>
    </row>
    <row r="1017" spans="1:37" x14ac:dyDescent="0.3">
      <c r="A1017">
        <v>321329</v>
      </c>
      <c r="B1017" t="s">
        <v>1360</v>
      </c>
      <c r="C1017" t="s">
        <v>29</v>
      </c>
      <c r="D1017">
        <v>1</v>
      </c>
      <c r="E1017" t="s">
        <v>2938</v>
      </c>
      <c r="F1017" t="s">
        <v>1362</v>
      </c>
      <c r="G1017" t="s">
        <v>1363</v>
      </c>
      <c r="H1017">
        <v>6088</v>
      </c>
      <c r="I1017">
        <v>1</v>
      </c>
      <c r="J1017" t="s">
        <v>1082</v>
      </c>
      <c r="K1017" t="s">
        <v>43</v>
      </c>
      <c r="L1017">
        <v>43618</v>
      </c>
      <c r="M1017">
        <v>65433</v>
      </c>
      <c r="N1017" t="s">
        <v>33</v>
      </c>
      <c r="O1017" t="s">
        <v>1364</v>
      </c>
      <c r="P1017" t="s">
        <v>2939</v>
      </c>
      <c r="Q1017" t="s">
        <v>7896</v>
      </c>
      <c r="R1017" t="s">
        <v>1366</v>
      </c>
      <c r="S1017" t="s">
        <v>7054</v>
      </c>
      <c r="T1017" t="str">
        <f t="shared" si="45"/>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1017">
        <f t="shared" si="46"/>
        <v>0</v>
      </c>
      <c r="V1017" s="2">
        <v>0</v>
      </c>
      <c r="W1017" s="2">
        <f t="shared" si="47"/>
        <v>0</v>
      </c>
      <c r="X1017" s="2">
        <v>0</v>
      </c>
      <c r="Y1017" s="2">
        <v>0</v>
      </c>
      <c r="Z1017" s="2">
        <v>0</v>
      </c>
      <c r="AA1017" s="2">
        <v>0</v>
      </c>
      <c r="AB1017" s="2">
        <v>0</v>
      </c>
      <c r="AC1017" t="s">
        <v>2940</v>
      </c>
      <c r="AD1017" t="s">
        <v>7654</v>
      </c>
      <c r="AE1017" t="s">
        <v>32</v>
      </c>
      <c r="AF1017" t="s">
        <v>1364</v>
      </c>
      <c r="AH1017" t="s">
        <v>38</v>
      </c>
      <c r="AI1017" t="s">
        <v>2594</v>
      </c>
      <c r="AJ1017" t="s">
        <v>2594</v>
      </c>
      <c r="AK1017" t="s">
        <v>39</v>
      </c>
    </row>
    <row r="1018" spans="1:37" x14ac:dyDescent="0.3">
      <c r="A1018">
        <v>321365</v>
      </c>
      <c r="B1018" t="s">
        <v>47</v>
      </c>
      <c r="C1018" t="s">
        <v>48</v>
      </c>
      <c r="D1018">
        <v>1</v>
      </c>
      <c r="E1018" t="s">
        <v>531</v>
      </c>
      <c r="F1018" t="s">
        <v>532</v>
      </c>
      <c r="G1018">
        <v>20415</v>
      </c>
      <c r="H1018">
        <v>2</v>
      </c>
      <c r="I1018" t="s">
        <v>1431</v>
      </c>
      <c r="J1018" t="s">
        <v>43</v>
      </c>
      <c r="K1018">
        <v>74990</v>
      </c>
      <c r="L1018">
        <v>104182</v>
      </c>
      <c r="M1018" t="s">
        <v>33</v>
      </c>
      <c r="N1018" t="s">
        <v>211</v>
      </c>
      <c r="O1018" t="s">
        <v>2989</v>
      </c>
      <c r="P1018" t="s">
        <v>7917</v>
      </c>
      <c r="Q1018" t="s">
        <v>7362</v>
      </c>
      <c r="R1018" t="s">
        <v>7918</v>
      </c>
      <c r="S1018" t="s">
        <v>2990</v>
      </c>
      <c r="T1018" t="str">
        <f t="shared" si="45"/>
        <v>1.	Experience in the planning, layout and details of contract drawings, specifications, shop drawings, field inspections and investigations for heating, ventilation, air conditioning plumbing, fire protection, and wastewater piping, pumping, and valve applications.  2.	Knowledge in the application of American Water Works Association (AWWA), American Society for Testing &amp; Materials (ASTM) standards, NYC building codes and standards, American Society of Heating Refrigerating and Air-Conditioning Engineers (ASRAE) Standards, Sheet Metal &amp; Air Conditioning Contractors‚„ National Association (SMACNA) Standards, National Fire Protection Association (NFPA) Codes and Standards as well as 10 State Standards for wastewater facilities.  3.	Experience in material and equipment selection, methods used in construction, and making engineering recommendations for alterations, repairs, and testing.  Two years or more experience in mentoring and supervising junior level engineers.   4.	Preference will be given to candidates with eight years or more experience in HVAC/plumbing/fire protection design work, AutoCAD experience and computer knowledge of Microsoft Office applications.  5.	Demonstrates skills in written and verbal communication.  6.	Strong organizational and computer skills. ****Only applicants who are permanent Civil Service Mechanical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18">
        <f t="shared" si="46"/>
        <v>0</v>
      </c>
      <c r="V1018" s="2">
        <v>0</v>
      </c>
      <c r="W1018" s="2">
        <f t="shared" si="47"/>
        <v>0</v>
      </c>
      <c r="X1018" s="2">
        <v>0</v>
      </c>
      <c r="Y1018" s="2">
        <v>0</v>
      </c>
      <c r="Z1018" s="2">
        <v>0</v>
      </c>
      <c r="AA1018" s="2">
        <v>0</v>
      </c>
      <c r="AB1018" s="2">
        <v>0</v>
      </c>
      <c r="AC1018" t="s">
        <v>665</v>
      </c>
      <c r="AD1018" t="s">
        <v>32</v>
      </c>
      <c r="AE1018" t="s">
        <v>32</v>
      </c>
      <c r="AG1018" t="s">
        <v>58</v>
      </c>
      <c r="AH1018" t="s">
        <v>1676</v>
      </c>
      <c r="AJ1018" t="s">
        <v>1676</v>
      </c>
      <c r="AK1018" t="s">
        <v>39</v>
      </c>
    </row>
    <row r="1019" spans="1:37" x14ac:dyDescent="0.3">
      <c r="A1019">
        <v>321389</v>
      </c>
      <c r="B1019" t="s">
        <v>868</v>
      </c>
      <c r="C1019" t="s">
        <v>29</v>
      </c>
      <c r="D1019">
        <v>2</v>
      </c>
      <c r="E1019" t="s">
        <v>2994</v>
      </c>
      <c r="F1019" t="s">
        <v>772</v>
      </c>
      <c r="G1019">
        <v>13622</v>
      </c>
      <c r="H1019">
        <v>0</v>
      </c>
      <c r="I1019" t="s">
        <v>244</v>
      </c>
      <c r="J1019" t="s">
        <v>43</v>
      </c>
      <c r="K1019">
        <v>71330</v>
      </c>
      <c r="L1019">
        <v>111344</v>
      </c>
      <c r="M1019" t="s">
        <v>33</v>
      </c>
      <c r="N1019" t="s">
        <v>870</v>
      </c>
      <c r="O1019" t="s">
        <v>2995</v>
      </c>
      <c r="P1019" t="s">
        <v>2996</v>
      </c>
      <c r="Q1019" t="s">
        <v>7869</v>
      </c>
      <c r="R1019" t="s">
        <v>2997</v>
      </c>
      <c r="S1019" t="s">
        <v>32</v>
      </c>
      <c r="T1019" t="str">
        <f t="shared" si="45"/>
        <v xml:space="preserve">The selected candidate must display strong business acumen and mathematical and programming skills; strong verbal and written communication skills; excellent analytical and problem solving skills; an ability to work independently and collaboratively with a team; and the ability to perform detailed work under time-sensitive deadlines. Preference will be given to candidates with experience in MS SQL Server 2012 and MS Access; programming language tools such as Python as well as in the development of Business Intelligence dashboards: Tableau or QlikView or in statistical programming/software such as R or SPSS.  </v>
      </c>
      <c r="U1019">
        <f t="shared" si="46"/>
        <v>2</v>
      </c>
      <c r="V1019" s="2">
        <v>0</v>
      </c>
      <c r="W1019" s="2">
        <f t="shared" si="47"/>
        <v>1</v>
      </c>
      <c r="X1019" s="2">
        <v>1</v>
      </c>
      <c r="Y1019" s="2">
        <v>1</v>
      </c>
      <c r="Z1019" s="2">
        <v>1</v>
      </c>
      <c r="AA1019" s="2">
        <v>0</v>
      </c>
      <c r="AB1019" s="2">
        <v>0</v>
      </c>
      <c r="AC1019" t="s">
        <v>2998</v>
      </c>
      <c r="AD1019" t="s">
        <v>874</v>
      </c>
      <c r="AE1019" t="s">
        <v>2535</v>
      </c>
      <c r="AG1019" t="s">
        <v>58</v>
      </c>
      <c r="AH1019" t="s">
        <v>2411</v>
      </c>
      <c r="AJ1019" t="s">
        <v>776</v>
      </c>
      <c r="AK1019" t="s">
        <v>39</v>
      </c>
    </row>
    <row r="1020" spans="1:37" x14ac:dyDescent="0.3">
      <c r="A1020">
        <v>321389</v>
      </c>
      <c r="B1020" t="s">
        <v>868</v>
      </c>
      <c r="C1020" t="s">
        <v>48</v>
      </c>
      <c r="D1020">
        <v>2</v>
      </c>
      <c r="E1020" t="s">
        <v>2994</v>
      </c>
      <c r="F1020" t="s">
        <v>772</v>
      </c>
      <c r="G1020">
        <v>13622</v>
      </c>
      <c r="H1020">
        <v>0</v>
      </c>
      <c r="I1020" t="s">
        <v>244</v>
      </c>
      <c r="J1020" t="s">
        <v>43</v>
      </c>
      <c r="K1020">
        <v>71330</v>
      </c>
      <c r="L1020">
        <v>111344</v>
      </c>
      <c r="M1020" t="s">
        <v>33</v>
      </c>
      <c r="N1020" t="s">
        <v>870</v>
      </c>
      <c r="O1020" t="s">
        <v>2995</v>
      </c>
      <c r="P1020" t="s">
        <v>2996</v>
      </c>
      <c r="Q1020" t="s">
        <v>7869</v>
      </c>
      <c r="R1020" t="s">
        <v>2997</v>
      </c>
      <c r="S1020" t="s">
        <v>32</v>
      </c>
      <c r="T1020" t="str">
        <f t="shared" si="45"/>
        <v xml:space="preserve">The selected candidate must display strong business acumen and mathematical and programming skills; strong verbal and written communication skills; excellent analytical and problem solving skills; an ability to work independently and collaboratively with a team; and the ability to perform detailed work under time-sensitive deadlines. Preference will be given to candidates with experience in MS SQL Server 2012 and MS Access; programming language tools such as Python as well as in the development of Business Intelligence dashboards: Tableau or QlikView or in statistical programming/software such as R or SPSS.  </v>
      </c>
      <c r="U1020">
        <f t="shared" si="46"/>
        <v>2</v>
      </c>
      <c r="V1020" s="2">
        <v>0</v>
      </c>
      <c r="W1020" s="2">
        <f t="shared" si="47"/>
        <v>1</v>
      </c>
      <c r="X1020" s="2">
        <v>1</v>
      </c>
      <c r="Y1020" s="2">
        <v>1</v>
      </c>
      <c r="Z1020" s="2">
        <v>1</v>
      </c>
      <c r="AA1020" s="2">
        <v>0</v>
      </c>
      <c r="AB1020" s="2">
        <v>0</v>
      </c>
      <c r="AC1020" t="s">
        <v>2998</v>
      </c>
      <c r="AD1020" t="s">
        <v>874</v>
      </c>
      <c r="AE1020" t="s">
        <v>2535</v>
      </c>
      <c r="AG1020" t="s">
        <v>58</v>
      </c>
      <c r="AH1020" t="s">
        <v>2411</v>
      </c>
      <c r="AJ1020" t="s">
        <v>776</v>
      </c>
      <c r="AK1020" t="s">
        <v>39</v>
      </c>
    </row>
    <row r="1021" spans="1:37" x14ac:dyDescent="0.3">
      <c r="A1021">
        <v>321541</v>
      </c>
      <c r="B1021" t="s">
        <v>473</v>
      </c>
      <c r="C1021" t="s">
        <v>48</v>
      </c>
      <c r="D1021">
        <v>1</v>
      </c>
      <c r="E1021" t="s">
        <v>2999</v>
      </c>
      <c r="F1021" t="s">
        <v>3000</v>
      </c>
      <c r="G1021">
        <v>10032</v>
      </c>
      <c r="H1021" t="s">
        <v>42</v>
      </c>
      <c r="I1021" t="s">
        <v>463</v>
      </c>
      <c r="J1021" t="s">
        <v>43</v>
      </c>
      <c r="K1021">
        <v>110000</v>
      </c>
      <c r="L1021">
        <v>133327</v>
      </c>
      <c r="M1021" t="s">
        <v>33</v>
      </c>
      <c r="N1021" t="s">
        <v>476</v>
      </c>
      <c r="O1021" t="s">
        <v>2172</v>
      </c>
      <c r="P1021" t="s">
        <v>7921</v>
      </c>
      <c r="Q1021" t="s">
        <v>3001</v>
      </c>
      <c r="R1021" t="s">
        <v>3002</v>
      </c>
      <c r="S1021" t="s">
        <v>7674</v>
      </c>
      <c r="T1021" t="str">
        <f t="shared" si="45"/>
        <v>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 knowledge of and/or experience in the management and administration of health-related programs.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21">
        <f t="shared" si="46"/>
        <v>0</v>
      </c>
      <c r="V1021" s="2">
        <v>0</v>
      </c>
      <c r="W1021" s="2">
        <f t="shared" si="47"/>
        <v>0</v>
      </c>
      <c r="X1021" s="2">
        <v>0</v>
      </c>
      <c r="Y1021" s="2">
        <v>0</v>
      </c>
      <c r="Z1021" s="2">
        <v>0</v>
      </c>
      <c r="AA1021" s="2">
        <v>0</v>
      </c>
      <c r="AB1021" s="2">
        <v>0</v>
      </c>
      <c r="AC1021" t="s">
        <v>68</v>
      </c>
      <c r="AD1021" t="s">
        <v>32</v>
      </c>
      <c r="AE1021" t="s">
        <v>32</v>
      </c>
      <c r="AG1021" t="s">
        <v>58</v>
      </c>
      <c r="AH1021" t="s">
        <v>1599</v>
      </c>
      <c r="AJ1021" t="s">
        <v>1599</v>
      </c>
      <c r="AK1021" t="s">
        <v>39</v>
      </c>
    </row>
    <row r="1022" spans="1:37" x14ac:dyDescent="0.3">
      <c r="A1022">
        <v>321649</v>
      </c>
      <c r="B1022" t="s">
        <v>3003</v>
      </c>
      <c r="C1022" t="s">
        <v>29</v>
      </c>
      <c r="D1022">
        <v>1</v>
      </c>
      <c r="E1022" t="s">
        <v>3004</v>
      </c>
      <c r="F1022" t="s">
        <v>126</v>
      </c>
      <c r="G1022">
        <v>21744</v>
      </c>
      <c r="H1022">
        <v>2</v>
      </c>
      <c r="I1022" t="s">
        <v>1183</v>
      </c>
      <c r="J1022" t="s">
        <v>32</v>
      </c>
      <c r="K1022">
        <v>70286</v>
      </c>
      <c r="L1022">
        <v>88213</v>
      </c>
      <c r="M1022" t="s">
        <v>33</v>
      </c>
      <c r="N1022" t="s">
        <v>3005</v>
      </c>
      <c r="O1022" t="s">
        <v>3006</v>
      </c>
      <c r="P1022" t="s">
        <v>7922</v>
      </c>
      <c r="Q1022" t="s">
        <v>130</v>
      </c>
      <c r="R1022" t="s">
        <v>7923</v>
      </c>
      <c r="S1022" t="s">
        <v>32</v>
      </c>
      <c r="T1022" t="str">
        <f t="shared" si="45"/>
        <v xml:space="preserve">‚	At least 5 years of experience working directly with community organizations, labor unions, worker centers, networks or similar organizations, or with national organizations that regularly engage and support local partners. 	Strong grounding in worker rights, economic and social justice initiatives, or public policy. 	It is preferred that the candidate be fluent or conversational in at least one language in addition to English. 	Proficiency in data, analysis, programming, and automation (e.g., SQL, Excel, Access, R, Python, Tableau, SAS, SPSS) 	Proficiency in Lexis-Nexis, other common research databases.  </v>
      </c>
      <c r="U1022">
        <f t="shared" si="46"/>
        <v>0</v>
      </c>
      <c r="V1022" s="2">
        <v>1</v>
      </c>
      <c r="W1022" s="2">
        <f t="shared" si="47"/>
        <v>0</v>
      </c>
      <c r="X1022" s="2">
        <v>1</v>
      </c>
      <c r="Y1022" s="2">
        <v>1</v>
      </c>
      <c r="Z1022" s="2">
        <v>1</v>
      </c>
      <c r="AA1022" s="2">
        <v>0</v>
      </c>
      <c r="AB1022" s="2">
        <v>0</v>
      </c>
      <c r="AC1022" t="s">
        <v>3007</v>
      </c>
      <c r="AD1022" t="s">
        <v>7924</v>
      </c>
      <c r="AE1022" t="s">
        <v>3008</v>
      </c>
      <c r="AG1022" t="s">
        <v>38</v>
      </c>
      <c r="AH1022" t="s">
        <v>2410</v>
      </c>
      <c r="AJ1022" t="s">
        <v>2882</v>
      </c>
      <c r="AK1022" t="s">
        <v>39</v>
      </c>
    </row>
    <row r="1023" spans="1:37" x14ac:dyDescent="0.3">
      <c r="A1023">
        <v>321541</v>
      </c>
      <c r="B1023" t="s">
        <v>473</v>
      </c>
      <c r="C1023" t="s">
        <v>29</v>
      </c>
      <c r="D1023">
        <v>1</v>
      </c>
      <c r="E1023" t="s">
        <v>2999</v>
      </c>
      <c r="F1023" t="s">
        <v>3000</v>
      </c>
      <c r="G1023">
        <v>10032</v>
      </c>
      <c r="H1023" t="s">
        <v>42</v>
      </c>
      <c r="I1023" t="s">
        <v>463</v>
      </c>
      <c r="J1023" t="s">
        <v>43</v>
      </c>
      <c r="K1023">
        <v>110000</v>
      </c>
      <c r="L1023">
        <v>133327</v>
      </c>
      <c r="M1023" t="s">
        <v>33</v>
      </c>
      <c r="N1023" t="s">
        <v>476</v>
      </c>
      <c r="O1023" t="s">
        <v>2172</v>
      </c>
      <c r="P1023" t="s">
        <v>7921</v>
      </c>
      <c r="Q1023" t="s">
        <v>3001</v>
      </c>
      <c r="R1023" t="s">
        <v>3002</v>
      </c>
      <c r="S1023" t="s">
        <v>7674</v>
      </c>
      <c r="T1023" t="str">
        <f t="shared" si="45"/>
        <v>The preferred candidate should possess the following: Certified Nurse Practitioner in Pediatric or Family Medicine; three (3) years minimum experience in providing direct primary health care to children and adolescents, including well-child, sick visits, and some psychiatric experience; Experience in residential settings; broad knowledge of health policy, standards and systems, management training ; knowledge of and/or experience in the management and administration of health-related programs.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23">
        <f t="shared" si="46"/>
        <v>0</v>
      </c>
      <c r="V1023" s="2">
        <v>0</v>
      </c>
      <c r="W1023" s="2">
        <f t="shared" si="47"/>
        <v>0</v>
      </c>
      <c r="X1023" s="2">
        <v>0</v>
      </c>
      <c r="Y1023" s="2">
        <v>0</v>
      </c>
      <c r="Z1023" s="2">
        <v>0</v>
      </c>
      <c r="AA1023" s="2">
        <v>0</v>
      </c>
      <c r="AB1023" s="2">
        <v>0</v>
      </c>
      <c r="AC1023" t="s">
        <v>68</v>
      </c>
      <c r="AD1023" t="s">
        <v>32</v>
      </c>
      <c r="AE1023" t="s">
        <v>32</v>
      </c>
      <c r="AG1023" t="s">
        <v>58</v>
      </c>
      <c r="AH1023" t="s">
        <v>1599</v>
      </c>
      <c r="AJ1023" t="s">
        <v>1599</v>
      </c>
      <c r="AK1023" t="s">
        <v>39</v>
      </c>
    </row>
    <row r="1024" spans="1:37" x14ac:dyDescent="0.3">
      <c r="A1024">
        <v>321554</v>
      </c>
      <c r="B1024" t="s">
        <v>47</v>
      </c>
      <c r="C1024" t="s">
        <v>29</v>
      </c>
      <c r="D1024">
        <v>1</v>
      </c>
      <c r="E1024" t="s">
        <v>3009</v>
      </c>
      <c r="F1024" t="s">
        <v>277</v>
      </c>
      <c r="G1024">
        <v>95275</v>
      </c>
      <c r="H1024" t="s">
        <v>278</v>
      </c>
      <c r="I1024" t="s">
        <v>1765</v>
      </c>
      <c r="J1024" t="s">
        <v>43</v>
      </c>
      <c r="K1024">
        <v>209585</v>
      </c>
      <c r="L1024">
        <v>209585</v>
      </c>
      <c r="M1024" t="s">
        <v>33</v>
      </c>
      <c r="N1024" t="s">
        <v>211</v>
      </c>
      <c r="O1024" t="s">
        <v>241</v>
      </c>
      <c r="P1024" t="s">
        <v>7925</v>
      </c>
      <c r="Q1024" t="s">
        <v>3010</v>
      </c>
      <c r="R1024" t="s">
        <v>7926</v>
      </c>
      <c r="S1024" t="s">
        <v>3011</v>
      </c>
      <c r="T1024" t="str">
        <f t="shared" si="45"/>
        <v>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v>
      </c>
      <c r="U1024">
        <f t="shared" si="46"/>
        <v>0</v>
      </c>
      <c r="V1024" s="2">
        <v>0</v>
      </c>
      <c r="W1024" s="2">
        <f t="shared" si="47"/>
        <v>0</v>
      </c>
      <c r="X1024" s="2">
        <v>0</v>
      </c>
      <c r="Y1024" s="2">
        <v>0</v>
      </c>
      <c r="Z1024" s="2">
        <v>0</v>
      </c>
      <c r="AA1024" s="2">
        <v>0</v>
      </c>
      <c r="AB1024" s="2">
        <v>0</v>
      </c>
      <c r="AC1024" t="s">
        <v>3012</v>
      </c>
      <c r="AD1024" t="s">
        <v>3013</v>
      </c>
      <c r="AE1024" t="s">
        <v>3014</v>
      </c>
      <c r="AG1024" t="s">
        <v>3015</v>
      </c>
      <c r="AH1024" t="s">
        <v>2670</v>
      </c>
      <c r="AJ1024" t="s">
        <v>2670</v>
      </c>
      <c r="AK1024" t="s">
        <v>39</v>
      </c>
    </row>
    <row r="1025" spans="1:37" x14ac:dyDescent="0.3">
      <c r="A1025">
        <v>321554</v>
      </c>
      <c r="B1025" t="s">
        <v>47</v>
      </c>
      <c r="C1025" t="s">
        <v>48</v>
      </c>
      <c r="D1025">
        <v>1</v>
      </c>
      <c r="E1025" t="s">
        <v>3009</v>
      </c>
      <c r="F1025" t="s">
        <v>277</v>
      </c>
      <c r="G1025">
        <v>95275</v>
      </c>
      <c r="H1025" t="s">
        <v>278</v>
      </c>
      <c r="I1025" t="s">
        <v>1765</v>
      </c>
      <c r="J1025" t="s">
        <v>43</v>
      </c>
      <c r="K1025">
        <v>209585</v>
      </c>
      <c r="L1025">
        <v>209585</v>
      </c>
      <c r="M1025" t="s">
        <v>33</v>
      </c>
      <c r="N1025" t="s">
        <v>211</v>
      </c>
      <c r="O1025" t="s">
        <v>241</v>
      </c>
      <c r="P1025" t="s">
        <v>7925</v>
      </c>
      <c r="Q1025" t="s">
        <v>3010</v>
      </c>
      <c r="R1025" t="s">
        <v>7926</v>
      </c>
      <c r="S1025" t="s">
        <v>3011</v>
      </c>
      <c r="T1025" t="str">
        <f t="shared" si="45"/>
        <v>The Deputy Commissioner position requires:  -	excellent communication and client service skills to work closely and effectively with Agency, oversight counterparts, and the media;  -	demonstrated success in leading, overseeing and facilitating innovations and improvements in water distribution and sewer operations as described above;  -	experience in or with public water systems;  -	ability to report quickly to emergency situations in all five boroughs around the clock; -	excellent management and leadership skills that will inspire Bureau staff to sustain a work environment, operations and strategic initiatives that are aligned with DEP‚„s vision, mission, values  and goals;  -	ability to be an effective team player and capable of sustaining a culture of excellence in customer service to the residents of NYC;  -	ability to facilitate and sustain effective external partnerships with some of the largest and most significant private contractors in NYC who perform some of the more extensive and complex  work in maintaining the water distribution and sewer system; and -	a valid NYS License as a Professional Engineer.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Engineer title as indicated in the job posting notice under Civil Service Title.</v>
      </c>
      <c r="U1025">
        <f t="shared" si="46"/>
        <v>0</v>
      </c>
      <c r="V1025" s="2">
        <v>0</v>
      </c>
      <c r="W1025" s="2">
        <f t="shared" si="47"/>
        <v>0</v>
      </c>
      <c r="X1025" s="2">
        <v>0</v>
      </c>
      <c r="Y1025" s="2">
        <v>0</v>
      </c>
      <c r="Z1025" s="2">
        <v>0</v>
      </c>
      <c r="AA1025" s="2">
        <v>0</v>
      </c>
      <c r="AB1025" s="2">
        <v>0</v>
      </c>
      <c r="AC1025" t="s">
        <v>3012</v>
      </c>
      <c r="AD1025" t="s">
        <v>3013</v>
      </c>
      <c r="AE1025" t="s">
        <v>3014</v>
      </c>
      <c r="AG1025" t="s">
        <v>3015</v>
      </c>
      <c r="AH1025" t="s">
        <v>2670</v>
      </c>
      <c r="AJ1025" t="s">
        <v>2670</v>
      </c>
      <c r="AK1025" t="s">
        <v>39</v>
      </c>
    </row>
    <row r="1026" spans="1:37" x14ac:dyDescent="0.3">
      <c r="A1026">
        <v>321570</v>
      </c>
      <c r="B1026" t="s">
        <v>47</v>
      </c>
      <c r="C1026" t="s">
        <v>48</v>
      </c>
      <c r="D1026">
        <v>1</v>
      </c>
      <c r="E1026" t="s">
        <v>276</v>
      </c>
      <c r="F1026" t="s">
        <v>277</v>
      </c>
      <c r="G1026">
        <v>95275</v>
      </c>
      <c r="H1026" t="s">
        <v>278</v>
      </c>
      <c r="I1026" t="s">
        <v>1765</v>
      </c>
      <c r="J1026" t="s">
        <v>43</v>
      </c>
      <c r="K1026">
        <v>209585</v>
      </c>
      <c r="L1026">
        <v>209585</v>
      </c>
      <c r="M1026" t="s">
        <v>33</v>
      </c>
      <c r="N1026" t="s">
        <v>211</v>
      </c>
      <c r="O1026" t="s">
        <v>241</v>
      </c>
      <c r="P1026" t="s">
        <v>7927</v>
      </c>
      <c r="Q1026" t="s">
        <v>3010</v>
      </c>
      <c r="R1026" t="s">
        <v>7928</v>
      </c>
      <c r="S1026" t="s">
        <v>3016</v>
      </c>
      <c r="T1026" t="str">
        <f t="shared" si="45"/>
        <v>The Deputy Commissioner position requires excellent communication and client service skills to work closely and effectively with Agency and oversight counterparts.  The selected candidate will have excellent management and leadership skills focused on staff alignment with DEP‚„s vision, mission and values. BEDC‚„s leader must be an effective team player, capable of sustaining a culture of excellence in customer service with their internal clients within other DEP bureaus.  The ability to facilitate extraordinary and effective external partnerships is essential for this position in order to work effectively with some of the largest and most significant construction and related agencies - nationally and locally.      Additional preferred skills include possession of extensive management experience with specific expertise in managing a large number of engineering and other technical staff; in-depth knowledge of construction management and project management; broad understanding of the design process and requirements for producing quality RFP and contract documents; and extensive experience managing consultant services and construction contractors. Leadership experience in delivering complex and publicly funded capital projects and/or specific experience in the water/wastewater utility industry are also preferred.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v>
      </c>
      <c r="U1026">
        <f t="shared" si="46"/>
        <v>0</v>
      </c>
      <c r="V1026" s="2">
        <v>0</v>
      </c>
      <c r="W1026" s="2">
        <f t="shared" si="47"/>
        <v>0</v>
      </c>
      <c r="X1026" s="2">
        <v>0</v>
      </c>
      <c r="Y1026" s="2">
        <v>0</v>
      </c>
      <c r="Z1026" s="2">
        <v>0</v>
      </c>
      <c r="AA1026" s="2">
        <v>0</v>
      </c>
      <c r="AB1026" s="2">
        <v>0</v>
      </c>
      <c r="AC1026" t="s">
        <v>3017</v>
      </c>
      <c r="AD1026" t="s">
        <v>3018</v>
      </c>
      <c r="AE1026" t="s">
        <v>3014</v>
      </c>
      <c r="AG1026" t="s">
        <v>3015</v>
      </c>
      <c r="AH1026" t="s">
        <v>2670</v>
      </c>
      <c r="AJ1026" t="s">
        <v>2670</v>
      </c>
      <c r="AK1026" t="s">
        <v>39</v>
      </c>
    </row>
    <row r="1027" spans="1:37" x14ac:dyDescent="0.3">
      <c r="A1027">
        <v>321570</v>
      </c>
      <c r="B1027" t="s">
        <v>47</v>
      </c>
      <c r="C1027" t="s">
        <v>29</v>
      </c>
      <c r="D1027">
        <v>1</v>
      </c>
      <c r="E1027" t="s">
        <v>276</v>
      </c>
      <c r="F1027" t="s">
        <v>277</v>
      </c>
      <c r="G1027">
        <v>95275</v>
      </c>
      <c r="H1027" t="s">
        <v>278</v>
      </c>
      <c r="I1027" t="s">
        <v>1765</v>
      </c>
      <c r="J1027" t="s">
        <v>43</v>
      </c>
      <c r="K1027">
        <v>209585</v>
      </c>
      <c r="L1027">
        <v>209585</v>
      </c>
      <c r="M1027" t="s">
        <v>33</v>
      </c>
      <c r="N1027" t="s">
        <v>211</v>
      </c>
      <c r="O1027" t="s">
        <v>241</v>
      </c>
      <c r="P1027" t="s">
        <v>7927</v>
      </c>
      <c r="Q1027" t="s">
        <v>3010</v>
      </c>
      <c r="R1027" t="s">
        <v>7928</v>
      </c>
      <c r="S1027" t="s">
        <v>3016</v>
      </c>
      <c r="T1027" t="str">
        <f t="shared" ref="T1027:T1090" si="48">R1027&amp;" "&amp;S1027</f>
        <v>The Deputy Commissioner position requires excellent communication and client service skills to work closely and effectively with Agency and oversight counterparts.  The selected candidate will have excellent management and leadership skills focused on staff alignment with DEP‚„s vision, mission and values. BEDC‚„s leader must be an effective team player, capable of sustaining a culture of excellence in customer service with their internal clients within other DEP bureaus.  The ability to facilitate extraordinary and effective external partnerships is essential for this position in order to work effectively with some of the largest and most significant construction and related agencies - nationally and locally.      Additional preferred skills include possession of extensive management experience with specific expertise in managing a large number of engineering and other technical staff; in-depth knowledge of construction management and project management; broad understanding of the design process and requirements for producing quality RFP and contract documents; and extensive experience managing consultant services and construction contractors. Leadership experience in delivering complex and publicly funded capital projects and/or specific experience in the water/wastewater utility industry are also preferred.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v>
      </c>
      <c r="U1027">
        <f t="shared" ref="U1027:U1090" si="49">D1027*W1027</f>
        <v>0</v>
      </c>
      <c r="V1027" s="2">
        <v>0</v>
      </c>
      <c r="W1027" s="2">
        <f t="shared" ref="W1027:W1090" si="50">IF(OR(ISNUMBER(SEARCH("data analytics",$T1027)), ISNUMBER(SEARCH("data analysis",$T1027)), ISNUMBER(SEARCH("analyze data", $T1027)),ISNUMBER(SEARCH("business intelligence", $T1027)),ISNUMBER(SEARCH("business analysis",$T1027))),1,0)</f>
        <v>0</v>
      </c>
      <c r="X1027" s="2">
        <v>0</v>
      </c>
      <c r="Y1027" s="2">
        <v>0</v>
      </c>
      <c r="Z1027" s="2">
        <v>0</v>
      </c>
      <c r="AA1027" s="2">
        <v>0</v>
      </c>
      <c r="AB1027" s="2">
        <v>0</v>
      </c>
      <c r="AC1027" t="s">
        <v>3017</v>
      </c>
      <c r="AD1027" t="s">
        <v>3018</v>
      </c>
      <c r="AE1027" t="s">
        <v>3014</v>
      </c>
      <c r="AG1027" t="s">
        <v>3015</v>
      </c>
      <c r="AH1027" t="s">
        <v>2670</v>
      </c>
      <c r="AJ1027" t="s">
        <v>2670</v>
      </c>
      <c r="AK1027" t="s">
        <v>39</v>
      </c>
    </row>
    <row r="1028" spans="1:37" x14ac:dyDescent="0.3">
      <c r="A1028">
        <v>321649</v>
      </c>
      <c r="B1028" t="s">
        <v>3003</v>
      </c>
      <c r="C1028" t="s">
        <v>48</v>
      </c>
      <c r="D1028">
        <v>1</v>
      </c>
      <c r="E1028" t="s">
        <v>3004</v>
      </c>
      <c r="F1028" t="s">
        <v>126</v>
      </c>
      <c r="G1028">
        <v>21744</v>
      </c>
      <c r="H1028">
        <v>2</v>
      </c>
      <c r="I1028" t="s">
        <v>1183</v>
      </c>
      <c r="J1028" t="s">
        <v>32</v>
      </c>
      <c r="K1028">
        <v>70286</v>
      </c>
      <c r="L1028">
        <v>88213</v>
      </c>
      <c r="M1028" t="s">
        <v>33</v>
      </c>
      <c r="N1028" t="s">
        <v>3005</v>
      </c>
      <c r="O1028" t="s">
        <v>3006</v>
      </c>
      <c r="P1028" t="s">
        <v>7922</v>
      </c>
      <c r="Q1028" t="s">
        <v>130</v>
      </c>
      <c r="R1028" t="s">
        <v>7923</v>
      </c>
      <c r="S1028" t="s">
        <v>32</v>
      </c>
      <c r="T1028" t="str">
        <f t="shared" si="48"/>
        <v xml:space="preserve">‚	At least 5 years of experience working directly with community organizations, labor unions, worker centers, networks or similar organizations, or with national organizations that regularly engage and support local partners. 	Strong grounding in worker rights, economic and social justice initiatives, or public policy. 	It is preferred that the candidate be fluent or conversational in at least one language in addition to English. 	Proficiency in data, analysis, programming, and automation (e.g., SQL, Excel, Access, R, Python, Tableau, SAS, SPSS) 	Proficiency in Lexis-Nexis, other common research databases.  </v>
      </c>
      <c r="U1028">
        <f t="shared" si="49"/>
        <v>0</v>
      </c>
      <c r="V1028" s="2">
        <v>1</v>
      </c>
      <c r="W1028" s="2">
        <f t="shared" si="50"/>
        <v>0</v>
      </c>
      <c r="X1028" s="2">
        <v>1</v>
      </c>
      <c r="Y1028" s="2">
        <v>1</v>
      </c>
      <c r="Z1028" s="2">
        <v>1</v>
      </c>
      <c r="AA1028" s="2">
        <v>0</v>
      </c>
      <c r="AB1028" s="2">
        <v>0</v>
      </c>
      <c r="AC1028" t="s">
        <v>3007</v>
      </c>
      <c r="AD1028" t="s">
        <v>7924</v>
      </c>
      <c r="AE1028" t="s">
        <v>3008</v>
      </c>
      <c r="AG1028" t="s">
        <v>38</v>
      </c>
      <c r="AH1028" t="s">
        <v>2410</v>
      </c>
      <c r="AJ1028" t="s">
        <v>2882</v>
      </c>
      <c r="AK1028" t="s">
        <v>39</v>
      </c>
    </row>
    <row r="1029" spans="1:37" x14ac:dyDescent="0.3">
      <c r="A1029">
        <v>321674</v>
      </c>
      <c r="B1029" t="s">
        <v>47</v>
      </c>
      <c r="C1029" t="s">
        <v>48</v>
      </c>
      <c r="D1029">
        <v>2</v>
      </c>
      <c r="E1029" t="s">
        <v>1430</v>
      </c>
      <c r="F1029" t="s">
        <v>220</v>
      </c>
      <c r="G1029">
        <v>22427</v>
      </c>
      <c r="H1029">
        <v>2</v>
      </c>
      <c r="I1029" t="s">
        <v>244</v>
      </c>
      <c r="J1029" t="s">
        <v>43</v>
      </c>
      <c r="K1029">
        <v>69491</v>
      </c>
      <c r="L1029">
        <v>101848</v>
      </c>
      <c r="M1029" t="s">
        <v>33</v>
      </c>
      <c r="N1029" t="s">
        <v>1096</v>
      </c>
      <c r="O1029" t="s">
        <v>2845</v>
      </c>
      <c r="P1029" t="s">
        <v>7929</v>
      </c>
      <c r="Q1029" t="s">
        <v>7370</v>
      </c>
      <c r="R1029" t="s">
        <v>7930</v>
      </c>
      <c r="S1029" t="s">
        <v>32</v>
      </c>
      <c r="T1029" t="str">
        <f t="shared" si="48"/>
        <v xml:space="preserve">‚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  </v>
      </c>
      <c r="U1029">
        <f t="shared" si="49"/>
        <v>2</v>
      </c>
      <c r="V1029" s="2">
        <v>1</v>
      </c>
      <c r="W1029" s="2">
        <f t="shared" si="50"/>
        <v>1</v>
      </c>
      <c r="X1029" s="2">
        <v>0</v>
      </c>
      <c r="Y1029" s="2">
        <v>0</v>
      </c>
      <c r="Z1029" s="2">
        <v>0</v>
      </c>
      <c r="AA1029" s="2">
        <v>0</v>
      </c>
      <c r="AB1029" s="2">
        <v>0</v>
      </c>
      <c r="AC1029" t="s">
        <v>2253</v>
      </c>
      <c r="AD1029" t="s">
        <v>32</v>
      </c>
      <c r="AE1029" t="s">
        <v>32</v>
      </c>
      <c r="AG1029" t="s">
        <v>705</v>
      </c>
      <c r="AH1029" t="s">
        <v>1676</v>
      </c>
      <c r="AJ1029" t="s">
        <v>1676</v>
      </c>
      <c r="AK1029" t="s">
        <v>39</v>
      </c>
    </row>
    <row r="1030" spans="1:37" x14ac:dyDescent="0.3">
      <c r="A1030">
        <v>321674</v>
      </c>
      <c r="B1030" t="s">
        <v>47</v>
      </c>
      <c r="C1030" t="s">
        <v>29</v>
      </c>
      <c r="D1030">
        <v>2</v>
      </c>
      <c r="E1030" t="s">
        <v>1430</v>
      </c>
      <c r="F1030" t="s">
        <v>220</v>
      </c>
      <c r="G1030">
        <v>22427</v>
      </c>
      <c r="H1030">
        <v>2</v>
      </c>
      <c r="I1030" t="s">
        <v>244</v>
      </c>
      <c r="J1030" t="s">
        <v>43</v>
      </c>
      <c r="K1030">
        <v>69491</v>
      </c>
      <c r="L1030">
        <v>101848</v>
      </c>
      <c r="M1030" t="s">
        <v>33</v>
      </c>
      <c r="N1030" t="s">
        <v>1096</v>
      </c>
      <c r="O1030" t="s">
        <v>2845</v>
      </c>
      <c r="P1030" t="s">
        <v>7929</v>
      </c>
      <c r="Q1030" t="s">
        <v>7370</v>
      </c>
      <c r="R1030" t="s">
        <v>7930</v>
      </c>
      <c r="S1030" t="s">
        <v>32</v>
      </c>
      <c r="T1030" t="str">
        <f t="shared" si="48"/>
        <v xml:space="preserve">‚	Engineering Design and Construction Management skills 	Knowledge of Microsoft Office Suite products (Word, Excel, etc.) 	This position requires operation of a motor vehicle to perform site visits, equipment testing, inspections, and to attend meetings with project stakeholders 	Understanding of project management principals, specifically the procedures used by DEP 	Excellent oral and written communication skills, ability to meet deadlines, and an ability to be flexible in assignment of work responsibilities 	Candidates must be able to demonstrate critical thinking skills and effective independent data analysis  </v>
      </c>
      <c r="U1030">
        <f t="shared" si="49"/>
        <v>2</v>
      </c>
      <c r="V1030" s="2">
        <v>1</v>
      </c>
      <c r="W1030" s="2">
        <f t="shared" si="50"/>
        <v>1</v>
      </c>
      <c r="X1030" s="2">
        <v>0</v>
      </c>
      <c r="Y1030" s="2">
        <v>0</v>
      </c>
      <c r="Z1030" s="2">
        <v>0</v>
      </c>
      <c r="AA1030" s="2">
        <v>0</v>
      </c>
      <c r="AB1030" s="2">
        <v>0</v>
      </c>
      <c r="AC1030" t="s">
        <v>2253</v>
      </c>
      <c r="AD1030" t="s">
        <v>32</v>
      </c>
      <c r="AE1030" t="s">
        <v>32</v>
      </c>
      <c r="AG1030" t="s">
        <v>705</v>
      </c>
      <c r="AH1030" t="s">
        <v>1676</v>
      </c>
      <c r="AJ1030" t="s">
        <v>1676</v>
      </c>
      <c r="AK1030" t="s">
        <v>39</v>
      </c>
    </row>
    <row r="1031" spans="1:37" x14ac:dyDescent="0.3">
      <c r="A1031">
        <v>321830</v>
      </c>
      <c r="B1031" t="s">
        <v>199</v>
      </c>
      <c r="C1031" t="s">
        <v>29</v>
      </c>
      <c r="D1031">
        <v>1</v>
      </c>
      <c r="E1031" t="s">
        <v>2590</v>
      </c>
      <c r="F1031" t="s">
        <v>2591</v>
      </c>
      <c r="G1031">
        <v>70817</v>
      </c>
      <c r="H1031">
        <v>1</v>
      </c>
      <c r="I1031" t="s">
        <v>627</v>
      </c>
      <c r="J1031" t="s">
        <v>43</v>
      </c>
      <c r="K1031">
        <v>46012</v>
      </c>
      <c r="L1031">
        <v>51993</v>
      </c>
      <c r="M1031" t="s">
        <v>33</v>
      </c>
      <c r="N1031" t="s">
        <v>408</v>
      </c>
      <c r="O1031" t="s">
        <v>2038</v>
      </c>
      <c r="P1031" t="s">
        <v>7058</v>
      </c>
      <c r="Q1031" t="s">
        <v>2592</v>
      </c>
      <c r="R1031" t="s">
        <v>32</v>
      </c>
      <c r="S1031" t="s">
        <v>7931</v>
      </c>
      <c r="T1031" t="str">
        <f t="shared" si="48"/>
        <v xml:space="preserve">  SPECIAL NOTE  1.	A motor vehicle driver license valid in the State of New York is required for appointment. A certification in Fire Safety/Emergency Action Plan in the State of New York is required for appointment. Both licenses must be maintained for the duration of employment. 2.	The selected candidate will be required to provide a DNA sample by swabbing.  3.	This position has been identified as ‚Å“essential.‚  During emergency events, ‚Å“essential‚ positions may require 24-hour availability. 4.	Qualified candidates who are not permanent in this title should have filed for the upcoming Supervising Special Officer examination. Additional information concerning filing for and taking civil service examinations can be found on the Department of Citywide Administration Services website at www.nyc.gov/html/dcas.</v>
      </c>
      <c r="U1031">
        <f t="shared" si="49"/>
        <v>0</v>
      </c>
      <c r="V1031" s="2">
        <v>0</v>
      </c>
      <c r="W1031" s="2">
        <f t="shared" si="50"/>
        <v>0</v>
      </c>
      <c r="X1031" s="2">
        <v>0</v>
      </c>
      <c r="Y1031" s="2">
        <v>0</v>
      </c>
      <c r="Z1031" s="2">
        <v>0</v>
      </c>
      <c r="AA1031" s="2">
        <v>0</v>
      </c>
      <c r="AB1031" s="2">
        <v>0</v>
      </c>
      <c r="AC1031" t="s">
        <v>3019</v>
      </c>
      <c r="AD1031" t="s">
        <v>32</v>
      </c>
      <c r="AE1031" t="s">
        <v>32</v>
      </c>
      <c r="AG1031" t="s">
        <v>38</v>
      </c>
      <c r="AH1031" t="s">
        <v>2594</v>
      </c>
      <c r="AJ1031" t="s">
        <v>1598</v>
      </c>
      <c r="AK1031" t="s">
        <v>39</v>
      </c>
    </row>
    <row r="1032" spans="1:37" x14ac:dyDescent="0.3">
      <c r="A1032">
        <v>322280</v>
      </c>
      <c r="B1032" t="s">
        <v>2366</v>
      </c>
      <c r="C1032" t="s">
        <v>48</v>
      </c>
      <c r="D1032">
        <v>6</v>
      </c>
      <c r="E1032" t="s">
        <v>3020</v>
      </c>
      <c r="F1032" t="s">
        <v>3021</v>
      </c>
      <c r="G1032">
        <v>52406</v>
      </c>
      <c r="H1032">
        <v>0</v>
      </c>
      <c r="I1032" t="s">
        <v>1967</v>
      </c>
      <c r="J1032" t="s">
        <v>43</v>
      </c>
      <c r="K1032">
        <v>27331</v>
      </c>
      <c r="L1032">
        <v>32828</v>
      </c>
      <c r="M1032" t="s">
        <v>33</v>
      </c>
      <c r="N1032" t="s">
        <v>77</v>
      </c>
      <c r="O1032" t="s">
        <v>1392</v>
      </c>
      <c r="P1032" t="s">
        <v>7059</v>
      </c>
      <c r="Q1032" t="s">
        <v>3022</v>
      </c>
      <c r="R1032" t="s">
        <v>7060</v>
      </c>
      <c r="S1032" t="s">
        <v>32</v>
      </c>
      <c r="T1032" t="str">
        <f t="shared" si="48"/>
        <v xml:space="preserve">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  </v>
      </c>
      <c r="U1032">
        <f t="shared" si="49"/>
        <v>0</v>
      </c>
      <c r="V1032" s="2">
        <v>1</v>
      </c>
      <c r="W1032" s="2">
        <f t="shared" si="50"/>
        <v>0</v>
      </c>
      <c r="X1032" s="2">
        <v>0</v>
      </c>
      <c r="Y1032" s="2">
        <v>0</v>
      </c>
      <c r="Z1032" s="2">
        <v>0</v>
      </c>
      <c r="AA1032" s="2">
        <v>0</v>
      </c>
      <c r="AB1032" s="2">
        <v>0</v>
      </c>
      <c r="AC1032" t="s">
        <v>7932</v>
      </c>
      <c r="AD1032" t="s">
        <v>32</v>
      </c>
      <c r="AE1032" t="s">
        <v>32</v>
      </c>
      <c r="AG1032" t="s">
        <v>3023</v>
      </c>
      <c r="AH1032" t="s">
        <v>2670</v>
      </c>
      <c r="AJ1032" t="s">
        <v>2882</v>
      </c>
      <c r="AK1032" t="s">
        <v>39</v>
      </c>
    </row>
    <row r="1033" spans="1:37" x14ac:dyDescent="0.3">
      <c r="A1033">
        <v>322280</v>
      </c>
      <c r="B1033" t="s">
        <v>2366</v>
      </c>
      <c r="C1033" t="s">
        <v>29</v>
      </c>
      <c r="D1033">
        <v>6</v>
      </c>
      <c r="E1033" t="s">
        <v>3020</v>
      </c>
      <c r="F1033" t="s">
        <v>3021</v>
      </c>
      <c r="G1033">
        <v>52406</v>
      </c>
      <c r="H1033">
        <v>0</v>
      </c>
      <c r="I1033" t="s">
        <v>1967</v>
      </c>
      <c r="J1033" t="s">
        <v>43</v>
      </c>
      <c r="K1033">
        <v>27331</v>
      </c>
      <c r="L1033">
        <v>32828</v>
      </c>
      <c r="M1033" t="s">
        <v>33</v>
      </c>
      <c r="N1033" t="s">
        <v>77</v>
      </c>
      <c r="O1033" t="s">
        <v>1392</v>
      </c>
      <c r="P1033" t="s">
        <v>7059</v>
      </c>
      <c r="Q1033" t="s">
        <v>3022</v>
      </c>
      <c r="R1033" t="s">
        <v>7060</v>
      </c>
      <c r="S1033" t="s">
        <v>32</v>
      </c>
      <c r="T1033" t="str">
        <f t="shared" si="48"/>
        <v xml:space="preserve">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  </v>
      </c>
      <c r="U1033">
        <f t="shared" si="49"/>
        <v>0</v>
      </c>
      <c r="V1033" s="2">
        <v>1</v>
      </c>
      <c r="W1033" s="2">
        <f t="shared" si="50"/>
        <v>0</v>
      </c>
      <c r="X1033" s="2">
        <v>0</v>
      </c>
      <c r="Y1033" s="2">
        <v>0</v>
      </c>
      <c r="Z1033" s="2">
        <v>0</v>
      </c>
      <c r="AA1033" s="2">
        <v>0</v>
      </c>
      <c r="AB1033" s="2">
        <v>0</v>
      </c>
      <c r="AC1033" t="s">
        <v>7932</v>
      </c>
      <c r="AD1033" t="s">
        <v>32</v>
      </c>
      <c r="AE1033" t="s">
        <v>32</v>
      </c>
      <c r="AG1033" t="s">
        <v>3023</v>
      </c>
      <c r="AH1033" t="s">
        <v>2670</v>
      </c>
      <c r="AJ1033" t="s">
        <v>2882</v>
      </c>
      <c r="AK1033" t="s">
        <v>39</v>
      </c>
    </row>
    <row r="1034" spans="1:37" x14ac:dyDescent="0.3">
      <c r="A1034">
        <v>322363</v>
      </c>
      <c r="B1034" t="s">
        <v>524</v>
      </c>
      <c r="C1034" t="s">
        <v>29</v>
      </c>
      <c r="D1034">
        <v>7</v>
      </c>
      <c r="E1034" t="s">
        <v>3024</v>
      </c>
      <c r="F1034" t="s">
        <v>230</v>
      </c>
      <c r="G1034" t="s">
        <v>231</v>
      </c>
      <c r="H1034">
        <v>0</v>
      </c>
      <c r="I1034" t="s">
        <v>1710</v>
      </c>
      <c r="J1034" t="s">
        <v>43</v>
      </c>
      <c r="K1034">
        <v>58675</v>
      </c>
      <c r="L1034">
        <v>156793</v>
      </c>
      <c r="M1034" t="s">
        <v>33</v>
      </c>
      <c r="N1034" t="s">
        <v>526</v>
      </c>
      <c r="O1034" t="s">
        <v>1711</v>
      </c>
      <c r="P1034" t="s">
        <v>7933</v>
      </c>
      <c r="Q1034" t="s">
        <v>236</v>
      </c>
      <c r="R1034" t="s">
        <v>7934</v>
      </c>
      <c r="S1034" t="s">
        <v>3025</v>
      </c>
      <c r="T1034" t="str">
        <f t="shared" si="48"/>
        <v>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 IN ORDER TO BE CONSIDERED FOR THIS POSITION CANDIDATES MUST BE SERVING PERMANENTLY IN THE TITLE OF ADMINISTRATIVE STAFF ANALYST  ***</v>
      </c>
      <c r="U1034">
        <f t="shared" si="49"/>
        <v>0</v>
      </c>
      <c r="V1034" s="2">
        <v>0</v>
      </c>
      <c r="W1034" s="2">
        <f t="shared" si="50"/>
        <v>0</v>
      </c>
      <c r="X1034" s="2">
        <v>1</v>
      </c>
      <c r="Y1034" s="2">
        <v>0</v>
      </c>
      <c r="Z1034" s="2">
        <v>1</v>
      </c>
      <c r="AA1034" s="2">
        <v>0</v>
      </c>
      <c r="AB1034" s="2">
        <v>1</v>
      </c>
      <c r="AC1034" t="s">
        <v>3026</v>
      </c>
      <c r="AD1034" t="s">
        <v>32</v>
      </c>
      <c r="AE1034" t="s">
        <v>526</v>
      </c>
      <c r="AG1034" t="s">
        <v>38</v>
      </c>
      <c r="AH1034" t="s">
        <v>3027</v>
      </c>
      <c r="AI1034" t="s">
        <v>3028</v>
      </c>
      <c r="AJ1034" t="s">
        <v>2716</v>
      </c>
      <c r="AK1034" t="s">
        <v>39</v>
      </c>
    </row>
    <row r="1035" spans="1:37" x14ac:dyDescent="0.3">
      <c r="A1035">
        <v>322368</v>
      </c>
      <c r="B1035" t="s">
        <v>524</v>
      </c>
      <c r="C1035" t="s">
        <v>29</v>
      </c>
      <c r="D1035">
        <v>7</v>
      </c>
      <c r="E1035" t="s">
        <v>3029</v>
      </c>
      <c r="F1035" t="s">
        <v>491</v>
      </c>
      <c r="G1035">
        <v>12627</v>
      </c>
      <c r="H1035">
        <v>0</v>
      </c>
      <c r="I1035" t="s">
        <v>1710</v>
      </c>
      <c r="J1035" t="s">
        <v>43</v>
      </c>
      <c r="K1035">
        <v>65731</v>
      </c>
      <c r="L1035">
        <v>97873</v>
      </c>
      <c r="M1035" t="s">
        <v>33</v>
      </c>
      <c r="N1035" t="s">
        <v>526</v>
      </c>
      <c r="O1035" t="s">
        <v>1711</v>
      </c>
      <c r="P1035" t="s">
        <v>7935</v>
      </c>
      <c r="Q1035" t="s">
        <v>7356</v>
      </c>
      <c r="R1035" t="s">
        <v>7934</v>
      </c>
      <c r="S1035" t="s">
        <v>1618</v>
      </c>
      <c r="T1035" t="str">
        <f t="shared" si="48"/>
        <v>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 IN ORDER TO BE CONSIDERED FOR THIS POSITION CANDIDATES MUST BE SERVING PERMANENTLY IN THE TITLE OF ASSOCIATE STAFF ANALYST ***</v>
      </c>
      <c r="U1035">
        <f t="shared" si="49"/>
        <v>0</v>
      </c>
      <c r="V1035" s="2">
        <v>0</v>
      </c>
      <c r="W1035" s="2">
        <f t="shared" si="50"/>
        <v>0</v>
      </c>
      <c r="X1035" s="2">
        <v>1</v>
      </c>
      <c r="Y1035" s="2">
        <v>0</v>
      </c>
      <c r="Z1035" s="2">
        <v>1</v>
      </c>
      <c r="AA1035" s="2">
        <v>0</v>
      </c>
      <c r="AB1035" s="2">
        <v>1</v>
      </c>
      <c r="AC1035" t="s">
        <v>3030</v>
      </c>
      <c r="AD1035" t="s">
        <v>32</v>
      </c>
      <c r="AE1035" t="s">
        <v>526</v>
      </c>
      <c r="AG1035" t="s">
        <v>38</v>
      </c>
      <c r="AH1035" t="s">
        <v>3027</v>
      </c>
      <c r="AI1035" t="s">
        <v>3028</v>
      </c>
      <c r="AJ1035" t="s">
        <v>3027</v>
      </c>
      <c r="AK1035" t="s">
        <v>39</v>
      </c>
    </row>
    <row r="1036" spans="1:37" x14ac:dyDescent="0.3">
      <c r="A1036">
        <v>322373</v>
      </c>
      <c r="B1036" t="s">
        <v>524</v>
      </c>
      <c r="C1036" t="s">
        <v>29</v>
      </c>
      <c r="D1036">
        <v>7</v>
      </c>
      <c r="E1036" t="s">
        <v>3031</v>
      </c>
      <c r="F1036" t="s">
        <v>1865</v>
      </c>
      <c r="G1036">
        <v>22305</v>
      </c>
      <c r="H1036">
        <v>0</v>
      </c>
      <c r="I1036" t="s">
        <v>1710</v>
      </c>
      <c r="J1036" t="s">
        <v>43</v>
      </c>
      <c r="K1036">
        <v>45919</v>
      </c>
      <c r="L1036">
        <v>67556</v>
      </c>
      <c r="M1036" t="s">
        <v>33</v>
      </c>
      <c r="N1036" t="s">
        <v>526</v>
      </c>
      <c r="O1036" t="s">
        <v>1711</v>
      </c>
      <c r="P1036" t="s">
        <v>7936</v>
      </c>
      <c r="Q1036" t="s">
        <v>1867</v>
      </c>
      <c r="R1036" t="s">
        <v>7934</v>
      </c>
      <c r="S1036" t="s">
        <v>32</v>
      </c>
      <c r="T1036" t="str">
        <f t="shared" si="48"/>
        <v xml:space="preserve">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v>
      </c>
      <c r="U1036">
        <f t="shared" si="49"/>
        <v>0</v>
      </c>
      <c r="V1036" s="2">
        <v>0</v>
      </c>
      <c r="W1036" s="2">
        <f t="shared" si="50"/>
        <v>0</v>
      </c>
      <c r="X1036" s="2">
        <v>1</v>
      </c>
      <c r="Y1036" s="2">
        <v>0</v>
      </c>
      <c r="Z1036" s="2">
        <v>1</v>
      </c>
      <c r="AA1036" s="2">
        <v>0</v>
      </c>
      <c r="AB1036" s="2">
        <v>1</v>
      </c>
      <c r="AC1036" t="s">
        <v>3032</v>
      </c>
      <c r="AD1036" t="s">
        <v>32</v>
      </c>
      <c r="AE1036" t="s">
        <v>526</v>
      </c>
      <c r="AG1036" t="s">
        <v>38</v>
      </c>
      <c r="AH1036" t="s">
        <v>2716</v>
      </c>
      <c r="AI1036" t="s">
        <v>3033</v>
      </c>
      <c r="AJ1036" t="s">
        <v>2716</v>
      </c>
      <c r="AK1036" t="s">
        <v>39</v>
      </c>
    </row>
    <row r="1037" spans="1:37" x14ac:dyDescent="0.3">
      <c r="A1037">
        <v>322378</v>
      </c>
      <c r="B1037" t="s">
        <v>524</v>
      </c>
      <c r="C1037" t="s">
        <v>29</v>
      </c>
      <c r="D1037">
        <v>7</v>
      </c>
      <c r="E1037" t="s">
        <v>3034</v>
      </c>
      <c r="F1037" t="s">
        <v>1813</v>
      </c>
      <c r="G1037">
        <v>22122</v>
      </c>
      <c r="H1037">
        <v>2</v>
      </c>
      <c r="I1037" t="s">
        <v>1710</v>
      </c>
      <c r="J1037" t="s">
        <v>43</v>
      </c>
      <c r="K1037">
        <v>60702</v>
      </c>
      <c r="L1037">
        <v>89359</v>
      </c>
      <c r="M1037" t="s">
        <v>33</v>
      </c>
      <c r="N1037" t="s">
        <v>526</v>
      </c>
      <c r="O1037" t="s">
        <v>1711</v>
      </c>
      <c r="P1037" t="s">
        <v>7937</v>
      </c>
      <c r="Q1037" t="s">
        <v>7622</v>
      </c>
      <c r="R1037" t="s">
        <v>7938</v>
      </c>
      <c r="S1037" t="s">
        <v>1815</v>
      </c>
      <c r="T1037" t="str">
        <f t="shared" si="48"/>
        <v>‚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 IN ORDER TO BE CONSIDERED FOR THIS POSITION CANDIDATES MUST BE SERVING PERMANENTLY IN THE TITLE OF CITY PLANNER ***</v>
      </c>
      <c r="U1037">
        <f t="shared" si="49"/>
        <v>0</v>
      </c>
      <c r="V1037" s="2">
        <v>0</v>
      </c>
      <c r="W1037" s="2">
        <f t="shared" si="50"/>
        <v>0</v>
      </c>
      <c r="X1037" s="2">
        <v>1</v>
      </c>
      <c r="Y1037" s="2">
        <v>0</v>
      </c>
      <c r="Z1037" s="2">
        <v>1</v>
      </c>
      <c r="AA1037" s="2">
        <v>0</v>
      </c>
      <c r="AB1037" s="2">
        <v>1</v>
      </c>
      <c r="AC1037" t="s">
        <v>3035</v>
      </c>
      <c r="AD1037" t="s">
        <v>32</v>
      </c>
      <c r="AE1037" t="s">
        <v>526</v>
      </c>
      <c r="AG1037" t="s">
        <v>38</v>
      </c>
      <c r="AH1037" t="s">
        <v>3027</v>
      </c>
      <c r="AI1037" t="s">
        <v>3028</v>
      </c>
      <c r="AJ1037" t="s">
        <v>3027</v>
      </c>
      <c r="AK1037" t="s">
        <v>39</v>
      </c>
    </row>
    <row r="1038" spans="1:37" x14ac:dyDescent="0.3">
      <c r="A1038">
        <v>322379</v>
      </c>
      <c r="B1038" t="s">
        <v>524</v>
      </c>
      <c r="C1038" t="s">
        <v>29</v>
      </c>
      <c r="D1038">
        <v>7</v>
      </c>
      <c r="E1038" t="s">
        <v>3036</v>
      </c>
      <c r="F1038" t="s">
        <v>1813</v>
      </c>
      <c r="G1038">
        <v>22122</v>
      </c>
      <c r="H1038">
        <v>3</v>
      </c>
      <c r="I1038" t="s">
        <v>1710</v>
      </c>
      <c r="J1038" t="s">
        <v>43</v>
      </c>
      <c r="K1038">
        <v>68229</v>
      </c>
      <c r="L1038">
        <v>99672</v>
      </c>
      <c r="M1038" t="s">
        <v>33</v>
      </c>
      <c r="N1038" t="s">
        <v>526</v>
      </c>
      <c r="O1038" t="s">
        <v>1711</v>
      </c>
      <c r="P1038" t="s">
        <v>7937</v>
      </c>
      <c r="Q1038" t="s">
        <v>7622</v>
      </c>
      <c r="R1038" t="s">
        <v>7938</v>
      </c>
      <c r="S1038" t="s">
        <v>1815</v>
      </c>
      <c r="T1038" t="str">
        <f t="shared" si="48"/>
        <v>‚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 IN ORDER TO BE CONSIDERED FOR THIS POSITION CANDIDATES MUST BE SERVING PERMANENTLY IN THE TITLE OF CITY PLANNER ***</v>
      </c>
      <c r="U1038">
        <f t="shared" si="49"/>
        <v>0</v>
      </c>
      <c r="V1038" s="2">
        <v>0</v>
      </c>
      <c r="W1038" s="2">
        <f t="shared" si="50"/>
        <v>0</v>
      </c>
      <c r="X1038" s="2">
        <v>1</v>
      </c>
      <c r="Y1038" s="2">
        <v>0</v>
      </c>
      <c r="Z1038" s="2">
        <v>1</v>
      </c>
      <c r="AA1038" s="2">
        <v>0</v>
      </c>
      <c r="AB1038" s="2">
        <v>1</v>
      </c>
      <c r="AC1038" t="s">
        <v>3037</v>
      </c>
      <c r="AD1038" t="s">
        <v>32</v>
      </c>
      <c r="AE1038" t="s">
        <v>526</v>
      </c>
      <c r="AG1038" t="s">
        <v>38</v>
      </c>
      <c r="AH1038" t="s">
        <v>3027</v>
      </c>
      <c r="AI1038" t="s">
        <v>3028</v>
      </c>
      <c r="AJ1038" t="s">
        <v>3027</v>
      </c>
      <c r="AK1038" t="s">
        <v>39</v>
      </c>
    </row>
    <row r="1039" spans="1:37" x14ac:dyDescent="0.3">
      <c r="A1039">
        <v>322382</v>
      </c>
      <c r="B1039" t="s">
        <v>524</v>
      </c>
      <c r="C1039" t="s">
        <v>29</v>
      </c>
      <c r="D1039">
        <v>7</v>
      </c>
      <c r="E1039" t="s">
        <v>3038</v>
      </c>
      <c r="F1039" t="s">
        <v>590</v>
      </c>
      <c r="G1039">
        <v>56057</v>
      </c>
      <c r="H1039">
        <v>0</v>
      </c>
      <c r="I1039" t="s">
        <v>1710</v>
      </c>
      <c r="J1039" t="s">
        <v>32</v>
      </c>
      <c r="K1039">
        <v>35683</v>
      </c>
      <c r="L1039">
        <v>59385</v>
      </c>
      <c r="M1039" t="s">
        <v>33</v>
      </c>
      <c r="N1039" t="s">
        <v>526</v>
      </c>
      <c r="O1039" t="s">
        <v>1711</v>
      </c>
      <c r="P1039" t="s">
        <v>7936</v>
      </c>
      <c r="Q1039" t="s">
        <v>592</v>
      </c>
      <c r="R1039" t="s">
        <v>7934</v>
      </c>
      <c r="S1039" t="s">
        <v>32</v>
      </c>
      <c r="T1039" t="str">
        <f t="shared" si="48"/>
        <v xml:space="preserve">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v>
      </c>
      <c r="U1039">
        <f t="shared" si="49"/>
        <v>0</v>
      </c>
      <c r="V1039" s="2">
        <v>0</v>
      </c>
      <c r="W1039" s="2">
        <f t="shared" si="50"/>
        <v>0</v>
      </c>
      <c r="X1039" s="2">
        <v>1</v>
      </c>
      <c r="Y1039" s="2">
        <v>0</v>
      </c>
      <c r="Z1039" s="2">
        <v>1</v>
      </c>
      <c r="AA1039" s="2">
        <v>0</v>
      </c>
      <c r="AB1039" s="2">
        <v>1</v>
      </c>
      <c r="AC1039" t="s">
        <v>3039</v>
      </c>
      <c r="AD1039" t="s">
        <v>32</v>
      </c>
      <c r="AE1039" t="s">
        <v>526</v>
      </c>
      <c r="AG1039" t="s">
        <v>38</v>
      </c>
      <c r="AH1039" t="s">
        <v>3027</v>
      </c>
      <c r="AI1039" t="s">
        <v>3028</v>
      </c>
      <c r="AJ1039" t="s">
        <v>3027</v>
      </c>
      <c r="AK1039" t="s">
        <v>39</v>
      </c>
    </row>
    <row r="1040" spans="1:37" x14ac:dyDescent="0.3">
      <c r="A1040">
        <v>329960</v>
      </c>
      <c r="B1040" t="s">
        <v>524</v>
      </c>
      <c r="C1040" t="s">
        <v>48</v>
      </c>
      <c r="D1040">
        <v>1</v>
      </c>
      <c r="E1040" t="s">
        <v>3040</v>
      </c>
      <c r="F1040" t="s">
        <v>196</v>
      </c>
      <c r="G1040">
        <v>20215</v>
      </c>
      <c r="H1040">
        <v>2</v>
      </c>
      <c r="I1040" t="s">
        <v>1420</v>
      </c>
      <c r="J1040" t="s">
        <v>43</v>
      </c>
      <c r="K1040">
        <v>74990</v>
      </c>
      <c r="L1040">
        <v>104182</v>
      </c>
      <c r="M1040" t="s">
        <v>33</v>
      </c>
      <c r="N1040" t="s">
        <v>526</v>
      </c>
      <c r="O1040" t="s">
        <v>1449</v>
      </c>
      <c r="P1040" t="s">
        <v>7939</v>
      </c>
      <c r="Q1040" t="s">
        <v>7327</v>
      </c>
      <c r="R1040" t="s">
        <v>3041</v>
      </c>
      <c r="S1040" t="s">
        <v>7940</v>
      </c>
      <c r="T1040" t="str">
        <f t="shared" si="48"/>
        <v>The selected Civil Engineer must have a valid NYS PE License.  Preference will be given to candidates with a background in transportation planning/engineering. The selected candidate must have a driver‚„s license valid in the State of New York with no restrictions or encumbrances which must be maintained for the duration of employment.</v>
      </c>
      <c r="U1040">
        <f t="shared" si="49"/>
        <v>0</v>
      </c>
      <c r="V1040" s="2">
        <v>0</v>
      </c>
      <c r="W1040" s="2">
        <f t="shared" si="50"/>
        <v>0</v>
      </c>
      <c r="X1040" s="2">
        <v>0</v>
      </c>
      <c r="Y1040" s="2">
        <v>0</v>
      </c>
      <c r="Z1040" s="2">
        <v>0</v>
      </c>
      <c r="AA1040" s="2">
        <v>0</v>
      </c>
      <c r="AB1040" s="2">
        <v>0</v>
      </c>
      <c r="AC1040" t="s">
        <v>3042</v>
      </c>
      <c r="AD1040" t="s">
        <v>1798</v>
      </c>
      <c r="AE1040" t="s">
        <v>526</v>
      </c>
      <c r="AG1040" t="s">
        <v>58</v>
      </c>
      <c r="AH1040" t="s">
        <v>2282</v>
      </c>
      <c r="AJ1040" t="s">
        <v>2212</v>
      </c>
      <c r="AK1040" t="s">
        <v>39</v>
      </c>
    </row>
    <row r="1041" spans="1:37" x14ac:dyDescent="0.3">
      <c r="A1041">
        <v>322383</v>
      </c>
      <c r="B1041" t="s">
        <v>524</v>
      </c>
      <c r="C1041" t="s">
        <v>29</v>
      </c>
      <c r="D1041">
        <v>7</v>
      </c>
      <c r="E1041" t="s">
        <v>3043</v>
      </c>
      <c r="F1041" t="s">
        <v>1007</v>
      </c>
      <c r="G1041">
        <v>12626</v>
      </c>
      <c r="H1041">
        <v>2</v>
      </c>
      <c r="I1041" t="s">
        <v>1710</v>
      </c>
      <c r="J1041" t="s">
        <v>32</v>
      </c>
      <c r="K1041">
        <v>58152</v>
      </c>
      <c r="L1041">
        <v>74479</v>
      </c>
      <c r="M1041" t="s">
        <v>33</v>
      </c>
      <c r="N1041" t="s">
        <v>526</v>
      </c>
      <c r="O1041" t="s">
        <v>1711</v>
      </c>
      <c r="P1041" t="s">
        <v>7941</v>
      </c>
      <c r="Q1041" t="s">
        <v>7457</v>
      </c>
      <c r="R1041" t="s">
        <v>7934</v>
      </c>
      <c r="S1041" t="s">
        <v>3044</v>
      </c>
      <c r="T1041" t="str">
        <f t="shared" si="48"/>
        <v>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 IN ORDER TO BE CONSIDERED FOR THIS POSITION CANDIDATES MUST BE SERVING PERMANENTLY IN THE TITLE OF STAFF ANALYST ***</v>
      </c>
      <c r="U1041">
        <f t="shared" si="49"/>
        <v>0</v>
      </c>
      <c r="V1041" s="2">
        <v>0</v>
      </c>
      <c r="W1041" s="2">
        <f t="shared" si="50"/>
        <v>0</v>
      </c>
      <c r="X1041" s="2">
        <v>1</v>
      </c>
      <c r="Y1041" s="2">
        <v>0</v>
      </c>
      <c r="Z1041" s="2">
        <v>1</v>
      </c>
      <c r="AA1041" s="2">
        <v>0</v>
      </c>
      <c r="AB1041" s="2">
        <v>1</v>
      </c>
      <c r="AC1041" t="s">
        <v>3045</v>
      </c>
      <c r="AD1041" t="s">
        <v>32</v>
      </c>
      <c r="AE1041" t="s">
        <v>32</v>
      </c>
      <c r="AG1041" t="s">
        <v>38</v>
      </c>
      <c r="AH1041" t="s">
        <v>3027</v>
      </c>
      <c r="AI1041" t="s">
        <v>3028</v>
      </c>
      <c r="AJ1041" t="s">
        <v>3027</v>
      </c>
      <c r="AK1041" t="s">
        <v>39</v>
      </c>
    </row>
    <row r="1042" spans="1:37" x14ac:dyDescent="0.3">
      <c r="A1042">
        <v>322384</v>
      </c>
      <c r="B1042" t="s">
        <v>524</v>
      </c>
      <c r="C1042" t="s">
        <v>29</v>
      </c>
      <c r="D1042">
        <v>7</v>
      </c>
      <c r="E1042" t="s">
        <v>3046</v>
      </c>
      <c r="F1042" t="s">
        <v>742</v>
      </c>
      <c r="G1042">
        <v>56058</v>
      </c>
      <c r="H1042">
        <v>0</v>
      </c>
      <c r="I1042" t="s">
        <v>1710</v>
      </c>
      <c r="J1042" t="s">
        <v>43</v>
      </c>
      <c r="K1042">
        <v>50362</v>
      </c>
      <c r="L1042">
        <v>78177</v>
      </c>
      <c r="M1042" t="s">
        <v>33</v>
      </c>
      <c r="N1042" t="s">
        <v>526</v>
      </c>
      <c r="O1042" t="s">
        <v>1711</v>
      </c>
      <c r="P1042" t="s">
        <v>7936</v>
      </c>
      <c r="Q1042" t="s">
        <v>745</v>
      </c>
      <c r="R1042" t="s">
        <v>7934</v>
      </c>
      <c r="S1042" t="s">
        <v>32</v>
      </c>
      <c r="T1042" t="str">
        <f t="shared" si="48"/>
        <v xml:space="preserve">Preference given to candidates possessing one or more of the following:	Experience working with and querying relational databases, particularly in SQL;	Advanced statistical analysis skills and proficiency in associated software programs;	Proficiency with Python and/or other analytical programming languages;	Proficiency with GIS software and spatial data files;	Strong creative and analytical problem-solving skills;	Excellent verbal and written communication skills;	Demonstrated experience conducting research, organizing information, and preparing written reports and visual presentations;	Experience working with and presenting to the public and community organizations;	Valid NYS driver‚„s license.  </v>
      </c>
      <c r="U1042">
        <f t="shared" si="49"/>
        <v>0</v>
      </c>
      <c r="V1042" s="2">
        <v>0</v>
      </c>
      <c r="W1042" s="2">
        <f t="shared" si="50"/>
        <v>0</v>
      </c>
      <c r="X1042" s="2">
        <v>1</v>
      </c>
      <c r="Y1042" s="2">
        <v>0</v>
      </c>
      <c r="Z1042" s="2">
        <v>1</v>
      </c>
      <c r="AA1042" s="2">
        <v>0</v>
      </c>
      <c r="AB1042" s="2">
        <v>1</v>
      </c>
      <c r="AC1042" t="s">
        <v>3047</v>
      </c>
      <c r="AD1042" t="s">
        <v>32</v>
      </c>
      <c r="AE1042" t="s">
        <v>526</v>
      </c>
      <c r="AG1042" t="s">
        <v>38</v>
      </c>
      <c r="AH1042" t="s">
        <v>3027</v>
      </c>
      <c r="AI1042" t="s">
        <v>3028</v>
      </c>
      <c r="AJ1042" t="s">
        <v>3027</v>
      </c>
      <c r="AK1042" t="s">
        <v>39</v>
      </c>
    </row>
    <row r="1043" spans="1:37" x14ac:dyDescent="0.3">
      <c r="A1043">
        <v>322400</v>
      </c>
      <c r="B1043" t="s">
        <v>473</v>
      </c>
      <c r="C1043" t="s">
        <v>48</v>
      </c>
      <c r="D1043">
        <v>1</v>
      </c>
      <c r="E1043" t="s">
        <v>3048</v>
      </c>
      <c r="F1043" t="s">
        <v>911</v>
      </c>
      <c r="G1043">
        <v>30087</v>
      </c>
      <c r="H1043">
        <v>2</v>
      </c>
      <c r="I1043" t="s">
        <v>1506</v>
      </c>
      <c r="J1043" t="s">
        <v>43</v>
      </c>
      <c r="K1043">
        <v>66326</v>
      </c>
      <c r="L1043">
        <v>76275</v>
      </c>
      <c r="M1043" t="s">
        <v>33</v>
      </c>
      <c r="N1043" t="s">
        <v>476</v>
      </c>
      <c r="O1043" t="s">
        <v>2652</v>
      </c>
      <c r="P1043" t="s">
        <v>7942</v>
      </c>
      <c r="Q1043" t="s">
        <v>913</v>
      </c>
      <c r="R1043" t="s">
        <v>32</v>
      </c>
      <c r="S1043" t="s">
        <v>7384</v>
      </c>
      <c r="T1043" t="str">
        <f t="shared" si="48"/>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43">
        <f t="shared" si="49"/>
        <v>0</v>
      </c>
      <c r="V1043" s="2">
        <v>0</v>
      </c>
      <c r="W1043" s="2">
        <f t="shared" si="50"/>
        <v>0</v>
      </c>
      <c r="X1043" s="2">
        <v>0</v>
      </c>
      <c r="Y1043" s="2">
        <v>0</v>
      </c>
      <c r="Z1043" s="2">
        <v>0</v>
      </c>
      <c r="AA1043" s="2">
        <v>0</v>
      </c>
      <c r="AB1043" s="2">
        <v>0</v>
      </c>
      <c r="AC1043" t="s">
        <v>1540</v>
      </c>
      <c r="AD1043" t="s">
        <v>32</v>
      </c>
      <c r="AE1043" t="s">
        <v>32</v>
      </c>
      <c r="AG1043" t="s">
        <v>38</v>
      </c>
      <c r="AH1043" t="s">
        <v>1981</v>
      </c>
      <c r="AJ1043" t="s">
        <v>1541</v>
      </c>
      <c r="AK1043" t="s">
        <v>39</v>
      </c>
    </row>
    <row r="1044" spans="1:37" x14ac:dyDescent="0.3">
      <c r="A1044">
        <v>322400</v>
      </c>
      <c r="B1044" t="s">
        <v>473</v>
      </c>
      <c r="C1044" t="s">
        <v>29</v>
      </c>
      <c r="D1044">
        <v>1</v>
      </c>
      <c r="E1044" t="s">
        <v>3048</v>
      </c>
      <c r="F1044" t="s">
        <v>911</v>
      </c>
      <c r="G1044">
        <v>30087</v>
      </c>
      <c r="H1044">
        <v>2</v>
      </c>
      <c r="I1044" t="s">
        <v>1506</v>
      </c>
      <c r="J1044" t="s">
        <v>43</v>
      </c>
      <c r="K1044">
        <v>66326</v>
      </c>
      <c r="L1044">
        <v>76275</v>
      </c>
      <c r="M1044" t="s">
        <v>33</v>
      </c>
      <c r="N1044" t="s">
        <v>476</v>
      </c>
      <c r="O1044" t="s">
        <v>2652</v>
      </c>
      <c r="P1044" t="s">
        <v>7942</v>
      </c>
      <c r="Q1044" t="s">
        <v>913</v>
      </c>
      <c r="R1044" t="s">
        <v>32</v>
      </c>
      <c r="S1044" t="s">
        <v>7384</v>
      </c>
      <c r="T1044" t="str">
        <f t="shared" si="48"/>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044">
        <f t="shared" si="49"/>
        <v>0</v>
      </c>
      <c r="V1044" s="2">
        <v>0</v>
      </c>
      <c r="W1044" s="2">
        <f t="shared" si="50"/>
        <v>0</v>
      </c>
      <c r="X1044" s="2">
        <v>0</v>
      </c>
      <c r="Y1044" s="2">
        <v>0</v>
      </c>
      <c r="Z1044" s="2">
        <v>0</v>
      </c>
      <c r="AA1044" s="2">
        <v>0</v>
      </c>
      <c r="AB1044" s="2">
        <v>0</v>
      </c>
      <c r="AC1044" t="s">
        <v>1540</v>
      </c>
      <c r="AD1044" t="s">
        <v>32</v>
      </c>
      <c r="AE1044" t="s">
        <v>32</v>
      </c>
      <c r="AG1044" t="s">
        <v>38</v>
      </c>
      <c r="AH1044" t="s">
        <v>1981</v>
      </c>
      <c r="AJ1044" t="s">
        <v>1541</v>
      </c>
      <c r="AK1044" t="s">
        <v>39</v>
      </c>
    </row>
    <row r="1045" spans="1:37" x14ac:dyDescent="0.3">
      <c r="A1045">
        <v>331175</v>
      </c>
      <c r="B1045" t="s">
        <v>101</v>
      </c>
      <c r="C1045" t="s">
        <v>48</v>
      </c>
      <c r="D1045">
        <v>1</v>
      </c>
      <c r="E1045" t="s">
        <v>3049</v>
      </c>
      <c r="F1045" t="s">
        <v>170</v>
      </c>
      <c r="G1045">
        <v>10050</v>
      </c>
      <c r="H1045" t="s">
        <v>435</v>
      </c>
      <c r="I1045" t="s">
        <v>76</v>
      </c>
      <c r="J1045" t="s">
        <v>32</v>
      </c>
      <c r="K1045">
        <v>54643</v>
      </c>
      <c r="L1045">
        <v>130000</v>
      </c>
      <c r="M1045" t="s">
        <v>33</v>
      </c>
      <c r="N1045" t="s">
        <v>104</v>
      </c>
      <c r="O1045" t="s">
        <v>2063</v>
      </c>
      <c r="P1045" t="s">
        <v>7943</v>
      </c>
      <c r="Q1045" t="s">
        <v>173</v>
      </c>
      <c r="R1045" t="s">
        <v>7944</v>
      </c>
      <c r="S1045" t="s">
        <v>32</v>
      </c>
      <c r="T1045" t="str">
        <f t="shared" si="48"/>
        <v xml:space="preserve">The successful candidate should possess the following or equivalent: 	5+ years relevant experience with at least 5 years‚„ managerial experience;	Strong experience with IT audit and compliance;	Prior experience working with regulatory requirements and standards (PCI-DSS, SOC, ISO, BSI, GDPR etc.) and frameworks (ISO, NIST, OWASP, etc.);	Ability to multi-task and complete assignments within required time constraints and deadlines;	Strong analytical and problem solving skills are necessary;	Ability to work in a collaborative, team environment;	Ability to multi-task and complete assignments within required time constraints and deadlines  </v>
      </c>
      <c r="U1045">
        <f t="shared" si="49"/>
        <v>0</v>
      </c>
      <c r="V1045" s="2">
        <v>0</v>
      </c>
      <c r="W1045" s="2">
        <f t="shared" si="50"/>
        <v>0</v>
      </c>
      <c r="X1045" s="2">
        <v>0</v>
      </c>
      <c r="Y1045" s="2">
        <v>0</v>
      </c>
      <c r="Z1045" s="2">
        <v>0</v>
      </c>
      <c r="AA1045" s="2">
        <v>0</v>
      </c>
      <c r="AB1045" s="2">
        <v>0</v>
      </c>
      <c r="AC1045" t="s">
        <v>3050</v>
      </c>
      <c r="AD1045" t="s">
        <v>438</v>
      </c>
      <c r="AE1045" t="s">
        <v>109</v>
      </c>
      <c r="AG1045" t="s">
        <v>58</v>
      </c>
      <c r="AH1045" t="s">
        <v>110</v>
      </c>
      <c r="AJ1045" t="s">
        <v>110</v>
      </c>
      <c r="AK1045" t="s">
        <v>39</v>
      </c>
    </row>
    <row r="1046" spans="1:37" x14ac:dyDescent="0.3">
      <c r="A1046">
        <v>322613</v>
      </c>
      <c r="B1046" t="s">
        <v>2201</v>
      </c>
      <c r="C1046" t="s">
        <v>29</v>
      </c>
      <c r="D1046">
        <v>2</v>
      </c>
      <c r="E1046" t="s">
        <v>3051</v>
      </c>
      <c r="F1046" t="s">
        <v>3052</v>
      </c>
      <c r="G1046">
        <v>91544</v>
      </c>
      <c r="H1046">
        <v>0</v>
      </c>
      <c r="I1046" t="s">
        <v>627</v>
      </c>
      <c r="J1046" t="s">
        <v>325</v>
      </c>
      <c r="K1046">
        <v>36.194400000000002</v>
      </c>
      <c r="L1046">
        <v>38.786799999999999</v>
      </c>
      <c r="M1046" t="s">
        <v>178</v>
      </c>
      <c r="N1046" t="s">
        <v>3053</v>
      </c>
      <c r="O1046" t="s">
        <v>3054</v>
      </c>
      <c r="P1046" t="s">
        <v>7061</v>
      </c>
      <c r="Q1046" t="s">
        <v>3055</v>
      </c>
      <c r="R1046" t="s">
        <v>32</v>
      </c>
      <c r="S1046" t="s">
        <v>32</v>
      </c>
      <c r="T1046" t="str">
        <f t="shared" si="48"/>
        <v xml:space="preserve">   </v>
      </c>
      <c r="U1046">
        <f t="shared" si="49"/>
        <v>0</v>
      </c>
      <c r="V1046" s="2">
        <v>0</v>
      </c>
      <c r="W1046" s="2">
        <f t="shared" si="50"/>
        <v>0</v>
      </c>
      <c r="X1046" s="2">
        <v>0</v>
      </c>
      <c r="Y1046" s="2">
        <v>0</v>
      </c>
      <c r="Z1046" s="2">
        <v>0</v>
      </c>
      <c r="AA1046" s="2">
        <v>0</v>
      </c>
      <c r="AB1046" s="2">
        <v>0</v>
      </c>
      <c r="AC1046" t="s">
        <v>3056</v>
      </c>
      <c r="AD1046" t="s">
        <v>32</v>
      </c>
      <c r="AE1046" t="s">
        <v>32</v>
      </c>
      <c r="AG1046" t="s">
        <v>38</v>
      </c>
      <c r="AH1046" t="s">
        <v>3027</v>
      </c>
      <c r="AJ1046" t="s">
        <v>2411</v>
      </c>
      <c r="AK1046" t="s">
        <v>39</v>
      </c>
    </row>
    <row r="1047" spans="1:37" x14ac:dyDescent="0.3">
      <c r="A1047">
        <v>322613</v>
      </c>
      <c r="B1047" t="s">
        <v>2201</v>
      </c>
      <c r="C1047" t="s">
        <v>48</v>
      </c>
      <c r="D1047">
        <v>2</v>
      </c>
      <c r="E1047" t="s">
        <v>3051</v>
      </c>
      <c r="F1047" t="s">
        <v>3052</v>
      </c>
      <c r="G1047">
        <v>91544</v>
      </c>
      <c r="H1047">
        <v>0</v>
      </c>
      <c r="I1047" t="s">
        <v>627</v>
      </c>
      <c r="J1047" t="s">
        <v>325</v>
      </c>
      <c r="K1047">
        <v>36.194400000000002</v>
      </c>
      <c r="L1047">
        <v>38.786799999999999</v>
      </c>
      <c r="M1047" t="s">
        <v>178</v>
      </c>
      <c r="N1047" t="s">
        <v>3053</v>
      </c>
      <c r="O1047" t="s">
        <v>3054</v>
      </c>
      <c r="P1047" t="s">
        <v>7061</v>
      </c>
      <c r="Q1047" t="s">
        <v>3055</v>
      </c>
      <c r="R1047" t="s">
        <v>32</v>
      </c>
      <c r="S1047" t="s">
        <v>32</v>
      </c>
      <c r="T1047" t="str">
        <f t="shared" si="48"/>
        <v xml:space="preserve">   </v>
      </c>
      <c r="U1047">
        <f t="shared" si="49"/>
        <v>0</v>
      </c>
      <c r="V1047" s="2">
        <v>0</v>
      </c>
      <c r="W1047" s="2">
        <f t="shared" si="50"/>
        <v>0</v>
      </c>
      <c r="X1047" s="2">
        <v>0</v>
      </c>
      <c r="Y1047" s="2">
        <v>0</v>
      </c>
      <c r="Z1047" s="2">
        <v>0</v>
      </c>
      <c r="AA1047" s="2">
        <v>0</v>
      </c>
      <c r="AB1047" s="2">
        <v>0</v>
      </c>
      <c r="AC1047" t="s">
        <v>3056</v>
      </c>
      <c r="AD1047" t="s">
        <v>32</v>
      </c>
      <c r="AE1047" t="s">
        <v>32</v>
      </c>
      <c r="AG1047" t="s">
        <v>38</v>
      </c>
      <c r="AH1047" t="s">
        <v>3027</v>
      </c>
      <c r="AJ1047" t="s">
        <v>2411</v>
      </c>
      <c r="AK1047" t="s">
        <v>39</v>
      </c>
    </row>
    <row r="1048" spans="1:37" x14ac:dyDescent="0.3">
      <c r="A1048">
        <v>322688</v>
      </c>
      <c r="B1048" t="s">
        <v>199</v>
      </c>
      <c r="C1048" t="s">
        <v>29</v>
      </c>
      <c r="D1048">
        <v>1</v>
      </c>
      <c r="E1048" t="s">
        <v>3057</v>
      </c>
      <c r="F1048" t="s">
        <v>170</v>
      </c>
      <c r="G1048">
        <v>10050</v>
      </c>
      <c r="H1048" t="s">
        <v>93</v>
      </c>
      <c r="I1048" t="s">
        <v>76</v>
      </c>
      <c r="J1048" t="s">
        <v>43</v>
      </c>
      <c r="K1048">
        <v>60435</v>
      </c>
      <c r="L1048">
        <v>124000</v>
      </c>
      <c r="M1048" t="s">
        <v>33</v>
      </c>
      <c r="N1048" t="s">
        <v>202</v>
      </c>
      <c r="O1048" t="s">
        <v>2268</v>
      </c>
      <c r="P1048" t="s">
        <v>3058</v>
      </c>
      <c r="Q1048" t="s">
        <v>173</v>
      </c>
      <c r="R1048" t="s">
        <v>3059</v>
      </c>
      <c r="S1048" t="s">
        <v>7696</v>
      </c>
      <c r="T1048" t="str">
        <f t="shared" si="48"/>
        <v>-- 3 or more years of experience in managing teams (functional and/or technical) within technology projects and implementation with software development life cycle or agile methodologies  -- Candidates should have 3 or more years of experience in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048">
        <f t="shared" si="49"/>
        <v>0</v>
      </c>
      <c r="V1048" s="2">
        <v>0</v>
      </c>
      <c r="W1048" s="2">
        <f t="shared" si="50"/>
        <v>0</v>
      </c>
      <c r="X1048" s="2">
        <v>0</v>
      </c>
      <c r="Y1048" s="2">
        <v>0</v>
      </c>
      <c r="Z1048" s="2">
        <v>0</v>
      </c>
      <c r="AA1048" s="2">
        <v>0</v>
      </c>
      <c r="AB1048" s="2">
        <v>0</v>
      </c>
      <c r="AC1048" t="s">
        <v>3060</v>
      </c>
      <c r="AD1048" t="s">
        <v>32</v>
      </c>
      <c r="AE1048" t="s">
        <v>32</v>
      </c>
      <c r="AG1048" t="s">
        <v>58</v>
      </c>
      <c r="AH1048" t="s">
        <v>2875</v>
      </c>
      <c r="AI1048" t="s">
        <v>3061</v>
      </c>
      <c r="AJ1048" t="s">
        <v>2036</v>
      </c>
      <c r="AK1048" t="s">
        <v>39</v>
      </c>
    </row>
    <row r="1049" spans="1:37" x14ac:dyDescent="0.3">
      <c r="A1049">
        <v>322688</v>
      </c>
      <c r="B1049" t="s">
        <v>199</v>
      </c>
      <c r="C1049" t="s">
        <v>48</v>
      </c>
      <c r="D1049">
        <v>1</v>
      </c>
      <c r="E1049" t="s">
        <v>3057</v>
      </c>
      <c r="F1049" t="s">
        <v>170</v>
      </c>
      <c r="G1049">
        <v>10050</v>
      </c>
      <c r="H1049" t="s">
        <v>93</v>
      </c>
      <c r="I1049" t="s">
        <v>76</v>
      </c>
      <c r="J1049" t="s">
        <v>43</v>
      </c>
      <c r="K1049">
        <v>60435</v>
      </c>
      <c r="L1049">
        <v>124000</v>
      </c>
      <c r="M1049" t="s">
        <v>33</v>
      </c>
      <c r="N1049" t="s">
        <v>202</v>
      </c>
      <c r="O1049" t="s">
        <v>2268</v>
      </c>
      <c r="P1049" t="s">
        <v>3058</v>
      </c>
      <c r="Q1049" t="s">
        <v>173</v>
      </c>
      <c r="R1049" t="s">
        <v>3059</v>
      </c>
      <c r="S1049" t="s">
        <v>7696</v>
      </c>
      <c r="T1049" t="str">
        <f t="shared" si="48"/>
        <v>-- 3 or more years of experience in managing teams (functional and/or technical) within technology projects and implementation with software development life cycle or agile methodologies  -- Candidates should have 3 or more years of experience in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049">
        <f t="shared" si="49"/>
        <v>0</v>
      </c>
      <c r="V1049" s="2">
        <v>0</v>
      </c>
      <c r="W1049" s="2">
        <f t="shared" si="50"/>
        <v>0</v>
      </c>
      <c r="X1049" s="2">
        <v>0</v>
      </c>
      <c r="Y1049" s="2">
        <v>0</v>
      </c>
      <c r="Z1049" s="2">
        <v>0</v>
      </c>
      <c r="AA1049" s="2">
        <v>0</v>
      </c>
      <c r="AB1049" s="2">
        <v>0</v>
      </c>
      <c r="AC1049" t="s">
        <v>3060</v>
      </c>
      <c r="AD1049" t="s">
        <v>32</v>
      </c>
      <c r="AE1049" t="s">
        <v>32</v>
      </c>
      <c r="AG1049" t="s">
        <v>58</v>
      </c>
      <c r="AH1049" t="s">
        <v>2875</v>
      </c>
      <c r="AI1049" t="s">
        <v>3061</v>
      </c>
      <c r="AJ1049" t="s">
        <v>2036</v>
      </c>
      <c r="AK1049" t="s">
        <v>39</v>
      </c>
    </row>
    <row r="1050" spans="1:37" x14ac:dyDescent="0.3">
      <c r="A1050">
        <v>322800</v>
      </c>
      <c r="B1050" t="s">
        <v>1790</v>
      </c>
      <c r="C1050" t="s">
        <v>48</v>
      </c>
      <c r="D1050">
        <v>1</v>
      </c>
      <c r="E1050" t="s">
        <v>3062</v>
      </c>
      <c r="F1050" t="s">
        <v>1684</v>
      </c>
      <c r="G1050">
        <v>21215</v>
      </c>
      <c r="H1050">
        <v>3</v>
      </c>
      <c r="I1050" t="s">
        <v>244</v>
      </c>
      <c r="J1050" t="s">
        <v>43</v>
      </c>
      <c r="K1050">
        <v>90000</v>
      </c>
      <c r="L1050">
        <v>100000</v>
      </c>
      <c r="M1050" t="s">
        <v>33</v>
      </c>
      <c r="N1050" t="s">
        <v>1975</v>
      </c>
      <c r="O1050" t="s">
        <v>3063</v>
      </c>
      <c r="P1050" t="s">
        <v>7945</v>
      </c>
      <c r="Q1050" t="s">
        <v>1687</v>
      </c>
      <c r="R1050" t="s">
        <v>3064</v>
      </c>
      <c r="S1050" t="s">
        <v>3065</v>
      </c>
      <c r="T1050" t="str">
        <f t="shared" si="48"/>
        <v>1. Portfolio demonstrates strong knowledge of AutoCAD, Photoshop, InDesign and project management software.  2. Knowledge and experience in sustainable design and/or LEED accreditation a plus. 3. Strong knowledge of NYC building code and ADA requirements. 4. 5 years or more managing a multidisciplinary team of professionals to produce complex architectural work. 5. Excellent communication, interpersonal and organizational skills. 6. Driver license valid in New York State. NOTE: All resumes must be received no later than the last day of the posting period. References will be required upon request.*Posting period extended to 08/10/18. Previous applicants are still under consideration and need not reapply.   MOVEMENT IN THE FACE OF CIVIL SERVICE LISTS IS PROHIBITED UNDER CIVIL SERVICE LAW.  nyc.gov/parks</v>
      </c>
      <c r="U1050">
        <f t="shared" si="49"/>
        <v>0</v>
      </c>
      <c r="V1050" s="2">
        <v>0</v>
      </c>
      <c r="W1050" s="2">
        <f t="shared" si="50"/>
        <v>0</v>
      </c>
      <c r="X1050" s="2">
        <v>0</v>
      </c>
      <c r="Y1050" s="2">
        <v>0</v>
      </c>
      <c r="Z1050" s="2">
        <v>0</v>
      </c>
      <c r="AA1050" s="2">
        <v>0</v>
      </c>
      <c r="AB1050" s="2">
        <v>0</v>
      </c>
      <c r="AC1050" t="s">
        <v>3066</v>
      </c>
      <c r="AD1050" t="s">
        <v>32</v>
      </c>
      <c r="AE1050" t="s">
        <v>1979</v>
      </c>
      <c r="AG1050" t="s">
        <v>1799</v>
      </c>
      <c r="AH1050" t="s">
        <v>1829</v>
      </c>
      <c r="AI1050" t="s">
        <v>3067</v>
      </c>
      <c r="AJ1050" t="s">
        <v>2839</v>
      </c>
      <c r="AK1050" t="s">
        <v>39</v>
      </c>
    </row>
    <row r="1051" spans="1:37" x14ac:dyDescent="0.3">
      <c r="A1051">
        <v>322759</v>
      </c>
      <c r="B1051" t="s">
        <v>2385</v>
      </c>
      <c r="C1051" t="s">
        <v>48</v>
      </c>
      <c r="D1051">
        <v>1</v>
      </c>
      <c r="E1051" t="s">
        <v>956</v>
      </c>
      <c r="F1051" t="s">
        <v>2387</v>
      </c>
      <c r="G1051">
        <v>31143</v>
      </c>
      <c r="H1051">
        <v>1</v>
      </c>
      <c r="I1051" t="s">
        <v>1413</v>
      </c>
      <c r="J1051" t="s">
        <v>32</v>
      </c>
      <c r="K1051">
        <v>41996</v>
      </c>
      <c r="L1051">
        <v>55000</v>
      </c>
      <c r="M1051" t="s">
        <v>33</v>
      </c>
      <c r="N1051" t="s">
        <v>2388</v>
      </c>
      <c r="O1051" t="s">
        <v>2655</v>
      </c>
      <c r="P1051" t="s">
        <v>7946</v>
      </c>
      <c r="Q1051" t="s">
        <v>2390</v>
      </c>
      <c r="R1051" t="s">
        <v>7947</v>
      </c>
      <c r="S1051" t="s">
        <v>32</v>
      </c>
      <c r="T1051" t="str">
        <f t="shared" si="48"/>
        <v xml:space="preserve">‚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 ]  </v>
      </c>
      <c r="U1051">
        <f t="shared" si="49"/>
        <v>0</v>
      </c>
      <c r="V1051" s="2">
        <v>1</v>
      </c>
      <c r="W1051" s="2">
        <f t="shared" si="50"/>
        <v>0</v>
      </c>
      <c r="X1051" s="2">
        <v>0</v>
      </c>
      <c r="Y1051" s="2">
        <v>0</v>
      </c>
      <c r="Z1051" s="2">
        <v>0</v>
      </c>
      <c r="AA1051" s="2">
        <v>0</v>
      </c>
      <c r="AB1051" s="2">
        <v>0</v>
      </c>
      <c r="AC1051" t="s">
        <v>3068</v>
      </c>
      <c r="AD1051" t="s">
        <v>32</v>
      </c>
      <c r="AE1051" t="s">
        <v>2388</v>
      </c>
      <c r="AG1051" t="s">
        <v>38</v>
      </c>
      <c r="AH1051" t="s">
        <v>2282</v>
      </c>
      <c r="AI1051" t="s">
        <v>2561</v>
      </c>
      <c r="AJ1051" t="s">
        <v>2562</v>
      </c>
      <c r="AK1051" t="s">
        <v>39</v>
      </c>
    </row>
    <row r="1052" spans="1:37" x14ac:dyDescent="0.3">
      <c r="A1052">
        <v>322759</v>
      </c>
      <c r="B1052" t="s">
        <v>2385</v>
      </c>
      <c r="C1052" t="s">
        <v>29</v>
      </c>
      <c r="D1052">
        <v>1</v>
      </c>
      <c r="E1052" t="s">
        <v>956</v>
      </c>
      <c r="F1052" t="s">
        <v>2387</v>
      </c>
      <c r="G1052">
        <v>31143</v>
      </c>
      <c r="H1052">
        <v>1</v>
      </c>
      <c r="I1052" t="s">
        <v>1413</v>
      </c>
      <c r="J1052" t="s">
        <v>32</v>
      </c>
      <c r="K1052">
        <v>41996</v>
      </c>
      <c r="L1052">
        <v>55000</v>
      </c>
      <c r="M1052" t="s">
        <v>33</v>
      </c>
      <c r="N1052" t="s">
        <v>2388</v>
      </c>
      <c r="O1052" t="s">
        <v>2655</v>
      </c>
      <c r="P1052" t="s">
        <v>7946</v>
      </c>
      <c r="Q1052" t="s">
        <v>2390</v>
      </c>
      <c r="R1052" t="s">
        <v>7947</v>
      </c>
      <c r="S1052" t="s">
        <v>32</v>
      </c>
      <c r="T1052" t="str">
        <f t="shared" si="48"/>
        <v xml:space="preserve">‚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 ]  </v>
      </c>
      <c r="U1052">
        <f t="shared" si="49"/>
        <v>0</v>
      </c>
      <c r="V1052" s="2">
        <v>1</v>
      </c>
      <c r="W1052" s="2">
        <f t="shared" si="50"/>
        <v>0</v>
      </c>
      <c r="X1052" s="2">
        <v>0</v>
      </c>
      <c r="Y1052" s="2">
        <v>0</v>
      </c>
      <c r="Z1052" s="2">
        <v>0</v>
      </c>
      <c r="AA1052" s="2">
        <v>0</v>
      </c>
      <c r="AB1052" s="2">
        <v>0</v>
      </c>
      <c r="AC1052" t="s">
        <v>3068</v>
      </c>
      <c r="AD1052" t="s">
        <v>32</v>
      </c>
      <c r="AE1052" t="s">
        <v>2388</v>
      </c>
      <c r="AG1052" t="s">
        <v>38</v>
      </c>
      <c r="AH1052" t="s">
        <v>2282</v>
      </c>
      <c r="AI1052" t="s">
        <v>2561</v>
      </c>
      <c r="AJ1052" t="s">
        <v>2562</v>
      </c>
      <c r="AK1052" t="s">
        <v>39</v>
      </c>
    </row>
    <row r="1053" spans="1:37" x14ac:dyDescent="0.3">
      <c r="A1053">
        <v>322800</v>
      </c>
      <c r="B1053" t="s">
        <v>1790</v>
      </c>
      <c r="C1053" t="s">
        <v>29</v>
      </c>
      <c r="D1053">
        <v>1</v>
      </c>
      <c r="E1053" t="s">
        <v>3062</v>
      </c>
      <c r="F1053" t="s">
        <v>1684</v>
      </c>
      <c r="G1053">
        <v>21215</v>
      </c>
      <c r="H1053">
        <v>3</v>
      </c>
      <c r="I1053" t="s">
        <v>244</v>
      </c>
      <c r="J1053" t="s">
        <v>43</v>
      </c>
      <c r="K1053">
        <v>90000</v>
      </c>
      <c r="L1053">
        <v>100000</v>
      </c>
      <c r="M1053" t="s">
        <v>33</v>
      </c>
      <c r="N1053" t="s">
        <v>1975</v>
      </c>
      <c r="O1053" t="s">
        <v>3063</v>
      </c>
      <c r="P1053" t="s">
        <v>7945</v>
      </c>
      <c r="Q1053" t="s">
        <v>1687</v>
      </c>
      <c r="R1053" t="s">
        <v>3064</v>
      </c>
      <c r="S1053" t="s">
        <v>3065</v>
      </c>
      <c r="T1053" t="str">
        <f t="shared" si="48"/>
        <v>1. Portfolio demonstrates strong knowledge of AutoCAD, Photoshop, InDesign and project management software.  2. Knowledge and experience in sustainable design and/or LEED accreditation a plus. 3. Strong knowledge of NYC building code and ADA requirements. 4. 5 years or more managing a multidisciplinary team of professionals to produce complex architectural work. 5. Excellent communication, interpersonal and organizational skills. 6. Driver license valid in New York State. NOTE: All resumes must be received no later than the last day of the posting period. References will be required upon request.*Posting period extended to 08/10/18. Previous applicants are still under consideration and need not reapply.   MOVEMENT IN THE FACE OF CIVIL SERVICE LISTS IS PROHIBITED UNDER CIVIL SERVICE LAW.  nyc.gov/parks</v>
      </c>
      <c r="U1053">
        <f t="shared" si="49"/>
        <v>0</v>
      </c>
      <c r="V1053" s="2">
        <v>0</v>
      </c>
      <c r="W1053" s="2">
        <f t="shared" si="50"/>
        <v>0</v>
      </c>
      <c r="X1053" s="2">
        <v>0</v>
      </c>
      <c r="Y1053" s="2">
        <v>0</v>
      </c>
      <c r="Z1053" s="2">
        <v>0</v>
      </c>
      <c r="AA1053" s="2">
        <v>0</v>
      </c>
      <c r="AB1053" s="2">
        <v>0</v>
      </c>
      <c r="AC1053" t="s">
        <v>3066</v>
      </c>
      <c r="AD1053" t="s">
        <v>32</v>
      </c>
      <c r="AE1053" t="s">
        <v>1979</v>
      </c>
      <c r="AG1053" t="s">
        <v>1799</v>
      </c>
      <c r="AH1053" t="s">
        <v>1829</v>
      </c>
      <c r="AI1053" t="s">
        <v>3067</v>
      </c>
      <c r="AJ1053" t="s">
        <v>2839</v>
      </c>
      <c r="AK1053" t="s">
        <v>39</v>
      </c>
    </row>
    <row r="1054" spans="1:37" x14ac:dyDescent="0.3">
      <c r="A1054">
        <v>322800</v>
      </c>
      <c r="B1054" t="s">
        <v>1790</v>
      </c>
      <c r="C1054" t="s">
        <v>29</v>
      </c>
      <c r="D1054">
        <v>1</v>
      </c>
      <c r="E1054" t="s">
        <v>3062</v>
      </c>
      <c r="F1054" t="s">
        <v>1684</v>
      </c>
      <c r="G1054">
        <v>21215</v>
      </c>
      <c r="H1054">
        <v>3</v>
      </c>
      <c r="I1054" t="s">
        <v>244</v>
      </c>
      <c r="J1054" t="s">
        <v>43</v>
      </c>
      <c r="K1054">
        <v>90000</v>
      </c>
      <c r="L1054">
        <v>100000</v>
      </c>
      <c r="M1054" t="s">
        <v>33</v>
      </c>
      <c r="N1054" t="s">
        <v>1975</v>
      </c>
      <c r="O1054" t="s">
        <v>3063</v>
      </c>
      <c r="P1054" t="s">
        <v>7945</v>
      </c>
      <c r="Q1054" t="s">
        <v>1687</v>
      </c>
      <c r="R1054" t="s">
        <v>3064</v>
      </c>
      <c r="S1054" t="s">
        <v>3065</v>
      </c>
      <c r="T1054" t="str">
        <f t="shared" si="48"/>
        <v>1. Portfolio demonstrates strong knowledge of AutoCAD, Photoshop, InDesign and project management software.  2. Knowledge and experience in sustainable design and/or LEED accreditation a plus. 3. Strong knowledge of NYC building code and ADA requirements. 4. 5 years or more managing a multidisciplinary team of professionals to produce complex architectural work. 5. Excellent communication, interpersonal and organizational skills. 6. Driver license valid in New York State. NOTE: All resumes must be received no later than the last day of the posting period. References will be required upon request.*Posting period extended to 08/10/18. Previous applicants are still under consideration and need not reapply.   MOVEMENT IN THE FACE OF CIVIL SERVICE LISTS IS PROHIBITED UNDER CIVIL SERVICE LAW.  nyc.gov/parks</v>
      </c>
      <c r="U1054">
        <f t="shared" si="49"/>
        <v>0</v>
      </c>
      <c r="V1054" s="2">
        <v>0</v>
      </c>
      <c r="W1054" s="2">
        <f t="shared" si="50"/>
        <v>0</v>
      </c>
      <c r="X1054" s="2">
        <v>0</v>
      </c>
      <c r="Y1054" s="2">
        <v>0</v>
      </c>
      <c r="Z1054" s="2">
        <v>0</v>
      </c>
      <c r="AA1054" s="2">
        <v>0</v>
      </c>
      <c r="AB1054" s="2">
        <v>0</v>
      </c>
      <c r="AC1054" t="s">
        <v>3066</v>
      </c>
      <c r="AD1054" t="s">
        <v>32</v>
      </c>
      <c r="AE1054" t="s">
        <v>1979</v>
      </c>
      <c r="AG1054" t="s">
        <v>1799</v>
      </c>
      <c r="AH1054" t="s">
        <v>1829</v>
      </c>
      <c r="AI1054" t="s">
        <v>3067</v>
      </c>
      <c r="AJ1054" t="s">
        <v>2839</v>
      </c>
      <c r="AK1054" t="s">
        <v>39</v>
      </c>
    </row>
    <row r="1055" spans="1:37" x14ac:dyDescent="0.3">
      <c r="A1055">
        <v>323132</v>
      </c>
      <c r="B1055" t="s">
        <v>199</v>
      </c>
      <c r="C1055" t="s">
        <v>48</v>
      </c>
      <c r="D1055">
        <v>2</v>
      </c>
      <c r="E1055" t="s">
        <v>3069</v>
      </c>
      <c r="F1055" t="s">
        <v>297</v>
      </c>
      <c r="G1055">
        <v>10251</v>
      </c>
      <c r="H1055">
        <v>1</v>
      </c>
      <c r="I1055" t="s">
        <v>463</v>
      </c>
      <c r="J1055" t="s">
        <v>43</v>
      </c>
      <c r="K1055">
        <v>28366</v>
      </c>
      <c r="L1055">
        <v>32621</v>
      </c>
      <c r="M1055" t="s">
        <v>33</v>
      </c>
      <c r="N1055" t="s">
        <v>408</v>
      </c>
      <c r="O1055" t="s">
        <v>2038</v>
      </c>
      <c r="P1055" t="s">
        <v>7062</v>
      </c>
      <c r="Q1055" t="s">
        <v>300</v>
      </c>
      <c r="R1055" t="s">
        <v>3070</v>
      </c>
      <c r="S1055" t="s">
        <v>7948</v>
      </c>
      <c r="T1055" t="str">
        <f t="shared" si="48"/>
        <v>Strong computer skills including Word and Excel. Must be highly organized and posses excellent oral communication and interpersonal skills. Must have experience in data entry and be familiar with Microsoft Office. Have good organizing skills and ability to follow through on tasks, reliable, and punctual. Adhere to strict data confidentiality 1. Selected candidates will be required to provide a DNA sample by swabbing. 2. In cases of an emergency, this position may be designated as ‚Å“essential‚. 3. ONLY CANDIDATES PERMANENT IN THE TITLE CLERICAL ASSOCIATE WILL BE CONSIDERED  Please note that only candidates selected for the interview will be contacted for this position.</v>
      </c>
      <c r="U1055">
        <f t="shared" si="49"/>
        <v>0</v>
      </c>
      <c r="V1055" s="2">
        <v>1</v>
      </c>
      <c r="W1055" s="2">
        <f t="shared" si="50"/>
        <v>0</v>
      </c>
      <c r="X1055" s="2">
        <v>0</v>
      </c>
      <c r="Y1055" s="2">
        <v>0</v>
      </c>
      <c r="Z1055" s="2">
        <v>0</v>
      </c>
      <c r="AA1055" s="2">
        <v>0</v>
      </c>
      <c r="AB1055" s="2">
        <v>0</v>
      </c>
      <c r="AC1055" t="s">
        <v>3071</v>
      </c>
      <c r="AD1055" t="s">
        <v>32</v>
      </c>
      <c r="AE1055" t="s">
        <v>32</v>
      </c>
      <c r="AG1055" t="s">
        <v>38</v>
      </c>
      <c r="AH1055" t="s">
        <v>2675</v>
      </c>
      <c r="AJ1055" t="s">
        <v>2481</v>
      </c>
      <c r="AK1055" t="s">
        <v>39</v>
      </c>
    </row>
    <row r="1056" spans="1:37" x14ac:dyDescent="0.3">
      <c r="A1056">
        <v>324718</v>
      </c>
      <c r="B1056" t="s">
        <v>199</v>
      </c>
      <c r="C1056" t="s">
        <v>48</v>
      </c>
      <c r="D1056">
        <v>1</v>
      </c>
      <c r="E1056" t="s">
        <v>3072</v>
      </c>
      <c r="F1056" t="s">
        <v>2224</v>
      </c>
      <c r="G1056">
        <v>51001</v>
      </c>
      <c r="H1056">
        <v>1</v>
      </c>
      <c r="I1056" t="s">
        <v>463</v>
      </c>
      <c r="J1056" t="s">
        <v>43</v>
      </c>
      <c r="K1056">
        <v>30.6388</v>
      </c>
      <c r="L1056">
        <v>38.049999999999997</v>
      </c>
      <c r="M1056" t="s">
        <v>178</v>
      </c>
      <c r="N1056" t="s">
        <v>464</v>
      </c>
      <c r="O1056" t="s">
        <v>2225</v>
      </c>
      <c r="P1056" t="s">
        <v>3073</v>
      </c>
      <c r="Q1056" t="s">
        <v>2227</v>
      </c>
      <c r="R1056" t="e">
        <v>#NAME?</v>
      </c>
      <c r="S1056" t="s">
        <v>7696</v>
      </c>
      <c r="T1056" t="e">
        <f t="shared" si="48"/>
        <v>#NAME?</v>
      </c>
      <c r="U1056">
        <f t="shared" si="49"/>
        <v>0</v>
      </c>
      <c r="V1056" s="2">
        <v>0</v>
      </c>
      <c r="W1056" s="2">
        <f t="shared" si="50"/>
        <v>0</v>
      </c>
      <c r="X1056" s="2">
        <v>0</v>
      </c>
      <c r="Y1056" s="2">
        <v>0</v>
      </c>
      <c r="Z1056" s="2">
        <v>0</v>
      </c>
      <c r="AA1056" s="2">
        <v>0</v>
      </c>
      <c r="AB1056" s="2">
        <v>0</v>
      </c>
      <c r="AC1056" t="s">
        <v>3074</v>
      </c>
      <c r="AD1056" t="s">
        <v>32</v>
      </c>
      <c r="AE1056" t="s">
        <v>32</v>
      </c>
      <c r="AG1056" t="s">
        <v>38</v>
      </c>
      <c r="AH1056" t="s">
        <v>2282</v>
      </c>
      <c r="AI1056" t="s">
        <v>3075</v>
      </c>
      <c r="AJ1056" t="s">
        <v>2431</v>
      </c>
      <c r="AK1056" t="s">
        <v>39</v>
      </c>
    </row>
    <row r="1057" spans="1:37" x14ac:dyDescent="0.3">
      <c r="A1057">
        <v>324718</v>
      </c>
      <c r="B1057" t="s">
        <v>199</v>
      </c>
      <c r="C1057" t="s">
        <v>29</v>
      </c>
      <c r="D1057">
        <v>1</v>
      </c>
      <c r="E1057" t="s">
        <v>3072</v>
      </c>
      <c r="F1057" t="s">
        <v>2224</v>
      </c>
      <c r="G1057">
        <v>51001</v>
      </c>
      <c r="H1057">
        <v>1</v>
      </c>
      <c r="I1057" t="s">
        <v>463</v>
      </c>
      <c r="J1057" t="s">
        <v>43</v>
      </c>
      <c r="K1057">
        <v>30.6388</v>
      </c>
      <c r="L1057">
        <v>38.049999999999997</v>
      </c>
      <c r="M1057" t="s">
        <v>178</v>
      </c>
      <c r="N1057" t="s">
        <v>464</v>
      </c>
      <c r="O1057" t="s">
        <v>2225</v>
      </c>
      <c r="P1057" t="s">
        <v>3073</v>
      </c>
      <c r="Q1057" t="s">
        <v>2227</v>
      </c>
      <c r="R1057" t="e">
        <v>#NAME?</v>
      </c>
      <c r="S1057" t="s">
        <v>7696</v>
      </c>
      <c r="T1057" t="e">
        <f t="shared" si="48"/>
        <v>#NAME?</v>
      </c>
      <c r="U1057">
        <f t="shared" si="49"/>
        <v>0</v>
      </c>
      <c r="V1057" s="2">
        <v>0</v>
      </c>
      <c r="W1057" s="2">
        <f t="shared" si="50"/>
        <v>0</v>
      </c>
      <c r="X1057" s="2">
        <v>0</v>
      </c>
      <c r="Y1057" s="2">
        <v>0</v>
      </c>
      <c r="Z1057" s="2">
        <v>0</v>
      </c>
      <c r="AA1057" s="2">
        <v>0</v>
      </c>
      <c r="AB1057" s="2">
        <v>0</v>
      </c>
      <c r="AC1057" t="s">
        <v>3074</v>
      </c>
      <c r="AD1057" t="s">
        <v>32</v>
      </c>
      <c r="AE1057" t="s">
        <v>32</v>
      </c>
      <c r="AG1057" t="s">
        <v>38</v>
      </c>
      <c r="AH1057" t="s">
        <v>2282</v>
      </c>
      <c r="AI1057" t="s">
        <v>3075</v>
      </c>
      <c r="AJ1057" t="s">
        <v>2431</v>
      </c>
      <c r="AK1057" t="s">
        <v>39</v>
      </c>
    </row>
    <row r="1058" spans="1:37" x14ac:dyDescent="0.3">
      <c r="A1058">
        <v>324802</v>
      </c>
      <c r="B1058" t="s">
        <v>868</v>
      </c>
      <c r="C1058" t="s">
        <v>48</v>
      </c>
      <c r="D1058">
        <v>1</v>
      </c>
      <c r="E1058" t="s">
        <v>3076</v>
      </c>
      <c r="F1058" t="s">
        <v>1007</v>
      </c>
      <c r="G1058">
        <v>12626</v>
      </c>
      <c r="H1058">
        <v>1</v>
      </c>
      <c r="I1058" t="s">
        <v>1196</v>
      </c>
      <c r="J1058" t="s">
        <v>43</v>
      </c>
      <c r="K1058">
        <v>50078</v>
      </c>
      <c r="L1058">
        <v>68181</v>
      </c>
      <c r="M1058" t="s">
        <v>33</v>
      </c>
      <c r="N1058" t="s">
        <v>870</v>
      </c>
      <c r="O1058" t="s">
        <v>3077</v>
      </c>
      <c r="P1058" t="s">
        <v>3078</v>
      </c>
      <c r="Q1058" t="s">
        <v>7457</v>
      </c>
      <c r="R1058" t="s">
        <v>7949</v>
      </c>
      <c r="S1058" t="s">
        <v>32</v>
      </c>
      <c r="T1058" t="str">
        <f t="shared" si="48"/>
        <v xml:space="preserve">Knowledge of FMS and APT, the City‚„s financial and procurement systems. Proficiency in Excel, specifically in the following Excel functions:  pivot tables, SUMIFs, v lookups, filters and advanced formatting  </v>
      </c>
      <c r="U1058">
        <f t="shared" si="49"/>
        <v>0</v>
      </c>
      <c r="V1058" s="2">
        <v>1</v>
      </c>
      <c r="W1058" s="2">
        <f t="shared" si="50"/>
        <v>0</v>
      </c>
      <c r="X1058" s="2">
        <v>0</v>
      </c>
      <c r="Y1058" s="2">
        <v>0</v>
      </c>
      <c r="Z1058" s="2">
        <v>0</v>
      </c>
      <c r="AA1058" s="2">
        <v>0</v>
      </c>
      <c r="AB1058" s="2">
        <v>0</v>
      </c>
      <c r="AC1058" t="s">
        <v>3079</v>
      </c>
      <c r="AD1058" t="s">
        <v>874</v>
      </c>
      <c r="AE1058" t="s">
        <v>2535</v>
      </c>
      <c r="AG1058" t="s">
        <v>38</v>
      </c>
      <c r="AH1058" t="s">
        <v>2312</v>
      </c>
      <c r="AJ1058" t="s">
        <v>2312</v>
      </c>
      <c r="AK1058" t="s">
        <v>39</v>
      </c>
    </row>
    <row r="1059" spans="1:37" x14ac:dyDescent="0.3">
      <c r="A1059">
        <v>333343</v>
      </c>
      <c r="B1059" t="s">
        <v>3080</v>
      </c>
      <c r="C1059" t="s">
        <v>48</v>
      </c>
      <c r="D1059">
        <v>1</v>
      </c>
      <c r="E1059" t="s">
        <v>3081</v>
      </c>
      <c r="F1059" t="s">
        <v>230</v>
      </c>
      <c r="G1059">
        <v>10026</v>
      </c>
      <c r="H1059" t="s">
        <v>1561</v>
      </c>
      <c r="I1059" t="s">
        <v>1228</v>
      </c>
      <c r="J1059" t="s">
        <v>43</v>
      </c>
      <c r="K1059">
        <v>75338</v>
      </c>
      <c r="L1059">
        <v>194395</v>
      </c>
      <c r="M1059" t="s">
        <v>33</v>
      </c>
      <c r="N1059" t="s">
        <v>3082</v>
      </c>
      <c r="O1059" t="s">
        <v>591</v>
      </c>
      <c r="P1059" t="s">
        <v>7950</v>
      </c>
      <c r="Q1059" t="s">
        <v>919</v>
      </c>
      <c r="R1059" t="s">
        <v>7951</v>
      </c>
      <c r="S1059" t="s">
        <v>32</v>
      </c>
      <c r="T1059" t="str">
        <f t="shared" si="48"/>
        <v xml:space="preserve">‚ Knowledge of City of New York regulatory and personnel guidelines and civil service laws;   Prefer candidate with in - depth knowledge of PMS, NYCAPS, CHRMS, CITY TIME, and PRISE;   Knowledge of payroll a plus   Strong verbal and written communication skills; strong analytical, research, and organizational skills;   Ability to appropriately plan and organize; administer and prioritize;   Ability establish and maintain effective working relationships with employees, other agencies and the    public;   Ability to perform effectively in competing and/or conflicting time constraints   Must maintain a high level of discretion and confidentiality   Must be able to maintain a flexible work schedule  </v>
      </c>
      <c r="U1059">
        <f t="shared" si="49"/>
        <v>0</v>
      </c>
      <c r="V1059" s="2">
        <v>0</v>
      </c>
      <c r="W1059" s="2">
        <f t="shared" si="50"/>
        <v>0</v>
      </c>
      <c r="X1059" s="2">
        <v>0</v>
      </c>
      <c r="Y1059" s="2">
        <v>0</v>
      </c>
      <c r="Z1059" s="2">
        <v>0</v>
      </c>
      <c r="AA1059" s="2">
        <v>0</v>
      </c>
      <c r="AB1059" s="2">
        <v>0</v>
      </c>
      <c r="AC1059" t="s">
        <v>3083</v>
      </c>
      <c r="AD1059" t="s">
        <v>3018</v>
      </c>
      <c r="AE1059" t="s">
        <v>3082</v>
      </c>
      <c r="AG1059" t="s">
        <v>38</v>
      </c>
      <c r="AH1059" t="s">
        <v>3084</v>
      </c>
      <c r="AJ1059" t="s">
        <v>3084</v>
      </c>
      <c r="AK1059" t="s">
        <v>39</v>
      </c>
    </row>
    <row r="1060" spans="1:37" x14ac:dyDescent="0.3">
      <c r="A1060">
        <v>324802</v>
      </c>
      <c r="B1060" t="s">
        <v>868</v>
      </c>
      <c r="C1060" t="s">
        <v>29</v>
      </c>
      <c r="D1060">
        <v>1</v>
      </c>
      <c r="E1060" t="s">
        <v>3076</v>
      </c>
      <c r="F1060" t="s">
        <v>1007</v>
      </c>
      <c r="G1060">
        <v>12626</v>
      </c>
      <c r="H1060">
        <v>1</v>
      </c>
      <c r="I1060" t="s">
        <v>1196</v>
      </c>
      <c r="J1060" t="s">
        <v>43</v>
      </c>
      <c r="K1060">
        <v>50078</v>
      </c>
      <c r="L1060">
        <v>68181</v>
      </c>
      <c r="M1060" t="s">
        <v>33</v>
      </c>
      <c r="N1060" t="s">
        <v>870</v>
      </c>
      <c r="O1060" t="s">
        <v>3077</v>
      </c>
      <c r="P1060" t="s">
        <v>3078</v>
      </c>
      <c r="Q1060" t="s">
        <v>7457</v>
      </c>
      <c r="R1060" t="s">
        <v>7949</v>
      </c>
      <c r="S1060" t="s">
        <v>32</v>
      </c>
      <c r="T1060" t="str">
        <f t="shared" si="48"/>
        <v xml:space="preserve">Knowledge of FMS and APT, the City‚„s financial and procurement systems. Proficiency in Excel, specifically in the following Excel functions:  pivot tables, SUMIFs, v lookups, filters and advanced formatting  </v>
      </c>
      <c r="U1060">
        <f t="shared" si="49"/>
        <v>0</v>
      </c>
      <c r="V1060" s="2">
        <v>1</v>
      </c>
      <c r="W1060" s="2">
        <f t="shared" si="50"/>
        <v>0</v>
      </c>
      <c r="X1060" s="2">
        <v>0</v>
      </c>
      <c r="Y1060" s="2">
        <v>0</v>
      </c>
      <c r="Z1060" s="2">
        <v>0</v>
      </c>
      <c r="AA1060" s="2">
        <v>0</v>
      </c>
      <c r="AB1060" s="2">
        <v>0</v>
      </c>
      <c r="AC1060" t="s">
        <v>3079</v>
      </c>
      <c r="AD1060" t="s">
        <v>874</v>
      </c>
      <c r="AE1060" t="s">
        <v>2535</v>
      </c>
      <c r="AG1060" t="s">
        <v>38</v>
      </c>
      <c r="AH1060" t="s">
        <v>2312</v>
      </c>
      <c r="AJ1060" t="s">
        <v>2312</v>
      </c>
      <c r="AK1060" t="s">
        <v>39</v>
      </c>
    </row>
    <row r="1061" spans="1:37" x14ac:dyDescent="0.3">
      <c r="A1061">
        <v>324915</v>
      </c>
      <c r="B1061" t="s">
        <v>868</v>
      </c>
      <c r="C1061" t="s">
        <v>48</v>
      </c>
      <c r="D1061">
        <v>1</v>
      </c>
      <c r="E1061" t="s">
        <v>3085</v>
      </c>
      <c r="F1061" t="s">
        <v>297</v>
      </c>
      <c r="G1061">
        <v>10251</v>
      </c>
      <c r="H1061">
        <v>4</v>
      </c>
      <c r="I1061" t="s">
        <v>1228</v>
      </c>
      <c r="J1061" t="s">
        <v>32</v>
      </c>
      <c r="K1061">
        <v>37251</v>
      </c>
      <c r="L1061">
        <v>58478</v>
      </c>
      <c r="M1061" t="s">
        <v>33</v>
      </c>
      <c r="N1061" t="s">
        <v>870</v>
      </c>
      <c r="O1061" t="s">
        <v>3086</v>
      </c>
      <c r="P1061" t="s">
        <v>7952</v>
      </c>
      <c r="Q1061" t="s">
        <v>300</v>
      </c>
      <c r="R1061" t="s">
        <v>3087</v>
      </c>
      <c r="S1061" t="s">
        <v>32</v>
      </c>
      <c r="T1061" t="str">
        <f t="shared" si="48"/>
        <v xml:space="preserve">High-level clerical skills, such as advanced or expert proficiency with word processing, spreadsheets and databases. Excellent written and verbal communication skills are also necessary, particularly as you might be the liaison between the Deputy Commissioner of Public Buildings and Sr. Staff. The Deputy Commissioner is a busy person, so the ability to anticipate needs, think critically and offer solutions to problems is necessary. In addition, they should have good time management skills and the ability to juggle multiple responsibilities. However, an executive secretary also needs other qualities, such as discretion, diplomacy, sound judgment and the ability to solve problems independently.  </v>
      </c>
      <c r="U1061">
        <f t="shared" si="49"/>
        <v>0</v>
      </c>
      <c r="V1061" s="2">
        <v>0</v>
      </c>
      <c r="W1061" s="2">
        <f t="shared" si="50"/>
        <v>0</v>
      </c>
      <c r="X1061" s="2">
        <v>0</v>
      </c>
      <c r="Y1061" s="2">
        <v>0</v>
      </c>
      <c r="Z1061" s="2">
        <v>0</v>
      </c>
      <c r="AA1061" s="2">
        <v>0</v>
      </c>
      <c r="AB1061" s="2">
        <v>0</v>
      </c>
      <c r="AC1061" t="s">
        <v>3088</v>
      </c>
      <c r="AD1061" t="s">
        <v>2600</v>
      </c>
      <c r="AE1061" t="s">
        <v>2535</v>
      </c>
      <c r="AG1061" t="s">
        <v>38</v>
      </c>
      <c r="AH1061" t="s">
        <v>2610</v>
      </c>
      <c r="AJ1061" t="s">
        <v>1689</v>
      </c>
      <c r="AK1061" t="s">
        <v>39</v>
      </c>
    </row>
    <row r="1062" spans="1:37" x14ac:dyDescent="0.3">
      <c r="A1062">
        <v>324915</v>
      </c>
      <c r="B1062" t="s">
        <v>868</v>
      </c>
      <c r="C1062" t="s">
        <v>29</v>
      </c>
      <c r="D1062">
        <v>1</v>
      </c>
      <c r="E1062" t="s">
        <v>3085</v>
      </c>
      <c r="F1062" t="s">
        <v>297</v>
      </c>
      <c r="G1062">
        <v>10251</v>
      </c>
      <c r="H1062">
        <v>4</v>
      </c>
      <c r="I1062" t="s">
        <v>1228</v>
      </c>
      <c r="J1062" t="s">
        <v>32</v>
      </c>
      <c r="K1062">
        <v>37251</v>
      </c>
      <c r="L1062">
        <v>58478</v>
      </c>
      <c r="M1062" t="s">
        <v>33</v>
      </c>
      <c r="N1062" t="s">
        <v>870</v>
      </c>
      <c r="O1062" t="s">
        <v>3086</v>
      </c>
      <c r="P1062" t="s">
        <v>7952</v>
      </c>
      <c r="Q1062" t="s">
        <v>300</v>
      </c>
      <c r="R1062" t="s">
        <v>3087</v>
      </c>
      <c r="S1062" t="s">
        <v>32</v>
      </c>
      <c r="T1062" t="str">
        <f t="shared" si="48"/>
        <v xml:space="preserve">High-level clerical skills, such as advanced or expert proficiency with word processing, spreadsheets and databases. Excellent written and verbal communication skills are also necessary, particularly as you might be the liaison between the Deputy Commissioner of Public Buildings and Sr. Staff. The Deputy Commissioner is a busy person, so the ability to anticipate needs, think critically and offer solutions to problems is necessary. In addition, they should have good time management skills and the ability to juggle multiple responsibilities. However, an executive secretary also needs other qualities, such as discretion, diplomacy, sound judgment and the ability to solve problems independently.  </v>
      </c>
      <c r="U1062">
        <f t="shared" si="49"/>
        <v>0</v>
      </c>
      <c r="V1062" s="2">
        <v>0</v>
      </c>
      <c r="W1062" s="2">
        <f t="shared" si="50"/>
        <v>0</v>
      </c>
      <c r="X1062" s="2">
        <v>0</v>
      </c>
      <c r="Y1062" s="2">
        <v>0</v>
      </c>
      <c r="Z1062" s="2">
        <v>0</v>
      </c>
      <c r="AA1062" s="2">
        <v>0</v>
      </c>
      <c r="AB1062" s="2">
        <v>0</v>
      </c>
      <c r="AC1062" t="s">
        <v>3088</v>
      </c>
      <c r="AD1062" t="s">
        <v>2600</v>
      </c>
      <c r="AE1062" t="s">
        <v>2535</v>
      </c>
      <c r="AG1062" t="s">
        <v>38</v>
      </c>
      <c r="AH1062" t="s">
        <v>2610</v>
      </c>
      <c r="AJ1062" t="s">
        <v>1689</v>
      </c>
      <c r="AK1062" t="s">
        <v>39</v>
      </c>
    </row>
    <row r="1063" spans="1:37" x14ac:dyDescent="0.3">
      <c r="A1063">
        <v>325016</v>
      </c>
      <c r="B1063" t="s">
        <v>47</v>
      </c>
      <c r="C1063" t="s">
        <v>29</v>
      </c>
      <c r="D1063">
        <v>1</v>
      </c>
      <c r="E1063" t="s">
        <v>240</v>
      </c>
      <c r="F1063" t="s">
        <v>196</v>
      </c>
      <c r="G1063">
        <v>20215</v>
      </c>
      <c r="H1063">
        <v>3</v>
      </c>
      <c r="I1063" t="s">
        <v>1431</v>
      </c>
      <c r="J1063" t="s">
        <v>43</v>
      </c>
      <c r="K1063">
        <v>83887</v>
      </c>
      <c r="L1063">
        <v>113725</v>
      </c>
      <c r="M1063" t="s">
        <v>33</v>
      </c>
      <c r="N1063" t="s">
        <v>211</v>
      </c>
      <c r="O1063" t="s">
        <v>1459</v>
      </c>
      <c r="P1063" t="s">
        <v>7953</v>
      </c>
      <c r="Q1063" t="s">
        <v>7327</v>
      </c>
      <c r="R1063" t="s">
        <v>3089</v>
      </c>
      <c r="S1063" t="s">
        <v>3090</v>
      </c>
      <c r="T1063" t="str">
        <f t="shared" si="48"/>
        <v>1.	Fifteen (15) years of full-time, satisfactory experience in civil engineering work.   2.	Extensive knowledge of structural engineering that includes the principles of analysis of structures and their application, the behavior of materials under loading, the selection of construction materials, and the design of reinforced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 ****Only applicants who are permanent Civil Service Civil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63">
        <f t="shared" si="49"/>
        <v>0</v>
      </c>
      <c r="V1063" s="2">
        <v>1</v>
      </c>
      <c r="W1063" s="2">
        <f t="shared" si="50"/>
        <v>0</v>
      </c>
      <c r="X1063" s="2">
        <v>0</v>
      </c>
      <c r="Y1063" s="2">
        <v>0</v>
      </c>
      <c r="Z1063" s="2">
        <v>0</v>
      </c>
      <c r="AA1063" s="2">
        <v>0</v>
      </c>
      <c r="AB1063" s="2">
        <v>0</v>
      </c>
      <c r="AC1063" t="s">
        <v>665</v>
      </c>
      <c r="AD1063" t="s">
        <v>32</v>
      </c>
      <c r="AE1063" t="s">
        <v>32</v>
      </c>
      <c r="AG1063" t="s">
        <v>58</v>
      </c>
      <c r="AH1063" t="s">
        <v>1803</v>
      </c>
      <c r="AJ1063" t="s">
        <v>1803</v>
      </c>
      <c r="AK1063" t="s">
        <v>39</v>
      </c>
    </row>
    <row r="1064" spans="1:37" x14ac:dyDescent="0.3">
      <c r="A1064">
        <v>325016</v>
      </c>
      <c r="B1064" t="s">
        <v>47</v>
      </c>
      <c r="C1064" t="s">
        <v>48</v>
      </c>
      <c r="D1064">
        <v>1</v>
      </c>
      <c r="E1064" t="s">
        <v>240</v>
      </c>
      <c r="F1064" t="s">
        <v>196</v>
      </c>
      <c r="G1064">
        <v>20215</v>
      </c>
      <c r="H1064">
        <v>3</v>
      </c>
      <c r="I1064" t="s">
        <v>1431</v>
      </c>
      <c r="J1064" t="s">
        <v>43</v>
      </c>
      <c r="K1064">
        <v>83887</v>
      </c>
      <c r="L1064">
        <v>113725</v>
      </c>
      <c r="M1064" t="s">
        <v>33</v>
      </c>
      <c r="N1064" t="s">
        <v>211</v>
      </c>
      <c r="O1064" t="s">
        <v>1459</v>
      </c>
      <c r="P1064" t="s">
        <v>7953</v>
      </c>
      <c r="Q1064" t="s">
        <v>7327</v>
      </c>
      <c r="R1064" t="s">
        <v>3089</v>
      </c>
      <c r="S1064" t="s">
        <v>3090</v>
      </c>
      <c r="T1064" t="str">
        <f t="shared" si="48"/>
        <v>1.	Fifteen (15) years of full-time, satisfactory experience in civil engineering work.   2.	Extensive knowledge of structural engineering that includes the principles of analysis of structures and their application, the behavior of materials under loading, the selection of construction materials, and the design of reinforced concrete and steel structures.   3.	Proficient use of AutoCAD and Revit.  4.	Proficient use of software STAAD PRO, and Ram Elements for completing engineering calculations.  5.	Strong communication and coordination skills.  6.	Experience in use of Microsoft Office Applications such as Word, Excel, and PowerPoint.  7.	Familiarity with Codes and Standards.  8.	Strong written communication skills to prepare technical reports.  9.	Strong analytical ability.  10.	A valid New York State Driver License. ****Only applicants who are permanent Civil Service Civil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064">
        <f t="shared" si="49"/>
        <v>0</v>
      </c>
      <c r="V1064" s="2">
        <v>1</v>
      </c>
      <c r="W1064" s="2">
        <f t="shared" si="50"/>
        <v>0</v>
      </c>
      <c r="X1064" s="2">
        <v>0</v>
      </c>
      <c r="Y1064" s="2">
        <v>0</v>
      </c>
      <c r="Z1064" s="2">
        <v>0</v>
      </c>
      <c r="AA1064" s="2">
        <v>0</v>
      </c>
      <c r="AB1064" s="2">
        <v>0</v>
      </c>
      <c r="AC1064" t="s">
        <v>665</v>
      </c>
      <c r="AD1064" t="s">
        <v>32</v>
      </c>
      <c r="AE1064" t="s">
        <v>32</v>
      </c>
      <c r="AG1064" t="s">
        <v>58</v>
      </c>
      <c r="AH1064" t="s">
        <v>1803</v>
      </c>
      <c r="AJ1064" t="s">
        <v>1803</v>
      </c>
      <c r="AK1064" t="s">
        <v>39</v>
      </c>
    </row>
    <row r="1065" spans="1:37" x14ac:dyDescent="0.3">
      <c r="A1065">
        <v>326289</v>
      </c>
      <c r="B1065" t="s">
        <v>2726</v>
      </c>
      <c r="C1065" t="s">
        <v>48</v>
      </c>
      <c r="D1065">
        <v>1</v>
      </c>
      <c r="E1065" t="s">
        <v>3091</v>
      </c>
      <c r="F1065" t="s">
        <v>170</v>
      </c>
      <c r="G1065">
        <v>10050</v>
      </c>
      <c r="H1065" t="s">
        <v>435</v>
      </c>
      <c r="I1065" t="s">
        <v>76</v>
      </c>
      <c r="J1065" t="s">
        <v>43</v>
      </c>
      <c r="K1065">
        <v>100000</v>
      </c>
      <c r="L1065">
        <v>100000</v>
      </c>
      <c r="M1065" t="s">
        <v>33</v>
      </c>
      <c r="N1065" t="s">
        <v>554</v>
      </c>
      <c r="O1065" t="s">
        <v>3092</v>
      </c>
      <c r="P1065" t="s">
        <v>7954</v>
      </c>
      <c r="Q1065" t="s">
        <v>173</v>
      </c>
      <c r="R1065" t="s">
        <v>3093</v>
      </c>
      <c r="S1065" t="s">
        <v>32</v>
      </c>
      <c r="T1065" t="str">
        <f t="shared" si="48"/>
        <v xml:space="preserve">The successful candidate must be proficient in Java, JavaScript, Python and Perl and HP ALM 11 modules (HP Quality Center, QTP, Load runner), must have experience in Quality Assurance and testing of Client, Server and Web Applications. Expertise in Automation testing using QTP with VB Scripting is required; hands-on experience in testing applications using database platforms like Oracle and SQL Server 2008 is highly desired. Also highly desired are: experience developing, documenting, and executing automated test scenarios to validate usability, functionality, performance, and data integrity; experience performing complex UI, functional, application, regression, and performance tests; experience developing automated testing scripts, automating manual test cases with the goal of 100% automation.  A good understanding of different Software Development Life Cycle (SDLC) models and QA Methodologies is highly desired, as well as a familiarity with Agile and Scrum methodologies. History of volunteerism, such as service in the AmeriCorps or Peace Corps, is viewed favorably.  </v>
      </c>
      <c r="U1065">
        <f t="shared" si="49"/>
        <v>0</v>
      </c>
      <c r="V1065" s="2">
        <v>0</v>
      </c>
      <c r="W1065" s="2">
        <f t="shared" si="50"/>
        <v>0</v>
      </c>
      <c r="X1065" s="2">
        <v>1</v>
      </c>
      <c r="Y1065" s="2">
        <v>0</v>
      </c>
      <c r="Z1065" s="2">
        <v>1</v>
      </c>
      <c r="AA1065" s="2">
        <v>0</v>
      </c>
      <c r="AB1065" s="2">
        <v>0</v>
      </c>
      <c r="AC1065" t="s">
        <v>3094</v>
      </c>
      <c r="AD1065" t="s">
        <v>32</v>
      </c>
      <c r="AE1065" t="s">
        <v>32</v>
      </c>
      <c r="AG1065" t="s">
        <v>58</v>
      </c>
      <c r="AH1065" t="s">
        <v>1599</v>
      </c>
      <c r="AJ1065" t="s">
        <v>3095</v>
      </c>
      <c r="AK1065" t="s">
        <v>39</v>
      </c>
    </row>
    <row r="1066" spans="1:37" x14ac:dyDescent="0.3">
      <c r="A1066">
        <v>326289</v>
      </c>
      <c r="B1066" t="s">
        <v>2726</v>
      </c>
      <c r="C1066" t="s">
        <v>29</v>
      </c>
      <c r="D1066">
        <v>1</v>
      </c>
      <c r="E1066" t="s">
        <v>3091</v>
      </c>
      <c r="F1066" t="s">
        <v>170</v>
      </c>
      <c r="G1066">
        <v>10050</v>
      </c>
      <c r="H1066" t="s">
        <v>435</v>
      </c>
      <c r="I1066" t="s">
        <v>76</v>
      </c>
      <c r="J1066" t="s">
        <v>43</v>
      </c>
      <c r="K1066">
        <v>100000</v>
      </c>
      <c r="L1066">
        <v>100000</v>
      </c>
      <c r="M1066" t="s">
        <v>33</v>
      </c>
      <c r="N1066" t="s">
        <v>554</v>
      </c>
      <c r="O1066" t="s">
        <v>3092</v>
      </c>
      <c r="P1066" t="s">
        <v>7954</v>
      </c>
      <c r="Q1066" t="s">
        <v>173</v>
      </c>
      <c r="R1066" t="s">
        <v>3093</v>
      </c>
      <c r="S1066" t="s">
        <v>32</v>
      </c>
      <c r="T1066" t="str">
        <f t="shared" si="48"/>
        <v xml:space="preserve">The successful candidate must be proficient in Java, JavaScript, Python and Perl and HP ALM 11 modules (HP Quality Center, QTP, Load runner), must have experience in Quality Assurance and testing of Client, Server and Web Applications. Expertise in Automation testing using QTP with VB Scripting is required; hands-on experience in testing applications using database platforms like Oracle and SQL Server 2008 is highly desired. Also highly desired are: experience developing, documenting, and executing automated test scenarios to validate usability, functionality, performance, and data integrity; experience performing complex UI, functional, application, regression, and performance tests; experience developing automated testing scripts, automating manual test cases with the goal of 100% automation.  A good understanding of different Software Development Life Cycle (SDLC) models and QA Methodologies is highly desired, as well as a familiarity with Agile and Scrum methodologies. History of volunteerism, such as service in the AmeriCorps or Peace Corps, is viewed favorably.  </v>
      </c>
      <c r="U1066">
        <f t="shared" si="49"/>
        <v>0</v>
      </c>
      <c r="V1066" s="2">
        <v>0</v>
      </c>
      <c r="W1066" s="2">
        <f t="shared" si="50"/>
        <v>0</v>
      </c>
      <c r="X1066" s="2">
        <v>1</v>
      </c>
      <c r="Y1066" s="2">
        <v>0</v>
      </c>
      <c r="Z1066" s="2">
        <v>1</v>
      </c>
      <c r="AA1066" s="2">
        <v>0</v>
      </c>
      <c r="AB1066" s="2">
        <v>0</v>
      </c>
      <c r="AC1066" t="s">
        <v>3094</v>
      </c>
      <c r="AD1066" t="s">
        <v>32</v>
      </c>
      <c r="AE1066" t="s">
        <v>32</v>
      </c>
      <c r="AG1066" t="s">
        <v>58</v>
      </c>
      <c r="AH1066" t="s">
        <v>1599</v>
      </c>
      <c r="AJ1066" t="s">
        <v>3095</v>
      </c>
      <c r="AK1066" t="s">
        <v>39</v>
      </c>
    </row>
    <row r="1067" spans="1:37" x14ac:dyDescent="0.3">
      <c r="A1067">
        <v>326296</v>
      </c>
      <c r="B1067" t="s">
        <v>2709</v>
      </c>
      <c r="C1067" t="s">
        <v>29</v>
      </c>
      <c r="D1067">
        <v>1</v>
      </c>
      <c r="E1067" t="s">
        <v>1802</v>
      </c>
      <c r="F1067" t="s">
        <v>742</v>
      </c>
      <c r="G1067">
        <v>56058</v>
      </c>
      <c r="H1067">
        <v>0</v>
      </c>
      <c r="I1067" t="s">
        <v>1538</v>
      </c>
      <c r="J1067" t="s">
        <v>43</v>
      </c>
      <c r="K1067">
        <v>50362</v>
      </c>
      <c r="L1067">
        <v>78177</v>
      </c>
      <c r="M1067" t="s">
        <v>33</v>
      </c>
      <c r="N1067" t="s">
        <v>2712</v>
      </c>
      <c r="O1067" t="s">
        <v>3096</v>
      </c>
      <c r="P1067" t="s">
        <v>7955</v>
      </c>
      <c r="Q1067" t="s">
        <v>745</v>
      </c>
      <c r="R1067" t="s">
        <v>7956</v>
      </c>
      <c r="S1067" t="s">
        <v>32</v>
      </c>
      <c r="T1067" t="str">
        <f t="shared" si="48"/>
        <v xml:space="preserve">‚	Master‚„s degree in Social Work or other related degree. 	Experience in counseling and/or case management with victims or elder abuse and crime. 	Knowledge of community resources and experience working with older adults preferred. 	MA and bilingual (English/Spanish/Russian/Mandarin) preferred. 	Strong writing, computer, and presentation skills a plus.  </v>
      </c>
      <c r="U1067">
        <f t="shared" si="49"/>
        <v>0</v>
      </c>
      <c r="V1067" s="2">
        <v>0</v>
      </c>
      <c r="W1067" s="2">
        <f t="shared" si="50"/>
        <v>0</v>
      </c>
      <c r="X1067" s="2">
        <v>0</v>
      </c>
      <c r="Y1067" s="2">
        <v>0</v>
      </c>
      <c r="Z1067" s="2">
        <v>0</v>
      </c>
      <c r="AA1067" s="2">
        <v>0</v>
      </c>
      <c r="AB1067" s="2">
        <v>0</v>
      </c>
      <c r="AC1067" t="s">
        <v>3097</v>
      </c>
      <c r="AD1067" t="s">
        <v>32</v>
      </c>
      <c r="AE1067" t="s">
        <v>32</v>
      </c>
      <c r="AG1067" t="s">
        <v>38</v>
      </c>
      <c r="AH1067" t="s">
        <v>2208</v>
      </c>
      <c r="AI1067" t="s">
        <v>3098</v>
      </c>
      <c r="AJ1067" t="s">
        <v>2514</v>
      </c>
      <c r="AK1067" t="s">
        <v>39</v>
      </c>
    </row>
    <row r="1068" spans="1:37" x14ac:dyDescent="0.3">
      <c r="A1068">
        <v>326296</v>
      </c>
      <c r="B1068" t="s">
        <v>2709</v>
      </c>
      <c r="C1068" t="s">
        <v>48</v>
      </c>
      <c r="D1068">
        <v>1</v>
      </c>
      <c r="E1068" t="s">
        <v>1802</v>
      </c>
      <c r="F1068" t="s">
        <v>742</v>
      </c>
      <c r="G1068">
        <v>56058</v>
      </c>
      <c r="H1068">
        <v>0</v>
      </c>
      <c r="I1068" t="s">
        <v>1538</v>
      </c>
      <c r="J1068" t="s">
        <v>43</v>
      </c>
      <c r="K1068">
        <v>50362</v>
      </c>
      <c r="L1068">
        <v>78177</v>
      </c>
      <c r="M1068" t="s">
        <v>33</v>
      </c>
      <c r="N1068" t="s">
        <v>2712</v>
      </c>
      <c r="O1068" t="s">
        <v>3096</v>
      </c>
      <c r="P1068" t="s">
        <v>7955</v>
      </c>
      <c r="Q1068" t="s">
        <v>745</v>
      </c>
      <c r="R1068" t="s">
        <v>7956</v>
      </c>
      <c r="S1068" t="s">
        <v>32</v>
      </c>
      <c r="T1068" t="str">
        <f t="shared" si="48"/>
        <v xml:space="preserve">‚	Master‚„s degree in Social Work or other related degree. 	Experience in counseling and/or case management with victims or elder abuse and crime. 	Knowledge of community resources and experience working with older adults preferred. 	MA and bilingual (English/Spanish/Russian/Mandarin) preferred. 	Strong writing, computer, and presentation skills a plus.  </v>
      </c>
      <c r="U1068">
        <f t="shared" si="49"/>
        <v>0</v>
      </c>
      <c r="V1068" s="2">
        <v>0</v>
      </c>
      <c r="W1068" s="2">
        <f t="shared" si="50"/>
        <v>0</v>
      </c>
      <c r="X1068" s="2">
        <v>0</v>
      </c>
      <c r="Y1068" s="2">
        <v>0</v>
      </c>
      <c r="Z1068" s="2">
        <v>0</v>
      </c>
      <c r="AA1068" s="2">
        <v>0</v>
      </c>
      <c r="AB1068" s="2">
        <v>0</v>
      </c>
      <c r="AC1068" t="s">
        <v>3097</v>
      </c>
      <c r="AD1068" t="s">
        <v>32</v>
      </c>
      <c r="AE1068" t="s">
        <v>32</v>
      </c>
      <c r="AG1068" t="s">
        <v>38</v>
      </c>
      <c r="AH1068" t="s">
        <v>2208</v>
      </c>
      <c r="AI1068" t="s">
        <v>3098</v>
      </c>
      <c r="AJ1068" t="s">
        <v>2514</v>
      </c>
      <c r="AK1068" t="s">
        <v>39</v>
      </c>
    </row>
    <row r="1069" spans="1:37" x14ac:dyDescent="0.3">
      <c r="A1069">
        <v>333798</v>
      </c>
      <c r="B1069" t="s">
        <v>868</v>
      </c>
      <c r="C1069" t="s">
        <v>48</v>
      </c>
      <c r="D1069">
        <v>2</v>
      </c>
      <c r="E1069" t="s">
        <v>3099</v>
      </c>
      <c r="F1069" t="s">
        <v>220</v>
      </c>
      <c r="G1069">
        <v>22427</v>
      </c>
      <c r="H1069">
        <v>2</v>
      </c>
      <c r="I1069" t="s">
        <v>244</v>
      </c>
      <c r="J1069" t="s">
        <v>32</v>
      </c>
      <c r="K1069">
        <v>69491</v>
      </c>
      <c r="L1069">
        <v>101848</v>
      </c>
      <c r="M1069" t="s">
        <v>33</v>
      </c>
      <c r="N1069" t="s">
        <v>870</v>
      </c>
      <c r="O1069" t="s">
        <v>3086</v>
      </c>
      <c r="P1069" t="s">
        <v>7957</v>
      </c>
      <c r="Q1069" t="s">
        <v>7370</v>
      </c>
      <c r="R1069" t="s">
        <v>3100</v>
      </c>
      <c r="S1069" t="s">
        <v>32</v>
      </c>
      <c r="T1069" t="str">
        <f t="shared" si="48"/>
        <v xml:space="preserve">Candidates must have strong project delivery, executive and external reporting experience; should possess excellent verbal and written communication skills; ability to work positively with a wide range of individuals involved in program management; and experience in work described above.  </v>
      </c>
      <c r="U1069">
        <f t="shared" si="49"/>
        <v>0</v>
      </c>
      <c r="V1069" s="2">
        <v>0</v>
      </c>
      <c r="W1069" s="2">
        <f t="shared" si="50"/>
        <v>0</v>
      </c>
      <c r="X1069" s="2">
        <v>0</v>
      </c>
      <c r="Y1069" s="2">
        <v>0</v>
      </c>
      <c r="Z1069" s="2">
        <v>0</v>
      </c>
      <c r="AA1069" s="2">
        <v>0</v>
      </c>
      <c r="AB1069" s="2">
        <v>0</v>
      </c>
      <c r="AC1069" t="s">
        <v>3101</v>
      </c>
      <c r="AD1069" t="s">
        <v>874</v>
      </c>
      <c r="AE1069" t="s">
        <v>2535</v>
      </c>
      <c r="AG1069" t="s">
        <v>1411</v>
      </c>
      <c r="AH1069" t="s">
        <v>2337</v>
      </c>
      <c r="AJ1069" t="s">
        <v>1689</v>
      </c>
      <c r="AK1069" t="s">
        <v>39</v>
      </c>
    </row>
    <row r="1070" spans="1:37" x14ac:dyDescent="0.3">
      <c r="A1070">
        <v>326298</v>
      </c>
      <c r="B1070" t="s">
        <v>2726</v>
      </c>
      <c r="C1070" t="s">
        <v>29</v>
      </c>
      <c r="D1070">
        <v>1</v>
      </c>
      <c r="E1070" t="s">
        <v>3102</v>
      </c>
      <c r="F1070" t="s">
        <v>170</v>
      </c>
      <c r="G1070">
        <v>10050</v>
      </c>
      <c r="H1070" t="s">
        <v>435</v>
      </c>
      <c r="I1070" t="s">
        <v>76</v>
      </c>
      <c r="J1070" t="s">
        <v>43</v>
      </c>
      <c r="K1070">
        <v>100000</v>
      </c>
      <c r="L1070">
        <v>100000</v>
      </c>
      <c r="M1070" t="s">
        <v>33</v>
      </c>
      <c r="N1070" t="s">
        <v>554</v>
      </c>
      <c r="O1070" t="s">
        <v>3092</v>
      </c>
      <c r="P1070" t="s">
        <v>7958</v>
      </c>
      <c r="Q1070" t="s">
        <v>173</v>
      </c>
      <c r="R1070" t="s">
        <v>3093</v>
      </c>
      <c r="S1070" t="s">
        <v>32</v>
      </c>
      <c r="T1070" t="str">
        <f t="shared" si="48"/>
        <v xml:space="preserve">The successful candidate must be proficient in Java, JavaScript, Python and Perl and HP ALM 11 modules (HP Quality Center, QTP, Load runner), must have experience in Quality Assurance and testing of Client, Server and Web Applications. Expertise in Automation testing using QTP with VB Scripting is required; hands-on experience in testing applications using database platforms like Oracle and SQL Server 2008 is highly desired. Also highly desired are: experience developing, documenting, and executing automated test scenarios to validate usability, functionality, performance, and data integrity; experience performing complex UI, functional, application, regression, and performance tests; experience developing automated testing scripts, automating manual test cases with the goal of 100% automation.  A good understanding of different Software Development Life Cycle (SDLC) models and QA Methodologies is highly desired, as well as a familiarity with Agile and Scrum methodologies. History of volunteerism, such as service in the AmeriCorps or Peace Corps, is viewed favorably.  </v>
      </c>
      <c r="U1070">
        <f t="shared" si="49"/>
        <v>0</v>
      </c>
      <c r="V1070" s="2">
        <v>0</v>
      </c>
      <c r="W1070" s="2">
        <f t="shared" si="50"/>
        <v>0</v>
      </c>
      <c r="X1070" s="2">
        <v>1</v>
      </c>
      <c r="Y1070" s="2">
        <v>0</v>
      </c>
      <c r="Z1070" s="2">
        <v>1</v>
      </c>
      <c r="AA1070" s="2">
        <v>0</v>
      </c>
      <c r="AB1070" s="2">
        <v>0</v>
      </c>
      <c r="AC1070" t="s">
        <v>3094</v>
      </c>
      <c r="AD1070" t="s">
        <v>32</v>
      </c>
      <c r="AE1070" t="s">
        <v>32</v>
      </c>
      <c r="AG1070" t="s">
        <v>58</v>
      </c>
      <c r="AH1070" t="s">
        <v>1599</v>
      </c>
      <c r="AJ1070" t="s">
        <v>3095</v>
      </c>
      <c r="AK1070" t="s">
        <v>39</v>
      </c>
    </row>
    <row r="1071" spans="1:37" x14ac:dyDescent="0.3">
      <c r="A1071">
        <v>326298</v>
      </c>
      <c r="B1071" t="s">
        <v>2726</v>
      </c>
      <c r="C1071" t="s">
        <v>48</v>
      </c>
      <c r="D1071">
        <v>1</v>
      </c>
      <c r="E1071" t="s">
        <v>3102</v>
      </c>
      <c r="F1071" t="s">
        <v>170</v>
      </c>
      <c r="G1071">
        <v>10050</v>
      </c>
      <c r="H1071" t="s">
        <v>435</v>
      </c>
      <c r="I1071" t="s">
        <v>76</v>
      </c>
      <c r="J1071" t="s">
        <v>43</v>
      </c>
      <c r="K1071">
        <v>100000</v>
      </c>
      <c r="L1071">
        <v>100000</v>
      </c>
      <c r="M1071" t="s">
        <v>33</v>
      </c>
      <c r="N1071" t="s">
        <v>554</v>
      </c>
      <c r="O1071" t="s">
        <v>3092</v>
      </c>
      <c r="P1071" t="s">
        <v>7958</v>
      </c>
      <c r="Q1071" t="s">
        <v>173</v>
      </c>
      <c r="R1071" t="s">
        <v>3093</v>
      </c>
      <c r="S1071" t="s">
        <v>32</v>
      </c>
      <c r="T1071" t="str">
        <f t="shared" si="48"/>
        <v xml:space="preserve">The successful candidate must be proficient in Java, JavaScript, Python and Perl and HP ALM 11 modules (HP Quality Center, QTP, Load runner), must have experience in Quality Assurance and testing of Client, Server and Web Applications. Expertise in Automation testing using QTP with VB Scripting is required; hands-on experience in testing applications using database platforms like Oracle and SQL Server 2008 is highly desired. Also highly desired are: experience developing, documenting, and executing automated test scenarios to validate usability, functionality, performance, and data integrity; experience performing complex UI, functional, application, regression, and performance tests; experience developing automated testing scripts, automating manual test cases with the goal of 100% automation.  A good understanding of different Software Development Life Cycle (SDLC) models and QA Methodologies is highly desired, as well as a familiarity with Agile and Scrum methodologies. History of volunteerism, such as service in the AmeriCorps or Peace Corps, is viewed favorably.  </v>
      </c>
      <c r="U1071">
        <f t="shared" si="49"/>
        <v>0</v>
      </c>
      <c r="V1071" s="2">
        <v>0</v>
      </c>
      <c r="W1071" s="2">
        <f t="shared" si="50"/>
        <v>0</v>
      </c>
      <c r="X1071" s="2">
        <v>1</v>
      </c>
      <c r="Y1071" s="2">
        <v>0</v>
      </c>
      <c r="Z1071" s="2">
        <v>1</v>
      </c>
      <c r="AA1071" s="2">
        <v>0</v>
      </c>
      <c r="AB1071" s="2">
        <v>0</v>
      </c>
      <c r="AC1071" t="s">
        <v>3094</v>
      </c>
      <c r="AD1071" t="s">
        <v>32</v>
      </c>
      <c r="AE1071" t="s">
        <v>32</v>
      </c>
      <c r="AG1071" t="s">
        <v>58</v>
      </c>
      <c r="AH1071" t="s">
        <v>1599</v>
      </c>
      <c r="AJ1071" t="s">
        <v>3095</v>
      </c>
      <c r="AK1071" t="s">
        <v>39</v>
      </c>
    </row>
    <row r="1072" spans="1:37" x14ac:dyDescent="0.3">
      <c r="A1072">
        <v>326812</v>
      </c>
      <c r="B1072" t="s">
        <v>1790</v>
      </c>
      <c r="C1072" t="s">
        <v>48</v>
      </c>
      <c r="D1072">
        <v>200</v>
      </c>
      <c r="E1072" t="s">
        <v>3103</v>
      </c>
      <c r="F1072" t="s">
        <v>146</v>
      </c>
      <c r="G1072">
        <v>90641</v>
      </c>
      <c r="H1072">
        <v>0</v>
      </c>
      <c r="I1072" t="s">
        <v>1095</v>
      </c>
      <c r="J1072" t="s">
        <v>43</v>
      </c>
      <c r="K1072">
        <v>15.48</v>
      </c>
      <c r="L1072">
        <v>15.48</v>
      </c>
      <c r="M1072" t="s">
        <v>178</v>
      </c>
      <c r="N1072" t="s">
        <v>2523</v>
      </c>
      <c r="O1072" t="s">
        <v>1794</v>
      </c>
      <c r="P1072" t="s">
        <v>7063</v>
      </c>
      <c r="Q1072" t="s">
        <v>148</v>
      </c>
      <c r="R1072" t="s">
        <v>3104</v>
      </c>
      <c r="S1072" t="s">
        <v>7282</v>
      </c>
      <c r="T1072" t="str">
        <f t="shared" si="48"/>
        <v>1.  Ability to drive to locations in all five boroughs.  2.  Ability to work flexible hours, nights and weekends as needed.  3.  Commercial Driver License a plus. Fees: Hired candidates will be subject to a processing fee of $54.00.  Hired candidates who are not currently employed by the City will be subject to an $87.00 background check fee.  References will be required upon request.  Duration: 3‚½ months to 6 months.  Only candidates selected for an interview will be contacted.  nyc.gov/parks</v>
      </c>
      <c r="U1072">
        <f t="shared" si="49"/>
        <v>0</v>
      </c>
      <c r="V1072" s="2">
        <v>0</v>
      </c>
      <c r="W1072" s="2">
        <f t="shared" si="50"/>
        <v>0</v>
      </c>
      <c r="X1072" s="2">
        <v>0</v>
      </c>
      <c r="Y1072" s="2">
        <v>0</v>
      </c>
      <c r="Z1072" s="2">
        <v>0</v>
      </c>
      <c r="AA1072" s="2">
        <v>0</v>
      </c>
      <c r="AB1072" s="2">
        <v>0</v>
      </c>
      <c r="AC1072" t="s">
        <v>3105</v>
      </c>
      <c r="AD1072" t="s">
        <v>32</v>
      </c>
      <c r="AE1072" t="s">
        <v>884</v>
      </c>
      <c r="AG1072" t="s">
        <v>2527</v>
      </c>
      <c r="AH1072" t="s">
        <v>2882</v>
      </c>
      <c r="AJ1072" t="s">
        <v>2882</v>
      </c>
      <c r="AK1072" t="s">
        <v>39</v>
      </c>
    </row>
    <row r="1073" spans="1:37" x14ac:dyDescent="0.3">
      <c r="A1073">
        <v>326812</v>
      </c>
      <c r="B1073" t="s">
        <v>1790</v>
      </c>
      <c r="C1073" t="s">
        <v>29</v>
      </c>
      <c r="D1073">
        <v>200</v>
      </c>
      <c r="E1073" t="s">
        <v>3103</v>
      </c>
      <c r="F1073" t="s">
        <v>146</v>
      </c>
      <c r="G1073">
        <v>90641</v>
      </c>
      <c r="H1073">
        <v>0</v>
      </c>
      <c r="I1073" t="s">
        <v>1095</v>
      </c>
      <c r="J1073" t="s">
        <v>43</v>
      </c>
      <c r="K1073">
        <v>15.48</v>
      </c>
      <c r="L1073">
        <v>15.48</v>
      </c>
      <c r="M1073" t="s">
        <v>178</v>
      </c>
      <c r="N1073" t="s">
        <v>2523</v>
      </c>
      <c r="O1073" t="s">
        <v>1794</v>
      </c>
      <c r="P1073" t="s">
        <v>7063</v>
      </c>
      <c r="Q1073" t="s">
        <v>148</v>
      </c>
      <c r="R1073" t="s">
        <v>3104</v>
      </c>
      <c r="S1073" t="s">
        <v>7282</v>
      </c>
      <c r="T1073" t="str">
        <f t="shared" si="48"/>
        <v>1.  Ability to drive to locations in all five boroughs.  2.  Ability to work flexible hours, nights and weekends as needed.  3.  Commercial Driver License a plus. Fees: Hired candidates will be subject to a processing fee of $54.00.  Hired candidates who are not currently employed by the City will be subject to an $87.00 background check fee.  References will be required upon request.  Duration: 3‚½ months to 6 months.  Only candidates selected for an interview will be contacted.  nyc.gov/parks</v>
      </c>
      <c r="U1073">
        <f t="shared" si="49"/>
        <v>0</v>
      </c>
      <c r="V1073" s="2">
        <v>0</v>
      </c>
      <c r="W1073" s="2">
        <f t="shared" si="50"/>
        <v>0</v>
      </c>
      <c r="X1073" s="2">
        <v>0</v>
      </c>
      <c r="Y1073" s="2">
        <v>0</v>
      </c>
      <c r="Z1073" s="2">
        <v>0</v>
      </c>
      <c r="AA1073" s="2">
        <v>0</v>
      </c>
      <c r="AB1073" s="2">
        <v>0</v>
      </c>
      <c r="AC1073" t="s">
        <v>3105</v>
      </c>
      <c r="AD1073" t="s">
        <v>32</v>
      </c>
      <c r="AE1073" t="s">
        <v>884</v>
      </c>
      <c r="AG1073" t="s">
        <v>2527</v>
      </c>
      <c r="AH1073" t="s">
        <v>2882</v>
      </c>
      <c r="AJ1073" t="s">
        <v>2882</v>
      </c>
      <c r="AK1073" t="s">
        <v>39</v>
      </c>
    </row>
    <row r="1074" spans="1:37" x14ac:dyDescent="0.3">
      <c r="A1074">
        <v>326812</v>
      </c>
      <c r="B1074" t="s">
        <v>1790</v>
      </c>
      <c r="C1074" t="s">
        <v>29</v>
      </c>
      <c r="D1074">
        <v>200</v>
      </c>
      <c r="E1074" t="s">
        <v>3103</v>
      </c>
      <c r="F1074" t="s">
        <v>146</v>
      </c>
      <c r="G1074">
        <v>90641</v>
      </c>
      <c r="H1074">
        <v>0</v>
      </c>
      <c r="I1074" t="s">
        <v>1095</v>
      </c>
      <c r="J1074" t="s">
        <v>43</v>
      </c>
      <c r="K1074">
        <v>15.48</v>
      </c>
      <c r="L1074">
        <v>15.48</v>
      </c>
      <c r="M1074" t="s">
        <v>178</v>
      </c>
      <c r="N1074" t="s">
        <v>2523</v>
      </c>
      <c r="O1074" t="s">
        <v>1794</v>
      </c>
      <c r="P1074" t="s">
        <v>7063</v>
      </c>
      <c r="Q1074" t="s">
        <v>148</v>
      </c>
      <c r="R1074" t="s">
        <v>3104</v>
      </c>
      <c r="S1074" t="s">
        <v>7282</v>
      </c>
      <c r="T1074" t="str">
        <f t="shared" si="48"/>
        <v>1.  Ability to drive to locations in all five boroughs.  2.  Ability to work flexible hours, nights and weekends as needed.  3.  Commercial Driver License a plus. Fees: Hired candidates will be subject to a processing fee of $54.00.  Hired candidates who are not currently employed by the City will be subject to an $87.00 background check fee.  References will be required upon request.  Duration: 3‚½ months to 6 months.  Only candidates selected for an interview will be contacted.  nyc.gov/parks</v>
      </c>
      <c r="U1074">
        <f t="shared" si="49"/>
        <v>0</v>
      </c>
      <c r="V1074" s="2">
        <v>0</v>
      </c>
      <c r="W1074" s="2">
        <f t="shared" si="50"/>
        <v>0</v>
      </c>
      <c r="X1074" s="2">
        <v>0</v>
      </c>
      <c r="Y1074" s="2">
        <v>0</v>
      </c>
      <c r="Z1074" s="2">
        <v>0</v>
      </c>
      <c r="AA1074" s="2">
        <v>0</v>
      </c>
      <c r="AB1074" s="2">
        <v>0</v>
      </c>
      <c r="AC1074" t="s">
        <v>3105</v>
      </c>
      <c r="AD1074" t="s">
        <v>32</v>
      </c>
      <c r="AE1074" t="s">
        <v>884</v>
      </c>
      <c r="AG1074" t="s">
        <v>2527</v>
      </c>
      <c r="AH1074" t="s">
        <v>2882</v>
      </c>
      <c r="AJ1074" t="s">
        <v>2882</v>
      </c>
      <c r="AK1074" t="s">
        <v>39</v>
      </c>
    </row>
    <row r="1075" spans="1:37" x14ac:dyDescent="0.3">
      <c r="A1075">
        <v>329633</v>
      </c>
      <c r="B1075" t="s">
        <v>2042</v>
      </c>
      <c r="C1075" t="s">
        <v>29</v>
      </c>
      <c r="D1075">
        <v>1</v>
      </c>
      <c r="E1075" t="s">
        <v>3106</v>
      </c>
      <c r="F1075" t="s">
        <v>170</v>
      </c>
      <c r="G1075">
        <v>10050</v>
      </c>
      <c r="H1075" t="s">
        <v>435</v>
      </c>
      <c r="I1075" t="s">
        <v>76</v>
      </c>
      <c r="J1075" t="s">
        <v>43</v>
      </c>
      <c r="K1075">
        <v>54643</v>
      </c>
      <c r="L1075">
        <v>95000</v>
      </c>
      <c r="M1075" t="s">
        <v>33</v>
      </c>
      <c r="N1075" t="s">
        <v>2043</v>
      </c>
      <c r="O1075" t="s">
        <v>3107</v>
      </c>
      <c r="P1075" t="s">
        <v>7064</v>
      </c>
      <c r="Q1075" t="s">
        <v>173</v>
      </c>
      <c r="R1075" t="s">
        <v>7959</v>
      </c>
      <c r="S1075" t="s">
        <v>3108</v>
      </c>
      <c r="T1075" t="str">
        <f t="shared" si="48"/>
        <v>‚ Superb written and verbal communication skills, including the ability to translate IT/financial systems functionality into simple yet effective communications for end users. Demonstrated proficiency with MS Excel, Microsoft Word and PowerPoint. Ability to coordinate activities from end-ta-end with periodic guidance and input from management and/or teammates. Ability to multitask, prioritize, quickly and independently resolve problems, while under tight deadlines and while maintaining a positive and professional working relationship with all project participants. Basic knowledge of project planning, managing, organizing and status reporting. Ability to speak in front of a user group and clearly describe how business functions and exception process / usage scenarios are executed from within the FISA Financial System software Knowledge of some or all of the following: FMS Accounting, VENDEX, IFA, Payee Information Portal (PIP) Experience developing courseware training materials. Deep experience using CBT / eLearning with Captivate. Experience conducting presentations for audiences of at minimum 50 people, Experience in a writing, communication position, or training position for an Enterprise Resource Planning (ERP) system implementation Demonstrated experience with Completed SDLC implementations in a communication and/or training position within the prior years for a large system implementation (ERP implementation preferred), P528</v>
      </c>
      <c r="U1075">
        <f t="shared" si="49"/>
        <v>0</v>
      </c>
      <c r="V1075" s="2">
        <v>1</v>
      </c>
      <c r="W1075" s="2">
        <f t="shared" si="50"/>
        <v>0</v>
      </c>
      <c r="X1075" s="2">
        <v>0</v>
      </c>
      <c r="Y1075" s="2">
        <v>0</v>
      </c>
      <c r="Z1075" s="2">
        <v>0</v>
      </c>
      <c r="AA1075" s="2">
        <v>0</v>
      </c>
      <c r="AB1075" s="2">
        <v>0</v>
      </c>
      <c r="AC1075" t="s">
        <v>3109</v>
      </c>
      <c r="AD1075" t="s">
        <v>3110</v>
      </c>
      <c r="AE1075" t="s">
        <v>32</v>
      </c>
      <c r="AG1075" t="s">
        <v>705</v>
      </c>
      <c r="AH1075" t="s">
        <v>2875</v>
      </c>
      <c r="AJ1075" t="s">
        <v>2875</v>
      </c>
      <c r="AK1075" t="s">
        <v>39</v>
      </c>
    </row>
    <row r="1076" spans="1:37" x14ac:dyDescent="0.3">
      <c r="A1076">
        <v>329633</v>
      </c>
      <c r="B1076" t="s">
        <v>2042</v>
      </c>
      <c r="C1076" t="s">
        <v>48</v>
      </c>
      <c r="D1076">
        <v>1</v>
      </c>
      <c r="E1076" t="s">
        <v>3106</v>
      </c>
      <c r="F1076" t="s">
        <v>170</v>
      </c>
      <c r="G1076">
        <v>10050</v>
      </c>
      <c r="H1076" t="s">
        <v>435</v>
      </c>
      <c r="I1076" t="s">
        <v>76</v>
      </c>
      <c r="J1076" t="s">
        <v>43</v>
      </c>
      <c r="K1076">
        <v>54643</v>
      </c>
      <c r="L1076">
        <v>95000</v>
      </c>
      <c r="M1076" t="s">
        <v>33</v>
      </c>
      <c r="N1076" t="s">
        <v>2043</v>
      </c>
      <c r="O1076" t="s">
        <v>3107</v>
      </c>
      <c r="P1076" t="s">
        <v>7064</v>
      </c>
      <c r="Q1076" t="s">
        <v>173</v>
      </c>
      <c r="R1076" t="s">
        <v>7959</v>
      </c>
      <c r="S1076" t="s">
        <v>3108</v>
      </c>
      <c r="T1076" t="str">
        <f t="shared" si="48"/>
        <v>‚ Superb written and verbal communication skills, including the ability to translate IT/financial systems functionality into simple yet effective communications for end users. Demonstrated proficiency with MS Excel, Microsoft Word and PowerPoint. Ability to coordinate activities from end-ta-end with periodic guidance and input from management and/or teammates. Ability to multitask, prioritize, quickly and independently resolve problems, while under tight deadlines and while maintaining a positive and professional working relationship with all project participants. Basic knowledge of project planning, managing, organizing and status reporting. Ability to speak in front of a user group and clearly describe how business functions and exception process / usage scenarios are executed from within the FISA Financial System software Knowledge of some or all of the following: FMS Accounting, VENDEX, IFA, Payee Information Portal (PIP) Experience developing courseware training materials. Deep experience using CBT / eLearning with Captivate. Experience conducting presentations for audiences of at minimum 50 people, Experience in a writing, communication position, or training position for an Enterprise Resource Planning (ERP) system implementation Demonstrated experience with Completed SDLC implementations in a communication and/or training position within the prior years for a large system implementation (ERP implementation preferred), P528</v>
      </c>
      <c r="U1076">
        <f t="shared" si="49"/>
        <v>0</v>
      </c>
      <c r="V1076" s="2">
        <v>1</v>
      </c>
      <c r="W1076" s="2">
        <f t="shared" si="50"/>
        <v>0</v>
      </c>
      <c r="X1076" s="2">
        <v>0</v>
      </c>
      <c r="Y1076" s="2">
        <v>0</v>
      </c>
      <c r="Z1076" s="2">
        <v>0</v>
      </c>
      <c r="AA1076" s="2">
        <v>0</v>
      </c>
      <c r="AB1076" s="2">
        <v>0</v>
      </c>
      <c r="AC1076" t="s">
        <v>3109</v>
      </c>
      <c r="AD1076" t="s">
        <v>3110</v>
      </c>
      <c r="AE1076" t="s">
        <v>32</v>
      </c>
      <c r="AG1076" t="s">
        <v>705</v>
      </c>
      <c r="AH1076" t="s">
        <v>2875</v>
      </c>
      <c r="AJ1076" t="s">
        <v>2875</v>
      </c>
      <c r="AK1076" t="s">
        <v>39</v>
      </c>
    </row>
    <row r="1077" spans="1:37" x14ac:dyDescent="0.3">
      <c r="A1077">
        <v>329641</v>
      </c>
      <c r="B1077" t="s">
        <v>47</v>
      </c>
      <c r="C1077" t="s">
        <v>29</v>
      </c>
      <c r="D1077">
        <v>1</v>
      </c>
      <c r="E1077" t="s">
        <v>661</v>
      </c>
      <c r="F1077" t="s">
        <v>82</v>
      </c>
      <c r="G1077">
        <v>20202</v>
      </c>
      <c r="H1077">
        <v>0</v>
      </c>
      <c r="I1077" t="s">
        <v>244</v>
      </c>
      <c r="J1077" t="s">
        <v>43</v>
      </c>
      <c r="K1077">
        <v>47860</v>
      </c>
      <c r="L1077">
        <v>57958</v>
      </c>
      <c r="M1077" t="s">
        <v>33</v>
      </c>
      <c r="N1077" t="s">
        <v>83</v>
      </c>
      <c r="O1077" t="s">
        <v>84</v>
      </c>
      <c r="P1077" t="s">
        <v>7960</v>
      </c>
      <c r="Q1077" t="s">
        <v>662</v>
      </c>
      <c r="R1077" t="s">
        <v>7961</v>
      </c>
      <c r="S1077" t="s">
        <v>7962</v>
      </c>
      <c r="T1077" t="str">
        <f t="shared" si="48"/>
        <v>‚	Detailed analytical ability, detailed knowledge of site civil engineering, overall broad engineering     knowledge and good judgment.	Experience in the planning, layout and details of site civil contract drawings, specifications, shop drawing review, field inspections and investigations.	Experienced in AutoCAD and GIS.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77">
        <f t="shared" si="49"/>
        <v>0</v>
      </c>
      <c r="V1077" s="2">
        <v>0</v>
      </c>
      <c r="W1077" s="2">
        <f t="shared" si="50"/>
        <v>0</v>
      </c>
      <c r="X1077" s="2">
        <v>0</v>
      </c>
      <c r="Y1077" s="2">
        <v>0</v>
      </c>
      <c r="Z1077" s="2">
        <v>0</v>
      </c>
      <c r="AA1077" s="2">
        <v>0</v>
      </c>
      <c r="AB1077" s="2">
        <v>0</v>
      </c>
      <c r="AC1077" t="s">
        <v>665</v>
      </c>
      <c r="AD1077" t="s">
        <v>32</v>
      </c>
      <c r="AE1077" t="s">
        <v>32</v>
      </c>
      <c r="AG1077" t="s">
        <v>58</v>
      </c>
      <c r="AH1077" t="s">
        <v>2212</v>
      </c>
      <c r="AJ1077" t="s">
        <v>2212</v>
      </c>
      <c r="AK1077" t="s">
        <v>39</v>
      </c>
    </row>
    <row r="1078" spans="1:37" x14ac:dyDescent="0.3">
      <c r="A1078">
        <v>329641</v>
      </c>
      <c r="B1078" t="s">
        <v>47</v>
      </c>
      <c r="C1078" t="s">
        <v>48</v>
      </c>
      <c r="D1078">
        <v>1</v>
      </c>
      <c r="E1078" t="s">
        <v>661</v>
      </c>
      <c r="F1078" t="s">
        <v>82</v>
      </c>
      <c r="G1078">
        <v>20202</v>
      </c>
      <c r="H1078">
        <v>0</v>
      </c>
      <c r="I1078" t="s">
        <v>244</v>
      </c>
      <c r="J1078" t="s">
        <v>43</v>
      </c>
      <c r="K1078">
        <v>47860</v>
      </c>
      <c r="L1078">
        <v>57958</v>
      </c>
      <c r="M1078" t="s">
        <v>33</v>
      </c>
      <c r="N1078" t="s">
        <v>83</v>
      </c>
      <c r="O1078" t="s">
        <v>84</v>
      </c>
      <c r="P1078" t="s">
        <v>7960</v>
      </c>
      <c r="Q1078" t="s">
        <v>662</v>
      </c>
      <c r="R1078" t="s">
        <v>7961</v>
      </c>
      <c r="S1078" t="s">
        <v>7962</v>
      </c>
      <c r="T1078" t="str">
        <f t="shared" si="48"/>
        <v>‚	Detailed analytical ability, detailed knowledge of site civil engineering, overall broad engineering     knowledge and good judgment.	Experience in the planning, layout and details of site civil contract drawings, specifications, shop drawing review, field inspections and investigations.	Experienced in AutoCAD and GIS.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78">
        <f t="shared" si="49"/>
        <v>0</v>
      </c>
      <c r="V1078" s="2">
        <v>0</v>
      </c>
      <c r="W1078" s="2">
        <f t="shared" si="50"/>
        <v>0</v>
      </c>
      <c r="X1078" s="2">
        <v>0</v>
      </c>
      <c r="Y1078" s="2">
        <v>0</v>
      </c>
      <c r="Z1078" s="2">
        <v>0</v>
      </c>
      <c r="AA1078" s="2">
        <v>0</v>
      </c>
      <c r="AB1078" s="2">
        <v>0</v>
      </c>
      <c r="AC1078" t="s">
        <v>665</v>
      </c>
      <c r="AD1078" t="s">
        <v>32</v>
      </c>
      <c r="AE1078" t="s">
        <v>32</v>
      </c>
      <c r="AG1078" t="s">
        <v>58</v>
      </c>
      <c r="AH1078" t="s">
        <v>2212</v>
      </c>
      <c r="AJ1078" t="s">
        <v>2212</v>
      </c>
      <c r="AK1078" t="s">
        <v>39</v>
      </c>
    </row>
    <row r="1079" spans="1:37" x14ac:dyDescent="0.3">
      <c r="A1079">
        <v>329763</v>
      </c>
      <c r="B1079" t="s">
        <v>168</v>
      </c>
      <c r="C1079" t="s">
        <v>29</v>
      </c>
      <c r="D1079">
        <v>1</v>
      </c>
      <c r="E1079" t="s">
        <v>3111</v>
      </c>
      <c r="F1079" t="s">
        <v>3112</v>
      </c>
      <c r="G1079">
        <v>82976</v>
      </c>
      <c r="H1079" t="s">
        <v>1764</v>
      </c>
      <c r="I1079" t="s">
        <v>1228</v>
      </c>
      <c r="J1079" t="s">
        <v>43</v>
      </c>
      <c r="K1079">
        <v>100000</v>
      </c>
      <c r="L1079">
        <v>125000</v>
      </c>
      <c r="M1079" t="s">
        <v>33</v>
      </c>
      <c r="N1079" t="s">
        <v>171</v>
      </c>
      <c r="O1079" t="s">
        <v>95</v>
      </c>
      <c r="P1079" t="s">
        <v>7963</v>
      </c>
      <c r="Q1079" t="s">
        <v>3113</v>
      </c>
      <c r="R1079" t="s">
        <v>7964</v>
      </c>
      <c r="S1079" t="s">
        <v>32</v>
      </c>
      <c r="T1079" t="str">
        <f t="shared" si="48"/>
        <v xml:space="preserve">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  </v>
      </c>
      <c r="U1079">
        <f t="shared" si="49"/>
        <v>0</v>
      </c>
      <c r="V1079" s="2">
        <v>0</v>
      </c>
      <c r="W1079" s="2">
        <f t="shared" si="50"/>
        <v>0</v>
      </c>
      <c r="X1079" s="2">
        <v>0</v>
      </c>
      <c r="Y1079" s="2">
        <v>0</v>
      </c>
      <c r="Z1079" s="2">
        <v>0</v>
      </c>
      <c r="AA1079" s="2">
        <v>0</v>
      </c>
      <c r="AB1079" s="2">
        <v>0</v>
      </c>
      <c r="AC1079" t="s">
        <v>3114</v>
      </c>
      <c r="AD1079" t="s">
        <v>32</v>
      </c>
      <c r="AE1079" t="s">
        <v>32</v>
      </c>
      <c r="AG1079" t="s">
        <v>38</v>
      </c>
      <c r="AH1079" t="s">
        <v>2337</v>
      </c>
      <c r="AJ1079" t="s">
        <v>3115</v>
      </c>
      <c r="AK1079" t="s">
        <v>39</v>
      </c>
    </row>
    <row r="1080" spans="1:37" x14ac:dyDescent="0.3">
      <c r="A1080">
        <v>329763</v>
      </c>
      <c r="B1080" t="s">
        <v>168</v>
      </c>
      <c r="C1080" t="s">
        <v>48</v>
      </c>
      <c r="D1080">
        <v>1</v>
      </c>
      <c r="E1080" t="s">
        <v>3111</v>
      </c>
      <c r="F1080" t="s">
        <v>3112</v>
      </c>
      <c r="G1080">
        <v>82976</v>
      </c>
      <c r="H1080" t="s">
        <v>1764</v>
      </c>
      <c r="I1080" t="s">
        <v>1228</v>
      </c>
      <c r="J1080" t="s">
        <v>43</v>
      </c>
      <c r="K1080">
        <v>100000</v>
      </c>
      <c r="L1080">
        <v>125000</v>
      </c>
      <c r="M1080" t="s">
        <v>33</v>
      </c>
      <c r="N1080" t="s">
        <v>171</v>
      </c>
      <c r="O1080" t="s">
        <v>95</v>
      </c>
      <c r="P1080" t="s">
        <v>7963</v>
      </c>
      <c r="Q1080" t="s">
        <v>3113</v>
      </c>
      <c r="R1080" t="s">
        <v>7964</v>
      </c>
      <c r="S1080" t="s">
        <v>32</v>
      </c>
      <c r="T1080" t="str">
        <f t="shared" si="48"/>
        <v xml:space="preserve">Preferred Skills and Experience: 	A master‚„s degree in Accounting, Business, or Economics.	At least five years of procurement planning, contract management and intergovernmental contracting experience.  	Experience with MWBE procurements.	Familiarity with Local Law 34 compliance.	Familiarity with the Vendex process.  Please note: You must be permanent in the Administrative Procurement Analyst title or must have taken the Administrative Procurement Analyst, Exam #7041 (proof must be submitted prior to interview) in order to considered.  </v>
      </c>
      <c r="U1080">
        <f t="shared" si="49"/>
        <v>0</v>
      </c>
      <c r="V1080" s="2">
        <v>0</v>
      </c>
      <c r="W1080" s="2">
        <f t="shared" si="50"/>
        <v>0</v>
      </c>
      <c r="X1080" s="2">
        <v>0</v>
      </c>
      <c r="Y1080" s="2">
        <v>0</v>
      </c>
      <c r="Z1080" s="2">
        <v>0</v>
      </c>
      <c r="AA1080" s="2">
        <v>0</v>
      </c>
      <c r="AB1080" s="2">
        <v>0</v>
      </c>
      <c r="AC1080" t="s">
        <v>3114</v>
      </c>
      <c r="AD1080" t="s">
        <v>32</v>
      </c>
      <c r="AE1080" t="s">
        <v>32</v>
      </c>
      <c r="AG1080" t="s">
        <v>38</v>
      </c>
      <c r="AH1080" t="s">
        <v>2337</v>
      </c>
      <c r="AJ1080" t="s">
        <v>3115</v>
      </c>
      <c r="AK1080" t="s">
        <v>39</v>
      </c>
    </row>
    <row r="1081" spans="1:37" x14ac:dyDescent="0.3">
      <c r="A1081">
        <v>329868</v>
      </c>
      <c r="B1081" t="s">
        <v>47</v>
      </c>
      <c r="C1081" t="s">
        <v>29</v>
      </c>
      <c r="D1081">
        <v>1</v>
      </c>
      <c r="E1081" t="s">
        <v>1090</v>
      </c>
      <c r="F1081" t="s">
        <v>1090</v>
      </c>
      <c r="G1081">
        <v>20210</v>
      </c>
      <c r="H1081">
        <v>0</v>
      </c>
      <c r="I1081" t="s">
        <v>244</v>
      </c>
      <c r="J1081" t="s">
        <v>43</v>
      </c>
      <c r="K1081">
        <v>53134</v>
      </c>
      <c r="L1081">
        <v>79726</v>
      </c>
      <c r="M1081" t="s">
        <v>33</v>
      </c>
      <c r="N1081" t="s">
        <v>83</v>
      </c>
      <c r="O1081" t="s">
        <v>866</v>
      </c>
      <c r="P1081" t="s">
        <v>7965</v>
      </c>
      <c r="Q1081" t="s">
        <v>2858</v>
      </c>
      <c r="R1081" t="s">
        <v>3116</v>
      </c>
      <c r="S1081" t="s">
        <v>2751</v>
      </c>
      <c r="T1081" t="str">
        <f t="shared" si="48"/>
        <v>1.	AutoCAD is preferred but not required 2.	Strong Microsoft Office proficiency (Word, Excel, PowerPoint, etc.) 3.	Engineer-In-Training/Fundamentals of Engineering (E.I.T./F.E.) 4.	Minimum 3 years of experience working on civil engineering design and/or construction management projects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81">
        <f t="shared" si="49"/>
        <v>0</v>
      </c>
      <c r="V1081" s="2">
        <v>1</v>
      </c>
      <c r="W1081" s="2">
        <f t="shared" si="50"/>
        <v>0</v>
      </c>
      <c r="X1081" s="2">
        <v>0</v>
      </c>
      <c r="Y1081" s="2">
        <v>0</v>
      </c>
      <c r="Z1081" s="2">
        <v>0</v>
      </c>
      <c r="AA1081" s="2">
        <v>0</v>
      </c>
      <c r="AB1081" s="2">
        <v>0</v>
      </c>
      <c r="AC1081" t="s">
        <v>624</v>
      </c>
      <c r="AD1081" t="s">
        <v>32</v>
      </c>
      <c r="AE1081" t="s">
        <v>32</v>
      </c>
      <c r="AG1081" t="s">
        <v>58</v>
      </c>
      <c r="AH1081" t="s">
        <v>2282</v>
      </c>
      <c r="AJ1081" t="s">
        <v>2282</v>
      </c>
      <c r="AK1081" t="s">
        <v>39</v>
      </c>
    </row>
    <row r="1082" spans="1:37" x14ac:dyDescent="0.3">
      <c r="A1082">
        <v>329868</v>
      </c>
      <c r="B1082" t="s">
        <v>47</v>
      </c>
      <c r="C1082" t="s">
        <v>48</v>
      </c>
      <c r="D1082">
        <v>1</v>
      </c>
      <c r="E1082" t="s">
        <v>1090</v>
      </c>
      <c r="F1082" t="s">
        <v>1090</v>
      </c>
      <c r="G1082">
        <v>20210</v>
      </c>
      <c r="H1082">
        <v>0</v>
      </c>
      <c r="I1082" t="s">
        <v>244</v>
      </c>
      <c r="J1082" t="s">
        <v>43</v>
      </c>
      <c r="K1082">
        <v>53134</v>
      </c>
      <c r="L1082">
        <v>79726</v>
      </c>
      <c r="M1082" t="s">
        <v>33</v>
      </c>
      <c r="N1082" t="s">
        <v>83</v>
      </c>
      <c r="O1082" t="s">
        <v>866</v>
      </c>
      <c r="P1082" t="s">
        <v>7965</v>
      </c>
      <c r="Q1082" t="s">
        <v>2858</v>
      </c>
      <c r="R1082" t="s">
        <v>3116</v>
      </c>
      <c r="S1082" t="s">
        <v>2751</v>
      </c>
      <c r="T1082" t="str">
        <f t="shared" si="48"/>
        <v>1.	AutoCAD is preferred but not required 2.	Strong Microsoft Office proficiency (Word, Excel, PowerPoint, etc.) 3.	Engineer-In-Training/Fundamentals of Engineering (E.I.T./F.E.) 4.	Minimum 3 years of experience working on civil engineering design and/or construction management projects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082">
        <f t="shared" si="49"/>
        <v>0</v>
      </c>
      <c r="V1082" s="2">
        <v>1</v>
      </c>
      <c r="W1082" s="2">
        <f t="shared" si="50"/>
        <v>0</v>
      </c>
      <c r="X1082" s="2">
        <v>0</v>
      </c>
      <c r="Y1082" s="2">
        <v>0</v>
      </c>
      <c r="Z1082" s="2">
        <v>0</v>
      </c>
      <c r="AA1082" s="2">
        <v>0</v>
      </c>
      <c r="AB1082" s="2">
        <v>0</v>
      </c>
      <c r="AC1082" t="s">
        <v>624</v>
      </c>
      <c r="AD1082" t="s">
        <v>32</v>
      </c>
      <c r="AE1082" t="s">
        <v>32</v>
      </c>
      <c r="AG1082" t="s">
        <v>58</v>
      </c>
      <c r="AH1082" t="s">
        <v>2282</v>
      </c>
      <c r="AJ1082" t="s">
        <v>2282</v>
      </c>
      <c r="AK1082" t="s">
        <v>39</v>
      </c>
    </row>
    <row r="1083" spans="1:37" x14ac:dyDescent="0.3">
      <c r="A1083">
        <v>329874</v>
      </c>
      <c r="B1083" t="s">
        <v>868</v>
      </c>
      <c r="C1083" t="s">
        <v>48</v>
      </c>
      <c r="D1083">
        <v>1</v>
      </c>
      <c r="E1083" t="s">
        <v>3117</v>
      </c>
      <c r="F1083" t="s">
        <v>3118</v>
      </c>
      <c r="G1083" t="s">
        <v>3119</v>
      </c>
      <c r="H1083">
        <v>0</v>
      </c>
      <c r="I1083" t="s">
        <v>244</v>
      </c>
      <c r="J1083" t="s">
        <v>43</v>
      </c>
      <c r="K1083">
        <v>49990</v>
      </c>
      <c r="L1083">
        <v>136023</v>
      </c>
      <c r="M1083" t="s">
        <v>33</v>
      </c>
      <c r="N1083" t="s">
        <v>870</v>
      </c>
      <c r="O1083" t="s">
        <v>3120</v>
      </c>
      <c r="P1083" t="s">
        <v>3121</v>
      </c>
      <c r="Q1083" t="s">
        <v>3122</v>
      </c>
      <c r="R1083" t="s">
        <v>7966</v>
      </c>
      <c r="S1083" t="s">
        <v>32</v>
      </c>
      <c r="T1083" t="str">
        <f t="shared" si="48"/>
        <v xml:space="preserve">The selected candidate should possess a minimum of 6 years of experience in hazardous materials management, specifically asbestos, lead and mold survey, hazardous material emergency response, remediation design and oversight of abatement/remediation projects for a construction firm, city agency or private company is desired, and four years‚„ supervisory experience. Candidates with valid NYS Department of Labor License as an Asbestos Inspector, Designer &amp; Project Monitor, NYCDEP Asbestos Investigator License, USEPA Lead Inspector/ Risk Assessor License and OSHA HAZWOPER &amp; 30-hour OSHA Construction Safety certification is strongly preferred. Preference will be given to candidates with a Master‚„s degree in Environmental and Occupational Safety &amp; Health. Preference will be given to candidates with Certification by the American Board of Industrial Hygiene (CIH) or the Board of Certified Safety Professionals (CSP). In addition, candidates managing asbestos removal or lead abatement staff must meet applicable regulatory and medical requirements. Candidates must not have any condition which would prevent a good face seal when wearing a respirator. Periodic medical examinations will be administered as applicable while persons are assigned to asbestos removal and lead abatement management.  </v>
      </c>
      <c r="U1083">
        <f t="shared" si="49"/>
        <v>0</v>
      </c>
      <c r="V1083" s="2">
        <v>0</v>
      </c>
      <c r="W1083" s="2">
        <f t="shared" si="50"/>
        <v>0</v>
      </c>
      <c r="X1083" s="2">
        <v>0</v>
      </c>
      <c r="Y1083" s="2">
        <v>0</v>
      </c>
      <c r="Z1083" s="2">
        <v>0</v>
      </c>
      <c r="AA1083" s="2">
        <v>0</v>
      </c>
      <c r="AB1083" s="2">
        <v>0</v>
      </c>
      <c r="AC1083" t="s">
        <v>3123</v>
      </c>
      <c r="AD1083" t="s">
        <v>874</v>
      </c>
      <c r="AE1083" t="s">
        <v>2535</v>
      </c>
      <c r="AG1083" t="s">
        <v>58</v>
      </c>
      <c r="AH1083" t="s">
        <v>1636</v>
      </c>
      <c r="AJ1083" t="s">
        <v>2337</v>
      </c>
      <c r="AK1083" t="s">
        <v>39</v>
      </c>
    </row>
    <row r="1084" spans="1:37" x14ac:dyDescent="0.3">
      <c r="A1084">
        <v>329874</v>
      </c>
      <c r="B1084" t="s">
        <v>868</v>
      </c>
      <c r="C1084" t="s">
        <v>29</v>
      </c>
      <c r="D1084">
        <v>1</v>
      </c>
      <c r="E1084" t="s">
        <v>3117</v>
      </c>
      <c r="F1084" t="s">
        <v>3118</v>
      </c>
      <c r="G1084" t="s">
        <v>3119</v>
      </c>
      <c r="H1084">
        <v>0</v>
      </c>
      <c r="I1084" t="s">
        <v>244</v>
      </c>
      <c r="J1084" t="s">
        <v>43</v>
      </c>
      <c r="K1084">
        <v>49990</v>
      </c>
      <c r="L1084">
        <v>136023</v>
      </c>
      <c r="M1084" t="s">
        <v>33</v>
      </c>
      <c r="N1084" t="s">
        <v>870</v>
      </c>
      <c r="O1084" t="s">
        <v>3120</v>
      </c>
      <c r="P1084" t="s">
        <v>3121</v>
      </c>
      <c r="Q1084" t="s">
        <v>3122</v>
      </c>
      <c r="R1084" t="s">
        <v>7966</v>
      </c>
      <c r="S1084" t="s">
        <v>32</v>
      </c>
      <c r="T1084" t="str">
        <f t="shared" si="48"/>
        <v xml:space="preserve">The selected candidate should possess a minimum of 6 years of experience in hazardous materials management, specifically asbestos, lead and mold survey, hazardous material emergency response, remediation design and oversight of abatement/remediation projects for a construction firm, city agency or private company is desired, and four years‚„ supervisory experience. Candidates with valid NYS Department of Labor License as an Asbestos Inspector, Designer &amp; Project Monitor, NYCDEP Asbestos Investigator License, USEPA Lead Inspector/ Risk Assessor License and OSHA HAZWOPER &amp; 30-hour OSHA Construction Safety certification is strongly preferred. Preference will be given to candidates with a Master‚„s degree in Environmental and Occupational Safety &amp; Health. Preference will be given to candidates with Certification by the American Board of Industrial Hygiene (CIH) or the Board of Certified Safety Professionals (CSP). In addition, candidates managing asbestos removal or lead abatement staff must meet applicable regulatory and medical requirements. Candidates must not have any condition which would prevent a good face seal when wearing a respirator. Periodic medical examinations will be administered as applicable while persons are assigned to asbestos removal and lead abatement management.  </v>
      </c>
      <c r="U1084">
        <f t="shared" si="49"/>
        <v>0</v>
      </c>
      <c r="V1084" s="2">
        <v>0</v>
      </c>
      <c r="W1084" s="2">
        <f t="shared" si="50"/>
        <v>0</v>
      </c>
      <c r="X1084" s="2">
        <v>0</v>
      </c>
      <c r="Y1084" s="2">
        <v>0</v>
      </c>
      <c r="Z1084" s="2">
        <v>0</v>
      </c>
      <c r="AA1084" s="2">
        <v>0</v>
      </c>
      <c r="AB1084" s="2">
        <v>0</v>
      </c>
      <c r="AC1084" t="s">
        <v>3123</v>
      </c>
      <c r="AD1084" t="s">
        <v>874</v>
      </c>
      <c r="AE1084" t="s">
        <v>2535</v>
      </c>
      <c r="AG1084" t="s">
        <v>58</v>
      </c>
      <c r="AH1084" t="s">
        <v>1636</v>
      </c>
      <c r="AJ1084" t="s">
        <v>2337</v>
      </c>
      <c r="AK1084" t="s">
        <v>39</v>
      </c>
    </row>
    <row r="1085" spans="1:37" x14ac:dyDescent="0.3">
      <c r="A1085">
        <v>329895</v>
      </c>
      <c r="B1085" t="s">
        <v>524</v>
      </c>
      <c r="C1085" t="s">
        <v>48</v>
      </c>
      <c r="D1085">
        <v>2</v>
      </c>
      <c r="E1085" t="s">
        <v>3124</v>
      </c>
      <c r="F1085" t="s">
        <v>196</v>
      </c>
      <c r="G1085">
        <v>20215</v>
      </c>
      <c r="H1085">
        <v>2</v>
      </c>
      <c r="I1085" t="s">
        <v>1420</v>
      </c>
      <c r="J1085" t="s">
        <v>43</v>
      </c>
      <c r="K1085">
        <v>74990</v>
      </c>
      <c r="L1085">
        <v>104182</v>
      </c>
      <c r="M1085" t="s">
        <v>33</v>
      </c>
      <c r="N1085" t="s">
        <v>526</v>
      </c>
      <c r="O1085" t="s">
        <v>1449</v>
      </c>
      <c r="P1085" t="s">
        <v>7967</v>
      </c>
      <c r="Q1085" t="s">
        <v>7327</v>
      </c>
      <c r="R1085" t="s">
        <v>3125</v>
      </c>
      <c r="S1085" t="s">
        <v>3126</v>
      </c>
      <c r="T1085" t="str">
        <f t="shared" si="4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1085">
        <f t="shared" si="49"/>
        <v>0</v>
      </c>
      <c r="V1085" s="2">
        <v>0</v>
      </c>
      <c r="W1085" s="2">
        <f t="shared" si="50"/>
        <v>0</v>
      </c>
      <c r="X1085" s="2">
        <v>0</v>
      </c>
      <c r="Y1085" s="2">
        <v>0</v>
      </c>
      <c r="Z1085" s="2">
        <v>0</v>
      </c>
      <c r="AA1085" s="2">
        <v>0</v>
      </c>
      <c r="AB1085" s="2">
        <v>0</v>
      </c>
      <c r="AC1085" t="s">
        <v>3127</v>
      </c>
      <c r="AD1085" t="s">
        <v>1798</v>
      </c>
      <c r="AE1085" t="s">
        <v>526</v>
      </c>
      <c r="AG1085" t="s">
        <v>58</v>
      </c>
      <c r="AH1085" t="s">
        <v>2282</v>
      </c>
      <c r="AJ1085" t="s">
        <v>2212</v>
      </c>
      <c r="AK1085" t="s">
        <v>39</v>
      </c>
    </row>
    <row r="1086" spans="1:37" x14ac:dyDescent="0.3">
      <c r="A1086">
        <v>329895</v>
      </c>
      <c r="B1086" t="s">
        <v>524</v>
      </c>
      <c r="C1086" t="s">
        <v>29</v>
      </c>
      <c r="D1086">
        <v>2</v>
      </c>
      <c r="E1086" t="s">
        <v>3124</v>
      </c>
      <c r="F1086" t="s">
        <v>196</v>
      </c>
      <c r="G1086">
        <v>20215</v>
      </c>
      <c r="H1086">
        <v>2</v>
      </c>
      <c r="I1086" t="s">
        <v>1420</v>
      </c>
      <c r="J1086" t="s">
        <v>43</v>
      </c>
      <c r="K1086">
        <v>74990</v>
      </c>
      <c r="L1086">
        <v>104182</v>
      </c>
      <c r="M1086" t="s">
        <v>33</v>
      </c>
      <c r="N1086" t="s">
        <v>526</v>
      </c>
      <c r="O1086" t="s">
        <v>1449</v>
      </c>
      <c r="P1086" t="s">
        <v>7967</v>
      </c>
      <c r="Q1086" t="s">
        <v>7327</v>
      </c>
      <c r="R1086" t="s">
        <v>3125</v>
      </c>
      <c r="S1086" t="s">
        <v>3126</v>
      </c>
      <c r="T1086" t="str">
        <f t="shared" si="4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1086">
        <f t="shared" si="49"/>
        <v>0</v>
      </c>
      <c r="V1086" s="2">
        <v>0</v>
      </c>
      <c r="W1086" s="2">
        <f t="shared" si="50"/>
        <v>0</v>
      </c>
      <c r="X1086" s="2">
        <v>0</v>
      </c>
      <c r="Y1086" s="2">
        <v>0</v>
      </c>
      <c r="Z1086" s="2">
        <v>0</v>
      </c>
      <c r="AA1086" s="2">
        <v>0</v>
      </c>
      <c r="AB1086" s="2">
        <v>0</v>
      </c>
      <c r="AC1086" t="s">
        <v>3127</v>
      </c>
      <c r="AD1086" t="s">
        <v>1798</v>
      </c>
      <c r="AE1086" t="s">
        <v>526</v>
      </c>
      <c r="AG1086" t="s">
        <v>58</v>
      </c>
      <c r="AH1086" t="s">
        <v>2282</v>
      </c>
      <c r="AJ1086" t="s">
        <v>2212</v>
      </c>
      <c r="AK1086" t="s">
        <v>39</v>
      </c>
    </row>
    <row r="1087" spans="1:37" x14ac:dyDescent="0.3">
      <c r="A1087">
        <v>333798</v>
      </c>
      <c r="B1087" t="s">
        <v>868</v>
      </c>
      <c r="C1087" t="s">
        <v>29</v>
      </c>
      <c r="D1087">
        <v>2</v>
      </c>
      <c r="E1087" t="s">
        <v>3099</v>
      </c>
      <c r="F1087" t="s">
        <v>220</v>
      </c>
      <c r="G1087">
        <v>22427</v>
      </c>
      <c r="H1087">
        <v>2</v>
      </c>
      <c r="I1087" t="s">
        <v>244</v>
      </c>
      <c r="J1087" t="s">
        <v>32</v>
      </c>
      <c r="K1087">
        <v>69491</v>
      </c>
      <c r="L1087">
        <v>101848</v>
      </c>
      <c r="M1087" t="s">
        <v>33</v>
      </c>
      <c r="N1087" t="s">
        <v>870</v>
      </c>
      <c r="O1087" t="s">
        <v>3086</v>
      </c>
      <c r="P1087" t="s">
        <v>7957</v>
      </c>
      <c r="Q1087" t="s">
        <v>7370</v>
      </c>
      <c r="R1087" t="s">
        <v>3100</v>
      </c>
      <c r="S1087" t="s">
        <v>32</v>
      </c>
      <c r="T1087" t="str">
        <f t="shared" si="48"/>
        <v xml:space="preserve">Candidates must have strong project delivery, executive and external reporting experience; should possess excellent verbal and written communication skills; ability to work positively with a wide range of individuals involved in program management; and experience in work described above.  </v>
      </c>
      <c r="U1087">
        <f t="shared" si="49"/>
        <v>0</v>
      </c>
      <c r="V1087" s="2">
        <v>0</v>
      </c>
      <c r="W1087" s="2">
        <f t="shared" si="50"/>
        <v>0</v>
      </c>
      <c r="X1087" s="2">
        <v>0</v>
      </c>
      <c r="Y1087" s="2">
        <v>0</v>
      </c>
      <c r="Z1087" s="2">
        <v>0</v>
      </c>
      <c r="AA1087" s="2">
        <v>0</v>
      </c>
      <c r="AB1087" s="2">
        <v>0</v>
      </c>
      <c r="AC1087" t="s">
        <v>3101</v>
      </c>
      <c r="AD1087" t="s">
        <v>874</v>
      </c>
      <c r="AE1087" t="s">
        <v>2535</v>
      </c>
      <c r="AG1087" t="s">
        <v>1411</v>
      </c>
      <c r="AH1087" t="s">
        <v>2337</v>
      </c>
      <c r="AJ1087" t="s">
        <v>1689</v>
      </c>
      <c r="AK1087" t="s">
        <v>39</v>
      </c>
    </row>
    <row r="1088" spans="1:37" x14ac:dyDescent="0.3">
      <c r="A1088">
        <v>329899</v>
      </c>
      <c r="B1088" t="s">
        <v>524</v>
      </c>
      <c r="C1088" t="s">
        <v>48</v>
      </c>
      <c r="D1088">
        <v>1</v>
      </c>
      <c r="E1088" t="s">
        <v>3128</v>
      </c>
      <c r="F1088" t="s">
        <v>196</v>
      </c>
      <c r="G1088">
        <v>20215</v>
      </c>
      <c r="H1088">
        <v>2</v>
      </c>
      <c r="I1088" t="s">
        <v>1420</v>
      </c>
      <c r="J1088" t="s">
        <v>43</v>
      </c>
      <c r="K1088">
        <v>74990</v>
      </c>
      <c r="L1088">
        <v>104182</v>
      </c>
      <c r="M1088" t="s">
        <v>33</v>
      </c>
      <c r="N1088" t="s">
        <v>526</v>
      </c>
      <c r="O1088" t="s">
        <v>1449</v>
      </c>
      <c r="P1088" t="s">
        <v>7968</v>
      </c>
      <c r="Q1088" t="s">
        <v>7327</v>
      </c>
      <c r="R1088" t="s">
        <v>3125</v>
      </c>
      <c r="S1088" t="s">
        <v>3129</v>
      </c>
      <c r="T1088" t="str">
        <f t="shared" si="4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***IN ORDER TO BE CONSIDERED FOR THIS POSITION, CANDIDATES MUST BE SERVING PERMANENTLY IN THE TITLE OF CIVIL ENGINEER***</v>
      </c>
      <c r="U1088">
        <f t="shared" si="49"/>
        <v>0</v>
      </c>
      <c r="V1088" s="2">
        <v>0</v>
      </c>
      <c r="W1088" s="2">
        <f t="shared" si="50"/>
        <v>0</v>
      </c>
      <c r="X1088" s="2">
        <v>0</v>
      </c>
      <c r="Y1088" s="2">
        <v>0</v>
      </c>
      <c r="Z1088" s="2">
        <v>0</v>
      </c>
      <c r="AA1088" s="2">
        <v>0</v>
      </c>
      <c r="AB1088" s="2">
        <v>0</v>
      </c>
      <c r="AC1088" t="s">
        <v>3130</v>
      </c>
      <c r="AD1088" t="s">
        <v>1798</v>
      </c>
      <c r="AE1088" t="s">
        <v>526</v>
      </c>
      <c r="AG1088" t="s">
        <v>58</v>
      </c>
      <c r="AH1088" t="s">
        <v>2282</v>
      </c>
      <c r="AJ1088" t="s">
        <v>2212</v>
      </c>
      <c r="AK1088" t="s">
        <v>39</v>
      </c>
    </row>
    <row r="1089" spans="1:37" x14ac:dyDescent="0.3">
      <c r="A1089">
        <v>329899</v>
      </c>
      <c r="B1089" t="s">
        <v>524</v>
      </c>
      <c r="C1089" t="s">
        <v>29</v>
      </c>
      <c r="D1089">
        <v>1</v>
      </c>
      <c r="E1089" t="s">
        <v>3128</v>
      </c>
      <c r="F1089" t="s">
        <v>196</v>
      </c>
      <c r="G1089">
        <v>20215</v>
      </c>
      <c r="H1089">
        <v>2</v>
      </c>
      <c r="I1089" t="s">
        <v>1420</v>
      </c>
      <c r="J1089" t="s">
        <v>43</v>
      </c>
      <c r="K1089">
        <v>74990</v>
      </c>
      <c r="L1089">
        <v>104182</v>
      </c>
      <c r="M1089" t="s">
        <v>33</v>
      </c>
      <c r="N1089" t="s">
        <v>526</v>
      </c>
      <c r="O1089" t="s">
        <v>1449</v>
      </c>
      <c r="P1089" t="s">
        <v>7968</v>
      </c>
      <c r="Q1089" t="s">
        <v>7327</v>
      </c>
      <c r="R1089" t="s">
        <v>3125</v>
      </c>
      <c r="S1089" t="s">
        <v>3129</v>
      </c>
      <c r="T1089" t="str">
        <f t="shared" si="4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***IN ORDER TO BE CONSIDERED FOR THIS POSITION, CANDIDATES MUST BE SERVING PERMANENTLY IN THE TITLE OF CIVIL ENGINEER***</v>
      </c>
      <c r="U1089">
        <f t="shared" si="49"/>
        <v>0</v>
      </c>
      <c r="V1089" s="2">
        <v>0</v>
      </c>
      <c r="W1089" s="2">
        <f t="shared" si="50"/>
        <v>0</v>
      </c>
      <c r="X1089" s="2">
        <v>0</v>
      </c>
      <c r="Y1089" s="2">
        <v>0</v>
      </c>
      <c r="Z1089" s="2">
        <v>0</v>
      </c>
      <c r="AA1089" s="2">
        <v>0</v>
      </c>
      <c r="AB1089" s="2">
        <v>0</v>
      </c>
      <c r="AC1089" t="s">
        <v>3130</v>
      </c>
      <c r="AD1089" t="s">
        <v>1798</v>
      </c>
      <c r="AE1089" t="s">
        <v>526</v>
      </c>
      <c r="AG1089" t="s">
        <v>58</v>
      </c>
      <c r="AH1089" t="s">
        <v>2282</v>
      </c>
      <c r="AJ1089" t="s">
        <v>2212</v>
      </c>
      <c r="AK1089" t="s">
        <v>39</v>
      </c>
    </row>
    <row r="1090" spans="1:37" x14ac:dyDescent="0.3">
      <c r="A1090">
        <v>329901</v>
      </c>
      <c r="B1090" t="s">
        <v>524</v>
      </c>
      <c r="C1090" t="s">
        <v>29</v>
      </c>
      <c r="D1090">
        <v>1</v>
      </c>
      <c r="E1090" t="s">
        <v>3131</v>
      </c>
      <c r="F1090" t="s">
        <v>196</v>
      </c>
      <c r="G1090">
        <v>20215</v>
      </c>
      <c r="H1090">
        <v>2</v>
      </c>
      <c r="I1090" t="s">
        <v>1420</v>
      </c>
      <c r="J1090" t="s">
        <v>43</v>
      </c>
      <c r="K1090">
        <v>74990</v>
      </c>
      <c r="L1090">
        <v>104182</v>
      </c>
      <c r="M1090" t="s">
        <v>33</v>
      </c>
      <c r="N1090" t="s">
        <v>526</v>
      </c>
      <c r="O1090" t="s">
        <v>1449</v>
      </c>
      <c r="P1090" t="s">
        <v>7969</v>
      </c>
      <c r="Q1090" t="s">
        <v>7327</v>
      </c>
      <c r="R1090" t="s">
        <v>3125</v>
      </c>
      <c r="S1090" t="s">
        <v>3126</v>
      </c>
      <c r="T1090" t="str">
        <f t="shared" si="48"/>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1090">
        <f t="shared" si="49"/>
        <v>0</v>
      </c>
      <c r="V1090" s="2">
        <v>0</v>
      </c>
      <c r="W1090" s="2">
        <f t="shared" si="50"/>
        <v>0</v>
      </c>
      <c r="X1090" s="2">
        <v>0</v>
      </c>
      <c r="Y1090" s="2">
        <v>0</v>
      </c>
      <c r="Z1090" s="2">
        <v>0</v>
      </c>
      <c r="AA1090" s="2">
        <v>0</v>
      </c>
      <c r="AB1090" s="2">
        <v>0</v>
      </c>
      <c r="AC1090" t="s">
        <v>3132</v>
      </c>
      <c r="AD1090" t="s">
        <v>1798</v>
      </c>
      <c r="AE1090" t="s">
        <v>526</v>
      </c>
      <c r="AG1090" t="s">
        <v>58</v>
      </c>
      <c r="AH1090" t="s">
        <v>2282</v>
      </c>
      <c r="AJ1090" t="s">
        <v>2212</v>
      </c>
      <c r="AK1090" t="s">
        <v>39</v>
      </c>
    </row>
    <row r="1091" spans="1:37" x14ac:dyDescent="0.3">
      <c r="A1091">
        <v>329901</v>
      </c>
      <c r="B1091" t="s">
        <v>524</v>
      </c>
      <c r="C1091" t="s">
        <v>48</v>
      </c>
      <c r="D1091">
        <v>1</v>
      </c>
      <c r="E1091" t="s">
        <v>3131</v>
      </c>
      <c r="F1091" t="s">
        <v>196</v>
      </c>
      <c r="G1091">
        <v>20215</v>
      </c>
      <c r="H1091">
        <v>2</v>
      </c>
      <c r="I1091" t="s">
        <v>1420</v>
      </c>
      <c r="J1091" t="s">
        <v>43</v>
      </c>
      <c r="K1091">
        <v>74990</v>
      </c>
      <c r="L1091">
        <v>104182</v>
      </c>
      <c r="M1091" t="s">
        <v>33</v>
      </c>
      <c r="N1091" t="s">
        <v>526</v>
      </c>
      <c r="O1091" t="s">
        <v>1449</v>
      </c>
      <c r="P1091" t="s">
        <v>7969</v>
      </c>
      <c r="Q1091" t="s">
        <v>7327</v>
      </c>
      <c r="R1091" t="s">
        <v>3125</v>
      </c>
      <c r="S1091" t="s">
        <v>3126</v>
      </c>
      <c r="T1091" t="str">
        <f t="shared" ref="T1091:T1154" si="51">R1091&amp;" "&amp;S1091</f>
        <v>The candidate must possess exceptional managerial skills and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Knowledge of NEPA and other federal grant requirements are preferred but not required. ***</v>
      </c>
      <c r="U1091">
        <f t="shared" ref="U1091:U1154" si="52">D1091*W1091</f>
        <v>0</v>
      </c>
      <c r="V1091" s="2">
        <v>0</v>
      </c>
      <c r="W1091" s="2">
        <f t="shared" ref="W1091:W1154" si="53">IF(OR(ISNUMBER(SEARCH("data analytics",$T1091)), ISNUMBER(SEARCH("data analysis",$T1091)), ISNUMBER(SEARCH("analyze data", $T1091)),ISNUMBER(SEARCH("business intelligence", $T1091)),ISNUMBER(SEARCH("business analysis",$T1091))),1,0)</f>
        <v>0</v>
      </c>
      <c r="X1091" s="2">
        <v>0</v>
      </c>
      <c r="Y1091" s="2">
        <v>0</v>
      </c>
      <c r="Z1091" s="2">
        <v>0</v>
      </c>
      <c r="AA1091" s="2">
        <v>0</v>
      </c>
      <c r="AB1091" s="2">
        <v>0</v>
      </c>
      <c r="AC1091" t="s">
        <v>3132</v>
      </c>
      <c r="AD1091" t="s">
        <v>1798</v>
      </c>
      <c r="AE1091" t="s">
        <v>526</v>
      </c>
      <c r="AG1091" t="s">
        <v>58</v>
      </c>
      <c r="AH1091" t="s">
        <v>2282</v>
      </c>
      <c r="AJ1091" t="s">
        <v>2212</v>
      </c>
      <c r="AK1091" t="s">
        <v>39</v>
      </c>
    </row>
    <row r="1092" spans="1:37" x14ac:dyDescent="0.3">
      <c r="A1092">
        <v>329960</v>
      </c>
      <c r="B1092" t="s">
        <v>524</v>
      </c>
      <c r="C1092" t="s">
        <v>29</v>
      </c>
      <c r="D1092">
        <v>1</v>
      </c>
      <c r="E1092" t="s">
        <v>3040</v>
      </c>
      <c r="F1092" t="s">
        <v>196</v>
      </c>
      <c r="G1092">
        <v>20215</v>
      </c>
      <c r="H1092">
        <v>2</v>
      </c>
      <c r="I1092" t="s">
        <v>1420</v>
      </c>
      <c r="J1092" t="s">
        <v>43</v>
      </c>
      <c r="K1092">
        <v>74990</v>
      </c>
      <c r="L1092">
        <v>104182</v>
      </c>
      <c r="M1092" t="s">
        <v>33</v>
      </c>
      <c r="N1092" t="s">
        <v>526</v>
      </c>
      <c r="O1092" t="s">
        <v>1449</v>
      </c>
      <c r="P1092" t="s">
        <v>7939</v>
      </c>
      <c r="Q1092" t="s">
        <v>7327</v>
      </c>
      <c r="R1092" t="s">
        <v>3041</v>
      </c>
      <c r="S1092" t="s">
        <v>7940</v>
      </c>
      <c r="T1092" t="str">
        <f t="shared" si="51"/>
        <v>The selected Civil Engineer must have a valid NYS PE License.  Preference will be given to candidates with a background in transportation planning/engineering. The selected candidate must have a driver‚„s license valid in the State of New York with no restrictions or encumbrances which must be maintained for the duration of employment.</v>
      </c>
      <c r="U1092">
        <f t="shared" si="52"/>
        <v>0</v>
      </c>
      <c r="V1092" s="2">
        <v>0</v>
      </c>
      <c r="W1092" s="2">
        <f t="shared" si="53"/>
        <v>0</v>
      </c>
      <c r="X1092" s="2">
        <v>0</v>
      </c>
      <c r="Y1092" s="2">
        <v>0</v>
      </c>
      <c r="Z1092" s="2">
        <v>0</v>
      </c>
      <c r="AA1092" s="2">
        <v>0</v>
      </c>
      <c r="AB1092" s="2">
        <v>0</v>
      </c>
      <c r="AC1092" t="s">
        <v>3042</v>
      </c>
      <c r="AD1092" t="s">
        <v>1798</v>
      </c>
      <c r="AE1092" t="s">
        <v>526</v>
      </c>
      <c r="AG1092" t="s">
        <v>58</v>
      </c>
      <c r="AH1092" t="s">
        <v>2282</v>
      </c>
      <c r="AJ1092" t="s">
        <v>2212</v>
      </c>
      <c r="AK1092" t="s">
        <v>39</v>
      </c>
    </row>
    <row r="1093" spans="1:37" x14ac:dyDescent="0.3">
      <c r="A1093">
        <v>329962</v>
      </c>
      <c r="B1093" t="s">
        <v>524</v>
      </c>
      <c r="C1093" t="s">
        <v>48</v>
      </c>
      <c r="D1093">
        <v>1</v>
      </c>
      <c r="E1093" t="s">
        <v>3133</v>
      </c>
      <c r="F1093" t="s">
        <v>196</v>
      </c>
      <c r="G1093">
        <v>20215</v>
      </c>
      <c r="H1093">
        <v>1</v>
      </c>
      <c r="I1093" t="s">
        <v>1420</v>
      </c>
      <c r="J1093" t="s">
        <v>43</v>
      </c>
      <c r="K1093">
        <v>63074</v>
      </c>
      <c r="L1093">
        <v>91347</v>
      </c>
      <c r="M1093" t="s">
        <v>33</v>
      </c>
      <c r="N1093" t="s">
        <v>526</v>
      </c>
      <c r="O1093" t="s">
        <v>3134</v>
      </c>
      <c r="P1093" t="s">
        <v>7970</v>
      </c>
      <c r="Q1093" t="s">
        <v>7327</v>
      </c>
      <c r="R1093" t="s">
        <v>3135</v>
      </c>
      <c r="S1093" t="s">
        <v>3126</v>
      </c>
      <c r="T1093" t="str">
        <f t="shared" si="51"/>
        <v>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 ***</v>
      </c>
      <c r="U1093">
        <f t="shared" si="52"/>
        <v>0</v>
      </c>
      <c r="V1093" s="2">
        <v>0</v>
      </c>
      <c r="W1093" s="2">
        <f t="shared" si="53"/>
        <v>0</v>
      </c>
      <c r="X1093" s="2">
        <v>0</v>
      </c>
      <c r="Y1093" s="2">
        <v>0</v>
      </c>
      <c r="Z1093" s="2">
        <v>0</v>
      </c>
      <c r="AA1093" s="2">
        <v>0</v>
      </c>
      <c r="AB1093" s="2">
        <v>0</v>
      </c>
      <c r="AC1093" t="s">
        <v>3136</v>
      </c>
      <c r="AD1093" t="s">
        <v>2924</v>
      </c>
      <c r="AE1093" t="s">
        <v>526</v>
      </c>
      <c r="AG1093" t="s">
        <v>58</v>
      </c>
      <c r="AH1093" t="s">
        <v>2282</v>
      </c>
      <c r="AJ1093" t="s">
        <v>2212</v>
      </c>
      <c r="AK1093" t="s">
        <v>39</v>
      </c>
    </row>
    <row r="1094" spans="1:37" x14ac:dyDescent="0.3">
      <c r="A1094">
        <v>329962</v>
      </c>
      <c r="B1094" t="s">
        <v>524</v>
      </c>
      <c r="C1094" t="s">
        <v>29</v>
      </c>
      <c r="D1094">
        <v>1</v>
      </c>
      <c r="E1094" t="s">
        <v>3133</v>
      </c>
      <c r="F1094" t="s">
        <v>196</v>
      </c>
      <c r="G1094">
        <v>20215</v>
      </c>
      <c r="H1094">
        <v>1</v>
      </c>
      <c r="I1094" t="s">
        <v>1420</v>
      </c>
      <c r="J1094" t="s">
        <v>43</v>
      </c>
      <c r="K1094">
        <v>63074</v>
      </c>
      <c r="L1094">
        <v>91347</v>
      </c>
      <c r="M1094" t="s">
        <v>33</v>
      </c>
      <c r="N1094" t="s">
        <v>526</v>
      </c>
      <c r="O1094" t="s">
        <v>3134</v>
      </c>
      <c r="P1094" t="s">
        <v>7970</v>
      </c>
      <c r="Q1094" t="s">
        <v>7327</v>
      </c>
      <c r="R1094" t="s">
        <v>3135</v>
      </c>
      <c r="S1094" t="s">
        <v>3126</v>
      </c>
      <c r="T1094" t="str">
        <f t="shared" si="51"/>
        <v>The candidate must have experience in a fast paced, large, complex organization; extensive experience in street reconstruction, including project scoping and estimating; demonstrate prior project management experience; have excellent writing and analytical skills; the ability to manage multiple priorities and the ability to develop collaborative working relationships. The successful candidate must display in-depth knowledge of schedule management tools, e.g. MS Project, Primavera and cost management tools, e.g. Ares Prism, Ecosys. ***</v>
      </c>
      <c r="U1094">
        <f t="shared" si="52"/>
        <v>0</v>
      </c>
      <c r="V1094" s="2">
        <v>0</v>
      </c>
      <c r="W1094" s="2">
        <f t="shared" si="53"/>
        <v>0</v>
      </c>
      <c r="X1094" s="2">
        <v>0</v>
      </c>
      <c r="Y1094" s="2">
        <v>0</v>
      </c>
      <c r="Z1094" s="2">
        <v>0</v>
      </c>
      <c r="AA1094" s="2">
        <v>0</v>
      </c>
      <c r="AB1094" s="2">
        <v>0</v>
      </c>
      <c r="AC1094" t="s">
        <v>3136</v>
      </c>
      <c r="AD1094" t="s">
        <v>2924</v>
      </c>
      <c r="AE1094" t="s">
        <v>526</v>
      </c>
      <c r="AG1094" t="s">
        <v>58</v>
      </c>
      <c r="AH1094" t="s">
        <v>2282</v>
      </c>
      <c r="AJ1094" t="s">
        <v>2212</v>
      </c>
      <c r="AK1094" t="s">
        <v>39</v>
      </c>
    </row>
    <row r="1095" spans="1:37" x14ac:dyDescent="0.3">
      <c r="A1095">
        <v>330415</v>
      </c>
      <c r="B1095" t="s">
        <v>28</v>
      </c>
      <c r="C1095" t="s">
        <v>29</v>
      </c>
      <c r="D1095">
        <v>1</v>
      </c>
      <c r="E1095" t="s">
        <v>3137</v>
      </c>
      <c r="F1095" t="s">
        <v>41</v>
      </c>
      <c r="G1095">
        <v>10009</v>
      </c>
      <c r="H1095" t="s">
        <v>435</v>
      </c>
      <c r="I1095" t="s">
        <v>1967</v>
      </c>
      <c r="J1095" t="s">
        <v>43</v>
      </c>
      <c r="K1095">
        <v>54643</v>
      </c>
      <c r="L1095">
        <v>90000</v>
      </c>
      <c r="M1095" t="s">
        <v>33</v>
      </c>
      <c r="N1095" t="s">
        <v>34</v>
      </c>
      <c r="O1095" t="s">
        <v>3138</v>
      </c>
      <c r="P1095" t="s">
        <v>7971</v>
      </c>
      <c r="Q1095" t="s">
        <v>45</v>
      </c>
      <c r="R1095" t="s">
        <v>7972</v>
      </c>
      <c r="S1095" t="s">
        <v>32</v>
      </c>
      <c r="T1095" t="str">
        <f t="shared" si="51"/>
        <v xml:space="preserve">‚5 ‚€œ 7 years of program management or comparable professional experience An unwavering commitment to equity An understanding of a systems approach to service delivery Knowledge of sector-based training practicesOutstanding analytical, problem-solving skillsCritical thinker with a committed to inquiry, learning and growthSignificant experience with vendor and partner relationship managementOutstanding written and verbal communications skills, including formal presentation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  </v>
      </c>
      <c r="U1095">
        <f t="shared" si="52"/>
        <v>0</v>
      </c>
      <c r="V1095" s="2">
        <v>0</v>
      </c>
      <c r="W1095" s="2">
        <f t="shared" si="53"/>
        <v>0</v>
      </c>
      <c r="X1095" s="2">
        <v>0</v>
      </c>
      <c r="Y1095" s="2">
        <v>0</v>
      </c>
      <c r="Z1095" s="2">
        <v>0</v>
      </c>
      <c r="AA1095" s="2">
        <v>0</v>
      </c>
      <c r="AB1095" s="2">
        <v>0</v>
      </c>
      <c r="AC1095" t="s">
        <v>3139</v>
      </c>
      <c r="AD1095" t="s">
        <v>32</v>
      </c>
      <c r="AE1095" t="s">
        <v>32</v>
      </c>
      <c r="AG1095" t="s">
        <v>38</v>
      </c>
      <c r="AH1095" t="s">
        <v>2212</v>
      </c>
      <c r="AJ1095" t="s">
        <v>2212</v>
      </c>
      <c r="AK1095" t="s">
        <v>39</v>
      </c>
    </row>
    <row r="1096" spans="1:37" x14ac:dyDescent="0.3">
      <c r="A1096">
        <v>330415</v>
      </c>
      <c r="B1096" t="s">
        <v>28</v>
      </c>
      <c r="C1096" t="s">
        <v>48</v>
      </c>
      <c r="D1096">
        <v>1</v>
      </c>
      <c r="E1096" t="s">
        <v>3137</v>
      </c>
      <c r="F1096" t="s">
        <v>41</v>
      </c>
      <c r="G1096">
        <v>10009</v>
      </c>
      <c r="H1096" t="s">
        <v>435</v>
      </c>
      <c r="I1096" t="s">
        <v>1967</v>
      </c>
      <c r="J1096" t="s">
        <v>43</v>
      </c>
      <c r="K1096">
        <v>54643</v>
      </c>
      <c r="L1096">
        <v>90000</v>
      </c>
      <c r="M1096" t="s">
        <v>33</v>
      </c>
      <c r="N1096" t="s">
        <v>34</v>
      </c>
      <c r="O1096" t="s">
        <v>3138</v>
      </c>
      <c r="P1096" t="s">
        <v>7971</v>
      </c>
      <c r="Q1096" t="s">
        <v>45</v>
      </c>
      <c r="R1096" t="s">
        <v>7972</v>
      </c>
      <c r="S1096" t="s">
        <v>32</v>
      </c>
      <c r="T1096" t="str">
        <f t="shared" si="51"/>
        <v xml:space="preserve">‚5 ‚€œ 7 years of program management or comparable professional experience An unwavering commitment to equity An understanding of a systems approach to service delivery Knowledge of sector-based training practicesOutstanding analytical, problem-solving skillsCritical thinker with a committed to inquiry, learning and growthSignificant experience with vendor and partner relationship managementOutstanding written and verbal communications skills, including formal presentation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  </v>
      </c>
      <c r="U1096">
        <f t="shared" si="52"/>
        <v>0</v>
      </c>
      <c r="V1096" s="2">
        <v>0</v>
      </c>
      <c r="W1096" s="2">
        <f t="shared" si="53"/>
        <v>0</v>
      </c>
      <c r="X1096" s="2">
        <v>0</v>
      </c>
      <c r="Y1096" s="2">
        <v>0</v>
      </c>
      <c r="Z1096" s="2">
        <v>0</v>
      </c>
      <c r="AA1096" s="2">
        <v>0</v>
      </c>
      <c r="AB1096" s="2">
        <v>0</v>
      </c>
      <c r="AC1096" t="s">
        <v>3139</v>
      </c>
      <c r="AD1096" t="s">
        <v>32</v>
      </c>
      <c r="AE1096" t="s">
        <v>32</v>
      </c>
      <c r="AG1096" t="s">
        <v>38</v>
      </c>
      <c r="AH1096" t="s">
        <v>2212</v>
      </c>
      <c r="AJ1096" t="s">
        <v>2212</v>
      </c>
      <c r="AK1096" t="s">
        <v>39</v>
      </c>
    </row>
    <row r="1097" spans="1:37" x14ac:dyDescent="0.3">
      <c r="A1097">
        <v>330416</v>
      </c>
      <c r="B1097" t="s">
        <v>28</v>
      </c>
      <c r="C1097" t="s">
        <v>29</v>
      </c>
      <c r="D1097">
        <v>1</v>
      </c>
      <c r="E1097" t="s">
        <v>3140</v>
      </c>
      <c r="F1097" t="s">
        <v>41</v>
      </c>
      <c r="G1097">
        <v>10009</v>
      </c>
      <c r="H1097" t="s">
        <v>93</v>
      </c>
      <c r="I1097" t="s">
        <v>1967</v>
      </c>
      <c r="J1097" t="s">
        <v>43</v>
      </c>
      <c r="K1097">
        <v>60435</v>
      </c>
      <c r="L1097">
        <v>90000</v>
      </c>
      <c r="M1097" t="s">
        <v>33</v>
      </c>
      <c r="N1097" t="s">
        <v>34</v>
      </c>
      <c r="O1097" t="s">
        <v>3141</v>
      </c>
      <c r="P1097" t="s">
        <v>7973</v>
      </c>
      <c r="Q1097" t="s">
        <v>45</v>
      </c>
      <c r="R1097" t="s">
        <v>7974</v>
      </c>
      <c r="S1097" t="s">
        <v>32</v>
      </c>
      <c r="T1097" t="str">
        <f t="shared" si="51"/>
        <v xml:space="preserve">‚Management and leadership, including budget and timeline managementWorking with small businesses, New York City regulations impacting small businesses, governmental and community partners Analysis, presentation, writing, and communications  </v>
      </c>
      <c r="U1097">
        <f t="shared" si="52"/>
        <v>0</v>
      </c>
      <c r="V1097" s="2">
        <v>0</v>
      </c>
      <c r="W1097" s="2">
        <f t="shared" si="53"/>
        <v>0</v>
      </c>
      <c r="X1097" s="2">
        <v>0</v>
      </c>
      <c r="Y1097" s="2">
        <v>0</v>
      </c>
      <c r="Z1097" s="2">
        <v>0</v>
      </c>
      <c r="AA1097" s="2">
        <v>0</v>
      </c>
      <c r="AB1097" s="2">
        <v>0</v>
      </c>
      <c r="AC1097" t="s">
        <v>7975</v>
      </c>
      <c r="AD1097" t="s">
        <v>32</v>
      </c>
      <c r="AE1097" t="s">
        <v>32</v>
      </c>
      <c r="AG1097" t="s">
        <v>38</v>
      </c>
      <c r="AH1097" t="s">
        <v>2212</v>
      </c>
      <c r="AJ1097" t="s">
        <v>2375</v>
      </c>
      <c r="AK1097" t="s">
        <v>39</v>
      </c>
    </row>
    <row r="1098" spans="1:37" x14ac:dyDescent="0.3">
      <c r="A1098">
        <v>330416</v>
      </c>
      <c r="B1098" t="s">
        <v>28</v>
      </c>
      <c r="C1098" t="s">
        <v>48</v>
      </c>
      <c r="D1098">
        <v>1</v>
      </c>
      <c r="E1098" t="s">
        <v>3140</v>
      </c>
      <c r="F1098" t="s">
        <v>41</v>
      </c>
      <c r="G1098">
        <v>10009</v>
      </c>
      <c r="H1098" t="s">
        <v>93</v>
      </c>
      <c r="I1098" t="s">
        <v>1967</v>
      </c>
      <c r="J1098" t="s">
        <v>43</v>
      </c>
      <c r="K1098">
        <v>60435</v>
      </c>
      <c r="L1098">
        <v>90000</v>
      </c>
      <c r="M1098" t="s">
        <v>33</v>
      </c>
      <c r="N1098" t="s">
        <v>34</v>
      </c>
      <c r="O1098" t="s">
        <v>3141</v>
      </c>
      <c r="P1098" t="s">
        <v>7973</v>
      </c>
      <c r="Q1098" t="s">
        <v>45</v>
      </c>
      <c r="R1098" t="s">
        <v>7974</v>
      </c>
      <c r="S1098" t="s">
        <v>32</v>
      </c>
      <c r="T1098" t="str">
        <f t="shared" si="51"/>
        <v xml:space="preserve">‚Management and leadership, including budget and timeline managementWorking with small businesses, New York City regulations impacting small businesses, governmental and community partners Analysis, presentation, writing, and communications  </v>
      </c>
      <c r="U1098">
        <f t="shared" si="52"/>
        <v>0</v>
      </c>
      <c r="V1098" s="2">
        <v>0</v>
      </c>
      <c r="W1098" s="2">
        <f t="shared" si="53"/>
        <v>0</v>
      </c>
      <c r="X1098" s="2">
        <v>0</v>
      </c>
      <c r="Y1098" s="2">
        <v>0</v>
      </c>
      <c r="Z1098" s="2">
        <v>0</v>
      </c>
      <c r="AA1098" s="2">
        <v>0</v>
      </c>
      <c r="AB1098" s="2">
        <v>0</v>
      </c>
      <c r="AC1098" t="s">
        <v>7975</v>
      </c>
      <c r="AD1098" t="s">
        <v>32</v>
      </c>
      <c r="AE1098" t="s">
        <v>32</v>
      </c>
      <c r="AG1098" t="s">
        <v>38</v>
      </c>
      <c r="AH1098" t="s">
        <v>2212</v>
      </c>
      <c r="AJ1098" t="s">
        <v>2375</v>
      </c>
      <c r="AK1098" t="s">
        <v>39</v>
      </c>
    </row>
    <row r="1099" spans="1:37" x14ac:dyDescent="0.3">
      <c r="A1099">
        <v>330417</v>
      </c>
      <c r="B1099" t="s">
        <v>28</v>
      </c>
      <c r="C1099" t="s">
        <v>29</v>
      </c>
      <c r="D1099">
        <v>1</v>
      </c>
      <c r="E1099" t="s">
        <v>3142</v>
      </c>
      <c r="F1099" t="s">
        <v>2293</v>
      </c>
      <c r="G1099">
        <v>10095</v>
      </c>
      <c r="H1099" t="s">
        <v>93</v>
      </c>
      <c r="I1099" t="s">
        <v>1967</v>
      </c>
      <c r="J1099" t="s">
        <v>43</v>
      </c>
      <c r="K1099">
        <v>60435</v>
      </c>
      <c r="L1099">
        <v>85000</v>
      </c>
      <c r="M1099" t="s">
        <v>33</v>
      </c>
      <c r="N1099" t="s">
        <v>34</v>
      </c>
      <c r="O1099" t="s">
        <v>3143</v>
      </c>
      <c r="P1099" t="s">
        <v>7976</v>
      </c>
      <c r="Q1099" t="s">
        <v>2296</v>
      </c>
      <c r="R1099" t="s">
        <v>7977</v>
      </c>
      <c r="S1099" t="s">
        <v>32</v>
      </c>
      <c r="T1099" t="str">
        <f t="shared" si="51"/>
        <v xml:space="preserve">‚5 years‚„ experience in Budget Management, at least 2 years in a managerial capacityExperience with budget forecastingOutstanding analytical, presentation, and communications skillsStrong work ethic and attention to detailAbility to organize and drive projects to timely completionAbility to negotiate and collaborate with diverse stakeholders to achieve desired outcomesKnowledge of Black BaudKnowledge of New York City fiscal and contract practices Excellent MS Excel, Word and Outlook skillsFamiliarity with MS Access  </v>
      </c>
      <c r="U1099">
        <f t="shared" si="52"/>
        <v>0</v>
      </c>
      <c r="V1099" s="2">
        <v>1</v>
      </c>
      <c r="W1099" s="2">
        <f t="shared" si="53"/>
        <v>0</v>
      </c>
      <c r="X1099" s="2">
        <v>0</v>
      </c>
      <c r="Y1099" s="2">
        <v>0</v>
      </c>
      <c r="Z1099" s="2">
        <v>0</v>
      </c>
      <c r="AA1099" s="2">
        <v>0</v>
      </c>
      <c r="AB1099" s="2">
        <v>0</v>
      </c>
      <c r="AC1099" t="s">
        <v>3144</v>
      </c>
      <c r="AD1099" t="s">
        <v>32</v>
      </c>
      <c r="AE1099" t="s">
        <v>32</v>
      </c>
      <c r="AG1099" t="s">
        <v>38</v>
      </c>
      <c r="AH1099" t="s">
        <v>2212</v>
      </c>
      <c r="AJ1099" t="s">
        <v>2174</v>
      </c>
      <c r="AK1099" t="s">
        <v>39</v>
      </c>
    </row>
    <row r="1100" spans="1:37" x14ac:dyDescent="0.3">
      <c r="A1100">
        <v>330417</v>
      </c>
      <c r="B1100" t="s">
        <v>28</v>
      </c>
      <c r="C1100" t="s">
        <v>48</v>
      </c>
      <c r="D1100">
        <v>1</v>
      </c>
      <c r="E1100" t="s">
        <v>3142</v>
      </c>
      <c r="F1100" t="s">
        <v>2293</v>
      </c>
      <c r="G1100">
        <v>10095</v>
      </c>
      <c r="H1100" t="s">
        <v>93</v>
      </c>
      <c r="I1100" t="s">
        <v>1967</v>
      </c>
      <c r="J1100" t="s">
        <v>43</v>
      </c>
      <c r="K1100">
        <v>60435</v>
      </c>
      <c r="L1100">
        <v>85000</v>
      </c>
      <c r="M1100" t="s">
        <v>33</v>
      </c>
      <c r="N1100" t="s">
        <v>34</v>
      </c>
      <c r="O1100" t="s">
        <v>3143</v>
      </c>
      <c r="P1100" t="s">
        <v>7976</v>
      </c>
      <c r="Q1100" t="s">
        <v>2296</v>
      </c>
      <c r="R1100" t="s">
        <v>7977</v>
      </c>
      <c r="S1100" t="s">
        <v>32</v>
      </c>
      <c r="T1100" t="str">
        <f t="shared" si="51"/>
        <v xml:space="preserve">‚5 years‚„ experience in Budget Management, at least 2 years in a managerial capacityExperience with budget forecastingOutstanding analytical, presentation, and communications skillsStrong work ethic and attention to detailAbility to organize and drive projects to timely completionAbility to negotiate and collaborate with diverse stakeholders to achieve desired outcomesKnowledge of Black BaudKnowledge of New York City fiscal and contract practices Excellent MS Excel, Word and Outlook skillsFamiliarity with MS Access  </v>
      </c>
      <c r="U1100">
        <f t="shared" si="52"/>
        <v>0</v>
      </c>
      <c r="V1100" s="2">
        <v>1</v>
      </c>
      <c r="W1100" s="2">
        <f t="shared" si="53"/>
        <v>0</v>
      </c>
      <c r="X1100" s="2">
        <v>0</v>
      </c>
      <c r="Y1100" s="2">
        <v>0</v>
      </c>
      <c r="Z1100" s="2">
        <v>0</v>
      </c>
      <c r="AA1100" s="2">
        <v>0</v>
      </c>
      <c r="AB1100" s="2">
        <v>0</v>
      </c>
      <c r="AC1100" t="s">
        <v>3144</v>
      </c>
      <c r="AD1100" t="s">
        <v>32</v>
      </c>
      <c r="AE1100" t="s">
        <v>32</v>
      </c>
      <c r="AG1100" t="s">
        <v>38</v>
      </c>
      <c r="AH1100" t="s">
        <v>2212</v>
      </c>
      <c r="AJ1100" t="s">
        <v>2174</v>
      </c>
      <c r="AK1100" t="s">
        <v>39</v>
      </c>
    </row>
    <row r="1101" spans="1:37" x14ac:dyDescent="0.3">
      <c r="A1101">
        <v>331142</v>
      </c>
      <c r="B1101" t="s">
        <v>2822</v>
      </c>
      <c r="C1101" t="s">
        <v>48</v>
      </c>
      <c r="D1101">
        <v>1</v>
      </c>
      <c r="E1101" t="s">
        <v>3145</v>
      </c>
      <c r="F1101" t="s">
        <v>3112</v>
      </c>
      <c r="G1101">
        <v>82976</v>
      </c>
      <c r="H1101" t="s">
        <v>1561</v>
      </c>
      <c r="I1101" t="s">
        <v>94</v>
      </c>
      <c r="J1101" t="s">
        <v>43</v>
      </c>
      <c r="K1101">
        <v>75338</v>
      </c>
      <c r="L1101">
        <v>194395</v>
      </c>
      <c r="M1101" t="s">
        <v>33</v>
      </c>
      <c r="N1101" t="s">
        <v>380</v>
      </c>
      <c r="O1101" t="s">
        <v>2315</v>
      </c>
      <c r="P1101" t="s">
        <v>7978</v>
      </c>
      <c r="Q1101" t="s">
        <v>3113</v>
      </c>
      <c r="R1101" t="s">
        <v>7979</v>
      </c>
      <c r="S1101" t="s">
        <v>32</v>
      </c>
      <c r="T1101" t="str">
        <f t="shared" si="51"/>
        <v xml:space="preserve">1. Master‚„s Degree preferred. 2. Thorough knowledge of federal, state and local civil rights statutes, orders, and initiatives affecting M/WBE programs.  3. Thorough knowledge of methods and procedures used in collecting, analyzing, interpreting, and reporting data.  4. Working knowledge of departmental programs, policies, and procedures.  5. Thorough knowledge of programs and services available to minority and/or other specialized groups.  6. Ability to analyze and appraise facts and precedents in making management decisions.  7. Demonstrable familiarity with regulatory laws and requirements. 8. Ability to interpret laws, rules, policies, procedures, and regulations uniformly.  9. Experience conducting inquiries, reviews and a record of success in M/WBE contracting.  10. Excellent interpersonal, analytical, and oral and written communication skills.  </v>
      </c>
      <c r="U1101">
        <f t="shared" si="52"/>
        <v>0</v>
      </c>
      <c r="V1101" s="2">
        <v>0</v>
      </c>
      <c r="W1101" s="2">
        <f t="shared" si="53"/>
        <v>0</v>
      </c>
      <c r="X1101" s="2">
        <v>0</v>
      </c>
      <c r="Y1101" s="2">
        <v>0</v>
      </c>
      <c r="Z1101" s="2">
        <v>0</v>
      </c>
      <c r="AA1101" s="2">
        <v>0</v>
      </c>
      <c r="AB1101" s="2">
        <v>0</v>
      </c>
      <c r="AC1101" t="s">
        <v>3146</v>
      </c>
      <c r="AD1101" t="s">
        <v>3147</v>
      </c>
      <c r="AE1101" t="s">
        <v>522</v>
      </c>
      <c r="AG1101" t="s">
        <v>3015</v>
      </c>
      <c r="AH1101" t="s">
        <v>2375</v>
      </c>
      <c r="AJ1101" t="s">
        <v>2375</v>
      </c>
      <c r="AK1101" t="s">
        <v>39</v>
      </c>
    </row>
    <row r="1102" spans="1:37" x14ac:dyDescent="0.3">
      <c r="A1102">
        <v>331142</v>
      </c>
      <c r="B1102" t="s">
        <v>2822</v>
      </c>
      <c r="C1102" t="s">
        <v>29</v>
      </c>
      <c r="D1102">
        <v>1</v>
      </c>
      <c r="E1102" t="s">
        <v>3145</v>
      </c>
      <c r="F1102" t="s">
        <v>3112</v>
      </c>
      <c r="G1102">
        <v>82976</v>
      </c>
      <c r="H1102" t="s">
        <v>1561</v>
      </c>
      <c r="I1102" t="s">
        <v>94</v>
      </c>
      <c r="J1102" t="s">
        <v>43</v>
      </c>
      <c r="K1102">
        <v>75338</v>
      </c>
      <c r="L1102">
        <v>194395</v>
      </c>
      <c r="M1102" t="s">
        <v>33</v>
      </c>
      <c r="N1102" t="s">
        <v>380</v>
      </c>
      <c r="O1102" t="s">
        <v>2315</v>
      </c>
      <c r="P1102" t="s">
        <v>7978</v>
      </c>
      <c r="Q1102" t="s">
        <v>3113</v>
      </c>
      <c r="R1102" t="s">
        <v>7979</v>
      </c>
      <c r="S1102" t="s">
        <v>32</v>
      </c>
      <c r="T1102" t="str">
        <f t="shared" si="51"/>
        <v xml:space="preserve">1. Master‚„s Degree preferred. 2. Thorough knowledge of federal, state and local civil rights statutes, orders, and initiatives affecting M/WBE programs.  3. Thorough knowledge of methods and procedures used in collecting, analyzing, interpreting, and reporting data.  4. Working knowledge of departmental programs, policies, and procedures.  5. Thorough knowledge of programs and services available to minority and/or other specialized groups.  6. Ability to analyze and appraise facts and precedents in making management decisions.  7. Demonstrable familiarity with regulatory laws and requirements. 8. Ability to interpret laws, rules, policies, procedures, and regulations uniformly.  9. Experience conducting inquiries, reviews and a record of success in M/WBE contracting.  10. Excellent interpersonal, analytical, and oral and written communication skills.  </v>
      </c>
      <c r="U1102">
        <f t="shared" si="52"/>
        <v>0</v>
      </c>
      <c r="V1102" s="2">
        <v>0</v>
      </c>
      <c r="W1102" s="2">
        <f t="shared" si="53"/>
        <v>0</v>
      </c>
      <c r="X1102" s="2">
        <v>0</v>
      </c>
      <c r="Y1102" s="2">
        <v>0</v>
      </c>
      <c r="Z1102" s="2">
        <v>0</v>
      </c>
      <c r="AA1102" s="2">
        <v>0</v>
      </c>
      <c r="AB1102" s="2">
        <v>0</v>
      </c>
      <c r="AC1102" t="s">
        <v>3146</v>
      </c>
      <c r="AD1102" t="s">
        <v>3147</v>
      </c>
      <c r="AE1102" t="s">
        <v>522</v>
      </c>
      <c r="AG1102" t="s">
        <v>3015</v>
      </c>
      <c r="AH1102" t="s">
        <v>2375</v>
      </c>
      <c r="AJ1102" t="s">
        <v>2375</v>
      </c>
      <c r="AK1102" t="s">
        <v>39</v>
      </c>
    </row>
    <row r="1103" spans="1:37" x14ac:dyDescent="0.3">
      <c r="A1103">
        <v>331153</v>
      </c>
      <c r="B1103" t="s">
        <v>2822</v>
      </c>
      <c r="C1103" t="s">
        <v>29</v>
      </c>
      <c r="D1103">
        <v>1</v>
      </c>
      <c r="E1103" t="s">
        <v>3148</v>
      </c>
      <c r="F1103" t="s">
        <v>348</v>
      </c>
      <c r="G1103">
        <v>10209</v>
      </c>
      <c r="H1103">
        <v>1</v>
      </c>
      <c r="I1103" t="s">
        <v>76</v>
      </c>
      <c r="J1103" t="s">
        <v>325</v>
      </c>
      <c r="K1103">
        <v>14.91</v>
      </c>
      <c r="L1103">
        <v>14.91</v>
      </c>
      <c r="M1103" t="s">
        <v>178</v>
      </c>
      <c r="N1103" t="s">
        <v>2870</v>
      </c>
      <c r="O1103" t="s">
        <v>2871</v>
      </c>
      <c r="P1103" t="s">
        <v>7980</v>
      </c>
      <c r="Q1103" t="s">
        <v>350</v>
      </c>
      <c r="R1103" t="s">
        <v>7981</v>
      </c>
      <c r="S1103" t="s">
        <v>7982</v>
      </c>
      <c r="T1103" t="str">
        <f t="shared" si="51"/>
        <v>‚	Being tech savvy and willing to learn technologies underpinning Sanitation systems. 	Be proficient with SQL database commands (preferably SQL Server).	Be able to create HTML/CSS and code JavaScript.	Knowledge of coding, evaluating, installing, implementing and debugging web applications built with ASP.NET. ‚	17 hours per week when school is in session.	35 hours per week when school is not in session.</v>
      </c>
      <c r="U1103">
        <f t="shared" si="52"/>
        <v>0</v>
      </c>
      <c r="V1103" s="2">
        <v>0</v>
      </c>
      <c r="W1103" s="2">
        <f t="shared" si="53"/>
        <v>0</v>
      </c>
      <c r="X1103" s="2">
        <v>0</v>
      </c>
      <c r="Y1103" s="2">
        <v>0</v>
      </c>
      <c r="Z1103" s="2">
        <v>1</v>
      </c>
      <c r="AA1103" s="2">
        <v>0</v>
      </c>
      <c r="AB1103" s="2">
        <v>0</v>
      </c>
      <c r="AC1103" t="s">
        <v>3149</v>
      </c>
      <c r="AD1103" t="s">
        <v>3150</v>
      </c>
      <c r="AE1103" t="s">
        <v>2870</v>
      </c>
      <c r="AG1103" t="s">
        <v>38</v>
      </c>
      <c r="AH1103" t="s">
        <v>3095</v>
      </c>
      <c r="AJ1103" t="s">
        <v>3095</v>
      </c>
      <c r="AK1103" t="s">
        <v>39</v>
      </c>
    </row>
    <row r="1104" spans="1:37" x14ac:dyDescent="0.3">
      <c r="A1104">
        <v>331153</v>
      </c>
      <c r="B1104" t="s">
        <v>2822</v>
      </c>
      <c r="C1104" t="s">
        <v>48</v>
      </c>
      <c r="D1104">
        <v>1</v>
      </c>
      <c r="E1104" t="s">
        <v>3148</v>
      </c>
      <c r="F1104" t="s">
        <v>348</v>
      </c>
      <c r="G1104">
        <v>10209</v>
      </c>
      <c r="H1104">
        <v>1</v>
      </c>
      <c r="I1104" t="s">
        <v>76</v>
      </c>
      <c r="J1104" t="s">
        <v>325</v>
      </c>
      <c r="K1104">
        <v>14.91</v>
      </c>
      <c r="L1104">
        <v>14.91</v>
      </c>
      <c r="M1104" t="s">
        <v>178</v>
      </c>
      <c r="N1104" t="s">
        <v>2870</v>
      </c>
      <c r="O1104" t="s">
        <v>2871</v>
      </c>
      <c r="P1104" t="s">
        <v>7980</v>
      </c>
      <c r="Q1104" t="s">
        <v>350</v>
      </c>
      <c r="R1104" t="s">
        <v>7981</v>
      </c>
      <c r="S1104" t="s">
        <v>7982</v>
      </c>
      <c r="T1104" t="str">
        <f t="shared" si="51"/>
        <v>‚	Being tech savvy and willing to learn technologies underpinning Sanitation systems. 	Be proficient with SQL database commands (preferably SQL Server).	Be able to create HTML/CSS and code JavaScript.	Knowledge of coding, evaluating, installing, implementing and debugging web applications built with ASP.NET. ‚	17 hours per week when school is in session.	35 hours per week when school is not in session.</v>
      </c>
      <c r="U1104">
        <f t="shared" si="52"/>
        <v>0</v>
      </c>
      <c r="V1104" s="2">
        <v>0</v>
      </c>
      <c r="W1104" s="2">
        <f t="shared" si="53"/>
        <v>0</v>
      </c>
      <c r="X1104" s="2">
        <v>0</v>
      </c>
      <c r="Y1104" s="2">
        <v>0</v>
      </c>
      <c r="Z1104" s="2">
        <v>1</v>
      </c>
      <c r="AA1104" s="2">
        <v>0</v>
      </c>
      <c r="AB1104" s="2">
        <v>0</v>
      </c>
      <c r="AC1104" t="s">
        <v>3149</v>
      </c>
      <c r="AD1104" t="s">
        <v>3150</v>
      </c>
      <c r="AE1104" t="s">
        <v>2870</v>
      </c>
      <c r="AG1104" t="s">
        <v>38</v>
      </c>
      <c r="AH1104" t="s">
        <v>3095</v>
      </c>
      <c r="AJ1104" t="s">
        <v>3095</v>
      </c>
      <c r="AK1104" t="s">
        <v>39</v>
      </c>
    </row>
    <row r="1105" spans="1:37" x14ac:dyDescent="0.3">
      <c r="A1105">
        <v>331167</v>
      </c>
      <c r="B1105" t="s">
        <v>2822</v>
      </c>
      <c r="C1105" t="s">
        <v>48</v>
      </c>
      <c r="D1105">
        <v>1</v>
      </c>
      <c r="E1105" t="s">
        <v>742</v>
      </c>
      <c r="F1105" t="s">
        <v>742</v>
      </c>
      <c r="G1105">
        <v>56058</v>
      </c>
      <c r="H1105">
        <v>0</v>
      </c>
      <c r="I1105" t="s">
        <v>1967</v>
      </c>
      <c r="J1105" t="s">
        <v>43</v>
      </c>
      <c r="K1105">
        <v>50362</v>
      </c>
      <c r="L1105">
        <v>78177</v>
      </c>
      <c r="M1105" t="s">
        <v>33</v>
      </c>
      <c r="N1105" t="s">
        <v>2951</v>
      </c>
      <c r="O1105" t="s">
        <v>2952</v>
      </c>
      <c r="P1105" t="s">
        <v>7983</v>
      </c>
      <c r="Q1105" t="s">
        <v>745</v>
      </c>
      <c r="R1105" t="s">
        <v>7984</v>
      </c>
      <c r="S1105" t="s">
        <v>32</v>
      </c>
      <c r="T1105" t="str">
        <f t="shared" si="51"/>
        <v xml:space="preserve">‚	Excellent communications skills, including proficiency in writing for digital communications, content moderation, and proofreading strongly desired; 	Ability to establish excellent working relationships with peers and other team members to support the successful delivery of agency communications strongly desired; 	Significant experience across a wide variety of social media channels, both personally and professionally; 	Comfortable with standard user conventions (hashtags, lingo, etc.) and performance measurements across all major channels strongly desired; 	Photography and video experience strongly desired; 	Demonstrated experience with Dreamweaver, Photoshop, Illustrator, Final Cut Pro, and other graphic design and video editing software; 	Knowledge of html desired; 	Demonstrated experience with the use of blogs, podcasts, social networking, and other new media tools for online engagement; Customer service experience preferred.  </v>
      </c>
      <c r="U1105">
        <f t="shared" si="52"/>
        <v>0</v>
      </c>
      <c r="V1105" s="2">
        <v>0</v>
      </c>
      <c r="W1105" s="2">
        <f t="shared" si="53"/>
        <v>0</v>
      </c>
      <c r="X1105" s="2">
        <v>0</v>
      </c>
      <c r="Y1105" s="2">
        <v>0</v>
      </c>
      <c r="Z1105" s="2">
        <v>0</v>
      </c>
      <c r="AA1105" s="2">
        <v>0</v>
      </c>
      <c r="AB1105" s="2">
        <v>0</v>
      </c>
      <c r="AC1105" t="s">
        <v>3151</v>
      </c>
      <c r="AD1105" t="s">
        <v>7985</v>
      </c>
      <c r="AE1105" t="s">
        <v>3152</v>
      </c>
      <c r="AG1105" t="s">
        <v>38</v>
      </c>
      <c r="AH1105" t="s">
        <v>2361</v>
      </c>
      <c r="AJ1105" t="s">
        <v>2050</v>
      </c>
      <c r="AK1105" t="s">
        <v>39</v>
      </c>
    </row>
    <row r="1106" spans="1:37" x14ac:dyDescent="0.3">
      <c r="A1106">
        <v>331167</v>
      </c>
      <c r="B1106" t="s">
        <v>2822</v>
      </c>
      <c r="C1106" t="s">
        <v>29</v>
      </c>
      <c r="D1106">
        <v>1</v>
      </c>
      <c r="E1106" t="s">
        <v>742</v>
      </c>
      <c r="F1106" t="s">
        <v>742</v>
      </c>
      <c r="G1106">
        <v>56058</v>
      </c>
      <c r="H1106">
        <v>0</v>
      </c>
      <c r="I1106" t="s">
        <v>1967</v>
      </c>
      <c r="J1106" t="s">
        <v>43</v>
      </c>
      <c r="K1106">
        <v>50362</v>
      </c>
      <c r="L1106">
        <v>78177</v>
      </c>
      <c r="M1106" t="s">
        <v>33</v>
      </c>
      <c r="N1106" t="s">
        <v>2951</v>
      </c>
      <c r="O1106" t="s">
        <v>2952</v>
      </c>
      <c r="P1106" t="s">
        <v>7983</v>
      </c>
      <c r="Q1106" t="s">
        <v>745</v>
      </c>
      <c r="R1106" t="s">
        <v>7984</v>
      </c>
      <c r="S1106" t="s">
        <v>32</v>
      </c>
      <c r="T1106" t="str">
        <f t="shared" si="51"/>
        <v xml:space="preserve">‚	Excellent communications skills, including proficiency in writing for digital communications, content moderation, and proofreading strongly desired; 	Ability to establish excellent working relationships with peers and other team members to support the successful delivery of agency communications strongly desired; 	Significant experience across a wide variety of social media channels, both personally and professionally; 	Comfortable with standard user conventions (hashtags, lingo, etc.) and performance measurements across all major channels strongly desired; 	Photography and video experience strongly desired; 	Demonstrated experience with Dreamweaver, Photoshop, Illustrator, Final Cut Pro, and other graphic design and video editing software; 	Knowledge of html desired; 	Demonstrated experience with the use of blogs, podcasts, social networking, and other new media tools for online engagement; Customer service experience preferred.  </v>
      </c>
      <c r="U1106">
        <f t="shared" si="52"/>
        <v>0</v>
      </c>
      <c r="V1106" s="2">
        <v>0</v>
      </c>
      <c r="W1106" s="2">
        <f t="shared" si="53"/>
        <v>0</v>
      </c>
      <c r="X1106" s="2">
        <v>0</v>
      </c>
      <c r="Y1106" s="2">
        <v>0</v>
      </c>
      <c r="Z1106" s="2">
        <v>0</v>
      </c>
      <c r="AA1106" s="2">
        <v>0</v>
      </c>
      <c r="AB1106" s="2">
        <v>0</v>
      </c>
      <c r="AC1106" t="s">
        <v>3151</v>
      </c>
      <c r="AD1106" t="s">
        <v>7985</v>
      </c>
      <c r="AE1106" t="s">
        <v>3152</v>
      </c>
      <c r="AG1106" t="s">
        <v>38</v>
      </c>
      <c r="AH1106" t="s">
        <v>2361</v>
      </c>
      <c r="AJ1106" t="s">
        <v>2050</v>
      </c>
      <c r="AK1106" t="s">
        <v>39</v>
      </c>
    </row>
    <row r="1107" spans="1:37" x14ac:dyDescent="0.3">
      <c r="A1107">
        <v>331175</v>
      </c>
      <c r="B1107" t="s">
        <v>101</v>
      </c>
      <c r="C1107" t="s">
        <v>29</v>
      </c>
      <c r="D1107">
        <v>1</v>
      </c>
      <c r="E1107" t="s">
        <v>3049</v>
      </c>
      <c r="F1107" t="s">
        <v>170</v>
      </c>
      <c r="G1107">
        <v>10050</v>
      </c>
      <c r="H1107" t="s">
        <v>435</v>
      </c>
      <c r="I1107" t="s">
        <v>76</v>
      </c>
      <c r="J1107" t="s">
        <v>32</v>
      </c>
      <c r="K1107">
        <v>54643</v>
      </c>
      <c r="L1107">
        <v>130000</v>
      </c>
      <c r="M1107" t="s">
        <v>33</v>
      </c>
      <c r="N1107" t="s">
        <v>104</v>
      </c>
      <c r="O1107" t="s">
        <v>2063</v>
      </c>
      <c r="P1107" t="s">
        <v>7943</v>
      </c>
      <c r="Q1107" t="s">
        <v>173</v>
      </c>
      <c r="R1107" t="s">
        <v>7944</v>
      </c>
      <c r="S1107" t="s">
        <v>32</v>
      </c>
      <c r="T1107" t="str">
        <f t="shared" si="51"/>
        <v xml:space="preserve">The successful candidate should possess the following or equivalent: 	5+ years relevant experience with at least 5 years‚„ managerial experience;	Strong experience with IT audit and compliance;	Prior experience working with regulatory requirements and standards (PCI-DSS, SOC, ISO, BSI, GDPR etc.) and frameworks (ISO, NIST, OWASP, etc.);	Ability to multi-task and complete assignments within required time constraints and deadlines;	Strong analytical and problem solving skills are necessary;	Ability to work in a collaborative, team environment;	Ability to multi-task and complete assignments within required time constraints and deadlines  </v>
      </c>
      <c r="U1107">
        <f t="shared" si="52"/>
        <v>0</v>
      </c>
      <c r="V1107" s="2">
        <v>0</v>
      </c>
      <c r="W1107" s="2">
        <f t="shared" si="53"/>
        <v>0</v>
      </c>
      <c r="X1107" s="2">
        <v>0</v>
      </c>
      <c r="Y1107" s="2">
        <v>0</v>
      </c>
      <c r="Z1107" s="2">
        <v>0</v>
      </c>
      <c r="AA1107" s="2">
        <v>0</v>
      </c>
      <c r="AB1107" s="2">
        <v>0</v>
      </c>
      <c r="AC1107" t="s">
        <v>3050</v>
      </c>
      <c r="AD1107" t="s">
        <v>438</v>
      </c>
      <c r="AE1107" t="s">
        <v>109</v>
      </c>
      <c r="AG1107" t="s">
        <v>58</v>
      </c>
      <c r="AH1107" t="s">
        <v>110</v>
      </c>
      <c r="AJ1107" t="s">
        <v>110</v>
      </c>
      <c r="AK1107" t="s">
        <v>39</v>
      </c>
    </row>
    <row r="1108" spans="1:37" x14ac:dyDescent="0.3">
      <c r="A1108">
        <v>331231</v>
      </c>
      <c r="B1108" t="s">
        <v>47</v>
      </c>
      <c r="C1108" t="s">
        <v>48</v>
      </c>
      <c r="D1108">
        <v>1</v>
      </c>
      <c r="E1108" t="s">
        <v>3153</v>
      </c>
      <c r="F1108" t="s">
        <v>3154</v>
      </c>
      <c r="G1108">
        <v>91580</v>
      </c>
      <c r="H1108">
        <v>1</v>
      </c>
      <c r="I1108" t="s">
        <v>1095</v>
      </c>
      <c r="J1108" t="s">
        <v>32</v>
      </c>
      <c r="K1108">
        <v>69987</v>
      </c>
      <c r="L1108">
        <v>69987</v>
      </c>
      <c r="M1108" t="s">
        <v>33</v>
      </c>
      <c r="N1108" t="s">
        <v>63</v>
      </c>
      <c r="O1108" t="s">
        <v>138</v>
      </c>
      <c r="P1108" t="s">
        <v>7986</v>
      </c>
      <c r="Q1108" t="s">
        <v>3155</v>
      </c>
      <c r="R1108" t="s">
        <v>3156</v>
      </c>
      <c r="S1108" t="s">
        <v>3157</v>
      </c>
      <c r="T1108" t="str">
        <f t="shared" si="51"/>
        <v>Possession of a Mate of Inland Motor Vessels of any Gross Tons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108">
        <f t="shared" si="52"/>
        <v>0</v>
      </c>
      <c r="V1108" s="2">
        <v>0</v>
      </c>
      <c r="W1108" s="2">
        <f t="shared" si="53"/>
        <v>0</v>
      </c>
      <c r="X1108" s="2">
        <v>0</v>
      </c>
      <c r="Y1108" s="2">
        <v>0</v>
      </c>
      <c r="Z1108" s="2">
        <v>0</v>
      </c>
      <c r="AA1108" s="2">
        <v>0</v>
      </c>
      <c r="AB1108" s="2">
        <v>0</v>
      </c>
      <c r="AC1108" t="s">
        <v>68</v>
      </c>
      <c r="AD1108" t="s">
        <v>290</v>
      </c>
      <c r="AE1108" t="s">
        <v>884</v>
      </c>
      <c r="AG1108" t="s">
        <v>38</v>
      </c>
      <c r="AH1108" t="s">
        <v>2282</v>
      </c>
      <c r="AJ1108" t="s">
        <v>3158</v>
      </c>
      <c r="AK1108" t="s">
        <v>39</v>
      </c>
    </row>
    <row r="1109" spans="1:37" x14ac:dyDescent="0.3">
      <c r="A1109">
        <v>331231</v>
      </c>
      <c r="B1109" t="s">
        <v>47</v>
      </c>
      <c r="C1109" t="s">
        <v>29</v>
      </c>
      <c r="D1109">
        <v>1</v>
      </c>
      <c r="E1109" t="s">
        <v>3153</v>
      </c>
      <c r="F1109" t="s">
        <v>3154</v>
      </c>
      <c r="G1109">
        <v>91580</v>
      </c>
      <c r="H1109">
        <v>1</v>
      </c>
      <c r="I1109" t="s">
        <v>1095</v>
      </c>
      <c r="J1109" t="s">
        <v>32</v>
      </c>
      <c r="K1109">
        <v>69987</v>
      </c>
      <c r="L1109">
        <v>69987</v>
      </c>
      <c r="M1109" t="s">
        <v>33</v>
      </c>
      <c r="N1109" t="s">
        <v>63</v>
      </c>
      <c r="O1109" t="s">
        <v>138</v>
      </c>
      <c r="P1109" t="s">
        <v>7986</v>
      </c>
      <c r="Q1109" t="s">
        <v>3155</v>
      </c>
      <c r="R1109" t="s">
        <v>3156</v>
      </c>
      <c r="S1109" t="s">
        <v>3157</v>
      </c>
      <c r="T1109" t="str">
        <f t="shared" si="51"/>
        <v>Possession of a Mate of Inland Motor Vessels of any Gross Tons License.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109">
        <f t="shared" si="52"/>
        <v>0</v>
      </c>
      <c r="V1109" s="2">
        <v>0</v>
      </c>
      <c r="W1109" s="2">
        <f t="shared" si="53"/>
        <v>0</v>
      </c>
      <c r="X1109" s="2">
        <v>0</v>
      </c>
      <c r="Y1109" s="2">
        <v>0</v>
      </c>
      <c r="Z1109" s="2">
        <v>0</v>
      </c>
      <c r="AA1109" s="2">
        <v>0</v>
      </c>
      <c r="AB1109" s="2">
        <v>0</v>
      </c>
      <c r="AC1109" t="s">
        <v>68</v>
      </c>
      <c r="AD1109" t="s">
        <v>290</v>
      </c>
      <c r="AE1109" t="s">
        <v>884</v>
      </c>
      <c r="AG1109" t="s">
        <v>38</v>
      </c>
      <c r="AH1109" t="s">
        <v>2282</v>
      </c>
      <c r="AJ1109" t="s">
        <v>3158</v>
      </c>
      <c r="AK1109" t="s">
        <v>39</v>
      </c>
    </row>
    <row r="1110" spans="1:37" x14ac:dyDescent="0.3">
      <c r="A1110">
        <v>332511</v>
      </c>
      <c r="B1110" t="s">
        <v>1360</v>
      </c>
      <c r="C1110" t="s">
        <v>29</v>
      </c>
      <c r="D1110">
        <v>1</v>
      </c>
      <c r="E1110" t="s">
        <v>3159</v>
      </c>
      <c r="F1110" t="s">
        <v>2542</v>
      </c>
      <c r="G1110" t="s">
        <v>1363</v>
      </c>
      <c r="H1110">
        <v>6088</v>
      </c>
      <c r="I1110">
        <v>2</v>
      </c>
      <c r="J1110" t="s">
        <v>1082</v>
      </c>
      <c r="K1110" t="s">
        <v>43</v>
      </c>
      <c r="L1110">
        <v>91588</v>
      </c>
      <c r="M1110">
        <v>91588</v>
      </c>
      <c r="N1110" t="s">
        <v>33</v>
      </c>
      <c r="O1110" t="s">
        <v>1364</v>
      </c>
      <c r="P1110" t="s">
        <v>2939</v>
      </c>
      <c r="Q1110" t="s">
        <v>7987</v>
      </c>
      <c r="R1110" t="s">
        <v>1366</v>
      </c>
      <c r="S1110" t="s">
        <v>7065</v>
      </c>
      <c r="T1110" t="str">
        <f t="shared" si="51"/>
        <v>1. A baccalaureate degree from an accredited college. QUALIFICATIONS: 	Exceptional interpersonal skills and an ability to maintain working relationships with staff and other internal and external colleagues at all levels with utmost professionalism.	The candidate must be able to perform multiple tasks concurrently, under limited timeframes, and be detail oriented.  Extensive knowledge of Microsoft Word and Excel is required.  Basic knowledge of Microsoft Access, Crystal, and FMS is preferred.	Experience successfully supervising and directing a professional staff. 	Outstanding written and oral communication skills.	Ability to be a self-motivator, to motivate others, and to work independently.	Ability to work calmly and proficiently under pressure and to adhere to strict deadlines.	Flexibility to work late nights and/or weekends as needed.</v>
      </c>
      <c r="U1110">
        <f t="shared" si="52"/>
        <v>0</v>
      </c>
      <c r="V1110" s="2">
        <v>1</v>
      </c>
      <c r="W1110" s="2">
        <f t="shared" si="53"/>
        <v>0</v>
      </c>
      <c r="X1110" s="2">
        <v>0</v>
      </c>
      <c r="Y1110" s="2">
        <v>0</v>
      </c>
      <c r="Z1110" s="2">
        <v>0</v>
      </c>
      <c r="AA1110" s="2">
        <v>0</v>
      </c>
      <c r="AB1110" s="2">
        <v>0</v>
      </c>
      <c r="AC1110" t="s">
        <v>3160</v>
      </c>
      <c r="AD1110" t="s">
        <v>7654</v>
      </c>
      <c r="AE1110" t="s">
        <v>32</v>
      </c>
      <c r="AF1110" t="s">
        <v>1364</v>
      </c>
      <c r="AH1110" t="s">
        <v>38</v>
      </c>
      <c r="AI1110" t="s">
        <v>2282</v>
      </c>
      <c r="AJ1110" t="s">
        <v>2282</v>
      </c>
      <c r="AK1110" t="s">
        <v>39</v>
      </c>
    </row>
    <row r="1111" spans="1:37" x14ac:dyDescent="0.3">
      <c r="A1111">
        <v>332511</v>
      </c>
      <c r="B1111" t="s">
        <v>1360</v>
      </c>
      <c r="C1111" t="s">
        <v>48</v>
      </c>
      <c r="D1111">
        <v>1</v>
      </c>
      <c r="E1111" t="s">
        <v>3159</v>
      </c>
      <c r="F1111" t="s">
        <v>2542</v>
      </c>
      <c r="G1111" t="s">
        <v>1363</v>
      </c>
      <c r="H1111">
        <v>6088</v>
      </c>
      <c r="I1111">
        <v>2</v>
      </c>
      <c r="J1111" t="s">
        <v>1082</v>
      </c>
      <c r="K1111" t="s">
        <v>43</v>
      </c>
      <c r="L1111">
        <v>91588</v>
      </c>
      <c r="M1111">
        <v>91588</v>
      </c>
      <c r="N1111" t="s">
        <v>33</v>
      </c>
      <c r="O1111" t="s">
        <v>1364</v>
      </c>
      <c r="P1111" t="s">
        <v>2939</v>
      </c>
      <c r="Q1111" t="s">
        <v>7987</v>
      </c>
      <c r="R1111" t="s">
        <v>1366</v>
      </c>
      <c r="S1111" t="s">
        <v>7065</v>
      </c>
      <c r="T1111" t="str">
        <f t="shared" si="51"/>
        <v>1. A baccalaureate degree from an accredited college. QUALIFICATIONS: 	Exceptional interpersonal skills and an ability to maintain working relationships with staff and other internal and external colleagues at all levels with utmost professionalism.	The candidate must be able to perform multiple tasks concurrently, under limited timeframes, and be detail oriented.  Extensive knowledge of Microsoft Word and Excel is required.  Basic knowledge of Microsoft Access, Crystal, and FMS is preferred.	Experience successfully supervising and directing a professional staff. 	Outstanding written and oral communication skills.	Ability to be a self-motivator, to motivate others, and to work independently.	Ability to work calmly and proficiently under pressure and to adhere to strict deadlines.	Flexibility to work late nights and/or weekends as needed.</v>
      </c>
      <c r="U1111">
        <f t="shared" si="52"/>
        <v>0</v>
      </c>
      <c r="V1111" s="2">
        <v>1</v>
      </c>
      <c r="W1111" s="2">
        <f t="shared" si="53"/>
        <v>0</v>
      </c>
      <c r="X1111" s="2">
        <v>0</v>
      </c>
      <c r="Y1111" s="2">
        <v>0</v>
      </c>
      <c r="Z1111" s="2">
        <v>0</v>
      </c>
      <c r="AA1111" s="2">
        <v>0</v>
      </c>
      <c r="AB1111" s="2">
        <v>0</v>
      </c>
      <c r="AC1111" t="s">
        <v>3160</v>
      </c>
      <c r="AD1111" t="s">
        <v>7654</v>
      </c>
      <c r="AE1111" t="s">
        <v>32</v>
      </c>
      <c r="AF1111" t="s">
        <v>1364</v>
      </c>
      <c r="AH1111" t="s">
        <v>38</v>
      </c>
      <c r="AI1111" t="s">
        <v>2282</v>
      </c>
      <c r="AJ1111" t="s">
        <v>2282</v>
      </c>
      <c r="AK1111" t="s">
        <v>39</v>
      </c>
    </row>
    <row r="1112" spans="1:37" x14ac:dyDescent="0.3">
      <c r="A1112">
        <v>332536</v>
      </c>
      <c r="B1112" t="s">
        <v>73</v>
      </c>
      <c r="C1112" t="s">
        <v>48</v>
      </c>
      <c r="D1112">
        <v>1</v>
      </c>
      <c r="E1112" t="s">
        <v>3161</v>
      </c>
      <c r="F1112" t="s">
        <v>911</v>
      </c>
      <c r="G1112">
        <v>30087</v>
      </c>
      <c r="H1112">
        <v>1</v>
      </c>
      <c r="I1112" t="s">
        <v>1506</v>
      </c>
      <c r="J1112" t="s">
        <v>43</v>
      </c>
      <c r="K1112">
        <v>58716</v>
      </c>
      <c r="L1112">
        <v>89638</v>
      </c>
      <c r="M1112" t="s">
        <v>33</v>
      </c>
      <c r="N1112" t="s">
        <v>77</v>
      </c>
      <c r="O1112" t="s">
        <v>1506</v>
      </c>
      <c r="P1112" t="s">
        <v>7988</v>
      </c>
      <c r="Q1112" t="s">
        <v>913</v>
      </c>
      <c r="R1112" t="s">
        <v>3162</v>
      </c>
      <c r="S1112" t="s">
        <v>32</v>
      </c>
      <c r="T1112" t="str">
        <f t="shared" si="51"/>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1112">
        <f t="shared" si="52"/>
        <v>0</v>
      </c>
      <c r="V1112" s="2">
        <v>0</v>
      </c>
      <c r="W1112" s="2">
        <f t="shared" si="53"/>
        <v>0</v>
      </c>
      <c r="X1112" s="2">
        <v>0</v>
      </c>
      <c r="Y1112" s="2">
        <v>0</v>
      </c>
      <c r="Z1112" s="2">
        <v>0</v>
      </c>
      <c r="AA1112" s="2">
        <v>0</v>
      </c>
      <c r="AB1112" s="2">
        <v>0</v>
      </c>
      <c r="AC1112" t="s">
        <v>3163</v>
      </c>
      <c r="AD1112" t="s">
        <v>32</v>
      </c>
      <c r="AE1112" t="s">
        <v>77</v>
      </c>
      <c r="AG1112" t="s">
        <v>38</v>
      </c>
      <c r="AH1112" t="s">
        <v>2282</v>
      </c>
      <c r="AJ1112" t="s">
        <v>2174</v>
      </c>
      <c r="AK1112" t="s">
        <v>39</v>
      </c>
    </row>
    <row r="1113" spans="1:37" x14ac:dyDescent="0.3">
      <c r="A1113">
        <v>332536</v>
      </c>
      <c r="B1113" t="s">
        <v>73</v>
      </c>
      <c r="C1113" t="s">
        <v>29</v>
      </c>
      <c r="D1113">
        <v>1</v>
      </c>
      <c r="E1113" t="s">
        <v>3161</v>
      </c>
      <c r="F1113" t="s">
        <v>911</v>
      </c>
      <c r="G1113">
        <v>30087</v>
      </c>
      <c r="H1113">
        <v>1</v>
      </c>
      <c r="I1113" t="s">
        <v>1506</v>
      </c>
      <c r="J1113" t="s">
        <v>43</v>
      </c>
      <c r="K1113">
        <v>58716</v>
      </c>
      <c r="L1113">
        <v>89638</v>
      </c>
      <c r="M1113" t="s">
        <v>33</v>
      </c>
      <c r="N1113" t="s">
        <v>77</v>
      </c>
      <c r="O1113" t="s">
        <v>1506</v>
      </c>
      <c r="P1113" t="s">
        <v>7988</v>
      </c>
      <c r="Q1113" t="s">
        <v>913</v>
      </c>
      <c r="R1113" t="s">
        <v>3162</v>
      </c>
      <c r="S1113" t="s">
        <v>32</v>
      </c>
      <c r="T1113" t="str">
        <f t="shared" si="51"/>
        <v xml:space="preserve">Skilled in effective, clear and persuasive oral and written communications. Critical, insightful and intelligent investigative and organized factual processing skills. Ability to be objective and thorough in conducting review, investigation, interview and analysis. Knowledge of and experience in working with administrative law and procedures. Administrative hearing and advocacy skills experience a plus.  </v>
      </c>
      <c r="U1113">
        <f t="shared" si="52"/>
        <v>0</v>
      </c>
      <c r="V1113" s="2">
        <v>0</v>
      </c>
      <c r="W1113" s="2">
        <f t="shared" si="53"/>
        <v>0</v>
      </c>
      <c r="X1113" s="2">
        <v>0</v>
      </c>
      <c r="Y1113" s="2">
        <v>0</v>
      </c>
      <c r="Z1113" s="2">
        <v>0</v>
      </c>
      <c r="AA1113" s="2">
        <v>0</v>
      </c>
      <c r="AB1113" s="2">
        <v>0</v>
      </c>
      <c r="AC1113" t="s">
        <v>3163</v>
      </c>
      <c r="AD1113" t="s">
        <v>32</v>
      </c>
      <c r="AE1113" t="s">
        <v>77</v>
      </c>
      <c r="AG1113" t="s">
        <v>38</v>
      </c>
      <c r="AH1113" t="s">
        <v>2282</v>
      </c>
      <c r="AJ1113" t="s">
        <v>2174</v>
      </c>
      <c r="AK1113" t="s">
        <v>39</v>
      </c>
    </row>
    <row r="1114" spans="1:37" x14ac:dyDescent="0.3">
      <c r="A1114">
        <v>332563</v>
      </c>
      <c r="B1114" t="s">
        <v>111</v>
      </c>
      <c r="C1114" t="s">
        <v>48</v>
      </c>
      <c r="D1114">
        <v>1</v>
      </c>
      <c r="E1114" t="s">
        <v>2500</v>
      </c>
      <c r="F1114" t="s">
        <v>348</v>
      </c>
      <c r="G1114">
        <v>10209</v>
      </c>
      <c r="H1114">
        <v>1</v>
      </c>
      <c r="I1114" t="s">
        <v>3164</v>
      </c>
      <c r="J1114" t="s">
        <v>325</v>
      </c>
      <c r="K1114">
        <v>13.5</v>
      </c>
      <c r="L1114">
        <v>17.899999999999999</v>
      </c>
      <c r="M1114" t="s">
        <v>178</v>
      </c>
      <c r="N1114" t="s">
        <v>115</v>
      </c>
      <c r="O1114" t="s">
        <v>428</v>
      </c>
      <c r="P1114" t="s">
        <v>7989</v>
      </c>
      <c r="Q1114" t="s">
        <v>350</v>
      </c>
      <c r="R1114" t="s">
        <v>32</v>
      </c>
      <c r="S1114" t="s">
        <v>32</v>
      </c>
      <c r="T1114" t="str">
        <f t="shared" si="51"/>
        <v xml:space="preserve">   </v>
      </c>
      <c r="U1114">
        <f t="shared" si="52"/>
        <v>0</v>
      </c>
      <c r="V1114" s="2">
        <v>0</v>
      </c>
      <c r="W1114" s="2">
        <f t="shared" si="53"/>
        <v>0</v>
      </c>
      <c r="X1114" s="2">
        <v>0</v>
      </c>
      <c r="Y1114" s="2">
        <v>0</v>
      </c>
      <c r="Z1114" s="2">
        <v>0</v>
      </c>
      <c r="AA1114" s="2">
        <v>0</v>
      </c>
      <c r="AB1114" s="2">
        <v>0</v>
      </c>
      <c r="AC1114" t="s">
        <v>432</v>
      </c>
      <c r="AD1114" t="s">
        <v>32</v>
      </c>
      <c r="AE1114" t="s">
        <v>32</v>
      </c>
      <c r="AG1114" t="s">
        <v>38</v>
      </c>
      <c r="AH1114" t="s">
        <v>2411</v>
      </c>
      <c r="AJ1114" t="s">
        <v>3165</v>
      </c>
      <c r="AK1114" t="s">
        <v>39</v>
      </c>
    </row>
    <row r="1115" spans="1:37" x14ac:dyDescent="0.3">
      <c r="A1115">
        <v>332563</v>
      </c>
      <c r="B1115" t="s">
        <v>111</v>
      </c>
      <c r="C1115" t="s">
        <v>29</v>
      </c>
      <c r="D1115">
        <v>1</v>
      </c>
      <c r="E1115" t="s">
        <v>2500</v>
      </c>
      <c r="F1115" t="s">
        <v>348</v>
      </c>
      <c r="G1115">
        <v>10209</v>
      </c>
      <c r="H1115">
        <v>1</v>
      </c>
      <c r="I1115" t="s">
        <v>3164</v>
      </c>
      <c r="J1115" t="s">
        <v>325</v>
      </c>
      <c r="K1115">
        <v>13.5</v>
      </c>
      <c r="L1115">
        <v>17.899999999999999</v>
      </c>
      <c r="M1115" t="s">
        <v>178</v>
      </c>
      <c r="N1115" t="s">
        <v>115</v>
      </c>
      <c r="O1115" t="s">
        <v>428</v>
      </c>
      <c r="P1115" t="s">
        <v>7989</v>
      </c>
      <c r="Q1115" t="s">
        <v>350</v>
      </c>
      <c r="R1115" t="s">
        <v>32</v>
      </c>
      <c r="S1115" t="s">
        <v>32</v>
      </c>
      <c r="T1115" t="str">
        <f t="shared" si="51"/>
        <v xml:space="preserve">   </v>
      </c>
      <c r="U1115">
        <f t="shared" si="52"/>
        <v>0</v>
      </c>
      <c r="V1115" s="2">
        <v>0</v>
      </c>
      <c r="W1115" s="2">
        <f t="shared" si="53"/>
        <v>0</v>
      </c>
      <c r="X1115" s="2">
        <v>0</v>
      </c>
      <c r="Y1115" s="2">
        <v>0</v>
      </c>
      <c r="Z1115" s="2">
        <v>0</v>
      </c>
      <c r="AA1115" s="2">
        <v>0</v>
      </c>
      <c r="AB1115" s="2">
        <v>0</v>
      </c>
      <c r="AC1115" t="s">
        <v>432</v>
      </c>
      <c r="AD1115" t="s">
        <v>32</v>
      </c>
      <c r="AE1115" t="s">
        <v>32</v>
      </c>
      <c r="AG1115" t="s">
        <v>38</v>
      </c>
      <c r="AH1115" t="s">
        <v>2411</v>
      </c>
      <c r="AJ1115" t="s">
        <v>3165</v>
      </c>
      <c r="AK1115" t="s">
        <v>39</v>
      </c>
    </row>
    <row r="1116" spans="1:37" x14ac:dyDescent="0.3">
      <c r="A1116">
        <v>332660</v>
      </c>
      <c r="B1116" t="s">
        <v>111</v>
      </c>
      <c r="C1116" t="s">
        <v>29</v>
      </c>
      <c r="D1116">
        <v>2</v>
      </c>
      <c r="E1116" t="s">
        <v>3166</v>
      </c>
      <c r="F1116" t="s">
        <v>1007</v>
      </c>
      <c r="G1116">
        <v>12626</v>
      </c>
      <c r="H1116">
        <v>2</v>
      </c>
      <c r="I1116" t="s">
        <v>1077</v>
      </c>
      <c r="J1116" t="s">
        <v>43</v>
      </c>
      <c r="K1116">
        <v>58152</v>
      </c>
      <c r="L1116">
        <v>74479</v>
      </c>
      <c r="M1116" t="s">
        <v>33</v>
      </c>
      <c r="N1116" t="s">
        <v>115</v>
      </c>
      <c r="O1116" t="s">
        <v>428</v>
      </c>
      <c r="P1116" t="s">
        <v>7990</v>
      </c>
      <c r="Q1116" t="s">
        <v>7457</v>
      </c>
      <c r="R1116" t="s">
        <v>32</v>
      </c>
      <c r="S1116" t="s">
        <v>3167</v>
      </c>
      <c r="T1116" t="str">
        <f t="shared" si="51"/>
        <v xml:space="preserve">  Note: Only candidates currently serving as a Permanent Staff Analyst will be considered.</v>
      </c>
      <c r="U1116">
        <f t="shared" si="52"/>
        <v>0</v>
      </c>
      <c r="V1116" s="2">
        <v>0</v>
      </c>
      <c r="W1116" s="2">
        <f t="shared" si="53"/>
        <v>0</v>
      </c>
      <c r="X1116" s="2">
        <v>0</v>
      </c>
      <c r="Y1116" s="2">
        <v>0</v>
      </c>
      <c r="Z1116" s="2">
        <v>0</v>
      </c>
      <c r="AA1116" s="2">
        <v>0</v>
      </c>
      <c r="AB1116" s="2">
        <v>0</v>
      </c>
      <c r="AC1116" t="s">
        <v>1989</v>
      </c>
      <c r="AD1116" t="s">
        <v>3168</v>
      </c>
      <c r="AE1116" t="s">
        <v>115</v>
      </c>
      <c r="AG1116" t="s">
        <v>38</v>
      </c>
      <c r="AH1116" t="s">
        <v>2411</v>
      </c>
      <c r="AJ1116" t="s">
        <v>2904</v>
      </c>
      <c r="AK1116" t="s">
        <v>39</v>
      </c>
    </row>
    <row r="1117" spans="1:37" x14ac:dyDescent="0.3">
      <c r="A1117">
        <v>332660</v>
      </c>
      <c r="B1117" t="s">
        <v>111</v>
      </c>
      <c r="C1117" t="s">
        <v>29</v>
      </c>
      <c r="D1117">
        <v>2</v>
      </c>
      <c r="E1117" t="s">
        <v>3166</v>
      </c>
      <c r="F1117" t="s">
        <v>1007</v>
      </c>
      <c r="G1117">
        <v>12626</v>
      </c>
      <c r="H1117">
        <v>2</v>
      </c>
      <c r="I1117" t="s">
        <v>1077</v>
      </c>
      <c r="J1117" t="s">
        <v>43</v>
      </c>
      <c r="K1117">
        <v>58152</v>
      </c>
      <c r="L1117">
        <v>74479</v>
      </c>
      <c r="M1117" t="s">
        <v>33</v>
      </c>
      <c r="N1117" t="s">
        <v>115</v>
      </c>
      <c r="O1117" t="s">
        <v>428</v>
      </c>
      <c r="P1117" t="s">
        <v>7990</v>
      </c>
      <c r="Q1117" t="s">
        <v>7457</v>
      </c>
      <c r="R1117" t="s">
        <v>32</v>
      </c>
      <c r="S1117" t="s">
        <v>3167</v>
      </c>
      <c r="T1117" t="str">
        <f t="shared" si="51"/>
        <v xml:space="preserve">  Note: Only candidates currently serving as a Permanent Staff Analyst will be considered.</v>
      </c>
      <c r="U1117">
        <f t="shared" si="52"/>
        <v>0</v>
      </c>
      <c r="V1117" s="2">
        <v>0</v>
      </c>
      <c r="W1117" s="2">
        <f t="shared" si="53"/>
        <v>0</v>
      </c>
      <c r="X1117" s="2">
        <v>0</v>
      </c>
      <c r="Y1117" s="2">
        <v>0</v>
      </c>
      <c r="Z1117" s="2">
        <v>0</v>
      </c>
      <c r="AA1117" s="2">
        <v>0</v>
      </c>
      <c r="AB1117" s="2">
        <v>0</v>
      </c>
      <c r="AC1117" t="s">
        <v>1989</v>
      </c>
      <c r="AD1117" t="s">
        <v>3168</v>
      </c>
      <c r="AE1117" t="s">
        <v>115</v>
      </c>
      <c r="AG1117" t="s">
        <v>38</v>
      </c>
      <c r="AH1117" t="s">
        <v>2411</v>
      </c>
      <c r="AJ1117" t="s">
        <v>2904</v>
      </c>
      <c r="AK1117" t="s">
        <v>39</v>
      </c>
    </row>
    <row r="1118" spans="1:37" x14ac:dyDescent="0.3">
      <c r="A1118">
        <v>332695</v>
      </c>
      <c r="B1118" t="s">
        <v>154</v>
      </c>
      <c r="C1118" t="s">
        <v>29</v>
      </c>
      <c r="D1118">
        <v>1</v>
      </c>
      <c r="E1118" t="s">
        <v>3169</v>
      </c>
      <c r="F1118" t="s">
        <v>2651</v>
      </c>
      <c r="G1118">
        <v>95005</v>
      </c>
      <c r="H1118" t="s">
        <v>278</v>
      </c>
      <c r="I1118" t="s">
        <v>1506</v>
      </c>
      <c r="J1118" t="s">
        <v>43</v>
      </c>
      <c r="K1118">
        <v>99353</v>
      </c>
      <c r="L1118">
        <v>224749</v>
      </c>
      <c r="M1118" t="s">
        <v>33</v>
      </c>
      <c r="N1118" t="s">
        <v>3170</v>
      </c>
      <c r="O1118" t="s">
        <v>2666</v>
      </c>
      <c r="P1118" t="s">
        <v>7991</v>
      </c>
      <c r="Q1118" t="s">
        <v>2653</v>
      </c>
      <c r="R1118" t="s">
        <v>7992</v>
      </c>
      <c r="S1118" t="s">
        <v>1170</v>
      </c>
      <c r="T1118" t="str">
        <f t="shared" si="51"/>
        <v>Key Competencies 1.	Leadership &amp; Capacity Building ‚€œ a proven leader with senior management experience in a broad range of legal areas and the ability to lead a diverse team, on an individual and corporate level.  2.	Litigation Skills ‚€œ solid experience in legal principles and practices, the interpretation of applicable laws, policies and procedures, and the preparation and presentation of effective written and oral arguments and reports.  3.	Negotiation Skills ‚€œ the ability to artfully influence and persuade. This requires a diplomatic approach while remaining focused on the agency‚„s goals and priorities. 4.	Excellent Communication Skills ‚€œ demonstrated ability to communicate clearly, both written and verbal.  Qualification &amp; Experience Preferred 1.	Admission to the New York State Bar, member in good standing; 2.	A minimum of 10 years of satisfactory professional legal experience, relevant litigation experience, including trial and appellate work in state and federal court is a plus; 3.	An understanding of public housing law and US Department of Housing and Urban Development regulations is a bonus. NYCHA employees applying for promotional, title or level change opportunities must have served a period of one year in their current title and level (if applicable).</v>
      </c>
      <c r="U1118">
        <f t="shared" si="52"/>
        <v>0</v>
      </c>
      <c r="V1118" s="2">
        <v>0</v>
      </c>
      <c r="W1118" s="2">
        <f t="shared" si="53"/>
        <v>0</v>
      </c>
      <c r="X1118" s="2">
        <v>0</v>
      </c>
      <c r="Y1118" s="2">
        <v>0</v>
      </c>
      <c r="Z1118" s="2">
        <v>0</v>
      </c>
      <c r="AA1118" s="2">
        <v>0</v>
      </c>
      <c r="AB1118" s="2">
        <v>0</v>
      </c>
      <c r="AC1118" t="s">
        <v>161</v>
      </c>
      <c r="AD1118" t="s">
        <v>32</v>
      </c>
      <c r="AE1118" t="s">
        <v>32</v>
      </c>
      <c r="AG1118" t="s">
        <v>162</v>
      </c>
      <c r="AH1118" t="s">
        <v>3171</v>
      </c>
      <c r="AJ1118" t="s">
        <v>1636</v>
      </c>
      <c r="AK1118" t="s">
        <v>39</v>
      </c>
    </row>
    <row r="1119" spans="1:37" x14ac:dyDescent="0.3">
      <c r="A1119">
        <v>332695</v>
      </c>
      <c r="B1119" t="s">
        <v>154</v>
      </c>
      <c r="C1119" t="s">
        <v>48</v>
      </c>
      <c r="D1119">
        <v>1</v>
      </c>
      <c r="E1119" t="s">
        <v>3169</v>
      </c>
      <c r="F1119" t="s">
        <v>2651</v>
      </c>
      <c r="G1119">
        <v>95005</v>
      </c>
      <c r="H1119" t="s">
        <v>278</v>
      </c>
      <c r="I1119" t="s">
        <v>1506</v>
      </c>
      <c r="J1119" t="s">
        <v>43</v>
      </c>
      <c r="K1119">
        <v>99353</v>
      </c>
      <c r="L1119">
        <v>224749</v>
      </c>
      <c r="M1119" t="s">
        <v>33</v>
      </c>
      <c r="N1119" t="s">
        <v>3170</v>
      </c>
      <c r="O1119" t="s">
        <v>2666</v>
      </c>
      <c r="P1119" t="s">
        <v>7991</v>
      </c>
      <c r="Q1119" t="s">
        <v>2653</v>
      </c>
      <c r="R1119" t="s">
        <v>7992</v>
      </c>
      <c r="S1119" t="s">
        <v>1170</v>
      </c>
      <c r="T1119" t="str">
        <f t="shared" si="51"/>
        <v>Key Competencies 1.	Leadership &amp; Capacity Building ‚€œ a proven leader with senior management experience in a broad range of legal areas and the ability to lead a diverse team, on an individual and corporate level.  2.	Litigation Skills ‚€œ solid experience in legal principles and practices, the interpretation of applicable laws, policies and procedures, and the preparation and presentation of effective written and oral arguments and reports.  3.	Negotiation Skills ‚€œ the ability to artfully influence and persuade. This requires a diplomatic approach while remaining focused on the agency‚„s goals and priorities. 4.	Excellent Communication Skills ‚€œ demonstrated ability to communicate clearly, both written and verbal.  Qualification &amp; Experience Preferred 1.	Admission to the New York State Bar, member in good standing; 2.	A minimum of 10 years of satisfactory professional legal experience, relevant litigation experience, including trial and appellate work in state and federal court is a plus; 3.	An understanding of public housing law and US Department of Housing and Urban Development regulations is a bonus. NYCHA employees applying for promotional, title or level change opportunities must have served a period of one year in their current title and level (if applicable).</v>
      </c>
      <c r="U1119">
        <f t="shared" si="52"/>
        <v>0</v>
      </c>
      <c r="V1119" s="2">
        <v>0</v>
      </c>
      <c r="W1119" s="2">
        <f t="shared" si="53"/>
        <v>0</v>
      </c>
      <c r="X1119" s="2">
        <v>0</v>
      </c>
      <c r="Y1119" s="2">
        <v>0</v>
      </c>
      <c r="Z1119" s="2">
        <v>0</v>
      </c>
      <c r="AA1119" s="2">
        <v>0</v>
      </c>
      <c r="AB1119" s="2">
        <v>0</v>
      </c>
      <c r="AC1119" t="s">
        <v>161</v>
      </c>
      <c r="AD1119" t="s">
        <v>32</v>
      </c>
      <c r="AE1119" t="s">
        <v>32</v>
      </c>
      <c r="AG1119" t="s">
        <v>162</v>
      </c>
      <c r="AH1119" t="s">
        <v>3171</v>
      </c>
      <c r="AJ1119" t="s">
        <v>1636</v>
      </c>
      <c r="AK1119" t="s">
        <v>39</v>
      </c>
    </row>
    <row r="1120" spans="1:37" x14ac:dyDescent="0.3">
      <c r="A1120">
        <v>332703</v>
      </c>
      <c r="B1120" t="s">
        <v>2499</v>
      </c>
      <c r="C1120" t="s">
        <v>48</v>
      </c>
      <c r="D1120">
        <v>1</v>
      </c>
      <c r="E1120" t="s">
        <v>3172</v>
      </c>
      <c r="F1120" t="s">
        <v>170</v>
      </c>
      <c r="G1120">
        <v>10050</v>
      </c>
      <c r="H1120" t="s">
        <v>435</v>
      </c>
      <c r="I1120" t="s">
        <v>76</v>
      </c>
      <c r="J1120" t="s">
        <v>43</v>
      </c>
      <c r="K1120">
        <v>105000</v>
      </c>
      <c r="L1120">
        <v>120000</v>
      </c>
      <c r="M1120" t="s">
        <v>33</v>
      </c>
      <c r="N1120" t="s">
        <v>1320</v>
      </c>
      <c r="O1120" t="s">
        <v>729</v>
      </c>
      <c r="P1120" t="s">
        <v>7993</v>
      </c>
      <c r="Q1120" t="s">
        <v>173</v>
      </c>
      <c r="R1120" t="s">
        <v>7994</v>
      </c>
      <c r="S1120" t="s">
        <v>7066</v>
      </c>
      <c r="T1120" t="str">
        <f t="shared" si="51"/>
        <v>‚	Experience creating fields, configuring views, configuring security roles, configuring workflows, configuring dashboard and reports 	Good working knowledge of Ivalua or other large commercial procurement systems and practices (i.e. Ariba, Emptoris, etc.), tactics, processes, procedures is helpful	Experience with software architecture in a complex organization including design, implementation and support	Understand of data integration issues (validation and cleaning), familiarity with complex data and structures	Knowledge of logical and physical data modeling concepts (relational and dimensional)	Experience in procurement industry 	Experience with ETL tools 	Experience with Spend Management Data load Required Skills: 	Minimum of 5 years of experience working with procurement related systems.	Analyze, map and design all the functional structures and functional acquisition initiatives and actual functions necessary for various projects in support of Procurement IT initiatives	Perform analysis, compare, functional mapping and fit/gap between data available within DCAS and the functional structures and requirements of the other technology platforms	Analyze and build packaged and ad-hoc analytical tools in a variety of settings, including the vended PASSPort iValua platform, Excel, Access, Crystal reports.	Knowledge and configuration experience within CRM, RP, SRM, Supply Chain, or Procurement Systems in effort for city to improve its spending mgmt. activities 	Develop Test/Use Cases with Microsoft Test Manager tied with requirements with Team Foundation Server within Visual Studio 	Work with vendors and stakeholders to develop functional requirements, assist in the development of the detailed functional design and configuration documents; Assist with the creation of testing plans, and provide recommendations to ensure business needs are met; Gain technical understanding of various technology tools and solutions	Provide system maintenance, configuration, administration analysis and reporting services 	Design, develop and deliver change mgmt. activities as needed; Assist in the development of business process and implementation plans documentation, conduct product demos and presentations as needed	Perform data analysis using v-lookup functions, queries, dynamic report configuration using Power BI, SSIS Reporting, PowerViewer tools 	Experience leveraging analytical ability to drive and influence business decisions	Demonstrates excellent written and verbal communication skills and presentation skills	Demonstrates self-confidence, motivation, and excellent teamwork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1120">
        <f t="shared" si="52"/>
        <v>1</v>
      </c>
      <c r="V1120" s="2">
        <v>1</v>
      </c>
      <c r="W1120" s="2">
        <f t="shared" si="53"/>
        <v>1</v>
      </c>
      <c r="X1120" s="2">
        <v>0</v>
      </c>
      <c r="Y1120" s="2">
        <v>0</v>
      </c>
      <c r="Z1120" s="2">
        <v>0</v>
      </c>
      <c r="AA1120" s="2">
        <v>0</v>
      </c>
      <c r="AB1120" s="2">
        <v>0</v>
      </c>
      <c r="AC1120" t="s">
        <v>3173</v>
      </c>
      <c r="AD1120" t="s">
        <v>32</v>
      </c>
      <c r="AE1120" t="s">
        <v>32</v>
      </c>
      <c r="AG1120" t="s">
        <v>58</v>
      </c>
      <c r="AH1120" t="s">
        <v>3174</v>
      </c>
      <c r="AI1120" t="s">
        <v>2630</v>
      </c>
      <c r="AJ1120" t="s">
        <v>1468</v>
      </c>
      <c r="AK1120" t="s">
        <v>39</v>
      </c>
    </row>
    <row r="1121" spans="1:37" x14ac:dyDescent="0.3">
      <c r="A1121">
        <v>332703</v>
      </c>
      <c r="B1121" t="s">
        <v>2499</v>
      </c>
      <c r="C1121" t="s">
        <v>29</v>
      </c>
      <c r="D1121">
        <v>1</v>
      </c>
      <c r="E1121" t="s">
        <v>3172</v>
      </c>
      <c r="F1121" t="s">
        <v>170</v>
      </c>
      <c r="G1121">
        <v>10050</v>
      </c>
      <c r="H1121" t="s">
        <v>435</v>
      </c>
      <c r="I1121" t="s">
        <v>76</v>
      </c>
      <c r="J1121" t="s">
        <v>43</v>
      </c>
      <c r="K1121">
        <v>105000</v>
      </c>
      <c r="L1121">
        <v>120000</v>
      </c>
      <c r="M1121" t="s">
        <v>33</v>
      </c>
      <c r="N1121" t="s">
        <v>1320</v>
      </c>
      <c r="O1121" t="s">
        <v>729</v>
      </c>
      <c r="P1121" t="s">
        <v>7993</v>
      </c>
      <c r="Q1121" t="s">
        <v>173</v>
      </c>
      <c r="R1121" t="s">
        <v>7994</v>
      </c>
      <c r="S1121" t="s">
        <v>7066</v>
      </c>
      <c r="T1121" t="str">
        <f t="shared" si="51"/>
        <v>‚	Experience creating fields, configuring views, configuring security roles, configuring workflows, configuring dashboard and reports 	Good working knowledge of Ivalua or other large commercial procurement systems and practices (i.e. Ariba, Emptoris, etc.), tactics, processes, procedures is helpful	Experience with software architecture in a complex organization including design, implementation and support	Understand of data integration issues (validation and cleaning), familiarity with complex data and structures	Knowledge of logical and physical data modeling concepts (relational and dimensional)	Experience in procurement industry 	Experience with ETL tools 	Experience with Spend Management Data load Required Skills: 	Minimum of 5 years of experience working with procurement related systems.	Analyze, map and design all the functional structures and functional acquisition initiatives and actual functions necessary for various projects in support of Procurement IT initiatives	Perform analysis, compare, functional mapping and fit/gap between data available within DCAS and the functional structures and requirements of the other technology platforms	Analyze and build packaged and ad-hoc analytical tools in a variety of settings, including the vended PASSPort iValua platform, Excel, Access, Crystal reports.	Knowledge and configuration experience within CRM, RP, SRM, Supply Chain, or Procurement Systems in effort for city to improve its spending mgmt. activities 	Develop Test/Use Cases with Microsoft Test Manager tied with requirements with Team Foundation Server within Visual Studio 	Work with vendors and stakeholders to develop functional requirements, assist in the development of the detailed functional design and configuration documents; Assist with the creation of testing plans, and provide recommendations to ensure business needs are met; Gain technical understanding of various technology tools and solutions	Provide system maintenance, configuration, administration analysis and reporting services 	Design, develop and deliver change mgmt. activities as needed; Assist in the development of business process and implementation plans documentation, conduct product demos and presentations as needed	Perform data analysis using v-lookup functions, queries, dynamic report configuration using Power BI, SSIS Reporting, PowerViewer tools 	Experience leveraging analytical ability to drive and influence business decisions	Demonstrates excellent written and verbal communication skills and presentation skills	Demonstrates self-confidence, motivation, and excellent teamwork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1121">
        <f t="shared" si="52"/>
        <v>1</v>
      </c>
      <c r="V1121" s="2">
        <v>1</v>
      </c>
      <c r="W1121" s="2">
        <f t="shared" si="53"/>
        <v>1</v>
      </c>
      <c r="X1121" s="2">
        <v>0</v>
      </c>
      <c r="Y1121" s="2">
        <v>0</v>
      </c>
      <c r="Z1121" s="2">
        <v>0</v>
      </c>
      <c r="AA1121" s="2">
        <v>0</v>
      </c>
      <c r="AB1121" s="2">
        <v>0</v>
      </c>
      <c r="AC1121" t="s">
        <v>3173</v>
      </c>
      <c r="AD1121" t="s">
        <v>32</v>
      </c>
      <c r="AE1121" t="s">
        <v>32</v>
      </c>
      <c r="AG1121" t="s">
        <v>58</v>
      </c>
      <c r="AH1121" t="s">
        <v>3174</v>
      </c>
      <c r="AI1121" t="s">
        <v>2630</v>
      </c>
      <c r="AJ1121" t="s">
        <v>1468</v>
      </c>
      <c r="AK1121" t="s">
        <v>39</v>
      </c>
    </row>
    <row r="1122" spans="1:37" x14ac:dyDescent="0.3">
      <c r="A1122">
        <v>332992</v>
      </c>
      <c r="B1122" t="s">
        <v>101</v>
      </c>
      <c r="C1122" t="s">
        <v>48</v>
      </c>
      <c r="D1122">
        <v>1</v>
      </c>
      <c r="E1122" t="s">
        <v>3175</v>
      </c>
      <c r="F1122" t="s">
        <v>170</v>
      </c>
      <c r="G1122">
        <v>10050</v>
      </c>
      <c r="H1122" t="s">
        <v>435</v>
      </c>
      <c r="I1122" t="s">
        <v>76</v>
      </c>
      <c r="J1122" t="s">
        <v>43</v>
      </c>
      <c r="K1122">
        <v>54643</v>
      </c>
      <c r="L1122">
        <v>130000</v>
      </c>
      <c r="M1122" t="s">
        <v>33</v>
      </c>
      <c r="N1122" t="s">
        <v>104</v>
      </c>
      <c r="O1122" t="s">
        <v>2063</v>
      </c>
      <c r="P1122" t="s">
        <v>7995</v>
      </c>
      <c r="Q1122" t="s">
        <v>173</v>
      </c>
      <c r="R1122" t="s">
        <v>7996</v>
      </c>
      <c r="S1122" t="s">
        <v>32</v>
      </c>
      <c r="T1122" t="str">
        <f t="shared" si="51"/>
        <v xml:space="preserve">The successful candidate should possess the following: 	10+ years directly managing an enterprise team of Information security or infrastructure professionals and/or 3 years‚„ executive level security management experience in technology/cybersecurity;	Directly involved in developing policy at a managerial level and expert experience with developing and supporting architecture initiatives; 	Deep knowledge of data management and data classification concepts, architecture, federation, PKI and cryptography; audit &amp; compliance;	Excellent written and verbal communication skills; 	Deep knowledge of security issues; 	Demonstrated experience securing a multi-tenant, cloud forward environment; 	Experience as a technology manager already at a managerial level in information security with extensive managerial and supervisory experience; 	A proven track record of identifying inadequacies, developing enabling solutions, and leading programs.  </v>
      </c>
      <c r="U1122">
        <f t="shared" si="52"/>
        <v>0</v>
      </c>
      <c r="V1122" s="2">
        <v>0</v>
      </c>
      <c r="W1122" s="2">
        <f t="shared" si="53"/>
        <v>0</v>
      </c>
      <c r="X1122" s="2">
        <v>0</v>
      </c>
      <c r="Y1122" s="2">
        <v>0</v>
      </c>
      <c r="Z1122" s="2">
        <v>0</v>
      </c>
      <c r="AA1122" s="2">
        <v>0</v>
      </c>
      <c r="AB1122" s="2">
        <v>0</v>
      </c>
      <c r="AC1122" t="s">
        <v>3176</v>
      </c>
      <c r="AD1122" t="s">
        <v>3177</v>
      </c>
      <c r="AE1122" t="s">
        <v>109</v>
      </c>
      <c r="AG1122" t="s">
        <v>58</v>
      </c>
      <c r="AH1122" t="s">
        <v>110</v>
      </c>
      <c r="AJ1122" t="s">
        <v>110</v>
      </c>
      <c r="AK1122" t="s">
        <v>39</v>
      </c>
    </row>
    <row r="1123" spans="1:37" x14ac:dyDescent="0.3">
      <c r="A1123">
        <v>332992</v>
      </c>
      <c r="B1123" t="s">
        <v>101</v>
      </c>
      <c r="C1123" t="s">
        <v>29</v>
      </c>
      <c r="D1123">
        <v>1</v>
      </c>
      <c r="E1123" t="s">
        <v>3175</v>
      </c>
      <c r="F1123" t="s">
        <v>170</v>
      </c>
      <c r="G1123">
        <v>10050</v>
      </c>
      <c r="H1123" t="s">
        <v>435</v>
      </c>
      <c r="I1123" t="s">
        <v>76</v>
      </c>
      <c r="J1123" t="s">
        <v>43</v>
      </c>
      <c r="K1123">
        <v>54643</v>
      </c>
      <c r="L1123">
        <v>130000</v>
      </c>
      <c r="M1123" t="s">
        <v>33</v>
      </c>
      <c r="N1123" t="s">
        <v>104</v>
      </c>
      <c r="O1123" t="s">
        <v>2063</v>
      </c>
      <c r="P1123" t="s">
        <v>7995</v>
      </c>
      <c r="Q1123" t="s">
        <v>173</v>
      </c>
      <c r="R1123" t="s">
        <v>7996</v>
      </c>
      <c r="S1123" t="s">
        <v>32</v>
      </c>
      <c r="T1123" t="str">
        <f t="shared" si="51"/>
        <v xml:space="preserve">The successful candidate should possess the following: 	10+ years directly managing an enterprise team of Information security or infrastructure professionals and/or 3 years‚„ executive level security management experience in technology/cybersecurity;	Directly involved in developing policy at a managerial level and expert experience with developing and supporting architecture initiatives; 	Deep knowledge of data management and data classification concepts, architecture, federation, PKI and cryptography; audit &amp; compliance;	Excellent written and verbal communication skills; 	Deep knowledge of security issues; 	Demonstrated experience securing a multi-tenant, cloud forward environment; 	Experience as a technology manager already at a managerial level in information security with extensive managerial and supervisory experience; 	A proven track record of identifying inadequacies, developing enabling solutions, and leading programs.  </v>
      </c>
      <c r="U1123">
        <f t="shared" si="52"/>
        <v>0</v>
      </c>
      <c r="V1123" s="2">
        <v>0</v>
      </c>
      <c r="W1123" s="2">
        <f t="shared" si="53"/>
        <v>0</v>
      </c>
      <c r="X1123" s="2">
        <v>0</v>
      </c>
      <c r="Y1123" s="2">
        <v>0</v>
      </c>
      <c r="Z1123" s="2">
        <v>0</v>
      </c>
      <c r="AA1123" s="2">
        <v>0</v>
      </c>
      <c r="AB1123" s="2">
        <v>0</v>
      </c>
      <c r="AC1123" t="s">
        <v>3176</v>
      </c>
      <c r="AD1123" t="s">
        <v>3177</v>
      </c>
      <c r="AE1123" t="s">
        <v>109</v>
      </c>
      <c r="AG1123" t="s">
        <v>58</v>
      </c>
      <c r="AH1123" t="s">
        <v>110</v>
      </c>
      <c r="AJ1123" t="s">
        <v>110</v>
      </c>
      <c r="AK1123" t="s">
        <v>39</v>
      </c>
    </row>
    <row r="1124" spans="1:37" x14ac:dyDescent="0.3">
      <c r="A1124">
        <v>333034</v>
      </c>
      <c r="B1124" t="s">
        <v>2385</v>
      </c>
      <c r="C1124" t="s">
        <v>29</v>
      </c>
      <c r="D1124">
        <v>1</v>
      </c>
      <c r="E1124" t="s">
        <v>3178</v>
      </c>
      <c r="F1124" t="s">
        <v>3179</v>
      </c>
      <c r="G1124">
        <v>31144</v>
      </c>
      <c r="H1124" t="s">
        <v>435</v>
      </c>
      <c r="I1124" t="s">
        <v>627</v>
      </c>
      <c r="J1124" t="s">
        <v>43</v>
      </c>
      <c r="K1124">
        <v>80000</v>
      </c>
      <c r="L1124">
        <v>105000</v>
      </c>
      <c r="M1124" t="s">
        <v>33</v>
      </c>
      <c r="N1124" t="s">
        <v>2388</v>
      </c>
      <c r="O1124" t="s">
        <v>2655</v>
      </c>
      <c r="P1124" t="s">
        <v>3180</v>
      </c>
      <c r="Q1124" t="s">
        <v>7854</v>
      </c>
      <c r="R1124" t="s">
        <v>7997</v>
      </c>
      <c r="S1124" t="s">
        <v>32</v>
      </c>
      <c r="T1124" t="str">
        <f t="shared" si="51"/>
        <v xml:space="preserve">‚	A minimum of five years of experience leading complex investigations such as work as a prosecutor, forensic auditor, or investigator conducting complicated, long-term investigations	Demonstrated project management and people management skills	Strong interpersonal skills	Experience collecting, analyzing, and evaluating evidence	Technological proficiency, including use of technology related to investigations and databases	Strong writing skills	Demonstrated ethics and sound judgment	JD degree is a plus, but is not required	Prior criminal law experience is a plus, but is not required	Knowledge of New York City government is a plus, but is not required  </v>
      </c>
      <c r="U1124">
        <f t="shared" si="52"/>
        <v>0</v>
      </c>
      <c r="V1124" s="2">
        <v>0</v>
      </c>
      <c r="W1124" s="2">
        <f t="shared" si="53"/>
        <v>0</v>
      </c>
      <c r="X1124" s="2">
        <v>0</v>
      </c>
      <c r="Y1124" s="2">
        <v>0</v>
      </c>
      <c r="Z1124" s="2">
        <v>0</v>
      </c>
      <c r="AA1124" s="2">
        <v>0</v>
      </c>
      <c r="AB1124" s="2">
        <v>0</v>
      </c>
      <c r="AC1124" t="s">
        <v>3181</v>
      </c>
      <c r="AD1124" t="s">
        <v>32</v>
      </c>
      <c r="AE1124" t="s">
        <v>2388</v>
      </c>
      <c r="AG1124" t="s">
        <v>38</v>
      </c>
      <c r="AH1124" t="s">
        <v>3171</v>
      </c>
      <c r="AI1124" t="s">
        <v>2561</v>
      </c>
      <c r="AJ1124" t="s">
        <v>1676</v>
      </c>
      <c r="AK1124" t="s">
        <v>39</v>
      </c>
    </row>
    <row r="1125" spans="1:37" x14ac:dyDescent="0.3">
      <c r="A1125">
        <v>333034</v>
      </c>
      <c r="B1125" t="s">
        <v>2385</v>
      </c>
      <c r="C1125" t="s">
        <v>48</v>
      </c>
      <c r="D1125">
        <v>1</v>
      </c>
      <c r="E1125" t="s">
        <v>3178</v>
      </c>
      <c r="F1125" t="s">
        <v>3179</v>
      </c>
      <c r="G1125">
        <v>31144</v>
      </c>
      <c r="H1125" t="s">
        <v>435</v>
      </c>
      <c r="I1125" t="s">
        <v>627</v>
      </c>
      <c r="J1125" t="s">
        <v>43</v>
      </c>
      <c r="K1125">
        <v>80000</v>
      </c>
      <c r="L1125">
        <v>105000</v>
      </c>
      <c r="M1125" t="s">
        <v>33</v>
      </c>
      <c r="N1125" t="s">
        <v>2388</v>
      </c>
      <c r="O1125" t="s">
        <v>2655</v>
      </c>
      <c r="P1125" t="s">
        <v>3180</v>
      </c>
      <c r="Q1125" t="s">
        <v>7854</v>
      </c>
      <c r="R1125" t="s">
        <v>7997</v>
      </c>
      <c r="S1125" t="s">
        <v>32</v>
      </c>
      <c r="T1125" t="str">
        <f t="shared" si="51"/>
        <v xml:space="preserve">‚	A minimum of five years of experience leading complex investigations such as work as a prosecutor, forensic auditor, or investigator conducting complicated, long-term investigations	Demonstrated project management and people management skills	Strong interpersonal skills	Experience collecting, analyzing, and evaluating evidence	Technological proficiency, including use of technology related to investigations and databases	Strong writing skills	Demonstrated ethics and sound judgment	JD degree is a plus, but is not required	Prior criminal law experience is a plus, but is not required	Knowledge of New York City government is a plus, but is not required  </v>
      </c>
      <c r="U1125">
        <f t="shared" si="52"/>
        <v>0</v>
      </c>
      <c r="V1125" s="2">
        <v>0</v>
      </c>
      <c r="W1125" s="2">
        <f t="shared" si="53"/>
        <v>0</v>
      </c>
      <c r="X1125" s="2">
        <v>0</v>
      </c>
      <c r="Y1125" s="2">
        <v>0</v>
      </c>
      <c r="Z1125" s="2">
        <v>0</v>
      </c>
      <c r="AA1125" s="2">
        <v>0</v>
      </c>
      <c r="AB1125" s="2">
        <v>0</v>
      </c>
      <c r="AC1125" t="s">
        <v>3181</v>
      </c>
      <c r="AD1125" t="s">
        <v>32</v>
      </c>
      <c r="AE1125" t="s">
        <v>2388</v>
      </c>
      <c r="AG1125" t="s">
        <v>38</v>
      </c>
      <c r="AH1125" t="s">
        <v>3171</v>
      </c>
      <c r="AI1125" t="s">
        <v>2561</v>
      </c>
      <c r="AJ1125" t="s">
        <v>1676</v>
      </c>
      <c r="AK1125" t="s">
        <v>39</v>
      </c>
    </row>
    <row r="1126" spans="1:37" x14ac:dyDescent="0.3">
      <c r="A1126">
        <v>333042</v>
      </c>
      <c r="B1126" t="s">
        <v>47</v>
      </c>
      <c r="C1126" t="s">
        <v>29</v>
      </c>
      <c r="D1126">
        <v>1</v>
      </c>
      <c r="E1126" t="s">
        <v>1400</v>
      </c>
      <c r="F1126" t="s">
        <v>3182</v>
      </c>
      <c r="G1126">
        <v>12749</v>
      </c>
      <c r="H1126">
        <v>0</v>
      </c>
      <c r="I1126" t="s">
        <v>94</v>
      </c>
      <c r="J1126" t="s">
        <v>43</v>
      </c>
      <c r="K1126">
        <v>39237</v>
      </c>
      <c r="L1126">
        <v>47824</v>
      </c>
      <c r="M1126" t="s">
        <v>33</v>
      </c>
      <c r="N1126" t="s">
        <v>83</v>
      </c>
      <c r="O1126" t="s">
        <v>84</v>
      </c>
      <c r="P1126" t="s">
        <v>7998</v>
      </c>
      <c r="Q1126" t="s">
        <v>3183</v>
      </c>
      <c r="R1126" t="s">
        <v>7067</v>
      </c>
      <c r="S1126" t="s">
        <v>7999</v>
      </c>
      <c r="T1126" t="str">
        <f t="shared" si="51"/>
        <v>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126">
        <f t="shared" si="52"/>
        <v>0</v>
      </c>
      <c r="V1126" s="2">
        <v>1</v>
      </c>
      <c r="W1126" s="2">
        <f t="shared" si="53"/>
        <v>0</v>
      </c>
      <c r="X1126" s="2">
        <v>0</v>
      </c>
      <c r="Y1126" s="2">
        <v>0</v>
      </c>
      <c r="Z1126" s="2">
        <v>0</v>
      </c>
      <c r="AA1126" s="2">
        <v>0</v>
      </c>
      <c r="AB1126" s="2">
        <v>0</v>
      </c>
      <c r="AC1126" t="s">
        <v>665</v>
      </c>
      <c r="AD1126" t="s">
        <v>32</v>
      </c>
      <c r="AE1126" t="s">
        <v>32</v>
      </c>
      <c r="AG1126" t="s">
        <v>38</v>
      </c>
      <c r="AH1126" t="s">
        <v>2212</v>
      </c>
      <c r="AJ1126" t="s">
        <v>2212</v>
      </c>
      <c r="AK1126" t="s">
        <v>39</v>
      </c>
    </row>
    <row r="1127" spans="1:37" x14ac:dyDescent="0.3">
      <c r="A1127">
        <v>333042</v>
      </c>
      <c r="B1127" t="s">
        <v>47</v>
      </c>
      <c r="C1127" t="s">
        <v>48</v>
      </c>
      <c r="D1127">
        <v>1</v>
      </c>
      <c r="E1127" t="s">
        <v>1400</v>
      </c>
      <c r="F1127" t="s">
        <v>3182</v>
      </c>
      <c r="G1127">
        <v>12749</v>
      </c>
      <c r="H1127">
        <v>0</v>
      </c>
      <c r="I1127" t="s">
        <v>94</v>
      </c>
      <c r="J1127" t="s">
        <v>43</v>
      </c>
      <c r="K1127">
        <v>39237</v>
      </c>
      <c r="L1127">
        <v>47824</v>
      </c>
      <c r="M1127" t="s">
        <v>33</v>
      </c>
      <c r="N1127" t="s">
        <v>83</v>
      </c>
      <c r="O1127" t="s">
        <v>84</v>
      </c>
      <c r="P1127" t="s">
        <v>7998</v>
      </c>
      <c r="Q1127" t="s">
        <v>3183</v>
      </c>
      <c r="R1127" t="s">
        <v>7067</v>
      </c>
      <c r="S1127" t="s">
        <v>7999</v>
      </c>
      <c r="T1127" t="str">
        <f t="shared" si="51"/>
        <v>The ideal candidate will have familiarity with and knowledge of New York City's Procurement Policy Board Rules, Citywide Procurement systems such as FMS, and APT.   The most suitable candidate would also possess the following skills:	Excellent interpersonal skills and the ability to establish and maintain harmonious working relationships with agency staff and partners	Effectively and clearly present complex information to various agency staff, DEP management and other City agencies	Excellent analytical and problem-solving skills	Excellent organizational skills and the ability to prioritize, manage time, and handle multiple assignments to meet deadlines	Excellent communication skills, both orally and in writing 	Ability to maintain organized records	Strong Microsoft Office skills including Outlook, Word, and Excel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v>
      </c>
      <c r="U1127">
        <f t="shared" si="52"/>
        <v>0</v>
      </c>
      <c r="V1127" s="2">
        <v>1</v>
      </c>
      <c r="W1127" s="2">
        <f t="shared" si="53"/>
        <v>0</v>
      </c>
      <c r="X1127" s="2">
        <v>0</v>
      </c>
      <c r="Y1127" s="2">
        <v>0</v>
      </c>
      <c r="Z1127" s="2">
        <v>0</v>
      </c>
      <c r="AA1127" s="2">
        <v>0</v>
      </c>
      <c r="AB1127" s="2">
        <v>0</v>
      </c>
      <c r="AC1127" t="s">
        <v>665</v>
      </c>
      <c r="AD1127" t="s">
        <v>32</v>
      </c>
      <c r="AE1127" t="s">
        <v>32</v>
      </c>
      <c r="AG1127" t="s">
        <v>38</v>
      </c>
      <c r="AH1127" t="s">
        <v>2212</v>
      </c>
      <c r="AJ1127" t="s">
        <v>2212</v>
      </c>
      <c r="AK1127" t="s">
        <v>39</v>
      </c>
    </row>
    <row r="1128" spans="1:37" x14ac:dyDescent="0.3">
      <c r="A1128">
        <v>333132</v>
      </c>
      <c r="B1128" t="s">
        <v>2756</v>
      </c>
      <c r="C1128" t="s">
        <v>29</v>
      </c>
      <c r="D1128">
        <v>1</v>
      </c>
      <c r="E1128" t="s">
        <v>3184</v>
      </c>
      <c r="F1128" t="s">
        <v>2758</v>
      </c>
      <c r="G1128" t="s">
        <v>2759</v>
      </c>
      <c r="H1128" t="s">
        <v>2760</v>
      </c>
      <c r="I1128" t="s">
        <v>3185</v>
      </c>
      <c r="J1128" t="s">
        <v>43</v>
      </c>
      <c r="K1128">
        <v>75000</v>
      </c>
      <c r="L1128">
        <v>85000</v>
      </c>
      <c r="M1128" t="s">
        <v>33</v>
      </c>
      <c r="N1128" t="s">
        <v>51</v>
      </c>
      <c r="O1128" t="s">
        <v>3186</v>
      </c>
      <c r="P1128" t="s">
        <v>8000</v>
      </c>
      <c r="Q1128" t="s">
        <v>8001</v>
      </c>
      <c r="R1128" t="s">
        <v>8002</v>
      </c>
      <c r="S1128" t="s">
        <v>8003</v>
      </c>
      <c r="T1128" t="str">
        <f t="shared" si="51"/>
        <v>‚	Master‚„s Degree in related field	J.D. and be admitted to practice law in New York State preferred;	Knowledge of the local, state and federal regulatory framework related to M/WBEs, civil rights, public policy, or intergovernmental affairs;	Minimum of three years‚„ experience in a compliance, regulatory, or investigative capacity preferred;	Strong oral and visual communications skills;	Exemplary experience in research, writing and editing;	Ability to communicate effectively and target and adapt messages to specific constituencies;	Strong interpersonal skills and ability to interact with stakeholders at all levels and provide exemplary customer service;	Strong analytical, problem-solving, multitasking and time management skills; 	Keen attention to detail; 	Comfort working with all levels of staff, inside and outside of the city and other governmental and non-governmental agencies and/or organizations;	Ability to research complex issues and synthesize information into communications and messaging quickly and effectively; 	Proficiency with Microsoft suite, Windows and database management	Ability to interpret laws, rules, policies, procedures and regulations; 	Excellent interpersonal, analytical, oral and written communication skills. Mayor‚„s Office of Contract Services is an equal opportunity employer.  Mayor‚„s Office of Contract Services recognizes the unique skills and strengths gained through military service. Veterans and service members of the U.S. Armed Forces are strongly encouraged to apply.</v>
      </c>
      <c r="U1128">
        <f t="shared" si="52"/>
        <v>0</v>
      </c>
      <c r="V1128" s="2">
        <v>0</v>
      </c>
      <c r="W1128" s="2">
        <f t="shared" si="53"/>
        <v>0</v>
      </c>
      <c r="X1128" s="2">
        <v>0</v>
      </c>
      <c r="Y1128" s="2">
        <v>0</v>
      </c>
      <c r="Z1128" s="2">
        <v>0</v>
      </c>
      <c r="AA1128" s="2">
        <v>0</v>
      </c>
      <c r="AB1128" s="2">
        <v>1</v>
      </c>
      <c r="AC1128" t="s">
        <v>3187</v>
      </c>
      <c r="AD1128" t="s">
        <v>32</v>
      </c>
      <c r="AE1128" t="s">
        <v>32</v>
      </c>
      <c r="AG1128" t="s">
        <v>38</v>
      </c>
      <c r="AH1128" t="s">
        <v>2955</v>
      </c>
      <c r="AJ1128" t="s">
        <v>2955</v>
      </c>
      <c r="AK1128" t="s">
        <v>39</v>
      </c>
    </row>
    <row r="1129" spans="1:37" x14ac:dyDescent="0.3">
      <c r="A1129">
        <v>333132</v>
      </c>
      <c r="B1129" t="s">
        <v>2756</v>
      </c>
      <c r="C1129" t="s">
        <v>48</v>
      </c>
      <c r="D1129">
        <v>1</v>
      </c>
      <c r="E1129" t="s">
        <v>3184</v>
      </c>
      <c r="F1129" t="s">
        <v>2758</v>
      </c>
      <c r="G1129" t="s">
        <v>2759</v>
      </c>
      <c r="H1129" t="s">
        <v>2760</v>
      </c>
      <c r="I1129" t="s">
        <v>3185</v>
      </c>
      <c r="J1129" t="s">
        <v>43</v>
      </c>
      <c r="K1129">
        <v>75000</v>
      </c>
      <c r="L1129">
        <v>85000</v>
      </c>
      <c r="M1129" t="s">
        <v>33</v>
      </c>
      <c r="N1129" t="s">
        <v>51</v>
      </c>
      <c r="O1129" t="s">
        <v>3186</v>
      </c>
      <c r="P1129" t="s">
        <v>8000</v>
      </c>
      <c r="Q1129" t="s">
        <v>8001</v>
      </c>
      <c r="R1129" t="s">
        <v>8002</v>
      </c>
      <c r="S1129" t="s">
        <v>8003</v>
      </c>
      <c r="T1129" t="str">
        <f t="shared" si="51"/>
        <v>‚	Master‚„s Degree in related field	J.D. and be admitted to practice law in New York State preferred;	Knowledge of the local, state and federal regulatory framework related to M/WBEs, civil rights, public policy, or intergovernmental affairs;	Minimum of three years‚„ experience in a compliance, regulatory, or investigative capacity preferred;	Strong oral and visual communications skills;	Exemplary experience in research, writing and editing;	Ability to communicate effectively and target and adapt messages to specific constituencies;	Strong interpersonal skills and ability to interact with stakeholders at all levels and provide exemplary customer service;	Strong analytical, problem-solving, multitasking and time management skills; 	Keen attention to detail; 	Comfort working with all levels of staff, inside and outside of the city and other governmental and non-governmental agencies and/or organizations;	Ability to research complex issues and synthesize information into communications and messaging quickly and effectively; 	Proficiency with Microsoft suite, Windows and database management	Ability to interpret laws, rules, policies, procedures and regulations; 	Excellent interpersonal, analytical, oral and written communication skills. Mayor‚„s Office of Contract Services is an equal opportunity employer.  Mayor‚„s Office of Contract Services recognizes the unique skills and strengths gained through military service. Veterans and service members of the U.S. Armed Forces are strongly encouraged to apply.</v>
      </c>
      <c r="U1129">
        <f t="shared" si="52"/>
        <v>0</v>
      </c>
      <c r="V1129" s="2">
        <v>0</v>
      </c>
      <c r="W1129" s="2">
        <f t="shared" si="53"/>
        <v>0</v>
      </c>
      <c r="X1129" s="2">
        <v>0</v>
      </c>
      <c r="Y1129" s="2">
        <v>0</v>
      </c>
      <c r="Z1129" s="2">
        <v>0</v>
      </c>
      <c r="AA1129" s="2">
        <v>0</v>
      </c>
      <c r="AB1129" s="2">
        <v>1</v>
      </c>
      <c r="AC1129" t="s">
        <v>3187</v>
      </c>
      <c r="AD1129" t="s">
        <v>32</v>
      </c>
      <c r="AE1129" t="s">
        <v>32</v>
      </c>
      <c r="AG1129" t="s">
        <v>38</v>
      </c>
      <c r="AH1129" t="s">
        <v>2955</v>
      </c>
      <c r="AJ1129" t="s">
        <v>2955</v>
      </c>
      <c r="AK1129" t="s">
        <v>39</v>
      </c>
    </row>
    <row r="1130" spans="1:37" x14ac:dyDescent="0.3">
      <c r="A1130">
        <v>333148</v>
      </c>
      <c r="B1130" t="s">
        <v>2756</v>
      </c>
      <c r="C1130" t="s">
        <v>29</v>
      </c>
      <c r="D1130">
        <v>1</v>
      </c>
      <c r="E1130" t="s">
        <v>3188</v>
      </c>
      <c r="F1130" t="s">
        <v>2758</v>
      </c>
      <c r="G1130" t="s">
        <v>2759</v>
      </c>
      <c r="H1130" t="s">
        <v>435</v>
      </c>
      <c r="I1130" t="s">
        <v>3189</v>
      </c>
      <c r="J1130" t="s">
        <v>43</v>
      </c>
      <c r="K1130">
        <v>60000</v>
      </c>
      <c r="L1130">
        <v>80000</v>
      </c>
      <c r="M1130" t="s">
        <v>33</v>
      </c>
      <c r="N1130" t="s">
        <v>2761</v>
      </c>
      <c r="O1130" t="s">
        <v>3190</v>
      </c>
      <c r="P1130" t="s">
        <v>8004</v>
      </c>
      <c r="Q1130" t="s">
        <v>3191</v>
      </c>
      <c r="R1130" t="s">
        <v>8005</v>
      </c>
      <c r="S1130" t="s">
        <v>7899</v>
      </c>
      <c r="T1130" t="str">
        <f t="shared" si="51"/>
        <v>‚	Knowledge of best practices in Business Intelligence;	Ability to succinctly and effectively communicate verbally and in writing;	Sound judgment and discretion;	Strong analytical skills including familiarity analyzing large data sets;	Ability to present findings in a clear manner, ready for leadership review;	Proven record establishing relationships quickly and effectively;	Customer service focused and results oriented;	Comfortable with ambiguity, taking initiative to define and execute critical tasks; and	Flexibility in a fast moving and evolving office and division.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130">
        <f t="shared" si="52"/>
        <v>1</v>
      </c>
      <c r="V1130" s="2">
        <v>0</v>
      </c>
      <c r="W1130" s="2">
        <f t="shared" si="53"/>
        <v>1</v>
      </c>
      <c r="X1130" s="2">
        <v>0</v>
      </c>
      <c r="Y1130" s="2">
        <v>0</v>
      </c>
      <c r="Z1130" s="2">
        <v>0</v>
      </c>
      <c r="AA1130" s="2">
        <v>0</v>
      </c>
      <c r="AB1130" s="2">
        <v>0</v>
      </c>
      <c r="AC1130" t="s">
        <v>3192</v>
      </c>
      <c r="AD1130" t="s">
        <v>32</v>
      </c>
      <c r="AE1130" t="s">
        <v>32</v>
      </c>
      <c r="AG1130" t="s">
        <v>38</v>
      </c>
      <c r="AH1130" t="s">
        <v>2955</v>
      </c>
      <c r="AJ1130" t="s">
        <v>2955</v>
      </c>
      <c r="AK1130" t="s">
        <v>39</v>
      </c>
    </row>
    <row r="1131" spans="1:37" x14ac:dyDescent="0.3">
      <c r="A1131">
        <v>333148</v>
      </c>
      <c r="B1131" t="s">
        <v>2756</v>
      </c>
      <c r="C1131" t="s">
        <v>48</v>
      </c>
      <c r="D1131">
        <v>1</v>
      </c>
      <c r="E1131" t="s">
        <v>3188</v>
      </c>
      <c r="F1131" t="s">
        <v>2758</v>
      </c>
      <c r="G1131" t="s">
        <v>2759</v>
      </c>
      <c r="H1131" t="s">
        <v>435</v>
      </c>
      <c r="I1131" t="s">
        <v>3189</v>
      </c>
      <c r="J1131" t="s">
        <v>43</v>
      </c>
      <c r="K1131">
        <v>60000</v>
      </c>
      <c r="L1131">
        <v>80000</v>
      </c>
      <c r="M1131" t="s">
        <v>33</v>
      </c>
      <c r="N1131" t="s">
        <v>2761</v>
      </c>
      <c r="O1131" t="s">
        <v>3190</v>
      </c>
      <c r="P1131" t="s">
        <v>8004</v>
      </c>
      <c r="Q1131" t="s">
        <v>3191</v>
      </c>
      <c r="R1131" t="s">
        <v>8005</v>
      </c>
      <c r="S1131" t="s">
        <v>7899</v>
      </c>
      <c r="T1131" t="str">
        <f t="shared" si="51"/>
        <v>‚	Knowledge of best practices in Business Intelligence;	Ability to succinctly and effectively communicate verbally and in writing;	Sound judgment and discretion;	Strong analytical skills including familiarity analyzing large data sets;	Ability to present findings in a clear manner, ready for leadership review;	Proven record establishing relationships quickly and effectively;	Customer service focused and results oriented;	Comfortable with ambiguity, taking initiative to define and execute critical tasks; and	Flexibility in a fast moving and evolving office and division.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131">
        <f t="shared" si="52"/>
        <v>1</v>
      </c>
      <c r="V1131" s="2">
        <v>0</v>
      </c>
      <c r="W1131" s="2">
        <f t="shared" si="53"/>
        <v>1</v>
      </c>
      <c r="X1131" s="2">
        <v>0</v>
      </c>
      <c r="Y1131" s="2">
        <v>0</v>
      </c>
      <c r="Z1131" s="2">
        <v>0</v>
      </c>
      <c r="AA1131" s="2">
        <v>0</v>
      </c>
      <c r="AB1131" s="2">
        <v>0</v>
      </c>
      <c r="AC1131" t="s">
        <v>3192</v>
      </c>
      <c r="AD1131" t="s">
        <v>32</v>
      </c>
      <c r="AE1131" t="s">
        <v>32</v>
      </c>
      <c r="AG1131" t="s">
        <v>38</v>
      </c>
      <c r="AH1131" t="s">
        <v>2955</v>
      </c>
      <c r="AJ1131" t="s">
        <v>2955</v>
      </c>
      <c r="AK1131" t="s">
        <v>39</v>
      </c>
    </row>
    <row r="1132" spans="1:37" x14ac:dyDescent="0.3">
      <c r="A1132">
        <v>333210</v>
      </c>
      <c r="B1132" t="s">
        <v>2756</v>
      </c>
      <c r="C1132" t="s">
        <v>29</v>
      </c>
      <c r="D1132">
        <v>1</v>
      </c>
      <c r="E1132" t="s">
        <v>3193</v>
      </c>
      <c r="F1132" t="s">
        <v>170</v>
      </c>
      <c r="G1132">
        <v>10050</v>
      </c>
      <c r="H1132" t="s">
        <v>2760</v>
      </c>
      <c r="I1132" t="s">
        <v>76</v>
      </c>
      <c r="J1132" t="s">
        <v>43</v>
      </c>
      <c r="K1132">
        <v>80000</v>
      </c>
      <c r="L1132">
        <v>110000</v>
      </c>
      <c r="M1132" t="s">
        <v>33</v>
      </c>
      <c r="N1132" t="s">
        <v>51</v>
      </c>
      <c r="O1132" t="s">
        <v>3186</v>
      </c>
      <c r="P1132" t="s">
        <v>8006</v>
      </c>
      <c r="Q1132" t="s">
        <v>173</v>
      </c>
      <c r="R1132" t="s">
        <v>8007</v>
      </c>
      <c r="S1132" t="s">
        <v>8003</v>
      </c>
      <c r="T1132" t="str">
        <f t="shared" si="51"/>
        <v>‚	Proficient knowledge of a server-side programming language like Java, C#, .NET, Ruby, Python, Javascript, PHP.	Proficient or understanding of code versioning tools, such as Git.	Proficient knowledge of most common databases include Oracle, Microsoft SQL Server, MySQL, MongoDB, CouchDB, etc.	Experience working with web services like SOAP, REST.	Experience working with cloud computing integration such AWS, Azure or private cloud environments.	Basic understanding of front-end technologies and platforms, such as JavaScript, HTML5, and CSS3.	Familiar with backend frameworks to build server-side software like Node.js, Express.js	Understanding accessibility and security compliance including user authentication and authorization between multiple systems, servers, and environments	Experience and knowledge of Content management system (CMS) development, deployment, and maintenance. 	Knowledge of rule engines, such as Drools development, deployment, and maintenance.	Bachelor's degree in technology or equivalent preferred with 3-5 years experience in digital services and technology development. Mayor‚„s Office of Contract Services is an equal opportunity employer.  Mayor‚„s Office of Contract Services recognizes the unique skills and strengths gained through military service. Veterans and service members of the U.S. Armed Forces are strongly encouraged to apply.</v>
      </c>
      <c r="U1132">
        <f t="shared" si="52"/>
        <v>0</v>
      </c>
      <c r="V1132" s="2">
        <v>0</v>
      </c>
      <c r="W1132" s="2">
        <f t="shared" si="53"/>
        <v>0</v>
      </c>
      <c r="X1132" s="2">
        <v>1</v>
      </c>
      <c r="Y1132" s="2">
        <v>0</v>
      </c>
      <c r="Z1132" s="2">
        <v>1</v>
      </c>
      <c r="AA1132" s="2">
        <v>0</v>
      </c>
      <c r="AB1132" s="2">
        <v>0</v>
      </c>
      <c r="AC1132" t="s">
        <v>3194</v>
      </c>
      <c r="AD1132" t="s">
        <v>32</v>
      </c>
      <c r="AE1132" t="s">
        <v>32</v>
      </c>
      <c r="AG1132" t="s">
        <v>58</v>
      </c>
      <c r="AH1132" t="s">
        <v>1599</v>
      </c>
      <c r="AJ1132" t="s">
        <v>1980</v>
      </c>
      <c r="AK1132" t="s">
        <v>39</v>
      </c>
    </row>
    <row r="1133" spans="1:37" x14ac:dyDescent="0.3">
      <c r="A1133">
        <v>333210</v>
      </c>
      <c r="B1133" t="s">
        <v>2756</v>
      </c>
      <c r="C1133" t="s">
        <v>48</v>
      </c>
      <c r="D1133">
        <v>1</v>
      </c>
      <c r="E1133" t="s">
        <v>3193</v>
      </c>
      <c r="F1133" t="s">
        <v>170</v>
      </c>
      <c r="G1133">
        <v>10050</v>
      </c>
      <c r="H1133" t="s">
        <v>2760</v>
      </c>
      <c r="I1133" t="s">
        <v>76</v>
      </c>
      <c r="J1133" t="s">
        <v>43</v>
      </c>
      <c r="K1133">
        <v>80000</v>
      </c>
      <c r="L1133">
        <v>110000</v>
      </c>
      <c r="M1133" t="s">
        <v>33</v>
      </c>
      <c r="N1133" t="s">
        <v>51</v>
      </c>
      <c r="O1133" t="s">
        <v>3186</v>
      </c>
      <c r="P1133" t="s">
        <v>8006</v>
      </c>
      <c r="Q1133" t="s">
        <v>173</v>
      </c>
      <c r="R1133" t="s">
        <v>8007</v>
      </c>
      <c r="S1133" t="s">
        <v>8003</v>
      </c>
      <c r="T1133" t="str">
        <f t="shared" si="51"/>
        <v>‚	Proficient knowledge of a server-side programming language like Java, C#, .NET, Ruby, Python, Javascript, PHP.	Proficient or understanding of code versioning tools, such as Git.	Proficient knowledge of most common databases include Oracle, Microsoft SQL Server, MySQL, MongoDB, CouchDB, etc.	Experience working with web services like SOAP, REST.	Experience working with cloud computing integration such AWS, Azure or private cloud environments.	Basic understanding of front-end technologies and platforms, such as JavaScript, HTML5, and CSS3.	Familiar with backend frameworks to build server-side software like Node.js, Express.js	Understanding accessibility and security compliance including user authentication and authorization between multiple systems, servers, and environments	Experience and knowledge of Content management system (CMS) development, deployment, and maintenance. 	Knowledge of rule engines, such as Drools development, deployment, and maintenance.	Bachelor's degree in technology or equivalent preferred with 3-5 years experience in digital services and technology development. Mayor‚„s Office of Contract Services is an equal opportunity employer.  Mayor‚„s Office of Contract Services recognizes the unique skills and strengths gained through military service. Veterans and service members of the U.S. Armed Forces are strongly encouraged to apply.</v>
      </c>
      <c r="U1133">
        <f t="shared" si="52"/>
        <v>0</v>
      </c>
      <c r="V1133" s="2">
        <v>0</v>
      </c>
      <c r="W1133" s="2">
        <f t="shared" si="53"/>
        <v>0</v>
      </c>
      <c r="X1133" s="2">
        <v>1</v>
      </c>
      <c r="Y1133" s="2">
        <v>0</v>
      </c>
      <c r="Z1133" s="2">
        <v>1</v>
      </c>
      <c r="AA1133" s="2">
        <v>0</v>
      </c>
      <c r="AB1133" s="2">
        <v>0</v>
      </c>
      <c r="AC1133" t="s">
        <v>3194</v>
      </c>
      <c r="AD1133" t="s">
        <v>32</v>
      </c>
      <c r="AE1133" t="s">
        <v>32</v>
      </c>
      <c r="AG1133" t="s">
        <v>58</v>
      </c>
      <c r="AH1133" t="s">
        <v>1599</v>
      </c>
      <c r="AJ1133" t="s">
        <v>1980</v>
      </c>
      <c r="AK1133" t="s">
        <v>39</v>
      </c>
    </row>
    <row r="1134" spans="1:37" x14ac:dyDescent="0.3">
      <c r="A1134">
        <v>333260</v>
      </c>
      <c r="B1134" t="s">
        <v>473</v>
      </c>
      <c r="C1134" t="s">
        <v>48</v>
      </c>
      <c r="D1134">
        <v>2</v>
      </c>
      <c r="E1134" t="s">
        <v>3195</v>
      </c>
      <c r="F1134" t="s">
        <v>742</v>
      </c>
      <c r="G1134">
        <v>56058</v>
      </c>
      <c r="H1134">
        <v>0</v>
      </c>
      <c r="I1134" t="s">
        <v>553</v>
      </c>
      <c r="J1134" t="s">
        <v>43</v>
      </c>
      <c r="K1134">
        <v>50362</v>
      </c>
      <c r="L1134">
        <v>61280</v>
      </c>
      <c r="M1134" t="s">
        <v>33</v>
      </c>
      <c r="N1134" t="s">
        <v>554</v>
      </c>
      <c r="O1134" t="s">
        <v>555</v>
      </c>
      <c r="P1134" t="s">
        <v>8008</v>
      </c>
      <c r="Q1134" t="s">
        <v>745</v>
      </c>
      <c r="R1134" t="s">
        <v>3196</v>
      </c>
      <c r="S1134" t="s">
        <v>7674</v>
      </c>
      <c r="T1134" t="str">
        <f t="shared" si="51"/>
        <v>Knowledge of early childhood program management and functions and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134">
        <f t="shared" si="52"/>
        <v>0</v>
      </c>
      <c r="V1134" s="2">
        <v>0</v>
      </c>
      <c r="W1134" s="2">
        <f t="shared" si="53"/>
        <v>0</v>
      </c>
      <c r="X1134" s="2">
        <v>0</v>
      </c>
      <c r="Y1134" s="2">
        <v>0</v>
      </c>
      <c r="Z1134" s="2">
        <v>0</v>
      </c>
      <c r="AA1134" s="2">
        <v>0</v>
      </c>
      <c r="AB1134" s="2">
        <v>0</v>
      </c>
      <c r="AC1134" t="s">
        <v>2895</v>
      </c>
      <c r="AD1134" t="s">
        <v>32</v>
      </c>
      <c r="AE1134" t="s">
        <v>32</v>
      </c>
      <c r="AG1134" t="s">
        <v>38</v>
      </c>
      <c r="AH1134" t="s">
        <v>1636</v>
      </c>
      <c r="AJ1134" t="s">
        <v>2852</v>
      </c>
      <c r="AK1134" t="s">
        <v>39</v>
      </c>
    </row>
    <row r="1135" spans="1:37" x14ac:dyDescent="0.3">
      <c r="A1135">
        <v>333260</v>
      </c>
      <c r="B1135" t="s">
        <v>473</v>
      </c>
      <c r="C1135" t="s">
        <v>29</v>
      </c>
      <c r="D1135">
        <v>2</v>
      </c>
      <c r="E1135" t="s">
        <v>3195</v>
      </c>
      <c r="F1135" t="s">
        <v>742</v>
      </c>
      <c r="G1135">
        <v>56058</v>
      </c>
      <c r="H1135">
        <v>0</v>
      </c>
      <c r="I1135" t="s">
        <v>553</v>
      </c>
      <c r="J1135" t="s">
        <v>43</v>
      </c>
      <c r="K1135">
        <v>50362</v>
      </c>
      <c r="L1135">
        <v>61280</v>
      </c>
      <c r="M1135" t="s">
        <v>33</v>
      </c>
      <c r="N1135" t="s">
        <v>554</v>
      </c>
      <c r="O1135" t="s">
        <v>555</v>
      </c>
      <c r="P1135" t="s">
        <v>8008</v>
      </c>
      <c r="Q1135" t="s">
        <v>745</v>
      </c>
      <c r="R1135" t="s">
        <v>3196</v>
      </c>
      <c r="S1135" t="s">
        <v>7674</v>
      </c>
      <c r="T1135" t="str">
        <f t="shared" si="51"/>
        <v>Knowledge of early childhood program management and functions and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135">
        <f t="shared" si="52"/>
        <v>0</v>
      </c>
      <c r="V1135" s="2">
        <v>0</v>
      </c>
      <c r="W1135" s="2">
        <f t="shared" si="53"/>
        <v>0</v>
      </c>
      <c r="X1135" s="2">
        <v>0</v>
      </c>
      <c r="Y1135" s="2">
        <v>0</v>
      </c>
      <c r="Z1135" s="2">
        <v>0</v>
      </c>
      <c r="AA1135" s="2">
        <v>0</v>
      </c>
      <c r="AB1135" s="2">
        <v>0</v>
      </c>
      <c r="AC1135" t="s">
        <v>2895</v>
      </c>
      <c r="AD1135" t="s">
        <v>32</v>
      </c>
      <c r="AE1135" t="s">
        <v>32</v>
      </c>
      <c r="AG1135" t="s">
        <v>38</v>
      </c>
      <c r="AH1135" t="s">
        <v>1636</v>
      </c>
      <c r="AJ1135" t="s">
        <v>2852</v>
      </c>
      <c r="AK1135" t="s">
        <v>39</v>
      </c>
    </row>
    <row r="1136" spans="1:37" x14ac:dyDescent="0.3">
      <c r="A1136">
        <v>333268</v>
      </c>
      <c r="B1136" t="s">
        <v>524</v>
      </c>
      <c r="C1136" t="s">
        <v>48</v>
      </c>
      <c r="D1136">
        <v>1</v>
      </c>
      <c r="E1136" t="s">
        <v>3197</v>
      </c>
      <c r="F1136" t="s">
        <v>911</v>
      </c>
      <c r="G1136">
        <v>30087</v>
      </c>
      <c r="H1136">
        <v>1</v>
      </c>
      <c r="I1136" t="s">
        <v>1615</v>
      </c>
      <c r="J1136" t="s">
        <v>43</v>
      </c>
      <c r="K1136">
        <v>58716</v>
      </c>
      <c r="L1136">
        <v>89638</v>
      </c>
      <c r="M1136" t="s">
        <v>33</v>
      </c>
      <c r="N1136" t="s">
        <v>371</v>
      </c>
      <c r="O1136" t="s">
        <v>3198</v>
      </c>
      <c r="P1136" t="s">
        <v>7068</v>
      </c>
      <c r="Q1136" t="s">
        <v>913</v>
      </c>
      <c r="R1136" t="s">
        <v>3199</v>
      </c>
      <c r="S1136" t="s">
        <v>32</v>
      </c>
      <c r="T1136" t="str">
        <f t="shared" si="51"/>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136">
        <f t="shared" si="52"/>
        <v>0</v>
      </c>
      <c r="V1136" s="2">
        <v>0</v>
      </c>
      <c r="W1136" s="2">
        <f t="shared" si="53"/>
        <v>0</v>
      </c>
      <c r="X1136" s="2">
        <v>0</v>
      </c>
      <c r="Y1136" s="2">
        <v>0</v>
      </c>
      <c r="Z1136" s="2">
        <v>0</v>
      </c>
      <c r="AA1136" s="2">
        <v>0</v>
      </c>
      <c r="AB1136" s="2">
        <v>0</v>
      </c>
      <c r="AC1136" t="s">
        <v>3200</v>
      </c>
      <c r="AD1136" t="s">
        <v>32</v>
      </c>
      <c r="AE1136" t="s">
        <v>371</v>
      </c>
      <c r="AG1136" t="s">
        <v>38</v>
      </c>
      <c r="AH1136" t="s">
        <v>1598</v>
      </c>
      <c r="AI1136" t="s">
        <v>3201</v>
      </c>
      <c r="AJ1136" t="s">
        <v>3174</v>
      </c>
      <c r="AK1136" t="s">
        <v>39</v>
      </c>
    </row>
    <row r="1137" spans="1:37" x14ac:dyDescent="0.3">
      <c r="A1137">
        <v>333268</v>
      </c>
      <c r="B1137" t="s">
        <v>524</v>
      </c>
      <c r="C1137" t="s">
        <v>29</v>
      </c>
      <c r="D1137">
        <v>1</v>
      </c>
      <c r="E1137" t="s">
        <v>3197</v>
      </c>
      <c r="F1137" t="s">
        <v>911</v>
      </c>
      <c r="G1137">
        <v>30087</v>
      </c>
      <c r="H1137">
        <v>1</v>
      </c>
      <c r="I1137" t="s">
        <v>1615</v>
      </c>
      <c r="J1137" t="s">
        <v>43</v>
      </c>
      <c r="K1137">
        <v>58716</v>
      </c>
      <c r="L1137">
        <v>89638</v>
      </c>
      <c r="M1137" t="s">
        <v>33</v>
      </c>
      <c r="N1137" t="s">
        <v>371</v>
      </c>
      <c r="O1137" t="s">
        <v>3198</v>
      </c>
      <c r="P1137" t="s">
        <v>7068</v>
      </c>
      <c r="Q1137" t="s">
        <v>913</v>
      </c>
      <c r="R1137" t="s">
        <v>3199</v>
      </c>
      <c r="S1137" t="s">
        <v>32</v>
      </c>
      <c r="T1137" t="str">
        <f t="shared" si="51"/>
        <v xml:space="preserve">Demonstrated knowledge of federal, state, and local laws, regulations and guidelines related to labor and employment and affirmative action. Ability to analyze and interpret Agency rules and regulations, as well as laws and other pertinent guidelines relating to the HR specializations of classification, staffing, labor relations, and employee relations; Thorough understanding of mediation processes and techniques (e.g., negotiation and arbitration) strong people skills, impartiality and the ability to protect confidential information. Proficiency in completing tasks on a computer, which includes having a strong working knowledge of MS Outlook and Office Suite;  Proven ability to manage a large workload within tight time constraints and complete tasks in a timely manner; Ability to address problems and obtain solutions in dealing with both internal and external issues;  Ability to exercise sound judgment; Ability to manage multiple priorities;  Ability to establish and maintain working relationships with a diverse population of staff;  Proven ability to work independently;  Proven written and verbal communication skills;   Maintain confidentiality - a must.  </v>
      </c>
      <c r="U1137">
        <f t="shared" si="52"/>
        <v>0</v>
      </c>
      <c r="V1137" s="2">
        <v>0</v>
      </c>
      <c r="W1137" s="2">
        <f t="shared" si="53"/>
        <v>0</v>
      </c>
      <c r="X1137" s="2">
        <v>0</v>
      </c>
      <c r="Y1137" s="2">
        <v>0</v>
      </c>
      <c r="Z1137" s="2">
        <v>0</v>
      </c>
      <c r="AA1137" s="2">
        <v>0</v>
      </c>
      <c r="AB1137" s="2">
        <v>0</v>
      </c>
      <c r="AC1137" t="s">
        <v>3200</v>
      </c>
      <c r="AD1137" t="s">
        <v>32</v>
      </c>
      <c r="AE1137" t="s">
        <v>371</v>
      </c>
      <c r="AG1137" t="s">
        <v>38</v>
      </c>
      <c r="AH1137" t="s">
        <v>1598</v>
      </c>
      <c r="AI1137" t="s">
        <v>3201</v>
      </c>
      <c r="AJ1137" t="s">
        <v>3174</v>
      </c>
      <c r="AK1137" t="s">
        <v>39</v>
      </c>
    </row>
    <row r="1138" spans="1:37" x14ac:dyDescent="0.3">
      <c r="A1138">
        <v>333313</v>
      </c>
      <c r="B1138" t="s">
        <v>101</v>
      </c>
      <c r="C1138" t="s">
        <v>48</v>
      </c>
      <c r="D1138">
        <v>2</v>
      </c>
      <c r="E1138" t="s">
        <v>3202</v>
      </c>
      <c r="F1138" t="s">
        <v>170</v>
      </c>
      <c r="G1138">
        <v>10050</v>
      </c>
      <c r="H1138" t="s">
        <v>42</v>
      </c>
      <c r="I1138" t="s">
        <v>76</v>
      </c>
      <c r="J1138" t="s">
        <v>43</v>
      </c>
      <c r="K1138">
        <v>67060</v>
      </c>
      <c r="L1138">
        <v>165000</v>
      </c>
      <c r="M1138" t="s">
        <v>33</v>
      </c>
      <c r="N1138" t="s">
        <v>1364</v>
      </c>
      <c r="O1138" t="s">
        <v>2063</v>
      </c>
      <c r="P1138" t="s">
        <v>8009</v>
      </c>
      <c r="Q1138" t="s">
        <v>173</v>
      </c>
      <c r="R1138" t="s">
        <v>3203</v>
      </c>
      <c r="S1138" t="s">
        <v>32</v>
      </c>
      <c r="T1138" t="str">
        <f t="shared" si="51"/>
        <v xml:space="preserve">The preferred candidate should possess the following: 2+ years of experience, BS or MS in Computer Engineering or Electrical Engineering Reverse Engineering; Vulnerability Research; Wireless and Network Communications; Malware; Mobile/Embedded Development; RTOS Kernel development; Constraint Solving; Exploit mitigation techniques; deep knowledge in specific areas: privacy, vulnerability management, resiliency and Next Generation 9-1-1; experience in responsible vulnerability disclosure and vendor bug management is preferred.  Familiarity with at least one common IoT low-level architecture (Qualcomm, Intel, ARM, Atmel, Freescale, etc.) is important, as is the ability to conduct vulnerability research against Smart devices/IoT technologies built on that architecture. Experience with two or more embedded operating system and real-time operating systems (RTOS) (Windows 10 for IoT, VxWorks, Android Things, ARM Mbed, QNX, etc.) is required as is experience with Bluetooth, Zigbee, 802.11 and other communications protocols, and one or more IoT Platforms (AWS, Azure, GE, etc.). Familiarity with modern exploit mitigation techniques and countermeasures is strongly preferred.   Development experience is preferable, but at least some scripting experience in python or ruby, or another language is required. The successful candidate should be capable of quickly developing the tools needed to succeed in reverse engineering IoT devices and vulnerability research efforts. The strongest candidates will have a variety of low-level IoT operating systems experience as well as cross-platform vulnerability research. Candidates should have the ability to play both sides of the fence, both defeating and developing new and advanced security techniques.  </v>
      </c>
      <c r="U1138">
        <f t="shared" si="52"/>
        <v>0</v>
      </c>
      <c r="V1138" s="2">
        <v>0</v>
      </c>
      <c r="W1138" s="2">
        <f t="shared" si="53"/>
        <v>0</v>
      </c>
      <c r="X1138" s="2">
        <v>1</v>
      </c>
      <c r="Y1138" s="2">
        <v>0</v>
      </c>
      <c r="Z1138" s="2">
        <v>0</v>
      </c>
      <c r="AA1138" s="2">
        <v>0</v>
      </c>
      <c r="AB1138" s="2">
        <v>0</v>
      </c>
      <c r="AC1138" t="s">
        <v>3204</v>
      </c>
      <c r="AD1138" t="s">
        <v>3205</v>
      </c>
      <c r="AE1138" t="s">
        <v>109</v>
      </c>
      <c r="AG1138" t="s">
        <v>58</v>
      </c>
      <c r="AH1138" t="s">
        <v>2925</v>
      </c>
      <c r="AJ1138" t="s">
        <v>1689</v>
      </c>
      <c r="AK1138" t="s">
        <v>39</v>
      </c>
    </row>
    <row r="1139" spans="1:37" x14ac:dyDescent="0.3">
      <c r="A1139">
        <v>333313</v>
      </c>
      <c r="B1139" t="s">
        <v>101</v>
      </c>
      <c r="C1139" t="s">
        <v>29</v>
      </c>
      <c r="D1139">
        <v>2</v>
      </c>
      <c r="E1139" t="s">
        <v>3202</v>
      </c>
      <c r="F1139" t="s">
        <v>170</v>
      </c>
      <c r="G1139">
        <v>10050</v>
      </c>
      <c r="H1139" t="s">
        <v>42</v>
      </c>
      <c r="I1139" t="s">
        <v>76</v>
      </c>
      <c r="J1139" t="s">
        <v>43</v>
      </c>
      <c r="K1139">
        <v>67060</v>
      </c>
      <c r="L1139">
        <v>165000</v>
      </c>
      <c r="M1139" t="s">
        <v>33</v>
      </c>
      <c r="N1139" t="s">
        <v>1364</v>
      </c>
      <c r="O1139" t="s">
        <v>2063</v>
      </c>
      <c r="P1139" t="s">
        <v>8009</v>
      </c>
      <c r="Q1139" t="s">
        <v>173</v>
      </c>
      <c r="R1139" t="s">
        <v>3203</v>
      </c>
      <c r="S1139" t="s">
        <v>32</v>
      </c>
      <c r="T1139" t="str">
        <f t="shared" si="51"/>
        <v xml:space="preserve">The preferred candidate should possess the following: 2+ years of experience, BS or MS in Computer Engineering or Electrical Engineering Reverse Engineering; Vulnerability Research; Wireless and Network Communications; Malware; Mobile/Embedded Development; RTOS Kernel development; Constraint Solving; Exploit mitigation techniques; deep knowledge in specific areas: privacy, vulnerability management, resiliency and Next Generation 9-1-1; experience in responsible vulnerability disclosure and vendor bug management is preferred.  Familiarity with at least one common IoT low-level architecture (Qualcomm, Intel, ARM, Atmel, Freescale, etc.) is important, as is the ability to conduct vulnerability research against Smart devices/IoT technologies built on that architecture. Experience with two or more embedded operating system and real-time operating systems (RTOS) (Windows 10 for IoT, VxWorks, Android Things, ARM Mbed, QNX, etc.) is required as is experience with Bluetooth, Zigbee, 802.11 and other communications protocols, and one or more IoT Platforms (AWS, Azure, GE, etc.). Familiarity with modern exploit mitigation techniques and countermeasures is strongly preferred.   Development experience is preferable, but at least some scripting experience in python or ruby, or another language is required. The successful candidate should be capable of quickly developing the tools needed to succeed in reverse engineering IoT devices and vulnerability research efforts. The strongest candidates will have a variety of low-level IoT operating systems experience as well as cross-platform vulnerability research. Candidates should have the ability to play both sides of the fence, both defeating and developing new and advanced security techniques.  </v>
      </c>
      <c r="U1139">
        <f t="shared" si="52"/>
        <v>0</v>
      </c>
      <c r="V1139" s="2">
        <v>0</v>
      </c>
      <c r="W1139" s="2">
        <f t="shared" si="53"/>
        <v>0</v>
      </c>
      <c r="X1139" s="2">
        <v>1</v>
      </c>
      <c r="Y1139" s="2">
        <v>0</v>
      </c>
      <c r="Z1139" s="2">
        <v>0</v>
      </c>
      <c r="AA1139" s="2">
        <v>0</v>
      </c>
      <c r="AB1139" s="2">
        <v>0</v>
      </c>
      <c r="AC1139" t="s">
        <v>3204</v>
      </c>
      <c r="AD1139" t="s">
        <v>3205</v>
      </c>
      <c r="AE1139" t="s">
        <v>109</v>
      </c>
      <c r="AG1139" t="s">
        <v>58</v>
      </c>
      <c r="AH1139" t="s">
        <v>2925</v>
      </c>
      <c r="AJ1139" t="s">
        <v>1689</v>
      </c>
      <c r="AK1139" t="s">
        <v>39</v>
      </c>
    </row>
    <row r="1140" spans="1:37" x14ac:dyDescent="0.3">
      <c r="A1140">
        <v>333343</v>
      </c>
      <c r="B1140" t="s">
        <v>3080</v>
      </c>
      <c r="C1140" t="s">
        <v>29</v>
      </c>
      <c r="D1140">
        <v>1</v>
      </c>
      <c r="E1140" t="s">
        <v>3081</v>
      </c>
      <c r="F1140" t="s">
        <v>230</v>
      </c>
      <c r="G1140">
        <v>10026</v>
      </c>
      <c r="H1140" t="s">
        <v>1561</v>
      </c>
      <c r="I1140" t="s">
        <v>1228</v>
      </c>
      <c r="J1140" t="s">
        <v>43</v>
      </c>
      <c r="K1140">
        <v>75338</v>
      </c>
      <c r="L1140">
        <v>194395</v>
      </c>
      <c r="M1140" t="s">
        <v>33</v>
      </c>
      <c r="N1140" t="s">
        <v>3082</v>
      </c>
      <c r="O1140" t="s">
        <v>591</v>
      </c>
      <c r="P1140" t="s">
        <v>7950</v>
      </c>
      <c r="Q1140" t="s">
        <v>919</v>
      </c>
      <c r="R1140" t="s">
        <v>7951</v>
      </c>
      <c r="S1140" t="s">
        <v>32</v>
      </c>
      <c r="T1140" t="str">
        <f t="shared" si="51"/>
        <v xml:space="preserve">‚ Knowledge of City of New York regulatory and personnel guidelines and civil service laws;   Prefer candidate with in - depth knowledge of PMS, NYCAPS, CHRMS, CITY TIME, and PRISE;   Knowledge of payroll a plus   Strong verbal and written communication skills; strong analytical, research, and organizational skills;   Ability to appropriately plan and organize; administer and prioritize;   Ability establish and maintain effective working relationships with employees, other agencies and the    public;   Ability to perform effectively in competing and/or conflicting time constraints   Must maintain a high level of discretion and confidentiality   Must be able to maintain a flexible work schedule  </v>
      </c>
      <c r="U1140">
        <f t="shared" si="52"/>
        <v>0</v>
      </c>
      <c r="V1140" s="2">
        <v>0</v>
      </c>
      <c r="W1140" s="2">
        <f t="shared" si="53"/>
        <v>0</v>
      </c>
      <c r="X1140" s="2">
        <v>0</v>
      </c>
      <c r="Y1140" s="2">
        <v>0</v>
      </c>
      <c r="Z1140" s="2">
        <v>0</v>
      </c>
      <c r="AA1140" s="2">
        <v>0</v>
      </c>
      <c r="AB1140" s="2">
        <v>0</v>
      </c>
      <c r="AC1140" t="s">
        <v>3083</v>
      </c>
      <c r="AD1140" t="s">
        <v>3018</v>
      </c>
      <c r="AE1140" t="s">
        <v>3082</v>
      </c>
      <c r="AG1140" t="s">
        <v>38</v>
      </c>
      <c r="AH1140" t="s">
        <v>3084</v>
      </c>
      <c r="AJ1140" t="s">
        <v>3084</v>
      </c>
      <c r="AK1140" t="s">
        <v>39</v>
      </c>
    </row>
    <row r="1141" spans="1:37" x14ac:dyDescent="0.3">
      <c r="A1141">
        <v>333344</v>
      </c>
      <c r="B1141" t="s">
        <v>101</v>
      </c>
      <c r="C1141" t="s">
        <v>29</v>
      </c>
      <c r="D1141">
        <v>3</v>
      </c>
      <c r="E1141" t="s">
        <v>3206</v>
      </c>
      <c r="F1141" t="s">
        <v>170</v>
      </c>
      <c r="G1141">
        <v>10050</v>
      </c>
      <c r="H1141" t="s">
        <v>42</v>
      </c>
      <c r="I1141" t="s">
        <v>76</v>
      </c>
      <c r="J1141" t="s">
        <v>43</v>
      </c>
      <c r="K1141">
        <v>67060</v>
      </c>
      <c r="L1141">
        <v>160000</v>
      </c>
      <c r="M1141" t="s">
        <v>33</v>
      </c>
      <c r="N1141" t="s">
        <v>1364</v>
      </c>
      <c r="O1141" t="s">
        <v>2063</v>
      </c>
      <c r="P1141" t="s">
        <v>8010</v>
      </c>
      <c r="Q1141" t="s">
        <v>173</v>
      </c>
      <c r="R1141" t="s">
        <v>3207</v>
      </c>
      <c r="S1141" t="s">
        <v>32</v>
      </c>
      <c r="T1141" t="str">
        <f t="shared" si="51"/>
        <v xml:space="preserve">The preferred candidate should possess the following: - 7+ years of experience in information security incident handling and security operations - Experience with large scale, complex incidents of all types to include APT, DDOS, malicious insider, web and mobile applications, data exfiltration, etc. - Demonstrated ability to perform independent analysis of complex problems and distill relevant findings and determine root cause - Knowledge of technologies, systems and networks as well as typical gaps that could impact the ability of an organization to effectively detect and respond to cyber threats - Demonstrated knowledge of common adversary tactics, techniques, and procedures - Bachelor's degree in Information Technology, related discipline or relevant work experience - An ability to communicate complex and technical issues to diverse audiences, orally and in writing, in an easily-understood, authoritative, and actionable manner - An ability to effectively influence others to modify their opinions, plans, or behaviors - A team-focused mentality with the proven ability to work effectively with diverse stakeholders - Strong organizational skills with proven ability to manage multiple high visibility issues simultaneously - Relevant Technical Security Certifications (GCIA, GCIH, GCFA, GHFI, GNFA, GREM) a plus  </v>
      </c>
      <c r="U1141">
        <f t="shared" si="52"/>
        <v>0</v>
      </c>
      <c r="V1141" s="2">
        <v>0</v>
      </c>
      <c r="W1141" s="2">
        <f t="shared" si="53"/>
        <v>0</v>
      </c>
      <c r="X1141" s="2">
        <v>0</v>
      </c>
      <c r="Y1141" s="2">
        <v>0</v>
      </c>
      <c r="Z1141" s="2">
        <v>0</v>
      </c>
      <c r="AA1141" s="2">
        <v>0</v>
      </c>
      <c r="AB1141" s="2">
        <v>0</v>
      </c>
      <c r="AC1141" t="s">
        <v>3208</v>
      </c>
      <c r="AD1141" t="s">
        <v>438</v>
      </c>
      <c r="AE1141" t="s">
        <v>321</v>
      </c>
      <c r="AG1141" t="s">
        <v>58</v>
      </c>
      <c r="AH1141" t="s">
        <v>2925</v>
      </c>
      <c r="AJ1141" t="s">
        <v>175</v>
      </c>
      <c r="AK1141" t="s">
        <v>39</v>
      </c>
    </row>
    <row r="1142" spans="1:37" x14ac:dyDescent="0.3">
      <c r="A1142">
        <v>333344</v>
      </c>
      <c r="B1142" t="s">
        <v>101</v>
      </c>
      <c r="C1142" t="s">
        <v>48</v>
      </c>
      <c r="D1142">
        <v>3</v>
      </c>
      <c r="E1142" t="s">
        <v>3206</v>
      </c>
      <c r="F1142" t="s">
        <v>170</v>
      </c>
      <c r="G1142">
        <v>10050</v>
      </c>
      <c r="H1142" t="s">
        <v>42</v>
      </c>
      <c r="I1142" t="s">
        <v>76</v>
      </c>
      <c r="J1142" t="s">
        <v>43</v>
      </c>
      <c r="K1142">
        <v>67060</v>
      </c>
      <c r="L1142">
        <v>160000</v>
      </c>
      <c r="M1142" t="s">
        <v>33</v>
      </c>
      <c r="N1142" t="s">
        <v>1364</v>
      </c>
      <c r="O1142" t="s">
        <v>2063</v>
      </c>
      <c r="P1142" t="s">
        <v>8010</v>
      </c>
      <c r="Q1142" t="s">
        <v>173</v>
      </c>
      <c r="R1142" t="s">
        <v>3207</v>
      </c>
      <c r="S1142" t="s">
        <v>32</v>
      </c>
      <c r="T1142" t="str">
        <f t="shared" si="51"/>
        <v xml:space="preserve">The preferred candidate should possess the following: - 7+ years of experience in information security incident handling and security operations - Experience with large scale, complex incidents of all types to include APT, DDOS, malicious insider, web and mobile applications, data exfiltration, etc. - Demonstrated ability to perform independent analysis of complex problems and distill relevant findings and determine root cause - Knowledge of technologies, systems and networks as well as typical gaps that could impact the ability of an organization to effectively detect and respond to cyber threats - Demonstrated knowledge of common adversary tactics, techniques, and procedures - Bachelor's degree in Information Technology, related discipline or relevant work experience - An ability to communicate complex and technical issues to diverse audiences, orally and in writing, in an easily-understood, authoritative, and actionable manner - An ability to effectively influence others to modify their opinions, plans, or behaviors - A team-focused mentality with the proven ability to work effectively with diverse stakeholders - Strong organizational skills with proven ability to manage multiple high visibility issues simultaneously - Relevant Technical Security Certifications (GCIA, GCIH, GCFA, GHFI, GNFA, GREM) a plus  </v>
      </c>
      <c r="U1142">
        <f t="shared" si="52"/>
        <v>0</v>
      </c>
      <c r="V1142" s="2">
        <v>0</v>
      </c>
      <c r="W1142" s="2">
        <f t="shared" si="53"/>
        <v>0</v>
      </c>
      <c r="X1142" s="2">
        <v>0</v>
      </c>
      <c r="Y1142" s="2">
        <v>0</v>
      </c>
      <c r="Z1142" s="2">
        <v>0</v>
      </c>
      <c r="AA1142" s="2">
        <v>0</v>
      </c>
      <c r="AB1142" s="2">
        <v>0</v>
      </c>
      <c r="AC1142" t="s">
        <v>3208</v>
      </c>
      <c r="AD1142" t="s">
        <v>438</v>
      </c>
      <c r="AE1142" t="s">
        <v>321</v>
      </c>
      <c r="AG1142" t="s">
        <v>58</v>
      </c>
      <c r="AH1142" t="s">
        <v>2925</v>
      </c>
      <c r="AJ1142" t="s">
        <v>175</v>
      </c>
      <c r="AK1142" t="s">
        <v>39</v>
      </c>
    </row>
    <row r="1143" spans="1:37" x14ac:dyDescent="0.3">
      <c r="A1143">
        <v>333352</v>
      </c>
      <c r="B1143" t="s">
        <v>868</v>
      </c>
      <c r="C1143" t="s">
        <v>48</v>
      </c>
      <c r="D1143">
        <v>1</v>
      </c>
      <c r="E1143" t="s">
        <v>3209</v>
      </c>
      <c r="F1143" t="s">
        <v>2651</v>
      </c>
      <c r="G1143">
        <v>95005</v>
      </c>
      <c r="H1143" t="s">
        <v>435</v>
      </c>
      <c r="I1143" t="s">
        <v>1506</v>
      </c>
      <c r="J1143" t="s">
        <v>43</v>
      </c>
      <c r="K1143">
        <v>54643</v>
      </c>
      <c r="L1143">
        <v>150371</v>
      </c>
      <c r="M1143" t="s">
        <v>33</v>
      </c>
      <c r="N1143" t="s">
        <v>870</v>
      </c>
      <c r="O1143" t="s">
        <v>3210</v>
      </c>
      <c r="P1143" t="s">
        <v>8011</v>
      </c>
      <c r="Q1143" t="s">
        <v>2653</v>
      </c>
      <c r="R1143" t="s">
        <v>3211</v>
      </c>
      <c r="S1143" t="s">
        <v>32</v>
      </c>
      <c r="T1143" t="str">
        <f t="shared" si="51"/>
        <v xml:space="preserve">Ten (10) or more years of full-time experience working for New York City in an attorney position and title.  Demonstrable experience in a busy legal setting that required the candidate to manage a high volume of work and to coordinate the work of others while meeting statutory and court imposed deadlines.  Litigation experience, preferably in construction law, administrative law, freedom of information law (FOIL) compliance, labor and employment disputes.  Demonstrated experience in collaborating with high-level executives to complete agency-related projects, tasks and goals.  </v>
      </c>
      <c r="U1143">
        <f t="shared" si="52"/>
        <v>0</v>
      </c>
      <c r="V1143" s="2">
        <v>0</v>
      </c>
      <c r="W1143" s="2">
        <f t="shared" si="53"/>
        <v>0</v>
      </c>
      <c r="X1143" s="2">
        <v>0</v>
      </c>
      <c r="Y1143" s="2">
        <v>0</v>
      </c>
      <c r="Z1143" s="2">
        <v>0</v>
      </c>
      <c r="AA1143" s="2">
        <v>0</v>
      </c>
      <c r="AB1143" s="2">
        <v>0</v>
      </c>
      <c r="AC1143" t="s">
        <v>3212</v>
      </c>
      <c r="AD1143" t="s">
        <v>874</v>
      </c>
      <c r="AE1143" t="s">
        <v>2535</v>
      </c>
      <c r="AG1143" t="s">
        <v>38</v>
      </c>
      <c r="AH1143" t="s">
        <v>3213</v>
      </c>
      <c r="AJ1143" t="s">
        <v>3213</v>
      </c>
      <c r="AK1143" t="s">
        <v>39</v>
      </c>
    </row>
    <row r="1144" spans="1:37" x14ac:dyDescent="0.3">
      <c r="A1144">
        <v>334151</v>
      </c>
      <c r="B1144" t="s">
        <v>47</v>
      </c>
      <c r="C1144" t="s">
        <v>29</v>
      </c>
      <c r="D1144">
        <v>1</v>
      </c>
      <c r="E1144" t="s">
        <v>2648</v>
      </c>
      <c r="F1144" t="s">
        <v>2992</v>
      </c>
      <c r="G1144">
        <v>20410</v>
      </c>
      <c r="H1144">
        <v>0</v>
      </c>
      <c r="I1144" t="s">
        <v>1431</v>
      </c>
      <c r="J1144" t="s">
        <v>43</v>
      </c>
      <c r="K1144">
        <v>53134</v>
      </c>
      <c r="L1144">
        <v>79726</v>
      </c>
      <c r="M1144" t="s">
        <v>33</v>
      </c>
      <c r="N1144" t="s">
        <v>211</v>
      </c>
      <c r="O1144" t="s">
        <v>1681</v>
      </c>
      <c r="P1144" t="s">
        <v>8012</v>
      </c>
      <c r="Q1144" t="s">
        <v>2993</v>
      </c>
      <c r="R1144" t="s">
        <v>8013</v>
      </c>
      <c r="S1144" t="s">
        <v>32</v>
      </c>
      <c r="T1144" t="str">
        <f t="shared" si="51"/>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  </v>
      </c>
      <c r="U1144">
        <f t="shared" si="52"/>
        <v>1</v>
      </c>
      <c r="V1144" s="2">
        <v>1</v>
      </c>
      <c r="W1144" s="2">
        <f t="shared" si="53"/>
        <v>1</v>
      </c>
      <c r="X1144" s="2">
        <v>0</v>
      </c>
      <c r="Y1144" s="2">
        <v>0</v>
      </c>
      <c r="Z1144" s="2">
        <v>0</v>
      </c>
      <c r="AA1144" s="2">
        <v>0</v>
      </c>
      <c r="AB1144" s="2">
        <v>0</v>
      </c>
      <c r="AC1144" t="s">
        <v>3214</v>
      </c>
      <c r="AD1144" t="s">
        <v>32</v>
      </c>
      <c r="AE1144" t="s">
        <v>32</v>
      </c>
      <c r="AG1144" t="s">
        <v>705</v>
      </c>
      <c r="AH1144" t="s">
        <v>2199</v>
      </c>
      <c r="AJ1144" t="s">
        <v>81</v>
      </c>
      <c r="AK1144" t="s">
        <v>39</v>
      </c>
    </row>
    <row r="1145" spans="1:37" x14ac:dyDescent="0.3">
      <c r="A1145">
        <v>333352</v>
      </c>
      <c r="B1145" t="s">
        <v>868</v>
      </c>
      <c r="C1145" t="s">
        <v>29</v>
      </c>
      <c r="D1145">
        <v>1</v>
      </c>
      <c r="E1145" t="s">
        <v>3209</v>
      </c>
      <c r="F1145" t="s">
        <v>2651</v>
      </c>
      <c r="G1145">
        <v>95005</v>
      </c>
      <c r="H1145" t="s">
        <v>435</v>
      </c>
      <c r="I1145" t="s">
        <v>1506</v>
      </c>
      <c r="J1145" t="s">
        <v>43</v>
      </c>
      <c r="K1145">
        <v>54643</v>
      </c>
      <c r="L1145">
        <v>150371</v>
      </c>
      <c r="M1145" t="s">
        <v>33</v>
      </c>
      <c r="N1145" t="s">
        <v>870</v>
      </c>
      <c r="O1145" t="s">
        <v>3210</v>
      </c>
      <c r="P1145" t="s">
        <v>8011</v>
      </c>
      <c r="Q1145" t="s">
        <v>2653</v>
      </c>
      <c r="R1145" t="s">
        <v>3211</v>
      </c>
      <c r="S1145" t="s">
        <v>32</v>
      </c>
      <c r="T1145" t="str">
        <f t="shared" si="51"/>
        <v xml:space="preserve">Ten (10) or more years of full-time experience working for New York City in an attorney position and title.  Demonstrable experience in a busy legal setting that required the candidate to manage a high volume of work and to coordinate the work of others while meeting statutory and court imposed deadlines.  Litigation experience, preferably in construction law, administrative law, freedom of information law (FOIL) compliance, labor and employment disputes.  Demonstrated experience in collaborating with high-level executives to complete agency-related projects, tasks and goals.  </v>
      </c>
      <c r="U1145">
        <f t="shared" si="52"/>
        <v>0</v>
      </c>
      <c r="V1145" s="2">
        <v>0</v>
      </c>
      <c r="W1145" s="2">
        <f t="shared" si="53"/>
        <v>0</v>
      </c>
      <c r="X1145" s="2">
        <v>0</v>
      </c>
      <c r="Y1145" s="2">
        <v>0</v>
      </c>
      <c r="Z1145" s="2">
        <v>0</v>
      </c>
      <c r="AA1145" s="2">
        <v>0</v>
      </c>
      <c r="AB1145" s="2">
        <v>0</v>
      </c>
      <c r="AC1145" t="s">
        <v>3212</v>
      </c>
      <c r="AD1145" t="s">
        <v>874</v>
      </c>
      <c r="AE1145" t="s">
        <v>2535</v>
      </c>
      <c r="AG1145" t="s">
        <v>38</v>
      </c>
      <c r="AH1145" t="s">
        <v>3213</v>
      </c>
      <c r="AJ1145" t="s">
        <v>3213</v>
      </c>
      <c r="AK1145" t="s">
        <v>39</v>
      </c>
    </row>
    <row r="1146" spans="1:37" x14ac:dyDescent="0.3">
      <c r="A1146">
        <v>333361</v>
      </c>
      <c r="B1146" t="s">
        <v>101</v>
      </c>
      <c r="C1146" t="s">
        <v>29</v>
      </c>
      <c r="D1146">
        <v>2</v>
      </c>
      <c r="E1146" t="s">
        <v>3215</v>
      </c>
      <c r="F1146" t="s">
        <v>170</v>
      </c>
      <c r="G1146">
        <v>10050</v>
      </c>
      <c r="H1146" t="s">
        <v>42</v>
      </c>
      <c r="I1146" t="s">
        <v>76</v>
      </c>
      <c r="J1146" t="s">
        <v>43</v>
      </c>
      <c r="K1146">
        <v>67060</v>
      </c>
      <c r="L1146">
        <v>165000</v>
      </c>
      <c r="M1146" t="s">
        <v>33</v>
      </c>
      <c r="N1146" t="s">
        <v>1364</v>
      </c>
      <c r="O1146" t="s">
        <v>2063</v>
      </c>
      <c r="P1146" t="s">
        <v>8014</v>
      </c>
      <c r="Q1146" t="s">
        <v>173</v>
      </c>
      <c r="R1146" t="s">
        <v>3216</v>
      </c>
      <c r="S1146" t="s">
        <v>32</v>
      </c>
      <c r="T1146" t="str">
        <f t="shared" si="51"/>
        <v xml:space="preserve">The preferred candidate should possess the following: - Expert in knowledge of one of the following: - Enterprise antivirus and endpoint detection and response systems (McAfee, CrowdStrike, Symantec, Sophos, etc) - Reliability Engineering (DevOps) in Cloud environments (Google Cloud Platform, AWS, Azure) - Deep knowledge of cloud platform APIs and automation, SMTP routing, email security concepts - Experience with common networking protocols and services including TCP, UDP, DNS, DHCP, HTTP, and LDAP - Experience developing automated tests to validate application and infrastructure functionality, security, and performance as part of an SDLC process - Cloud templating and automation tools for deploying and managing infrastructure - Experience with configuration management and automation (Puppet, Chef, Ansible, etc) - Hands on knowledge of at least one system management platform such Microsoft SCCM - Expertise in troubleshooting workstation (Windows, Mac) and server (Windows, Linux) issues - Excellent scripting skills in at least one of the following languages: Python, Bash, Powershell, etc - Knowledge of Microsoft Windows stack (Active Directory, DNS, WMI, DHCP, etc)  - Experience administering and automating UNIX/Linux operating systems - 5+ years experience in Linux administration and troubleshooting - 5+ years experience in cybersecurity - Ability to problem solve in situations of ambiguity and to work effectively and efficiently in a high pressure environment - Support architects in designing highly scalable and automated deployments for a wide range of applications  - Ability to consider potential implications and trade-offs of design requirements - Able to work outside normal business hours to accommodate a 24/7 operation (on call hours) - Ability to achieve goals with minimal supervision; self-starter; self-motivated and a capacity to get things done - Dedication to continuous improvement - Excellent oral and written communication skills - Bachelor's degree in a Computer Science or related field or equivalent experience - Experience working in environments following ITIL processes (change management, problem management and incident management) - Security and cloud certifications a plus (CISSP, CCSP, Google Compute Platform, AWS, Azure, etc.)  </v>
      </c>
      <c r="U1146">
        <f t="shared" si="52"/>
        <v>0</v>
      </c>
      <c r="V1146" s="2">
        <v>0</v>
      </c>
      <c r="W1146" s="2">
        <f t="shared" si="53"/>
        <v>0</v>
      </c>
      <c r="X1146" s="2">
        <v>1</v>
      </c>
      <c r="Y1146" s="2">
        <v>0</v>
      </c>
      <c r="Z1146" s="2">
        <v>0</v>
      </c>
      <c r="AA1146" s="2">
        <v>0</v>
      </c>
      <c r="AB1146" s="2">
        <v>0</v>
      </c>
      <c r="AC1146" t="s">
        <v>3217</v>
      </c>
      <c r="AD1146" t="s">
        <v>438</v>
      </c>
      <c r="AE1146" t="s">
        <v>321</v>
      </c>
      <c r="AG1146" t="s">
        <v>58</v>
      </c>
      <c r="AH1146" t="s">
        <v>2925</v>
      </c>
      <c r="AJ1146" t="s">
        <v>1973</v>
      </c>
      <c r="AK1146" t="s">
        <v>39</v>
      </c>
    </row>
    <row r="1147" spans="1:37" x14ac:dyDescent="0.3">
      <c r="A1147">
        <v>333361</v>
      </c>
      <c r="B1147" t="s">
        <v>101</v>
      </c>
      <c r="C1147" t="s">
        <v>48</v>
      </c>
      <c r="D1147">
        <v>2</v>
      </c>
      <c r="E1147" t="s">
        <v>3215</v>
      </c>
      <c r="F1147" t="s">
        <v>170</v>
      </c>
      <c r="G1147">
        <v>10050</v>
      </c>
      <c r="H1147" t="s">
        <v>42</v>
      </c>
      <c r="I1147" t="s">
        <v>76</v>
      </c>
      <c r="J1147" t="s">
        <v>43</v>
      </c>
      <c r="K1147">
        <v>67060</v>
      </c>
      <c r="L1147">
        <v>165000</v>
      </c>
      <c r="M1147" t="s">
        <v>33</v>
      </c>
      <c r="N1147" t="s">
        <v>1364</v>
      </c>
      <c r="O1147" t="s">
        <v>2063</v>
      </c>
      <c r="P1147" t="s">
        <v>8014</v>
      </c>
      <c r="Q1147" t="s">
        <v>173</v>
      </c>
      <c r="R1147" t="s">
        <v>3216</v>
      </c>
      <c r="S1147" t="s">
        <v>32</v>
      </c>
      <c r="T1147" t="str">
        <f t="shared" si="51"/>
        <v xml:space="preserve">The preferred candidate should possess the following: - Expert in knowledge of one of the following: - Enterprise antivirus and endpoint detection and response systems (McAfee, CrowdStrike, Symantec, Sophos, etc) - Reliability Engineering (DevOps) in Cloud environments (Google Cloud Platform, AWS, Azure) - Deep knowledge of cloud platform APIs and automation, SMTP routing, email security concepts - Experience with common networking protocols and services including TCP, UDP, DNS, DHCP, HTTP, and LDAP - Experience developing automated tests to validate application and infrastructure functionality, security, and performance as part of an SDLC process - Cloud templating and automation tools for deploying and managing infrastructure - Experience with configuration management and automation (Puppet, Chef, Ansible, etc) - Hands on knowledge of at least one system management platform such Microsoft SCCM - Expertise in troubleshooting workstation (Windows, Mac) and server (Windows, Linux) issues - Excellent scripting skills in at least one of the following languages: Python, Bash, Powershell, etc - Knowledge of Microsoft Windows stack (Active Directory, DNS, WMI, DHCP, etc)  - Experience administering and automating UNIX/Linux operating systems - 5+ years experience in Linux administration and troubleshooting - 5+ years experience in cybersecurity - Ability to problem solve in situations of ambiguity and to work effectively and efficiently in a high pressure environment - Support architects in designing highly scalable and automated deployments for a wide range of applications  - Ability to consider potential implications and trade-offs of design requirements - Able to work outside normal business hours to accommodate a 24/7 operation (on call hours) - Ability to achieve goals with minimal supervision; self-starter; self-motivated and a capacity to get things done - Dedication to continuous improvement - Excellent oral and written communication skills - Bachelor's degree in a Computer Science or related field or equivalent experience - Experience working in environments following ITIL processes (change management, problem management and incident management) - Security and cloud certifications a plus (CISSP, CCSP, Google Compute Platform, AWS, Azure, etc.)  </v>
      </c>
      <c r="U1147">
        <f t="shared" si="52"/>
        <v>0</v>
      </c>
      <c r="V1147" s="2">
        <v>0</v>
      </c>
      <c r="W1147" s="2">
        <f t="shared" si="53"/>
        <v>0</v>
      </c>
      <c r="X1147" s="2">
        <v>1</v>
      </c>
      <c r="Y1147" s="2">
        <v>0</v>
      </c>
      <c r="Z1147" s="2">
        <v>0</v>
      </c>
      <c r="AA1147" s="2">
        <v>0</v>
      </c>
      <c r="AB1147" s="2">
        <v>0</v>
      </c>
      <c r="AC1147" t="s">
        <v>3217</v>
      </c>
      <c r="AD1147" t="s">
        <v>438</v>
      </c>
      <c r="AE1147" t="s">
        <v>321</v>
      </c>
      <c r="AG1147" t="s">
        <v>58</v>
      </c>
      <c r="AH1147" t="s">
        <v>2925</v>
      </c>
      <c r="AJ1147" t="s">
        <v>1973</v>
      </c>
      <c r="AK1147" t="s">
        <v>39</v>
      </c>
    </row>
    <row r="1148" spans="1:37" x14ac:dyDescent="0.3">
      <c r="A1148">
        <v>333392</v>
      </c>
      <c r="B1148" t="s">
        <v>2201</v>
      </c>
      <c r="C1148" t="s">
        <v>48</v>
      </c>
      <c r="D1148">
        <v>1</v>
      </c>
      <c r="E1148" t="s">
        <v>3218</v>
      </c>
      <c r="F1148" t="s">
        <v>596</v>
      </c>
      <c r="G1148">
        <v>82989</v>
      </c>
      <c r="H1148" t="s">
        <v>1561</v>
      </c>
      <c r="I1148" t="s">
        <v>1228</v>
      </c>
      <c r="J1148" t="s">
        <v>43</v>
      </c>
      <c r="K1148">
        <v>130000</v>
      </c>
      <c r="L1148">
        <v>150000</v>
      </c>
      <c r="M1148" t="s">
        <v>33</v>
      </c>
      <c r="N1148" t="s">
        <v>2204</v>
      </c>
      <c r="O1148" t="s">
        <v>3219</v>
      </c>
      <c r="P1148" t="s">
        <v>8015</v>
      </c>
      <c r="Q1148" t="s">
        <v>597</v>
      </c>
      <c r="R1148" t="s">
        <v>8016</v>
      </c>
      <c r="S1148" t="s">
        <v>32</v>
      </c>
      <c r="T1148" t="str">
        <f t="shared" si="51"/>
        <v xml:space="preserve">‚	A minimum of ten (10)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  </v>
      </c>
      <c r="U1148">
        <f t="shared" si="52"/>
        <v>0</v>
      </c>
      <c r="V1148" s="2">
        <v>0</v>
      </c>
      <c r="W1148" s="2">
        <f t="shared" si="53"/>
        <v>0</v>
      </c>
      <c r="X1148" s="2">
        <v>0</v>
      </c>
      <c r="Y1148" s="2">
        <v>0</v>
      </c>
      <c r="Z1148" s="2">
        <v>0</v>
      </c>
      <c r="AA1148" s="2">
        <v>0</v>
      </c>
      <c r="AB1148" s="2">
        <v>0</v>
      </c>
      <c r="AC1148" t="s">
        <v>3220</v>
      </c>
      <c r="AD1148" t="s">
        <v>32</v>
      </c>
      <c r="AE1148" t="s">
        <v>32</v>
      </c>
      <c r="AG1148" t="s">
        <v>38</v>
      </c>
      <c r="AH1148" t="s">
        <v>2212</v>
      </c>
      <c r="AJ1148" t="s">
        <v>2208</v>
      </c>
      <c r="AK1148" t="s">
        <v>39</v>
      </c>
    </row>
    <row r="1149" spans="1:37" x14ac:dyDescent="0.3">
      <c r="A1149">
        <v>333392</v>
      </c>
      <c r="B1149" t="s">
        <v>2201</v>
      </c>
      <c r="C1149" t="s">
        <v>29</v>
      </c>
      <c r="D1149">
        <v>1</v>
      </c>
      <c r="E1149" t="s">
        <v>3218</v>
      </c>
      <c r="F1149" t="s">
        <v>596</v>
      </c>
      <c r="G1149">
        <v>82989</v>
      </c>
      <c r="H1149" t="s">
        <v>1561</v>
      </c>
      <c r="I1149" t="s">
        <v>1228</v>
      </c>
      <c r="J1149" t="s">
        <v>43</v>
      </c>
      <c r="K1149">
        <v>130000</v>
      </c>
      <c r="L1149">
        <v>150000</v>
      </c>
      <c r="M1149" t="s">
        <v>33</v>
      </c>
      <c r="N1149" t="s">
        <v>2204</v>
      </c>
      <c r="O1149" t="s">
        <v>3219</v>
      </c>
      <c r="P1149" t="s">
        <v>8015</v>
      </c>
      <c r="Q1149" t="s">
        <v>597</v>
      </c>
      <c r="R1149" t="s">
        <v>8016</v>
      </c>
      <c r="S1149" t="s">
        <v>32</v>
      </c>
      <c r="T1149" t="str">
        <f t="shared" si="51"/>
        <v xml:space="preserve">‚	A minimum of ten (10)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  </v>
      </c>
      <c r="U1149">
        <f t="shared" si="52"/>
        <v>0</v>
      </c>
      <c r="V1149" s="2">
        <v>0</v>
      </c>
      <c r="W1149" s="2">
        <f t="shared" si="53"/>
        <v>0</v>
      </c>
      <c r="X1149" s="2">
        <v>0</v>
      </c>
      <c r="Y1149" s="2">
        <v>0</v>
      </c>
      <c r="Z1149" s="2">
        <v>0</v>
      </c>
      <c r="AA1149" s="2">
        <v>0</v>
      </c>
      <c r="AB1149" s="2">
        <v>0</v>
      </c>
      <c r="AC1149" t="s">
        <v>3220</v>
      </c>
      <c r="AD1149" t="s">
        <v>32</v>
      </c>
      <c r="AE1149" t="s">
        <v>32</v>
      </c>
      <c r="AG1149" t="s">
        <v>38</v>
      </c>
      <c r="AH1149" t="s">
        <v>2212</v>
      </c>
      <c r="AJ1149" t="s">
        <v>2208</v>
      </c>
      <c r="AK1149" t="s">
        <v>39</v>
      </c>
    </row>
    <row r="1150" spans="1:37" x14ac:dyDescent="0.3">
      <c r="A1150">
        <v>333498</v>
      </c>
      <c r="B1150" t="s">
        <v>1290</v>
      </c>
      <c r="C1150" t="s">
        <v>29</v>
      </c>
      <c r="D1150">
        <v>1</v>
      </c>
      <c r="E1150" t="s">
        <v>3221</v>
      </c>
      <c r="F1150" t="s">
        <v>3222</v>
      </c>
      <c r="G1150">
        <v>52631</v>
      </c>
      <c r="H1150">
        <v>0</v>
      </c>
      <c r="I1150" t="s">
        <v>553</v>
      </c>
      <c r="J1150" t="s">
        <v>43</v>
      </c>
      <c r="K1150">
        <v>52917</v>
      </c>
      <c r="L1150">
        <v>60854</v>
      </c>
      <c r="M1150" t="s">
        <v>33</v>
      </c>
      <c r="N1150" t="s">
        <v>3223</v>
      </c>
      <c r="O1150" t="s">
        <v>3224</v>
      </c>
      <c r="P1150" t="s">
        <v>7069</v>
      </c>
      <c r="Q1150" t="s">
        <v>3225</v>
      </c>
      <c r="R1150" t="s">
        <v>32</v>
      </c>
      <c r="S1150" t="s">
        <v>3226</v>
      </c>
      <c r="T1150" t="str">
        <f t="shared" si="51"/>
        <v xml:space="preserve">  Must be available on Evenings and Weekends.</v>
      </c>
      <c r="U1150">
        <f t="shared" si="52"/>
        <v>0</v>
      </c>
      <c r="V1150" s="2">
        <v>0</v>
      </c>
      <c r="W1150" s="2">
        <f t="shared" si="53"/>
        <v>0</v>
      </c>
      <c r="X1150" s="2">
        <v>0</v>
      </c>
      <c r="Y1150" s="2">
        <v>0</v>
      </c>
      <c r="Z1150" s="2">
        <v>0</v>
      </c>
      <c r="AA1150" s="2">
        <v>0</v>
      </c>
      <c r="AB1150" s="2">
        <v>0</v>
      </c>
      <c r="AC1150" t="s">
        <v>3227</v>
      </c>
      <c r="AD1150">
        <v>35</v>
      </c>
      <c r="AE1150" t="s">
        <v>32</v>
      </c>
      <c r="AG1150" t="s">
        <v>38</v>
      </c>
      <c r="AH1150" t="s">
        <v>2692</v>
      </c>
      <c r="AI1150" t="s">
        <v>2630</v>
      </c>
      <c r="AJ1150" t="s">
        <v>2852</v>
      </c>
      <c r="AK1150" t="s">
        <v>39</v>
      </c>
    </row>
    <row r="1151" spans="1:37" x14ac:dyDescent="0.3">
      <c r="A1151">
        <v>333625</v>
      </c>
      <c r="B1151" t="s">
        <v>47</v>
      </c>
      <c r="C1151" t="s">
        <v>29</v>
      </c>
      <c r="D1151">
        <v>1</v>
      </c>
      <c r="E1151" t="s">
        <v>3228</v>
      </c>
      <c r="F1151" t="s">
        <v>407</v>
      </c>
      <c r="G1151">
        <v>10124</v>
      </c>
      <c r="H1151">
        <v>1</v>
      </c>
      <c r="I1151" t="s">
        <v>1615</v>
      </c>
      <c r="J1151" t="s">
        <v>43</v>
      </c>
      <c r="K1151">
        <v>44142</v>
      </c>
      <c r="L1151">
        <v>57633</v>
      </c>
      <c r="M1151" t="s">
        <v>33</v>
      </c>
      <c r="N1151" t="s">
        <v>349</v>
      </c>
      <c r="O1151" t="s">
        <v>52</v>
      </c>
      <c r="P1151" t="s">
        <v>8017</v>
      </c>
      <c r="Q1151" t="s">
        <v>7274</v>
      </c>
      <c r="R1151" t="s">
        <v>3229</v>
      </c>
      <c r="S1151" t="s">
        <v>3230</v>
      </c>
      <c r="T1151" t="str">
        <f t="shared" si="51"/>
        <v>Strong written, verbal and interpersonal communication skills.  Familiarity with Outlook and Microsoft Office Suite. An interest in economic development a plus.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  *** PLEASE NOTE THAT ONLY APPLICANTS PERMANENT IN THE TITLE PRINCIPAL ADMIN ASSOCIATE WILL BE CONSIDERED***</v>
      </c>
      <c r="U1151">
        <f t="shared" si="52"/>
        <v>0</v>
      </c>
      <c r="V1151" s="2">
        <v>0</v>
      </c>
      <c r="W1151" s="2">
        <f t="shared" si="53"/>
        <v>0</v>
      </c>
      <c r="X1151" s="2">
        <v>0</v>
      </c>
      <c r="Y1151" s="2">
        <v>0</v>
      </c>
      <c r="Z1151" s="2">
        <v>0</v>
      </c>
      <c r="AA1151" s="2">
        <v>0</v>
      </c>
      <c r="AB1151" s="2">
        <v>0</v>
      </c>
      <c r="AC1151" t="s">
        <v>7757</v>
      </c>
      <c r="AD1151" t="s">
        <v>3018</v>
      </c>
      <c r="AE1151" t="s">
        <v>2447</v>
      </c>
      <c r="AG1151" t="s">
        <v>38</v>
      </c>
      <c r="AH1151" t="s">
        <v>3213</v>
      </c>
      <c r="AJ1151" t="s">
        <v>3213</v>
      </c>
      <c r="AK1151" t="s">
        <v>39</v>
      </c>
    </row>
    <row r="1152" spans="1:37" x14ac:dyDescent="0.3">
      <c r="A1152">
        <v>333658</v>
      </c>
      <c r="B1152" t="s">
        <v>2770</v>
      </c>
      <c r="C1152" t="s">
        <v>48</v>
      </c>
      <c r="D1152">
        <v>1</v>
      </c>
      <c r="E1152" t="s">
        <v>201</v>
      </c>
      <c r="F1152" t="s">
        <v>2772</v>
      </c>
      <c r="G1152">
        <v>6766</v>
      </c>
      <c r="H1152">
        <v>1</v>
      </c>
      <c r="I1152" t="s">
        <v>94</v>
      </c>
      <c r="J1152" t="s">
        <v>43</v>
      </c>
      <c r="K1152">
        <v>60000</v>
      </c>
      <c r="L1152">
        <v>68000</v>
      </c>
      <c r="M1152" t="s">
        <v>33</v>
      </c>
      <c r="N1152" t="s">
        <v>2773</v>
      </c>
      <c r="O1152" t="s">
        <v>294</v>
      </c>
      <c r="P1152" t="s">
        <v>7070</v>
      </c>
      <c r="Q1152" t="s">
        <v>7851</v>
      </c>
      <c r="R1152" t="s">
        <v>8018</v>
      </c>
      <c r="S1152" t="s">
        <v>32</v>
      </c>
      <c r="T1152" t="str">
        <f t="shared" si="51"/>
        <v xml:space="preserve">‚	Experience in the procurement of goods and services (professional and standardized preferred)	Knowledge of the Procurement Policy Board (PPB) Rules and the NYC Charter as it relates to the oversight approval process	Awareness of the City‚„s Minority/Women-owned Business Enterprise (M/WBE) Program	Ability to write business letters and correspondence.  Advanced Microsoft Excel and Word skills	Excellent writing, interpersonal, customer service and presentation skills	Strong project management and organizational skills Working experience with APT, FMS, and VENDEX systems	Ability to adapt to a fast-paced work environment and changing needs and priorities  </v>
      </c>
      <c r="U1152">
        <f t="shared" si="52"/>
        <v>0</v>
      </c>
      <c r="V1152" s="2">
        <v>1</v>
      </c>
      <c r="W1152" s="2">
        <f t="shared" si="53"/>
        <v>0</v>
      </c>
      <c r="X1152" s="2">
        <v>0</v>
      </c>
      <c r="Y1152" s="2">
        <v>0</v>
      </c>
      <c r="Z1152" s="2">
        <v>0</v>
      </c>
      <c r="AA1152" s="2">
        <v>0</v>
      </c>
      <c r="AB1152" s="2">
        <v>0</v>
      </c>
      <c r="AC1152" t="s">
        <v>3231</v>
      </c>
      <c r="AD1152" t="s">
        <v>8019</v>
      </c>
      <c r="AE1152" t="s">
        <v>2777</v>
      </c>
      <c r="AG1152" t="s">
        <v>38</v>
      </c>
      <c r="AH1152" t="s">
        <v>2663</v>
      </c>
      <c r="AJ1152" t="s">
        <v>2312</v>
      </c>
      <c r="AK1152" t="s">
        <v>39</v>
      </c>
    </row>
    <row r="1153" spans="1:37" x14ac:dyDescent="0.3">
      <c r="A1153">
        <v>333803</v>
      </c>
      <c r="B1153" t="s">
        <v>101</v>
      </c>
      <c r="C1153" t="s">
        <v>29</v>
      </c>
      <c r="D1153">
        <v>2</v>
      </c>
      <c r="E1153" t="s">
        <v>3232</v>
      </c>
      <c r="F1153" t="s">
        <v>170</v>
      </c>
      <c r="G1153">
        <v>10050</v>
      </c>
      <c r="H1153" t="s">
        <v>42</v>
      </c>
      <c r="I1153" t="s">
        <v>76</v>
      </c>
      <c r="J1153" t="s">
        <v>43</v>
      </c>
      <c r="K1153">
        <v>67060</v>
      </c>
      <c r="L1153">
        <v>165000</v>
      </c>
      <c r="M1153" t="s">
        <v>33</v>
      </c>
      <c r="N1153" t="s">
        <v>1364</v>
      </c>
      <c r="O1153" t="s">
        <v>2063</v>
      </c>
      <c r="P1153" t="s">
        <v>8020</v>
      </c>
      <c r="Q1153" t="s">
        <v>173</v>
      </c>
      <c r="R1153" t="s">
        <v>7071</v>
      </c>
      <c r="S1153" t="s">
        <v>32</v>
      </c>
      <c r="T1153" t="str">
        <f t="shared" si="51"/>
        <v xml:space="preserve">The preferred candidate should possess the following: 	8+ years of experience, BS or MS in Computer Engineering or Electrical Engineering; 	Experience in one or more specific Urban Technology / IoT / embedded industry (i.e. Smart Cities, Connected Vehicles, home automation, business automation, health, asset tracking, smart utilities, etc.);	Experience with embedded or real-time operating systems;	Solid understanding of the IoT stack and familiarity with IoT platforms;	Technical background with IP-based wireless technology, public wireless networks, LTE/4G, and IP networking;	Understanding of the security considerations when architecting data communications subsystems for cloud-hosted IoT applications;	Excellent understanding of one cloud computing IoT stack (AWS, Azure, GE);	Work with data at the petabyte scale and designing robust systems;	Understanding of application, server, and network security and compliance requirements such as FedRAMP and HIPAA;	Strong knowledge of threats and vulnerabilities associated with application, IoT, cloud, and network security.  </v>
      </c>
      <c r="U1153">
        <f t="shared" si="52"/>
        <v>0</v>
      </c>
      <c r="V1153" s="2">
        <v>0</v>
      </c>
      <c r="W1153" s="2">
        <f t="shared" si="53"/>
        <v>0</v>
      </c>
      <c r="X1153" s="2">
        <v>0</v>
      </c>
      <c r="Y1153" s="2">
        <v>0</v>
      </c>
      <c r="Z1153" s="2">
        <v>0</v>
      </c>
      <c r="AA1153" s="2">
        <v>0</v>
      </c>
      <c r="AB1153" s="2">
        <v>0</v>
      </c>
      <c r="AC1153" t="s">
        <v>3233</v>
      </c>
      <c r="AD1153" t="s">
        <v>438</v>
      </c>
      <c r="AE1153" t="s">
        <v>377</v>
      </c>
      <c r="AG1153" t="s">
        <v>58</v>
      </c>
      <c r="AH1153" t="s">
        <v>2925</v>
      </c>
      <c r="AJ1153" t="s">
        <v>1689</v>
      </c>
      <c r="AK1153" t="s">
        <v>39</v>
      </c>
    </row>
    <row r="1154" spans="1:37" x14ac:dyDescent="0.3">
      <c r="A1154">
        <v>333658</v>
      </c>
      <c r="B1154" t="s">
        <v>2770</v>
      </c>
      <c r="C1154" t="s">
        <v>29</v>
      </c>
      <c r="D1154">
        <v>1</v>
      </c>
      <c r="E1154" t="s">
        <v>201</v>
      </c>
      <c r="F1154" t="s">
        <v>2772</v>
      </c>
      <c r="G1154">
        <v>6766</v>
      </c>
      <c r="H1154">
        <v>1</v>
      </c>
      <c r="I1154" t="s">
        <v>94</v>
      </c>
      <c r="J1154" t="s">
        <v>43</v>
      </c>
      <c r="K1154">
        <v>60000</v>
      </c>
      <c r="L1154">
        <v>68000</v>
      </c>
      <c r="M1154" t="s">
        <v>33</v>
      </c>
      <c r="N1154" t="s">
        <v>2773</v>
      </c>
      <c r="O1154" t="s">
        <v>294</v>
      </c>
      <c r="P1154" t="s">
        <v>7070</v>
      </c>
      <c r="Q1154" t="s">
        <v>7851</v>
      </c>
      <c r="R1154" t="s">
        <v>8018</v>
      </c>
      <c r="S1154" t="s">
        <v>32</v>
      </c>
      <c r="T1154" t="str">
        <f t="shared" si="51"/>
        <v xml:space="preserve">‚	Experience in the procurement of goods and services (professional and standardized preferred)	Knowledge of the Procurement Policy Board (PPB) Rules and the NYC Charter as it relates to the oversight approval process	Awareness of the City‚„s Minority/Women-owned Business Enterprise (M/WBE) Program	Ability to write business letters and correspondence.  Advanced Microsoft Excel and Word skills	Excellent writing, interpersonal, customer service and presentation skills	Strong project management and organizational skills Working experience with APT, FMS, and VENDEX systems	Ability to adapt to a fast-paced work environment and changing needs and priorities  </v>
      </c>
      <c r="U1154">
        <f t="shared" si="52"/>
        <v>0</v>
      </c>
      <c r="V1154" s="2">
        <v>1</v>
      </c>
      <c r="W1154" s="2">
        <f t="shared" si="53"/>
        <v>0</v>
      </c>
      <c r="X1154" s="2">
        <v>0</v>
      </c>
      <c r="Y1154" s="2">
        <v>0</v>
      </c>
      <c r="Z1154" s="2">
        <v>0</v>
      </c>
      <c r="AA1154" s="2">
        <v>0</v>
      </c>
      <c r="AB1154" s="2">
        <v>0</v>
      </c>
      <c r="AC1154" t="s">
        <v>3231</v>
      </c>
      <c r="AD1154" t="s">
        <v>8019</v>
      </c>
      <c r="AE1154" t="s">
        <v>2777</v>
      </c>
      <c r="AG1154" t="s">
        <v>38</v>
      </c>
      <c r="AH1154" t="s">
        <v>2663</v>
      </c>
      <c r="AJ1154" t="s">
        <v>2312</v>
      </c>
      <c r="AK1154" t="s">
        <v>39</v>
      </c>
    </row>
    <row r="1155" spans="1:37" x14ac:dyDescent="0.3">
      <c r="A1155">
        <v>333738</v>
      </c>
      <c r="B1155" t="s">
        <v>473</v>
      </c>
      <c r="C1155" t="s">
        <v>48</v>
      </c>
      <c r="D1155">
        <v>1</v>
      </c>
      <c r="E1155" t="s">
        <v>2090</v>
      </c>
      <c r="F1155" t="s">
        <v>742</v>
      </c>
      <c r="G1155">
        <v>56058</v>
      </c>
      <c r="H1155">
        <v>0</v>
      </c>
      <c r="I1155" t="s">
        <v>1228</v>
      </c>
      <c r="J1155" t="s">
        <v>43</v>
      </c>
      <c r="K1155">
        <v>50362</v>
      </c>
      <c r="L1155">
        <v>61280</v>
      </c>
      <c r="M1155" t="s">
        <v>33</v>
      </c>
      <c r="N1155" t="s">
        <v>476</v>
      </c>
      <c r="O1155" t="s">
        <v>2172</v>
      </c>
      <c r="P1155" t="s">
        <v>7072</v>
      </c>
      <c r="Q1155" t="s">
        <v>745</v>
      </c>
      <c r="R1155" t="s">
        <v>7673</v>
      </c>
      <c r="S1155" t="s">
        <v>8021</v>
      </c>
      <c r="T1155" t="str">
        <f t="shared" ref="T1155:T1218" si="54">R1155&amp;" "&amp;S1155</f>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"Apply Now" button</v>
      </c>
      <c r="U1155">
        <f t="shared" ref="U1155:U1218" si="55">D1155*W1155</f>
        <v>0</v>
      </c>
      <c r="V1155" s="2">
        <v>1</v>
      </c>
      <c r="W1155" s="2">
        <f t="shared" ref="W1155:W1218" si="56">IF(OR(ISNUMBER(SEARCH("data analytics",$T1155)), ISNUMBER(SEARCH("data analysis",$T1155)), ISNUMBER(SEARCH("analyze data", $T1155)),ISNUMBER(SEARCH("business intelligence", $T1155)),ISNUMBER(SEARCH("business analysis",$T1155))),1,0)</f>
        <v>0</v>
      </c>
      <c r="X1155" s="2">
        <v>0</v>
      </c>
      <c r="Y1155" s="2">
        <v>0</v>
      </c>
      <c r="Z1155" s="2">
        <v>0</v>
      </c>
      <c r="AA1155" s="2">
        <v>0</v>
      </c>
      <c r="AB1155" s="2">
        <v>0</v>
      </c>
      <c r="AC1155" t="s">
        <v>68</v>
      </c>
      <c r="AD1155" t="s">
        <v>32</v>
      </c>
      <c r="AE1155" t="s">
        <v>32</v>
      </c>
      <c r="AG1155" t="s">
        <v>38</v>
      </c>
      <c r="AH1155" t="s">
        <v>1325</v>
      </c>
      <c r="AJ1155" t="s">
        <v>2092</v>
      </c>
      <c r="AK1155" t="s">
        <v>39</v>
      </c>
    </row>
    <row r="1156" spans="1:37" x14ac:dyDescent="0.3">
      <c r="A1156">
        <v>333738</v>
      </c>
      <c r="B1156" t="s">
        <v>473</v>
      </c>
      <c r="C1156" t="s">
        <v>29</v>
      </c>
      <c r="D1156">
        <v>1</v>
      </c>
      <c r="E1156" t="s">
        <v>2090</v>
      </c>
      <c r="F1156" t="s">
        <v>742</v>
      </c>
      <c r="G1156">
        <v>56058</v>
      </c>
      <c r="H1156">
        <v>0</v>
      </c>
      <c r="I1156" t="s">
        <v>1228</v>
      </c>
      <c r="J1156" t="s">
        <v>43</v>
      </c>
      <c r="K1156">
        <v>50362</v>
      </c>
      <c r="L1156">
        <v>61280</v>
      </c>
      <c r="M1156" t="s">
        <v>33</v>
      </c>
      <c r="N1156" t="s">
        <v>476</v>
      </c>
      <c r="O1156" t="s">
        <v>2172</v>
      </c>
      <c r="P1156" t="s">
        <v>7072</v>
      </c>
      <c r="Q1156" t="s">
        <v>745</v>
      </c>
      <c r="R1156" t="s">
        <v>7673</v>
      </c>
      <c r="S1156" t="s">
        <v>8021</v>
      </c>
      <c r="T1156" t="str">
        <f t="shared" si="54"/>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Click "Apply Now" button</v>
      </c>
      <c r="U1156">
        <f t="shared" si="55"/>
        <v>0</v>
      </c>
      <c r="V1156" s="2">
        <v>1</v>
      </c>
      <c r="W1156" s="2">
        <f t="shared" si="56"/>
        <v>0</v>
      </c>
      <c r="X1156" s="2">
        <v>0</v>
      </c>
      <c r="Y1156" s="2">
        <v>0</v>
      </c>
      <c r="Z1156" s="2">
        <v>0</v>
      </c>
      <c r="AA1156" s="2">
        <v>0</v>
      </c>
      <c r="AB1156" s="2">
        <v>0</v>
      </c>
      <c r="AC1156" t="s">
        <v>68</v>
      </c>
      <c r="AD1156" t="s">
        <v>32</v>
      </c>
      <c r="AE1156" t="s">
        <v>32</v>
      </c>
      <c r="AG1156" t="s">
        <v>38</v>
      </c>
      <c r="AH1156" t="s">
        <v>1325</v>
      </c>
      <c r="AJ1156" t="s">
        <v>2092</v>
      </c>
      <c r="AK1156" t="s">
        <v>39</v>
      </c>
    </row>
    <row r="1157" spans="1:37" x14ac:dyDescent="0.3">
      <c r="A1157">
        <v>333770</v>
      </c>
      <c r="B1157" t="s">
        <v>868</v>
      </c>
      <c r="C1157" t="s">
        <v>29</v>
      </c>
      <c r="D1157">
        <v>5</v>
      </c>
      <c r="E1157" t="s">
        <v>1180</v>
      </c>
      <c r="F1157" t="s">
        <v>220</v>
      </c>
      <c r="G1157">
        <v>22427</v>
      </c>
      <c r="H1157">
        <v>2</v>
      </c>
      <c r="I1157" t="s">
        <v>244</v>
      </c>
      <c r="J1157" t="s">
        <v>32</v>
      </c>
      <c r="K1157">
        <v>69491</v>
      </c>
      <c r="L1157">
        <v>101848</v>
      </c>
      <c r="M1157" t="s">
        <v>33</v>
      </c>
      <c r="N1157" t="s">
        <v>870</v>
      </c>
      <c r="O1157" t="s">
        <v>3234</v>
      </c>
      <c r="P1157" t="s">
        <v>8022</v>
      </c>
      <c r="Q1157" t="s">
        <v>7370</v>
      </c>
      <c r="R1157" t="s">
        <v>8023</v>
      </c>
      <c r="S1157" t="s">
        <v>32</v>
      </c>
      <c r="T1157" t="str">
        <f t="shared" si="54"/>
        <v xml:space="preserve">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  </v>
      </c>
      <c r="U1157">
        <f t="shared" si="55"/>
        <v>0</v>
      </c>
      <c r="V1157" s="2">
        <v>0</v>
      </c>
      <c r="W1157" s="2">
        <f t="shared" si="56"/>
        <v>0</v>
      </c>
      <c r="X1157" s="2">
        <v>0</v>
      </c>
      <c r="Y1157" s="2">
        <v>0</v>
      </c>
      <c r="Z1157" s="2">
        <v>0</v>
      </c>
      <c r="AA1157" s="2">
        <v>0</v>
      </c>
      <c r="AB1157" s="2">
        <v>0</v>
      </c>
      <c r="AC1157" t="s">
        <v>3235</v>
      </c>
      <c r="AD1157" t="s">
        <v>874</v>
      </c>
      <c r="AE1157" t="s">
        <v>870</v>
      </c>
      <c r="AG1157" t="s">
        <v>1411</v>
      </c>
      <c r="AH1157" t="s">
        <v>1636</v>
      </c>
      <c r="AJ1157" t="s">
        <v>1689</v>
      </c>
      <c r="AK1157" t="s">
        <v>39</v>
      </c>
    </row>
    <row r="1158" spans="1:37" x14ac:dyDescent="0.3">
      <c r="A1158">
        <v>333770</v>
      </c>
      <c r="B1158" t="s">
        <v>868</v>
      </c>
      <c r="C1158" t="s">
        <v>48</v>
      </c>
      <c r="D1158">
        <v>5</v>
      </c>
      <c r="E1158" t="s">
        <v>1180</v>
      </c>
      <c r="F1158" t="s">
        <v>220</v>
      </c>
      <c r="G1158">
        <v>22427</v>
      </c>
      <c r="H1158">
        <v>2</v>
      </c>
      <c r="I1158" t="s">
        <v>244</v>
      </c>
      <c r="J1158" t="s">
        <v>32</v>
      </c>
      <c r="K1158">
        <v>69491</v>
      </c>
      <c r="L1158">
        <v>101848</v>
      </c>
      <c r="M1158" t="s">
        <v>33</v>
      </c>
      <c r="N1158" t="s">
        <v>870</v>
      </c>
      <c r="O1158" t="s">
        <v>3234</v>
      </c>
      <c r="P1158" t="s">
        <v>8022</v>
      </c>
      <c r="Q1158" t="s">
        <v>7370</v>
      </c>
      <c r="R1158" t="s">
        <v>8023</v>
      </c>
      <c r="S1158" t="s">
        <v>32</v>
      </c>
      <c r="T1158" t="str">
        <f t="shared" si="54"/>
        <v xml:space="preserve">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  </v>
      </c>
      <c r="U1158">
        <f t="shared" si="55"/>
        <v>0</v>
      </c>
      <c r="V1158" s="2">
        <v>0</v>
      </c>
      <c r="W1158" s="2">
        <f t="shared" si="56"/>
        <v>0</v>
      </c>
      <c r="X1158" s="2">
        <v>0</v>
      </c>
      <c r="Y1158" s="2">
        <v>0</v>
      </c>
      <c r="Z1158" s="2">
        <v>0</v>
      </c>
      <c r="AA1158" s="2">
        <v>0</v>
      </c>
      <c r="AB1158" s="2">
        <v>0</v>
      </c>
      <c r="AC1158" t="s">
        <v>3235</v>
      </c>
      <c r="AD1158" t="s">
        <v>874</v>
      </c>
      <c r="AE1158" t="s">
        <v>870</v>
      </c>
      <c r="AG1158" t="s">
        <v>1411</v>
      </c>
      <c r="AH1158" t="s">
        <v>1636</v>
      </c>
      <c r="AJ1158" t="s">
        <v>1689</v>
      </c>
      <c r="AK1158" t="s">
        <v>39</v>
      </c>
    </row>
    <row r="1159" spans="1:37" x14ac:dyDescent="0.3">
      <c r="A1159">
        <v>333803</v>
      </c>
      <c r="B1159" t="s">
        <v>101</v>
      </c>
      <c r="C1159" t="s">
        <v>48</v>
      </c>
      <c r="D1159">
        <v>2</v>
      </c>
      <c r="E1159" t="s">
        <v>3232</v>
      </c>
      <c r="F1159" t="s">
        <v>170</v>
      </c>
      <c r="G1159">
        <v>10050</v>
      </c>
      <c r="H1159" t="s">
        <v>42</v>
      </c>
      <c r="I1159" t="s">
        <v>76</v>
      </c>
      <c r="J1159" t="s">
        <v>43</v>
      </c>
      <c r="K1159">
        <v>67060</v>
      </c>
      <c r="L1159">
        <v>165000</v>
      </c>
      <c r="M1159" t="s">
        <v>33</v>
      </c>
      <c r="N1159" t="s">
        <v>1364</v>
      </c>
      <c r="O1159" t="s">
        <v>2063</v>
      </c>
      <c r="P1159" t="s">
        <v>8020</v>
      </c>
      <c r="Q1159" t="s">
        <v>173</v>
      </c>
      <c r="R1159" t="s">
        <v>7071</v>
      </c>
      <c r="S1159" t="s">
        <v>32</v>
      </c>
      <c r="T1159" t="str">
        <f t="shared" si="54"/>
        <v xml:space="preserve">The preferred candidate should possess the following: 	8+ years of experience, BS or MS in Computer Engineering or Electrical Engineering; 	Experience in one or more specific Urban Technology / IoT / embedded industry (i.e. Smart Cities, Connected Vehicles, home automation, business automation, health, asset tracking, smart utilities, etc.);	Experience with embedded or real-time operating systems;	Solid understanding of the IoT stack and familiarity with IoT platforms;	Technical background with IP-based wireless technology, public wireless networks, LTE/4G, and IP networking;	Understanding of the security considerations when architecting data communications subsystems for cloud-hosted IoT applications;	Excellent understanding of one cloud computing IoT stack (AWS, Azure, GE);	Work with data at the petabyte scale and designing robust systems;	Understanding of application, server, and network security and compliance requirements such as FedRAMP and HIPAA;	Strong knowledge of threats and vulnerabilities associated with application, IoT, cloud, and network security.  </v>
      </c>
      <c r="U1159">
        <f t="shared" si="55"/>
        <v>0</v>
      </c>
      <c r="V1159" s="2">
        <v>0</v>
      </c>
      <c r="W1159" s="2">
        <f t="shared" si="56"/>
        <v>0</v>
      </c>
      <c r="X1159" s="2">
        <v>0</v>
      </c>
      <c r="Y1159" s="2">
        <v>0</v>
      </c>
      <c r="Z1159" s="2">
        <v>0</v>
      </c>
      <c r="AA1159" s="2">
        <v>0</v>
      </c>
      <c r="AB1159" s="2">
        <v>0</v>
      </c>
      <c r="AC1159" t="s">
        <v>3233</v>
      </c>
      <c r="AD1159" t="s">
        <v>438</v>
      </c>
      <c r="AE1159" t="s">
        <v>377</v>
      </c>
      <c r="AG1159" t="s">
        <v>58</v>
      </c>
      <c r="AH1159" t="s">
        <v>2925</v>
      </c>
      <c r="AJ1159" t="s">
        <v>1689</v>
      </c>
      <c r="AK1159" t="s">
        <v>39</v>
      </c>
    </row>
    <row r="1160" spans="1:37" x14ac:dyDescent="0.3">
      <c r="A1160">
        <v>333808</v>
      </c>
      <c r="B1160" t="s">
        <v>1360</v>
      </c>
      <c r="C1160" t="s">
        <v>48</v>
      </c>
      <c r="D1160">
        <v>1</v>
      </c>
      <c r="E1160" t="s">
        <v>3236</v>
      </c>
      <c r="F1160" t="s">
        <v>1362</v>
      </c>
      <c r="G1160" t="s">
        <v>1363</v>
      </c>
      <c r="H1160">
        <v>6088</v>
      </c>
      <c r="I1160">
        <v>1</v>
      </c>
      <c r="J1160" t="s">
        <v>1082</v>
      </c>
      <c r="K1160" t="s">
        <v>43</v>
      </c>
      <c r="L1160">
        <v>43618</v>
      </c>
      <c r="M1160">
        <v>43618</v>
      </c>
      <c r="N1160" t="s">
        <v>33</v>
      </c>
      <c r="O1160" t="s">
        <v>1364</v>
      </c>
      <c r="P1160" t="s">
        <v>3237</v>
      </c>
      <c r="Q1160" t="s">
        <v>8024</v>
      </c>
      <c r="R1160" t="s">
        <v>1366</v>
      </c>
      <c r="S1160" t="s">
        <v>7073</v>
      </c>
      <c r="T1160" t="str">
        <f t="shared" si="54"/>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Very strong technical knowledge of Microsoft Excel. 	Must be able to work evenings and weekends as needed.</v>
      </c>
      <c r="U1160">
        <f t="shared" si="55"/>
        <v>0</v>
      </c>
      <c r="V1160" s="2">
        <v>1</v>
      </c>
      <c r="W1160" s="2">
        <f t="shared" si="56"/>
        <v>0</v>
      </c>
      <c r="X1160" s="2">
        <v>0</v>
      </c>
      <c r="Y1160" s="2">
        <v>0</v>
      </c>
      <c r="Z1160" s="2">
        <v>0</v>
      </c>
      <c r="AA1160" s="2">
        <v>0</v>
      </c>
      <c r="AB1160" s="2">
        <v>0</v>
      </c>
      <c r="AC1160" t="s">
        <v>3238</v>
      </c>
      <c r="AD1160" t="s">
        <v>7654</v>
      </c>
      <c r="AE1160" t="s">
        <v>32</v>
      </c>
      <c r="AF1160" t="s">
        <v>1367</v>
      </c>
      <c r="AH1160" t="s">
        <v>38</v>
      </c>
      <c r="AI1160" t="s">
        <v>1636</v>
      </c>
      <c r="AJ1160" t="s">
        <v>1636</v>
      </c>
      <c r="AK1160" t="s">
        <v>39</v>
      </c>
    </row>
    <row r="1161" spans="1:37" x14ac:dyDescent="0.3">
      <c r="A1161">
        <v>333808</v>
      </c>
      <c r="B1161" t="s">
        <v>1360</v>
      </c>
      <c r="C1161" t="s">
        <v>29</v>
      </c>
      <c r="D1161">
        <v>1</v>
      </c>
      <c r="E1161" t="s">
        <v>3236</v>
      </c>
      <c r="F1161" t="s">
        <v>1362</v>
      </c>
      <c r="G1161" t="s">
        <v>1363</v>
      </c>
      <c r="H1161">
        <v>6088</v>
      </c>
      <c r="I1161">
        <v>1</v>
      </c>
      <c r="J1161" t="s">
        <v>1082</v>
      </c>
      <c r="K1161" t="s">
        <v>43</v>
      </c>
      <c r="L1161">
        <v>43618</v>
      </c>
      <c r="M1161">
        <v>43618</v>
      </c>
      <c r="N1161" t="s">
        <v>33</v>
      </c>
      <c r="O1161" t="s">
        <v>1364</v>
      </c>
      <c r="P1161" t="s">
        <v>3237</v>
      </c>
      <c r="Q1161" t="s">
        <v>8024</v>
      </c>
      <c r="R1161" t="s">
        <v>1366</v>
      </c>
      <c r="S1161" t="s">
        <v>7073</v>
      </c>
      <c r="T1161" t="str">
        <f t="shared" si="54"/>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Very strong technical knowledge of Microsoft Excel. 	Must be able to work evenings and weekends as needed.</v>
      </c>
      <c r="U1161">
        <f t="shared" si="55"/>
        <v>0</v>
      </c>
      <c r="V1161" s="2">
        <v>1</v>
      </c>
      <c r="W1161" s="2">
        <f t="shared" si="56"/>
        <v>0</v>
      </c>
      <c r="X1161" s="2">
        <v>0</v>
      </c>
      <c r="Y1161" s="2">
        <v>0</v>
      </c>
      <c r="Z1161" s="2">
        <v>0</v>
      </c>
      <c r="AA1161" s="2">
        <v>0</v>
      </c>
      <c r="AB1161" s="2">
        <v>0</v>
      </c>
      <c r="AC1161" t="s">
        <v>3238</v>
      </c>
      <c r="AD1161" t="s">
        <v>7654</v>
      </c>
      <c r="AE1161" t="s">
        <v>32</v>
      </c>
      <c r="AF1161" t="s">
        <v>1367</v>
      </c>
      <c r="AH1161" t="s">
        <v>38</v>
      </c>
      <c r="AI1161" t="s">
        <v>1636</v>
      </c>
      <c r="AJ1161" t="s">
        <v>1636</v>
      </c>
      <c r="AK1161" t="s">
        <v>39</v>
      </c>
    </row>
    <row r="1162" spans="1:37" x14ac:dyDescent="0.3">
      <c r="A1162">
        <v>333816</v>
      </c>
      <c r="B1162" t="s">
        <v>1360</v>
      </c>
      <c r="C1162" t="s">
        <v>29</v>
      </c>
      <c r="D1162">
        <v>1</v>
      </c>
      <c r="E1162" t="s">
        <v>3239</v>
      </c>
      <c r="F1162" t="s">
        <v>3240</v>
      </c>
      <c r="G1162" t="s">
        <v>3241</v>
      </c>
      <c r="H1162" t="s">
        <v>3242</v>
      </c>
      <c r="I1162" t="s">
        <v>435</v>
      </c>
      <c r="J1162" t="s">
        <v>1082</v>
      </c>
      <c r="K1162" t="s">
        <v>43</v>
      </c>
      <c r="L1162">
        <v>131969</v>
      </c>
      <c r="M1162">
        <v>131969</v>
      </c>
      <c r="N1162" t="s">
        <v>33</v>
      </c>
      <c r="O1162" t="s">
        <v>1364</v>
      </c>
      <c r="P1162" t="s">
        <v>3243</v>
      </c>
      <c r="Q1162" t="s">
        <v>8025</v>
      </c>
      <c r="R1162" t="s">
        <v>3244</v>
      </c>
      <c r="S1162" t="s">
        <v>7283</v>
      </c>
      <c r="T1162" t="str">
        <f t="shared" si="54"/>
        <v>REQUIREMENTS:  Assistant Director ($131,969): Bachelor's degree and a minimum of six years of full-time experience in budgetary planning/management, financial analysis, public policy analysis or a related field; or an awarded Master's degree in Public Administration, Economics, Finance, Business or a related subject and a minimum of four years of full-time experience in Business, Public Policy Administration, Finance, Economics or a field related to the specific assignment. Applicants must also possess at least three years of supervisory experience.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v>
      </c>
      <c r="U1162">
        <f t="shared" si="55"/>
        <v>0</v>
      </c>
      <c r="V1162" s="2">
        <v>1</v>
      </c>
      <c r="W1162" s="2">
        <f t="shared" si="56"/>
        <v>0</v>
      </c>
      <c r="X1162" s="2">
        <v>0</v>
      </c>
      <c r="Y1162" s="2">
        <v>0</v>
      </c>
      <c r="Z1162" s="2">
        <v>0</v>
      </c>
      <c r="AA1162" s="2">
        <v>0</v>
      </c>
      <c r="AB1162" s="2">
        <v>0</v>
      </c>
      <c r="AC1162" t="s">
        <v>32</v>
      </c>
      <c r="AD1162" t="s">
        <v>7654</v>
      </c>
      <c r="AE1162" t="s">
        <v>32</v>
      </c>
      <c r="AF1162" t="s">
        <v>1367</v>
      </c>
      <c r="AH1162" t="s">
        <v>38</v>
      </c>
      <c r="AI1162" t="s">
        <v>1636</v>
      </c>
      <c r="AJ1162" t="s">
        <v>1636</v>
      </c>
      <c r="AK1162" t="s">
        <v>39</v>
      </c>
    </row>
    <row r="1163" spans="1:37" x14ac:dyDescent="0.3">
      <c r="A1163">
        <v>333816</v>
      </c>
      <c r="B1163" t="s">
        <v>1360</v>
      </c>
      <c r="C1163" t="s">
        <v>48</v>
      </c>
      <c r="D1163">
        <v>1</v>
      </c>
      <c r="E1163" t="s">
        <v>3239</v>
      </c>
      <c r="F1163" t="s">
        <v>3240</v>
      </c>
      <c r="G1163" t="s">
        <v>3241</v>
      </c>
      <c r="H1163" t="s">
        <v>3242</v>
      </c>
      <c r="I1163" t="s">
        <v>435</v>
      </c>
      <c r="J1163" t="s">
        <v>1082</v>
      </c>
      <c r="K1163" t="s">
        <v>43</v>
      </c>
      <c r="L1163">
        <v>131969</v>
      </c>
      <c r="M1163">
        <v>131969</v>
      </c>
      <c r="N1163" t="s">
        <v>33</v>
      </c>
      <c r="O1163" t="s">
        <v>1364</v>
      </c>
      <c r="P1163" t="s">
        <v>3243</v>
      </c>
      <c r="Q1163" t="s">
        <v>8025</v>
      </c>
      <c r="R1163" t="s">
        <v>3244</v>
      </c>
      <c r="S1163" t="s">
        <v>7283</v>
      </c>
      <c r="T1163" t="str">
        <f t="shared" si="54"/>
        <v>REQUIREMENTS:  Assistant Director ($131,969): Bachelor's degree and a minimum of six years of full-time experience in budgetary planning/management, financial analysis, public policy analysis or a related field; or an awarded Master's degree in Public Administration, Economics, Finance, Business or a related subject and a minimum of four years of full-time experience in Business, Public Policy Administration, Finance, Economics or a field related to the specific assignment. Applicants must also possess at least three years of supervisory experience.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v>
      </c>
      <c r="U1163">
        <f t="shared" si="55"/>
        <v>0</v>
      </c>
      <c r="V1163" s="2">
        <v>1</v>
      </c>
      <c r="W1163" s="2">
        <f t="shared" si="56"/>
        <v>0</v>
      </c>
      <c r="X1163" s="2">
        <v>0</v>
      </c>
      <c r="Y1163" s="2">
        <v>0</v>
      </c>
      <c r="Z1163" s="2">
        <v>0</v>
      </c>
      <c r="AA1163" s="2">
        <v>0</v>
      </c>
      <c r="AB1163" s="2">
        <v>0</v>
      </c>
      <c r="AC1163" t="s">
        <v>32</v>
      </c>
      <c r="AD1163" t="s">
        <v>7654</v>
      </c>
      <c r="AE1163" t="s">
        <v>32</v>
      </c>
      <c r="AF1163" t="s">
        <v>1367</v>
      </c>
      <c r="AH1163" t="s">
        <v>38</v>
      </c>
      <c r="AI1163" t="s">
        <v>1636</v>
      </c>
      <c r="AJ1163" t="s">
        <v>1636</v>
      </c>
      <c r="AK1163" t="s">
        <v>39</v>
      </c>
    </row>
    <row r="1164" spans="1:37" x14ac:dyDescent="0.3">
      <c r="A1164">
        <v>333857</v>
      </c>
      <c r="B1164" t="s">
        <v>2756</v>
      </c>
      <c r="C1164" t="s">
        <v>48</v>
      </c>
      <c r="D1164">
        <v>1</v>
      </c>
      <c r="E1164" t="s">
        <v>3245</v>
      </c>
      <c r="F1164" t="s">
        <v>2758</v>
      </c>
      <c r="G1164" t="s">
        <v>2759</v>
      </c>
      <c r="H1164" t="s">
        <v>2760</v>
      </c>
      <c r="I1164" t="s">
        <v>76</v>
      </c>
      <c r="J1164" t="s">
        <v>43</v>
      </c>
      <c r="K1164">
        <v>70000</v>
      </c>
      <c r="L1164">
        <v>84000</v>
      </c>
      <c r="M1164" t="s">
        <v>33</v>
      </c>
      <c r="N1164" t="s">
        <v>2761</v>
      </c>
      <c r="O1164" t="s">
        <v>3186</v>
      </c>
      <c r="P1164" t="s">
        <v>8026</v>
      </c>
      <c r="Q1164" t="s">
        <v>8001</v>
      </c>
      <c r="R1164" t="s">
        <v>8027</v>
      </c>
      <c r="S1164" t="s">
        <v>8003</v>
      </c>
      <c r="T1164" t="str">
        <f t="shared" si="54"/>
        <v>‚	Passion in learning new technology and creatively solving challenging problems	3+ years experience in web operations, devops or software engineering with a strong operational focus	Managed large-scale, high-traffic highly-available web environment	Strong Linux fundamentals (Red Hat/CentOS/Ubuntu)	Experience of working with Azure, Amazon AWS, Rackspace, or other leading cloud provider	Expert experience with scripting and passionate about automation	Experience with J2EE WebLogic environment is a plus Mayor‚„s Office of Contract Services is an equal opportunity employer.  Mayor‚„s Office of Contract Services recognizes the unique skills and strengths gained through military service. Veterans and service members of the U.S. Armed Forces are strongly encouraged to apply.</v>
      </c>
      <c r="U1164">
        <f t="shared" si="55"/>
        <v>0</v>
      </c>
      <c r="V1164" s="2">
        <v>0</v>
      </c>
      <c r="W1164" s="2">
        <f t="shared" si="56"/>
        <v>0</v>
      </c>
      <c r="X1164" s="2">
        <v>0</v>
      </c>
      <c r="Y1164" s="2">
        <v>0</v>
      </c>
      <c r="Z1164" s="2">
        <v>0</v>
      </c>
      <c r="AA1164" s="2">
        <v>0</v>
      </c>
      <c r="AB1164" s="2">
        <v>0</v>
      </c>
      <c r="AC1164" t="s">
        <v>3246</v>
      </c>
      <c r="AD1164" t="s">
        <v>32</v>
      </c>
      <c r="AE1164" t="s">
        <v>32</v>
      </c>
      <c r="AG1164" t="s">
        <v>38</v>
      </c>
      <c r="AH1164" t="s">
        <v>2904</v>
      </c>
      <c r="AJ1164" t="s">
        <v>1965</v>
      </c>
      <c r="AK1164" t="s">
        <v>39</v>
      </c>
    </row>
    <row r="1165" spans="1:37" x14ac:dyDescent="0.3">
      <c r="A1165">
        <v>333857</v>
      </c>
      <c r="B1165" t="s">
        <v>2756</v>
      </c>
      <c r="C1165" t="s">
        <v>29</v>
      </c>
      <c r="D1165">
        <v>1</v>
      </c>
      <c r="E1165" t="s">
        <v>3245</v>
      </c>
      <c r="F1165" t="s">
        <v>2758</v>
      </c>
      <c r="G1165" t="s">
        <v>2759</v>
      </c>
      <c r="H1165" t="s">
        <v>2760</v>
      </c>
      <c r="I1165" t="s">
        <v>76</v>
      </c>
      <c r="J1165" t="s">
        <v>43</v>
      </c>
      <c r="K1165">
        <v>70000</v>
      </c>
      <c r="L1165">
        <v>84000</v>
      </c>
      <c r="M1165" t="s">
        <v>33</v>
      </c>
      <c r="N1165" t="s">
        <v>2761</v>
      </c>
      <c r="O1165" t="s">
        <v>3186</v>
      </c>
      <c r="P1165" t="s">
        <v>8026</v>
      </c>
      <c r="Q1165" t="s">
        <v>8001</v>
      </c>
      <c r="R1165" t="s">
        <v>8027</v>
      </c>
      <c r="S1165" t="s">
        <v>8003</v>
      </c>
      <c r="T1165" t="str">
        <f t="shared" si="54"/>
        <v>‚	Passion in learning new technology and creatively solving challenging problems	3+ years experience in web operations, devops or software engineering with a strong operational focus	Managed large-scale, high-traffic highly-available web environment	Strong Linux fundamentals (Red Hat/CentOS/Ubuntu)	Experience of working with Azure, Amazon AWS, Rackspace, or other leading cloud provider	Expert experience with scripting and passionate about automation	Experience with J2EE WebLogic environment is a plus Mayor‚„s Office of Contract Services is an equal opportunity employer.  Mayor‚„s Office of Contract Services recognizes the unique skills and strengths gained through military service. Veterans and service members of the U.S. Armed Forces are strongly encouraged to apply.</v>
      </c>
      <c r="U1165">
        <f t="shared" si="55"/>
        <v>0</v>
      </c>
      <c r="V1165" s="2">
        <v>0</v>
      </c>
      <c r="W1165" s="2">
        <f t="shared" si="56"/>
        <v>0</v>
      </c>
      <c r="X1165" s="2">
        <v>0</v>
      </c>
      <c r="Y1165" s="2">
        <v>0</v>
      </c>
      <c r="Z1165" s="2">
        <v>0</v>
      </c>
      <c r="AA1165" s="2">
        <v>0</v>
      </c>
      <c r="AB1165" s="2">
        <v>0</v>
      </c>
      <c r="AC1165" t="s">
        <v>3246</v>
      </c>
      <c r="AD1165" t="s">
        <v>32</v>
      </c>
      <c r="AE1165" t="s">
        <v>32</v>
      </c>
      <c r="AG1165" t="s">
        <v>38</v>
      </c>
      <c r="AH1165" t="s">
        <v>2904</v>
      </c>
      <c r="AJ1165" t="s">
        <v>1965</v>
      </c>
      <c r="AK1165" t="s">
        <v>39</v>
      </c>
    </row>
    <row r="1166" spans="1:37" x14ac:dyDescent="0.3">
      <c r="A1166">
        <v>333882</v>
      </c>
      <c r="B1166" t="s">
        <v>47</v>
      </c>
      <c r="C1166" t="s">
        <v>29</v>
      </c>
      <c r="D1166">
        <v>1</v>
      </c>
      <c r="E1166" t="s">
        <v>1680</v>
      </c>
      <c r="F1166" t="s">
        <v>567</v>
      </c>
      <c r="G1166">
        <v>10015</v>
      </c>
      <c r="H1166" t="s">
        <v>42</v>
      </c>
      <c r="I1166" t="s">
        <v>244</v>
      </c>
      <c r="J1166" t="s">
        <v>43</v>
      </c>
      <c r="K1166">
        <v>67060</v>
      </c>
      <c r="L1166">
        <v>178873</v>
      </c>
      <c r="M1166" t="s">
        <v>33</v>
      </c>
      <c r="N1166" t="s">
        <v>3247</v>
      </c>
      <c r="O1166" t="s">
        <v>2845</v>
      </c>
      <c r="P1166" t="s">
        <v>8028</v>
      </c>
      <c r="Q1166" t="s">
        <v>1213</v>
      </c>
      <c r="R1166" t="s">
        <v>8029</v>
      </c>
      <c r="S1166" t="s">
        <v>3248</v>
      </c>
      <c r="T1166" t="str">
        <f t="shared" si="54"/>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Combined Sewer Overflow (CSO), landfill remediation and hazardous materials 	Experience delivering large complex projects requiring expert engineering/construction background 	Experience leading staff to achieve objectives under difficult conditions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1166">
        <f t="shared" si="55"/>
        <v>0</v>
      </c>
      <c r="V1166" s="2">
        <v>0</v>
      </c>
      <c r="W1166" s="2">
        <f t="shared" si="56"/>
        <v>0</v>
      </c>
      <c r="X1166" s="2">
        <v>0</v>
      </c>
      <c r="Y1166" s="2">
        <v>0</v>
      </c>
      <c r="Z1166" s="2">
        <v>0</v>
      </c>
      <c r="AA1166" s="2">
        <v>0</v>
      </c>
      <c r="AB1166" s="2">
        <v>0</v>
      </c>
      <c r="AC1166" t="s">
        <v>2725</v>
      </c>
      <c r="AD1166" t="s">
        <v>32</v>
      </c>
      <c r="AE1166" t="s">
        <v>3249</v>
      </c>
      <c r="AG1166" t="s">
        <v>705</v>
      </c>
      <c r="AH1166" t="s">
        <v>2199</v>
      </c>
      <c r="AJ1166" t="s">
        <v>2199</v>
      </c>
      <c r="AK1166" t="s">
        <v>39</v>
      </c>
    </row>
    <row r="1167" spans="1:37" x14ac:dyDescent="0.3">
      <c r="A1167">
        <v>333882</v>
      </c>
      <c r="B1167" t="s">
        <v>47</v>
      </c>
      <c r="C1167" t="s">
        <v>48</v>
      </c>
      <c r="D1167">
        <v>1</v>
      </c>
      <c r="E1167" t="s">
        <v>1680</v>
      </c>
      <c r="F1167" t="s">
        <v>567</v>
      </c>
      <c r="G1167">
        <v>10015</v>
      </c>
      <c r="H1167" t="s">
        <v>42</v>
      </c>
      <c r="I1167" t="s">
        <v>244</v>
      </c>
      <c r="J1167" t="s">
        <v>43</v>
      </c>
      <c r="K1167">
        <v>67060</v>
      </c>
      <c r="L1167">
        <v>178873</v>
      </c>
      <c r="M1167" t="s">
        <v>33</v>
      </c>
      <c r="N1167" t="s">
        <v>3247</v>
      </c>
      <c r="O1167" t="s">
        <v>2845</v>
      </c>
      <c r="P1167" t="s">
        <v>8028</v>
      </c>
      <c r="Q1167" t="s">
        <v>1213</v>
      </c>
      <c r="R1167" t="s">
        <v>8029</v>
      </c>
      <c r="S1167" t="s">
        <v>3248</v>
      </c>
      <c r="T1167" t="str">
        <f t="shared" si="54"/>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Combined Sewer Overflow (CSO), landfill remediation and hazardous materials 	Experience delivering large complex projects requiring expert engineering/construction background 	Experience leading staff to achieve objectives under difficult conditions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1167">
        <f t="shared" si="55"/>
        <v>0</v>
      </c>
      <c r="V1167" s="2">
        <v>0</v>
      </c>
      <c r="W1167" s="2">
        <f t="shared" si="56"/>
        <v>0</v>
      </c>
      <c r="X1167" s="2">
        <v>0</v>
      </c>
      <c r="Y1167" s="2">
        <v>0</v>
      </c>
      <c r="Z1167" s="2">
        <v>0</v>
      </c>
      <c r="AA1167" s="2">
        <v>0</v>
      </c>
      <c r="AB1167" s="2">
        <v>0</v>
      </c>
      <c r="AC1167" t="s">
        <v>2725</v>
      </c>
      <c r="AD1167" t="s">
        <v>32</v>
      </c>
      <c r="AE1167" t="s">
        <v>3249</v>
      </c>
      <c r="AG1167" t="s">
        <v>705</v>
      </c>
      <c r="AH1167" t="s">
        <v>2199</v>
      </c>
      <c r="AJ1167" t="s">
        <v>2199</v>
      </c>
      <c r="AK1167" t="s">
        <v>39</v>
      </c>
    </row>
    <row r="1168" spans="1:37" x14ac:dyDescent="0.3">
      <c r="A1168">
        <v>333885</v>
      </c>
      <c r="B1168" t="s">
        <v>47</v>
      </c>
      <c r="C1168" t="s">
        <v>29</v>
      </c>
      <c r="D1168">
        <v>1</v>
      </c>
      <c r="E1168" t="s">
        <v>1680</v>
      </c>
      <c r="F1168" t="s">
        <v>567</v>
      </c>
      <c r="G1168">
        <v>10015</v>
      </c>
      <c r="H1168" t="s">
        <v>42</v>
      </c>
      <c r="I1168" t="s">
        <v>244</v>
      </c>
      <c r="J1168" t="s">
        <v>43</v>
      </c>
      <c r="K1168">
        <v>67060</v>
      </c>
      <c r="L1168">
        <v>178873</v>
      </c>
      <c r="M1168" t="s">
        <v>33</v>
      </c>
      <c r="N1168" t="s">
        <v>3247</v>
      </c>
      <c r="O1168" t="s">
        <v>2845</v>
      </c>
      <c r="P1168" t="s">
        <v>8030</v>
      </c>
      <c r="Q1168" t="s">
        <v>1213</v>
      </c>
      <c r="R1168" t="s">
        <v>8029</v>
      </c>
      <c r="S1168" t="s">
        <v>3248</v>
      </c>
      <c r="T1168" t="str">
        <f t="shared" si="54"/>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Combined Sewer Overflow (CSO), landfill remediation and hazardous materials 	Experience delivering large complex projects requiring expert engineering/construction background 	Experience leading staff to achieve objectives under difficult conditions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1168">
        <f t="shared" si="55"/>
        <v>0</v>
      </c>
      <c r="V1168" s="2">
        <v>0</v>
      </c>
      <c r="W1168" s="2">
        <f t="shared" si="56"/>
        <v>0</v>
      </c>
      <c r="X1168" s="2">
        <v>0</v>
      </c>
      <c r="Y1168" s="2">
        <v>0</v>
      </c>
      <c r="Z1168" s="2">
        <v>0</v>
      </c>
      <c r="AA1168" s="2">
        <v>0</v>
      </c>
      <c r="AB1168" s="2">
        <v>0</v>
      </c>
      <c r="AC1168" t="s">
        <v>2725</v>
      </c>
      <c r="AD1168" t="s">
        <v>32</v>
      </c>
      <c r="AE1168" t="s">
        <v>3249</v>
      </c>
      <c r="AG1168" t="s">
        <v>705</v>
      </c>
      <c r="AH1168" t="s">
        <v>2199</v>
      </c>
      <c r="AJ1168" t="s">
        <v>2199</v>
      </c>
      <c r="AK1168" t="s">
        <v>39</v>
      </c>
    </row>
    <row r="1169" spans="1:37" x14ac:dyDescent="0.3">
      <c r="A1169">
        <v>333885</v>
      </c>
      <c r="B1169" t="s">
        <v>47</v>
      </c>
      <c r="C1169" t="s">
        <v>48</v>
      </c>
      <c r="D1169">
        <v>1</v>
      </c>
      <c r="E1169" t="s">
        <v>1680</v>
      </c>
      <c r="F1169" t="s">
        <v>567</v>
      </c>
      <c r="G1169">
        <v>10015</v>
      </c>
      <c r="H1169" t="s">
        <v>42</v>
      </c>
      <c r="I1169" t="s">
        <v>244</v>
      </c>
      <c r="J1169" t="s">
        <v>43</v>
      </c>
      <c r="K1169">
        <v>67060</v>
      </c>
      <c r="L1169">
        <v>178873</v>
      </c>
      <c r="M1169" t="s">
        <v>33</v>
      </c>
      <c r="N1169" t="s">
        <v>3247</v>
      </c>
      <c r="O1169" t="s">
        <v>2845</v>
      </c>
      <c r="P1169" t="s">
        <v>8030</v>
      </c>
      <c r="Q1169" t="s">
        <v>1213</v>
      </c>
      <c r="R1169" t="s">
        <v>8029</v>
      </c>
      <c r="S1169" t="s">
        <v>3248</v>
      </c>
      <c r="T1169" t="str">
        <f t="shared" si="54"/>
        <v>‚	Managerial training and/or extensive managerial experience, including conflict resolution 	Excellent oral and written communication skills towards a technical and non-technical audience 	Comfortable working with developing staff as well as Agency Senior Staff 	Knowledge of City, State and Federal environmental requirements for water, wastewater, Combined Sewer Overflow (CSO), landfill remediation and hazardous materials 	Experience delivering large complex projects requiring expert engineering/construction background 	Experience leading staff to achieve objectives under difficult conditions **** Only those applicants with permanent Civil Service status as an Administrative Engineer are eligible to apply to this JVN. If you do not have permanent civil service status as an Administrative Engineer, please do not apply to this position as you will not be considered for an interview.****</v>
      </c>
      <c r="U1169">
        <f t="shared" si="55"/>
        <v>0</v>
      </c>
      <c r="V1169" s="2">
        <v>0</v>
      </c>
      <c r="W1169" s="2">
        <f t="shared" si="56"/>
        <v>0</v>
      </c>
      <c r="X1169" s="2">
        <v>0</v>
      </c>
      <c r="Y1169" s="2">
        <v>0</v>
      </c>
      <c r="Z1169" s="2">
        <v>0</v>
      </c>
      <c r="AA1169" s="2">
        <v>0</v>
      </c>
      <c r="AB1169" s="2">
        <v>0</v>
      </c>
      <c r="AC1169" t="s">
        <v>2725</v>
      </c>
      <c r="AD1169" t="s">
        <v>32</v>
      </c>
      <c r="AE1169" t="s">
        <v>3249</v>
      </c>
      <c r="AG1169" t="s">
        <v>705</v>
      </c>
      <c r="AH1169" t="s">
        <v>2199</v>
      </c>
      <c r="AJ1169" t="s">
        <v>2199</v>
      </c>
      <c r="AK1169" t="s">
        <v>39</v>
      </c>
    </row>
    <row r="1170" spans="1:37" x14ac:dyDescent="0.3">
      <c r="A1170">
        <v>333967</v>
      </c>
      <c r="B1170" t="s">
        <v>868</v>
      </c>
      <c r="C1170" t="s">
        <v>48</v>
      </c>
      <c r="D1170">
        <v>5</v>
      </c>
      <c r="E1170" t="s">
        <v>125</v>
      </c>
      <c r="F1170" t="s">
        <v>1783</v>
      </c>
      <c r="G1170">
        <v>22426</v>
      </c>
      <c r="H1170">
        <v>0</v>
      </c>
      <c r="I1170" t="s">
        <v>244</v>
      </c>
      <c r="J1170" t="s">
        <v>32</v>
      </c>
      <c r="K1170">
        <v>53134</v>
      </c>
      <c r="L1170">
        <v>79726</v>
      </c>
      <c r="M1170" t="s">
        <v>33</v>
      </c>
      <c r="N1170" t="s">
        <v>870</v>
      </c>
      <c r="O1170" t="s">
        <v>3234</v>
      </c>
      <c r="P1170" t="s">
        <v>8031</v>
      </c>
      <c r="Q1170" t="s">
        <v>8032</v>
      </c>
      <c r="R1170" t="s">
        <v>3250</v>
      </c>
      <c r="S1170" t="s">
        <v>32</v>
      </c>
      <c r="T1170" t="str">
        <f t="shared" si="54"/>
        <v xml:space="preserve">Selected candidates should have the ability to manage construction managers; complete multiple multi-trade projects on schedule; possess strong computer, organizational, verbal, and written communication skills; and must be attentive to details.  </v>
      </c>
      <c r="U1170">
        <f t="shared" si="55"/>
        <v>0</v>
      </c>
      <c r="V1170" s="2">
        <v>0</v>
      </c>
      <c r="W1170" s="2">
        <f t="shared" si="56"/>
        <v>0</v>
      </c>
      <c r="X1170" s="2">
        <v>0</v>
      </c>
      <c r="Y1170" s="2">
        <v>0</v>
      </c>
      <c r="Z1170" s="2">
        <v>0</v>
      </c>
      <c r="AA1170" s="2">
        <v>0</v>
      </c>
      <c r="AB1170" s="2">
        <v>0</v>
      </c>
      <c r="AC1170" t="s">
        <v>3251</v>
      </c>
      <c r="AD1170" t="s">
        <v>874</v>
      </c>
      <c r="AE1170" t="s">
        <v>870</v>
      </c>
      <c r="AG1170" t="s">
        <v>38</v>
      </c>
      <c r="AH1170" t="s">
        <v>2868</v>
      </c>
      <c r="AJ1170" t="s">
        <v>1689</v>
      </c>
      <c r="AK1170" t="s">
        <v>39</v>
      </c>
    </row>
    <row r="1171" spans="1:37" x14ac:dyDescent="0.3">
      <c r="A1171">
        <v>333967</v>
      </c>
      <c r="B1171" t="s">
        <v>868</v>
      </c>
      <c r="C1171" t="s">
        <v>29</v>
      </c>
      <c r="D1171">
        <v>5</v>
      </c>
      <c r="E1171" t="s">
        <v>125</v>
      </c>
      <c r="F1171" t="s">
        <v>1783</v>
      </c>
      <c r="G1171">
        <v>22426</v>
      </c>
      <c r="H1171">
        <v>0</v>
      </c>
      <c r="I1171" t="s">
        <v>244</v>
      </c>
      <c r="J1171" t="s">
        <v>32</v>
      </c>
      <c r="K1171">
        <v>53134</v>
      </c>
      <c r="L1171">
        <v>79726</v>
      </c>
      <c r="M1171" t="s">
        <v>33</v>
      </c>
      <c r="N1171" t="s">
        <v>870</v>
      </c>
      <c r="O1171" t="s">
        <v>3234</v>
      </c>
      <c r="P1171" t="s">
        <v>8031</v>
      </c>
      <c r="Q1171" t="s">
        <v>8032</v>
      </c>
      <c r="R1171" t="s">
        <v>3250</v>
      </c>
      <c r="S1171" t="s">
        <v>32</v>
      </c>
      <c r="T1171" t="str">
        <f t="shared" si="54"/>
        <v xml:space="preserve">Selected candidates should have the ability to manage construction managers; complete multiple multi-trade projects on schedule; possess strong computer, organizational, verbal, and written communication skills; and must be attentive to details.  </v>
      </c>
      <c r="U1171">
        <f t="shared" si="55"/>
        <v>0</v>
      </c>
      <c r="V1171" s="2">
        <v>0</v>
      </c>
      <c r="W1171" s="2">
        <f t="shared" si="56"/>
        <v>0</v>
      </c>
      <c r="X1171" s="2">
        <v>0</v>
      </c>
      <c r="Y1171" s="2">
        <v>0</v>
      </c>
      <c r="Z1171" s="2">
        <v>0</v>
      </c>
      <c r="AA1171" s="2">
        <v>0</v>
      </c>
      <c r="AB1171" s="2">
        <v>0</v>
      </c>
      <c r="AC1171" t="s">
        <v>3251</v>
      </c>
      <c r="AD1171" t="s">
        <v>874</v>
      </c>
      <c r="AE1171" t="s">
        <v>870</v>
      </c>
      <c r="AG1171" t="s">
        <v>38</v>
      </c>
      <c r="AH1171" t="s">
        <v>2868</v>
      </c>
      <c r="AJ1171" t="s">
        <v>1689</v>
      </c>
      <c r="AK1171" t="s">
        <v>39</v>
      </c>
    </row>
    <row r="1172" spans="1:37" x14ac:dyDescent="0.3">
      <c r="A1172">
        <v>334151</v>
      </c>
      <c r="B1172" t="s">
        <v>47</v>
      </c>
      <c r="C1172" t="s">
        <v>48</v>
      </c>
      <c r="D1172">
        <v>1</v>
      </c>
      <c r="E1172" t="s">
        <v>2648</v>
      </c>
      <c r="F1172" t="s">
        <v>2992</v>
      </c>
      <c r="G1172">
        <v>20410</v>
      </c>
      <c r="H1172">
        <v>0</v>
      </c>
      <c r="I1172" t="s">
        <v>1431</v>
      </c>
      <c r="J1172" t="s">
        <v>43</v>
      </c>
      <c r="K1172">
        <v>53134</v>
      </c>
      <c r="L1172">
        <v>79726</v>
      </c>
      <c r="M1172" t="s">
        <v>33</v>
      </c>
      <c r="N1172" t="s">
        <v>211</v>
      </c>
      <c r="O1172" t="s">
        <v>1681</v>
      </c>
      <c r="P1172" t="s">
        <v>8012</v>
      </c>
      <c r="Q1172" t="s">
        <v>2993</v>
      </c>
      <c r="R1172" t="s">
        <v>8013</v>
      </c>
      <c r="S1172" t="s">
        <v>32</v>
      </c>
      <c r="T1172" t="str">
        <f t="shared" si="54"/>
        <v xml:space="preserve">‚	Candidates must be able to demonstrate critical thinking skills and effective independent data analysis 	Excellent oral and written communication skills, ability to meet deadlines, and an ability to be flexible in assignment of work responsibilities 	Understanding of water and heavy civil infrastructure design practices and standards 	Understanding of project management principals, specifically the procedures used by DEP 	This position requires operation of a motor vehicle to perform site visits, equipment testing, inspections, and to attend meetings with project stakeholders 	Knowledge of Microsoft Office Suite products (Word, Excel, etc.) 	A Motor Vehicle Driver‚„s License valid in the State of New York may be required for certain assignments. If required, this license must be maintained for duration of appointment  </v>
      </c>
      <c r="U1172">
        <f t="shared" si="55"/>
        <v>1</v>
      </c>
      <c r="V1172" s="2">
        <v>1</v>
      </c>
      <c r="W1172" s="2">
        <f t="shared" si="56"/>
        <v>1</v>
      </c>
      <c r="X1172" s="2">
        <v>0</v>
      </c>
      <c r="Y1172" s="2">
        <v>0</v>
      </c>
      <c r="Z1172" s="2">
        <v>0</v>
      </c>
      <c r="AA1172" s="2">
        <v>0</v>
      </c>
      <c r="AB1172" s="2">
        <v>0</v>
      </c>
      <c r="AC1172" t="s">
        <v>3214</v>
      </c>
      <c r="AD1172" t="s">
        <v>32</v>
      </c>
      <c r="AE1172" t="s">
        <v>32</v>
      </c>
      <c r="AG1172" t="s">
        <v>705</v>
      </c>
      <c r="AH1172" t="s">
        <v>2199</v>
      </c>
      <c r="AJ1172" t="s">
        <v>81</v>
      </c>
      <c r="AK1172" t="s">
        <v>39</v>
      </c>
    </row>
    <row r="1173" spans="1:37" x14ac:dyDescent="0.3">
      <c r="A1173">
        <v>334158</v>
      </c>
      <c r="B1173" t="s">
        <v>47</v>
      </c>
      <c r="C1173" t="s">
        <v>29</v>
      </c>
      <c r="D1173">
        <v>3</v>
      </c>
      <c r="E1173" t="s">
        <v>1424</v>
      </c>
      <c r="F1173" t="s">
        <v>297</v>
      </c>
      <c r="G1173">
        <v>10251</v>
      </c>
      <c r="H1173">
        <v>3</v>
      </c>
      <c r="I1173" t="s">
        <v>1228</v>
      </c>
      <c r="J1173" t="s">
        <v>43</v>
      </c>
      <c r="K1173">
        <v>33875</v>
      </c>
      <c r="L1173">
        <v>54879</v>
      </c>
      <c r="M1173" t="s">
        <v>33</v>
      </c>
      <c r="N1173" t="s">
        <v>211</v>
      </c>
      <c r="O1173" t="s">
        <v>3252</v>
      </c>
      <c r="P1173" t="s">
        <v>8033</v>
      </c>
      <c r="Q1173" t="s">
        <v>300</v>
      </c>
      <c r="R1173" t="s">
        <v>3253</v>
      </c>
      <c r="S1173" t="s">
        <v>3254</v>
      </c>
      <c r="T1173" t="str">
        <f t="shared" si="54"/>
        <v>* Proficiency in the following computer programs: Microsoft Access, Excel and Word. * Strong technical writing, typing skills and communication skills. * Experience using CityTime as a Timekeeper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1173">
        <f t="shared" si="55"/>
        <v>0</v>
      </c>
      <c r="V1173" s="2">
        <v>1</v>
      </c>
      <c r="W1173" s="2">
        <f t="shared" si="56"/>
        <v>0</v>
      </c>
      <c r="X1173" s="2">
        <v>0</v>
      </c>
      <c r="Y1173" s="2">
        <v>0</v>
      </c>
      <c r="Z1173" s="2">
        <v>0</v>
      </c>
      <c r="AA1173" s="2">
        <v>0</v>
      </c>
      <c r="AB1173" s="2">
        <v>0</v>
      </c>
      <c r="AC1173" t="s">
        <v>68</v>
      </c>
      <c r="AD1173" t="s">
        <v>142</v>
      </c>
      <c r="AE1173" t="s">
        <v>2475</v>
      </c>
      <c r="AG1173" t="s">
        <v>38</v>
      </c>
      <c r="AH1173" t="s">
        <v>3213</v>
      </c>
      <c r="AJ1173" t="s">
        <v>3213</v>
      </c>
      <c r="AK1173" t="s">
        <v>39</v>
      </c>
    </row>
    <row r="1174" spans="1:37" x14ac:dyDescent="0.3">
      <c r="A1174">
        <v>334260</v>
      </c>
      <c r="B1174" t="s">
        <v>199</v>
      </c>
      <c r="C1174" t="s">
        <v>29</v>
      </c>
      <c r="D1174">
        <v>1</v>
      </c>
      <c r="E1174" t="s">
        <v>2906</v>
      </c>
      <c r="F1174" t="s">
        <v>363</v>
      </c>
      <c r="G1174">
        <v>13611</v>
      </c>
      <c r="H1174">
        <v>2</v>
      </c>
      <c r="I1174" t="s">
        <v>76</v>
      </c>
      <c r="J1174" t="s">
        <v>43</v>
      </c>
      <c r="K1174">
        <v>57337</v>
      </c>
      <c r="L1174">
        <v>65938</v>
      </c>
      <c r="M1174" t="s">
        <v>33</v>
      </c>
      <c r="N1174" t="s">
        <v>408</v>
      </c>
      <c r="O1174" t="s">
        <v>409</v>
      </c>
      <c r="P1174" t="s">
        <v>7074</v>
      </c>
      <c r="Q1174" t="s">
        <v>365</v>
      </c>
      <c r="R1174" t="s">
        <v>8034</v>
      </c>
      <c r="S1174" t="s">
        <v>3255</v>
      </c>
      <c r="T1174" t="str">
        <f t="shared" si="54"/>
        <v>‚	CompTIA A+ Certification required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The selected candidate will be required to provide a DNA sample by swabbing.</v>
      </c>
      <c r="U1174">
        <f t="shared" si="55"/>
        <v>0</v>
      </c>
      <c r="V1174" s="2">
        <v>0</v>
      </c>
      <c r="W1174" s="2">
        <f t="shared" si="56"/>
        <v>0</v>
      </c>
      <c r="X1174" s="2">
        <v>0</v>
      </c>
      <c r="Y1174" s="2">
        <v>0</v>
      </c>
      <c r="Z1174" s="2">
        <v>0</v>
      </c>
      <c r="AA1174" s="2">
        <v>0</v>
      </c>
      <c r="AB1174" s="2">
        <v>0</v>
      </c>
      <c r="AC1174" t="s">
        <v>8035</v>
      </c>
      <c r="AD1174" t="s">
        <v>32</v>
      </c>
      <c r="AE1174" t="s">
        <v>32</v>
      </c>
      <c r="AG1174" t="s">
        <v>3256</v>
      </c>
      <c r="AH1174" t="s">
        <v>1738</v>
      </c>
      <c r="AJ1174" t="s">
        <v>1738</v>
      </c>
      <c r="AK1174" t="s">
        <v>39</v>
      </c>
    </row>
    <row r="1175" spans="1:37" x14ac:dyDescent="0.3">
      <c r="A1175">
        <v>334260</v>
      </c>
      <c r="B1175" t="s">
        <v>199</v>
      </c>
      <c r="C1175" t="s">
        <v>48</v>
      </c>
      <c r="D1175">
        <v>1</v>
      </c>
      <c r="E1175" t="s">
        <v>2906</v>
      </c>
      <c r="F1175" t="s">
        <v>363</v>
      </c>
      <c r="G1175">
        <v>13611</v>
      </c>
      <c r="H1175">
        <v>2</v>
      </c>
      <c r="I1175" t="s">
        <v>76</v>
      </c>
      <c r="J1175" t="s">
        <v>43</v>
      </c>
      <c r="K1175">
        <v>57337</v>
      </c>
      <c r="L1175">
        <v>65938</v>
      </c>
      <c r="M1175" t="s">
        <v>33</v>
      </c>
      <c r="N1175" t="s">
        <v>408</v>
      </c>
      <c r="O1175" t="s">
        <v>409</v>
      </c>
      <c r="P1175" t="s">
        <v>7074</v>
      </c>
      <c r="Q1175" t="s">
        <v>365</v>
      </c>
      <c r="R1175" t="s">
        <v>8034</v>
      </c>
      <c r="S1175" t="s">
        <v>3255</v>
      </c>
      <c r="T1175" t="str">
        <f t="shared" si="54"/>
        <v>‚	CompTIA A+ Certification required	Ability to exercise discretion in all activities, high level of flexibility, reliability and dependability.	Strong initiative, attention to detail, sense of urgency, work ethic and follow-through skills necessary.	Effective communication, customer relations and interpersonal skills; experience working with all levels of the organization, and ability to interface with Mid-level and Senior Executives.	Excellent organizational skills with the ability to manage time and multiple priorities to completion.	Some MAC, Network IP Camera, Audio Visual experience a plus, but not required.	Strong communication and problem-solving skills; proficiency in analytic and quality assurance techniques; leadership ability; and a willingness to take appropriate actions to resolve complex problems.	Working knowledge of DNS, WINS, TCP/IP, DHCP, Microsoft Office Suite, Blackberry/PDA, and IPAD.	SLA compliance for Desktop support tickets assigned.	Excellent Customer relations and communication skills with the Organizational skills, relationship skills, assertive ability to get the task done, and great follow up and attention to detail.	Ability to self-manage time and workload. The selected candidate will be required to provide a DNA sample by swabbing.</v>
      </c>
      <c r="U1175">
        <f t="shared" si="55"/>
        <v>0</v>
      </c>
      <c r="V1175" s="2">
        <v>0</v>
      </c>
      <c r="W1175" s="2">
        <f t="shared" si="56"/>
        <v>0</v>
      </c>
      <c r="X1175" s="2">
        <v>0</v>
      </c>
      <c r="Y1175" s="2">
        <v>0</v>
      </c>
      <c r="Z1175" s="2">
        <v>0</v>
      </c>
      <c r="AA1175" s="2">
        <v>0</v>
      </c>
      <c r="AB1175" s="2">
        <v>0</v>
      </c>
      <c r="AC1175" t="s">
        <v>8035</v>
      </c>
      <c r="AD1175" t="s">
        <v>32</v>
      </c>
      <c r="AE1175" t="s">
        <v>32</v>
      </c>
      <c r="AG1175" t="s">
        <v>3256</v>
      </c>
      <c r="AH1175" t="s">
        <v>1738</v>
      </c>
      <c r="AJ1175" t="s">
        <v>1738</v>
      </c>
      <c r="AK1175" t="s">
        <v>39</v>
      </c>
    </row>
    <row r="1176" spans="1:37" x14ac:dyDescent="0.3">
      <c r="A1176">
        <v>334296</v>
      </c>
      <c r="B1176" t="s">
        <v>47</v>
      </c>
      <c r="C1176" t="s">
        <v>29</v>
      </c>
      <c r="D1176">
        <v>1</v>
      </c>
      <c r="E1176" t="s">
        <v>3257</v>
      </c>
      <c r="F1176" t="s">
        <v>126</v>
      </c>
      <c r="G1176">
        <v>21744</v>
      </c>
      <c r="H1176">
        <v>1</v>
      </c>
      <c r="I1176" t="s">
        <v>1183</v>
      </c>
      <c r="J1176" t="s">
        <v>43</v>
      </c>
      <c r="K1176">
        <v>59708</v>
      </c>
      <c r="L1176">
        <v>72246</v>
      </c>
      <c r="M1176" t="s">
        <v>33</v>
      </c>
      <c r="N1176" t="s">
        <v>83</v>
      </c>
      <c r="O1176" t="s">
        <v>3258</v>
      </c>
      <c r="P1176" t="s">
        <v>8036</v>
      </c>
      <c r="Q1176" t="s">
        <v>130</v>
      </c>
      <c r="R1176" t="s">
        <v>3259</v>
      </c>
      <c r="S1176" t="s">
        <v>3157</v>
      </c>
      <c r="T1176" t="str">
        <f t="shared" si="54"/>
        <v>* Strong demonstrated quantitative ability; experience with statistics, economic modeling, and financial analysis; academic courses or work experience related to energy management, performance tracking and analysis, environmental/public health issues, water and wastewater utility operations, or public policy. * Strong written and verbal communication skills; solid knowledge of Excel and PowerPoint; demonstrated experience of producing high-quality data analysis and reports; knowledge of visual basic application and/or other data systems desirable; knowledge of New York City/New York State energy policy desirable; and proven ability to perform under pressure and tight deadlines. * Knowledge of energy and greenhouse gas emissions accounting in the water supply, water and wastewater conveyance, and wastewater treatment sectors  * Excellent written and oral communication skills  * Business process analysis skills with strong ability to understand and assess existing processes and identify potential improvements  * Strong time management and prioritization skills  * Excellent interpersonal and team skills  Desired Computer Skills and Knowledge: * Past experience with VBA, SQL, R, and other automated data collection and analysis programming languages and software. * Advanced proficiency in Microsoft Excel  * Proficiency in Microsoft Access, Word and PowerPoint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176">
        <f t="shared" si="55"/>
        <v>1</v>
      </c>
      <c r="V1176" s="2">
        <v>1</v>
      </c>
      <c r="W1176" s="2">
        <f t="shared" si="56"/>
        <v>1</v>
      </c>
      <c r="X1176" s="2">
        <v>0</v>
      </c>
      <c r="Y1176" s="2">
        <v>0</v>
      </c>
      <c r="Z1176" s="2">
        <v>1</v>
      </c>
      <c r="AA1176" s="2">
        <v>0</v>
      </c>
      <c r="AB1176" s="2">
        <v>0</v>
      </c>
      <c r="AC1176" t="s">
        <v>68</v>
      </c>
      <c r="AD1176" t="s">
        <v>142</v>
      </c>
      <c r="AE1176" t="s">
        <v>3260</v>
      </c>
      <c r="AG1176" t="s">
        <v>38</v>
      </c>
      <c r="AH1176" t="s">
        <v>2925</v>
      </c>
      <c r="AJ1176" t="s">
        <v>2955</v>
      </c>
      <c r="AK1176" t="s">
        <v>39</v>
      </c>
    </row>
    <row r="1177" spans="1:37" x14ac:dyDescent="0.3">
      <c r="A1177">
        <v>334296</v>
      </c>
      <c r="B1177" t="s">
        <v>47</v>
      </c>
      <c r="C1177" t="s">
        <v>48</v>
      </c>
      <c r="D1177">
        <v>1</v>
      </c>
      <c r="E1177" t="s">
        <v>3257</v>
      </c>
      <c r="F1177" t="s">
        <v>126</v>
      </c>
      <c r="G1177">
        <v>21744</v>
      </c>
      <c r="H1177">
        <v>1</v>
      </c>
      <c r="I1177" t="s">
        <v>1183</v>
      </c>
      <c r="J1177" t="s">
        <v>43</v>
      </c>
      <c r="K1177">
        <v>59708</v>
      </c>
      <c r="L1177">
        <v>72246</v>
      </c>
      <c r="M1177" t="s">
        <v>33</v>
      </c>
      <c r="N1177" t="s">
        <v>83</v>
      </c>
      <c r="O1177" t="s">
        <v>3258</v>
      </c>
      <c r="P1177" t="s">
        <v>8036</v>
      </c>
      <c r="Q1177" t="s">
        <v>130</v>
      </c>
      <c r="R1177" t="s">
        <v>3259</v>
      </c>
      <c r="S1177" t="s">
        <v>3157</v>
      </c>
      <c r="T1177" t="str">
        <f t="shared" si="54"/>
        <v>* Strong demonstrated quantitative ability; experience with statistics, economic modeling, and financial analysis; academic courses or work experience related to energy management, performance tracking and analysis, environmental/public health issues, water and wastewater utility operations, or public policy. * Strong written and verbal communication skills; solid knowledge of Excel and PowerPoint; demonstrated experience of producing high-quality data analysis and reports; knowledge of visual basic application and/or other data systems desirable; knowledge of New York City/New York State energy policy desirable; and proven ability to perform under pressure and tight deadlines. * Knowledge of energy and greenhouse gas emissions accounting in the water supply, water and wastewater conveyance, and wastewater treatment sectors  * Excellent written and oral communication skills  * Business process analysis skills with strong ability to understand and assess existing processes and identify potential improvements  * Strong time management and prioritization skills  * Excellent interpersonal and team skills  Desired Computer Skills and Knowledge: * Past experience with VBA, SQL, R, and other automated data collection and analysis programming languages and software. * Advanced proficiency in Microsoft Excel  * Proficiency in Microsoft Access, Word and PowerPoint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177">
        <f t="shared" si="55"/>
        <v>1</v>
      </c>
      <c r="V1177" s="2">
        <v>1</v>
      </c>
      <c r="W1177" s="2">
        <f t="shared" si="56"/>
        <v>1</v>
      </c>
      <c r="X1177" s="2">
        <v>0</v>
      </c>
      <c r="Y1177" s="2">
        <v>0</v>
      </c>
      <c r="Z1177" s="2">
        <v>1</v>
      </c>
      <c r="AA1177" s="2">
        <v>0</v>
      </c>
      <c r="AB1177" s="2">
        <v>0</v>
      </c>
      <c r="AC1177" t="s">
        <v>68</v>
      </c>
      <c r="AD1177" t="s">
        <v>142</v>
      </c>
      <c r="AE1177" t="s">
        <v>3260</v>
      </c>
      <c r="AG1177" t="s">
        <v>38</v>
      </c>
      <c r="AH1177" t="s">
        <v>2925</v>
      </c>
      <c r="AJ1177" t="s">
        <v>2955</v>
      </c>
      <c r="AK1177" t="s">
        <v>39</v>
      </c>
    </row>
    <row r="1178" spans="1:37" x14ac:dyDescent="0.3">
      <c r="A1178">
        <v>334308</v>
      </c>
      <c r="B1178" t="s">
        <v>1360</v>
      </c>
      <c r="C1178" t="s">
        <v>29</v>
      </c>
      <c r="D1178">
        <v>2</v>
      </c>
      <c r="E1178" t="s">
        <v>3261</v>
      </c>
      <c r="F1178" t="s">
        <v>1362</v>
      </c>
      <c r="G1178" t="s">
        <v>1363</v>
      </c>
      <c r="H1178">
        <v>6088</v>
      </c>
      <c r="I1178">
        <v>1</v>
      </c>
      <c r="J1178" t="s">
        <v>1082</v>
      </c>
      <c r="K1178" t="s">
        <v>43</v>
      </c>
      <c r="L1178">
        <v>43618</v>
      </c>
      <c r="M1178">
        <v>65433</v>
      </c>
      <c r="N1178" t="s">
        <v>33</v>
      </c>
      <c r="O1178" t="s">
        <v>1364</v>
      </c>
      <c r="P1178" t="s">
        <v>2985</v>
      </c>
      <c r="Q1178" t="s">
        <v>8037</v>
      </c>
      <c r="R1178" t="s">
        <v>1366</v>
      </c>
      <c r="S1178" t="s">
        <v>7075</v>
      </c>
      <c r="T1178" t="str">
        <f t="shared" si="54"/>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v>
      </c>
      <c r="U1178">
        <f t="shared" si="55"/>
        <v>0</v>
      </c>
      <c r="V1178" s="2">
        <v>0</v>
      </c>
      <c r="W1178" s="2">
        <f t="shared" si="56"/>
        <v>0</v>
      </c>
      <c r="X1178" s="2">
        <v>0</v>
      </c>
      <c r="Y1178" s="2">
        <v>0</v>
      </c>
      <c r="Z1178" s="2">
        <v>0</v>
      </c>
      <c r="AA1178" s="2">
        <v>0</v>
      </c>
      <c r="AB1178" s="2">
        <v>0</v>
      </c>
      <c r="AC1178" t="s">
        <v>3262</v>
      </c>
      <c r="AD1178" t="s">
        <v>7654</v>
      </c>
      <c r="AE1178" t="s">
        <v>32</v>
      </c>
      <c r="AF1178" t="s">
        <v>1364</v>
      </c>
      <c r="AH1178" t="s">
        <v>38</v>
      </c>
      <c r="AI1178" t="s">
        <v>1738</v>
      </c>
      <c r="AJ1178" t="s">
        <v>2304</v>
      </c>
      <c r="AK1178" t="s">
        <v>39</v>
      </c>
    </row>
    <row r="1179" spans="1:37" x14ac:dyDescent="0.3">
      <c r="A1179">
        <v>334308</v>
      </c>
      <c r="B1179" t="s">
        <v>1360</v>
      </c>
      <c r="C1179" t="s">
        <v>48</v>
      </c>
      <c r="D1179">
        <v>2</v>
      </c>
      <c r="E1179" t="s">
        <v>3261</v>
      </c>
      <c r="F1179" t="s">
        <v>1362</v>
      </c>
      <c r="G1179" t="s">
        <v>1363</v>
      </c>
      <c r="H1179">
        <v>6088</v>
      </c>
      <c r="I1179">
        <v>1</v>
      </c>
      <c r="J1179" t="s">
        <v>1082</v>
      </c>
      <c r="K1179" t="s">
        <v>43</v>
      </c>
      <c r="L1179">
        <v>43618</v>
      </c>
      <c r="M1179">
        <v>65433</v>
      </c>
      <c r="N1179" t="s">
        <v>33</v>
      </c>
      <c r="O1179" t="s">
        <v>1364</v>
      </c>
      <c r="P1179" t="s">
        <v>2985</v>
      </c>
      <c r="Q1179" t="s">
        <v>8037</v>
      </c>
      <c r="R1179" t="s">
        <v>1366</v>
      </c>
      <c r="S1179" t="s">
        <v>7075</v>
      </c>
      <c r="T1179" t="str">
        <f t="shared" si="54"/>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v>
      </c>
      <c r="U1179">
        <f t="shared" si="55"/>
        <v>0</v>
      </c>
      <c r="V1179" s="2">
        <v>0</v>
      </c>
      <c r="W1179" s="2">
        <f t="shared" si="56"/>
        <v>0</v>
      </c>
      <c r="X1179" s="2">
        <v>0</v>
      </c>
      <c r="Y1179" s="2">
        <v>0</v>
      </c>
      <c r="Z1179" s="2">
        <v>0</v>
      </c>
      <c r="AA1179" s="2">
        <v>0</v>
      </c>
      <c r="AB1179" s="2">
        <v>0</v>
      </c>
      <c r="AC1179" t="s">
        <v>3262</v>
      </c>
      <c r="AD1179" t="s">
        <v>7654</v>
      </c>
      <c r="AE1179" t="s">
        <v>32</v>
      </c>
      <c r="AF1179" t="s">
        <v>1364</v>
      </c>
      <c r="AH1179" t="s">
        <v>38</v>
      </c>
      <c r="AI1179" t="s">
        <v>1738</v>
      </c>
      <c r="AJ1179" t="s">
        <v>2304</v>
      </c>
      <c r="AK1179" t="s">
        <v>39</v>
      </c>
    </row>
    <row r="1180" spans="1:37" x14ac:dyDescent="0.3">
      <c r="A1180">
        <v>334317</v>
      </c>
      <c r="B1180" t="s">
        <v>47</v>
      </c>
      <c r="C1180" t="s">
        <v>29</v>
      </c>
      <c r="D1180">
        <v>1</v>
      </c>
      <c r="E1180" t="s">
        <v>1126</v>
      </c>
      <c r="F1180" t="s">
        <v>742</v>
      </c>
      <c r="G1180">
        <v>56058</v>
      </c>
      <c r="H1180">
        <v>0</v>
      </c>
      <c r="I1180" t="s">
        <v>94</v>
      </c>
      <c r="J1180" t="s">
        <v>43</v>
      </c>
      <c r="K1180">
        <v>50362</v>
      </c>
      <c r="L1180">
        <v>75000</v>
      </c>
      <c r="M1180" t="s">
        <v>33</v>
      </c>
      <c r="N1180" t="s">
        <v>83</v>
      </c>
      <c r="O1180" t="s">
        <v>1127</v>
      </c>
      <c r="P1180" t="s">
        <v>3263</v>
      </c>
      <c r="Q1180" t="s">
        <v>745</v>
      </c>
      <c r="R1180" t="s">
        <v>1129</v>
      </c>
      <c r="S1180" t="s">
        <v>3264</v>
      </c>
      <c r="T1180" t="str">
        <f t="shared" si="54"/>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1180">
        <f t="shared" si="55"/>
        <v>0</v>
      </c>
      <c r="V1180" s="2">
        <v>1</v>
      </c>
      <c r="W1180" s="2">
        <f t="shared" si="56"/>
        <v>0</v>
      </c>
      <c r="X1180" s="2">
        <v>0</v>
      </c>
      <c r="Y1180" s="2">
        <v>0</v>
      </c>
      <c r="Z1180" s="2">
        <v>0</v>
      </c>
      <c r="AA1180" s="2">
        <v>0</v>
      </c>
      <c r="AB1180" s="2">
        <v>0</v>
      </c>
      <c r="AC1180" t="s">
        <v>815</v>
      </c>
      <c r="AD1180" t="s">
        <v>603</v>
      </c>
      <c r="AE1180" t="s">
        <v>1737</v>
      </c>
      <c r="AG1180" t="s">
        <v>38</v>
      </c>
      <c r="AH1180" t="s">
        <v>2375</v>
      </c>
      <c r="AJ1180" t="s">
        <v>2663</v>
      </c>
      <c r="AK1180" t="s">
        <v>39</v>
      </c>
    </row>
    <row r="1181" spans="1:37" x14ac:dyDescent="0.3">
      <c r="A1181">
        <v>334317</v>
      </c>
      <c r="B1181" t="s">
        <v>47</v>
      </c>
      <c r="C1181" t="s">
        <v>48</v>
      </c>
      <c r="D1181">
        <v>1</v>
      </c>
      <c r="E1181" t="s">
        <v>1126</v>
      </c>
      <c r="F1181" t="s">
        <v>742</v>
      </c>
      <c r="G1181">
        <v>56058</v>
      </c>
      <c r="H1181">
        <v>0</v>
      </c>
      <c r="I1181" t="s">
        <v>94</v>
      </c>
      <c r="J1181" t="s">
        <v>43</v>
      </c>
      <c r="K1181">
        <v>50362</v>
      </c>
      <c r="L1181">
        <v>75000</v>
      </c>
      <c r="M1181" t="s">
        <v>33</v>
      </c>
      <c r="N1181" t="s">
        <v>83</v>
      </c>
      <c r="O1181" t="s">
        <v>1127</v>
      </c>
      <c r="P1181" t="s">
        <v>3263</v>
      </c>
      <c r="Q1181" t="s">
        <v>745</v>
      </c>
      <c r="R1181" t="s">
        <v>1129</v>
      </c>
      <c r="S1181" t="s">
        <v>3264</v>
      </c>
      <c r="T1181" t="str">
        <f t="shared" si="54"/>
        <v>1)	MS Office including Word, Excel and PowerPoint 2)	ACCESS database 3)	Financial Management System (FMS/3) 4)	VENDEX  5)	Automated Procurement Tracking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v>
      </c>
      <c r="U1181">
        <f t="shared" si="55"/>
        <v>0</v>
      </c>
      <c r="V1181" s="2">
        <v>1</v>
      </c>
      <c r="W1181" s="2">
        <f t="shared" si="56"/>
        <v>0</v>
      </c>
      <c r="X1181" s="2">
        <v>0</v>
      </c>
      <c r="Y1181" s="2">
        <v>0</v>
      </c>
      <c r="Z1181" s="2">
        <v>0</v>
      </c>
      <c r="AA1181" s="2">
        <v>0</v>
      </c>
      <c r="AB1181" s="2">
        <v>0</v>
      </c>
      <c r="AC1181" t="s">
        <v>815</v>
      </c>
      <c r="AD1181" t="s">
        <v>603</v>
      </c>
      <c r="AE1181" t="s">
        <v>1737</v>
      </c>
      <c r="AG1181" t="s">
        <v>38</v>
      </c>
      <c r="AH1181" t="s">
        <v>2375</v>
      </c>
      <c r="AJ1181" t="s">
        <v>2663</v>
      </c>
      <c r="AK1181" t="s">
        <v>39</v>
      </c>
    </row>
    <row r="1182" spans="1:37" x14ac:dyDescent="0.3">
      <c r="A1182">
        <v>334462</v>
      </c>
      <c r="B1182" t="s">
        <v>47</v>
      </c>
      <c r="C1182" t="s">
        <v>29</v>
      </c>
      <c r="D1182">
        <v>1</v>
      </c>
      <c r="E1182" t="s">
        <v>1025</v>
      </c>
      <c r="F1182" t="s">
        <v>1007</v>
      </c>
      <c r="G1182">
        <v>12626</v>
      </c>
      <c r="H1182">
        <v>2</v>
      </c>
      <c r="I1182" t="s">
        <v>94</v>
      </c>
      <c r="J1182" t="s">
        <v>43</v>
      </c>
      <c r="K1182">
        <v>58152</v>
      </c>
      <c r="L1182">
        <v>74479</v>
      </c>
      <c r="M1182" t="s">
        <v>33</v>
      </c>
      <c r="N1182" t="s">
        <v>83</v>
      </c>
      <c r="O1182" t="s">
        <v>1259</v>
      </c>
      <c r="P1182" t="s">
        <v>8038</v>
      </c>
      <c r="Q1182" t="s">
        <v>7457</v>
      </c>
      <c r="R1182" t="s">
        <v>8039</v>
      </c>
      <c r="S1182" t="s">
        <v>3265</v>
      </c>
      <c r="T1182" t="str">
        <f t="shared" si="54"/>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  ***PLEASE NOTE THAT ONLY APPLICANTS PERMANENT IN THE TITLE STAFF ANALYST WILL BE CONSIDERED***</v>
      </c>
      <c r="U1182">
        <f t="shared" si="55"/>
        <v>0</v>
      </c>
      <c r="V1182" s="2">
        <v>1</v>
      </c>
      <c r="W1182" s="2">
        <f t="shared" si="56"/>
        <v>0</v>
      </c>
      <c r="X1182" s="2">
        <v>0</v>
      </c>
      <c r="Y1182" s="2">
        <v>0</v>
      </c>
      <c r="Z1182" s="2">
        <v>0</v>
      </c>
      <c r="AA1182" s="2">
        <v>0</v>
      </c>
      <c r="AB1182" s="2">
        <v>0</v>
      </c>
      <c r="AC1182" t="s">
        <v>7757</v>
      </c>
      <c r="AD1182" t="s">
        <v>603</v>
      </c>
      <c r="AE1182" t="s">
        <v>3266</v>
      </c>
      <c r="AG1182" t="s">
        <v>38</v>
      </c>
      <c r="AH1182" t="s">
        <v>2375</v>
      </c>
      <c r="AJ1182" t="s">
        <v>2375</v>
      </c>
      <c r="AK1182" t="s">
        <v>39</v>
      </c>
    </row>
    <row r="1183" spans="1:37" x14ac:dyDescent="0.3">
      <c r="A1183">
        <v>334476</v>
      </c>
      <c r="B1183" t="s">
        <v>1360</v>
      </c>
      <c r="C1183" t="s">
        <v>48</v>
      </c>
      <c r="D1183">
        <v>1</v>
      </c>
      <c r="E1183" t="s">
        <v>3267</v>
      </c>
      <c r="F1183" t="s">
        <v>3240</v>
      </c>
      <c r="G1183" t="s">
        <v>3241</v>
      </c>
      <c r="H1183" t="s">
        <v>3242</v>
      </c>
      <c r="I1183" t="s">
        <v>435</v>
      </c>
      <c r="J1183" t="s">
        <v>1082</v>
      </c>
      <c r="K1183" t="s">
        <v>43</v>
      </c>
      <c r="L1183">
        <v>131969</v>
      </c>
      <c r="M1183">
        <v>131969</v>
      </c>
      <c r="N1183" t="s">
        <v>33</v>
      </c>
      <c r="O1183" t="s">
        <v>1364</v>
      </c>
      <c r="P1183" t="s">
        <v>1718</v>
      </c>
      <c r="Q1183" t="s">
        <v>8040</v>
      </c>
      <c r="R1183" t="s">
        <v>3244</v>
      </c>
      <c r="S1183" t="s">
        <v>7284</v>
      </c>
      <c r="T1183" t="str">
        <f t="shared" si="54"/>
        <v>REQUIREMENTS:  Assistant Director ($131,969): Bachelor's degree and a minimum of six years of full-time experience in budgetary planning/management, financial analysis, public policy analysis or a related field; or an awarded Master's degree in Public Administration, Economics, Finance, Business or a related subject and a minimum of four years of full-time experience in Business, Public Policy Administration, Finance, Economics or a field related to the specific assignment. Applicants must also possess at least three years of supervisory experience.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The candidate must have the ability and desire to travel to Albany during crucial points in the State legislative session.   ‚·	Proficiency with MS Excel, MS Word, MS PowerPoint, and MS Access is required. ‚·	Must be a self-motivator, and be able to motivate others. ‚·	Must be able to work evenings and weekends as needed.</v>
      </c>
      <c r="U1183">
        <f t="shared" si="55"/>
        <v>0</v>
      </c>
      <c r="V1183" s="2">
        <v>1</v>
      </c>
      <c r="W1183" s="2">
        <f t="shared" si="56"/>
        <v>0</v>
      </c>
      <c r="X1183" s="2">
        <v>0</v>
      </c>
      <c r="Y1183" s="2">
        <v>0</v>
      </c>
      <c r="Z1183" s="2">
        <v>0</v>
      </c>
      <c r="AA1183" s="2">
        <v>0</v>
      </c>
      <c r="AB1183" s="2">
        <v>0</v>
      </c>
      <c r="AC1183" t="s">
        <v>32</v>
      </c>
      <c r="AD1183" t="s">
        <v>7654</v>
      </c>
      <c r="AE1183" t="s">
        <v>32</v>
      </c>
      <c r="AF1183" t="s">
        <v>1364</v>
      </c>
      <c r="AH1183" t="s">
        <v>38</v>
      </c>
      <c r="AI1183" t="s">
        <v>3268</v>
      </c>
      <c r="AJ1183" t="s">
        <v>3165</v>
      </c>
      <c r="AK1183" t="s">
        <v>39</v>
      </c>
    </row>
    <row r="1184" spans="1:37" x14ac:dyDescent="0.3">
      <c r="A1184">
        <v>334476</v>
      </c>
      <c r="B1184" t="s">
        <v>1360</v>
      </c>
      <c r="C1184" t="s">
        <v>29</v>
      </c>
      <c r="D1184">
        <v>1</v>
      </c>
      <c r="E1184" t="s">
        <v>3267</v>
      </c>
      <c r="F1184" t="s">
        <v>3240</v>
      </c>
      <c r="G1184" t="s">
        <v>3241</v>
      </c>
      <c r="H1184" t="s">
        <v>3242</v>
      </c>
      <c r="I1184" t="s">
        <v>435</v>
      </c>
      <c r="J1184" t="s">
        <v>1082</v>
      </c>
      <c r="K1184" t="s">
        <v>43</v>
      </c>
      <c r="L1184">
        <v>131969</v>
      </c>
      <c r="M1184">
        <v>131969</v>
      </c>
      <c r="N1184" t="s">
        <v>33</v>
      </c>
      <c r="O1184" t="s">
        <v>1364</v>
      </c>
      <c r="P1184" t="s">
        <v>1718</v>
      </c>
      <c r="Q1184" t="s">
        <v>8040</v>
      </c>
      <c r="R1184" t="s">
        <v>3244</v>
      </c>
      <c r="S1184" t="s">
        <v>7284</v>
      </c>
      <c r="T1184" t="str">
        <f t="shared" si="54"/>
        <v>REQUIREMENTS:  Assistant Director ($131,969): Bachelor's degree and a minimum of six years of full-time experience in budgetary planning/management, financial analysis, public policy analysis or a related field; or an awarded Master's degree in Public Administration, Economics, Finance, Business or a related subject and a minimum of four years of full-time experience in Business, Public Policy Administration, Finance, Economics or a field related to the specific assignment. Applicants must also possess at least three years of supervisory experience.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The candidate must have the ability and desire to travel to Albany during crucial points in the State legislative session.   ‚·	Proficiency with MS Excel, MS Word, MS PowerPoint, and MS Access is required. ‚·	Must be a self-motivator, and be able to motivate others. ‚·	Must be able to work evenings and weekends as needed.</v>
      </c>
      <c r="U1184">
        <f t="shared" si="55"/>
        <v>0</v>
      </c>
      <c r="V1184" s="2">
        <v>1</v>
      </c>
      <c r="W1184" s="2">
        <f t="shared" si="56"/>
        <v>0</v>
      </c>
      <c r="X1184" s="2">
        <v>0</v>
      </c>
      <c r="Y1184" s="2">
        <v>0</v>
      </c>
      <c r="Z1184" s="2">
        <v>0</v>
      </c>
      <c r="AA1184" s="2">
        <v>0</v>
      </c>
      <c r="AB1184" s="2">
        <v>0</v>
      </c>
      <c r="AC1184" t="s">
        <v>32</v>
      </c>
      <c r="AD1184" t="s">
        <v>7654</v>
      </c>
      <c r="AE1184" t="s">
        <v>32</v>
      </c>
      <c r="AF1184" t="s">
        <v>1364</v>
      </c>
      <c r="AH1184" t="s">
        <v>38</v>
      </c>
      <c r="AI1184" t="s">
        <v>3268</v>
      </c>
      <c r="AJ1184" t="s">
        <v>3165</v>
      </c>
      <c r="AK1184" t="s">
        <v>39</v>
      </c>
    </row>
    <row r="1185" spans="1:37" x14ac:dyDescent="0.3">
      <c r="A1185">
        <v>334490</v>
      </c>
      <c r="B1185" t="s">
        <v>3080</v>
      </c>
      <c r="C1185" t="s">
        <v>29</v>
      </c>
      <c r="D1185">
        <v>2</v>
      </c>
      <c r="E1185" t="s">
        <v>3269</v>
      </c>
      <c r="F1185" t="s">
        <v>201</v>
      </c>
      <c r="G1185">
        <v>12158</v>
      </c>
      <c r="H1185">
        <v>2</v>
      </c>
      <c r="I1185" t="s">
        <v>94</v>
      </c>
      <c r="J1185" t="s">
        <v>32</v>
      </c>
      <c r="K1185">
        <v>47450</v>
      </c>
      <c r="L1185">
        <v>60000</v>
      </c>
      <c r="M1185" t="s">
        <v>33</v>
      </c>
      <c r="N1185" t="s">
        <v>2712</v>
      </c>
      <c r="O1185" t="s">
        <v>3270</v>
      </c>
      <c r="P1185" t="s">
        <v>8041</v>
      </c>
      <c r="Q1185" t="s">
        <v>7329</v>
      </c>
      <c r="R1185" t="s">
        <v>3271</v>
      </c>
      <c r="S1185" t="s">
        <v>32</v>
      </c>
      <c r="T1185" t="str">
        <f t="shared" si="54"/>
        <v xml:space="preserve">Familiar with and knowledge of New York City's Procurement Policy Board Rules, Citywide Procurement systems such as FMS, APT, PASSport.  </v>
      </c>
      <c r="U1185">
        <f t="shared" si="55"/>
        <v>0</v>
      </c>
      <c r="V1185" s="2">
        <v>0</v>
      </c>
      <c r="W1185" s="2">
        <f t="shared" si="56"/>
        <v>0</v>
      </c>
      <c r="X1185" s="2">
        <v>0</v>
      </c>
      <c r="Y1185" s="2">
        <v>0</v>
      </c>
      <c r="Z1185" s="2">
        <v>0</v>
      </c>
      <c r="AA1185" s="2">
        <v>0</v>
      </c>
      <c r="AB1185" s="2">
        <v>0</v>
      </c>
      <c r="AC1185" t="s">
        <v>3272</v>
      </c>
      <c r="AD1185" t="s">
        <v>3013</v>
      </c>
      <c r="AE1185" t="s">
        <v>2712</v>
      </c>
      <c r="AG1185" t="s">
        <v>38</v>
      </c>
      <c r="AH1185" t="s">
        <v>2087</v>
      </c>
      <c r="AJ1185" t="s">
        <v>2087</v>
      </c>
      <c r="AK1185" t="s">
        <v>39</v>
      </c>
    </row>
    <row r="1186" spans="1:37" x14ac:dyDescent="0.3">
      <c r="A1186">
        <v>334490</v>
      </c>
      <c r="B1186" t="s">
        <v>3080</v>
      </c>
      <c r="C1186" t="s">
        <v>48</v>
      </c>
      <c r="D1186">
        <v>2</v>
      </c>
      <c r="E1186" t="s">
        <v>3269</v>
      </c>
      <c r="F1186" t="s">
        <v>201</v>
      </c>
      <c r="G1186">
        <v>12158</v>
      </c>
      <c r="H1186">
        <v>2</v>
      </c>
      <c r="I1186" t="s">
        <v>94</v>
      </c>
      <c r="J1186" t="s">
        <v>32</v>
      </c>
      <c r="K1186">
        <v>47450</v>
      </c>
      <c r="L1186">
        <v>60000</v>
      </c>
      <c r="M1186" t="s">
        <v>33</v>
      </c>
      <c r="N1186" t="s">
        <v>2712</v>
      </c>
      <c r="O1186" t="s">
        <v>3270</v>
      </c>
      <c r="P1186" t="s">
        <v>8041</v>
      </c>
      <c r="Q1186" t="s">
        <v>7329</v>
      </c>
      <c r="R1186" t="s">
        <v>3271</v>
      </c>
      <c r="S1186" t="s">
        <v>32</v>
      </c>
      <c r="T1186" t="str">
        <f t="shared" si="54"/>
        <v xml:space="preserve">Familiar with and knowledge of New York City's Procurement Policy Board Rules, Citywide Procurement systems such as FMS, APT, PASSport.  </v>
      </c>
      <c r="U1186">
        <f t="shared" si="55"/>
        <v>0</v>
      </c>
      <c r="V1186" s="2">
        <v>0</v>
      </c>
      <c r="W1186" s="2">
        <f t="shared" si="56"/>
        <v>0</v>
      </c>
      <c r="X1186" s="2">
        <v>0</v>
      </c>
      <c r="Y1186" s="2">
        <v>0</v>
      </c>
      <c r="Z1186" s="2">
        <v>0</v>
      </c>
      <c r="AA1186" s="2">
        <v>0</v>
      </c>
      <c r="AB1186" s="2">
        <v>0</v>
      </c>
      <c r="AC1186" t="s">
        <v>3272</v>
      </c>
      <c r="AD1186" t="s">
        <v>3013</v>
      </c>
      <c r="AE1186" t="s">
        <v>2712</v>
      </c>
      <c r="AG1186" t="s">
        <v>38</v>
      </c>
      <c r="AH1186" t="s">
        <v>2087</v>
      </c>
      <c r="AJ1186" t="s">
        <v>2087</v>
      </c>
      <c r="AK1186" t="s">
        <v>39</v>
      </c>
    </row>
    <row r="1187" spans="1:37" x14ac:dyDescent="0.3">
      <c r="A1187">
        <v>334495</v>
      </c>
      <c r="B1187" t="s">
        <v>47</v>
      </c>
      <c r="C1187" t="s">
        <v>29</v>
      </c>
      <c r="D1187">
        <v>1</v>
      </c>
      <c r="E1187" t="s">
        <v>1025</v>
      </c>
      <c r="F1187" t="s">
        <v>1783</v>
      </c>
      <c r="G1187">
        <v>22426</v>
      </c>
      <c r="H1187">
        <v>0</v>
      </c>
      <c r="I1187" t="s">
        <v>94</v>
      </c>
      <c r="J1187" t="s">
        <v>43</v>
      </c>
      <c r="K1187">
        <v>53134</v>
      </c>
      <c r="L1187">
        <v>74479</v>
      </c>
      <c r="M1187" t="s">
        <v>33</v>
      </c>
      <c r="N1187" t="s">
        <v>83</v>
      </c>
      <c r="O1187" t="s">
        <v>1259</v>
      </c>
      <c r="P1187" t="s">
        <v>8042</v>
      </c>
      <c r="Q1187" t="s">
        <v>8032</v>
      </c>
      <c r="R1187" t="s">
        <v>8039</v>
      </c>
      <c r="S1187" t="s">
        <v>3273</v>
      </c>
      <c r="T1187" t="str">
        <f t="shared" si="54"/>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1187">
        <f t="shared" si="55"/>
        <v>0</v>
      </c>
      <c r="V1187" s="2">
        <v>1</v>
      </c>
      <c r="W1187" s="2">
        <f t="shared" si="56"/>
        <v>0</v>
      </c>
      <c r="X1187" s="2">
        <v>0</v>
      </c>
      <c r="Y1187" s="2">
        <v>0</v>
      </c>
      <c r="Z1187" s="2">
        <v>0</v>
      </c>
      <c r="AA1187" s="2">
        <v>0</v>
      </c>
      <c r="AB1187" s="2">
        <v>0</v>
      </c>
      <c r="AC1187" t="s">
        <v>7757</v>
      </c>
      <c r="AD1187" t="s">
        <v>603</v>
      </c>
      <c r="AE1187" t="s">
        <v>3266</v>
      </c>
      <c r="AG1187" t="s">
        <v>38</v>
      </c>
      <c r="AH1187" t="s">
        <v>2375</v>
      </c>
      <c r="AJ1187" t="s">
        <v>2375</v>
      </c>
      <c r="AK1187" t="s">
        <v>39</v>
      </c>
    </row>
    <row r="1188" spans="1:37" x14ac:dyDescent="0.3">
      <c r="A1188">
        <v>334495</v>
      </c>
      <c r="B1188" t="s">
        <v>47</v>
      </c>
      <c r="C1188" t="s">
        <v>48</v>
      </c>
      <c r="D1188">
        <v>1</v>
      </c>
      <c r="E1188" t="s">
        <v>1025</v>
      </c>
      <c r="F1188" t="s">
        <v>1783</v>
      </c>
      <c r="G1188">
        <v>22426</v>
      </c>
      <c r="H1188">
        <v>0</v>
      </c>
      <c r="I1188" t="s">
        <v>94</v>
      </c>
      <c r="J1188" t="s">
        <v>43</v>
      </c>
      <c r="K1188">
        <v>53134</v>
      </c>
      <c r="L1188">
        <v>74479</v>
      </c>
      <c r="M1188" t="s">
        <v>33</v>
      </c>
      <c r="N1188" t="s">
        <v>83</v>
      </c>
      <c r="O1188" t="s">
        <v>1259</v>
      </c>
      <c r="P1188" t="s">
        <v>8042</v>
      </c>
      <c r="Q1188" t="s">
        <v>8032</v>
      </c>
      <c r="R1188" t="s">
        <v>8039</v>
      </c>
      <c r="S1188" t="s">
        <v>3273</v>
      </c>
      <c r="T1188" t="str">
        <f t="shared" si="54"/>
        <v>The selected candidate must have knowledge of MS Office in a PC Windows-based environment, including Word, advanced knowledge of Excel, Access and PowerPoint; working knowledge of the city‚„s Financial Management System (FMS 2 &amp; 3) and the ability to collect and analyze relevant data on spreadsheets.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1188">
        <f t="shared" si="55"/>
        <v>0</v>
      </c>
      <c r="V1188" s="2">
        <v>1</v>
      </c>
      <c r="W1188" s="2">
        <f t="shared" si="56"/>
        <v>0</v>
      </c>
      <c r="X1188" s="2">
        <v>0</v>
      </c>
      <c r="Y1188" s="2">
        <v>0</v>
      </c>
      <c r="Z1188" s="2">
        <v>0</v>
      </c>
      <c r="AA1188" s="2">
        <v>0</v>
      </c>
      <c r="AB1188" s="2">
        <v>0</v>
      </c>
      <c r="AC1188" t="s">
        <v>7757</v>
      </c>
      <c r="AD1188" t="s">
        <v>603</v>
      </c>
      <c r="AE1188" t="s">
        <v>3266</v>
      </c>
      <c r="AG1188" t="s">
        <v>38</v>
      </c>
      <c r="AH1188" t="s">
        <v>2375</v>
      </c>
      <c r="AJ1188" t="s">
        <v>2375</v>
      </c>
      <c r="AK1188" t="s">
        <v>39</v>
      </c>
    </row>
    <row r="1189" spans="1:37" x14ac:dyDescent="0.3">
      <c r="A1189">
        <v>334510</v>
      </c>
      <c r="B1189" t="s">
        <v>473</v>
      </c>
      <c r="C1189" t="s">
        <v>29</v>
      </c>
      <c r="D1189">
        <v>1</v>
      </c>
      <c r="E1189" t="s">
        <v>3274</v>
      </c>
      <c r="F1189" t="s">
        <v>1684</v>
      </c>
      <c r="G1189">
        <v>21215</v>
      </c>
      <c r="H1189">
        <v>3</v>
      </c>
      <c r="I1189" t="s">
        <v>244</v>
      </c>
      <c r="J1189" t="s">
        <v>43</v>
      </c>
      <c r="K1189">
        <v>83887</v>
      </c>
      <c r="L1189">
        <v>96470</v>
      </c>
      <c r="M1189" t="s">
        <v>33</v>
      </c>
      <c r="N1189" t="s">
        <v>476</v>
      </c>
      <c r="O1189" t="s">
        <v>3275</v>
      </c>
      <c r="P1189" t="s">
        <v>8043</v>
      </c>
      <c r="Q1189" t="s">
        <v>1687</v>
      </c>
      <c r="R1189" t="s">
        <v>32</v>
      </c>
      <c r="S1189" t="s">
        <v>8044</v>
      </c>
      <c r="T1189" t="str">
        <f t="shared" si="54"/>
        <v xml:space="preserve">  Section 424-A of the New York Social Services Law requires an authorized agency to inquire whether a candidate for employment with child-caring responsibilities has been the subject of a child abuse and maltreatment report.   THIS POSITION IS ONLY OPEN TO CANDIDATES WHO ARE PERMANENT (NOT PROVISIONAL) IN THE ARCHITECT TITLE  The City of New York and the Administration for Children‚„s Services are Equal Opportunity Employers Committed to Diversity</v>
      </c>
      <c r="U1189">
        <f t="shared" si="55"/>
        <v>0</v>
      </c>
      <c r="V1189" s="2">
        <v>0</v>
      </c>
      <c r="W1189" s="2">
        <f t="shared" si="56"/>
        <v>0</v>
      </c>
      <c r="X1189" s="2">
        <v>0</v>
      </c>
      <c r="Y1189" s="2">
        <v>0</v>
      </c>
      <c r="Z1189" s="2">
        <v>0</v>
      </c>
      <c r="AA1189" s="2">
        <v>0</v>
      </c>
      <c r="AB1189" s="2">
        <v>0</v>
      </c>
      <c r="AC1189" t="s">
        <v>1540</v>
      </c>
      <c r="AD1189" t="s">
        <v>32</v>
      </c>
      <c r="AE1189" t="s">
        <v>32</v>
      </c>
      <c r="AG1189" t="s">
        <v>58</v>
      </c>
      <c r="AH1189" t="s">
        <v>3165</v>
      </c>
      <c r="AJ1189" t="s">
        <v>2852</v>
      </c>
      <c r="AK1189" t="s">
        <v>39</v>
      </c>
    </row>
    <row r="1190" spans="1:37" x14ac:dyDescent="0.3">
      <c r="A1190">
        <v>343322</v>
      </c>
      <c r="B1190" t="s">
        <v>1670</v>
      </c>
      <c r="C1190" t="s">
        <v>48</v>
      </c>
      <c r="D1190">
        <v>1</v>
      </c>
      <c r="E1190" t="s">
        <v>3276</v>
      </c>
      <c r="F1190" t="s">
        <v>323</v>
      </c>
      <c r="G1190">
        <v>13651</v>
      </c>
      <c r="H1190">
        <v>2</v>
      </c>
      <c r="I1190" t="s">
        <v>76</v>
      </c>
      <c r="J1190" t="s">
        <v>43</v>
      </c>
      <c r="K1190">
        <v>55637</v>
      </c>
      <c r="L1190">
        <v>70000</v>
      </c>
      <c r="M1190" t="s">
        <v>33</v>
      </c>
      <c r="N1190" t="s">
        <v>1320</v>
      </c>
      <c r="O1190" t="s">
        <v>3277</v>
      </c>
      <c r="P1190" t="s">
        <v>8045</v>
      </c>
      <c r="Q1190" t="s">
        <v>327</v>
      </c>
      <c r="R1190" t="s">
        <v>8046</v>
      </c>
      <c r="S1190" t="s">
        <v>8047</v>
      </c>
      <c r="T1190" t="str">
        <f t="shared" si="54"/>
        <v>‚ Exposure to IT audits, IT controls assessment, systems implementation or IT security administration;  Understanding of security frameworks such as ISO 2700X, COBIT 5, and NIST;  Related industry certifications such as Security+, CISSP, CISA, CISM;  Exposure to the fields of accounting and audit is desirable;  Excellent interpersonal, communication, writing and organizational skills. Certain residency requirements may apply.  We appreciate every applicant‚„s interest; however, only those under consideration will be contacted.  Note: Vacancy notices listed as ‚Å“Until Filled‚ will be posted for at least five work days.</v>
      </c>
      <c r="U1190">
        <f t="shared" si="55"/>
        <v>0</v>
      </c>
      <c r="V1190" s="2">
        <v>0</v>
      </c>
      <c r="W1190" s="2">
        <f t="shared" si="56"/>
        <v>0</v>
      </c>
      <c r="X1190" s="2">
        <v>0</v>
      </c>
      <c r="Y1190" s="2">
        <v>0</v>
      </c>
      <c r="Z1190" s="2">
        <v>0</v>
      </c>
      <c r="AA1190" s="2">
        <v>0</v>
      </c>
      <c r="AB1190" s="2">
        <v>0</v>
      </c>
      <c r="AC1190" t="s">
        <v>1675</v>
      </c>
      <c r="AD1190" t="s">
        <v>32</v>
      </c>
      <c r="AE1190" t="s">
        <v>32</v>
      </c>
      <c r="AG1190" t="s">
        <v>58</v>
      </c>
      <c r="AH1190" t="s">
        <v>3278</v>
      </c>
      <c r="AJ1190" t="s">
        <v>2199</v>
      </c>
      <c r="AK1190" t="s">
        <v>39</v>
      </c>
    </row>
    <row r="1191" spans="1:37" x14ac:dyDescent="0.3">
      <c r="A1191">
        <v>334590</v>
      </c>
      <c r="B1191" t="s">
        <v>111</v>
      </c>
      <c r="C1191" t="s">
        <v>48</v>
      </c>
      <c r="D1191">
        <v>80</v>
      </c>
      <c r="E1191" t="s">
        <v>3279</v>
      </c>
      <c r="F1191" t="s">
        <v>3279</v>
      </c>
      <c r="G1191">
        <v>30112</v>
      </c>
      <c r="H1191">
        <v>0</v>
      </c>
      <c r="I1191" t="s">
        <v>1506</v>
      </c>
      <c r="J1191" t="s">
        <v>43</v>
      </c>
      <c r="K1191">
        <v>68494</v>
      </c>
      <c r="L1191">
        <v>68494</v>
      </c>
      <c r="M1191" t="s">
        <v>33</v>
      </c>
      <c r="N1191" t="s">
        <v>115</v>
      </c>
      <c r="O1191" t="s">
        <v>428</v>
      </c>
      <c r="P1191" t="s">
        <v>3280</v>
      </c>
      <c r="Q1191" t="s">
        <v>3281</v>
      </c>
      <c r="R1191" t="s">
        <v>32</v>
      </c>
      <c r="S1191" t="s">
        <v>32</v>
      </c>
      <c r="T1191" t="str">
        <f t="shared" si="54"/>
        <v xml:space="preserve">   </v>
      </c>
      <c r="U1191">
        <f t="shared" si="55"/>
        <v>0</v>
      </c>
      <c r="V1191" s="2">
        <v>0</v>
      </c>
      <c r="W1191" s="2">
        <f t="shared" si="56"/>
        <v>0</v>
      </c>
      <c r="X1191" s="2">
        <v>0</v>
      </c>
      <c r="Y1191" s="2">
        <v>0</v>
      </c>
      <c r="Z1191" s="2">
        <v>0</v>
      </c>
      <c r="AA1191" s="2">
        <v>0</v>
      </c>
      <c r="AB1191" s="2">
        <v>0</v>
      </c>
      <c r="AC1191" t="s">
        <v>8048</v>
      </c>
      <c r="AD1191" t="s">
        <v>32</v>
      </c>
      <c r="AE1191" t="s">
        <v>32</v>
      </c>
      <c r="AG1191" t="s">
        <v>58</v>
      </c>
      <c r="AH1191" t="s">
        <v>3213</v>
      </c>
      <c r="AJ1191" t="s">
        <v>2050</v>
      </c>
      <c r="AK1191" t="s">
        <v>39</v>
      </c>
    </row>
    <row r="1192" spans="1:37" x14ac:dyDescent="0.3">
      <c r="A1192">
        <v>334590</v>
      </c>
      <c r="B1192" t="s">
        <v>111</v>
      </c>
      <c r="C1192" t="s">
        <v>29</v>
      </c>
      <c r="D1192">
        <v>80</v>
      </c>
      <c r="E1192" t="s">
        <v>3279</v>
      </c>
      <c r="F1192" t="s">
        <v>3279</v>
      </c>
      <c r="G1192">
        <v>30112</v>
      </c>
      <c r="H1192">
        <v>0</v>
      </c>
      <c r="I1192" t="s">
        <v>1506</v>
      </c>
      <c r="J1192" t="s">
        <v>43</v>
      </c>
      <c r="K1192">
        <v>68494</v>
      </c>
      <c r="L1192">
        <v>68494</v>
      </c>
      <c r="M1192" t="s">
        <v>33</v>
      </c>
      <c r="N1192" t="s">
        <v>115</v>
      </c>
      <c r="O1192" t="s">
        <v>428</v>
      </c>
      <c r="P1192" t="s">
        <v>3280</v>
      </c>
      <c r="Q1192" t="s">
        <v>3281</v>
      </c>
      <c r="R1192" t="s">
        <v>32</v>
      </c>
      <c r="S1192" t="s">
        <v>32</v>
      </c>
      <c r="T1192" t="str">
        <f t="shared" si="54"/>
        <v xml:space="preserve">   </v>
      </c>
      <c r="U1192">
        <f t="shared" si="55"/>
        <v>0</v>
      </c>
      <c r="V1192" s="2">
        <v>0</v>
      </c>
      <c r="W1192" s="2">
        <f t="shared" si="56"/>
        <v>0</v>
      </c>
      <c r="X1192" s="2">
        <v>0</v>
      </c>
      <c r="Y1192" s="2">
        <v>0</v>
      </c>
      <c r="Z1192" s="2">
        <v>0</v>
      </c>
      <c r="AA1192" s="2">
        <v>0</v>
      </c>
      <c r="AB1192" s="2">
        <v>0</v>
      </c>
      <c r="AC1192" t="s">
        <v>8048</v>
      </c>
      <c r="AD1192" t="s">
        <v>32</v>
      </c>
      <c r="AE1192" t="s">
        <v>32</v>
      </c>
      <c r="AG1192" t="s">
        <v>58</v>
      </c>
      <c r="AH1192" t="s">
        <v>3213</v>
      </c>
      <c r="AJ1192" t="s">
        <v>2050</v>
      </c>
      <c r="AK1192" t="s">
        <v>39</v>
      </c>
    </row>
    <row r="1193" spans="1:37" x14ac:dyDescent="0.3">
      <c r="A1193">
        <v>334612</v>
      </c>
      <c r="B1193" t="s">
        <v>73</v>
      </c>
      <c r="C1193" t="s">
        <v>29</v>
      </c>
      <c r="D1193">
        <v>1</v>
      </c>
      <c r="E1193" t="s">
        <v>3282</v>
      </c>
      <c r="F1193" t="s">
        <v>742</v>
      </c>
      <c r="G1193">
        <v>56058</v>
      </c>
      <c r="H1193">
        <v>0</v>
      </c>
      <c r="I1193" t="s">
        <v>1183</v>
      </c>
      <c r="J1193" t="s">
        <v>43</v>
      </c>
      <c r="K1193">
        <v>50362</v>
      </c>
      <c r="L1193">
        <v>78177</v>
      </c>
      <c r="M1193" t="s">
        <v>33</v>
      </c>
      <c r="N1193" t="s">
        <v>77</v>
      </c>
      <c r="O1193" t="s">
        <v>3283</v>
      </c>
      <c r="P1193" t="s">
        <v>8049</v>
      </c>
      <c r="Q1193" t="s">
        <v>745</v>
      </c>
      <c r="R1193" t="s">
        <v>3284</v>
      </c>
      <c r="S1193" t="s">
        <v>32</v>
      </c>
      <c r="T1193" t="str">
        <f t="shared" si="54"/>
        <v xml:space="preserve">Interested candidates should have excellent written and verbal communications skills, effective problem solving skills, and the ability to prioritize, manage time, and engage in multiple tasks in a fast paced environment. Candidates should be highly motivated and able to work well independently and as part of a team. Experience providing customer service a plus.  Intermediate knowledge of Microsoft Office a must. Considerable experience (intermediate to advanced understanding) with Access and Excel, is strongly desired. Interest in Microsoft SQL Server Management Studio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computer science, or a related program. B.A. or B.S. required.  </v>
      </c>
      <c r="U1193">
        <f t="shared" si="55"/>
        <v>0</v>
      </c>
      <c r="V1193" s="2">
        <v>1</v>
      </c>
      <c r="W1193" s="2">
        <f t="shared" si="56"/>
        <v>0</v>
      </c>
      <c r="X1193" s="2">
        <v>0</v>
      </c>
      <c r="Y1193" s="2">
        <v>0</v>
      </c>
      <c r="Z1193" s="2">
        <v>1</v>
      </c>
      <c r="AA1193" s="2">
        <v>0</v>
      </c>
      <c r="AB1193" s="2">
        <v>0</v>
      </c>
      <c r="AC1193" t="s">
        <v>79</v>
      </c>
      <c r="AD1193" t="s">
        <v>32</v>
      </c>
      <c r="AE1193" t="s">
        <v>77</v>
      </c>
      <c r="AG1193" t="s">
        <v>38</v>
      </c>
      <c r="AH1193" t="s">
        <v>3213</v>
      </c>
      <c r="AJ1193" t="s">
        <v>2375</v>
      </c>
      <c r="AK1193" t="s">
        <v>39</v>
      </c>
    </row>
    <row r="1194" spans="1:37" x14ac:dyDescent="0.3">
      <c r="A1194">
        <v>334673</v>
      </c>
      <c r="B1194" t="s">
        <v>101</v>
      </c>
      <c r="C1194" t="s">
        <v>29</v>
      </c>
      <c r="D1194">
        <v>2</v>
      </c>
      <c r="E1194" t="s">
        <v>3285</v>
      </c>
      <c r="F1194" t="s">
        <v>170</v>
      </c>
      <c r="G1194">
        <v>10050</v>
      </c>
      <c r="H1194" t="s">
        <v>435</v>
      </c>
      <c r="I1194" t="s">
        <v>76</v>
      </c>
      <c r="J1194" t="s">
        <v>43</v>
      </c>
      <c r="K1194">
        <v>54643</v>
      </c>
      <c r="L1194">
        <v>135000</v>
      </c>
      <c r="M1194" t="s">
        <v>33</v>
      </c>
      <c r="N1194" t="s">
        <v>1364</v>
      </c>
      <c r="O1194" t="s">
        <v>2063</v>
      </c>
      <c r="P1194" t="s">
        <v>8050</v>
      </c>
      <c r="Q1194" t="s">
        <v>173</v>
      </c>
      <c r="R1194" t="s">
        <v>8051</v>
      </c>
      <c r="S1194" t="s">
        <v>32</v>
      </c>
      <c r="T1194" t="str">
        <f t="shared" si="54"/>
        <v xml:space="preserve">The preferred candidate should possess the following: 3 years experience analyzing large, high velocity, heterogeneous datasets; proficient in using cloud-based tools for ingesting, normalizing, analyzing, and presenting data for future engineering solutions and executive decision makers; at least bachelor‚„s degrees in computer science and have specializations in mathematics, number theory, applied cryptography, or statistics or relevant experience. Preferred candidates will have strong practical knowledge of data structures, Java, relational database design, and familiarity with system level and distributed programming. Familiarity with Unix scripting, Web development, and automated testing is highly desirable but not required.  </v>
      </c>
      <c r="U1194">
        <f t="shared" si="55"/>
        <v>0</v>
      </c>
      <c r="V1194" s="2">
        <v>0</v>
      </c>
      <c r="W1194" s="2">
        <f t="shared" si="56"/>
        <v>0</v>
      </c>
      <c r="X1194" s="2">
        <v>0</v>
      </c>
      <c r="Y1194" s="2">
        <v>0</v>
      </c>
      <c r="Z1194" s="2">
        <v>0</v>
      </c>
      <c r="AA1194" s="2">
        <v>0</v>
      </c>
      <c r="AB1194" s="2">
        <v>1</v>
      </c>
      <c r="AC1194" t="s">
        <v>3286</v>
      </c>
      <c r="AD1194" t="s">
        <v>438</v>
      </c>
      <c r="AE1194" t="s">
        <v>377</v>
      </c>
      <c r="AG1194" t="s">
        <v>58</v>
      </c>
      <c r="AH1194" t="s">
        <v>2925</v>
      </c>
      <c r="AJ1194" t="s">
        <v>175</v>
      </c>
      <c r="AK1194" t="s">
        <v>39</v>
      </c>
    </row>
    <row r="1195" spans="1:37" x14ac:dyDescent="0.3">
      <c r="A1195">
        <v>334673</v>
      </c>
      <c r="B1195" t="s">
        <v>101</v>
      </c>
      <c r="C1195" t="s">
        <v>48</v>
      </c>
      <c r="D1195">
        <v>2</v>
      </c>
      <c r="E1195" t="s">
        <v>3285</v>
      </c>
      <c r="F1195" t="s">
        <v>170</v>
      </c>
      <c r="G1195">
        <v>10050</v>
      </c>
      <c r="H1195" t="s">
        <v>435</v>
      </c>
      <c r="I1195" t="s">
        <v>76</v>
      </c>
      <c r="J1195" t="s">
        <v>43</v>
      </c>
      <c r="K1195">
        <v>54643</v>
      </c>
      <c r="L1195">
        <v>135000</v>
      </c>
      <c r="M1195" t="s">
        <v>33</v>
      </c>
      <c r="N1195" t="s">
        <v>1364</v>
      </c>
      <c r="O1195" t="s">
        <v>2063</v>
      </c>
      <c r="P1195" t="s">
        <v>8050</v>
      </c>
      <c r="Q1195" t="s">
        <v>173</v>
      </c>
      <c r="R1195" t="s">
        <v>8051</v>
      </c>
      <c r="S1195" t="s">
        <v>32</v>
      </c>
      <c r="T1195" t="str">
        <f t="shared" si="54"/>
        <v xml:space="preserve">The preferred candidate should possess the following: 3 years experience analyzing large, high velocity, heterogeneous datasets; proficient in using cloud-based tools for ingesting, normalizing, analyzing, and presenting data for future engineering solutions and executive decision makers; at least bachelor‚„s degrees in computer science and have specializations in mathematics, number theory, applied cryptography, or statistics or relevant experience. Preferred candidates will have strong practical knowledge of data structures, Java, relational database design, and familiarity with system level and distributed programming. Familiarity with Unix scripting, Web development, and automated testing is highly desirable but not required.  </v>
      </c>
      <c r="U1195">
        <f t="shared" si="55"/>
        <v>0</v>
      </c>
      <c r="V1195" s="2">
        <v>0</v>
      </c>
      <c r="W1195" s="2">
        <f t="shared" si="56"/>
        <v>0</v>
      </c>
      <c r="X1195" s="2">
        <v>0</v>
      </c>
      <c r="Y1195" s="2">
        <v>0</v>
      </c>
      <c r="Z1195" s="2">
        <v>0</v>
      </c>
      <c r="AA1195" s="2">
        <v>0</v>
      </c>
      <c r="AB1195" s="2">
        <v>1</v>
      </c>
      <c r="AC1195" t="s">
        <v>3286</v>
      </c>
      <c r="AD1195" t="s">
        <v>438</v>
      </c>
      <c r="AE1195" t="s">
        <v>377</v>
      </c>
      <c r="AG1195" t="s">
        <v>58</v>
      </c>
      <c r="AH1195" t="s">
        <v>2925</v>
      </c>
      <c r="AJ1195" t="s">
        <v>175</v>
      </c>
      <c r="AK1195" t="s">
        <v>39</v>
      </c>
    </row>
    <row r="1196" spans="1:37" x14ac:dyDescent="0.3">
      <c r="A1196">
        <v>334690</v>
      </c>
      <c r="B1196" t="s">
        <v>868</v>
      </c>
      <c r="C1196" t="s">
        <v>29</v>
      </c>
      <c r="D1196">
        <v>1</v>
      </c>
      <c r="E1196" t="s">
        <v>3287</v>
      </c>
      <c r="F1196" t="s">
        <v>1684</v>
      </c>
      <c r="G1196">
        <v>21215</v>
      </c>
      <c r="H1196">
        <v>2</v>
      </c>
      <c r="I1196" t="s">
        <v>244</v>
      </c>
      <c r="J1196" t="s">
        <v>32</v>
      </c>
      <c r="K1196">
        <v>74990</v>
      </c>
      <c r="L1196">
        <v>104182</v>
      </c>
      <c r="M1196" t="s">
        <v>33</v>
      </c>
      <c r="N1196" t="s">
        <v>870</v>
      </c>
      <c r="O1196" t="s">
        <v>3288</v>
      </c>
      <c r="P1196" t="s">
        <v>3289</v>
      </c>
      <c r="Q1196" t="s">
        <v>1687</v>
      </c>
      <c r="R1196" t="s">
        <v>3290</v>
      </c>
      <c r="S1196" t="s">
        <v>32</v>
      </c>
      <c r="T1196" t="str">
        <f t="shared" si="54"/>
        <v xml:space="preserve">Preference will be given to candidates with a minimum of five years of full-time experience as a Registered Architect. The ideal candidate should have experience in new construction and renovation work in the public sector, or in institutional and commercial buildings. Previous experience should include scoping, as well as preparing and reviewing design and construction documents. Good verbal and written communication skills and knowledge of computer-aided drafting are essential. Good interpersonal skills in dealing with clients, consultants, contractors, team members and managers are required. LEED accreditation is also preferred.  </v>
      </c>
      <c r="U1196">
        <f t="shared" si="55"/>
        <v>0</v>
      </c>
      <c r="V1196" s="2">
        <v>0</v>
      </c>
      <c r="W1196" s="2">
        <f t="shared" si="56"/>
        <v>0</v>
      </c>
      <c r="X1196" s="2">
        <v>0</v>
      </c>
      <c r="Y1196" s="2">
        <v>0</v>
      </c>
      <c r="Z1196" s="2">
        <v>0</v>
      </c>
      <c r="AA1196" s="2">
        <v>0</v>
      </c>
      <c r="AB1196" s="2">
        <v>0</v>
      </c>
      <c r="AC1196" t="s">
        <v>3291</v>
      </c>
      <c r="AD1196" t="s">
        <v>874</v>
      </c>
      <c r="AE1196" t="s">
        <v>870</v>
      </c>
      <c r="AG1196" t="s">
        <v>1411</v>
      </c>
      <c r="AH1196" t="s">
        <v>776</v>
      </c>
      <c r="AJ1196" t="s">
        <v>776</v>
      </c>
      <c r="AK1196" t="s">
        <v>39</v>
      </c>
    </row>
    <row r="1197" spans="1:37" x14ac:dyDescent="0.3">
      <c r="A1197">
        <v>334690</v>
      </c>
      <c r="B1197" t="s">
        <v>868</v>
      </c>
      <c r="C1197" t="s">
        <v>48</v>
      </c>
      <c r="D1197">
        <v>1</v>
      </c>
      <c r="E1197" t="s">
        <v>3287</v>
      </c>
      <c r="F1197" t="s">
        <v>1684</v>
      </c>
      <c r="G1197">
        <v>21215</v>
      </c>
      <c r="H1197">
        <v>2</v>
      </c>
      <c r="I1197" t="s">
        <v>244</v>
      </c>
      <c r="J1197" t="s">
        <v>32</v>
      </c>
      <c r="K1197">
        <v>74990</v>
      </c>
      <c r="L1197">
        <v>104182</v>
      </c>
      <c r="M1197" t="s">
        <v>33</v>
      </c>
      <c r="N1197" t="s">
        <v>870</v>
      </c>
      <c r="O1197" t="s">
        <v>3288</v>
      </c>
      <c r="P1197" t="s">
        <v>3289</v>
      </c>
      <c r="Q1197" t="s">
        <v>1687</v>
      </c>
      <c r="R1197" t="s">
        <v>3290</v>
      </c>
      <c r="S1197" t="s">
        <v>32</v>
      </c>
      <c r="T1197" t="str">
        <f t="shared" si="54"/>
        <v xml:space="preserve">Preference will be given to candidates with a minimum of five years of full-time experience as a Registered Architect. The ideal candidate should have experience in new construction and renovation work in the public sector, or in institutional and commercial buildings. Previous experience should include scoping, as well as preparing and reviewing design and construction documents. Good verbal and written communication skills and knowledge of computer-aided drafting are essential. Good interpersonal skills in dealing with clients, consultants, contractors, team members and managers are required. LEED accreditation is also preferred.  </v>
      </c>
      <c r="U1197">
        <f t="shared" si="55"/>
        <v>0</v>
      </c>
      <c r="V1197" s="2">
        <v>0</v>
      </c>
      <c r="W1197" s="2">
        <f t="shared" si="56"/>
        <v>0</v>
      </c>
      <c r="X1197" s="2">
        <v>0</v>
      </c>
      <c r="Y1197" s="2">
        <v>0</v>
      </c>
      <c r="Z1197" s="2">
        <v>0</v>
      </c>
      <c r="AA1197" s="2">
        <v>0</v>
      </c>
      <c r="AB1197" s="2">
        <v>0</v>
      </c>
      <c r="AC1197" t="s">
        <v>3291</v>
      </c>
      <c r="AD1197" t="s">
        <v>874</v>
      </c>
      <c r="AE1197" t="s">
        <v>870</v>
      </c>
      <c r="AG1197" t="s">
        <v>1411</v>
      </c>
      <c r="AH1197" t="s">
        <v>776</v>
      </c>
      <c r="AJ1197" t="s">
        <v>776</v>
      </c>
      <c r="AK1197" t="s">
        <v>39</v>
      </c>
    </row>
    <row r="1198" spans="1:37" x14ac:dyDescent="0.3">
      <c r="A1198">
        <v>334714</v>
      </c>
      <c r="B1198" t="s">
        <v>868</v>
      </c>
      <c r="C1198" t="s">
        <v>29</v>
      </c>
      <c r="D1198">
        <v>1</v>
      </c>
      <c r="E1198" t="s">
        <v>3292</v>
      </c>
      <c r="F1198" t="s">
        <v>1166</v>
      </c>
      <c r="G1198">
        <v>21315</v>
      </c>
      <c r="H1198">
        <v>2</v>
      </c>
      <c r="I1198" t="s">
        <v>244</v>
      </c>
      <c r="J1198" t="s">
        <v>32</v>
      </c>
      <c r="K1198">
        <v>74990</v>
      </c>
      <c r="L1198">
        <v>104182</v>
      </c>
      <c r="M1198" t="s">
        <v>33</v>
      </c>
      <c r="N1198" t="s">
        <v>870</v>
      </c>
      <c r="O1198" t="s">
        <v>3288</v>
      </c>
      <c r="P1198" t="s">
        <v>8052</v>
      </c>
      <c r="Q1198" t="s">
        <v>8053</v>
      </c>
      <c r="R1198" t="s">
        <v>3293</v>
      </c>
      <c r="S1198" t="s">
        <v>32</v>
      </c>
      <c r="T1198" t="str">
        <f t="shared" si="54"/>
        <v xml:space="preserve">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AutoCAD and Revit and/or other 3-D terrain modeling and desktop-based Landscape Architectural designing and rendering programs is also required.  </v>
      </c>
      <c r="U1198">
        <f t="shared" si="55"/>
        <v>0</v>
      </c>
      <c r="V1198" s="2">
        <v>0</v>
      </c>
      <c r="W1198" s="2">
        <f t="shared" si="56"/>
        <v>0</v>
      </c>
      <c r="X1198" s="2">
        <v>0</v>
      </c>
      <c r="Y1198" s="2">
        <v>0</v>
      </c>
      <c r="Z1198" s="2">
        <v>0</v>
      </c>
      <c r="AA1198" s="2">
        <v>0</v>
      </c>
      <c r="AB1198" s="2">
        <v>0</v>
      </c>
      <c r="AC1198" t="s">
        <v>3294</v>
      </c>
      <c r="AD1198" t="s">
        <v>874</v>
      </c>
      <c r="AE1198" t="s">
        <v>2535</v>
      </c>
      <c r="AG1198" t="s">
        <v>1411</v>
      </c>
      <c r="AH1198" t="s">
        <v>2384</v>
      </c>
      <c r="AJ1198" t="s">
        <v>1689</v>
      </c>
      <c r="AK1198" t="s">
        <v>39</v>
      </c>
    </row>
    <row r="1199" spans="1:37" x14ac:dyDescent="0.3">
      <c r="A1199">
        <v>334714</v>
      </c>
      <c r="B1199" t="s">
        <v>868</v>
      </c>
      <c r="C1199" t="s">
        <v>48</v>
      </c>
      <c r="D1199">
        <v>1</v>
      </c>
      <c r="E1199" t="s">
        <v>3292</v>
      </c>
      <c r="F1199" t="s">
        <v>1166</v>
      </c>
      <c r="G1199">
        <v>21315</v>
      </c>
      <c r="H1199">
        <v>2</v>
      </c>
      <c r="I1199" t="s">
        <v>244</v>
      </c>
      <c r="J1199" t="s">
        <v>32</v>
      </c>
      <c r="K1199">
        <v>74990</v>
      </c>
      <c r="L1199">
        <v>104182</v>
      </c>
      <c r="M1199" t="s">
        <v>33</v>
      </c>
      <c r="N1199" t="s">
        <v>870</v>
      </c>
      <c r="O1199" t="s">
        <v>3288</v>
      </c>
      <c r="P1199" t="s">
        <v>8052</v>
      </c>
      <c r="Q1199" t="s">
        <v>8053</v>
      </c>
      <c r="R1199" t="s">
        <v>3293</v>
      </c>
      <c r="S1199" t="s">
        <v>32</v>
      </c>
      <c r="T1199" t="str">
        <f t="shared" si="54"/>
        <v xml:space="preserve">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AutoCAD and Revit and/or other 3-D terrain modeling and desktop-based Landscape Architectural designing and rendering programs is also required.  </v>
      </c>
      <c r="U1199">
        <f t="shared" si="55"/>
        <v>0</v>
      </c>
      <c r="V1199" s="2">
        <v>0</v>
      </c>
      <c r="W1199" s="2">
        <f t="shared" si="56"/>
        <v>0</v>
      </c>
      <c r="X1199" s="2">
        <v>0</v>
      </c>
      <c r="Y1199" s="2">
        <v>0</v>
      </c>
      <c r="Z1199" s="2">
        <v>0</v>
      </c>
      <c r="AA1199" s="2">
        <v>0</v>
      </c>
      <c r="AB1199" s="2">
        <v>0</v>
      </c>
      <c r="AC1199" t="s">
        <v>3294</v>
      </c>
      <c r="AD1199" t="s">
        <v>874</v>
      </c>
      <c r="AE1199" t="s">
        <v>2535</v>
      </c>
      <c r="AG1199" t="s">
        <v>1411</v>
      </c>
      <c r="AH1199" t="s">
        <v>2384</v>
      </c>
      <c r="AJ1199" t="s">
        <v>1689</v>
      </c>
      <c r="AK1199" t="s">
        <v>39</v>
      </c>
    </row>
    <row r="1200" spans="1:37" x14ac:dyDescent="0.3">
      <c r="A1200">
        <v>334784</v>
      </c>
      <c r="B1200" t="s">
        <v>2822</v>
      </c>
      <c r="C1200" t="s">
        <v>29</v>
      </c>
      <c r="D1200">
        <v>1</v>
      </c>
      <c r="E1200" t="s">
        <v>3295</v>
      </c>
      <c r="F1200" t="s">
        <v>532</v>
      </c>
      <c r="G1200">
        <v>20415</v>
      </c>
      <c r="H1200">
        <v>2</v>
      </c>
      <c r="I1200" t="s">
        <v>244</v>
      </c>
      <c r="J1200" t="s">
        <v>43</v>
      </c>
      <c r="K1200">
        <v>74990</v>
      </c>
      <c r="L1200">
        <v>104182</v>
      </c>
      <c r="M1200" t="s">
        <v>33</v>
      </c>
      <c r="N1200" t="s">
        <v>2951</v>
      </c>
      <c r="O1200" t="s">
        <v>3296</v>
      </c>
      <c r="P1200" t="s">
        <v>8054</v>
      </c>
      <c r="Q1200" t="s">
        <v>7362</v>
      </c>
      <c r="R1200" t="s">
        <v>8055</v>
      </c>
      <c r="S1200" t="s">
        <v>8056</v>
      </c>
      <c r="T1200" t="str">
        <f t="shared" si="54"/>
        <v>‚ A valid New York State driver‚„s license.   Strong background in mechanical engineering principles/application as they relate to the rehabilitation of existing, and construction of new, HVAC and MEP systems. Excellent communication, writing, and organizational skills. Demonstrated ability/potential to work effectively and motivate project teams in supporting roles ‚ MUST BE A CURRENT PERMANENT MECHANICAL ENGINEER WITH THE CITY OF NEW YORK</v>
      </c>
      <c r="U1200">
        <f t="shared" si="55"/>
        <v>0</v>
      </c>
      <c r="V1200" s="2">
        <v>0</v>
      </c>
      <c r="W1200" s="2">
        <f t="shared" si="56"/>
        <v>0</v>
      </c>
      <c r="X1200" s="2">
        <v>0</v>
      </c>
      <c r="Y1200" s="2">
        <v>0</v>
      </c>
      <c r="Z1200" s="2">
        <v>0</v>
      </c>
      <c r="AA1200" s="2">
        <v>0</v>
      </c>
      <c r="AB1200" s="2">
        <v>0</v>
      </c>
      <c r="AC1200" t="s">
        <v>3297</v>
      </c>
      <c r="AD1200" t="s">
        <v>3298</v>
      </c>
      <c r="AE1200" t="s">
        <v>2951</v>
      </c>
      <c r="AG1200" t="s">
        <v>58</v>
      </c>
      <c r="AH1200" t="s">
        <v>2068</v>
      </c>
      <c r="AJ1200" t="s">
        <v>2068</v>
      </c>
      <c r="AK1200" t="s">
        <v>39</v>
      </c>
    </row>
    <row r="1201" spans="1:37" x14ac:dyDescent="0.3">
      <c r="A1201">
        <v>334784</v>
      </c>
      <c r="B1201" t="s">
        <v>2822</v>
      </c>
      <c r="C1201" t="s">
        <v>48</v>
      </c>
      <c r="D1201">
        <v>1</v>
      </c>
      <c r="E1201" t="s">
        <v>3295</v>
      </c>
      <c r="F1201" t="s">
        <v>532</v>
      </c>
      <c r="G1201">
        <v>20415</v>
      </c>
      <c r="H1201">
        <v>2</v>
      </c>
      <c r="I1201" t="s">
        <v>244</v>
      </c>
      <c r="J1201" t="s">
        <v>43</v>
      </c>
      <c r="K1201">
        <v>74990</v>
      </c>
      <c r="L1201">
        <v>104182</v>
      </c>
      <c r="M1201" t="s">
        <v>33</v>
      </c>
      <c r="N1201" t="s">
        <v>2951</v>
      </c>
      <c r="O1201" t="s">
        <v>3296</v>
      </c>
      <c r="P1201" t="s">
        <v>8054</v>
      </c>
      <c r="Q1201" t="s">
        <v>7362</v>
      </c>
      <c r="R1201" t="s">
        <v>8055</v>
      </c>
      <c r="S1201" t="s">
        <v>8056</v>
      </c>
      <c r="T1201" t="str">
        <f t="shared" si="54"/>
        <v>‚ A valid New York State driver‚„s license.   Strong background in mechanical engineering principles/application as they relate to the rehabilitation of existing, and construction of new, HVAC and MEP systems. Excellent communication, writing, and organizational skills. Demonstrated ability/potential to work effectively and motivate project teams in supporting roles ‚ MUST BE A CURRENT PERMANENT MECHANICAL ENGINEER WITH THE CITY OF NEW YORK</v>
      </c>
      <c r="U1201">
        <f t="shared" si="55"/>
        <v>0</v>
      </c>
      <c r="V1201" s="2">
        <v>0</v>
      </c>
      <c r="W1201" s="2">
        <f t="shared" si="56"/>
        <v>0</v>
      </c>
      <c r="X1201" s="2">
        <v>0</v>
      </c>
      <c r="Y1201" s="2">
        <v>0</v>
      </c>
      <c r="Z1201" s="2">
        <v>0</v>
      </c>
      <c r="AA1201" s="2">
        <v>0</v>
      </c>
      <c r="AB1201" s="2">
        <v>0</v>
      </c>
      <c r="AC1201" t="s">
        <v>3297</v>
      </c>
      <c r="AD1201" t="s">
        <v>3298</v>
      </c>
      <c r="AE1201" t="s">
        <v>2951</v>
      </c>
      <c r="AG1201" t="s">
        <v>58</v>
      </c>
      <c r="AH1201" t="s">
        <v>2068</v>
      </c>
      <c r="AJ1201" t="s">
        <v>2068</v>
      </c>
      <c r="AK1201" t="s">
        <v>39</v>
      </c>
    </row>
    <row r="1202" spans="1:37" x14ac:dyDescent="0.3">
      <c r="A1202">
        <v>334806</v>
      </c>
      <c r="B1202" t="s">
        <v>524</v>
      </c>
      <c r="C1202" t="s">
        <v>48</v>
      </c>
      <c r="D1202">
        <v>1</v>
      </c>
      <c r="E1202" t="s">
        <v>3299</v>
      </c>
      <c r="F1202" t="s">
        <v>742</v>
      </c>
      <c r="G1202">
        <v>56058</v>
      </c>
      <c r="H1202">
        <v>0</v>
      </c>
      <c r="I1202" t="s">
        <v>1196</v>
      </c>
      <c r="J1202" t="s">
        <v>43</v>
      </c>
      <c r="K1202">
        <v>50362</v>
      </c>
      <c r="L1202">
        <v>78177</v>
      </c>
      <c r="M1202" t="s">
        <v>33</v>
      </c>
      <c r="N1202" t="s">
        <v>526</v>
      </c>
      <c r="O1202" t="s">
        <v>2315</v>
      </c>
      <c r="P1202" t="s">
        <v>3300</v>
      </c>
      <c r="Q1202" t="s">
        <v>745</v>
      </c>
      <c r="R1202" t="s">
        <v>8057</v>
      </c>
      <c r="S1202" t="s">
        <v>3301</v>
      </c>
      <c r="T1202" t="str">
        <f t="shared" si="54"/>
        <v>Stong writing ability, interest in transportation and sustainability issues, understanding of NYC‚„s social and political landscape, ability to interact with reporters, government employees and members of the public through various forms of communication; previous journalism, advocacy or government experience encouraged. Please provide a writing sample in addition to your resume.</v>
      </c>
      <c r="U1202">
        <f t="shared" si="55"/>
        <v>0</v>
      </c>
      <c r="V1202" s="2">
        <v>0</v>
      </c>
      <c r="W1202" s="2">
        <f t="shared" si="56"/>
        <v>0</v>
      </c>
      <c r="X1202" s="2">
        <v>0</v>
      </c>
      <c r="Y1202" s="2">
        <v>0</v>
      </c>
      <c r="Z1202" s="2">
        <v>0</v>
      </c>
      <c r="AA1202" s="2">
        <v>0</v>
      </c>
      <c r="AB1202" s="2">
        <v>0</v>
      </c>
      <c r="AC1202" t="s">
        <v>3302</v>
      </c>
      <c r="AD1202" t="s">
        <v>32</v>
      </c>
      <c r="AE1202" t="s">
        <v>3303</v>
      </c>
      <c r="AG1202" t="s">
        <v>38</v>
      </c>
      <c r="AH1202" t="s">
        <v>3268</v>
      </c>
      <c r="AI1202" t="s">
        <v>3304</v>
      </c>
      <c r="AJ1202" t="s">
        <v>3268</v>
      </c>
      <c r="AK1202" t="s">
        <v>39</v>
      </c>
    </row>
    <row r="1203" spans="1:37" x14ac:dyDescent="0.3">
      <c r="A1203">
        <v>334806</v>
      </c>
      <c r="B1203" t="s">
        <v>524</v>
      </c>
      <c r="C1203" t="s">
        <v>29</v>
      </c>
      <c r="D1203">
        <v>1</v>
      </c>
      <c r="E1203" t="s">
        <v>3299</v>
      </c>
      <c r="F1203" t="s">
        <v>742</v>
      </c>
      <c r="G1203">
        <v>56058</v>
      </c>
      <c r="H1203">
        <v>0</v>
      </c>
      <c r="I1203" t="s">
        <v>1196</v>
      </c>
      <c r="J1203" t="s">
        <v>43</v>
      </c>
      <c r="K1203">
        <v>50362</v>
      </c>
      <c r="L1203">
        <v>78177</v>
      </c>
      <c r="M1203" t="s">
        <v>33</v>
      </c>
      <c r="N1203" t="s">
        <v>526</v>
      </c>
      <c r="O1203" t="s">
        <v>2315</v>
      </c>
      <c r="P1203" t="s">
        <v>3300</v>
      </c>
      <c r="Q1203" t="s">
        <v>745</v>
      </c>
      <c r="R1203" t="s">
        <v>8057</v>
      </c>
      <c r="S1203" t="s">
        <v>3301</v>
      </c>
      <c r="T1203" t="str">
        <f t="shared" si="54"/>
        <v>Stong writing ability, interest in transportation and sustainability issues, understanding of NYC‚„s social and political landscape, ability to interact with reporters, government employees and members of the public through various forms of communication; previous journalism, advocacy or government experience encouraged. Please provide a writing sample in addition to your resume.</v>
      </c>
      <c r="U1203">
        <f t="shared" si="55"/>
        <v>0</v>
      </c>
      <c r="V1203" s="2">
        <v>0</v>
      </c>
      <c r="W1203" s="2">
        <f t="shared" si="56"/>
        <v>0</v>
      </c>
      <c r="X1203" s="2">
        <v>0</v>
      </c>
      <c r="Y1203" s="2">
        <v>0</v>
      </c>
      <c r="Z1203" s="2">
        <v>0</v>
      </c>
      <c r="AA1203" s="2">
        <v>0</v>
      </c>
      <c r="AB1203" s="2">
        <v>0</v>
      </c>
      <c r="AC1203" t="s">
        <v>3302</v>
      </c>
      <c r="AD1203" t="s">
        <v>32</v>
      </c>
      <c r="AE1203" t="s">
        <v>3303</v>
      </c>
      <c r="AG1203" t="s">
        <v>38</v>
      </c>
      <c r="AH1203" t="s">
        <v>3268</v>
      </c>
      <c r="AI1203" t="s">
        <v>3304</v>
      </c>
      <c r="AJ1203" t="s">
        <v>3268</v>
      </c>
      <c r="AK1203" t="s">
        <v>39</v>
      </c>
    </row>
    <row r="1204" spans="1:37" x14ac:dyDescent="0.3">
      <c r="A1204">
        <v>334838</v>
      </c>
      <c r="B1204" t="s">
        <v>524</v>
      </c>
      <c r="C1204" t="s">
        <v>29</v>
      </c>
      <c r="D1204">
        <v>1</v>
      </c>
      <c r="E1204" t="s">
        <v>2920</v>
      </c>
      <c r="F1204" t="s">
        <v>742</v>
      </c>
      <c r="G1204">
        <v>56058</v>
      </c>
      <c r="H1204">
        <v>0</v>
      </c>
      <c r="I1204" t="s">
        <v>1967</v>
      </c>
      <c r="J1204" t="s">
        <v>43</v>
      </c>
      <c r="K1204">
        <v>50362</v>
      </c>
      <c r="L1204">
        <v>78177</v>
      </c>
      <c r="M1204" t="s">
        <v>33</v>
      </c>
      <c r="N1204" t="s">
        <v>3305</v>
      </c>
      <c r="O1204" t="s">
        <v>3306</v>
      </c>
      <c r="P1204" t="s">
        <v>3307</v>
      </c>
      <c r="Q1204" t="s">
        <v>745</v>
      </c>
      <c r="R1204" t="s">
        <v>3308</v>
      </c>
      <c r="S1204" t="s">
        <v>32</v>
      </c>
      <c r="T1204" t="str">
        <f t="shared" si="54"/>
        <v xml:space="preserve">Knowledge of NYC government and transportation issues and an interest in urban planning &amp; geography.  Familiarity with traffic calming techniques and devices, knowledge of basic street design principles, and excellent writing, editing and oral presentation skills. Experience using GIS products.   Ability to work in a collaborative, creative and results-oriented environment.  Familiarity with the Borough of the Bronx is helpful, but not required.  </v>
      </c>
      <c r="U1204">
        <f t="shared" si="55"/>
        <v>0</v>
      </c>
      <c r="V1204" s="2">
        <v>0</v>
      </c>
      <c r="W1204" s="2">
        <f t="shared" si="56"/>
        <v>0</v>
      </c>
      <c r="X1204" s="2">
        <v>0</v>
      </c>
      <c r="Y1204" s="2">
        <v>0</v>
      </c>
      <c r="Z1204" s="2">
        <v>0</v>
      </c>
      <c r="AA1204" s="2">
        <v>0</v>
      </c>
      <c r="AB1204" s="2">
        <v>0</v>
      </c>
      <c r="AC1204" t="s">
        <v>3309</v>
      </c>
      <c r="AD1204" t="s">
        <v>32</v>
      </c>
      <c r="AE1204" t="s">
        <v>3305</v>
      </c>
      <c r="AG1204" t="s">
        <v>38</v>
      </c>
      <c r="AH1204" t="s">
        <v>2787</v>
      </c>
      <c r="AI1204" t="s">
        <v>3310</v>
      </c>
      <c r="AJ1204" t="s">
        <v>2787</v>
      </c>
      <c r="AK1204" t="s">
        <v>39</v>
      </c>
    </row>
    <row r="1205" spans="1:37" x14ac:dyDescent="0.3">
      <c r="A1205">
        <v>334838</v>
      </c>
      <c r="B1205" t="s">
        <v>524</v>
      </c>
      <c r="C1205" t="s">
        <v>48</v>
      </c>
      <c r="D1205">
        <v>1</v>
      </c>
      <c r="E1205" t="s">
        <v>2920</v>
      </c>
      <c r="F1205" t="s">
        <v>742</v>
      </c>
      <c r="G1205">
        <v>56058</v>
      </c>
      <c r="H1205">
        <v>0</v>
      </c>
      <c r="I1205" t="s">
        <v>1967</v>
      </c>
      <c r="J1205" t="s">
        <v>43</v>
      </c>
      <c r="K1205">
        <v>50362</v>
      </c>
      <c r="L1205">
        <v>78177</v>
      </c>
      <c r="M1205" t="s">
        <v>33</v>
      </c>
      <c r="N1205" t="s">
        <v>3305</v>
      </c>
      <c r="O1205" t="s">
        <v>3306</v>
      </c>
      <c r="P1205" t="s">
        <v>3307</v>
      </c>
      <c r="Q1205" t="s">
        <v>745</v>
      </c>
      <c r="R1205" t="s">
        <v>3308</v>
      </c>
      <c r="S1205" t="s">
        <v>32</v>
      </c>
      <c r="T1205" t="str">
        <f t="shared" si="54"/>
        <v xml:space="preserve">Knowledge of NYC government and transportation issues and an interest in urban planning &amp; geography.  Familiarity with traffic calming techniques and devices, knowledge of basic street design principles, and excellent writing, editing and oral presentation skills. Experience using GIS products.   Ability to work in a collaborative, creative and results-oriented environment.  Familiarity with the Borough of the Bronx is helpful, but not required.  </v>
      </c>
      <c r="U1205">
        <f t="shared" si="55"/>
        <v>0</v>
      </c>
      <c r="V1205" s="2">
        <v>0</v>
      </c>
      <c r="W1205" s="2">
        <f t="shared" si="56"/>
        <v>0</v>
      </c>
      <c r="X1205" s="2">
        <v>0</v>
      </c>
      <c r="Y1205" s="2">
        <v>0</v>
      </c>
      <c r="Z1205" s="2">
        <v>0</v>
      </c>
      <c r="AA1205" s="2">
        <v>0</v>
      </c>
      <c r="AB1205" s="2">
        <v>0</v>
      </c>
      <c r="AC1205" t="s">
        <v>3309</v>
      </c>
      <c r="AD1205" t="s">
        <v>32</v>
      </c>
      <c r="AE1205" t="s">
        <v>3305</v>
      </c>
      <c r="AG1205" t="s">
        <v>38</v>
      </c>
      <c r="AH1205" t="s">
        <v>2787</v>
      </c>
      <c r="AI1205" t="s">
        <v>3310</v>
      </c>
      <c r="AJ1205" t="s">
        <v>2787</v>
      </c>
      <c r="AK1205" t="s">
        <v>39</v>
      </c>
    </row>
    <row r="1206" spans="1:37" x14ac:dyDescent="0.3">
      <c r="A1206">
        <v>335688</v>
      </c>
      <c r="B1206" t="s">
        <v>47</v>
      </c>
      <c r="C1206" t="s">
        <v>29</v>
      </c>
      <c r="D1206">
        <v>1</v>
      </c>
      <c r="E1206" t="s">
        <v>3311</v>
      </c>
      <c r="F1206" t="s">
        <v>3312</v>
      </c>
      <c r="G1206">
        <v>20113</v>
      </c>
      <c r="H1206">
        <v>4</v>
      </c>
      <c r="I1206" t="s">
        <v>76</v>
      </c>
      <c r="J1206" t="s">
        <v>32</v>
      </c>
      <c r="K1206">
        <v>52194</v>
      </c>
      <c r="L1206">
        <v>72742</v>
      </c>
      <c r="M1206" t="s">
        <v>33</v>
      </c>
      <c r="N1206" t="s">
        <v>211</v>
      </c>
      <c r="O1206" t="s">
        <v>1678</v>
      </c>
      <c r="P1206" t="s">
        <v>8058</v>
      </c>
      <c r="Q1206" t="s">
        <v>8059</v>
      </c>
      <c r="R1206" t="s">
        <v>3313</v>
      </c>
      <c r="S1206" t="s">
        <v>2751</v>
      </c>
      <c r="T1206" t="str">
        <f t="shared" si="54"/>
        <v>1.	Familiarity with water distribution and collection system features and processes.  2.	Experience working with large, complex geodatabases.  3.	Experience working with ESRI ArcGIS suite of applications and tools.  4.	Ability to interpret complex engineering construction drawings and utilize computer based digital drafting software.  5.	Experience performing complex QA (Quality Assurance) reviews of others work.  6.	Organized with ability to handle multiple priorities and complex data sets.  7.	Excellent written and oral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06">
        <f t="shared" si="55"/>
        <v>0</v>
      </c>
      <c r="V1206" s="2">
        <v>0</v>
      </c>
      <c r="W1206" s="2">
        <f t="shared" si="56"/>
        <v>0</v>
      </c>
      <c r="X1206" s="2">
        <v>0</v>
      </c>
      <c r="Y1206" s="2">
        <v>0</v>
      </c>
      <c r="Z1206" s="2">
        <v>0</v>
      </c>
      <c r="AA1206" s="2">
        <v>0</v>
      </c>
      <c r="AB1206" s="2">
        <v>0</v>
      </c>
      <c r="AC1206" t="s">
        <v>161</v>
      </c>
      <c r="AD1206" t="s">
        <v>32</v>
      </c>
      <c r="AE1206" t="s">
        <v>32</v>
      </c>
      <c r="AG1206" t="s">
        <v>38</v>
      </c>
      <c r="AH1206" t="s">
        <v>2925</v>
      </c>
      <c r="AJ1206" t="s">
        <v>2925</v>
      </c>
      <c r="AK1206" t="s">
        <v>39</v>
      </c>
    </row>
    <row r="1207" spans="1:37" x14ac:dyDescent="0.3">
      <c r="A1207">
        <v>334844</v>
      </c>
      <c r="B1207" t="s">
        <v>524</v>
      </c>
      <c r="C1207" t="s">
        <v>29</v>
      </c>
      <c r="D1207">
        <v>1</v>
      </c>
      <c r="E1207" t="s">
        <v>1622</v>
      </c>
      <c r="F1207" t="s">
        <v>1623</v>
      </c>
      <c r="G1207">
        <v>91717</v>
      </c>
      <c r="H1207">
        <v>0</v>
      </c>
      <c r="I1207" t="s">
        <v>1095</v>
      </c>
      <c r="J1207" t="s">
        <v>43</v>
      </c>
      <c r="K1207">
        <v>389.97</v>
      </c>
      <c r="L1207">
        <v>389.97</v>
      </c>
      <c r="M1207" t="s">
        <v>1624</v>
      </c>
      <c r="N1207" t="s">
        <v>1625</v>
      </c>
      <c r="O1207" t="s">
        <v>1626</v>
      </c>
      <c r="P1207" t="s">
        <v>3314</v>
      </c>
      <c r="Q1207" t="s">
        <v>7576</v>
      </c>
      <c r="R1207" t="s">
        <v>32</v>
      </c>
      <c r="S1207" t="s">
        <v>1628</v>
      </c>
      <c r="T1207" t="str">
        <f t="shared" si="54"/>
        <v xml:space="preserve">  *** IN ORDER TO BE CONSIDERED FOR THIS POSITION CANDIDATES MUST BE SERVING PERMANENTLY IN THE TITLE OF ELECTRICIAN ***</v>
      </c>
      <c r="U1207">
        <f t="shared" si="55"/>
        <v>0</v>
      </c>
      <c r="V1207" s="2">
        <v>0</v>
      </c>
      <c r="W1207" s="2">
        <f t="shared" si="56"/>
        <v>0</v>
      </c>
      <c r="X1207" s="2">
        <v>0</v>
      </c>
      <c r="Y1207" s="2">
        <v>0</v>
      </c>
      <c r="Z1207" s="2">
        <v>0</v>
      </c>
      <c r="AA1207" s="2">
        <v>0</v>
      </c>
      <c r="AB1207" s="2">
        <v>0</v>
      </c>
      <c r="AC1207" t="s">
        <v>3315</v>
      </c>
      <c r="AD1207" t="s">
        <v>32</v>
      </c>
      <c r="AE1207" t="s">
        <v>1625</v>
      </c>
      <c r="AG1207" t="s">
        <v>38</v>
      </c>
      <c r="AH1207" t="s">
        <v>2925</v>
      </c>
      <c r="AI1207" t="s">
        <v>3316</v>
      </c>
      <c r="AJ1207" t="s">
        <v>2925</v>
      </c>
      <c r="AK1207" t="s">
        <v>39</v>
      </c>
    </row>
    <row r="1208" spans="1:37" x14ac:dyDescent="0.3">
      <c r="A1208">
        <v>334853</v>
      </c>
      <c r="B1208" t="s">
        <v>2726</v>
      </c>
      <c r="C1208" t="s">
        <v>29</v>
      </c>
      <c r="D1208">
        <v>1</v>
      </c>
      <c r="E1208" t="s">
        <v>3317</v>
      </c>
      <c r="F1208" t="s">
        <v>441</v>
      </c>
      <c r="G1208">
        <v>30080</v>
      </c>
      <c r="H1208">
        <v>1</v>
      </c>
      <c r="I1208" t="s">
        <v>1506</v>
      </c>
      <c r="J1208" t="s">
        <v>43</v>
      </c>
      <c r="K1208">
        <v>35012</v>
      </c>
      <c r="L1208">
        <v>47577</v>
      </c>
      <c r="M1208" t="s">
        <v>33</v>
      </c>
      <c r="N1208" t="s">
        <v>115</v>
      </c>
      <c r="O1208" t="s">
        <v>3318</v>
      </c>
      <c r="P1208" t="s">
        <v>8060</v>
      </c>
      <c r="Q1208" t="s">
        <v>7349</v>
      </c>
      <c r="R1208" t="s">
        <v>7076</v>
      </c>
      <c r="S1208" t="s">
        <v>3319</v>
      </c>
      <c r="T1208" t="str">
        <f t="shared" si="54"/>
        <v>Candidates must demonstrate:	Outstanding interpersonal and communication skills.	Very strong computer skills, including government and legal databases, Word, Excel.	Excellent writing, legal research and analytical skills.	Strong organizational skills. 	History of volunteerism, such as service in the AmeriCorps or Peace Corps, is viewed favorable. Special Note:   Only candidates who are currently serving with the City as a permanent Paralegal Aide are eligible to apply.</v>
      </c>
      <c r="U1208">
        <f t="shared" si="55"/>
        <v>0</v>
      </c>
      <c r="V1208" s="2">
        <v>1</v>
      </c>
      <c r="W1208" s="2">
        <f t="shared" si="56"/>
        <v>0</v>
      </c>
      <c r="X1208" s="2">
        <v>0</v>
      </c>
      <c r="Y1208" s="2">
        <v>0</v>
      </c>
      <c r="Z1208" s="2">
        <v>0</v>
      </c>
      <c r="AA1208" s="2">
        <v>0</v>
      </c>
      <c r="AB1208" s="2">
        <v>0</v>
      </c>
      <c r="AC1208" t="s">
        <v>3320</v>
      </c>
      <c r="AD1208" t="s">
        <v>32</v>
      </c>
      <c r="AE1208" t="s">
        <v>32</v>
      </c>
      <c r="AG1208" t="s">
        <v>38</v>
      </c>
      <c r="AH1208" t="s">
        <v>2092</v>
      </c>
      <c r="AJ1208" t="s">
        <v>2092</v>
      </c>
      <c r="AK1208" t="s">
        <v>39</v>
      </c>
    </row>
    <row r="1209" spans="1:37" x14ac:dyDescent="0.3">
      <c r="A1209">
        <v>335002</v>
      </c>
      <c r="B1209" t="s">
        <v>73</v>
      </c>
      <c r="C1209" t="s">
        <v>29</v>
      </c>
      <c r="D1209">
        <v>2</v>
      </c>
      <c r="E1209" t="s">
        <v>3321</v>
      </c>
      <c r="F1209" t="s">
        <v>590</v>
      </c>
      <c r="G1209">
        <v>56057</v>
      </c>
      <c r="H1209">
        <v>0</v>
      </c>
      <c r="I1209" t="s">
        <v>1183</v>
      </c>
      <c r="J1209" t="s">
        <v>43</v>
      </c>
      <c r="K1209">
        <v>47000</v>
      </c>
      <c r="L1209">
        <v>50760</v>
      </c>
      <c r="M1209" t="s">
        <v>33</v>
      </c>
      <c r="N1209" t="s">
        <v>77</v>
      </c>
      <c r="O1209" t="s">
        <v>3322</v>
      </c>
      <c r="P1209" t="s">
        <v>8061</v>
      </c>
      <c r="Q1209" t="s">
        <v>592</v>
      </c>
      <c r="R1209" t="s">
        <v>3323</v>
      </c>
      <c r="S1209" t="s">
        <v>32</v>
      </c>
      <c r="T1209" t="str">
        <f t="shared" si="54"/>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  </v>
      </c>
      <c r="U1209">
        <f t="shared" si="55"/>
        <v>0</v>
      </c>
      <c r="V1209" s="2">
        <v>1</v>
      </c>
      <c r="W1209" s="2">
        <f t="shared" si="56"/>
        <v>0</v>
      </c>
      <c r="X1209" s="2">
        <v>1</v>
      </c>
      <c r="Y1209" s="2">
        <v>0</v>
      </c>
      <c r="Z1209" s="2">
        <v>1</v>
      </c>
      <c r="AA1209" s="2">
        <v>0</v>
      </c>
      <c r="AB1209" s="2">
        <v>0</v>
      </c>
      <c r="AC1209" t="s">
        <v>79</v>
      </c>
      <c r="AD1209" t="s">
        <v>32</v>
      </c>
      <c r="AE1209" t="s">
        <v>77</v>
      </c>
      <c r="AG1209" t="s">
        <v>38</v>
      </c>
      <c r="AH1209" t="s">
        <v>2787</v>
      </c>
      <c r="AJ1209" t="s">
        <v>3324</v>
      </c>
      <c r="AK1209" t="s">
        <v>39</v>
      </c>
    </row>
    <row r="1210" spans="1:37" x14ac:dyDescent="0.3">
      <c r="A1210">
        <v>335002</v>
      </c>
      <c r="B1210" t="s">
        <v>73</v>
      </c>
      <c r="C1210" t="s">
        <v>48</v>
      </c>
      <c r="D1210">
        <v>2</v>
      </c>
      <c r="E1210" t="s">
        <v>3321</v>
      </c>
      <c r="F1210" t="s">
        <v>590</v>
      </c>
      <c r="G1210">
        <v>56057</v>
      </c>
      <c r="H1210">
        <v>0</v>
      </c>
      <c r="I1210" t="s">
        <v>1183</v>
      </c>
      <c r="J1210" t="s">
        <v>43</v>
      </c>
      <c r="K1210">
        <v>47000</v>
      </c>
      <c r="L1210">
        <v>50760</v>
      </c>
      <c r="M1210" t="s">
        <v>33</v>
      </c>
      <c r="N1210" t="s">
        <v>77</v>
      </c>
      <c r="O1210" t="s">
        <v>3322</v>
      </c>
      <c r="P1210" t="s">
        <v>8061</v>
      </c>
      <c r="Q1210" t="s">
        <v>592</v>
      </c>
      <c r="R1210" t="s">
        <v>3323</v>
      </c>
      <c r="S1210" t="s">
        <v>32</v>
      </c>
      <c r="T1210" t="str">
        <f t="shared" si="54"/>
        <v xml:space="preserve">Interested candidates should have excellent written and verbal communication skills, effective problem-solving and analytic skills, and the ability to prioritize, manage time, and engage in multiple tasks in a fast-paced environment. Ability to analyze and manipulate data is a must.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SQL, Python, R, Excel, and GIS is strongly desired.  </v>
      </c>
      <c r="U1210">
        <f t="shared" si="55"/>
        <v>0</v>
      </c>
      <c r="V1210" s="2">
        <v>1</v>
      </c>
      <c r="W1210" s="2">
        <f t="shared" si="56"/>
        <v>0</v>
      </c>
      <c r="X1210" s="2">
        <v>1</v>
      </c>
      <c r="Y1210" s="2">
        <v>0</v>
      </c>
      <c r="Z1210" s="2">
        <v>1</v>
      </c>
      <c r="AA1210" s="2">
        <v>0</v>
      </c>
      <c r="AB1210" s="2">
        <v>0</v>
      </c>
      <c r="AC1210" t="s">
        <v>79</v>
      </c>
      <c r="AD1210" t="s">
        <v>32</v>
      </c>
      <c r="AE1210" t="s">
        <v>77</v>
      </c>
      <c r="AG1210" t="s">
        <v>38</v>
      </c>
      <c r="AH1210" t="s">
        <v>2787</v>
      </c>
      <c r="AJ1210" t="s">
        <v>3324</v>
      </c>
      <c r="AK1210" t="s">
        <v>39</v>
      </c>
    </row>
    <row r="1211" spans="1:37" x14ac:dyDescent="0.3">
      <c r="A1211">
        <v>335008</v>
      </c>
      <c r="B1211" t="s">
        <v>73</v>
      </c>
      <c r="C1211" t="s">
        <v>29</v>
      </c>
      <c r="D1211">
        <v>1</v>
      </c>
      <c r="E1211" t="s">
        <v>3325</v>
      </c>
      <c r="F1211" t="s">
        <v>590</v>
      </c>
      <c r="G1211">
        <v>56057</v>
      </c>
      <c r="H1211">
        <v>0</v>
      </c>
      <c r="I1211" t="s">
        <v>1183</v>
      </c>
      <c r="J1211" t="s">
        <v>43</v>
      </c>
      <c r="K1211">
        <v>47000</v>
      </c>
      <c r="L1211">
        <v>59385</v>
      </c>
      <c r="M1211" t="s">
        <v>33</v>
      </c>
      <c r="N1211" t="s">
        <v>77</v>
      </c>
      <c r="O1211" t="s">
        <v>3326</v>
      </c>
      <c r="P1211" t="s">
        <v>7077</v>
      </c>
      <c r="Q1211" t="s">
        <v>592</v>
      </c>
      <c r="R1211" t="s">
        <v>3327</v>
      </c>
      <c r="S1211" t="s">
        <v>32</v>
      </c>
      <c r="T1211" t="str">
        <f t="shared" si="54"/>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1211">
        <f t="shared" si="55"/>
        <v>0</v>
      </c>
      <c r="V1211" s="2">
        <v>1</v>
      </c>
      <c r="W1211" s="2">
        <f t="shared" si="56"/>
        <v>0</v>
      </c>
      <c r="X1211" s="2">
        <v>0</v>
      </c>
      <c r="Y1211" s="2">
        <v>0</v>
      </c>
      <c r="Z1211" s="2">
        <v>0</v>
      </c>
      <c r="AA1211" s="2">
        <v>0</v>
      </c>
      <c r="AB1211" s="2">
        <v>0</v>
      </c>
      <c r="AC1211" t="s">
        <v>79</v>
      </c>
      <c r="AD1211" t="s">
        <v>32</v>
      </c>
      <c r="AE1211" t="s">
        <v>77</v>
      </c>
      <c r="AG1211" t="s">
        <v>38</v>
      </c>
      <c r="AH1211" t="s">
        <v>2787</v>
      </c>
      <c r="AJ1211" t="s">
        <v>2787</v>
      </c>
      <c r="AK1211" t="s">
        <v>39</v>
      </c>
    </row>
    <row r="1212" spans="1:37" x14ac:dyDescent="0.3">
      <c r="A1212">
        <v>335008</v>
      </c>
      <c r="B1212" t="s">
        <v>73</v>
      </c>
      <c r="C1212" t="s">
        <v>48</v>
      </c>
      <c r="D1212">
        <v>1</v>
      </c>
      <c r="E1212" t="s">
        <v>3325</v>
      </c>
      <c r="F1212" t="s">
        <v>590</v>
      </c>
      <c r="G1212">
        <v>56057</v>
      </c>
      <c r="H1212">
        <v>0</v>
      </c>
      <c r="I1212" t="s">
        <v>1183</v>
      </c>
      <c r="J1212" t="s">
        <v>43</v>
      </c>
      <c r="K1212">
        <v>47000</v>
      </c>
      <c r="L1212">
        <v>59385</v>
      </c>
      <c r="M1212" t="s">
        <v>33</v>
      </c>
      <c r="N1212" t="s">
        <v>77</v>
      </c>
      <c r="O1212" t="s">
        <v>3326</v>
      </c>
      <c r="P1212" t="s">
        <v>7077</v>
      </c>
      <c r="Q1212" t="s">
        <v>592</v>
      </c>
      <c r="R1212" t="s">
        <v>3327</v>
      </c>
      <c r="S1212" t="s">
        <v>32</v>
      </c>
      <c r="T1212" t="str">
        <f t="shared" si="54"/>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Experience with analytical and database software like Excel and Access is strongly desired.  </v>
      </c>
      <c r="U1212">
        <f t="shared" si="55"/>
        <v>0</v>
      </c>
      <c r="V1212" s="2">
        <v>1</v>
      </c>
      <c r="W1212" s="2">
        <f t="shared" si="56"/>
        <v>0</v>
      </c>
      <c r="X1212" s="2">
        <v>0</v>
      </c>
      <c r="Y1212" s="2">
        <v>0</v>
      </c>
      <c r="Z1212" s="2">
        <v>0</v>
      </c>
      <c r="AA1212" s="2">
        <v>0</v>
      </c>
      <c r="AB1212" s="2">
        <v>0</v>
      </c>
      <c r="AC1212" t="s">
        <v>79</v>
      </c>
      <c r="AD1212" t="s">
        <v>32</v>
      </c>
      <c r="AE1212" t="s">
        <v>77</v>
      </c>
      <c r="AG1212" t="s">
        <v>38</v>
      </c>
      <c r="AH1212" t="s">
        <v>2787</v>
      </c>
      <c r="AJ1212" t="s">
        <v>2787</v>
      </c>
      <c r="AK1212" t="s">
        <v>39</v>
      </c>
    </row>
    <row r="1213" spans="1:37" x14ac:dyDescent="0.3">
      <c r="A1213">
        <v>335083</v>
      </c>
      <c r="B1213" t="s">
        <v>473</v>
      </c>
      <c r="C1213" t="s">
        <v>29</v>
      </c>
      <c r="D1213">
        <v>1</v>
      </c>
      <c r="E1213" t="s">
        <v>3328</v>
      </c>
      <c r="F1213" t="s">
        <v>3329</v>
      </c>
      <c r="G1213">
        <v>51611</v>
      </c>
      <c r="H1213">
        <v>1</v>
      </c>
      <c r="I1213" t="s">
        <v>553</v>
      </c>
      <c r="J1213" t="s">
        <v>43</v>
      </c>
      <c r="K1213">
        <v>61850</v>
      </c>
      <c r="L1213">
        <v>71323</v>
      </c>
      <c r="M1213" t="s">
        <v>33</v>
      </c>
      <c r="N1213" t="s">
        <v>554</v>
      </c>
      <c r="O1213" t="s">
        <v>3330</v>
      </c>
      <c r="P1213" t="s">
        <v>8062</v>
      </c>
      <c r="Q1213" t="s">
        <v>8063</v>
      </c>
      <c r="R1213" t="s">
        <v>3331</v>
      </c>
      <c r="S1213" t="s">
        <v>7674</v>
      </c>
      <c r="T1213" t="str">
        <f t="shared" si="54"/>
        <v>Knowledge of Early Head Start program operation. Experience in Early Head Start program operations.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13">
        <f t="shared" si="55"/>
        <v>0</v>
      </c>
      <c r="V1213" s="2">
        <v>0</v>
      </c>
      <c r="W1213" s="2">
        <f t="shared" si="56"/>
        <v>0</v>
      </c>
      <c r="X1213" s="2">
        <v>0</v>
      </c>
      <c r="Y1213" s="2">
        <v>0</v>
      </c>
      <c r="Z1213" s="2">
        <v>0</v>
      </c>
      <c r="AA1213" s="2">
        <v>0</v>
      </c>
      <c r="AB1213" s="2">
        <v>0</v>
      </c>
      <c r="AC1213" t="s">
        <v>2895</v>
      </c>
      <c r="AD1213" t="s">
        <v>32</v>
      </c>
      <c r="AE1213" t="s">
        <v>32</v>
      </c>
      <c r="AG1213" t="s">
        <v>38</v>
      </c>
      <c r="AH1213" t="s">
        <v>2589</v>
      </c>
      <c r="AJ1213" t="s">
        <v>2852</v>
      </c>
      <c r="AK1213" t="s">
        <v>39</v>
      </c>
    </row>
    <row r="1214" spans="1:37" x14ac:dyDescent="0.3">
      <c r="A1214">
        <v>335083</v>
      </c>
      <c r="B1214" t="s">
        <v>473</v>
      </c>
      <c r="C1214" t="s">
        <v>48</v>
      </c>
      <c r="D1214">
        <v>1</v>
      </c>
      <c r="E1214" t="s">
        <v>3328</v>
      </c>
      <c r="F1214" t="s">
        <v>3329</v>
      </c>
      <c r="G1214">
        <v>51611</v>
      </c>
      <c r="H1214">
        <v>1</v>
      </c>
      <c r="I1214" t="s">
        <v>553</v>
      </c>
      <c r="J1214" t="s">
        <v>43</v>
      </c>
      <c r="K1214">
        <v>61850</v>
      </c>
      <c r="L1214">
        <v>71323</v>
      </c>
      <c r="M1214" t="s">
        <v>33</v>
      </c>
      <c r="N1214" t="s">
        <v>554</v>
      </c>
      <c r="O1214" t="s">
        <v>3330</v>
      </c>
      <c r="P1214" t="s">
        <v>8062</v>
      </c>
      <c r="Q1214" t="s">
        <v>8063</v>
      </c>
      <c r="R1214" t="s">
        <v>3331</v>
      </c>
      <c r="S1214" t="s">
        <v>7674</v>
      </c>
      <c r="T1214" t="str">
        <f t="shared" si="54"/>
        <v>Knowledge of Early Head Start program operation. Experience in Early Head Start program operations.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214">
        <f t="shared" si="55"/>
        <v>0</v>
      </c>
      <c r="V1214" s="2">
        <v>0</v>
      </c>
      <c r="W1214" s="2">
        <f t="shared" si="56"/>
        <v>0</v>
      </c>
      <c r="X1214" s="2">
        <v>0</v>
      </c>
      <c r="Y1214" s="2">
        <v>0</v>
      </c>
      <c r="Z1214" s="2">
        <v>0</v>
      </c>
      <c r="AA1214" s="2">
        <v>0</v>
      </c>
      <c r="AB1214" s="2">
        <v>0</v>
      </c>
      <c r="AC1214" t="s">
        <v>2895</v>
      </c>
      <c r="AD1214" t="s">
        <v>32</v>
      </c>
      <c r="AE1214" t="s">
        <v>32</v>
      </c>
      <c r="AG1214" t="s">
        <v>38</v>
      </c>
      <c r="AH1214" t="s">
        <v>2589</v>
      </c>
      <c r="AJ1214" t="s">
        <v>2852</v>
      </c>
      <c r="AK1214" t="s">
        <v>39</v>
      </c>
    </row>
    <row r="1215" spans="1:37" x14ac:dyDescent="0.3">
      <c r="A1215">
        <v>335688</v>
      </c>
      <c r="B1215" t="s">
        <v>47</v>
      </c>
      <c r="C1215" t="s">
        <v>48</v>
      </c>
      <c r="D1215">
        <v>1</v>
      </c>
      <c r="E1215" t="s">
        <v>3311</v>
      </c>
      <c r="F1215" t="s">
        <v>3312</v>
      </c>
      <c r="G1215">
        <v>20113</v>
      </c>
      <c r="H1215">
        <v>4</v>
      </c>
      <c r="I1215" t="s">
        <v>76</v>
      </c>
      <c r="J1215" t="s">
        <v>32</v>
      </c>
      <c r="K1215">
        <v>52194</v>
      </c>
      <c r="L1215">
        <v>72742</v>
      </c>
      <c r="M1215" t="s">
        <v>33</v>
      </c>
      <c r="N1215" t="s">
        <v>211</v>
      </c>
      <c r="O1215" t="s">
        <v>1678</v>
      </c>
      <c r="P1215" t="s">
        <v>8058</v>
      </c>
      <c r="Q1215" t="s">
        <v>8059</v>
      </c>
      <c r="R1215" t="s">
        <v>3313</v>
      </c>
      <c r="S1215" t="s">
        <v>2751</v>
      </c>
      <c r="T1215" t="str">
        <f t="shared" si="54"/>
        <v>1.	Familiarity with water distribution and collection system features and processes.  2.	Experience working with large, complex geodatabases.  3.	Experience working with ESRI ArcGIS suite of applications and tools.  4.	Ability to interpret complex engineering construction drawings and utilize computer based digital drafting software.  5.	Experience performing complex QA (Quality Assurance) reviews of others work.  6.	Organized with ability to handle multiple priorities and complex data sets.  7.	Excellent written and oral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215">
        <f t="shared" si="55"/>
        <v>0</v>
      </c>
      <c r="V1215" s="2">
        <v>0</v>
      </c>
      <c r="W1215" s="2">
        <f t="shared" si="56"/>
        <v>0</v>
      </c>
      <c r="X1215" s="2">
        <v>0</v>
      </c>
      <c r="Y1215" s="2">
        <v>0</v>
      </c>
      <c r="Z1215" s="2">
        <v>0</v>
      </c>
      <c r="AA1215" s="2">
        <v>0</v>
      </c>
      <c r="AB1215" s="2">
        <v>0</v>
      </c>
      <c r="AC1215" t="s">
        <v>161</v>
      </c>
      <c r="AD1215" t="s">
        <v>32</v>
      </c>
      <c r="AE1215" t="s">
        <v>32</v>
      </c>
      <c r="AG1215" t="s">
        <v>38</v>
      </c>
      <c r="AH1215" t="s">
        <v>2925</v>
      </c>
      <c r="AJ1215" t="s">
        <v>2925</v>
      </c>
      <c r="AK1215" t="s">
        <v>39</v>
      </c>
    </row>
    <row r="1216" spans="1:37" x14ac:dyDescent="0.3">
      <c r="A1216">
        <v>335091</v>
      </c>
      <c r="B1216" t="s">
        <v>2756</v>
      </c>
      <c r="C1216" t="s">
        <v>48</v>
      </c>
      <c r="D1216">
        <v>1</v>
      </c>
      <c r="E1216" t="s">
        <v>3332</v>
      </c>
      <c r="F1216" t="s">
        <v>2942</v>
      </c>
      <c r="G1216">
        <v>5277</v>
      </c>
      <c r="H1216">
        <v>0</v>
      </c>
      <c r="I1216" t="s">
        <v>1173</v>
      </c>
      <c r="J1216" t="s">
        <v>43</v>
      </c>
      <c r="K1216">
        <v>50000</v>
      </c>
      <c r="L1216">
        <v>70000</v>
      </c>
      <c r="M1216" t="s">
        <v>33</v>
      </c>
      <c r="N1216" t="s">
        <v>51</v>
      </c>
      <c r="O1216" t="s">
        <v>294</v>
      </c>
      <c r="P1216" t="s">
        <v>8064</v>
      </c>
      <c r="Q1216" t="s">
        <v>2945</v>
      </c>
      <c r="R1216" t="e">
        <v>#NAME?</v>
      </c>
      <c r="S1216" t="e">
        <v>#NAME?</v>
      </c>
      <c r="T1216" t="e">
        <f t="shared" si="54"/>
        <v>#NAME?</v>
      </c>
      <c r="U1216">
        <f t="shared" si="55"/>
        <v>0</v>
      </c>
      <c r="V1216" s="2">
        <v>0</v>
      </c>
      <c r="W1216" s="2">
        <f t="shared" si="56"/>
        <v>0</v>
      </c>
      <c r="X1216" s="2">
        <v>0</v>
      </c>
      <c r="Y1216" s="2">
        <v>0</v>
      </c>
      <c r="Z1216" s="2">
        <v>0</v>
      </c>
      <c r="AA1216" s="2">
        <v>0</v>
      </c>
      <c r="AB1216" s="2">
        <v>0</v>
      </c>
      <c r="AC1216" t="s">
        <v>3333</v>
      </c>
      <c r="AD1216" t="s">
        <v>32</v>
      </c>
      <c r="AE1216" t="s">
        <v>3334</v>
      </c>
      <c r="AG1216" t="s">
        <v>38</v>
      </c>
      <c r="AH1216" t="s">
        <v>2489</v>
      </c>
      <c r="AJ1216" t="s">
        <v>3278</v>
      </c>
      <c r="AK1216" t="s">
        <v>39</v>
      </c>
    </row>
    <row r="1217" spans="1:37" x14ac:dyDescent="0.3">
      <c r="A1217">
        <v>335091</v>
      </c>
      <c r="B1217" t="s">
        <v>2756</v>
      </c>
      <c r="C1217" t="s">
        <v>29</v>
      </c>
      <c r="D1217">
        <v>1</v>
      </c>
      <c r="E1217" t="s">
        <v>3332</v>
      </c>
      <c r="F1217" t="s">
        <v>2942</v>
      </c>
      <c r="G1217">
        <v>5277</v>
      </c>
      <c r="H1217">
        <v>0</v>
      </c>
      <c r="I1217" t="s">
        <v>1173</v>
      </c>
      <c r="J1217" t="s">
        <v>43</v>
      </c>
      <c r="K1217">
        <v>50000</v>
      </c>
      <c r="L1217">
        <v>70000</v>
      </c>
      <c r="M1217" t="s">
        <v>33</v>
      </c>
      <c r="N1217" t="s">
        <v>51</v>
      </c>
      <c r="O1217" t="s">
        <v>294</v>
      </c>
      <c r="P1217" t="s">
        <v>8064</v>
      </c>
      <c r="Q1217" t="s">
        <v>2945</v>
      </c>
      <c r="R1217" t="e">
        <v>#NAME?</v>
      </c>
      <c r="S1217" t="e">
        <v>#NAME?</v>
      </c>
      <c r="T1217" t="e">
        <f t="shared" si="54"/>
        <v>#NAME?</v>
      </c>
      <c r="U1217">
        <f t="shared" si="55"/>
        <v>0</v>
      </c>
      <c r="V1217" s="2">
        <v>0</v>
      </c>
      <c r="W1217" s="2">
        <f t="shared" si="56"/>
        <v>0</v>
      </c>
      <c r="X1217" s="2">
        <v>0</v>
      </c>
      <c r="Y1217" s="2">
        <v>0</v>
      </c>
      <c r="Z1217" s="2">
        <v>0</v>
      </c>
      <c r="AA1217" s="2">
        <v>0</v>
      </c>
      <c r="AB1217" s="2">
        <v>0</v>
      </c>
      <c r="AC1217" t="s">
        <v>3333</v>
      </c>
      <c r="AD1217" t="s">
        <v>32</v>
      </c>
      <c r="AE1217" t="s">
        <v>3334</v>
      </c>
      <c r="AG1217" t="s">
        <v>38</v>
      </c>
      <c r="AH1217" t="s">
        <v>2489</v>
      </c>
      <c r="AJ1217" t="s">
        <v>3278</v>
      </c>
      <c r="AK1217" t="s">
        <v>39</v>
      </c>
    </row>
    <row r="1218" spans="1:37" x14ac:dyDescent="0.3">
      <c r="A1218">
        <v>335159</v>
      </c>
      <c r="B1218" t="s">
        <v>73</v>
      </c>
      <c r="C1218" t="s">
        <v>48</v>
      </c>
      <c r="D1218">
        <v>1</v>
      </c>
      <c r="E1218" t="s">
        <v>3282</v>
      </c>
      <c r="F1218" t="s">
        <v>742</v>
      </c>
      <c r="G1218">
        <v>56058</v>
      </c>
      <c r="H1218">
        <v>0</v>
      </c>
      <c r="I1218" t="s">
        <v>1183</v>
      </c>
      <c r="J1218" t="s">
        <v>43</v>
      </c>
      <c r="K1218">
        <v>50362</v>
      </c>
      <c r="L1218">
        <v>62500</v>
      </c>
      <c r="M1218" t="s">
        <v>33</v>
      </c>
      <c r="N1218" t="s">
        <v>77</v>
      </c>
      <c r="O1218" t="s">
        <v>3283</v>
      </c>
      <c r="P1218" t="s">
        <v>8049</v>
      </c>
      <c r="Q1218" t="s">
        <v>745</v>
      </c>
      <c r="R1218" t="s">
        <v>3284</v>
      </c>
      <c r="S1218" t="s">
        <v>32</v>
      </c>
      <c r="T1218" t="str">
        <f t="shared" si="54"/>
        <v xml:space="preserve">Interested candidates should have excellent written and verbal communications skills, effective problem solving skills, and the ability to prioritize, manage time, and engage in multiple tasks in a fast paced environment. Candidates should be highly motivated and able to work well independently and as part of a team. Experience providing customer service a plus.  Intermediate knowledge of Microsoft Office a must. Considerable experience (intermediate to advanced understanding) with Access and Excel, is strongly desired. Interest in Microsoft SQL Server Management Studio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computer science, or a related program. B.A. or B.S. required.  </v>
      </c>
      <c r="U1218">
        <f t="shared" si="55"/>
        <v>0</v>
      </c>
      <c r="V1218" s="2">
        <v>1</v>
      </c>
      <c r="W1218" s="2">
        <f t="shared" si="56"/>
        <v>0</v>
      </c>
      <c r="X1218" s="2">
        <v>0</v>
      </c>
      <c r="Y1218" s="2">
        <v>0</v>
      </c>
      <c r="Z1218" s="2">
        <v>1</v>
      </c>
      <c r="AA1218" s="2">
        <v>0</v>
      </c>
      <c r="AB1218" s="2">
        <v>0</v>
      </c>
      <c r="AC1218" t="s">
        <v>79</v>
      </c>
      <c r="AD1218" t="s">
        <v>32</v>
      </c>
      <c r="AE1218" t="s">
        <v>77</v>
      </c>
      <c r="AG1218" t="s">
        <v>38</v>
      </c>
      <c r="AH1218" t="s">
        <v>2375</v>
      </c>
      <c r="AJ1218" t="s">
        <v>2375</v>
      </c>
      <c r="AK1218" t="s">
        <v>39</v>
      </c>
    </row>
    <row r="1219" spans="1:37" x14ac:dyDescent="0.3">
      <c r="A1219">
        <v>335159</v>
      </c>
      <c r="B1219" t="s">
        <v>73</v>
      </c>
      <c r="C1219" t="s">
        <v>29</v>
      </c>
      <c r="D1219">
        <v>1</v>
      </c>
      <c r="E1219" t="s">
        <v>3282</v>
      </c>
      <c r="F1219" t="s">
        <v>742</v>
      </c>
      <c r="G1219">
        <v>56058</v>
      </c>
      <c r="H1219">
        <v>0</v>
      </c>
      <c r="I1219" t="s">
        <v>1183</v>
      </c>
      <c r="J1219" t="s">
        <v>43</v>
      </c>
      <c r="K1219">
        <v>50362</v>
      </c>
      <c r="L1219">
        <v>62500</v>
      </c>
      <c r="M1219" t="s">
        <v>33</v>
      </c>
      <c r="N1219" t="s">
        <v>77</v>
      </c>
      <c r="O1219" t="s">
        <v>3283</v>
      </c>
      <c r="P1219" t="s">
        <v>8049</v>
      </c>
      <c r="Q1219" t="s">
        <v>745</v>
      </c>
      <c r="R1219" t="s">
        <v>3284</v>
      </c>
      <c r="S1219" t="s">
        <v>32</v>
      </c>
      <c r="T1219" t="str">
        <f t="shared" ref="T1219:T1282" si="57">R1219&amp;" "&amp;S1219</f>
        <v xml:space="preserve">Interested candidates should have excellent written and verbal communications skills, effective problem solving skills, and the ability to prioritize, manage time, and engage in multiple tasks in a fast paced environment. Candidates should be highly motivated and able to work well independently and as part of a team. Experience providing customer service a plus.  Intermediate knowledge of Microsoft Office a must. Considerable experience (intermediate to advanced understanding) with Access and Excel, is strongly desired. Interest in Microsoft SQL Server Management Studio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computer science, or a related program. B.A. or B.S. required.  </v>
      </c>
      <c r="U1219">
        <f t="shared" ref="U1219:U1282" si="58">D1219*W1219</f>
        <v>0</v>
      </c>
      <c r="V1219" s="2">
        <v>1</v>
      </c>
      <c r="W1219" s="2">
        <f t="shared" ref="W1219:W1282" si="59">IF(OR(ISNUMBER(SEARCH("data analytics",$T1219)), ISNUMBER(SEARCH("data analysis",$T1219)), ISNUMBER(SEARCH("analyze data", $T1219)),ISNUMBER(SEARCH("business intelligence", $T1219)),ISNUMBER(SEARCH("business analysis",$T1219))),1,0)</f>
        <v>0</v>
      </c>
      <c r="X1219" s="2">
        <v>0</v>
      </c>
      <c r="Y1219" s="2">
        <v>0</v>
      </c>
      <c r="Z1219" s="2">
        <v>1</v>
      </c>
      <c r="AA1219" s="2">
        <v>0</v>
      </c>
      <c r="AB1219" s="2">
        <v>0</v>
      </c>
      <c r="AC1219" t="s">
        <v>79</v>
      </c>
      <c r="AD1219" t="s">
        <v>32</v>
      </c>
      <c r="AE1219" t="s">
        <v>77</v>
      </c>
      <c r="AG1219" t="s">
        <v>38</v>
      </c>
      <c r="AH1219" t="s">
        <v>2375</v>
      </c>
      <c r="AJ1219" t="s">
        <v>2375</v>
      </c>
      <c r="AK1219" t="s">
        <v>39</v>
      </c>
    </row>
    <row r="1220" spans="1:37" x14ac:dyDescent="0.3">
      <c r="A1220">
        <v>335216</v>
      </c>
      <c r="B1220" t="s">
        <v>840</v>
      </c>
      <c r="C1220" t="s">
        <v>29</v>
      </c>
      <c r="D1220">
        <v>8</v>
      </c>
      <c r="E1220" t="s">
        <v>3335</v>
      </c>
      <c r="F1220" t="s">
        <v>2262</v>
      </c>
      <c r="G1220">
        <v>21849</v>
      </c>
      <c r="H1220">
        <v>1</v>
      </c>
      <c r="I1220" t="s">
        <v>627</v>
      </c>
      <c r="J1220" t="s">
        <v>43</v>
      </c>
      <c r="K1220">
        <v>48277</v>
      </c>
      <c r="L1220">
        <v>60843</v>
      </c>
      <c r="M1220" t="s">
        <v>33</v>
      </c>
      <c r="N1220" t="s">
        <v>1265</v>
      </c>
      <c r="O1220" t="s">
        <v>3336</v>
      </c>
      <c r="P1220" t="s">
        <v>3337</v>
      </c>
      <c r="Q1220" t="s">
        <v>2264</v>
      </c>
      <c r="R1220" t="s">
        <v>32</v>
      </c>
      <c r="S1220" t="s">
        <v>32</v>
      </c>
      <c r="T1220" t="str">
        <f t="shared" si="57"/>
        <v xml:space="preserve">   </v>
      </c>
      <c r="U1220">
        <f t="shared" si="58"/>
        <v>0</v>
      </c>
      <c r="V1220" s="2">
        <v>0</v>
      </c>
      <c r="W1220" s="2">
        <f t="shared" si="59"/>
        <v>0</v>
      </c>
      <c r="X1220" s="2">
        <v>0</v>
      </c>
      <c r="Y1220" s="2">
        <v>0</v>
      </c>
      <c r="Z1220" s="2">
        <v>0</v>
      </c>
      <c r="AA1220" s="2">
        <v>0</v>
      </c>
      <c r="AB1220" s="2">
        <v>0</v>
      </c>
      <c r="AC1220" t="s">
        <v>2689</v>
      </c>
      <c r="AD1220" t="s">
        <v>3338</v>
      </c>
      <c r="AE1220" t="s">
        <v>1265</v>
      </c>
      <c r="AG1220" t="s">
        <v>58</v>
      </c>
      <c r="AH1220" t="s">
        <v>3339</v>
      </c>
      <c r="AI1220" t="s">
        <v>2198</v>
      </c>
      <c r="AJ1220" t="s">
        <v>1468</v>
      </c>
      <c r="AK1220" t="s">
        <v>39</v>
      </c>
    </row>
    <row r="1221" spans="1:37" x14ac:dyDescent="0.3">
      <c r="A1221">
        <v>335216</v>
      </c>
      <c r="B1221" t="s">
        <v>840</v>
      </c>
      <c r="C1221" t="s">
        <v>48</v>
      </c>
      <c r="D1221">
        <v>8</v>
      </c>
      <c r="E1221" t="s">
        <v>3335</v>
      </c>
      <c r="F1221" t="s">
        <v>2262</v>
      </c>
      <c r="G1221">
        <v>21849</v>
      </c>
      <c r="H1221">
        <v>1</v>
      </c>
      <c r="I1221" t="s">
        <v>627</v>
      </c>
      <c r="J1221" t="s">
        <v>43</v>
      </c>
      <c r="K1221">
        <v>48277</v>
      </c>
      <c r="L1221">
        <v>60843</v>
      </c>
      <c r="M1221" t="s">
        <v>33</v>
      </c>
      <c r="N1221" t="s">
        <v>1265</v>
      </c>
      <c r="O1221" t="s">
        <v>3336</v>
      </c>
      <c r="P1221" t="s">
        <v>3337</v>
      </c>
      <c r="Q1221" t="s">
        <v>2264</v>
      </c>
      <c r="R1221" t="s">
        <v>32</v>
      </c>
      <c r="S1221" t="s">
        <v>32</v>
      </c>
      <c r="T1221" t="str">
        <f t="shared" si="57"/>
        <v xml:space="preserve">   </v>
      </c>
      <c r="U1221">
        <f t="shared" si="58"/>
        <v>0</v>
      </c>
      <c r="V1221" s="2">
        <v>0</v>
      </c>
      <c r="W1221" s="2">
        <f t="shared" si="59"/>
        <v>0</v>
      </c>
      <c r="X1221" s="2">
        <v>0</v>
      </c>
      <c r="Y1221" s="2">
        <v>0</v>
      </c>
      <c r="Z1221" s="2">
        <v>0</v>
      </c>
      <c r="AA1221" s="2">
        <v>0</v>
      </c>
      <c r="AB1221" s="2">
        <v>0</v>
      </c>
      <c r="AC1221" t="s">
        <v>2689</v>
      </c>
      <c r="AD1221" t="s">
        <v>3338</v>
      </c>
      <c r="AE1221" t="s">
        <v>1265</v>
      </c>
      <c r="AG1221" t="s">
        <v>58</v>
      </c>
      <c r="AH1221" t="s">
        <v>3339</v>
      </c>
      <c r="AI1221" t="s">
        <v>2198</v>
      </c>
      <c r="AJ1221" t="s">
        <v>1468</v>
      </c>
      <c r="AK1221" t="s">
        <v>39</v>
      </c>
    </row>
    <row r="1222" spans="1:37" x14ac:dyDescent="0.3">
      <c r="A1222">
        <v>335254</v>
      </c>
      <c r="B1222" t="s">
        <v>199</v>
      </c>
      <c r="C1222" t="s">
        <v>48</v>
      </c>
      <c r="D1222">
        <v>1</v>
      </c>
      <c r="E1222" t="s">
        <v>3340</v>
      </c>
      <c r="F1222" t="s">
        <v>126</v>
      </c>
      <c r="G1222">
        <v>21744</v>
      </c>
      <c r="H1222" t="s">
        <v>3341</v>
      </c>
      <c r="I1222" t="s">
        <v>463</v>
      </c>
      <c r="J1222" t="s">
        <v>43</v>
      </c>
      <c r="K1222">
        <v>87768</v>
      </c>
      <c r="L1222">
        <v>113838</v>
      </c>
      <c r="M1222" t="s">
        <v>33</v>
      </c>
      <c r="N1222" t="s">
        <v>202</v>
      </c>
      <c r="O1222" t="s">
        <v>3342</v>
      </c>
      <c r="P1222" t="s">
        <v>3343</v>
      </c>
      <c r="Q1222" t="s">
        <v>130</v>
      </c>
      <c r="R1222" t="e">
        <v>#NAME?</v>
      </c>
      <c r="S1222" t="s">
        <v>7696</v>
      </c>
      <c r="T1222" t="e">
        <f t="shared" si="57"/>
        <v>#NAME?</v>
      </c>
      <c r="U1222">
        <f t="shared" si="58"/>
        <v>0</v>
      </c>
      <c r="V1222" s="2">
        <v>0</v>
      </c>
      <c r="W1222" s="2">
        <f t="shared" si="59"/>
        <v>0</v>
      </c>
      <c r="X1222" s="2">
        <v>0</v>
      </c>
      <c r="Y1222" s="2">
        <v>0</v>
      </c>
      <c r="Z1222" s="2">
        <v>0</v>
      </c>
      <c r="AA1222" s="2">
        <v>0</v>
      </c>
      <c r="AB1222" s="2">
        <v>0</v>
      </c>
      <c r="AC1222" t="s">
        <v>3344</v>
      </c>
      <c r="AD1222" t="s">
        <v>32</v>
      </c>
      <c r="AE1222" t="s">
        <v>32</v>
      </c>
      <c r="AG1222" t="s">
        <v>38</v>
      </c>
      <c r="AH1222" t="s">
        <v>2375</v>
      </c>
      <c r="AI1222" t="s">
        <v>3345</v>
      </c>
      <c r="AJ1222" t="s">
        <v>81</v>
      </c>
      <c r="AK1222" t="s">
        <v>39</v>
      </c>
    </row>
    <row r="1223" spans="1:37" x14ac:dyDescent="0.3">
      <c r="A1223">
        <v>335254</v>
      </c>
      <c r="B1223" t="s">
        <v>199</v>
      </c>
      <c r="C1223" t="s">
        <v>29</v>
      </c>
      <c r="D1223">
        <v>1</v>
      </c>
      <c r="E1223" t="s">
        <v>3340</v>
      </c>
      <c r="F1223" t="s">
        <v>126</v>
      </c>
      <c r="G1223">
        <v>21744</v>
      </c>
      <c r="H1223" t="s">
        <v>3341</v>
      </c>
      <c r="I1223" t="s">
        <v>463</v>
      </c>
      <c r="J1223" t="s">
        <v>43</v>
      </c>
      <c r="K1223">
        <v>87768</v>
      </c>
      <c r="L1223">
        <v>113838</v>
      </c>
      <c r="M1223" t="s">
        <v>33</v>
      </c>
      <c r="N1223" t="s">
        <v>202</v>
      </c>
      <c r="O1223" t="s">
        <v>3342</v>
      </c>
      <c r="P1223" t="s">
        <v>3343</v>
      </c>
      <c r="Q1223" t="s">
        <v>130</v>
      </c>
      <c r="R1223" t="e">
        <v>#NAME?</v>
      </c>
      <c r="S1223" t="s">
        <v>7696</v>
      </c>
      <c r="T1223" t="e">
        <f t="shared" si="57"/>
        <v>#NAME?</v>
      </c>
      <c r="U1223">
        <f t="shared" si="58"/>
        <v>0</v>
      </c>
      <c r="V1223" s="2">
        <v>0</v>
      </c>
      <c r="W1223" s="2">
        <f t="shared" si="59"/>
        <v>0</v>
      </c>
      <c r="X1223" s="2">
        <v>0</v>
      </c>
      <c r="Y1223" s="2">
        <v>0</v>
      </c>
      <c r="Z1223" s="2">
        <v>0</v>
      </c>
      <c r="AA1223" s="2">
        <v>0</v>
      </c>
      <c r="AB1223" s="2">
        <v>0</v>
      </c>
      <c r="AC1223" t="s">
        <v>3344</v>
      </c>
      <c r="AD1223" t="s">
        <v>32</v>
      </c>
      <c r="AE1223" t="s">
        <v>32</v>
      </c>
      <c r="AG1223" t="s">
        <v>38</v>
      </c>
      <c r="AH1223" t="s">
        <v>2375</v>
      </c>
      <c r="AI1223" t="s">
        <v>3345</v>
      </c>
      <c r="AJ1223" t="s">
        <v>81</v>
      </c>
      <c r="AK1223" t="s">
        <v>39</v>
      </c>
    </row>
    <row r="1224" spans="1:37" x14ac:dyDescent="0.3">
      <c r="A1224">
        <v>335276</v>
      </c>
      <c r="B1224" t="s">
        <v>2385</v>
      </c>
      <c r="C1224" t="s">
        <v>48</v>
      </c>
      <c r="D1224">
        <v>1</v>
      </c>
      <c r="E1224" t="s">
        <v>2402</v>
      </c>
      <c r="F1224" t="s">
        <v>2387</v>
      </c>
      <c r="G1224">
        <v>31143</v>
      </c>
      <c r="H1224">
        <v>1</v>
      </c>
      <c r="I1224" t="s">
        <v>627</v>
      </c>
      <c r="J1224" t="s">
        <v>43</v>
      </c>
      <c r="K1224">
        <v>41996</v>
      </c>
      <c r="L1224">
        <v>50000</v>
      </c>
      <c r="M1224" t="s">
        <v>33</v>
      </c>
      <c r="N1224" t="s">
        <v>2388</v>
      </c>
      <c r="O1224" t="s">
        <v>2797</v>
      </c>
      <c r="P1224" t="s">
        <v>2798</v>
      </c>
      <c r="Q1224" t="s">
        <v>2390</v>
      </c>
      <c r="R1224" t="s">
        <v>8065</v>
      </c>
      <c r="S1224" t="s">
        <v>32</v>
      </c>
      <c r="T1224" t="str">
        <f t="shared" si="57"/>
        <v xml:space="preserve">‚	Strong writing, editing, and ability to prepare professional emails, memos, letters, and reports. 	Excellent verbal communication; active listening, conflict resolution and interpersonal skills. 	Comfortable working in a fast paced environment and addressing unforeseen challenges.	Ability to analyze, assess and draw conclusions from a variety of sources.	Experience with investigative, legal, journalistic and/or academic research.  </v>
      </c>
      <c r="U1224">
        <f t="shared" si="58"/>
        <v>0</v>
      </c>
      <c r="V1224" s="2">
        <v>0</v>
      </c>
      <c r="W1224" s="2">
        <f t="shared" si="59"/>
        <v>0</v>
      </c>
      <c r="X1224" s="2">
        <v>0</v>
      </c>
      <c r="Y1224" s="2">
        <v>0</v>
      </c>
      <c r="Z1224" s="2">
        <v>0</v>
      </c>
      <c r="AA1224" s="2">
        <v>0</v>
      </c>
      <c r="AB1224" s="2">
        <v>0</v>
      </c>
      <c r="AC1224" t="s">
        <v>3346</v>
      </c>
      <c r="AD1224" t="s">
        <v>32</v>
      </c>
      <c r="AE1224" t="s">
        <v>32</v>
      </c>
      <c r="AG1224" t="s">
        <v>38</v>
      </c>
      <c r="AH1224" t="s">
        <v>2868</v>
      </c>
      <c r="AI1224" t="s">
        <v>2311</v>
      </c>
      <c r="AJ1224" t="s">
        <v>2802</v>
      </c>
      <c r="AK1224" t="s">
        <v>39</v>
      </c>
    </row>
    <row r="1225" spans="1:37" x14ac:dyDescent="0.3">
      <c r="A1225">
        <v>335276</v>
      </c>
      <c r="B1225" t="s">
        <v>2385</v>
      </c>
      <c r="C1225" t="s">
        <v>29</v>
      </c>
      <c r="D1225">
        <v>1</v>
      </c>
      <c r="E1225" t="s">
        <v>2402</v>
      </c>
      <c r="F1225" t="s">
        <v>2387</v>
      </c>
      <c r="G1225">
        <v>31143</v>
      </c>
      <c r="H1225">
        <v>1</v>
      </c>
      <c r="I1225" t="s">
        <v>627</v>
      </c>
      <c r="J1225" t="s">
        <v>43</v>
      </c>
      <c r="K1225">
        <v>41996</v>
      </c>
      <c r="L1225">
        <v>50000</v>
      </c>
      <c r="M1225" t="s">
        <v>33</v>
      </c>
      <c r="N1225" t="s">
        <v>2388</v>
      </c>
      <c r="O1225" t="s">
        <v>2797</v>
      </c>
      <c r="P1225" t="s">
        <v>2798</v>
      </c>
      <c r="Q1225" t="s">
        <v>2390</v>
      </c>
      <c r="R1225" t="s">
        <v>8065</v>
      </c>
      <c r="S1225" t="s">
        <v>32</v>
      </c>
      <c r="T1225" t="str">
        <f t="shared" si="57"/>
        <v xml:space="preserve">‚	Strong writing, editing, and ability to prepare professional emails, memos, letters, and reports. 	Excellent verbal communication; active listening, conflict resolution and interpersonal skills. 	Comfortable working in a fast paced environment and addressing unforeseen challenges.	Ability to analyze, assess and draw conclusions from a variety of sources.	Experience with investigative, legal, journalistic and/or academic research.  </v>
      </c>
      <c r="U1225">
        <f t="shared" si="58"/>
        <v>0</v>
      </c>
      <c r="V1225" s="2">
        <v>0</v>
      </c>
      <c r="W1225" s="2">
        <f t="shared" si="59"/>
        <v>0</v>
      </c>
      <c r="X1225" s="2">
        <v>0</v>
      </c>
      <c r="Y1225" s="2">
        <v>0</v>
      </c>
      <c r="Z1225" s="2">
        <v>0</v>
      </c>
      <c r="AA1225" s="2">
        <v>0</v>
      </c>
      <c r="AB1225" s="2">
        <v>0</v>
      </c>
      <c r="AC1225" t="s">
        <v>3346</v>
      </c>
      <c r="AD1225" t="s">
        <v>32</v>
      </c>
      <c r="AE1225" t="s">
        <v>32</v>
      </c>
      <c r="AG1225" t="s">
        <v>38</v>
      </c>
      <c r="AH1225" t="s">
        <v>2868</v>
      </c>
      <c r="AI1225" t="s">
        <v>2311</v>
      </c>
      <c r="AJ1225" t="s">
        <v>2802</v>
      </c>
      <c r="AK1225" t="s">
        <v>39</v>
      </c>
    </row>
    <row r="1226" spans="1:37" x14ac:dyDescent="0.3">
      <c r="A1226">
        <v>335353</v>
      </c>
      <c r="B1226" t="s">
        <v>2770</v>
      </c>
      <c r="C1226" t="s">
        <v>29</v>
      </c>
      <c r="D1226">
        <v>1</v>
      </c>
      <c r="E1226" t="s">
        <v>3347</v>
      </c>
      <c r="F1226" t="s">
        <v>2772</v>
      </c>
      <c r="G1226">
        <v>6766</v>
      </c>
      <c r="H1226">
        <v>1</v>
      </c>
      <c r="I1226" t="s">
        <v>76</v>
      </c>
      <c r="J1226" t="s">
        <v>43</v>
      </c>
      <c r="K1226">
        <v>54000</v>
      </c>
      <c r="L1226">
        <v>58000</v>
      </c>
      <c r="M1226" t="s">
        <v>33</v>
      </c>
      <c r="N1226" t="s">
        <v>2773</v>
      </c>
      <c r="O1226" t="s">
        <v>3348</v>
      </c>
      <c r="P1226" t="s">
        <v>8066</v>
      </c>
      <c r="Q1226" t="s">
        <v>7851</v>
      </c>
      <c r="R1226" t="s">
        <v>8067</v>
      </c>
      <c r="S1226" t="s">
        <v>3349</v>
      </c>
      <c r="T1226" t="str">
        <f t="shared" si="57"/>
        <v>‚	Windows 7,10; Office 2010, 2013, 2016	PCoIP experience preferred 	Helpdesk Software experience, Track-it preferred	Audio Video Experience, Exterity preferred	Call Recording software Experience, NICE recording preferred	iOS/Android Device Experience, MDM Experience preferred	Detail oriented, as well as excellent multitasking skills a plus Recommended Certifications: MTA, MCP, MCSA</v>
      </c>
      <c r="U1226">
        <f t="shared" si="58"/>
        <v>0</v>
      </c>
      <c r="V1226" s="2">
        <v>0</v>
      </c>
      <c r="W1226" s="2">
        <f t="shared" si="59"/>
        <v>0</v>
      </c>
      <c r="X1226" s="2">
        <v>0</v>
      </c>
      <c r="Y1226" s="2">
        <v>0</v>
      </c>
      <c r="Z1226" s="2">
        <v>0</v>
      </c>
      <c r="AA1226" s="2">
        <v>0</v>
      </c>
      <c r="AB1226" s="2">
        <v>0</v>
      </c>
      <c r="AC1226" t="s">
        <v>3350</v>
      </c>
      <c r="AD1226" t="s">
        <v>8068</v>
      </c>
      <c r="AE1226" t="s">
        <v>2777</v>
      </c>
      <c r="AG1226" t="s">
        <v>38</v>
      </c>
      <c r="AH1226" t="s">
        <v>2663</v>
      </c>
      <c r="AJ1226" t="s">
        <v>3351</v>
      </c>
      <c r="AK1226" t="s">
        <v>39</v>
      </c>
    </row>
    <row r="1227" spans="1:37" x14ac:dyDescent="0.3">
      <c r="A1227">
        <v>335353</v>
      </c>
      <c r="B1227" t="s">
        <v>2770</v>
      </c>
      <c r="C1227" t="s">
        <v>48</v>
      </c>
      <c r="D1227">
        <v>1</v>
      </c>
      <c r="E1227" t="s">
        <v>3347</v>
      </c>
      <c r="F1227" t="s">
        <v>2772</v>
      </c>
      <c r="G1227">
        <v>6766</v>
      </c>
      <c r="H1227">
        <v>1</v>
      </c>
      <c r="I1227" t="s">
        <v>76</v>
      </c>
      <c r="J1227" t="s">
        <v>43</v>
      </c>
      <c r="K1227">
        <v>54000</v>
      </c>
      <c r="L1227">
        <v>58000</v>
      </c>
      <c r="M1227" t="s">
        <v>33</v>
      </c>
      <c r="N1227" t="s">
        <v>2773</v>
      </c>
      <c r="O1227" t="s">
        <v>3348</v>
      </c>
      <c r="P1227" t="s">
        <v>8066</v>
      </c>
      <c r="Q1227" t="s">
        <v>7851</v>
      </c>
      <c r="R1227" t="s">
        <v>8067</v>
      </c>
      <c r="S1227" t="s">
        <v>3349</v>
      </c>
      <c r="T1227" t="str">
        <f t="shared" si="57"/>
        <v>‚	Windows 7,10; Office 2010, 2013, 2016	PCoIP experience preferred 	Helpdesk Software experience, Track-it preferred	Audio Video Experience, Exterity preferred	Call Recording software Experience, NICE recording preferred	iOS/Android Device Experience, MDM Experience preferred	Detail oriented, as well as excellent multitasking skills a plus Recommended Certifications: MTA, MCP, MCSA</v>
      </c>
      <c r="U1227">
        <f t="shared" si="58"/>
        <v>0</v>
      </c>
      <c r="V1227" s="2">
        <v>0</v>
      </c>
      <c r="W1227" s="2">
        <f t="shared" si="59"/>
        <v>0</v>
      </c>
      <c r="X1227" s="2">
        <v>0</v>
      </c>
      <c r="Y1227" s="2">
        <v>0</v>
      </c>
      <c r="Z1227" s="2">
        <v>0</v>
      </c>
      <c r="AA1227" s="2">
        <v>0</v>
      </c>
      <c r="AB1227" s="2">
        <v>0</v>
      </c>
      <c r="AC1227" t="s">
        <v>3350</v>
      </c>
      <c r="AD1227" t="s">
        <v>8068</v>
      </c>
      <c r="AE1227" t="s">
        <v>2777</v>
      </c>
      <c r="AG1227" t="s">
        <v>38</v>
      </c>
      <c r="AH1227" t="s">
        <v>2663</v>
      </c>
      <c r="AJ1227" t="s">
        <v>3351</v>
      </c>
      <c r="AK1227" t="s">
        <v>39</v>
      </c>
    </row>
    <row r="1228" spans="1:37" x14ac:dyDescent="0.3">
      <c r="A1228">
        <v>335371</v>
      </c>
      <c r="B1228" t="s">
        <v>2385</v>
      </c>
      <c r="C1228" t="s">
        <v>29</v>
      </c>
      <c r="D1228">
        <v>1</v>
      </c>
      <c r="E1228" t="s">
        <v>3352</v>
      </c>
      <c r="F1228" t="s">
        <v>3353</v>
      </c>
      <c r="G1228">
        <v>31130</v>
      </c>
      <c r="H1228">
        <v>0</v>
      </c>
      <c r="I1228" t="s">
        <v>627</v>
      </c>
      <c r="J1228" t="s">
        <v>32</v>
      </c>
      <c r="K1228">
        <v>75000</v>
      </c>
      <c r="L1228">
        <v>85000</v>
      </c>
      <c r="M1228" t="s">
        <v>33</v>
      </c>
      <c r="N1228" t="s">
        <v>2388</v>
      </c>
      <c r="O1228" t="s">
        <v>2797</v>
      </c>
      <c r="P1228" t="s">
        <v>8069</v>
      </c>
      <c r="Q1228" t="s">
        <v>3354</v>
      </c>
      <c r="R1228" t="s">
        <v>3355</v>
      </c>
      <c r="S1228" t="s">
        <v>32</v>
      </c>
      <c r="T1228" t="str">
        <f t="shared" si="57"/>
        <v xml:space="preserve">1. 18 months or more of Supervisory experience. 2. Experience with conducting background investigations. 3. Experience with investigative, legal, journalistic and/or academic research, and a proven ability to handle highly confidential and sensitive information 4. Strong writing, and editing skills, including the ability to prepare professional emails, memos, letters, and reports. 5. Excellent communication skills, including active listening, conflict resolution, and interpersonal skills. 6. Comfortable working in a fast paced environment and addressing unforeseen challenges. 7. Ability to analyze, assess, and draw conclusions from a variety of sources. 8. Excellent organizational skills, and the ability to handle multiple tasks simultaneously. 9. Experience with NYC government operations, policies and procedures, and the agencies of the City of New York.  </v>
      </c>
      <c r="U1228">
        <f t="shared" si="58"/>
        <v>0</v>
      </c>
      <c r="V1228" s="2">
        <v>0</v>
      </c>
      <c r="W1228" s="2">
        <f t="shared" si="59"/>
        <v>0</v>
      </c>
      <c r="X1228" s="2">
        <v>0</v>
      </c>
      <c r="Y1228" s="2">
        <v>0</v>
      </c>
      <c r="Z1228" s="2">
        <v>0</v>
      </c>
      <c r="AA1228" s="2">
        <v>0</v>
      </c>
      <c r="AB1228" s="2">
        <v>0</v>
      </c>
      <c r="AC1228" t="s">
        <v>3356</v>
      </c>
      <c r="AD1228" t="s">
        <v>32</v>
      </c>
      <c r="AE1228" t="s">
        <v>2388</v>
      </c>
      <c r="AG1228" t="s">
        <v>38</v>
      </c>
      <c r="AH1228" t="s">
        <v>2868</v>
      </c>
      <c r="AI1228" t="s">
        <v>2311</v>
      </c>
      <c r="AJ1228" t="s">
        <v>2802</v>
      </c>
      <c r="AK1228" t="s">
        <v>39</v>
      </c>
    </row>
    <row r="1229" spans="1:37" x14ac:dyDescent="0.3">
      <c r="A1229">
        <v>335371</v>
      </c>
      <c r="B1229" t="s">
        <v>2385</v>
      </c>
      <c r="C1229" t="s">
        <v>48</v>
      </c>
      <c r="D1229">
        <v>1</v>
      </c>
      <c r="E1229" t="s">
        <v>3352</v>
      </c>
      <c r="F1229" t="s">
        <v>3353</v>
      </c>
      <c r="G1229">
        <v>31130</v>
      </c>
      <c r="H1229">
        <v>0</v>
      </c>
      <c r="I1229" t="s">
        <v>627</v>
      </c>
      <c r="J1229" t="s">
        <v>32</v>
      </c>
      <c r="K1229">
        <v>75000</v>
      </c>
      <c r="L1229">
        <v>85000</v>
      </c>
      <c r="M1229" t="s">
        <v>33</v>
      </c>
      <c r="N1229" t="s">
        <v>2388</v>
      </c>
      <c r="O1229" t="s">
        <v>2797</v>
      </c>
      <c r="P1229" t="s">
        <v>8069</v>
      </c>
      <c r="Q1229" t="s">
        <v>3354</v>
      </c>
      <c r="R1229" t="s">
        <v>3355</v>
      </c>
      <c r="S1229" t="s">
        <v>32</v>
      </c>
      <c r="T1229" t="str">
        <f t="shared" si="57"/>
        <v xml:space="preserve">1. 18 months or more of Supervisory experience. 2. Experience with conducting background investigations. 3. Experience with investigative, legal, journalistic and/or academic research, and a proven ability to handle highly confidential and sensitive information 4. Strong writing, and editing skills, including the ability to prepare professional emails, memos, letters, and reports. 5. Excellent communication skills, including active listening, conflict resolution, and interpersonal skills. 6. Comfortable working in a fast paced environment and addressing unforeseen challenges. 7. Ability to analyze, assess, and draw conclusions from a variety of sources. 8. Excellent organizational skills, and the ability to handle multiple tasks simultaneously. 9. Experience with NYC government operations, policies and procedures, and the agencies of the City of New York.  </v>
      </c>
      <c r="U1229">
        <f t="shared" si="58"/>
        <v>0</v>
      </c>
      <c r="V1229" s="2">
        <v>0</v>
      </c>
      <c r="W1229" s="2">
        <f t="shared" si="59"/>
        <v>0</v>
      </c>
      <c r="X1229" s="2">
        <v>0</v>
      </c>
      <c r="Y1229" s="2">
        <v>0</v>
      </c>
      <c r="Z1229" s="2">
        <v>0</v>
      </c>
      <c r="AA1229" s="2">
        <v>0</v>
      </c>
      <c r="AB1229" s="2">
        <v>0</v>
      </c>
      <c r="AC1229" t="s">
        <v>3356</v>
      </c>
      <c r="AD1229" t="s">
        <v>32</v>
      </c>
      <c r="AE1229" t="s">
        <v>2388</v>
      </c>
      <c r="AG1229" t="s">
        <v>38</v>
      </c>
      <c r="AH1229" t="s">
        <v>2868</v>
      </c>
      <c r="AI1229" t="s">
        <v>2311</v>
      </c>
      <c r="AJ1229" t="s">
        <v>2802</v>
      </c>
      <c r="AK1229" t="s">
        <v>39</v>
      </c>
    </row>
    <row r="1230" spans="1:37" x14ac:dyDescent="0.3">
      <c r="A1230">
        <v>335427</v>
      </c>
      <c r="B1230" t="s">
        <v>2770</v>
      </c>
      <c r="C1230" t="s">
        <v>48</v>
      </c>
      <c r="D1230">
        <v>1</v>
      </c>
      <c r="E1230" t="s">
        <v>3357</v>
      </c>
      <c r="F1230" t="s">
        <v>2772</v>
      </c>
      <c r="G1230">
        <v>6766</v>
      </c>
      <c r="H1230">
        <v>1</v>
      </c>
      <c r="I1230" t="s">
        <v>76</v>
      </c>
      <c r="J1230" t="s">
        <v>43</v>
      </c>
      <c r="K1230">
        <v>62000</v>
      </c>
      <c r="L1230">
        <v>68000</v>
      </c>
      <c r="M1230" t="s">
        <v>33</v>
      </c>
      <c r="N1230" t="s">
        <v>2773</v>
      </c>
      <c r="O1230" t="s">
        <v>3348</v>
      </c>
      <c r="P1230" t="s">
        <v>8070</v>
      </c>
      <c r="Q1230" t="s">
        <v>7851</v>
      </c>
      <c r="R1230" t="s">
        <v>8071</v>
      </c>
      <c r="S1230" t="s">
        <v>3358</v>
      </c>
      <c r="T1230" t="str">
        <f t="shared" si="57"/>
        <v>‚	Demonstrated proficiency with Esri desktop products (version 10x)	Demonstrated experience working with geospatial data types	Experience working with ArcGIS Enterprise (Server, Portal, SDE DataStore, Web AppBuilder)	Experience with Python and ArcPy	Demonstrated skills and experience with cartography and graphic design for geospatial information	Experience with MS SQL Server 2012	Familiarity with ArcGIS Online capabilities and GIS application development.	Ability to thrive in an agile, fast-paced mapping and data management environment	Demonstrated experience working with technical and non-technical staff	Strong initiative and ability to perform duties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8/31/2019 WITH THE POSSIBILITY OF AN EXTENSION</v>
      </c>
      <c r="U1230">
        <f t="shared" si="58"/>
        <v>0</v>
      </c>
      <c r="V1230" s="2">
        <v>0</v>
      </c>
      <c r="W1230" s="2">
        <f t="shared" si="59"/>
        <v>0</v>
      </c>
      <c r="X1230" s="2">
        <v>1</v>
      </c>
      <c r="Y1230" s="2">
        <v>0</v>
      </c>
      <c r="Z1230" s="2">
        <v>1</v>
      </c>
      <c r="AA1230" s="2">
        <v>0</v>
      </c>
      <c r="AB1230" s="2">
        <v>0</v>
      </c>
      <c r="AC1230" t="s">
        <v>7285</v>
      </c>
      <c r="AD1230" t="s">
        <v>3359</v>
      </c>
      <c r="AE1230" t="s">
        <v>2777</v>
      </c>
      <c r="AG1230" t="s">
        <v>38</v>
      </c>
      <c r="AH1230" t="s">
        <v>2663</v>
      </c>
      <c r="AJ1230" t="s">
        <v>2663</v>
      </c>
      <c r="AK1230" t="s">
        <v>39</v>
      </c>
    </row>
    <row r="1231" spans="1:37" x14ac:dyDescent="0.3">
      <c r="A1231">
        <v>335427</v>
      </c>
      <c r="B1231" t="s">
        <v>2770</v>
      </c>
      <c r="C1231" t="s">
        <v>29</v>
      </c>
      <c r="D1231">
        <v>1</v>
      </c>
      <c r="E1231" t="s">
        <v>3357</v>
      </c>
      <c r="F1231" t="s">
        <v>2772</v>
      </c>
      <c r="G1231">
        <v>6766</v>
      </c>
      <c r="H1231">
        <v>1</v>
      </c>
      <c r="I1231" t="s">
        <v>76</v>
      </c>
      <c r="J1231" t="s">
        <v>43</v>
      </c>
      <c r="K1231">
        <v>62000</v>
      </c>
      <c r="L1231">
        <v>68000</v>
      </c>
      <c r="M1231" t="s">
        <v>33</v>
      </c>
      <c r="N1231" t="s">
        <v>2773</v>
      </c>
      <c r="O1231" t="s">
        <v>3348</v>
      </c>
      <c r="P1231" t="s">
        <v>8070</v>
      </c>
      <c r="Q1231" t="s">
        <v>7851</v>
      </c>
      <c r="R1231" t="s">
        <v>8071</v>
      </c>
      <c r="S1231" t="s">
        <v>3358</v>
      </c>
      <c r="T1231" t="str">
        <f t="shared" si="57"/>
        <v>‚	Demonstrated proficiency with Esri desktop products (version 10x)	Demonstrated experience working with geospatial data types	Experience working with ArcGIS Enterprise (Server, Portal, SDE DataStore, Web AppBuilder)	Experience with Python and ArcPy	Demonstrated skills and experience with cartography and graphic design for geospatial information	Experience with MS SQL Server 2012	Familiarity with ArcGIS Online capabilities and GIS application development.	Ability to thrive in an agile, fast-paced mapping and data management environment	Demonstrated experience working with technical and non-technical staff	Strong initiative and ability to perform duties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8/31/2019 WITH THE POSSIBILITY OF AN EXTENSION</v>
      </c>
      <c r="U1231">
        <f t="shared" si="58"/>
        <v>0</v>
      </c>
      <c r="V1231" s="2">
        <v>0</v>
      </c>
      <c r="W1231" s="2">
        <f t="shared" si="59"/>
        <v>0</v>
      </c>
      <c r="X1231" s="2">
        <v>1</v>
      </c>
      <c r="Y1231" s="2">
        <v>0</v>
      </c>
      <c r="Z1231" s="2">
        <v>1</v>
      </c>
      <c r="AA1231" s="2">
        <v>0</v>
      </c>
      <c r="AB1231" s="2">
        <v>0</v>
      </c>
      <c r="AC1231" t="s">
        <v>7285</v>
      </c>
      <c r="AD1231" t="s">
        <v>3359</v>
      </c>
      <c r="AE1231" t="s">
        <v>2777</v>
      </c>
      <c r="AG1231" t="s">
        <v>38</v>
      </c>
      <c r="AH1231" t="s">
        <v>2663</v>
      </c>
      <c r="AJ1231" t="s">
        <v>2663</v>
      </c>
      <c r="AK1231" t="s">
        <v>39</v>
      </c>
    </row>
    <row r="1232" spans="1:37" x14ac:dyDescent="0.3">
      <c r="A1232">
        <v>335452</v>
      </c>
      <c r="B1232" t="s">
        <v>2770</v>
      </c>
      <c r="C1232" t="s">
        <v>29</v>
      </c>
      <c r="D1232">
        <v>1</v>
      </c>
      <c r="E1232" t="s">
        <v>3360</v>
      </c>
      <c r="F1232" t="s">
        <v>2772</v>
      </c>
      <c r="G1232">
        <v>6766</v>
      </c>
      <c r="H1232">
        <v>1</v>
      </c>
      <c r="I1232" t="s">
        <v>244</v>
      </c>
      <c r="J1232" t="s">
        <v>43</v>
      </c>
      <c r="K1232">
        <v>62000</v>
      </c>
      <c r="L1232">
        <v>68000</v>
      </c>
      <c r="M1232" t="s">
        <v>33</v>
      </c>
      <c r="N1232" t="s">
        <v>2773</v>
      </c>
      <c r="O1232" t="s">
        <v>2774</v>
      </c>
      <c r="P1232" t="s">
        <v>7078</v>
      </c>
      <c r="Q1232" t="s">
        <v>7851</v>
      </c>
      <c r="R1232" t="s">
        <v>8072</v>
      </c>
      <c r="S1232" t="s">
        <v>3358</v>
      </c>
      <c r="T1232" t="str">
        <f t="shared" si="57"/>
        <v>‚	Proficiency with Microsoft Office applications (Word, Excel, Access, and PowerPoint)	Strong written and verbal communications skills	Strong analytical skills and ability to make project management decisions based on quantitative and qualitative analysis 	Experience working with large databases and hazard data  	Experience with NYC-based construction projects 	Knowledge of research related to natural hazards and disasters, including NYC-based disasters	Experience managing a consultant 	Works well within a team structure 	Experience reaching consensus with multiple stakeholders that have different goals and opinions 	Strong technical skills, including ArcGIS and Adobe Suites, a plus 	Excellent project management, problem solving, communication, and organizational skills	Demonstrated ability to delivery complex projects within specified deadlines	Knowledge of and experience in applying the concepts, theories, principles and practices of emergency management, hazard mitigation, urban planning, and/or economics 	Familiarity with FEMA‚„s Hazard Mitigation Plan requirements and grant programs	Experience within New York City government THIS POSITION IS GRANT FUNDED THROUGH 8/31/2019 WITH THE POSSIBILITY OF AN EXTENSION</v>
      </c>
      <c r="U1232">
        <f t="shared" si="58"/>
        <v>0</v>
      </c>
      <c r="V1232" s="2">
        <v>1</v>
      </c>
      <c r="W1232" s="2">
        <f t="shared" si="59"/>
        <v>0</v>
      </c>
      <c r="X1232" s="2">
        <v>0</v>
      </c>
      <c r="Y1232" s="2">
        <v>0</v>
      </c>
      <c r="Z1232" s="2">
        <v>0</v>
      </c>
      <c r="AA1232" s="2">
        <v>0</v>
      </c>
      <c r="AB1232" s="2">
        <v>0</v>
      </c>
      <c r="AC1232" t="s">
        <v>3361</v>
      </c>
      <c r="AD1232" t="s">
        <v>8073</v>
      </c>
      <c r="AE1232" t="s">
        <v>2777</v>
      </c>
      <c r="AG1232" t="s">
        <v>38</v>
      </c>
      <c r="AH1232" t="s">
        <v>2663</v>
      </c>
      <c r="AJ1232" t="s">
        <v>1980</v>
      </c>
      <c r="AK1232" t="s">
        <v>39</v>
      </c>
    </row>
    <row r="1233" spans="1:37" x14ac:dyDescent="0.3">
      <c r="A1233">
        <v>336065</v>
      </c>
      <c r="B1233" t="s">
        <v>868</v>
      </c>
      <c r="C1233" t="s">
        <v>48</v>
      </c>
      <c r="D1233">
        <v>4</v>
      </c>
      <c r="E1233" t="s">
        <v>3362</v>
      </c>
      <c r="F1233" t="s">
        <v>220</v>
      </c>
      <c r="G1233">
        <v>22427</v>
      </c>
      <c r="H1233">
        <v>1</v>
      </c>
      <c r="I1233" t="s">
        <v>94</v>
      </c>
      <c r="J1233" t="s">
        <v>43</v>
      </c>
      <c r="K1233">
        <v>63074</v>
      </c>
      <c r="L1233">
        <v>91347</v>
      </c>
      <c r="M1233" t="s">
        <v>33</v>
      </c>
      <c r="N1233" t="s">
        <v>870</v>
      </c>
      <c r="O1233" t="s">
        <v>2532</v>
      </c>
      <c r="P1233" t="s">
        <v>3363</v>
      </c>
      <c r="Q1233" t="s">
        <v>7370</v>
      </c>
      <c r="R1233" t="s">
        <v>3364</v>
      </c>
      <c r="S1233" t="s">
        <v>32</v>
      </c>
      <c r="T1233" t="str">
        <f t="shared" si="57"/>
        <v xml:space="preserve">Preference will be given to candidates with working knowledge of various types of capital construction and consultant contracts, and applicable regulations and directives of the City of New York. Must pass an OSHA 10-hr Construction Safety course and be physically capable of walking around construction sites comprised of uneven surfaces and climbing at least one flight of stairs. The candidates must also have good verbal, written and computer skills. Valid NYS Driver License is required.  </v>
      </c>
      <c r="U1233">
        <f t="shared" si="58"/>
        <v>0</v>
      </c>
      <c r="V1233" s="2">
        <v>0</v>
      </c>
      <c r="W1233" s="2">
        <f t="shared" si="59"/>
        <v>0</v>
      </c>
      <c r="X1233" s="2">
        <v>0</v>
      </c>
      <c r="Y1233" s="2">
        <v>0</v>
      </c>
      <c r="Z1233" s="2">
        <v>0</v>
      </c>
      <c r="AA1233" s="2">
        <v>0</v>
      </c>
      <c r="AB1233" s="2">
        <v>0</v>
      </c>
      <c r="AC1233" t="s">
        <v>3365</v>
      </c>
      <c r="AD1233" t="s">
        <v>874</v>
      </c>
      <c r="AE1233" t="s">
        <v>2535</v>
      </c>
      <c r="AG1233" t="s">
        <v>58</v>
      </c>
      <c r="AH1233" t="s">
        <v>1980</v>
      </c>
      <c r="AJ1233" t="s">
        <v>1354</v>
      </c>
      <c r="AK1233" t="s">
        <v>39</v>
      </c>
    </row>
    <row r="1234" spans="1:37" x14ac:dyDescent="0.3">
      <c r="A1234">
        <v>335452</v>
      </c>
      <c r="B1234" t="s">
        <v>2770</v>
      </c>
      <c r="C1234" t="s">
        <v>48</v>
      </c>
      <c r="D1234">
        <v>1</v>
      </c>
      <c r="E1234" t="s">
        <v>3360</v>
      </c>
      <c r="F1234" t="s">
        <v>2772</v>
      </c>
      <c r="G1234">
        <v>6766</v>
      </c>
      <c r="H1234">
        <v>1</v>
      </c>
      <c r="I1234" t="s">
        <v>244</v>
      </c>
      <c r="J1234" t="s">
        <v>43</v>
      </c>
      <c r="K1234">
        <v>62000</v>
      </c>
      <c r="L1234">
        <v>68000</v>
      </c>
      <c r="M1234" t="s">
        <v>33</v>
      </c>
      <c r="N1234" t="s">
        <v>2773</v>
      </c>
      <c r="O1234" t="s">
        <v>2774</v>
      </c>
      <c r="P1234" t="s">
        <v>7078</v>
      </c>
      <c r="Q1234" t="s">
        <v>7851</v>
      </c>
      <c r="R1234" t="s">
        <v>8072</v>
      </c>
      <c r="S1234" t="s">
        <v>3358</v>
      </c>
      <c r="T1234" t="str">
        <f t="shared" si="57"/>
        <v>‚	Proficiency with Microsoft Office applications (Word, Excel, Access, and PowerPoint)	Strong written and verbal communications skills	Strong analytical skills and ability to make project management decisions based on quantitative and qualitative analysis 	Experience working with large databases and hazard data  	Experience with NYC-based construction projects 	Knowledge of research related to natural hazards and disasters, including NYC-based disasters	Experience managing a consultant 	Works well within a team structure 	Experience reaching consensus with multiple stakeholders that have different goals and opinions 	Strong technical skills, including ArcGIS and Adobe Suites, a plus 	Excellent project management, problem solving, communication, and organizational skills	Demonstrated ability to delivery complex projects within specified deadlines	Knowledge of and experience in applying the concepts, theories, principles and practices of emergency management, hazard mitigation, urban planning, and/or economics 	Familiarity with FEMA‚„s Hazard Mitigation Plan requirements and grant programs	Experience within New York City government THIS POSITION IS GRANT FUNDED THROUGH 8/31/2019 WITH THE POSSIBILITY OF AN EXTENSION</v>
      </c>
      <c r="U1234">
        <f t="shared" si="58"/>
        <v>0</v>
      </c>
      <c r="V1234" s="2">
        <v>1</v>
      </c>
      <c r="W1234" s="2">
        <f t="shared" si="59"/>
        <v>0</v>
      </c>
      <c r="X1234" s="2">
        <v>0</v>
      </c>
      <c r="Y1234" s="2">
        <v>0</v>
      </c>
      <c r="Z1234" s="2">
        <v>0</v>
      </c>
      <c r="AA1234" s="2">
        <v>0</v>
      </c>
      <c r="AB1234" s="2">
        <v>0</v>
      </c>
      <c r="AC1234" t="s">
        <v>3361</v>
      </c>
      <c r="AD1234" t="s">
        <v>8073</v>
      </c>
      <c r="AE1234" t="s">
        <v>2777</v>
      </c>
      <c r="AG1234" t="s">
        <v>38</v>
      </c>
      <c r="AH1234" t="s">
        <v>2663</v>
      </c>
      <c r="AJ1234" t="s">
        <v>1980</v>
      </c>
      <c r="AK1234" t="s">
        <v>39</v>
      </c>
    </row>
    <row r="1235" spans="1:37" x14ac:dyDescent="0.3">
      <c r="A1235">
        <v>335465</v>
      </c>
      <c r="B1235" t="s">
        <v>2770</v>
      </c>
      <c r="C1235" t="s">
        <v>29</v>
      </c>
      <c r="D1235">
        <v>1</v>
      </c>
      <c r="E1235" t="s">
        <v>3366</v>
      </c>
      <c r="F1235" t="s">
        <v>2772</v>
      </c>
      <c r="G1235">
        <v>6766</v>
      </c>
      <c r="H1235">
        <v>2</v>
      </c>
      <c r="I1235" t="s">
        <v>76</v>
      </c>
      <c r="J1235" t="s">
        <v>43</v>
      </c>
      <c r="K1235">
        <v>70000</v>
      </c>
      <c r="L1235">
        <v>80000</v>
      </c>
      <c r="M1235" t="s">
        <v>33</v>
      </c>
      <c r="N1235" t="s">
        <v>2773</v>
      </c>
      <c r="O1235" t="s">
        <v>3348</v>
      </c>
      <c r="P1235" t="s">
        <v>7079</v>
      </c>
      <c r="Q1235" t="s">
        <v>7851</v>
      </c>
      <c r="R1235" t="s">
        <v>8074</v>
      </c>
      <c r="S1235" t="s">
        <v>3358</v>
      </c>
      <c r="T1235" t="str">
        <f t="shared" si="57"/>
        <v>‚	Ability to write documented, maintainable and extensible code for a variety of application types.	Ability to serve as Technical Lead for a application development team.	Ability to perform code review with other developers.	Ability to perform QA testing.	Advanced knowledge of Visual Studio and source code version control.	Experience with JQueryUI and Telerik.	Experience with Microsoft .NET and C# and related technologies for web/desktop/mobile applications.	Significant development experience with MS SQL Server 2008 or later.	Experience with ASP.NET, WCF, WPF, ASP.NET MVC (3.0-5.0).	Experience with LINQ and Entity Framework.	Experience with NHibernate or another ORM.	Experience with CSS2, responsive design, and UI/UX engineering. 	Familiarity with geospatial data types.	Ability to thrive in agile software development approach	Demonstrated experience working with technical and non-technical staff.	Strong initiative and ability to perform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8/31/2019 WITH THE POSSIBILITY OF AN EXTENSION</v>
      </c>
      <c r="U1235">
        <f t="shared" si="58"/>
        <v>0</v>
      </c>
      <c r="V1235" s="2">
        <v>0</v>
      </c>
      <c r="W1235" s="2">
        <f t="shared" si="59"/>
        <v>0</v>
      </c>
      <c r="X1235" s="2">
        <v>0</v>
      </c>
      <c r="Y1235" s="2">
        <v>0</v>
      </c>
      <c r="Z1235" s="2">
        <v>1</v>
      </c>
      <c r="AA1235" s="2">
        <v>0</v>
      </c>
      <c r="AB1235" s="2">
        <v>0</v>
      </c>
      <c r="AC1235" t="s">
        <v>3367</v>
      </c>
      <c r="AD1235" t="s">
        <v>3368</v>
      </c>
      <c r="AE1235" t="s">
        <v>2777</v>
      </c>
      <c r="AG1235" t="s">
        <v>38</v>
      </c>
      <c r="AH1235" t="s">
        <v>2663</v>
      </c>
      <c r="AJ1235" t="s">
        <v>1980</v>
      </c>
      <c r="AK1235" t="s">
        <v>39</v>
      </c>
    </row>
    <row r="1236" spans="1:37" x14ac:dyDescent="0.3">
      <c r="A1236">
        <v>335465</v>
      </c>
      <c r="B1236" t="s">
        <v>2770</v>
      </c>
      <c r="C1236" t="s">
        <v>48</v>
      </c>
      <c r="D1236">
        <v>1</v>
      </c>
      <c r="E1236" t="s">
        <v>3366</v>
      </c>
      <c r="F1236" t="s">
        <v>2772</v>
      </c>
      <c r="G1236">
        <v>6766</v>
      </c>
      <c r="H1236">
        <v>2</v>
      </c>
      <c r="I1236" t="s">
        <v>76</v>
      </c>
      <c r="J1236" t="s">
        <v>43</v>
      </c>
      <c r="K1236">
        <v>70000</v>
      </c>
      <c r="L1236">
        <v>80000</v>
      </c>
      <c r="M1236" t="s">
        <v>33</v>
      </c>
      <c r="N1236" t="s">
        <v>2773</v>
      </c>
      <c r="O1236" t="s">
        <v>3348</v>
      </c>
      <c r="P1236" t="s">
        <v>7079</v>
      </c>
      <c r="Q1236" t="s">
        <v>7851</v>
      </c>
      <c r="R1236" t="s">
        <v>8074</v>
      </c>
      <c r="S1236" t="s">
        <v>3358</v>
      </c>
      <c r="T1236" t="str">
        <f t="shared" si="57"/>
        <v>‚	Ability to write documented, maintainable and extensible code for a variety of application types.	Ability to serve as Technical Lead for a application development team.	Ability to perform code review with other developers.	Ability to perform QA testing.	Advanced knowledge of Visual Studio and source code version control.	Experience with JQueryUI and Telerik.	Experience with Microsoft .NET and C# and related technologies for web/desktop/mobile applications.	Significant development experience with MS SQL Server 2008 or later.	Experience with ASP.NET, WCF, WPF, ASP.NET MVC (3.0-5.0).	Experience with LINQ and Entity Framework.	Experience with NHibernate or another ORM.	Experience with CSS2, responsive design, and UI/UX engineering. 	Familiarity with geospatial data types.	Ability to thrive in agile software development approach	Demonstrated experience working with technical and non-technical staff.	Strong initiative and ability to perform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8/31/2019 WITH THE POSSIBILITY OF AN EXTENSION</v>
      </c>
      <c r="U1236">
        <f t="shared" si="58"/>
        <v>0</v>
      </c>
      <c r="V1236" s="2">
        <v>0</v>
      </c>
      <c r="W1236" s="2">
        <f t="shared" si="59"/>
        <v>0</v>
      </c>
      <c r="X1236" s="2">
        <v>0</v>
      </c>
      <c r="Y1236" s="2">
        <v>0</v>
      </c>
      <c r="Z1236" s="2">
        <v>1</v>
      </c>
      <c r="AA1236" s="2">
        <v>0</v>
      </c>
      <c r="AB1236" s="2">
        <v>0</v>
      </c>
      <c r="AC1236" t="s">
        <v>3367</v>
      </c>
      <c r="AD1236" t="s">
        <v>3368</v>
      </c>
      <c r="AE1236" t="s">
        <v>2777</v>
      </c>
      <c r="AG1236" t="s">
        <v>38</v>
      </c>
      <c r="AH1236" t="s">
        <v>2663</v>
      </c>
      <c r="AJ1236" t="s">
        <v>1980</v>
      </c>
      <c r="AK1236" t="s">
        <v>39</v>
      </c>
    </row>
    <row r="1237" spans="1:37" x14ac:dyDescent="0.3">
      <c r="A1237">
        <v>335479</v>
      </c>
      <c r="B1237" t="s">
        <v>28</v>
      </c>
      <c r="C1237" t="s">
        <v>48</v>
      </c>
      <c r="D1237">
        <v>1</v>
      </c>
      <c r="E1237" t="s">
        <v>3369</v>
      </c>
      <c r="F1237" t="s">
        <v>3370</v>
      </c>
      <c r="G1237">
        <v>22405</v>
      </c>
      <c r="H1237">
        <v>0</v>
      </c>
      <c r="I1237" t="s">
        <v>1967</v>
      </c>
      <c r="J1237" t="s">
        <v>43</v>
      </c>
      <c r="K1237">
        <v>55538</v>
      </c>
      <c r="L1237">
        <v>83226</v>
      </c>
      <c r="M1237" t="s">
        <v>33</v>
      </c>
      <c r="N1237" t="s">
        <v>34</v>
      </c>
      <c r="O1237" t="s">
        <v>3371</v>
      </c>
      <c r="P1237" t="s">
        <v>7080</v>
      </c>
      <c r="Q1237" t="s">
        <v>8075</v>
      </c>
      <c r="R1237" t="s">
        <v>8076</v>
      </c>
      <c r="S1237" t="s">
        <v>32</v>
      </c>
      <c r="T1237" t="str">
        <f t="shared" si="57"/>
        <v xml:space="preserve">‚Attention to Detail, Aptitude for Construction Code, and AccuracyStrong Technical Writing, Organizational and Time Management Skills Strong Knowledge of NYC Construction Code, Zoning Resolution, and application waterfront regulationsComputer proficiencies preferred: Bluebeam, AutoCAD, PowerPoint, Access, GIS.  </v>
      </c>
      <c r="U1237">
        <f t="shared" si="58"/>
        <v>0</v>
      </c>
      <c r="V1237" s="2">
        <v>0</v>
      </c>
      <c r="W1237" s="2">
        <f t="shared" si="59"/>
        <v>0</v>
      </c>
      <c r="X1237" s="2">
        <v>0</v>
      </c>
      <c r="Y1237" s="2">
        <v>0</v>
      </c>
      <c r="Z1237" s="2">
        <v>0</v>
      </c>
      <c r="AA1237" s="2">
        <v>0</v>
      </c>
      <c r="AB1237" s="2">
        <v>0</v>
      </c>
      <c r="AC1237" t="s">
        <v>3372</v>
      </c>
      <c r="AD1237" t="s">
        <v>32</v>
      </c>
      <c r="AE1237" t="s">
        <v>32</v>
      </c>
      <c r="AG1237" t="s">
        <v>3373</v>
      </c>
      <c r="AH1237" t="s">
        <v>2901</v>
      </c>
      <c r="AJ1237" t="s">
        <v>2271</v>
      </c>
      <c r="AK1237" t="s">
        <v>39</v>
      </c>
    </row>
    <row r="1238" spans="1:37" x14ac:dyDescent="0.3">
      <c r="A1238">
        <v>336491</v>
      </c>
      <c r="B1238" t="s">
        <v>101</v>
      </c>
      <c r="C1238" t="s">
        <v>29</v>
      </c>
      <c r="D1238">
        <v>1</v>
      </c>
      <c r="E1238" t="s">
        <v>3374</v>
      </c>
      <c r="F1238" t="s">
        <v>750</v>
      </c>
      <c r="G1238">
        <v>13652</v>
      </c>
      <c r="H1238">
        <v>4</v>
      </c>
      <c r="I1238" t="s">
        <v>76</v>
      </c>
      <c r="J1238" t="s">
        <v>43</v>
      </c>
      <c r="K1238">
        <v>92065</v>
      </c>
      <c r="L1238">
        <v>125000</v>
      </c>
      <c r="M1238" t="s">
        <v>33</v>
      </c>
      <c r="N1238" t="s">
        <v>104</v>
      </c>
      <c r="O1238" t="s">
        <v>105</v>
      </c>
      <c r="P1238" t="s">
        <v>3375</v>
      </c>
      <c r="Q1238" t="s">
        <v>7397</v>
      </c>
      <c r="R1238" t="s">
        <v>8077</v>
      </c>
      <c r="S1238" t="s">
        <v>32</v>
      </c>
      <c r="T1238" t="str">
        <f t="shared" si="57"/>
        <v xml:space="preserve">The preferred candidate should possess the following: 7+ years‚„ experience (including 1 supervisory) in supporting complex LAN/WAN networks; experience with large IP switched/routed based networks; working knowledge of routing and switching, HSRP, GLBP, QOS, multicasting, VLANs, VTP, NTP, load balancing and optical networking, knowledge of IP addressing and sub netting (IPv4/6), routing protocols, including BGP, EIGRP, OSPF and MPLS; implementation of BGP (internal and external); advanced installation/troubleshooting experience of Cisco hardware/OS software, including 72xx, 39xx, and 29xx series routers, 65xx, 37xx, and Nexus platform layer 2/3 switches, CSS, ACE, GSS and F5 load balancers; knowledge of DWDM, ROADM, RPR and SONET networking technologies; management and support of telecommunications and network infrastructure technologies; Public safety experience preferred but not required; demonstrated experience working with technical and non-technical staff as well as outstanding collaboration and team building skills; excellent knowledge of Microsoft Office programs; strong written and verbal communication skills as well as excellent analytic, organization, presentation and facilitation skills. Experience in monitoring tool integration; excellent understanding of Service Management environment including operations, processes, etc; proven track record of quickly assisting teams in diagnosing application, network and system/server issues using common network tools and monitoring systems; Ability to prioritize work in a fast paced, high pressure environment including the resolution of escalated issues and events; ITIL v3, Cisco certifications.  </v>
      </c>
      <c r="U1238">
        <f t="shared" si="58"/>
        <v>0</v>
      </c>
      <c r="V1238" s="2">
        <v>0</v>
      </c>
      <c r="W1238" s="2">
        <f t="shared" si="59"/>
        <v>0</v>
      </c>
      <c r="X1238" s="2">
        <v>0</v>
      </c>
      <c r="Y1238" s="2">
        <v>0</v>
      </c>
      <c r="Z1238" s="2">
        <v>0</v>
      </c>
      <c r="AA1238" s="2">
        <v>0</v>
      </c>
      <c r="AB1238" s="2">
        <v>0</v>
      </c>
      <c r="AC1238" t="s">
        <v>7081</v>
      </c>
      <c r="AD1238" t="s">
        <v>391</v>
      </c>
      <c r="AE1238" t="s">
        <v>109</v>
      </c>
      <c r="AG1238" t="s">
        <v>58</v>
      </c>
      <c r="AH1238" t="s">
        <v>3376</v>
      </c>
      <c r="AJ1238" t="s">
        <v>3377</v>
      </c>
      <c r="AK1238" t="s">
        <v>39</v>
      </c>
    </row>
    <row r="1239" spans="1:37" x14ac:dyDescent="0.3">
      <c r="A1239">
        <v>335479</v>
      </c>
      <c r="B1239" t="s">
        <v>28</v>
      </c>
      <c r="C1239" t="s">
        <v>29</v>
      </c>
      <c r="D1239">
        <v>1</v>
      </c>
      <c r="E1239" t="s">
        <v>3369</v>
      </c>
      <c r="F1239" t="s">
        <v>3370</v>
      </c>
      <c r="G1239">
        <v>22405</v>
      </c>
      <c r="H1239">
        <v>0</v>
      </c>
      <c r="I1239" t="s">
        <v>1967</v>
      </c>
      <c r="J1239" t="s">
        <v>43</v>
      </c>
      <c r="K1239">
        <v>55538</v>
      </c>
      <c r="L1239">
        <v>83226</v>
      </c>
      <c r="M1239" t="s">
        <v>33</v>
      </c>
      <c r="N1239" t="s">
        <v>34</v>
      </c>
      <c r="O1239" t="s">
        <v>3371</v>
      </c>
      <c r="P1239" t="s">
        <v>7080</v>
      </c>
      <c r="Q1239" t="s">
        <v>8075</v>
      </c>
      <c r="R1239" t="s">
        <v>8076</v>
      </c>
      <c r="S1239" t="s">
        <v>32</v>
      </c>
      <c r="T1239" t="str">
        <f t="shared" si="57"/>
        <v xml:space="preserve">‚Attention to Detail, Aptitude for Construction Code, and AccuracyStrong Technical Writing, Organizational and Time Management Skills Strong Knowledge of NYC Construction Code, Zoning Resolution, and application waterfront regulationsComputer proficiencies preferred: Bluebeam, AutoCAD, PowerPoint, Access, GIS.  </v>
      </c>
      <c r="U1239">
        <f t="shared" si="58"/>
        <v>0</v>
      </c>
      <c r="V1239" s="2">
        <v>0</v>
      </c>
      <c r="W1239" s="2">
        <f t="shared" si="59"/>
        <v>0</v>
      </c>
      <c r="X1239" s="2">
        <v>0</v>
      </c>
      <c r="Y1239" s="2">
        <v>0</v>
      </c>
      <c r="Z1239" s="2">
        <v>0</v>
      </c>
      <c r="AA1239" s="2">
        <v>0</v>
      </c>
      <c r="AB1239" s="2">
        <v>0</v>
      </c>
      <c r="AC1239" t="s">
        <v>3372</v>
      </c>
      <c r="AD1239" t="s">
        <v>32</v>
      </c>
      <c r="AE1239" t="s">
        <v>32</v>
      </c>
      <c r="AG1239" t="s">
        <v>3373</v>
      </c>
      <c r="AH1239" t="s">
        <v>2901</v>
      </c>
      <c r="AJ1239" t="s">
        <v>2271</v>
      </c>
      <c r="AK1239" t="s">
        <v>39</v>
      </c>
    </row>
    <row r="1240" spans="1:37" x14ac:dyDescent="0.3">
      <c r="A1240">
        <v>335500</v>
      </c>
      <c r="B1240" t="s">
        <v>28</v>
      </c>
      <c r="C1240" t="s">
        <v>29</v>
      </c>
      <c r="D1240">
        <v>1</v>
      </c>
      <c r="E1240" t="s">
        <v>3378</v>
      </c>
      <c r="F1240" t="s">
        <v>742</v>
      </c>
      <c r="G1240">
        <v>56058</v>
      </c>
      <c r="H1240">
        <v>0</v>
      </c>
      <c r="I1240" t="s">
        <v>1967</v>
      </c>
      <c r="J1240" t="s">
        <v>43</v>
      </c>
      <c r="K1240">
        <v>50362</v>
      </c>
      <c r="L1240">
        <v>65000</v>
      </c>
      <c r="M1240" t="s">
        <v>33</v>
      </c>
      <c r="N1240" t="s">
        <v>34</v>
      </c>
      <c r="O1240" t="s">
        <v>3371</v>
      </c>
      <c r="P1240" t="s">
        <v>7082</v>
      </c>
      <c r="Q1240" t="s">
        <v>745</v>
      </c>
      <c r="R1240" t="s">
        <v>8078</v>
      </c>
      <c r="S1240" t="s">
        <v>32</v>
      </c>
      <c r="T1240" t="str">
        <f t="shared" si="57"/>
        <v xml:space="preserve">‚Prior work experience in the field of library science, information science, or records management.Accuracy, attention to detail, and aptitude for working with electronic records system.Keen Interest to learn permitting requirements.    Strong organizational and time management skills Excellent communication and ability to work well with people.Computer proficiencies in MS  </v>
      </c>
      <c r="U1240">
        <f t="shared" si="58"/>
        <v>0</v>
      </c>
      <c r="V1240" s="2">
        <v>0</v>
      </c>
      <c r="W1240" s="2">
        <f t="shared" si="59"/>
        <v>0</v>
      </c>
      <c r="X1240" s="2">
        <v>0</v>
      </c>
      <c r="Y1240" s="2">
        <v>0</v>
      </c>
      <c r="Z1240" s="2">
        <v>0</v>
      </c>
      <c r="AA1240" s="2">
        <v>0</v>
      </c>
      <c r="AB1240" s="2">
        <v>0</v>
      </c>
      <c r="AC1240" t="s">
        <v>3379</v>
      </c>
      <c r="AD1240" t="s">
        <v>32</v>
      </c>
      <c r="AE1240" t="s">
        <v>32</v>
      </c>
      <c r="AG1240" t="s">
        <v>38</v>
      </c>
      <c r="AH1240" t="s">
        <v>2901</v>
      </c>
      <c r="AJ1240" t="s">
        <v>2271</v>
      </c>
      <c r="AK1240" t="s">
        <v>39</v>
      </c>
    </row>
    <row r="1241" spans="1:37" x14ac:dyDescent="0.3">
      <c r="A1241">
        <v>335500</v>
      </c>
      <c r="B1241" t="s">
        <v>28</v>
      </c>
      <c r="C1241" t="s">
        <v>48</v>
      </c>
      <c r="D1241">
        <v>1</v>
      </c>
      <c r="E1241" t="s">
        <v>3378</v>
      </c>
      <c r="F1241" t="s">
        <v>742</v>
      </c>
      <c r="G1241">
        <v>56058</v>
      </c>
      <c r="H1241">
        <v>0</v>
      </c>
      <c r="I1241" t="s">
        <v>1967</v>
      </c>
      <c r="J1241" t="s">
        <v>43</v>
      </c>
      <c r="K1241">
        <v>50362</v>
      </c>
      <c r="L1241">
        <v>65000</v>
      </c>
      <c r="M1241" t="s">
        <v>33</v>
      </c>
      <c r="N1241" t="s">
        <v>34</v>
      </c>
      <c r="O1241" t="s">
        <v>3371</v>
      </c>
      <c r="P1241" t="s">
        <v>7082</v>
      </c>
      <c r="Q1241" t="s">
        <v>745</v>
      </c>
      <c r="R1241" t="s">
        <v>8078</v>
      </c>
      <c r="S1241" t="s">
        <v>32</v>
      </c>
      <c r="T1241" t="str">
        <f t="shared" si="57"/>
        <v xml:space="preserve">‚Prior work experience in the field of library science, information science, or records management.Accuracy, attention to detail, and aptitude for working with electronic records system.Keen Interest to learn permitting requirements.    Strong organizational and time management skills Excellent communication and ability to work well with people.Computer proficiencies in MS  </v>
      </c>
      <c r="U1241">
        <f t="shared" si="58"/>
        <v>0</v>
      </c>
      <c r="V1241" s="2">
        <v>0</v>
      </c>
      <c r="W1241" s="2">
        <f t="shared" si="59"/>
        <v>0</v>
      </c>
      <c r="X1241" s="2">
        <v>0</v>
      </c>
      <c r="Y1241" s="2">
        <v>0</v>
      </c>
      <c r="Z1241" s="2">
        <v>0</v>
      </c>
      <c r="AA1241" s="2">
        <v>0</v>
      </c>
      <c r="AB1241" s="2">
        <v>0</v>
      </c>
      <c r="AC1241" t="s">
        <v>3379</v>
      </c>
      <c r="AD1241" t="s">
        <v>32</v>
      </c>
      <c r="AE1241" t="s">
        <v>32</v>
      </c>
      <c r="AG1241" t="s">
        <v>38</v>
      </c>
      <c r="AH1241" t="s">
        <v>2901</v>
      </c>
      <c r="AJ1241" t="s">
        <v>2271</v>
      </c>
      <c r="AK1241" t="s">
        <v>39</v>
      </c>
    </row>
    <row r="1242" spans="1:37" x14ac:dyDescent="0.3">
      <c r="A1242">
        <v>335509</v>
      </c>
      <c r="B1242" t="s">
        <v>2146</v>
      </c>
      <c r="C1242" t="s">
        <v>29</v>
      </c>
      <c r="D1242">
        <v>1</v>
      </c>
      <c r="E1242" t="s">
        <v>3380</v>
      </c>
      <c r="F1242" t="s">
        <v>3381</v>
      </c>
      <c r="G1242">
        <v>82994</v>
      </c>
      <c r="H1242" t="s">
        <v>42</v>
      </c>
      <c r="I1242" t="s">
        <v>1228</v>
      </c>
      <c r="J1242" t="s">
        <v>43</v>
      </c>
      <c r="K1242">
        <v>95000</v>
      </c>
      <c r="L1242">
        <v>115000</v>
      </c>
      <c r="M1242" t="s">
        <v>33</v>
      </c>
      <c r="N1242" t="s">
        <v>2148</v>
      </c>
      <c r="O1242" t="s">
        <v>3382</v>
      </c>
      <c r="P1242" t="s">
        <v>8079</v>
      </c>
      <c r="Q1242" t="s">
        <v>3383</v>
      </c>
      <c r="R1242" t="s">
        <v>8080</v>
      </c>
      <c r="S1242" t="s">
        <v>32</v>
      </c>
      <c r="T1242" t="str">
        <f t="shared" si="57"/>
        <v xml:space="preserve">‚	Eight years of full-time paid, progressively responsible experience in the fields of personnel administration, recruitment, employee benefits, staff development, training, labor relations, or related area, 18 months of which must have been in an executive, managerial, administrative or supervisory capacity.  Supervision must have included supervising staff performing professional work in the areas described above; or	Education and/or experience equivalent to the above.  Education at an accredited college or university may be substituted for work experience at the rate of 30 semester credits for one year of experience.  However, all candidates must possess the 18 months of executive, managerial, administrative or supervisory experience described above.	Demonstrated New York City agency experience and technical expertise in personnel management, labor and employee relations, EEO practices, etc.	Deep knowledge of Civil Service regulations and experience with absence control and progressive discipline procedures.	Experience with the Payroll Management System (PMS), New York City Automated Personnel System (NYCAPS) and Citywide Human Resource Management System (CHRMS).	Ability to apply independent judgment on complex issues and to resolve problems effectively.	Strong organizational, management and analytical skills.	Excellent written and oral communication and presentation skills.	Strong interpersonal skills and ability to work effectively with disparate personalities and organizations to resolve issues.  </v>
      </c>
      <c r="U1242">
        <f t="shared" si="58"/>
        <v>0</v>
      </c>
      <c r="V1242" s="2">
        <v>0</v>
      </c>
      <c r="W1242" s="2">
        <f t="shared" si="59"/>
        <v>0</v>
      </c>
      <c r="X1242" s="2">
        <v>0</v>
      </c>
      <c r="Y1242" s="2">
        <v>0</v>
      </c>
      <c r="Z1242" s="2">
        <v>0</v>
      </c>
      <c r="AA1242" s="2">
        <v>0</v>
      </c>
      <c r="AB1242" s="2">
        <v>0</v>
      </c>
      <c r="AC1242" t="s">
        <v>8081</v>
      </c>
      <c r="AD1242" t="s">
        <v>32</v>
      </c>
      <c r="AE1242" t="s">
        <v>32</v>
      </c>
      <c r="AG1242" t="s">
        <v>38</v>
      </c>
      <c r="AH1242" t="s">
        <v>2663</v>
      </c>
      <c r="AJ1242" t="s">
        <v>2416</v>
      </c>
      <c r="AK1242" t="s">
        <v>39</v>
      </c>
    </row>
    <row r="1243" spans="1:37" x14ac:dyDescent="0.3">
      <c r="A1243">
        <v>335509</v>
      </c>
      <c r="B1243" t="s">
        <v>2146</v>
      </c>
      <c r="C1243" t="s">
        <v>48</v>
      </c>
      <c r="D1243">
        <v>1</v>
      </c>
      <c r="E1243" t="s">
        <v>3380</v>
      </c>
      <c r="F1243" t="s">
        <v>3381</v>
      </c>
      <c r="G1243">
        <v>82994</v>
      </c>
      <c r="H1243" t="s">
        <v>42</v>
      </c>
      <c r="I1243" t="s">
        <v>1228</v>
      </c>
      <c r="J1243" t="s">
        <v>43</v>
      </c>
      <c r="K1243">
        <v>95000</v>
      </c>
      <c r="L1243">
        <v>115000</v>
      </c>
      <c r="M1243" t="s">
        <v>33</v>
      </c>
      <c r="N1243" t="s">
        <v>2148</v>
      </c>
      <c r="O1243" t="s">
        <v>3382</v>
      </c>
      <c r="P1243" t="s">
        <v>8079</v>
      </c>
      <c r="Q1243" t="s">
        <v>3383</v>
      </c>
      <c r="R1243" t="s">
        <v>8080</v>
      </c>
      <c r="S1243" t="s">
        <v>32</v>
      </c>
      <c r="T1243" t="str">
        <f t="shared" si="57"/>
        <v xml:space="preserve">‚	Eight years of full-time paid, progressively responsible experience in the fields of personnel administration, recruitment, employee benefits, staff development, training, labor relations, or related area, 18 months of which must have been in an executive, managerial, administrative or supervisory capacity.  Supervision must have included supervising staff performing professional work in the areas described above; or	Education and/or experience equivalent to the above.  Education at an accredited college or university may be substituted for work experience at the rate of 30 semester credits for one year of experience.  However, all candidates must possess the 18 months of executive, managerial, administrative or supervisory experience described above.	Demonstrated New York City agency experience and technical expertise in personnel management, labor and employee relations, EEO practices, etc.	Deep knowledge of Civil Service regulations and experience with absence control and progressive discipline procedures.	Experience with the Payroll Management System (PMS), New York City Automated Personnel System (NYCAPS) and Citywide Human Resource Management System (CHRMS).	Ability to apply independent judgment on complex issues and to resolve problems effectively.	Strong organizational, management and analytical skills.	Excellent written and oral communication and presentation skills.	Strong interpersonal skills and ability to work effectively with disparate personalities and organizations to resolve issues.  </v>
      </c>
      <c r="U1243">
        <f t="shared" si="58"/>
        <v>0</v>
      </c>
      <c r="V1243" s="2">
        <v>0</v>
      </c>
      <c r="W1243" s="2">
        <f t="shared" si="59"/>
        <v>0</v>
      </c>
      <c r="X1243" s="2">
        <v>0</v>
      </c>
      <c r="Y1243" s="2">
        <v>0</v>
      </c>
      <c r="Z1243" s="2">
        <v>0</v>
      </c>
      <c r="AA1243" s="2">
        <v>0</v>
      </c>
      <c r="AB1243" s="2">
        <v>0</v>
      </c>
      <c r="AC1243" t="s">
        <v>8081</v>
      </c>
      <c r="AD1243" t="s">
        <v>32</v>
      </c>
      <c r="AE1243" t="s">
        <v>32</v>
      </c>
      <c r="AG1243" t="s">
        <v>38</v>
      </c>
      <c r="AH1243" t="s">
        <v>2663</v>
      </c>
      <c r="AJ1243" t="s">
        <v>2416</v>
      </c>
      <c r="AK1243" t="s">
        <v>39</v>
      </c>
    </row>
    <row r="1244" spans="1:37" x14ac:dyDescent="0.3">
      <c r="A1244">
        <v>335691</v>
      </c>
      <c r="B1244" t="s">
        <v>47</v>
      </c>
      <c r="C1244" t="s">
        <v>29</v>
      </c>
      <c r="D1244">
        <v>30</v>
      </c>
      <c r="E1244" t="s">
        <v>1731</v>
      </c>
      <c r="F1244" t="s">
        <v>902</v>
      </c>
      <c r="G1244">
        <v>91645</v>
      </c>
      <c r="H1244">
        <v>0</v>
      </c>
      <c r="I1244" t="s">
        <v>1095</v>
      </c>
      <c r="J1244" t="s">
        <v>43</v>
      </c>
      <c r="K1244">
        <v>45.49</v>
      </c>
      <c r="L1244">
        <v>45.49</v>
      </c>
      <c r="M1244" t="s">
        <v>178</v>
      </c>
      <c r="N1244" t="s">
        <v>211</v>
      </c>
      <c r="O1244" t="s">
        <v>294</v>
      </c>
      <c r="P1244" t="s">
        <v>3384</v>
      </c>
      <c r="Q1244" t="s">
        <v>7435</v>
      </c>
      <c r="R1244" t="s">
        <v>32</v>
      </c>
      <c r="S1244" t="s">
        <v>3385</v>
      </c>
      <c r="T1244" t="str">
        <f t="shared" si="57"/>
        <v xml:space="preserve">  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244">
        <f t="shared" si="58"/>
        <v>0</v>
      </c>
      <c r="V1244" s="2">
        <v>0</v>
      </c>
      <c r="W1244" s="2">
        <f t="shared" si="59"/>
        <v>0</v>
      </c>
      <c r="X1244" s="2">
        <v>0</v>
      </c>
      <c r="Y1244" s="2">
        <v>0</v>
      </c>
      <c r="Z1244" s="2">
        <v>0</v>
      </c>
      <c r="AA1244" s="2">
        <v>0</v>
      </c>
      <c r="AB1244" s="2">
        <v>0</v>
      </c>
      <c r="AC1244" t="s">
        <v>458</v>
      </c>
      <c r="AD1244" t="s">
        <v>290</v>
      </c>
      <c r="AE1244" t="s">
        <v>8082</v>
      </c>
      <c r="AG1244" t="s">
        <v>38</v>
      </c>
      <c r="AH1244" t="s">
        <v>2925</v>
      </c>
      <c r="AJ1244" t="s">
        <v>2925</v>
      </c>
      <c r="AK1244" t="s">
        <v>39</v>
      </c>
    </row>
    <row r="1245" spans="1:37" x14ac:dyDescent="0.3">
      <c r="A1245">
        <v>335691</v>
      </c>
      <c r="B1245" t="s">
        <v>47</v>
      </c>
      <c r="C1245" t="s">
        <v>48</v>
      </c>
      <c r="D1245">
        <v>30</v>
      </c>
      <c r="E1245" t="s">
        <v>1731</v>
      </c>
      <c r="F1245" t="s">
        <v>902</v>
      </c>
      <c r="G1245">
        <v>91645</v>
      </c>
      <c r="H1245">
        <v>0</v>
      </c>
      <c r="I1245" t="s">
        <v>1095</v>
      </c>
      <c r="J1245" t="s">
        <v>43</v>
      </c>
      <c r="K1245">
        <v>45.49</v>
      </c>
      <c r="L1245">
        <v>45.49</v>
      </c>
      <c r="M1245" t="s">
        <v>178</v>
      </c>
      <c r="N1245" t="s">
        <v>211</v>
      </c>
      <c r="O1245" t="s">
        <v>294</v>
      </c>
      <c r="P1245" t="s">
        <v>3384</v>
      </c>
      <c r="Q1245" t="s">
        <v>7435</v>
      </c>
      <c r="R1245" t="s">
        <v>32</v>
      </c>
      <c r="S1245" t="s">
        <v>3385</v>
      </c>
      <c r="T1245" t="str">
        <f t="shared" si="57"/>
        <v xml:space="preserve">  The selected candidates may be required to work rotating shifts, around the clock, including Saturdays, Sundays and holidays and double shifts.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v>
      </c>
      <c r="U1245">
        <f t="shared" si="58"/>
        <v>0</v>
      </c>
      <c r="V1245" s="2">
        <v>0</v>
      </c>
      <c r="W1245" s="2">
        <f t="shared" si="59"/>
        <v>0</v>
      </c>
      <c r="X1245" s="2">
        <v>0</v>
      </c>
      <c r="Y1245" s="2">
        <v>0</v>
      </c>
      <c r="Z1245" s="2">
        <v>0</v>
      </c>
      <c r="AA1245" s="2">
        <v>0</v>
      </c>
      <c r="AB1245" s="2">
        <v>0</v>
      </c>
      <c r="AC1245" t="s">
        <v>458</v>
      </c>
      <c r="AD1245" t="s">
        <v>290</v>
      </c>
      <c r="AE1245" t="s">
        <v>8082</v>
      </c>
      <c r="AG1245" t="s">
        <v>38</v>
      </c>
      <c r="AH1245" t="s">
        <v>2925</v>
      </c>
      <c r="AJ1245" t="s">
        <v>2925</v>
      </c>
      <c r="AK1245" t="s">
        <v>39</v>
      </c>
    </row>
    <row r="1246" spans="1:37" x14ac:dyDescent="0.3">
      <c r="A1246">
        <v>335693</v>
      </c>
      <c r="B1246" t="s">
        <v>199</v>
      </c>
      <c r="C1246" t="s">
        <v>48</v>
      </c>
      <c r="D1246">
        <v>1</v>
      </c>
      <c r="E1246" t="s">
        <v>3386</v>
      </c>
      <c r="F1246" t="s">
        <v>483</v>
      </c>
      <c r="G1246">
        <v>31220</v>
      </c>
      <c r="H1246">
        <v>2</v>
      </c>
      <c r="I1246" t="s">
        <v>627</v>
      </c>
      <c r="J1246" t="s">
        <v>43</v>
      </c>
      <c r="K1246">
        <v>62682</v>
      </c>
      <c r="L1246">
        <v>77850.720000000001</v>
      </c>
      <c r="M1246" t="s">
        <v>33</v>
      </c>
      <c r="N1246" t="s">
        <v>380</v>
      </c>
      <c r="O1246" t="s">
        <v>2240</v>
      </c>
      <c r="P1246" t="s">
        <v>3387</v>
      </c>
      <c r="Q1246" t="s">
        <v>674</v>
      </c>
      <c r="R1246" t="s">
        <v>3388</v>
      </c>
      <c r="S1246" t="s">
        <v>7696</v>
      </c>
      <c r="T1246" t="str">
        <f t="shared" si="57"/>
        <v>MUST BE PERMANENT IN THE TITLE OF ASSOCIATE PUBLIC HEALTH SANITARIAN.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46">
        <f t="shared" si="58"/>
        <v>0</v>
      </c>
      <c r="V1246" s="2">
        <v>0</v>
      </c>
      <c r="W1246" s="2">
        <f t="shared" si="59"/>
        <v>0</v>
      </c>
      <c r="X1246" s="2">
        <v>0</v>
      </c>
      <c r="Y1246" s="2">
        <v>0</v>
      </c>
      <c r="Z1246" s="2">
        <v>0</v>
      </c>
      <c r="AA1246" s="2">
        <v>0</v>
      </c>
      <c r="AB1246" s="2">
        <v>0</v>
      </c>
      <c r="AC1246" t="s">
        <v>3389</v>
      </c>
      <c r="AD1246" t="s">
        <v>32</v>
      </c>
      <c r="AE1246" t="s">
        <v>32</v>
      </c>
      <c r="AG1246" t="s">
        <v>38</v>
      </c>
      <c r="AH1246" t="s">
        <v>2015</v>
      </c>
      <c r="AI1246" t="s">
        <v>3390</v>
      </c>
      <c r="AJ1246" t="s">
        <v>1689</v>
      </c>
      <c r="AK1246" t="s">
        <v>39</v>
      </c>
    </row>
    <row r="1247" spans="1:37" x14ac:dyDescent="0.3">
      <c r="A1247">
        <v>335693</v>
      </c>
      <c r="B1247" t="s">
        <v>199</v>
      </c>
      <c r="C1247" t="s">
        <v>29</v>
      </c>
      <c r="D1247">
        <v>1</v>
      </c>
      <c r="E1247" t="s">
        <v>3386</v>
      </c>
      <c r="F1247" t="s">
        <v>483</v>
      </c>
      <c r="G1247">
        <v>31220</v>
      </c>
      <c r="H1247">
        <v>2</v>
      </c>
      <c r="I1247" t="s">
        <v>627</v>
      </c>
      <c r="J1247" t="s">
        <v>43</v>
      </c>
      <c r="K1247">
        <v>62682</v>
      </c>
      <c r="L1247">
        <v>77850.720000000001</v>
      </c>
      <c r="M1247" t="s">
        <v>33</v>
      </c>
      <c r="N1247" t="s">
        <v>380</v>
      </c>
      <c r="O1247" t="s">
        <v>2240</v>
      </c>
      <c r="P1247" t="s">
        <v>3387</v>
      </c>
      <c r="Q1247" t="s">
        <v>674</v>
      </c>
      <c r="R1247" t="s">
        <v>3388</v>
      </c>
      <c r="S1247" t="s">
        <v>7696</v>
      </c>
      <c r="T1247" t="str">
        <f t="shared" si="57"/>
        <v>MUST BE PERMANENT IN THE TITLE OF ASSOCIATE PUBLIC HEALTH SANITARIAN.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47">
        <f t="shared" si="58"/>
        <v>0</v>
      </c>
      <c r="V1247" s="2">
        <v>0</v>
      </c>
      <c r="W1247" s="2">
        <f t="shared" si="59"/>
        <v>0</v>
      </c>
      <c r="X1247" s="2">
        <v>0</v>
      </c>
      <c r="Y1247" s="2">
        <v>0</v>
      </c>
      <c r="Z1247" s="2">
        <v>0</v>
      </c>
      <c r="AA1247" s="2">
        <v>0</v>
      </c>
      <c r="AB1247" s="2">
        <v>0</v>
      </c>
      <c r="AC1247" t="s">
        <v>3389</v>
      </c>
      <c r="AD1247" t="s">
        <v>32</v>
      </c>
      <c r="AE1247" t="s">
        <v>32</v>
      </c>
      <c r="AG1247" t="s">
        <v>38</v>
      </c>
      <c r="AH1247" t="s">
        <v>2015</v>
      </c>
      <c r="AI1247" t="s">
        <v>3390</v>
      </c>
      <c r="AJ1247" t="s">
        <v>1689</v>
      </c>
      <c r="AK1247" t="s">
        <v>39</v>
      </c>
    </row>
    <row r="1248" spans="1:37" x14ac:dyDescent="0.3">
      <c r="A1248">
        <v>337347</v>
      </c>
      <c r="B1248" t="s">
        <v>2822</v>
      </c>
      <c r="C1248" t="s">
        <v>29</v>
      </c>
      <c r="D1248">
        <v>1</v>
      </c>
      <c r="E1248" t="s">
        <v>3391</v>
      </c>
      <c r="F1248" t="s">
        <v>3392</v>
      </c>
      <c r="G1248">
        <v>10035</v>
      </c>
      <c r="H1248" t="s">
        <v>435</v>
      </c>
      <c r="I1248" t="s">
        <v>1095</v>
      </c>
      <c r="J1248" t="s">
        <v>43</v>
      </c>
      <c r="K1248">
        <v>54643</v>
      </c>
      <c r="L1248">
        <v>150371</v>
      </c>
      <c r="M1248" t="s">
        <v>33</v>
      </c>
      <c r="N1248" t="s">
        <v>2824</v>
      </c>
      <c r="O1248" t="s">
        <v>3393</v>
      </c>
      <c r="P1248" t="s">
        <v>8083</v>
      </c>
      <c r="Q1248" t="s">
        <v>3394</v>
      </c>
      <c r="R1248" t="s">
        <v>8084</v>
      </c>
      <c r="S1248" t="s">
        <v>3395</v>
      </c>
      <c r="T1248" t="str">
        <f t="shared" si="57"/>
        <v>‚ An advanced degree in engineering / urban planning / policy or a related field. Certified Energy Manager (CEM), Certified Building Commissioning Professional (CBCP), Existing Building Commissioning Professional (EBCP), and LEED AP Credentials Knowledge if applicable Energy Codes and Standards Experience analyzing and presenting utility/energy information.  Experience auditing commercial or institutional energy bills. Knowledge of commercial and industrial utility billing.  Knowledge of energy market dynamics.  Knowledge of new and emerging trends in the area of energy efficiency.  Aptitude for energy conversion calculations including weather normalization. Ability to analyze and present complex data sets using the City‚„s databases, Microsoft Excel and Power Point.  Knowledge of database management on Microsoft Access and integrated workflow management systems.  Strong writing, organizational, communication, interpersonal and analytical skills. 1. Analyze energy bills including utility rates or tariffs to gather historical energy usage data. 2. Provide high level technical calculations for capital and/or expense funding opportunities. 3. Work closely with DEM to correct any incorrect account information and estimated billings. 4. Collect and analyze field data related to energy usage and update DEM (i.e., number of computer, AC units, etc.).  5. Compare existing energy consumption levels to normative data.  6. Quantify energy consumption to establish baselines for energy use or need.  7. Provide monthly reports on energy trends that identify opportunities and anomalies. 8. Determine patterns of building use to show annual or monthly needs for heating, cooling, lighting, or other energy needs for annual agency energy budget. 9. Support peak load management/demand response program with data analysis and performance trends to participating facilities. 10. Assist in thinking both technically and creatively to analyzing and understand what energy savings endeavors are most appropriate for the agency 11. Working with Energy Management team to develop and implement a curriculum to promote behavioral changes  License Requirements A Motor Vehicle Driver License valid in the State of New York. This license must be maintained for the duration of employment.   SALARY BEING OFFERED UPTO $70,000</v>
      </c>
      <c r="U1248">
        <f t="shared" si="58"/>
        <v>1</v>
      </c>
      <c r="V1248" s="2">
        <v>1</v>
      </c>
      <c r="W1248" s="2">
        <f t="shared" si="59"/>
        <v>1</v>
      </c>
      <c r="X1248" s="2">
        <v>0</v>
      </c>
      <c r="Y1248" s="2">
        <v>0</v>
      </c>
      <c r="Z1248" s="2">
        <v>0</v>
      </c>
      <c r="AA1248" s="2">
        <v>0</v>
      </c>
      <c r="AB1248" s="2">
        <v>1</v>
      </c>
      <c r="AC1248" t="s">
        <v>2829</v>
      </c>
      <c r="AD1248" t="s">
        <v>3018</v>
      </c>
      <c r="AE1248" t="s">
        <v>2824</v>
      </c>
      <c r="AG1248" t="s">
        <v>705</v>
      </c>
      <c r="AH1248" t="s">
        <v>2087</v>
      </c>
      <c r="AJ1248" t="s">
        <v>110</v>
      </c>
      <c r="AK1248" t="s">
        <v>39</v>
      </c>
    </row>
    <row r="1249" spans="1:37" x14ac:dyDescent="0.3">
      <c r="A1249">
        <v>335707</v>
      </c>
      <c r="B1249" t="s">
        <v>47</v>
      </c>
      <c r="C1249" t="s">
        <v>48</v>
      </c>
      <c r="D1249">
        <v>1</v>
      </c>
      <c r="E1249" t="s">
        <v>3396</v>
      </c>
      <c r="F1249" t="s">
        <v>1763</v>
      </c>
      <c r="G1249">
        <v>95277</v>
      </c>
      <c r="H1249" t="s">
        <v>1561</v>
      </c>
      <c r="I1249" t="s">
        <v>94</v>
      </c>
      <c r="J1249" t="s">
        <v>43</v>
      </c>
      <c r="K1249">
        <v>180000</v>
      </c>
      <c r="L1249">
        <v>194395</v>
      </c>
      <c r="M1249" t="s">
        <v>33</v>
      </c>
      <c r="N1249" t="s">
        <v>83</v>
      </c>
      <c r="O1249" t="s">
        <v>1027</v>
      </c>
      <c r="P1249" t="s">
        <v>8085</v>
      </c>
      <c r="Q1249" t="s">
        <v>8086</v>
      </c>
      <c r="R1249" t="s">
        <v>8087</v>
      </c>
      <c r="S1249" t="s">
        <v>3397</v>
      </c>
      <c r="T1249" t="str">
        <f t="shared" si="57"/>
        <v>‚	Demonstrated excellence in financial management, accounting, budgeting, controls, analysis, and reporting.	Excellent management skills and an ability to communicate complex issues to a variety of stakeholders.	Proven ability to handle sensitive material and information with discretion, confidentiality, and sound judgement.	Strong analytical and problem solving skills.	Advanced computer skills, including proficiency in MS Office and NYC‚„s Financial Management System (FMS).	Posses professional certification(s) such as a CPA, CMA, or CFA.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We appreciate your interest and thank all applicants who apply, but only candidates under consideration will be contacted.  All appointments are subject to Office of Management and Budget (OMB) approval.</v>
      </c>
      <c r="U1249">
        <f t="shared" si="58"/>
        <v>0</v>
      </c>
      <c r="V1249" s="2">
        <v>0</v>
      </c>
      <c r="W1249" s="2">
        <f t="shared" si="59"/>
        <v>0</v>
      </c>
      <c r="X1249" s="2">
        <v>0</v>
      </c>
      <c r="Y1249" s="2">
        <v>0</v>
      </c>
      <c r="Z1249" s="2">
        <v>0</v>
      </c>
      <c r="AA1249" s="2">
        <v>0</v>
      </c>
      <c r="AB1249" s="2">
        <v>0</v>
      </c>
      <c r="AC1249" t="s">
        <v>8088</v>
      </c>
      <c r="AD1249" t="s">
        <v>571</v>
      </c>
      <c r="AE1249" t="s">
        <v>3266</v>
      </c>
      <c r="AG1249" t="s">
        <v>38</v>
      </c>
      <c r="AH1249" t="s">
        <v>2925</v>
      </c>
      <c r="AJ1249" t="s">
        <v>2925</v>
      </c>
      <c r="AK1249" t="s">
        <v>39</v>
      </c>
    </row>
    <row r="1250" spans="1:37" x14ac:dyDescent="0.3">
      <c r="A1250">
        <v>335707</v>
      </c>
      <c r="B1250" t="s">
        <v>47</v>
      </c>
      <c r="C1250" t="s">
        <v>29</v>
      </c>
      <c r="D1250">
        <v>1</v>
      </c>
      <c r="E1250" t="s">
        <v>3396</v>
      </c>
      <c r="F1250" t="s">
        <v>1763</v>
      </c>
      <c r="G1250">
        <v>95277</v>
      </c>
      <c r="H1250" t="s">
        <v>1561</v>
      </c>
      <c r="I1250" t="s">
        <v>94</v>
      </c>
      <c r="J1250" t="s">
        <v>43</v>
      </c>
      <c r="K1250">
        <v>180000</v>
      </c>
      <c r="L1250">
        <v>194395</v>
      </c>
      <c r="M1250" t="s">
        <v>33</v>
      </c>
      <c r="N1250" t="s">
        <v>83</v>
      </c>
      <c r="O1250" t="s">
        <v>1027</v>
      </c>
      <c r="P1250" t="s">
        <v>8085</v>
      </c>
      <c r="Q1250" t="s">
        <v>8086</v>
      </c>
      <c r="R1250" t="s">
        <v>8087</v>
      </c>
      <c r="S1250" t="s">
        <v>3397</v>
      </c>
      <c r="T1250" t="str">
        <f t="shared" si="57"/>
        <v>‚	Demonstrated excellence in financial management, accounting, budgeting, controls, analysis, and reporting.	Excellent management skills and an ability to communicate complex issues to a variety of stakeholders.	Proven ability to handle sensitive material and information with discretion, confidentiality, and sound judgement.	Strong analytical and problem solving skills.	Advanced computer skills, including proficiency in MS Office and NYC‚„s Financial Management System (FMS).	Posses professional certification(s) such as a CPA, CMA, or CFA.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55A candidates are encouraged to apply.  We appreciate your interest and thank all applicants who apply, but only candidates under consideration will be contacted.  All appointments are subject to Office of Management and Budget (OMB) approval.</v>
      </c>
      <c r="U1250">
        <f t="shared" si="58"/>
        <v>0</v>
      </c>
      <c r="V1250" s="2">
        <v>0</v>
      </c>
      <c r="W1250" s="2">
        <f t="shared" si="59"/>
        <v>0</v>
      </c>
      <c r="X1250" s="2">
        <v>0</v>
      </c>
      <c r="Y1250" s="2">
        <v>0</v>
      </c>
      <c r="Z1250" s="2">
        <v>0</v>
      </c>
      <c r="AA1250" s="2">
        <v>0</v>
      </c>
      <c r="AB1250" s="2">
        <v>0</v>
      </c>
      <c r="AC1250" t="s">
        <v>8088</v>
      </c>
      <c r="AD1250" t="s">
        <v>571</v>
      </c>
      <c r="AE1250" t="s">
        <v>3266</v>
      </c>
      <c r="AG1250" t="s">
        <v>38</v>
      </c>
      <c r="AH1250" t="s">
        <v>2925</v>
      </c>
      <c r="AJ1250" t="s">
        <v>2925</v>
      </c>
      <c r="AK1250" t="s">
        <v>39</v>
      </c>
    </row>
    <row r="1251" spans="1:37" x14ac:dyDescent="0.3">
      <c r="A1251">
        <v>335835</v>
      </c>
      <c r="B1251" t="s">
        <v>199</v>
      </c>
      <c r="C1251" t="s">
        <v>48</v>
      </c>
      <c r="D1251">
        <v>1</v>
      </c>
      <c r="E1251" t="s">
        <v>3398</v>
      </c>
      <c r="F1251" t="s">
        <v>2971</v>
      </c>
      <c r="G1251">
        <v>52040</v>
      </c>
      <c r="H1251">
        <v>3</v>
      </c>
      <c r="I1251" t="s">
        <v>463</v>
      </c>
      <c r="J1251" t="s">
        <v>43</v>
      </c>
      <c r="K1251">
        <v>52604</v>
      </c>
      <c r="L1251">
        <v>71388</v>
      </c>
      <c r="M1251" t="s">
        <v>33</v>
      </c>
      <c r="N1251" t="s">
        <v>408</v>
      </c>
      <c r="O1251" t="s">
        <v>2038</v>
      </c>
      <c r="P1251" t="s">
        <v>7083</v>
      </c>
      <c r="Q1251" t="s">
        <v>2972</v>
      </c>
      <c r="R1251" t="s">
        <v>8089</v>
      </c>
      <c r="S1251" t="s">
        <v>32</v>
      </c>
      <c r="T1251" t="str">
        <f t="shared" si="57"/>
        <v xml:space="preserve">LICENSE REQUIREMENT A motor vehicle driver license valid in the state of New York may be required for certain assignments.  If required, this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skills:  	Conflict resolution skills.  	Proficient in Microsoft Word and Excel. 	Highly organized 	Excellent oral communication and interpersonal skills.  </v>
      </c>
      <c r="U1251">
        <f t="shared" si="58"/>
        <v>0</v>
      </c>
      <c r="V1251" s="2">
        <v>1</v>
      </c>
      <c r="W1251" s="2">
        <f t="shared" si="59"/>
        <v>0</v>
      </c>
      <c r="X1251" s="2">
        <v>0</v>
      </c>
      <c r="Y1251" s="2">
        <v>0</v>
      </c>
      <c r="Z1251" s="2">
        <v>0</v>
      </c>
      <c r="AA1251" s="2">
        <v>0</v>
      </c>
      <c r="AB1251" s="2">
        <v>0</v>
      </c>
      <c r="AC1251" t="s">
        <v>8090</v>
      </c>
      <c r="AD1251" t="s">
        <v>32</v>
      </c>
      <c r="AE1251" t="s">
        <v>32</v>
      </c>
      <c r="AG1251" t="s">
        <v>38</v>
      </c>
      <c r="AH1251" t="s">
        <v>2589</v>
      </c>
      <c r="AJ1251" t="s">
        <v>2631</v>
      </c>
      <c r="AK1251" t="s">
        <v>39</v>
      </c>
    </row>
    <row r="1252" spans="1:37" x14ac:dyDescent="0.3">
      <c r="A1252">
        <v>335835</v>
      </c>
      <c r="B1252" t="s">
        <v>199</v>
      </c>
      <c r="C1252" t="s">
        <v>29</v>
      </c>
      <c r="D1252">
        <v>1</v>
      </c>
      <c r="E1252" t="s">
        <v>3398</v>
      </c>
      <c r="F1252" t="s">
        <v>2971</v>
      </c>
      <c r="G1252">
        <v>52040</v>
      </c>
      <c r="H1252">
        <v>3</v>
      </c>
      <c r="I1252" t="s">
        <v>463</v>
      </c>
      <c r="J1252" t="s">
        <v>43</v>
      </c>
      <c r="K1252">
        <v>52604</v>
      </c>
      <c r="L1252">
        <v>71388</v>
      </c>
      <c r="M1252" t="s">
        <v>33</v>
      </c>
      <c r="N1252" t="s">
        <v>408</v>
      </c>
      <c r="O1252" t="s">
        <v>2038</v>
      </c>
      <c r="P1252" t="s">
        <v>7083</v>
      </c>
      <c r="Q1252" t="s">
        <v>2972</v>
      </c>
      <c r="R1252" t="s">
        <v>8089</v>
      </c>
      <c r="S1252" t="s">
        <v>32</v>
      </c>
      <c r="T1252" t="str">
        <f t="shared" si="57"/>
        <v xml:space="preserve">LICENSE REQUIREMENT A motor vehicle driver license valid in the state of New York may be required for certain assignments.  If required, this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skills:  	Conflict resolution skills.  	Proficient in Microsoft Word and Excel. 	Highly organized 	Excellent oral communication and interpersonal skills.  </v>
      </c>
      <c r="U1252">
        <f t="shared" si="58"/>
        <v>0</v>
      </c>
      <c r="V1252" s="2">
        <v>1</v>
      </c>
      <c r="W1252" s="2">
        <f t="shared" si="59"/>
        <v>0</v>
      </c>
      <c r="X1252" s="2">
        <v>0</v>
      </c>
      <c r="Y1252" s="2">
        <v>0</v>
      </c>
      <c r="Z1252" s="2">
        <v>0</v>
      </c>
      <c r="AA1252" s="2">
        <v>0</v>
      </c>
      <c r="AB1252" s="2">
        <v>0</v>
      </c>
      <c r="AC1252" t="s">
        <v>8090</v>
      </c>
      <c r="AD1252" t="s">
        <v>32</v>
      </c>
      <c r="AE1252" t="s">
        <v>32</v>
      </c>
      <c r="AG1252" t="s">
        <v>38</v>
      </c>
      <c r="AH1252" t="s">
        <v>2589</v>
      </c>
      <c r="AJ1252" t="s">
        <v>2631</v>
      </c>
      <c r="AK1252" t="s">
        <v>39</v>
      </c>
    </row>
    <row r="1253" spans="1:37" x14ac:dyDescent="0.3">
      <c r="A1253">
        <v>335947</v>
      </c>
      <c r="B1253" t="s">
        <v>2709</v>
      </c>
      <c r="C1253" t="s">
        <v>48</v>
      </c>
      <c r="D1253">
        <v>1</v>
      </c>
      <c r="E1253" t="s">
        <v>3399</v>
      </c>
      <c r="F1253" t="s">
        <v>590</v>
      </c>
      <c r="G1253">
        <v>56057</v>
      </c>
      <c r="H1253">
        <v>0</v>
      </c>
      <c r="I1253" t="s">
        <v>94</v>
      </c>
      <c r="J1253" t="s">
        <v>43</v>
      </c>
      <c r="K1253">
        <v>35683</v>
      </c>
      <c r="L1253">
        <v>59385</v>
      </c>
      <c r="M1253" t="s">
        <v>33</v>
      </c>
      <c r="N1253" t="s">
        <v>2712</v>
      </c>
      <c r="O1253" t="s">
        <v>3400</v>
      </c>
      <c r="P1253" t="s">
        <v>8091</v>
      </c>
      <c r="Q1253" t="s">
        <v>592</v>
      </c>
      <c r="R1253" t="s">
        <v>3401</v>
      </c>
      <c r="S1253" t="s">
        <v>32</v>
      </c>
      <c r="T1253" t="str">
        <f t="shared" si="57"/>
        <v xml:space="preserve">Ability to type at a minimum rate of 35 words per minute. Prefer knowledge of Access, Word and Excel. Very good interpersonal, oral and writing skills; detail-oriented and well organized.  </v>
      </c>
      <c r="U1253">
        <f t="shared" si="58"/>
        <v>0</v>
      </c>
      <c r="V1253" s="2">
        <v>1</v>
      </c>
      <c r="W1253" s="2">
        <f t="shared" si="59"/>
        <v>0</v>
      </c>
      <c r="X1253" s="2">
        <v>0</v>
      </c>
      <c r="Y1253" s="2">
        <v>0</v>
      </c>
      <c r="Z1253" s="2">
        <v>0</v>
      </c>
      <c r="AA1253" s="2">
        <v>0</v>
      </c>
      <c r="AB1253" s="2">
        <v>0</v>
      </c>
      <c r="AC1253" t="s">
        <v>3402</v>
      </c>
      <c r="AD1253" t="s">
        <v>32</v>
      </c>
      <c r="AE1253" t="s">
        <v>32</v>
      </c>
      <c r="AG1253" t="s">
        <v>38</v>
      </c>
      <c r="AH1253" t="s">
        <v>2208</v>
      </c>
      <c r="AI1253" t="s">
        <v>3098</v>
      </c>
      <c r="AJ1253" t="s">
        <v>2518</v>
      </c>
      <c r="AK1253" t="s">
        <v>39</v>
      </c>
    </row>
    <row r="1254" spans="1:37" x14ac:dyDescent="0.3">
      <c r="A1254">
        <v>335949</v>
      </c>
      <c r="B1254" t="s">
        <v>2709</v>
      </c>
      <c r="C1254" t="s">
        <v>48</v>
      </c>
      <c r="D1254">
        <v>1</v>
      </c>
      <c r="E1254" t="s">
        <v>1802</v>
      </c>
      <c r="F1254" t="s">
        <v>742</v>
      </c>
      <c r="G1254">
        <v>56058</v>
      </c>
      <c r="H1254">
        <v>0</v>
      </c>
      <c r="I1254" t="s">
        <v>1538</v>
      </c>
      <c r="J1254" t="s">
        <v>43</v>
      </c>
      <c r="K1254">
        <v>50362</v>
      </c>
      <c r="L1254">
        <v>78177</v>
      </c>
      <c r="M1254" t="s">
        <v>33</v>
      </c>
      <c r="N1254" t="s">
        <v>2712</v>
      </c>
      <c r="O1254" t="s">
        <v>3403</v>
      </c>
      <c r="P1254" t="s">
        <v>8092</v>
      </c>
      <c r="Q1254" t="s">
        <v>745</v>
      </c>
      <c r="R1254" t="s">
        <v>8093</v>
      </c>
      <c r="S1254" t="s">
        <v>32</v>
      </c>
      <c r="T1254" t="str">
        <f t="shared" si="57"/>
        <v xml:space="preserve">Master‚„s degree in social work or related human services field preferred. Demonstrated casework and public speaking experience critical. Knowledge of long term care system and related services essential. Ability to network with professionals and general public required. An organized individual with excellent verbal and written skills a must. Bilingual Spanish or Mandarin/Cantonese a plus.  </v>
      </c>
      <c r="U1254">
        <f t="shared" si="58"/>
        <v>0</v>
      </c>
      <c r="V1254" s="2">
        <v>0</v>
      </c>
      <c r="W1254" s="2">
        <f t="shared" si="59"/>
        <v>0</v>
      </c>
      <c r="X1254" s="2">
        <v>0</v>
      </c>
      <c r="Y1254" s="2">
        <v>0</v>
      </c>
      <c r="Z1254" s="2">
        <v>0</v>
      </c>
      <c r="AA1254" s="2">
        <v>0</v>
      </c>
      <c r="AB1254" s="2">
        <v>0</v>
      </c>
      <c r="AC1254" t="s">
        <v>3404</v>
      </c>
      <c r="AD1254" t="s">
        <v>32</v>
      </c>
      <c r="AE1254" t="s">
        <v>32</v>
      </c>
      <c r="AG1254" t="s">
        <v>38</v>
      </c>
      <c r="AH1254" t="s">
        <v>3405</v>
      </c>
      <c r="AI1254" t="s">
        <v>3406</v>
      </c>
      <c r="AJ1254" t="s">
        <v>2540</v>
      </c>
      <c r="AK1254" t="s">
        <v>39</v>
      </c>
    </row>
    <row r="1255" spans="1:37" x14ac:dyDescent="0.3">
      <c r="A1255">
        <v>335949</v>
      </c>
      <c r="B1255" t="s">
        <v>2709</v>
      </c>
      <c r="C1255" t="s">
        <v>29</v>
      </c>
      <c r="D1255">
        <v>1</v>
      </c>
      <c r="E1255" t="s">
        <v>1802</v>
      </c>
      <c r="F1255" t="s">
        <v>742</v>
      </c>
      <c r="G1255">
        <v>56058</v>
      </c>
      <c r="H1255">
        <v>0</v>
      </c>
      <c r="I1255" t="s">
        <v>1538</v>
      </c>
      <c r="J1255" t="s">
        <v>43</v>
      </c>
      <c r="K1255">
        <v>50362</v>
      </c>
      <c r="L1255">
        <v>78177</v>
      </c>
      <c r="M1255" t="s">
        <v>33</v>
      </c>
      <c r="N1255" t="s">
        <v>2712</v>
      </c>
      <c r="O1255" t="s">
        <v>3403</v>
      </c>
      <c r="P1255" t="s">
        <v>8092</v>
      </c>
      <c r="Q1255" t="s">
        <v>745</v>
      </c>
      <c r="R1255" t="s">
        <v>8093</v>
      </c>
      <c r="S1255" t="s">
        <v>32</v>
      </c>
      <c r="T1255" t="str">
        <f t="shared" si="57"/>
        <v xml:space="preserve">Master‚„s degree in social work or related human services field preferred. Demonstrated casework and public speaking experience critical. Knowledge of long term care system and related services essential. Ability to network with professionals and general public required. An organized individual with excellent verbal and written skills a must. Bilingual Spanish or Mandarin/Cantonese a plus.  </v>
      </c>
      <c r="U1255">
        <f t="shared" si="58"/>
        <v>0</v>
      </c>
      <c r="V1255" s="2">
        <v>0</v>
      </c>
      <c r="W1255" s="2">
        <f t="shared" si="59"/>
        <v>0</v>
      </c>
      <c r="X1255" s="2">
        <v>0</v>
      </c>
      <c r="Y1255" s="2">
        <v>0</v>
      </c>
      <c r="Z1255" s="2">
        <v>0</v>
      </c>
      <c r="AA1255" s="2">
        <v>0</v>
      </c>
      <c r="AB1255" s="2">
        <v>0</v>
      </c>
      <c r="AC1255" t="s">
        <v>3404</v>
      </c>
      <c r="AD1255" t="s">
        <v>32</v>
      </c>
      <c r="AE1255" t="s">
        <v>32</v>
      </c>
      <c r="AG1255" t="s">
        <v>38</v>
      </c>
      <c r="AH1255" t="s">
        <v>3405</v>
      </c>
      <c r="AI1255" t="s">
        <v>3406</v>
      </c>
      <c r="AJ1255" t="s">
        <v>2540</v>
      </c>
      <c r="AK1255" t="s">
        <v>39</v>
      </c>
    </row>
    <row r="1256" spans="1:37" x14ac:dyDescent="0.3">
      <c r="A1256">
        <v>336065</v>
      </c>
      <c r="B1256" t="s">
        <v>868</v>
      </c>
      <c r="C1256" t="s">
        <v>29</v>
      </c>
      <c r="D1256">
        <v>4</v>
      </c>
      <c r="E1256" t="s">
        <v>3362</v>
      </c>
      <c r="F1256" t="s">
        <v>220</v>
      </c>
      <c r="G1256">
        <v>22427</v>
      </c>
      <c r="H1256">
        <v>1</v>
      </c>
      <c r="I1256" t="s">
        <v>94</v>
      </c>
      <c r="J1256" t="s">
        <v>43</v>
      </c>
      <c r="K1256">
        <v>63074</v>
      </c>
      <c r="L1256">
        <v>91347</v>
      </c>
      <c r="M1256" t="s">
        <v>33</v>
      </c>
      <c r="N1256" t="s">
        <v>870</v>
      </c>
      <c r="O1256" t="s">
        <v>2532</v>
      </c>
      <c r="P1256" t="s">
        <v>3363</v>
      </c>
      <c r="Q1256" t="s">
        <v>7370</v>
      </c>
      <c r="R1256" t="s">
        <v>3364</v>
      </c>
      <c r="S1256" t="s">
        <v>32</v>
      </c>
      <c r="T1256" t="str">
        <f t="shared" si="57"/>
        <v xml:space="preserve">Preference will be given to candidates with working knowledge of various types of capital construction and consultant contracts, and applicable regulations and directives of the City of New York. Must pass an OSHA 10-hr Construction Safety course and be physically capable of walking around construction sites comprised of uneven surfaces and climbing at least one flight of stairs. The candidates must also have good verbal, written and computer skills. Valid NYS Driver License is required.  </v>
      </c>
      <c r="U1256">
        <f t="shared" si="58"/>
        <v>0</v>
      </c>
      <c r="V1256" s="2">
        <v>0</v>
      </c>
      <c r="W1256" s="2">
        <f t="shared" si="59"/>
        <v>0</v>
      </c>
      <c r="X1256" s="2">
        <v>0</v>
      </c>
      <c r="Y1256" s="2">
        <v>0</v>
      </c>
      <c r="Z1256" s="2">
        <v>0</v>
      </c>
      <c r="AA1256" s="2">
        <v>0</v>
      </c>
      <c r="AB1256" s="2">
        <v>0</v>
      </c>
      <c r="AC1256" t="s">
        <v>3365</v>
      </c>
      <c r="AD1256" t="s">
        <v>874</v>
      </c>
      <c r="AE1256" t="s">
        <v>2535</v>
      </c>
      <c r="AG1256" t="s">
        <v>58</v>
      </c>
      <c r="AH1256" t="s">
        <v>1980</v>
      </c>
      <c r="AJ1256" t="s">
        <v>1354</v>
      </c>
      <c r="AK1256" t="s">
        <v>39</v>
      </c>
    </row>
    <row r="1257" spans="1:37" x14ac:dyDescent="0.3">
      <c r="A1257">
        <v>343032</v>
      </c>
      <c r="B1257" t="s">
        <v>199</v>
      </c>
      <c r="C1257" t="s">
        <v>48</v>
      </c>
      <c r="D1257">
        <v>1</v>
      </c>
      <c r="E1257" t="s">
        <v>3407</v>
      </c>
      <c r="F1257" t="s">
        <v>742</v>
      </c>
      <c r="G1257">
        <v>56058</v>
      </c>
      <c r="H1257">
        <v>0</v>
      </c>
      <c r="I1257" t="s">
        <v>1967</v>
      </c>
      <c r="J1257" t="s">
        <v>43</v>
      </c>
      <c r="K1257">
        <v>50362</v>
      </c>
      <c r="L1257">
        <v>57916</v>
      </c>
      <c r="M1257" t="s">
        <v>33</v>
      </c>
      <c r="N1257" t="s">
        <v>202</v>
      </c>
      <c r="O1257" t="s">
        <v>3408</v>
      </c>
      <c r="P1257" t="s">
        <v>8094</v>
      </c>
      <c r="Q1257" t="s">
        <v>745</v>
      </c>
      <c r="R1257" t="e">
        <v>#NAME?</v>
      </c>
      <c r="S1257" t="s">
        <v>7696</v>
      </c>
      <c r="T1257" t="e">
        <f t="shared" si="57"/>
        <v>#NAME?</v>
      </c>
      <c r="U1257">
        <f t="shared" si="58"/>
        <v>0</v>
      </c>
      <c r="V1257" s="2">
        <v>0</v>
      </c>
      <c r="W1257" s="2">
        <f t="shared" si="59"/>
        <v>0</v>
      </c>
      <c r="X1257" s="2">
        <v>0</v>
      </c>
      <c r="Y1257" s="2">
        <v>0</v>
      </c>
      <c r="Z1257" s="2">
        <v>0</v>
      </c>
      <c r="AA1257" s="2">
        <v>0</v>
      </c>
      <c r="AB1257" s="2">
        <v>0</v>
      </c>
      <c r="AC1257" t="s">
        <v>3409</v>
      </c>
      <c r="AD1257" t="s">
        <v>32</v>
      </c>
      <c r="AE1257" t="s">
        <v>32</v>
      </c>
      <c r="AG1257" t="s">
        <v>38</v>
      </c>
      <c r="AH1257" t="s">
        <v>2087</v>
      </c>
      <c r="AI1257" t="s">
        <v>3410</v>
      </c>
      <c r="AJ1257" t="s">
        <v>2087</v>
      </c>
      <c r="AK1257" t="s">
        <v>39</v>
      </c>
    </row>
    <row r="1258" spans="1:37" x14ac:dyDescent="0.3">
      <c r="A1258">
        <v>336073</v>
      </c>
      <c r="B1258" t="s">
        <v>47</v>
      </c>
      <c r="C1258" t="s">
        <v>48</v>
      </c>
      <c r="D1258">
        <v>15</v>
      </c>
      <c r="E1258" t="s">
        <v>3411</v>
      </c>
      <c r="F1258" t="s">
        <v>3412</v>
      </c>
      <c r="G1258">
        <v>91406</v>
      </c>
      <c r="H1258">
        <v>0</v>
      </c>
      <c r="I1258" t="s">
        <v>1095</v>
      </c>
      <c r="J1258" t="s">
        <v>43</v>
      </c>
      <c r="K1258">
        <v>13.5</v>
      </c>
      <c r="L1258">
        <v>18</v>
      </c>
      <c r="M1258" t="s">
        <v>178</v>
      </c>
      <c r="N1258" t="s">
        <v>83</v>
      </c>
      <c r="O1258" t="s">
        <v>241</v>
      </c>
      <c r="P1258" t="s">
        <v>8095</v>
      </c>
      <c r="Q1258" t="s">
        <v>3413</v>
      </c>
      <c r="R1258" t="s">
        <v>32</v>
      </c>
      <c r="S1258" t="s">
        <v>3414</v>
      </c>
      <c r="T1258" t="str">
        <f t="shared" si="57"/>
        <v xml:space="preserve">  Appointments are subject to OMB approval.  For additional information about DEP visit us at www.dep.nyc.gov</v>
      </c>
      <c r="U1258">
        <f t="shared" si="58"/>
        <v>0</v>
      </c>
      <c r="V1258" s="2">
        <v>0</v>
      </c>
      <c r="W1258" s="2">
        <f t="shared" si="59"/>
        <v>0</v>
      </c>
      <c r="X1258" s="2">
        <v>0</v>
      </c>
      <c r="Y1258" s="2">
        <v>0</v>
      </c>
      <c r="Z1258" s="2">
        <v>0</v>
      </c>
      <c r="AA1258" s="2">
        <v>0</v>
      </c>
      <c r="AB1258" s="2">
        <v>0</v>
      </c>
      <c r="AC1258" t="s">
        <v>8096</v>
      </c>
      <c r="AD1258" t="s">
        <v>3415</v>
      </c>
      <c r="AE1258" t="s">
        <v>3416</v>
      </c>
      <c r="AG1258" t="s">
        <v>38</v>
      </c>
      <c r="AH1258" t="s">
        <v>2925</v>
      </c>
      <c r="AJ1258" t="s">
        <v>3405</v>
      </c>
      <c r="AK1258" t="s">
        <v>39</v>
      </c>
    </row>
    <row r="1259" spans="1:37" x14ac:dyDescent="0.3">
      <c r="A1259">
        <v>336073</v>
      </c>
      <c r="B1259" t="s">
        <v>47</v>
      </c>
      <c r="C1259" t="s">
        <v>29</v>
      </c>
      <c r="D1259">
        <v>15</v>
      </c>
      <c r="E1259" t="s">
        <v>3411</v>
      </c>
      <c r="F1259" t="s">
        <v>3412</v>
      </c>
      <c r="G1259">
        <v>91406</v>
      </c>
      <c r="H1259">
        <v>0</v>
      </c>
      <c r="I1259" t="s">
        <v>1095</v>
      </c>
      <c r="J1259" t="s">
        <v>43</v>
      </c>
      <c r="K1259">
        <v>13.5</v>
      </c>
      <c r="L1259">
        <v>18</v>
      </c>
      <c r="M1259" t="s">
        <v>178</v>
      </c>
      <c r="N1259" t="s">
        <v>83</v>
      </c>
      <c r="O1259" t="s">
        <v>241</v>
      </c>
      <c r="P1259" t="s">
        <v>8095</v>
      </c>
      <c r="Q1259" t="s">
        <v>3413</v>
      </c>
      <c r="R1259" t="s">
        <v>32</v>
      </c>
      <c r="S1259" t="s">
        <v>3414</v>
      </c>
      <c r="T1259" t="str">
        <f t="shared" si="57"/>
        <v xml:space="preserve">  Appointments are subject to OMB approval.  For additional information about DEP visit us at www.dep.nyc.gov</v>
      </c>
      <c r="U1259">
        <f t="shared" si="58"/>
        <v>0</v>
      </c>
      <c r="V1259" s="2">
        <v>0</v>
      </c>
      <c r="W1259" s="2">
        <f t="shared" si="59"/>
        <v>0</v>
      </c>
      <c r="X1259" s="2">
        <v>0</v>
      </c>
      <c r="Y1259" s="2">
        <v>0</v>
      </c>
      <c r="Z1259" s="2">
        <v>0</v>
      </c>
      <c r="AA1259" s="2">
        <v>0</v>
      </c>
      <c r="AB1259" s="2">
        <v>0</v>
      </c>
      <c r="AC1259" t="s">
        <v>8096</v>
      </c>
      <c r="AD1259" t="s">
        <v>3415</v>
      </c>
      <c r="AE1259" t="s">
        <v>3416</v>
      </c>
      <c r="AG1259" t="s">
        <v>38</v>
      </c>
      <c r="AH1259" t="s">
        <v>2925</v>
      </c>
      <c r="AJ1259" t="s">
        <v>3405</v>
      </c>
      <c r="AK1259" t="s">
        <v>39</v>
      </c>
    </row>
    <row r="1260" spans="1:37" x14ac:dyDescent="0.3">
      <c r="A1260">
        <v>336090</v>
      </c>
      <c r="B1260" t="s">
        <v>1670</v>
      </c>
      <c r="C1260" t="s">
        <v>48</v>
      </c>
      <c r="D1260">
        <v>1</v>
      </c>
      <c r="E1260" t="s">
        <v>3417</v>
      </c>
      <c r="F1260" t="s">
        <v>2455</v>
      </c>
      <c r="G1260">
        <v>40925</v>
      </c>
      <c r="H1260">
        <v>3</v>
      </c>
      <c r="I1260" t="s">
        <v>94</v>
      </c>
      <c r="J1260" t="s">
        <v>43</v>
      </c>
      <c r="K1260">
        <v>80000</v>
      </c>
      <c r="L1260">
        <v>93737</v>
      </c>
      <c r="M1260" t="s">
        <v>33</v>
      </c>
      <c r="N1260" t="s">
        <v>1320</v>
      </c>
      <c r="O1260" t="s">
        <v>2456</v>
      </c>
      <c r="P1260" t="s">
        <v>8097</v>
      </c>
      <c r="Q1260" t="s">
        <v>2457</v>
      </c>
      <c r="R1260" t="s">
        <v>8098</v>
      </c>
      <c r="S1260" t="s">
        <v>7791</v>
      </c>
      <c r="T1260" t="str">
        <f t="shared" si="57"/>
        <v>‚ Clearly demonstrated professional investment experience in institutional real estate expected;   Three (3) or more years of progressively responsible experience in investment banking or asset management (real estate or private equity), or similar experience at a consulting firm or in a closely related area preferred;  Excellent accounting, writing, presentation, interpersonal, communication, organizational and process management skills;   Strong Excel and PowerPoint skills are a must.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1260">
        <f t="shared" si="58"/>
        <v>0</v>
      </c>
      <c r="V1260" s="2">
        <v>1</v>
      </c>
      <c r="W1260" s="2">
        <f t="shared" si="59"/>
        <v>0</v>
      </c>
      <c r="X1260" s="2">
        <v>0</v>
      </c>
      <c r="Y1260" s="2">
        <v>0</v>
      </c>
      <c r="Z1260" s="2">
        <v>0</v>
      </c>
      <c r="AA1260" s="2">
        <v>0</v>
      </c>
      <c r="AB1260" s="2">
        <v>0</v>
      </c>
      <c r="AC1260" t="s">
        <v>1675</v>
      </c>
      <c r="AD1260" t="s">
        <v>32</v>
      </c>
      <c r="AE1260" t="s">
        <v>32</v>
      </c>
      <c r="AG1260" t="s">
        <v>38</v>
      </c>
      <c r="AH1260" t="s">
        <v>3324</v>
      </c>
      <c r="AJ1260" t="s">
        <v>3324</v>
      </c>
      <c r="AK1260" t="s">
        <v>39</v>
      </c>
    </row>
    <row r="1261" spans="1:37" x14ac:dyDescent="0.3">
      <c r="A1261">
        <v>336131</v>
      </c>
      <c r="B1261" t="s">
        <v>1670</v>
      </c>
      <c r="C1261" t="s">
        <v>29</v>
      </c>
      <c r="D1261">
        <v>1</v>
      </c>
      <c r="E1261" t="s">
        <v>3418</v>
      </c>
      <c r="F1261" t="s">
        <v>887</v>
      </c>
      <c r="G1261">
        <v>13631</v>
      </c>
      <c r="H1261">
        <v>2</v>
      </c>
      <c r="I1261" t="s">
        <v>76</v>
      </c>
      <c r="J1261" t="s">
        <v>32</v>
      </c>
      <c r="K1261">
        <v>66751</v>
      </c>
      <c r="L1261">
        <v>90000</v>
      </c>
      <c r="M1261" t="s">
        <v>33</v>
      </c>
      <c r="N1261" t="s">
        <v>1320</v>
      </c>
      <c r="O1261" t="s">
        <v>2633</v>
      </c>
      <c r="P1261" t="s">
        <v>8099</v>
      </c>
      <c r="Q1261" t="s">
        <v>888</v>
      </c>
      <c r="R1261" t="s">
        <v>8100</v>
      </c>
      <c r="S1261" t="s">
        <v>7806</v>
      </c>
      <c r="T1261" t="str">
        <f t="shared" si="57"/>
        <v>‚ Experience as a software or database developer, performing functions such as application, software and report design, development, testing, maintenance and enhancement is expected;  Clearly demonstrated experience as an SSRS Report Developer working in a team environment;  3+ years of experience serving as Report Developer of MS SQL Server environment (2014 or higher) strongly preferred;  Experience creating and maintaining an extraction, transformation and loading process from source systems or files to a database using SQL Server Integration Services (SSIS);  Experience in C#, .NET 4.0/4.5+, MVC4+, Entity Framework;  Experience in Data Modeling, Database design and well versed with SQL Server best practices;  Experience in creating SQL Server Analysis Services (SSAS) cubes;  Ability to extract data (manually and automated) according to specified requirements, business logic and output format;  Experience in working with Oracle and MySQL databases;  Strong analytical and communication skills, ability to plan, organize, and work on multiple tasks simultaneously. Certain residency requirements may apply. We appreciate every applicant‚„s interest; however, only those under consideration will be contacted.  Note: Vacancy notices listed as ‚Å“Until Filled‚ will be posted for at least five work days.</v>
      </c>
      <c r="U1261">
        <f t="shared" si="58"/>
        <v>0</v>
      </c>
      <c r="V1261" s="2">
        <v>0</v>
      </c>
      <c r="W1261" s="2">
        <f t="shared" si="59"/>
        <v>0</v>
      </c>
      <c r="X1261" s="2">
        <v>0</v>
      </c>
      <c r="Y1261" s="2">
        <v>0</v>
      </c>
      <c r="Z1261" s="2">
        <v>1</v>
      </c>
      <c r="AA1261" s="2">
        <v>0</v>
      </c>
      <c r="AB1261" s="2">
        <v>0</v>
      </c>
      <c r="AC1261" t="s">
        <v>1675</v>
      </c>
      <c r="AD1261" t="s">
        <v>32</v>
      </c>
      <c r="AE1261" t="s">
        <v>32</v>
      </c>
      <c r="AG1261" t="s">
        <v>58</v>
      </c>
      <c r="AH1261" t="s">
        <v>3324</v>
      </c>
      <c r="AJ1261" t="s">
        <v>3324</v>
      </c>
      <c r="AK1261" t="s">
        <v>39</v>
      </c>
    </row>
    <row r="1262" spans="1:37" x14ac:dyDescent="0.3">
      <c r="A1262">
        <v>336131</v>
      </c>
      <c r="B1262" t="s">
        <v>1670</v>
      </c>
      <c r="C1262" t="s">
        <v>48</v>
      </c>
      <c r="D1262">
        <v>1</v>
      </c>
      <c r="E1262" t="s">
        <v>3418</v>
      </c>
      <c r="F1262" t="s">
        <v>887</v>
      </c>
      <c r="G1262">
        <v>13631</v>
      </c>
      <c r="H1262">
        <v>2</v>
      </c>
      <c r="I1262" t="s">
        <v>76</v>
      </c>
      <c r="J1262" t="s">
        <v>32</v>
      </c>
      <c r="K1262">
        <v>66751</v>
      </c>
      <c r="L1262">
        <v>90000</v>
      </c>
      <c r="M1262" t="s">
        <v>33</v>
      </c>
      <c r="N1262" t="s">
        <v>1320</v>
      </c>
      <c r="O1262" t="s">
        <v>2633</v>
      </c>
      <c r="P1262" t="s">
        <v>8099</v>
      </c>
      <c r="Q1262" t="s">
        <v>888</v>
      </c>
      <c r="R1262" t="s">
        <v>8100</v>
      </c>
      <c r="S1262" t="s">
        <v>7806</v>
      </c>
      <c r="T1262" t="str">
        <f t="shared" si="57"/>
        <v>‚ Experience as a software or database developer, performing functions such as application, software and report design, development, testing, maintenance and enhancement is expected;  Clearly demonstrated experience as an SSRS Report Developer working in a team environment;  3+ years of experience serving as Report Developer of MS SQL Server environment (2014 or higher) strongly preferred;  Experience creating and maintaining an extraction, transformation and loading process from source systems or files to a database using SQL Server Integration Services (SSIS);  Experience in C#, .NET 4.0/4.5+, MVC4+, Entity Framework;  Experience in Data Modeling, Database design and well versed with SQL Server best practices;  Experience in creating SQL Server Analysis Services (SSAS) cubes;  Ability to extract data (manually and automated) according to specified requirements, business logic and output format;  Experience in working with Oracle and MySQL databases;  Strong analytical and communication skills, ability to plan, organize, and work on multiple tasks simultaneously. Certain residency requirements may apply. We appreciate every applicant‚„s interest; however, only those under consideration will be contacted.  Note: Vacancy notices listed as ‚Å“Until Filled‚ will be posted for at least five work days.</v>
      </c>
      <c r="U1262">
        <f t="shared" si="58"/>
        <v>0</v>
      </c>
      <c r="V1262" s="2">
        <v>0</v>
      </c>
      <c r="W1262" s="2">
        <f t="shared" si="59"/>
        <v>0</v>
      </c>
      <c r="X1262" s="2">
        <v>0</v>
      </c>
      <c r="Y1262" s="2">
        <v>0</v>
      </c>
      <c r="Z1262" s="2">
        <v>1</v>
      </c>
      <c r="AA1262" s="2">
        <v>0</v>
      </c>
      <c r="AB1262" s="2">
        <v>0</v>
      </c>
      <c r="AC1262" t="s">
        <v>1675</v>
      </c>
      <c r="AD1262" t="s">
        <v>32</v>
      </c>
      <c r="AE1262" t="s">
        <v>32</v>
      </c>
      <c r="AG1262" t="s">
        <v>58</v>
      </c>
      <c r="AH1262" t="s">
        <v>3324</v>
      </c>
      <c r="AJ1262" t="s">
        <v>3324</v>
      </c>
      <c r="AK1262" t="s">
        <v>39</v>
      </c>
    </row>
    <row r="1263" spans="1:37" x14ac:dyDescent="0.3">
      <c r="A1263">
        <v>336195</v>
      </c>
      <c r="B1263" t="s">
        <v>101</v>
      </c>
      <c r="C1263" t="s">
        <v>29</v>
      </c>
      <c r="D1263">
        <v>2</v>
      </c>
      <c r="E1263" t="s">
        <v>3419</v>
      </c>
      <c r="F1263" t="s">
        <v>750</v>
      </c>
      <c r="G1263">
        <v>13652</v>
      </c>
      <c r="H1263">
        <v>1</v>
      </c>
      <c r="I1263" t="s">
        <v>76</v>
      </c>
      <c r="J1263" t="s">
        <v>43</v>
      </c>
      <c r="K1263">
        <v>76288</v>
      </c>
      <c r="L1263">
        <v>95000</v>
      </c>
      <c r="M1263" t="s">
        <v>33</v>
      </c>
      <c r="N1263" t="s">
        <v>1364</v>
      </c>
      <c r="O1263" t="s">
        <v>2063</v>
      </c>
      <c r="P1263" t="s">
        <v>8101</v>
      </c>
      <c r="Q1263" t="s">
        <v>7397</v>
      </c>
      <c r="R1263" t="s">
        <v>7286</v>
      </c>
      <c r="S1263" t="s">
        <v>32</v>
      </c>
      <c r="T1263" t="str">
        <f t="shared" si="57"/>
        <v xml:space="preserve">The preferred candidate should possess the following: ‚¿	Excellent verbal and oral communication skills are required. ‚¿	Ability to analyze malware. ‚¿	Ability to conduct vulnerability scans and recognize vulnerabilities in security systems. ‚¿	Ability to accurately and completely source all data used in intelligence, assessment and/or planning products. ‚¿	Ability to apply cybersecurity and privacy principles to organizational requirements (relevant to confidentiality, integrity, availability, authentication, non-repudiation). ‚¿	Ability to apply techniques for detecting host and network-based intrusions using intrusion detection technologies. ‚¿	Ability to interpret the information collected by network tools (e.g. Nslookup, Ping, and Traceroute).  </v>
      </c>
      <c r="U1263">
        <f t="shared" si="58"/>
        <v>0</v>
      </c>
      <c r="V1263" s="2">
        <v>0</v>
      </c>
      <c r="W1263" s="2">
        <f t="shared" si="59"/>
        <v>0</v>
      </c>
      <c r="X1263" s="2">
        <v>0</v>
      </c>
      <c r="Y1263" s="2">
        <v>0</v>
      </c>
      <c r="Z1263" s="2">
        <v>0</v>
      </c>
      <c r="AA1263" s="2">
        <v>0</v>
      </c>
      <c r="AB1263" s="2">
        <v>0</v>
      </c>
      <c r="AC1263" t="s">
        <v>3420</v>
      </c>
      <c r="AD1263" t="s">
        <v>391</v>
      </c>
      <c r="AE1263" t="s">
        <v>109</v>
      </c>
      <c r="AG1263" t="s">
        <v>58</v>
      </c>
      <c r="AH1263" t="s">
        <v>3377</v>
      </c>
      <c r="AJ1263" t="s">
        <v>2312</v>
      </c>
      <c r="AK1263" t="s">
        <v>39</v>
      </c>
    </row>
    <row r="1264" spans="1:37" x14ac:dyDescent="0.3">
      <c r="A1264">
        <v>336211</v>
      </c>
      <c r="B1264" t="s">
        <v>101</v>
      </c>
      <c r="C1264" t="s">
        <v>29</v>
      </c>
      <c r="D1264">
        <v>1</v>
      </c>
      <c r="E1264" t="s">
        <v>3421</v>
      </c>
      <c r="F1264" t="s">
        <v>1396</v>
      </c>
      <c r="G1264">
        <v>13643</v>
      </c>
      <c r="H1264">
        <v>3</v>
      </c>
      <c r="I1264" t="s">
        <v>76</v>
      </c>
      <c r="J1264" t="s">
        <v>43</v>
      </c>
      <c r="K1264">
        <v>85823</v>
      </c>
      <c r="L1264">
        <v>115000</v>
      </c>
      <c r="M1264" t="s">
        <v>33</v>
      </c>
      <c r="N1264" t="s">
        <v>104</v>
      </c>
      <c r="O1264" t="s">
        <v>388</v>
      </c>
      <c r="P1264" t="s">
        <v>8102</v>
      </c>
      <c r="Q1264" t="s">
        <v>7539</v>
      </c>
      <c r="R1264" t="s">
        <v>7084</v>
      </c>
      <c r="S1264" t="s">
        <v>7085</v>
      </c>
      <c r="T1264" t="str">
        <f t="shared" si="57"/>
        <v>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JBoss application server or Tomcat or Oracle WebLogic;	Experience architecting and designing large web applications;	Knowledge of SOA architectures;	Strong knowledge of XML, XSL and other internet technologies is a must;	Experience in unix shell scripting;	Experience using Eclipse and Git/ Subversion/CVS for development;	Experience in development of web mapping applications using platforms and/or service from Google Maps, ESRI or Mapbox;	Must be able to work with cross functional teams to provide the best solution;	Proven background in the development and deployment of complex operational systems;	Knowledge of .NET/Python/PHP;	Knowledge of CHEF. 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1264">
        <f t="shared" si="58"/>
        <v>0</v>
      </c>
      <c r="V1264" s="2">
        <v>0</v>
      </c>
      <c r="W1264" s="2">
        <f t="shared" si="59"/>
        <v>0</v>
      </c>
      <c r="X1264" s="2">
        <v>1</v>
      </c>
      <c r="Y1264" s="2">
        <v>0</v>
      </c>
      <c r="Z1264" s="2">
        <v>1</v>
      </c>
      <c r="AA1264" s="2">
        <v>0</v>
      </c>
      <c r="AB1264" s="2">
        <v>0</v>
      </c>
      <c r="AC1264" t="s">
        <v>3422</v>
      </c>
      <c r="AD1264" t="s">
        <v>391</v>
      </c>
      <c r="AE1264" t="s">
        <v>109</v>
      </c>
      <c r="AG1264" t="s">
        <v>58</v>
      </c>
      <c r="AH1264" t="s">
        <v>2904</v>
      </c>
      <c r="AJ1264" t="s">
        <v>2905</v>
      </c>
      <c r="AK1264" t="s">
        <v>39</v>
      </c>
    </row>
    <row r="1265" spans="1:37" x14ac:dyDescent="0.3">
      <c r="A1265">
        <v>336211</v>
      </c>
      <c r="B1265" t="s">
        <v>101</v>
      </c>
      <c r="C1265" t="s">
        <v>48</v>
      </c>
      <c r="D1265">
        <v>1</v>
      </c>
      <c r="E1265" t="s">
        <v>3421</v>
      </c>
      <c r="F1265" t="s">
        <v>1396</v>
      </c>
      <c r="G1265">
        <v>13643</v>
      </c>
      <c r="H1265">
        <v>3</v>
      </c>
      <c r="I1265" t="s">
        <v>76</v>
      </c>
      <c r="J1265" t="s">
        <v>43</v>
      </c>
      <c r="K1265">
        <v>85823</v>
      </c>
      <c r="L1265">
        <v>115000</v>
      </c>
      <c r="M1265" t="s">
        <v>33</v>
      </c>
      <c r="N1265" t="s">
        <v>104</v>
      </c>
      <c r="O1265" t="s">
        <v>388</v>
      </c>
      <c r="P1265" t="s">
        <v>8102</v>
      </c>
      <c r="Q1265" t="s">
        <v>7539</v>
      </c>
      <c r="R1265" t="s">
        <v>7084</v>
      </c>
      <c r="S1265" t="s">
        <v>7085</v>
      </c>
      <c r="T1265" t="str">
        <f t="shared" si="57"/>
        <v>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JBoss application server or Tomcat or Oracle WebLogic;	Experience architecting and designing large web applications;	Knowledge of SOA architectures;	Strong knowledge of XML, XSL and other internet technologies is a must;	Experience in unix shell scripting;	Experience using Eclipse and Git/ Subversion/CVS for development;	Experience in development of web mapping applications using platforms and/or service from Google Maps, ESRI or Mapbox;	Must be able to work with cross functional teams to provide the best solution;	Proven background in the development and deployment of complex operational systems;	Knowledge of .NET/Python/PHP;	Knowledge of CHEF. 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1265">
        <f t="shared" si="58"/>
        <v>0</v>
      </c>
      <c r="V1265" s="2">
        <v>0</v>
      </c>
      <c r="W1265" s="2">
        <f t="shared" si="59"/>
        <v>0</v>
      </c>
      <c r="X1265" s="2">
        <v>1</v>
      </c>
      <c r="Y1265" s="2">
        <v>0</v>
      </c>
      <c r="Z1265" s="2">
        <v>1</v>
      </c>
      <c r="AA1265" s="2">
        <v>0</v>
      </c>
      <c r="AB1265" s="2">
        <v>0</v>
      </c>
      <c r="AC1265" t="s">
        <v>3422</v>
      </c>
      <c r="AD1265" t="s">
        <v>391</v>
      </c>
      <c r="AE1265" t="s">
        <v>109</v>
      </c>
      <c r="AG1265" t="s">
        <v>58</v>
      </c>
      <c r="AH1265" t="s">
        <v>2904</v>
      </c>
      <c r="AJ1265" t="s">
        <v>2905</v>
      </c>
      <c r="AK1265" t="s">
        <v>39</v>
      </c>
    </row>
    <row r="1266" spans="1:37" x14ac:dyDescent="0.3">
      <c r="A1266">
        <v>336212</v>
      </c>
      <c r="B1266" t="s">
        <v>868</v>
      </c>
      <c r="C1266" t="s">
        <v>48</v>
      </c>
      <c r="D1266">
        <v>1</v>
      </c>
      <c r="E1266" t="s">
        <v>3423</v>
      </c>
      <c r="F1266" t="s">
        <v>92</v>
      </c>
      <c r="G1266" t="s">
        <v>996</v>
      </c>
      <c r="H1266">
        <v>0</v>
      </c>
      <c r="I1266" t="s">
        <v>244</v>
      </c>
      <c r="J1266" t="s">
        <v>43</v>
      </c>
      <c r="K1266">
        <v>48535</v>
      </c>
      <c r="L1266">
        <v>134433</v>
      </c>
      <c r="M1266" t="s">
        <v>33</v>
      </c>
      <c r="N1266" t="s">
        <v>870</v>
      </c>
      <c r="O1266" t="s">
        <v>2532</v>
      </c>
      <c r="P1266" t="s">
        <v>3424</v>
      </c>
      <c r="Q1266" t="s">
        <v>997</v>
      </c>
      <c r="R1266" t="s">
        <v>3425</v>
      </c>
      <c r="S1266" t="s">
        <v>32</v>
      </c>
      <c r="T1266" t="str">
        <f t="shared" si="57"/>
        <v xml:space="preserve">Preference will be given to candidates with working knowledge of various types of fast-paced capital construction and consultant contracts, thorough knowledge of the building trades, scheduling and cost estimating, and applicable regulations and directives of the City of New York, especially Comptrollers Directives #2, 6 and 7. Must pass an OSHA 10-hr Construction Safety course and be physically capable of walking around construction sites comprised of uneven surfaces and climbing up and down at least one flight of stairs. Demonstrated ability to read and interpret engineering plans and specifications. The candidates must also have good verbal, written and computer skills. Valid NYS Driver License is required.  </v>
      </c>
      <c r="U1266">
        <f t="shared" si="58"/>
        <v>0</v>
      </c>
      <c r="V1266" s="2">
        <v>0</v>
      </c>
      <c r="W1266" s="2">
        <f t="shared" si="59"/>
        <v>0</v>
      </c>
      <c r="X1266" s="2">
        <v>0</v>
      </c>
      <c r="Y1266" s="2">
        <v>0</v>
      </c>
      <c r="Z1266" s="2">
        <v>0</v>
      </c>
      <c r="AA1266" s="2">
        <v>0</v>
      </c>
      <c r="AB1266" s="2">
        <v>0</v>
      </c>
      <c r="AC1266" t="s">
        <v>3426</v>
      </c>
      <c r="AD1266" t="s">
        <v>874</v>
      </c>
      <c r="AE1266" t="s">
        <v>2535</v>
      </c>
      <c r="AG1266" t="s">
        <v>705</v>
      </c>
      <c r="AH1266" t="s">
        <v>1980</v>
      </c>
      <c r="AJ1266" t="s">
        <v>1354</v>
      </c>
      <c r="AK1266" t="s">
        <v>39</v>
      </c>
    </row>
    <row r="1267" spans="1:37" x14ac:dyDescent="0.3">
      <c r="A1267">
        <v>342008</v>
      </c>
      <c r="B1267" t="s">
        <v>199</v>
      </c>
      <c r="C1267" t="s">
        <v>29</v>
      </c>
      <c r="D1267">
        <v>3</v>
      </c>
      <c r="E1267" t="s">
        <v>2238</v>
      </c>
      <c r="F1267" t="s">
        <v>2239</v>
      </c>
      <c r="G1267">
        <v>31215</v>
      </c>
      <c r="H1267">
        <v>1</v>
      </c>
      <c r="I1267" t="s">
        <v>627</v>
      </c>
      <c r="J1267" t="s">
        <v>43</v>
      </c>
      <c r="K1267">
        <v>42563</v>
      </c>
      <c r="L1267">
        <v>48947</v>
      </c>
      <c r="M1267" t="s">
        <v>33</v>
      </c>
      <c r="N1267" t="s">
        <v>380</v>
      </c>
      <c r="O1267" t="s">
        <v>2240</v>
      </c>
      <c r="P1267" t="s">
        <v>7707</v>
      </c>
      <c r="Q1267" t="s">
        <v>7708</v>
      </c>
      <c r="R1267" t="s">
        <v>2241</v>
      </c>
      <c r="S1267" t="s">
        <v>7656</v>
      </c>
      <c r="T1267" t="str">
        <f t="shared" si="57"/>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267">
        <f t="shared" si="58"/>
        <v>0</v>
      </c>
      <c r="V1267" s="2">
        <v>0</v>
      </c>
      <c r="W1267" s="2">
        <f t="shared" si="59"/>
        <v>0</v>
      </c>
      <c r="X1267" s="2">
        <v>0</v>
      </c>
      <c r="Y1267" s="2">
        <v>0</v>
      </c>
      <c r="Z1267" s="2">
        <v>0</v>
      </c>
      <c r="AA1267" s="2">
        <v>0</v>
      </c>
      <c r="AB1267" s="2">
        <v>0</v>
      </c>
      <c r="AC1267" t="s">
        <v>3427</v>
      </c>
      <c r="AD1267" t="s">
        <v>32</v>
      </c>
      <c r="AE1267" t="s">
        <v>32</v>
      </c>
      <c r="AG1267" t="s">
        <v>38</v>
      </c>
      <c r="AH1267" t="s">
        <v>3428</v>
      </c>
      <c r="AI1267" t="s">
        <v>3429</v>
      </c>
      <c r="AJ1267" t="s">
        <v>2081</v>
      </c>
      <c r="AK1267" t="s">
        <v>39</v>
      </c>
    </row>
    <row r="1268" spans="1:37" x14ac:dyDescent="0.3">
      <c r="A1268">
        <v>336212</v>
      </c>
      <c r="B1268" t="s">
        <v>868</v>
      </c>
      <c r="C1268" t="s">
        <v>29</v>
      </c>
      <c r="D1268">
        <v>1</v>
      </c>
      <c r="E1268" t="s">
        <v>3423</v>
      </c>
      <c r="F1268" t="s">
        <v>92</v>
      </c>
      <c r="G1268" t="s">
        <v>996</v>
      </c>
      <c r="H1268">
        <v>0</v>
      </c>
      <c r="I1268" t="s">
        <v>244</v>
      </c>
      <c r="J1268" t="s">
        <v>43</v>
      </c>
      <c r="K1268">
        <v>48535</v>
      </c>
      <c r="L1268">
        <v>134433</v>
      </c>
      <c r="M1268" t="s">
        <v>33</v>
      </c>
      <c r="N1268" t="s">
        <v>870</v>
      </c>
      <c r="O1268" t="s">
        <v>2532</v>
      </c>
      <c r="P1268" t="s">
        <v>3424</v>
      </c>
      <c r="Q1268" t="s">
        <v>997</v>
      </c>
      <c r="R1268" t="s">
        <v>3425</v>
      </c>
      <c r="S1268" t="s">
        <v>32</v>
      </c>
      <c r="T1268" t="str">
        <f t="shared" si="57"/>
        <v xml:space="preserve">Preference will be given to candidates with working knowledge of various types of fast-paced capital construction and consultant contracts, thorough knowledge of the building trades, scheduling and cost estimating, and applicable regulations and directives of the City of New York, especially Comptrollers Directives #2, 6 and 7. Must pass an OSHA 10-hr Construction Safety course and be physically capable of walking around construction sites comprised of uneven surfaces and climbing up and down at least one flight of stairs. Demonstrated ability to read and interpret engineering plans and specifications. The candidates must also have good verbal, written and computer skills. Valid NYS Driver License is required.  </v>
      </c>
      <c r="U1268">
        <f t="shared" si="58"/>
        <v>0</v>
      </c>
      <c r="V1268" s="2">
        <v>0</v>
      </c>
      <c r="W1268" s="2">
        <f t="shared" si="59"/>
        <v>0</v>
      </c>
      <c r="X1268" s="2">
        <v>0</v>
      </c>
      <c r="Y1268" s="2">
        <v>0</v>
      </c>
      <c r="Z1268" s="2">
        <v>0</v>
      </c>
      <c r="AA1268" s="2">
        <v>0</v>
      </c>
      <c r="AB1268" s="2">
        <v>0</v>
      </c>
      <c r="AC1268" t="s">
        <v>3426</v>
      </c>
      <c r="AD1268" t="s">
        <v>874</v>
      </c>
      <c r="AE1268" t="s">
        <v>2535</v>
      </c>
      <c r="AG1268" t="s">
        <v>705</v>
      </c>
      <c r="AH1268" t="s">
        <v>1980</v>
      </c>
      <c r="AJ1268" t="s">
        <v>1354</v>
      </c>
      <c r="AK1268" t="s">
        <v>39</v>
      </c>
    </row>
    <row r="1269" spans="1:37" x14ac:dyDescent="0.3">
      <c r="A1269">
        <v>336277</v>
      </c>
      <c r="B1269" t="s">
        <v>868</v>
      </c>
      <c r="C1269" t="s">
        <v>29</v>
      </c>
      <c r="D1269">
        <v>1</v>
      </c>
      <c r="E1269" t="s">
        <v>3085</v>
      </c>
      <c r="F1269" t="s">
        <v>407</v>
      </c>
      <c r="G1269">
        <v>10124</v>
      </c>
      <c r="H1269">
        <v>1</v>
      </c>
      <c r="I1269" t="s">
        <v>1183</v>
      </c>
      <c r="J1269" t="s">
        <v>43</v>
      </c>
      <c r="K1269">
        <v>44142</v>
      </c>
      <c r="L1269">
        <v>64662</v>
      </c>
      <c r="M1269" t="s">
        <v>33</v>
      </c>
      <c r="N1269" t="s">
        <v>870</v>
      </c>
      <c r="O1269" t="s">
        <v>3430</v>
      </c>
      <c r="P1269" t="s">
        <v>8103</v>
      </c>
      <c r="Q1269" t="s">
        <v>7274</v>
      </c>
      <c r="R1269" t="s">
        <v>3431</v>
      </c>
      <c r="S1269" t="s">
        <v>32</v>
      </c>
      <c r="T1269" t="str">
        <f t="shared" si="57"/>
        <v xml:space="preserve">Strong computer skills, including proficiency using the Microsoft Office suite. Experience using any of the Citys various procurement systems, including the Automated Procurement Tracking System, the Financial Management System and VENDEX/PASSPort are highly desirable. Strong client service ethics, oral and written communication skills are required, as well as excellent organizational and interpersonal skills.  </v>
      </c>
      <c r="U1269">
        <f t="shared" si="58"/>
        <v>0</v>
      </c>
      <c r="V1269" s="2">
        <v>0</v>
      </c>
      <c r="W1269" s="2">
        <f t="shared" si="59"/>
        <v>0</v>
      </c>
      <c r="X1269" s="2">
        <v>0</v>
      </c>
      <c r="Y1269" s="2">
        <v>0</v>
      </c>
      <c r="Z1269" s="2">
        <v>0</v>
      </c>
      <c r="AA1269" s="2">
        <v>0</v>
      </c>
      <c r="AB1269" s="2">
        <v>0</v>
      </c>
      <c r="AC1269" t="s">
        <v>3432</v>
      </c>
      <c r="AD1269" t="s">
        <v>874</v>
      </c>
      <c r="AE1269" t="s">
        <v>2535</v>
      </c>
      <c r="AG1269" t="s">
        <v>38</v>
      </c>
      <c r="AH1269" t="s">
        <v>2504</v>
      </c>
      <c r="AJ1269" t="s">
        <v>2050</v>
      </c>
      <c r="AK1269" t="s">
        <v>39</v>
      </c>
    </row>
    <row r="1270" spans="1:37" x14ac:dyDescent="0.3">
      <c r="A1270">
        <v>336277</v>
      </c>
      <c r="B1270" t="s">
        <v>868</v>
      </c>
      <c r="C1270" t="s">
        <v>48</v>
      </c>
      <c r="D1270">
        <v>1</v>
      </c>
      <c r="E1270" t="s">
        <v>3085</v>
      </c>
      <c r="F1270" t="s">
        <v>407</v>
      </c>
      <c r="G1270">
        <v>10124</v>
      </c>
      <c r="H1270">
        <v>1</v>
      </c>
      <c r="I1270" t="s">
        <v>1183</v>
      </c>
      <c r="J1270" t="s">
        <v>43</v>
      </c>
      <c r="K1270">
        <v>44142</v>
      </c>
      <c r="L1270">
        <v>64662</v>
      </c>
      <c r="M1270" t="s">
        <v>33</v>
      </c>
      <c r="N1270" t="s">
        <v>870</v>
      </c>
      <c r="O1270" t="s">
        <v>3430</v>
      </c>
      <c r="P1270" t="s">
        <v>8103</v>
      </c>
      <c r="Q1270" t="s">
        <v>7274</v>
      </c>
      <c r="R1270" t="s">
        <v>3431</v>
      </c>
      <c r="S1270" t="s">
        <v>32</v>
      </c>
      <c r="T1270" t="str">
        <f t="shared" si="57"/>
        <v xml:space="preserve">Strong computer skills, including proficiency using the Microsoft Office suite. Experience using any of the Citys various procurement systems, including the Automated Procurement Tracking System, the Financial Management System and VENDEX/PASSPort are highly desirable. Strong client service ethics, oral and written communication skills are required, as well as excellent organizational and interpersonal skills.  </v>
      </c>
      <c r="U1270">
        <f t="shared" si="58"/>
        <v>0</v>
      </c>
      <c r="V1270" s="2">
        <v>0</v>
      </c>
      <c r="W1270" s="2">
        <f t="shared" si="59"/>
        <v>0</v>
      </c>
      <c r="X1270" s="2">
        <v>0</v>
      </c>
      <c r="Y1270" s="2">
        <v>0</v>
      </c>
      <c r="Z1270" s="2">
        <v>0</v>
      </c>
      <c r="AA1270" s="2">
        <v>0</v>
      </c>
      <c r="AB1270" s="2">
        <v>0</v>
      </c>
      <c r="AC1270" t="s">
        <v>3432</v>
      </c>
      <c r="AD1270" t="s">
        <v>874</v>
      </c>
      <c r="AE1270" t="s">
        <v>2535</v>
      </c>
      <c r="AG1270" t="s">
        <v>38</v>
      </c>
      <c r="AH1270" t="s">
        <v>2504</v>
      </c>
      <c r="AJ1270" t="s">
        <v>2050</v>
      </c>
      <c r="AK1270" t="s">
        <v>39</v>
      </c>
    </row>
    <row r="1271" spans="1:37" x14ac:dyDescent="0.3">
      <c r="A1271">
        <v>336286</v>
      </c>
      <c r="B1271" t="s">
        <v>2201</v>
      </c>
      <c r="C1271" t="s">
        <v>29</v>
      </c>
      <c r="D1271">
        <v>25</v>
      </c>
      <c r="E1271" t="s">
        <v>956</v>
      </c>
      <c r="F1271" t="s">
        <v>3433</v>
      </c>
      <c r="G1271">
        <v>6316</v>
      </c>
      <c r="H1271">
        <v>2</v>
      </c>
      <c r="I1271" t="s">
        <v>627</v>
      </c>
      <c r="J1271" t="s">
        <v>43</v>
      </c>
      <c r="K1271">
        <v>47084</v>
      </c>
      <c r="L1271">
        <v>54147</v>
      </c>
      <c r="M1271" t="s">
        <v>33</v>
      </c>
      <c r="N1271" t="s">
        <v>2204</v>
      </c>
      <c r="O1271" t="s">
        <v>3434</v>
      </c>
      <c r="P1271" t="s">
        <v>8104</v>
      </c>
      <c r="Q1271" t="s">
        <v>3435</v>
      </c>
      <c r="R1271" t="s">
        <v>8105</v>
      </c>
      <c r="S1271" t="s">
        <v>32</v>
      </c>
      <c r="T1271" t="str">
        <f t="shared" si="57"/>
        <v xml:space="preserve">Investigators must have a strong investigative background, excellent communications skills, strong analytical and writing skills, the ability to be objective and thorough in conducting investigations of law enforcement personnel, and a valid driver‚„s license. Foreign language skills are desirable. The preferred candidate has a BA/BS. Successful candidates must clear a background investigation.  </v>
      </c>
      <c r="U1271">
        <f t="shared" si="58"/>
        <v>0</v>
      </c>
      <c r="V1271" s="2">
        <v>0</v>
      </c>
      <c r="W1271" s="2">
        <f t="shared" si="59"/>
        <v>0</v>
      </c>
      <c r="X1271" s="2">
        <v>0</v>
      </c>
      <c r="Y1271" s="2">
        <v>0</v>
      </c>
      <c r="Z1271" s="2">
        <v>0</v>
      </c>
      <c r="AA1271" s="2">
        <v>0</v>
      </c>
      <c r="AB1271" s="2">
        <v>0</v>
      </c>
      <c r="AC1271" t="s">
        <v>3436</v>
      </c>
      <c r="AD1271" t="s">
        <v>32</v>
      </c>
      <c r="AE1271" t="s">
        <v>32</v>
      </c>
      <c r="AG1271" t="s">
        <v>38</v>
      </c>
      <c r="AH1271" t="s">
        <v>2925</v>
      </c>
      <c r="AJ1271" t="s">
        <v>2384</v>
      </c>
      <c r="AK1271" t="s">
        <v>39</v>
      </c>
    </row>
    <row r="1272" spans="1:37" x14ac:dyDescent="0.3">
      <c r="A1272">
        <v>336286</v>
      </c>
      <c r="B1272" t="s">
        <v>2201</v>
      </c>
      <c r="C1272" t="s">
        <v>48</v>
      </c>
      <c r="D1272">
        <v>25</v>
      </c>
      <c r="E1272" t="s">
        <v>956</v>
      </c>
      <c r="F1272" t="s">
        <v>3433</v>
      </c>
      <c r="G1272">
        <v>6316</v>
      </c>
      <c r="H1272">
        <v>2</v>
      </c>
      <c r="I1272" t="s">
        <v>627</v>
      </c>
      <c r="J1272" t="s">
        <v>43</v>
      </c>
      <c r="K1272">
        <v>47084</v>
      </c>
      <c r="L1272">
        <v>54147</v>
      </c>
      <c r="M1272" t="s">
        <v>33</v>
      </c>
      <c r="N1272" t="s">
        <v>2204</v>
      </c>
      <c r="O1272" t="s">
        <v>3434</v>
      </c>
      <c r="P1272" t="s">
        <v>8104</v>
      </c>
      <c r="Q1272" t="s">
        <v>3435</v>
      </c>
      <c r="R1272" t="s">
        <v>8105</v>
      </c>
      <c r="S1272" t="s">
        <v>32</v>
      </c>
      <c r="T1272" t="str">
        <f t="shared" si="57"/>
        <v xml:space="preserve">Investigators must have a strong investigative background, excellent communications skills, strong analytical and writing skills, the ability to be objective and thorough in conducting investigations of law enforcement personnel, and a valid driver‚„s license. Foreign language skills are desirable. The preferred candidate has a BA/BS. Successful candidates must clear a background investigation.  </v>
      </c>
      <c r="U1272">
        <f t="shared" si="58"/>
        <v>0</v>
      </c>
      <c r="V1272" s="2">
        <v>0</v>
      </c>
      <c r="W1272" s="2">
        <f t="shared" si="59"/>
        <v>0</v>
      </c>
      <c r="X1272" s="2">
        <v>0</v>
      </c>
      <c r="Y1272" s="2">
        <v>0</v>
      </c>
      <c r="Z1272" s="2">
        <v>0</v>
      </c>
      <c r="AA1272" s="2">
        <v>0</v>
      </c>
      <c r="AB1272" s="2">
        <v>0</v>
      </c>
      <c r="AC1272" t="s">
        <v>3436</v>
      </c>
      <c r="AD1272" t="s">
        <v>32</v>
      </c>
      <c r="AE1272" t="s">
        <v>32</v>
      </c>
      <c r="AG1272" t="s">
        <v>38</v>
      </c>
      <c r="AH1272" t="s">
        <v>2925</v>
      </c>
      <c r="AJ1272" t="s">
        <v>2384</v>
      </c>
      <c r="AK1272" t="s">
        <v>39</v>
      </c>
    </row>
    <row r="1273" spans="1:37" x14ac:dyDescent="0.3">
      <c r="A1273">
        <v>336324</v>
      </c>
      <c r="B1273" t="s">
        <v>28</v>
      </c>
      <c r="C1273" t="s">
        <v>48</v>
      </c>
      <c r="D1273">
        <v>1</v>
      </c>
      <c r="E1273" t="s">
        <v>3437</v>
      </c>
      <c r="F1273" t="s">
        <v>3438</v>
      </c>
      <c r="G1273">
        <v>31656</v>
      </c>
      <c r="H1273">
        <v>2</v>
      </c>
      <c r="I1273" t="s">
        <v>1967</v>
      </c>
      <c r="J1273" t="s">
        <v>43</v>
      </c>
      <c r="K1273">
        <v>56794</v>
      </c>
      <c r="L1273">
        <v>80996</v>
      </c>
      <c r="M1273" t="s">
        <v>33</v>
      </c>
      <c r="N1273" t="s">
        <v>34</v>
      </c>
      <c r="O1273" t="s">
        <v>3371</v>
      </c>
      <c r="P1273" t="s">
        <v>7086</v>
      </c>
      <c r="Q1273" t="s">
        <v>8106</v>
      </c>
      <c r="R1273" t="s">
        <v>8107</v>
      </c>
      <c r="S1273" t="s">
        <v>32</v>
      </c>
      <c r="T1273" t="str">
        <f t="shared" si="57"/>
        <v xml:space="preserve">‚Integrity, professionalism, and strong interpersonal skills.Strong organizational, time-management, and writing skills.Relevant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non-compliance.Attention to Detail and accuracy. OSHA 30 Training  </v>
      </c>
      <c r="U1273">
        <f t="shared" si="58"/>
        <v>0</v>
      </c>
      <c r="V1273" s="2">
        <v>0</v>
      </c>
      <c r="W1273" s="2">
        <f t="shared" si="59"/>
        <v>0</v>
      </c>
      <c r="X1273" s="2">
        <v>0</v>
      </c>
      <c r="Y1273" s="2">
        <v>0</v>
      </c>
      <c r="Z1273" s="2">
        <v>0</v>
      </c>
      <c r="AA1273" s="2">
        <v>0</v>
      </c>
      <c r="AB1273" s="2">
        <v>0</v>
      </c>
      <c r="AC1273" t="s">
        <v>3439</v>
      </c>
      <c r="AD1273" t="s">
        <v>32</v>
      </c>
      <c r="AE1273" t="s">
        <v>32</v>
      </c>
      <c r="AG1273" t="s">
        <v>58</v>
      </c>
      <c r="AH1273" t="s">
        <v>2901</v>
      </c>
      <c r="AJ1273" t="s">
        <v>2271</v>
      </c>
      <c r="AK1273" t="s">
        <v>39</v>
      </c>
    </row>
    <row r="1274" spans="1:37" x14ac:dyDescent="0.3">
      <c r="A1274">
        <v>336324</v>
      </c>
      <c r="B1274" t="s">
        <v>28</v>
      </c>
      <c r="C1274" t="s">
        <v>29</v>
      </c>
      <c r="D1274">
        <v>1</v>
      </c>
      <c r="E1274" t="s">
        <v>3437</v>
      </c>
      <c r="F1274" t="s">
        <v>3438</v>
      </c>
      <c r="G1274">
        <v>31656</v>
      </c>
      <c r="H1274">
        <v>2</v>
      </c>
      <c r="I1274" t="s">
        <v>1967</v>
      </c>
      <c r="J1274" t="s">
        <v>43</v>
      </c>
      <c r="K1274">
        <v>56794</v>
      </c>
      <c r="L1274">
        <v>80996</v>
      </c>
      <c r="M1274" t="s">
        <v>33</v>
      </c>
      <c r="N1274" t="s">
        <v>34</v>
      </c>
      <c r="O1274" t="s">
        <v>3371</v>
      </c>
      <c r="P1274" t="s">
        <v>7086</v>
      </c>
      <c r="Q1274" t="s">
        <v>8106</v>
      </c>
      <c r="R1274" t="s">
        <v>8107</v>
      </c>
      <c r="S1274" t="s">
        <v>32</v>
      </c>
      <c r="T1274" t="str">
        <f t="shared" si="57"/>
        <v xml:space="preserve">‚Integrity, professionalism, and strong interpersonal skills.Strong organizational, time-management, and writing skills.Relevant multi-disciplinary building inspections experience including knowledgeable on site safety, support of excavations, demolitions, gas testing, plumbing and mechanical systems, fire suppression systems, fire rating and fire stops, egress and accessibility.  Working 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non-compliance.Attention to Detail and accuracy. OSHA 30 Training  </v>
      </c>
      <c r="U1274">
        <f t="shared" si="58"/>
        <v>0</v>
      </c>
      <c r="V1274" s="2">
        <v>0</v>
      </c>
      <c r="W1274" s="2">
        <f t="shared" si="59"/>
        <v>0</v>
      </c>
      <c r="X1274" s="2">
        <v>0</v>
      </c>
      <c r="Y1274" s="2">
        <v>0</v>
      </c>
      <c r="Z1274" s="2">
        <v>0</v>
      </c>
      <c r="AA1274" s="2">
        <v>0</v>
      </c>
      <c r="AB1274" s="2">
        <v>0</v>
      </c>
      <c r="AC1274" t="s">
        <v>3439</v>
      </c>
      <c r="AD1274" t="s">
        <v>32</v>
      </c>
      <c r="AE1274" t="s">
        <v>32</v>
      </c>
      <c r="AG1274" t="s">
        <v>58</v>
      </c>
      <c r="AH1274" t="s">
        <v>2901</v>
      </c>
      <c r="AJ1274" t="s">
        <v>2271</v>
      </c>
      <c r="AK1274" t="s">
        <v>39</v>
      </c>
    </row>
    <row r="1275" spans="1:37" x14ac:dyDescent="0.3">
      <c r="A1275">
        <v>336342</v>
      </c>
      <c r="B1275" t="s">
        <v>199</v>
      </c>
      <c r="C1275" t="s">
        <v>29</v>
      </c>
      <c r="D1275">
        <v>6</v>
      </c>
      <c r="E1275" t="s">
        <v>3440</v>
      </c>
      <c r="F1275" t="s">
        <v>2262</v>
      </c>
      <c r="G1275">
        <v>21849</v>
      </c>
      <c r="H1275">
        <v>3</v>
      </c>
      <c r="I1275" t="s">
        <v>463</v>
      </c>
      <c r="J1275" t="s">
        <v>43</v>
      </c>
      <c r="K1275">
        <v>76516</v>
      </c>
      <c r="L1275">
        <v>76516</v>
      </c>
      <c r="M1275" t="s">
        <v>33</v>
      </c>
      <c r="N1275" t="s">
        <v>408</v>
      </c>
      <c r="O1275" t="s">
        <v>2263</v>
      </c>
      <c r="P1275" t="s">
        <v>7087</v>
      </c>
      <c r="Q1275" t="s">
        <v>2264</v>
      </c>
      <c r="R1275" t="s">
        <v>32</v>
      </c>
      <c r="S1275" t="s">
        <v>8108</v>
      </c>
      <c r="T1275" t="str">
        <f t="shared" si="57"/>
        <v xml:space="preserve">  1.	 Preferred candidates must have successfully completed course work (graduate or undergraduate level) covering the subject of areas of biochemistry, genetics and molecular biology (molecular genetics, recombinant DNA technology) or other subjects which provide a basic understanding of the foundation of forensic DNA analysis, and have acquired DNA Interpreting Analyst status. Candidates will be assigned within the department as operationally required. 2.	Selected candidates will be required to provide a DNA sample by swabbing. 3.	This is an essential staff position. During emergency events, ‚Å“essential‚ positions may require 24-hour availability. 4.	Candidates must demonstrate accurate color vision in order to notice shades of color in the detection of body fluids and colorimetric tests when performing job.</v>
      </c>
      <c r="U1275">
        <f t="shared" si="58"/>
        <v>0</v>
      </c>
      <c r="V1275" s="2">
        <v>0</v>
      </c>
      <c r="W1275" s="2">
        <f t="shared" si="59"/>
        <v>0</v>
      </c>
      <c r="X1275" s="2">
        <v>0</v>
      </c>
      <c r="Y1275" s="2">
        <v>0</v>
      </c>
      <c r="Z1275" s="2">
        <v>0</v>
      </c>
      <c r="AA1275" s="2">
        <v>0</v>
      </c>
      <c r="AB1275" s="2">
        <v>0</v>
      </c>
      <c r="AC1275" t="s">
        <v>3441</v>
      </c>
      <c r="AD1275" t="s">
        <v>32</v>
      </c>
      <c r="AE1275" t="s">
        <v>32</v>
      </c>
      <c r="AG1275" t="s">
        <v>58</v>
      </c>
      <c r="AH1275" t="s">
        <v>826</v>
      </c>
      <c r="AJ1275" t="s">
        <v>826</v>
      </c>
      <c r="AK1275" t="s">
        <v>39</v>
      </c>
    </row>
    <row r="1276" spans="1:37" x14ac:dyDescent="0.3">
      <c r="A1276">
        <v>336360</v>
      </c>
      <c r="B1276" t="s">
        <v>47</v>
      </c>
      <c r="C1276" t="s">
        <v>29</v>
      </c>
      <c r="D1276">
        <v>3</v>
      </c>
      <c r="E1276" t="s">
        <v>1402</v>
      </c>
      <c r="F1276" t="s">
        <v>1403</v>
      </c>
      <c r="G1276">
        <v>91011</v>
      </c>
      <c r="H1276">
        <v>0</v>
      </c>
      <c r="I1276" t="s">
        <v>627</v>
      </c>
      <c r="J1276" t="s">
        <v>43</v>
      </c>
      <c r="K1276">
        <v>38197</v>
      </c>
      <c r="L1276">
        <v>55870</v>
      </c>
      <c r="M1276" t="s">
        <v>33</v>
      </c>
      <c r="N1276" t="s">
        <v>3442</v>
      </c>
      <c r="O1276" t="s">
        <v>3443</v>
      </c>
      <c r="P1276" t="s">
        <v>3444</v>
      </c>
      <c r="Q1276" t="s">
        <v>1406</v>
      </c>
      <c r="R1276" t="s">
        <v>32</v>
      </c>
      <c r="S1276" t="s">
        <v>3445</v>
      </c>
      <c r="T1276" t="str">
        <f t="shared" si="5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1276">
        <f t="shared" si="58"/>
        <v>0</v>
      </c>
      <c r="V1276" s="2">
        <v>0</v>
      </c>
      <c r="W1276" s="2">
        <f t="shared" si="59"/>
        <v>0</v>
      </c>
      <c r="X1276" s="2">
        <v>0</v>
      </c>
      <c r="Y1276" s="2">
        <v>0</v>
      </c>
      <c r="Z1276" s="2">
        <v>0</v>
      </c>
      <c r="AA1276" s="2">
        <v>0</v>
      </c>
      <c r="AB1276" s="2">
        <v>0</v>
      </c>
      <c r="AC1276" t="s">
        <v>3446</v>
      </c>
      <c r="AD1276" t="s">
        <v>32</v>
      </c>
      <c r="AE1276" t="s">
        <v>32</v>
      </c>
      <c r="AG1276" t="s">
        <v>38</v>
      </c>
      <c r="AH1276" t="s">
        <v>2092</v>
      </c>
      <c r="AJ1276" t="s">
        <v>2406</v>
      </c>
      <c r="AK1276" t="s">
        <v>39</v>
      </c>
    </row>
    <row r="1277" spans="1:37" x14ac:dyDescent="0.3">
      <c r="A1277">
        <v>336360</v>
      </c>
      <c r="B1277" t="s">
        <v>47</v>
      </c>
      <c r="C1277" t="s">
        <v>48</v>
      </c>
      <c r="D1277">
        <v>3</v>
      </c>
      <c r="E1277" t="s">
        <v>1402</v>
      </c>
      <c r="F1277" t="s">
        <v>1403</v>
      </c>
      <c r="G1277">
        <v>91011</v>
      </c>
      <c r="H1277">
        <v>0</v>
      </c>
      <c r="I1277" t="s">
        <v>627</v>
      </c>
      <c r="J1277" t="s">
        <v>43</v>
      </c>
      <c r="K1277">
        <v>38197</v>
      </c>
      <c r="L1277">
        <v>55870</v>
      </c>
      <c r="M1277" t="s">
        <v>33</v>
      </c>
      <c r="N1277" t="s">
        <v>3442</v>
      </c>
      <c r="O1277" t="s">
        <v>3443</v>
      </c>
      <c r="P1277" t="s">
        <v>3444</v>
      </c>
      <c r="Q1277" t="s">
        <v>1406</v>
      </c>
      <c r="R1277" t="s">
        <v>32</v>
      </c>
      <c r="S1277" t="s">
        <v>3445</v>
      </c>
      <c r="T1277" t="str">
        <f t="shared" si="5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1277">
        <f t="shared" si="58"/>
        <v>0</v>
      </c>
      <c r="V1277" s="2">
        <v>0</v>
      </c>
      <c r="W1277" s="2">
        <f t="shared" si="59"/>
        <v>0</v>
      </c>
      <c r="X1277" s="2">
        <v>0</v>
      </c>
      <c r="Y1277" s="2">
        <v>0</v>
      </c>
      <c r="Z1277" s="2">
        <v>0</v>
      </c>
      <c r="AA1277" s="2">
        <v>0</v>
      </c>
      <c r="AB1277" s="2">
        <v>0</v>
      </c>
      <c r="AC1277" t="s">
        <v>3446</v>
      </c>
      <c r="AD1277" t="s">
        <v>32</v>
      </c>
      <c r="AE1277" t="s">
        <v>32</v>
      </c>
      <c r="AG1277" t="s">
        <v>38</v>
      </c>
      <c r="AH1277" t="s">
        <v>2092</v>
      </c>
      <c r="AJ1277" t="s">
        <v>2406</v>
      </c>
      <c r="AK1277" t="s">
        <v>39</v>
      </c>
    </row>
    <row r="1278" spans="1:37" x14ac:dyDescent="0.3">
      <c r="A1278">
        <v>336366</v>
      </c>
      <c r="B1278" t="s">
        <v>2822</v>
      </c>
      <c r="C1278" t="s">
        <v>29</v>
      </c>
      <c r="D1278">
        <v>2</v>
      </c>
      <c r="E1278" t="s">
        <v>3447</v>
      </c>
      <c r="F1278" t="s">
        <v>2105</v>
      </c>
      <c r="G1278">
        <v>53040</v>
      </c>
      <c r="H1278">
        <v>1</v>
      </c>
      <c r="I1278" t="s">
        <v>463</v>
      </c>
      <c r="J1278" t="s">
        <v>325</v>
      </c>
      <c r="K1278">
        <v>73.37</v>
      </c>
      <c r="L1278">
        <v>78.59</v>
      </c>
      <c r="M1278" t="s">
        <v>178</v>
      </c>
      <c r="N1278" t="s">
        <v>2951</v>
      </c>
      <c r="O1278" t="s">
        <v>3448</v>
      </c>
      <c r="P1278" t="s">
        <v>3449</v>
      </c>
      <c r="Q1278" t="s">
        <v>2107</v>
      </c>
      <c r="R1278" t="s">
        <v>8109</v>
      </c>
      <c r="S1278" t="s">
        <v>32</v>
      </c>
      <c r="T1278" t="str">
        <f t="shared" si="57"/>
        <v xml:space="preserve">‚ Basic computer skills, such as using Electronic Medical Records Good communication skills  </v>
      </c>
      <c r="U1278">
        <f t="shared" si="58"/>
        <v>0</v>
      </c>
      <c r="V1278" s="2">
        <v>0</v>
      </c>
      <c r="W1278" s="2">
        <f t="shared" si="59"/>
        <v>0</v>
      </c>
      <c r="X1278" s="2">
        <v>0</v>
      </c>
      <c r="Y1278" s="2">
        <v>0</v>
      </c>
      <c r="Z1278" s="2">
        <v>0</v>
      </c>
      <c r="AA1278" s="2">
        <v>0</v>
      </c>
      <c r="AB1278" s="2">
        <v>0</v>
      </c>
      <c r="AC1278" t="s">
        <v>3146</v>
      </c>
      <c r="AD1278" t="s">
        <v>3450</v>
      </c>
      <c r="AE1278" t="s">
        <v>2951</v>
      </c>
      <c r="AG1278" t="s">
        <v>58</v>
      </c>
      <c r="AH1278" t="s">
        <v>2271</v>
      </c>
      <c r="AJ1278" t="s">
        <v>2431</v>
      </c>
      <c r="AK1278" t="s">
        <v>39</v>
      </c>
    </row>
    <row r="1279" spans="1:37" x14ac:dyDescent="0.3">
      <c r="A1279">
        <v>336366</v>
      </c>
      <c r="B1279" t="s">
        <v>2822</v>
      </c>
      <c r="C1279" t="s">
        <v>48</v>
      </c>
      <c r="D1279">
        <v>2</v>
      </c>
      <c r="E1279" t="s">
        <v>3447</v>
      </c>
      <c r="F1279" t="s">
        <v>2105</v>
      </c>
      <c r="G1279">
        <v>53040</v>
      </c>
      <c r="H1279">
        <v>1</v>
      </c>
      <c r="I1279" t="s">
        <v>463</v>
      </c>
      <c r="J1279" t="s">
        <v>325</v>
      </c>
      <c r="K1279">
        <v>73.37</v>
      </c>
      <c r="L1279">
        <v>78.59</v>
      </c>
      <c r="M1279" t="s">
        <v>178</v>
      </c>
      <c r="N1279" t="s">
        <v>2951</v>
      </c>
      <c r="O1279" t="s">
        <v>3448</v>
      </c>
      <c r="P1279" t="s">
        <v>3449</v>
      </c>
      <c r="Q1279" t="s">
        <v>2107</v>
      </c>
      <c r="R1279" t="s">
        <v>8109</v>
      </c>
      <c r="S1279" t="s">
        <v>32</v>
      </c>
      <c r="T1279" t="str">
        <f t="shared" si="57"/>
        <v xml:space="preserve">‚ Basic computer skills, such as using Electronic Medical Records Good communication skills  </v>
      </c>
      <c r="U1279">
        <f t="shared" si="58"/>
        <v>0</v>
      </c>
      <c r="V1279" s="2">
        <v>0</v>
      </c>
      <c r="W1279" s="2">
        <f t="shared" si="59"/>
        <v>0</v>
      </c>
      <c r="X1279" s="2">
        <v>0</v>
      </c>
      <c r="Y1279" s="2">
        <v>0</v>
      </c>
      <c r="Z1279" s="2">
        <v>0</v>
      </c>
      <c r="AA1279" s="2">
        <v>0</v>
      </c>
      <c r="AB1279" s="2">
        <v>0</v>
      </c>
      <c r="AC1279" t="s">
        <v>3146</v>
      </c>
      <c r="AD1279" t="s">
        <v>3450</v>
      </c>
      <c r="AE1279" t="s">
        <v>2951</v>
      </c>
      <c r="AG1279" t="s">
        <v>58</v>
      </c>
      <c r="AH1279" t="s">
        <v>2271</v>
      </c>
      <c r="AJ1279" t="s">
        <v>2431</v>
      </c>
      <c r="AK1279" t="s">
        <v>39</v>
      </c>
    </row>
    <row r="1280" spans="1:37" x14ac:dyDescent="0.3">
      <c r="A1280">
        <v>336381</v>
      </c>
      <c r="B1280" t="s">
        <v>2201</v>
      </c>
      <c r="C1280" t="s">
        <v>48</v>
      </c>
      <c r="D1280">
        <v>1</v>
      </c>
      <c r="E1280" t="s">
        <v>3451</v>
      </c>
      <c r="F1280" t="s">
        <v>2203</v>
      </c>
      <c r="G1280">
        <v>52620</v>
      </c>
      <c r="H1280" t="s">
        <v>1764</v>
      </c>
      <c r="I1280" t="s">
        <v>1228</v>
      </c>
      <c r="J1280" t="s">
        <v>43</v>
      </c>
      <c r="K1280">
        <v>170000</v>
      </c>
      <c r="L1280">
        <v>190000</v>
      </c>
      <c r="M1280" t="s">
        <v>33</v>
      </c>
      <c r="N1280" t="s">
        <v>2204</v>
      </c>
      <c r="O1280" t="s">
        <v>3452</v>
      </c>
      <c r="P1280" t="s">
        <v>8110</v>
      </c>
      <c r="Q1280" t="s">
        <v>2206</v>
      </c>
      <c r="R1280" t="s">
        <v>8111</v>
      </c>
      <c r="S1280" t="s">
        <v>32</v>
      </c>
      <c r="T1280" t="str">
        <f t="shared" si="57"/>
        <v xml:space="preserve">‚ Post Graduate/Graduate degree in Education, Training &amp; Development, Human Resources, Leadership, Organizational Management, Industrial Psychology, or related field;  Ability to foster a culture of learning Demonstrated success in building solid cross functional relationships and ability to partner with other departments to determine priorities, set program deadlines, roll out plans and conduct ROI analysis Ability to develop short and long term strategic plans Demonstrated success in the development and implementation of experiential learning across an organization; Significant managerial experience in the public and/or private sector directing academic and practical training; delivering training, advising on learning theories and adult learning strategies; Professional experience assessing organizational training needs; developing training programs; developing instructional, and curriculum design;  Knowledge of performance management and employee development practices and procedures;  Significant knowledge of alternative training delivery methods i.e. (web-based training, online platforms, virtual learning, classroom, etc.);  Excellent written and oral communication skills, presentation skills; analytical, research, organizational and interpersonal skills; Experience providing training delivery, instructional and curriculum design for law enforcement personnel is a plus; Professional certifications is a plus; Proficiency with MS Office Suite, learning and training software is expected.  </v>
      </c>
      <c r="U1280">
        <f t="shared" si="58"/>
        <v>0</v>
      </c>
      <c r="V1280" s="2">
        <v>0</v>
      </c>
      <c r="W1280" s="2">
        <f t="shared" si="59"/>
        <v>0</v>
      </c>
      <c r="X1280" s="2">
        <v>0</v>
      </c>
      <c r="Y1280" s="2">
        <v>0</v>
      </c>
      <c r="Z1280" s="2">
        <v>0</v>
      </c>
      <c r="AA1280" s="2">
        <v>0</v>
      </c>
      <c r="AB1280" s="2">
        <v>0</v>
      </c>
      <c r="AC1280" t="s">
        <v>3453</v>
      </c>
      <c r="AD1280" t="s">
        <v>32</v>
      </c>
      <c r="AE1280" t="s">
        <v>32</v>
      </c>
      <c r="AG1280" t="s">
        <v>38</v>
      </c>
      <c r="AH1280" t="s">
        <v>826</v>
      </c>
      <c r="AJ1280" t="s">
        <v>826</v>
      </c>
      <c r="AK1280" t="s">
        <v>39</v>
      </c>
    </row>
    <row r="1281" spans="1:37" x14ac:dyDescent="0.3">
      <c r="A1281">
        <v>336381</v>
      </c>
      <c r="B1281" t="s">
        <v>2201</v>
      </c>
      <c r="C1281" t="s">
        <v>29</v>
      </c>
      <c r="D1281">
        <v>1</v>
      </c>
      <c r="E1281" t="s">
        <v>3451</v>
      </c>
      <c r="F1281" t="s">
        <v>2203</v>
      </c>
      <c r="G1281">
        <v>52620</v>
      </c>
      <c r="H1281" t="s">
        <v>1764</v>
      </c>
      <c r="I1281" t="s">
        <v>1228</v>
      </c>
      <c r="J1281" t="s">
        <v>43</v>
      </c>
      <c r="K1281">
        <v>170000</v>
      </c>
      <c r="L1281">
        <v>190000</v>
      </c>
      <c r="M1281" t="s">
        <v>33</v>
      </c>
      <c r="N1281" t="s">
        <v>2204</v>
      </c>
      <c r="O1281" t="s">
        <v>3452</v>
      </c>
      <c r="P1281" t="s">
        <v>8110</v>
      </c>
      <c r="Q1281" t="s">
        <v>2206</v>
      </c>
      <c r="R1281" t="s">
        <v>8111</v>
      </c>
      <c r="S1281" t="s">
        <v>32</v>
      </c>
      <c r="T1281" t="str">
        <f t="shared" si="57"/>
        <v xml:space="preserve">‚ Post Graduate/Graduate degree in Education, Training &amp; Development, Human Resources, Leadership, Organizational Management, Industrial Psychology, or related field;  Ability to foster a culture of learning Demonstrated success in building solid cross functional relationships and ability to partner with other departments to determine priorities, set program deadlines, roll out plans and conduct ROI analysis Ability to develop short and long term strategic plans Demonstrated success in the development and implementation of experiential learning across an organization; Significant managerial experience in the public and/or private sector directing academic and practical training; delivering training, advising on learning theories and adult learning strategies; Professional experience assessing organizational training needs; developing training programs; developing instructional, and curriculum design;  Knowledge of performance management and employee development practices and procedures;  Significant knowledge of alternative training delivery methods i.e. (web-based training, online platforms, virtual learning, classroom, etc.);  Excellent written and oral communication skills, presentation skills; analytical, research, organizational and interpersonal skills; Experience providing training delivery, instructional and curriculum design for law enforcement personnel is a plus; Professional certifications is a plus; Proficiency with MS Office Suite, learning and training software is expected.  </v>
      </c>
      <c r="U1281">
        <f t="shared" si="58"/>
        <v>0</v>
      </c>
      <c r="V1281" s="2">
        <v>0</v>
      </c>
      <c r="W1281" s="2">
        <f t="shared" si="59"/>
        <v>0</v>
      </c>
      <c r="X1281" s="2">
        <v>0</v>
      </c>
      <c r="Y1281" s="2">
        <v>0</v>
      </c>
      <c r="Z1281" s="2">
        <v>0</v>
      </c>
      <c r="AA1281" s="2">
        <v>0</v>
      </c>
      <c r="AB1281" s="2">
        <v>0</v>
      </c>
      <c r="AC1281" t="s">
        <v>3453</v>
      </c>
      <c r="AD1281" t="s">
        <v>32</v>
      </c>
      <c r="AE1281" t="s">
        <v>32</v>
      </c>
      <c r="AG1281" t="s">
        <v>38</v>
      </c>
      <c r="AH1281" t="s">
        <v>826</v>
      </c>
      <c r="AJ1281" t="s">
        <v>826</v>
      </c>
      <c r="AK1281" t="s">
        <v>39</v>
      </c>
    </row>
    <row r="1282" spans="1:37" x14ac:dyDescent="0.3">
      <c r="A1282">
        <v>336388</v>
      </c>
      <c r="B1282" t="s">
        <v>199</v>
      </c>
      <c r="C1282" t="s">
        <v>29</v>
      </c>
      <c r="D1282">
        <v>1</v>
      </c>
      <c r="E1282" t="s">
        <v>3269</v>
      </c>
      <c r="F1282" t="s">
        <v>201</v>
      </c>
      <c r="G1282">
        <v>12158</v>
      </c>
      <c r="H1282">
        <v>1</v>
      </c>
      <c r="I1282" t="s">
        <v>1228</v>
      </c>
      <c r="J1282" t="s">
        <v>43</v>
      </c>
      <c r="K1282">
        <v>38534</v>
      </c>
      <c r="L1282">
        <v>42000</v>
      </c>
      <c r="M1282" t="s">
        <v>33</v>
      </c>
      <c r="N1282" t="s">
        <v>408</v>
      </c>
      <c r="O1282" t="s">
        <v>409</v>
      </c>
      <c r="P1282" t="s">
        <v>8112</v>
      </c>
      <c r="Q1282" t="s">
        <v>7329</v>
      </c>
      <c r="R1282" t="s">
        <v>8113</v>
      </c>
      <c r="S1282" t="s">
        <v>3454</v>
      </c>
      <c r="T1282" t="str">
        <f t="shared" si="57"/>
        <v>Successful candidate should posses the following: knowledge of the Procurement Policy Board Rules, Mayor‚„s Office Contract procedures, Comptroller‚„s purchasing regulations, and Financial Management System (FMS) and Passport. Strong computer application skills including Excel and Microsoft Word. 1. Selected candidates will be required to provide a DNA sample by swabbing. 2. In case of an emergency, your position may be designated as essential staff. 3. Must be permanent in the Procurement Analyst title or on the current Procurement Analyst civil service list in order to apply.</v>
      </c>
      <c r="U1282">
        <f t="shared" si="58"/>
        <v>0</v>
      </c>
      <c r="V1282" s="2">
        <v>1</v>
      </c>
      <c r="W1282" s="2">
        <f t="shared" si="59"/>
        <v>0</v>
      </c>
      <c r="X1282" s="2">
        <v>0</v>
      </c>
      <c r="Y1282" s="2">
        <v>0</v>
      </c>
      <c r="Z1282" s="2">
        <v>0</v>
      </c>
      <c r="AA1282" s="2">
        <v>0</v>
      </c>
      <c r="AB1282" s="2">
        <v>0</v>
      </c>
      <c r="AC1282" t="s">
        <v>3455</v>
      </c>
      <c r="AD1282" t="s">
        <v>32</v>
      </c>
      <c r="AE1282" t="s">
        <v>32</v>
      </c>
      <c r="AG1282" t="s">
        <v>38</v>
      </c>
      <c r="AH1282" t="s">
        <v>826</v>
      </c>
      <c r="AJ1282" t="s">
        <v>826</v>
      </c>
      <c r="AK1282" t="s">
        <v>39</v>
      </c>
    </row>
    <row r="1283" spans="1:37" x14ac:dyDescent="0.3">
      <c r="A1283">
        <v>336388</v>
      </c>
      <c r="B1283" t="s">
        <v>199</v>
      </c>
      <c r="C1283" t="s">
        <v>48</v>
      </c>
      <c r="D1283">
        <v>1</v>
      </c>
      <c r="E1283" t="s">
        <v>3269</v>
      </c>
      <c r="F1283" t="s">
        <v>201</v>
      </c>
      <c r="G1283">
        <v>12158</v>
      </c>
      <c r="H1283">
        <v>1</v>
      </c>
      <c r="I1283" t="s">
        <v>1228</v>
      </c>
      <c r="J1283" t="s">
        <v>43</v>
      </c>
      <c r="K1283">
        <v>38534</v>
      </c>
      <c r="L1283">
        <v>42000</v>
      </c>
      <c r="M1283" t="s">
        <v>33</v>
      </c>
      <c r="N1283" t="s">
        <v>408</v>
      </c>
      <c r="O1283" t="s">
        <v>409</v>
      </c>
      <c r="P1283" t="s">
        <v>8112</v>
      </c>
      <c r="Q1283" t="s">
        <v>7329</v>
      </c>
      <c r="R1283" t="s">
        <v>8113</v>
      </c>
      <c r="S1283" t="s">
        <v>3454</v>
      </c>
      <c r="T1283" t="str">
        <f t="shared" ref="T1283:T1346" si="60">R1283&amp;" "&amp;S1283</f>
        <v>Successful candidate should posses the following: knowledge of the Procurement Policy Board Rules, Mayor‚„s Office Contract procedures, Comptroller‚„s purchasing regulations, and Financial Management System (FMS) and Passport. Strong computer application skills including Excel and Microsoft Word. 1. Selected candidates will be required to provide a DNA sample by swabbing. 2. In case of an emergency, your position may be designated as essential staff. 3. Must be permanent in the Procurement Analyst title or on the current Procurement Analyst civil service list in order to apply.</v>
      </c>
      <c r="U1283">
        <f t="shared" ref="U1283:U1346" si="61">D1283*W1283</f>
        <v>0</v>
      </c>
      <c r="V1283" s="2">
        <v>1</v>
      </c>
      <c r="W1283" s="2">
        <f t="shared" ref="W1283:W1346" si="62">IF(OR(ISNUMBER(SEARCH("data analytics",$T1283)), ISNUMBER(SEARCH("data analysis",$T1283)), ISNUMBER(SEARCH("analyze data", $T1283)),ISNUMBER(SEARCH("business intelligence", $T1283)),ISNUMBER(SEARCH("business analysis",$T1283))),1,0)</f>
        <v>0</v>
      </c>
      <c r="X1283" s="2">
        <v>0</v>
      </c>
      <c r="Y1283" s="2">
        <v>0</v>
      </c>
      <c r="Z1283" s="2">
        <v>0</v>
      </c>
      <c r="AA1283" s="2">
        <v>0</v>
      </c>
      <c r="AB1283" s="2">
        <v>0</v>
      </c>
      <c r="AC1283" t="s">
        <v>3455</v>
      </c>
      <c r="AD1283" t="s">
        <v>32</v>
      </c>
      <c r="AE1283" t="s">
        <v>32</v>
      </c>
      <c r="AG1283" t="s">
        <v>38</v>
      </c>
      <c r="AH1283" t="s">
        <v>826</v>
      </c>
      <c r="AJ1283" t="s">
        <v>826</v>
      </c>
      <c r="AK1283" t="s">
        <v>39</v>
      </c>
    </row>
    <row r="1284" spans="1:37" x14ac:dyDescent="0.3">
      <c r="A1284">
        <v>336402</v>
      </c>
      <c r="B1284" t="s">
        <v>101</v>
      </c>
      <c r="C1284" t="s">
        <v>48</v>
      </c>
      <c r="D1284">
        <v>1</v>
      </c>
      <c r="E1284" t="s">
        <v>3102</v>
      </c>
      <c r="F1284" t="s">
        <v>1396</v>
      </c>
      <c r="G1284">
        <v>13643</v>
      </c>
      <c r="H1284">
        <v>2</v>
      </c>
      <c r="I1284" t="s">
        <v>76</v>
      </c>
      <c r="J1284" t="s">
        <v>43</v>
      </c>
      <c r="K1284">
        <v>79471</v>
      </c>
      <c r="L1284">
        <v>110000</v>
      </c>
      <c r="M1284" t="s">
        <v>33</v>
      </c>
      <c r="N1284" t="s">
        <v>104</v>
      </c>
      <c r="O1284" t="s">
        <v>388</v>
      </c>
      <c r="P1284" t="s">
        <v>7088</v>
      </c>
      <c r="Q1284" t="s">
        <v>7539</v>
      </c>
      <c r="R1284" t="s">
        <v>7089</v>
      </c>
      <c r="S1284" t="s">
        <v>7090</v>
      </c>
      <c r="T1284" t="str">
        <f t="shared" si="60"/>
        <v>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BEA or JBoss application server or Tomcat;	Experience architecting and designing large web applications;	Experience with object oriented development using UML;	Knowledge of SOA architectures;	Strong knowledge of XML, XSL and other internet technologies is a must;	Experience in UNIX shell scripting Experience using Eclipse and GIT/ Subversion/CVS for development;	Must be able to work in cross functional teams to provide the best solution;	Proven background in the development and deployment of complex operational systems;	PHP, PERL and CGI is a plus;	Knowledge of Socrata or similar open data platform;	Knowledge of CHEF;	Experience with ETL tools;	Knowledge of Microsoft technologies, especially .Net and C# is a plus;	Knowledge of mobile development. 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1284">
        <f t="shared" si="61"/>
        <v>0</v>
      </c>
      <c r="V1284" s="2">
        <v>0</v>
      </c>
      <c r="W1284" s="2">
        <f t="shared" si="62"/>
        <v>0</v>
      </c>
      <c r="X1284" s="2">
        <v>0</v>
      </c>
      <c r="Y1284" s="2">
        <v>0</v>
      </c>
      <c r="Z1284" s="2">
        <v>1</v>
      </c>
      <c r="AA1284" s="2">
        <v>0</v>
      </c>
      <c r="AB1284" s="2">
        <v>0</v>
      </c>
      <c r="AC1284" t="s">
        <v>3456</v>
      </c>
      <c r="AD1284" t="s">
        <v>391</v>
      </c>
      <c r="AE1284" t="s">
        <v>109</v>
      </c>
      <c r="AG1284" t="s">
        <v>58</v>
      </c>
      <c r="AH1284" t="s">
        <v>2208</v>
      </c>
      <c r="AJ1284" t="s">
        <v>2036</v>
      </c>
      <c r="AK1284" t="s">
        <v>39</v>
      </c>
    </row>
    <row r="1285" spans="1:37" x14ac:dyDescent="0.3">
      <c r="A1285">
        <v>336402</v>
      </c>
      <c r="B1285" t="s">
        <v>101</v>
      </c>
      <c r="C1285" t="s">
        <v>29</v>
      </c>
      <c r="D1285">
        <v>1</v>
      </c>
      <c r="E1285" t="s">
        <v>3102</v>
      </c>
      <c r="F1285" t="s">
        <v>1396</v>
      </c>
      <c r="G1285">
        <v>13643</v>
      </c>
      <c r="H1285">
        <v>2</v>
      </c>
      <c r="I1285" t="s">
        <v>76</v>
      </c>
      <c r="J1285" t="s">
        <v>43</v>
      </c>
      <c r="K1285">
        <v>79471</v>
      </c>
      <c r="L1285">
        <v>110000</v>
      </c>
      <c r="M1285" t="s">
        <v>33</v>
      </c>
      <c r="N1285" t="s">
        <v>104</v>
      </c>
      <c r="O1285" t="s">
        <v>388</v>
      </c>
      <c r="P1285" t="s">
        <v>7088</v>
      </c>
      <c r="Q1285" t="s">
        <v>7539</v>
      </c>
      <c r="R1285" t="s">
        <v>7089</v>
      </c>
      <c r="S1285" t="s">
        <v>7090</v>
      </c>
      <c r="T1285" t="str">
        <f t="shared" si="60"/>
        <v>The preferred candidate should possess the following: 	5 years of development experience with at least 2 years of hands-on experience in developing enterprise web applications using Java;	Strong JAVA/J2EE skills;	Experience in Spring, Hibernate and Struts;	Database experience with Oracle or Microsoft SQL Server or MySQL;	Experience with BEA or JBoss application server or Tomcat;	Experience architecting and designing large web applications;	Experience with object oriented development using UML;	Knowledge of SOA architectures;	Strong knowledge of XML, XSL and other internet technologies is a must;	Experience in UNIX shell scripting Experience using Eclipse and GIT/ Subversion/CVS for development;	Must be able to work in cross functional teams to provide the best solution;	Proven background in the development and deployment of complex operational systems;	PHP, PERL and CGI is a plus;	Knowledge of Socrata or similar open data platform;	Knowledge of CHEF;	Experience with ETL tools;	Knowledge of Microsoft technologies, especially .Net and C# is a plus;	Knowledge of mobile development. Candidates must possess at least one of the following Professional/vendor certification(s): 	Certified Java Programmer	Certified (Java) Business Component Developer 	Certified (Java) Web Component Developer 	Certified (Java) Web Services Developer 	Certified (Java) Enterprise Architect 	IBM Certified Solution Developer</v>
      </c>
      <c r="U1285">
        <f t="shared" si="61"/>
        <v>0</v>
      </c>
      <c r="V1285" s="2">
        <v>0</v>
      </c>
      <c r="W1285" s="2">
        <f t="shared" si="62"/>
        <v>0</v>
      </c>
      <c r="X1285" s="2">
        <v>0</v>
      </c>
      <c r="Y1285" s="2">
        <v>0</v>
      </c>
      <c r="Z1285" s="2">
        <v>1</v>
      </c>
      <c r="AA1285" s="2">
        <v>0</v>
      </c>
      <c r="AB1285" s="2">
        <v>0</v>
      </c>
      <c r="AC1285" t="s">
        <v>3456</v>
      </c>
      <c r="AD1285" t="s">
        <v>391</v>
      </c>
      <c r="AE1285" t="s">
        <v>109</v>
      </c>
      <c r="AG1285" t="s">
        <v>58</v>
      </c>
      <c r="AH1285" t="s">
        <v>2208</v>
      </c>
      <c r="AJ1285" t="s">
        <v>2036</v>
      </c>
      <c r="AK1285" t="s">
        <v>39</v>
      </c>
    </row>
    <row r="1286" spans="1:37" x14ac:dyDescent="0.3">
      <c r="A1286">
        <v>337347</v>
      </c>
      <c r="B1286" t="s">
        <v>2822</v>
      </c>
      <c r="C1286" t="s">
        <v>48</v>
      </c>
      <c r="D1286">
        <v>1</v>
      </c>
      <c r="E1286" t="s">
        <v>3391</v>
      </c>
      <c r="F1286" t="s">
        <v>3392</v>
      </c>
      <c r="G1286">
        <v>10035</v>
      </c>
      <c r="H1286" t="s">
        <v>435</v>
      </c>
      <c r="I1286" t="s">
        <v>1095</v>
      </c>
      <c r="J1286" t="s">
        <v>43</v>
      </c>
      <c r="K1286">
        <v>54643</v>
      </c>
      <c r="L1286">
        <v>150371</v>
      </c>
      <c r="M1286" t="s">
        <v>33</v>
      </c>
      <c r="N1286" t="s">
        <v>2824</v>
      </c>
      <c r="O1286" t="s">
        <v>3393</v>
      </c>
      <c r="P1286" t="s">
        <v>8083</v>
      </c>
      <c r="Q1286" t="s">
        <v>3394</v>
      </c>
      <c r="R1286" t="s">
        <v>8084</v>
      </c>
      <c r="S1286" t="s">
        <v>3395</v>
      </c>
      <c r="T1286" t="str">
        <f t="shared" si="60"/>
        <v>‚ An advanced degree in engineering / urban planning / policy or a related field. Certified Energy Manager (CEM), Certified Building Commissioning Professional (CBCP), Existing Building Commissioning Professional (EBCP), and LEED AP Credentials Knowledge if applicable Energy Codes and Standards Experience analyzing and presenting utility/energy information.  Experience auditing commercial or institutional energy bills. Knowledge of commercial and industrial utility billing.  Knowledge of energy market dynamics.  Knowledge of new and emerging trends in the area of energy efficiency.  Aptitude for energy conversion calculations including weather normalization. Ability to analyze and present complex data sets using the City‚„s databases, Microsoft Excel and Power Point.  Knowledge of database management on Microsoft Access and integrated workflow management systems.  Strong writing, organizational, communication, interpersonal and analytical skills. 1. Analyze energy bills including utility rates or tariffs to gather historical energy usage data. 2. Provide high level technical calculations for capital and/or expense funding opportunities. 3. Work closely with DEM to correct any incorrect account information and estimated billings. 4. Collect and analyze field data related to energy usage and update DEM (i.e., number of computer, AC units, etc.).  5. Compare existing energy consumption levels to normative data.  6. Quantify energy consumption to establish baselines for energy use or need.  7. Provide monthly reports on energy trends that identify opportunities and anomalies. 8. Determine patterns of building use to show annual or monthly needs for heating, cooling, lighting, or other energy needs for annual agency energy budget. 9. Support peak load management/demand response program with data analysis and performance trends to participating facilities. 10. Assist in thinking both technically and creatively to analyzing and understand what energy savings endeavors are most appropriate for the agency 11. Working with Energy Management team to develop and implement a curriculum to promote behavioral changes  License Requirements A Motor Vehicle Driver License valid in the State of New York. This license must be maintained for the duration of employment.   SALARY BEING OFFERED UPTO $70,000</v>
      </c>
      <c r="U1286">
        <f t="shared" si="61"/>
        <v>1</v>
      </c>
      <c r="V1286" s="2">
        <v>1</v>
      </c>
      <c r="W1286" s="2">
        <f t="shared" si="62"/>
        <v>1</v>
      </c>
      <c r="X1286" s="2">
        <v>0</v>
      </c>
      <c r="Y1286" s="2">
        <v>0</v>
      </c>
      <c r="Z1286" s="2">
        <v>0</v>
      </c>
      <c r="AA1286" s="2">
        <v>0</v>
      </c>
      <c r="AB1286" s="2">
        <v>1</v>
      </c>
      <c r="AC1286" t="s">
        <v>2829</v>
      </c>
      <c r="AD1286" t="s">
        <v>3018</v>
      </c>
      <c r="AE1286" t="s">
        <v>2824</v>
      </c>
      <c r="AG1286" t="s">
        <v>705</v>
      </c>
      <c r="AH1286" t="s">
        <v>2087</v>
      </c>
      <c r="AJ1286" t="s">
        <v>110</v>
      </c>
      <c r="AK1286" t="s">
        <v>39</v>
      </c>
    </row>
    <row r="1287" spans="1:37" x14ac:dyDescent="0.3">
      <c r="A1287">
        <v>336413</v>
      </c>
      <c r="B1287" t="s">
        <v>199</v>
      </c>
      <c r="C1287" t="s">
        <v>48</v>
      </c>
      <c r="D1287">
        <v>1</v>
      </c>
      <c r="E1287" t="s">
        <v>3269</v>
      </c>
      <c r="F1287" t="s">
        <v>201</v>
      </c>
      <c r="G1287">
        <v>12158</v>
      </c>
      <c r="H1287">
        <v>2</v>
      </c>
      <c r="I1287" t="s">
        <v>1173</v>
      </c>
      <c r="J1287" t="s">
        <v>32</v>
      </c>
      <c r="K1287">
        <v>55000</v>
      </c>
      <c r="L1287">
        <v>60418</v>
      </c>
      <c r="M1287" t="s">
        <v>33</v>
      </c>
      <c r="N1287" t="s">
        <v>408</v>
      </c>
      <c r="O1287" t="s">
        <v>409</v>
      </c>
      <c r="P1287" t="s">
        <v>8114</v>
      </c>
      <c r="Q1287" t="s">
        <v>7329</v>
      </c>
      <c r="R1287" t="s">
        <v>8115</v>
      </c>
      <c r="S1287" t="s">
        <v>3454</v>
      </c>
      <c r="T1287" t="str">
        <f t="shared" si="60"/>
        <v>Successful candidate should posses the following: knowledge of the Procurement Policy Board Rules, Mayor‚„s Office Contract procedures, Comptroller‚„s purchasing regulations, and FMS and VENDEX. Strong computer application skills including Excel and Microsoft Word. 1. Selected candidates will be required to provide a DNA sample by swabbing. 2. In case of an emergency, your position may be designated as essential staff. 3. Must be permanent in the Procurement Analyst title or on the current Procurement Analyst civil service list in order to apply.</v>
      </c>
      <c r="U1287">
        <f t="shared" si="61"/>
        <v>0</v>
      </c>
      <c r="V1287" s="2">
        <v>1</v>
      </c>
      <c r="W1287" s="2">
        <f t="shared" si="62"/>
        <v>0</v>
      </c>
      <c r="X1287" s="2">
        <v>0</v>
      </c>
      <c r="Y1287" s="2">
        <v>0</v>
      </c>
      <c r="Z1287" s="2">
        <v>0</v>
      </c>
      <c r="AA1287" s="2">
        <v>0</v>
      </c>
      <c r="AB1287" s="2">
        <v>0</v>
      </c>
      <c r="AC1287" t="s">
        <v>3457</v>
      </c>
      <c r="AD1287" t="s">
        <v>32</v>
      </c>
      <c r="AE1287" t="s">
        <v>32</v>
      </c>
      <c r="AG1287" t="s">
        <v>38</v>
      </c>
      <c r="AH1287" t="s">
        <v>826</v>
      </c>
      <c r="AJ1287" t="s">
        <v>826</v>
      </c>
      <c r="AK1287" t="s">
        <v>39</v>
      </c>
    </row>
    <row r="1288" spans="1:37" x14ac:dyDescent="0.3">
      <c r="A1288">
        <v>336413</v>
      </c>
      <c r="B1288" t="s">
        <v>199</v>
      </c>
      <c r="C1288" t="s">
        <v>29</v>
      </c>
      <c r="D1288">
        <v>1</v>
      </c>
      <c r="E1288" t="s">
        <v>3269</v>
      </c>
      <c r="F1288" t="s">
        <v>201</v>
      </c>
      <c r="G1288">
        <v>12158</v>
      </c>
      <c r="H1288">
        <v>2</v>
      </c>
      <c r="I1288" t="s">
        <v>1173</v>
      </c>
      <c r="J1288" t="s">
        <v>32</v>
      </c>
      <c r="K1288">
        <v>55000</v>
      </c>
      <c r="L1288">
        <v>60418</v>
      </c>
      <c r="M1288" t="s">
        <v>33</v>
      </c>
      <c r="N1288" t="s">
        <v>408</v>
      </c>
      <c r="O1288" t="s">
        <v>409</v>
      </c>
      <c r="P1288" t="s">
        <v>8114</v>
      </c>
      <c r="Q1288" t="s">
        <v>7329</v>
      </c>
      <c r="R1288" t="s">
        <v>8115</v>
      </c>
      <c r="S1288" t="s">
        <v>3454</v>
      </c>
      <c r="T1288" t="str">
        <f t="shared" si="60"/>
        <v>Successful candidate should posses the following: knowledge of the Procurement Policy Board Rules, Mayor‚„s Office Contract procedures, Comptroller‚„s purchasing regulations, and FMS and VENDEX. Strong computer application skills including Excel and Microsoft Word. 1. Selected candidates will be required to provide a DNA sample by swabbing. 2. In case of an emergency, your position may be designated as essential staff. 3. Must be permanent in the Procurement Analyst title or on the current Procurement Analyst civil service list in order to apply.</v>
      </c>
      <c r="U1288">
        <f t="shared" si="61"/>
        <v>0</v>
      </c>
      <c r="V1288" s="2">
        <v>1</v>
      </c>
      <c r="W1288" s="2">
        <f t="shared" si="62"/>
        <v>0</v>
      </c>
      <c r="X1288" s="2">
        <v>0</v>
      </c>
      <c r="Y1288" s="2">
        <v>0</v>
      </c>
      <c r="Z1288" s="2">
        <v>0</v>
      </c>
      <c r="AA1288" s="2">
        <v>0</v>
      </c>
      <c r="AB1288" s="2">
        <v>0</v>
      </c>
      <c r="AC1288" t="s">
        <v>3457</v>
      </c>
      <c r="AD1288" t="s">
        <v>32</v>
      </c>
      <c r="AE1288" t="s">
        <v>32</v>
      </c>
      <c r="AG1288" t="s">
        <v>38</v>
      </c>
      <c r="AH1288" t="s">
        <v>826</v>
      </c>
      <c r="AJ1288" t="s">
        <v>826</v>
      </c>
      <c r="AK1288" t="s">
        <v>39</v>
      </c>
    </row>
    <row r="1289" spans="1:37" x14ac:dyDescent="0.3">
      <c r="A1289">
        <v>336452</v>
      </c>
      <c r="B1289" t="s">
        <v>199</v>
      </c>
      <c r="C1289" t="s">
        <v>48</v>
      </c>
      <c r="D1289">
        <v>1</v>
      </c>
      <c r="E1289" t="s">
        <v>3458</v>
      </c>
      <c r="F1289" t="s">
        <v>3459</v>
      </c>
      <c r="G1289">
        <v>60888</v>
      </c>
      <c r="H1289">
        <v>1</v>
      </c>
      <c r="I1289" t="s">
        <v>1196</v>
      </c>
      <c r="J1289" t="s">
        <v>43</v>
      </c>
      <c r="K1289">
        <v>34827</v>
      </c>
      <c r="L1289">
        <v>34827</v>
      </c>
      <c r="M1289" t="s">
        <v>33</v>
      </c>
      <c r="N1289" t="s">
        <v>408</v>
      </c>
      <c r="O1289" t="s">
        <v>2038</v>
      </c>
      <c r="P1289" t="s">
        <v>8116</v>
      </c>
      <c r="Q1289" t="s">
        <v>8117</v>
      </c>
      <c r="R1289" t="s">
        <v>32</v>
      </c>
      <c r="S1289" t="s">
        <v>8118</v>
      </c>
      <c r="T1289" t="str">
        <f t="shared" si="60"/>
        <v xml:space="preserve">  1. Selected candidates will be required to provide a DNA sample by swabbing. 2. This position has been identified as ‚Å“essential.‚  During emergency events, ‚Å“essential‚ positions may require 24-hour availability. 3. Must be permanent in the Customer Information Representative title or on the current Customer Information Representative civil service list in order to apply.</v>
      </c>
      <c r="U1289">
        <f t="shared" si="61"/>
        <v>0</v>
      </c>
      <c r="V1289" s="2">
        <v>0</v>
      </c>
      <c r="W1289" s="2">
        <f t="shared" si="62"/>
        <v>0</v>
      </c>
      <c r="X1289" s="2">
        <v>0</v>
      </c>
      <c r="Y1289" s="2">
        <v>0</v>
      </c>
      <c r="Z1289" s="2">
        <v>0</v>
      </c>
      <c r="AA1289" s="2">
        <v>0</v>
      </c>
      <c r="AB1289" s="2">
        <v>0</v>
      </c>
      <c r="AC1289" t="s">
        <v>3460</v>
      </c>
      <c r="AD1289" t="s">
        <v>32</v>
      </c>
      <c r="AE1289" t="s">
        <v>32</v>
      </c>
      <c r="AG1289" t="s">
        <v>38</v>
      </c>
      <c r="AH1289" t="s">
        <v>826</v>
      </c>
      <c r="AJ1289" t="s">
        <v>826</v>
      </c>
      <c r="AK1289" t="s">
        <v>39</v>
      </c>
    </row>
    <row r="1290" spans="1:37" x14ac:dyDescent="0.3">
      <c r="A1290">
        <v>336452</v>
      </c>
      <c r="B1290" t="s">
        <v>199</v>
      </c>
      <c r="C1290" t="s">
        <v>29</v>
      </c>
      <c r="D1290">
        <v>1</v>
      </c>
      <c r="E1290" t="s">
        <v>3458</v>
      </c>
      <c r="F1290" t="s">
        <v>3459</v>
      </c>
      <c r="G1290">
        <v>60888</v>
      </c>
      <c r="H1290">
        <v>1</v>
      </c>
      <c r="I1290" t="s">
        <v>1196</v>
      </c>
      <c r="J1290" t="s">
        <v>43</v>
      </c>
      <c r="K1290">
        <v>34827</v>
      </c>
      <c r="L1290">
        <v>34827</v>
      </c>
      <c r="M1290" t="s">
        <v>33</v>
      </c>
      <c r="N1290" t="s">
        <v>408</v>
      </c>
      <c r="O1290" t="s">
        <v>2038</v>
      </c>
      <c r="P1290" t="s">
        <v>8116</v>
      </c>
      <c r="Q1290" t="s">
        <v>8117</v>
      </c>
      <c r="R1290" t="s">
        <v>32</v>
      </c>
      <c r="S1290" t="s">
        <v>8118</v>
      </c>
      <c r="T1290" t="str">
        <f t="shared" si="60"/>
        <v xml:space="preserve">  1. Selected candidates will be required to provide a DNA sample by swabbing. 2. This position has been identified as ‚Å“essential.‚  During emergency events, ‚Å“essential‚ positions may require 24-hour availability. 3. Must be permanent in the Customer Information Representative title or on the current Customer Information Representative civil service list in order to apply.</v>
      </c>
      <c r="U1290">
        <f t="shared" si="61"/>
        <v>0</v>
      </c>
      <c r="V1290" s="2">
        <v>0</v>
      </c>
      <c r="W1290" s="2">
        <f t="shared" si="62"/>
        <v>0</v>
      </c>
      <c r="X1290" s="2">
        <v>0</v>
      </c>
      <c r="Y1290" s="2">
        <v>0</v>
      </c>
      <c r="Z1290" s="2">
        <v>0</v>
      </c>
      <c r="AA1290" s="2">
        <v>0</v>
      </c>
      <c r="AB1290" s="2">
        <v>0</v>
      </c>
      <c r="AC1290" t="s">
        <v>3460</v>
      </c>
      <c r="AD1290" t="s">
        <v>32</v>
      </c>
      <c r="AE1290" t="s">
        <v>32</v>
      </c>
      <c r="AG1290" t="s">
        <v>38</v>
      </c>
      <c r="AH1290" t="s">
        <v>826</v>
      </c>
      <c r="AJ1290" t="s">
        <v>826</v>
      </c>
      <c r="AK1290" t="s">
        <v>39</v>
      </c>
    </row>
    <row r="1291" spans="1:37" x14ac:dyDescent="0.3">
      <c r="A1291">
        <v>336488</v>
      </c>
      <c r="B1291" t="s">
        <v>101</v>
      </c>
      <c r="C1291" t="s">
        <v>29</v>
      </c>
      <c r="D1291">
        <v>2</v>
      </c>
      <c r="E1291" t="s">
        <v>3461</v>
      </c>
      <c r="F1291" t="s">
        <v>750</v>
      </c>
      <c r="G1291">
        <v>13652</v>
      </c>
      <c r="H1291">
        <v>4</v>
      </c>
      <c r="I1291" t="s">
        <v>76</v>
      </c>
      <c r="J1291" t="s">
        <v>43</v>
      </c>
      <c r="K1291">
        <v>92065</v>
      </c>
      <c r="L1291">
        <v>125000</v>
      </c>
      <c r="M1291" t="s">
        <v>33</v>
      </c>
      <c r="N1291" t="s">
        <v>104</v>
      </c>
      <c r="O1291" t="s">
        <v>105</v>
      </c>
      <c r="P1291" t="s">
        <v>3462</v>
      </c>
      <c r="Q1291" t="s">
        <v>7397</v>
      </c>
      <c r="R1291" t="s">
        <v>8119</v>
      </c>
      <c r="S1291" t="s">
        <v>7091</v>
      </c>
      <c r="T1291" t="str">
        <f t="shared" si="60"/>
        <v>The preferred candidate should possess the following:  5+ years‚„ experience in supporting complex LAN/WAN networks; experience with large IP switched/routed based networks; working knowledge of routing and switching, HSRP, GLBP, QOS, multicasting, VLANs, VTP, NTP, load balancing and optical networking, knowledge of IP addressing and sub netting (IPv4/6), routing protocols, including BGP, EIGRP, OSPF and MPLS; implementation of BGP (internal and external); advanced installation/troubleshooting experience of Cisco hardware/OS software, including 72xx, 39xx, and 29xx series routers, 65xx, 37xx, and Nexus platform layer 2/3 switches, CSS, ACE, GSS and F5 load balancers; knowledge of DWDM, ROADM, RPR and SONET networking technologies; management and support of telecommunications and network infrastructure technologies; Public safety experience preferred but not required; demonstrated experience working with technical and non-technical staff as well as outstanding collaboration and team building skills; excellent knowledge of Microsoft Office programs; strong written and verbal communication skills as well as excellent analytic, organization, presentation and facilitation skills. Experience in monitoring tool integration; excellent understanding of Service Management environment including operations, processes, etc; proven track record of quickly assisting teams in diagnosing application, network and system/server issues using common network tools and monitoring systems; Ability to prioritize work in a fast paced, high pressure environment including the resolution of escalated issues and events; ITIL v3, Cisco certifications. Candidates must possess at least one of the following Professional/vendor certification(s) or related qualifying certification:	CCNA	CCNP</v>
      </c>
      <c r="U1291">
        <f t="shared" si="61"/>
        <v>0</v>
      </c>
      <c r="V1291" s="2">
        <v>0</v>
      </c>
      <c r="W1291" s="2">
        <f t="shared" si="62"/>
        <v>0</v>
      </c>
      <c r="X1291" s="2">
        <v>0</v>
      </c>
      <c r="Y1291" s="2">
        <v>0</v>
      </c>
      <c r="Z1291" s="2">
        <v>0</v>
      </c>
      <c r="AA1291" s="2">
        <v>0</v>
      </c>
      <c r="AB1291" s="2">
        <v>0</v>
      </c>
      <c r="AC1291" t="s">
        <v>7092</v>
      </c>
      <c r="AD1291" t="s">
        <v>391</v>
      </c>
      <c r="AE1291" t="s">
        <v>109</v>
      </c>
      <c r="AG1291" t="s">
        <v>58</v>
      </c>
      <c r="AH1291" t="s">
        <v>3376</v>
      </c>
      <c r="AJ1291" t="s">
        <v>3377</v>
      </c>
      <c r="AK1291" t="s">
        <v>39</v>
      </c>
    </row>
    <row r="1292" spans="1:37" x14ac:dyDescent="0.3">
      <c r="A1292">
        <v>336664</v>
      </c>
      <c r="B1292" t="s">
        <v>47</v>
      </c>
      <c r="C1292" t="s">
        <v>48</v>
      </c>
      <c r="D1292">
        <v>2</v>
      </c>
      <c r="E1292" t="s">
        <v>1402</v>
      </c>
      <c r="F1292" t="s">
        <v>1403</v>
      </c>
      <c r="G1292">
        <v>91011</v>
      </c>
      <c r="H1292">
        <v>0</v>
      </c>
      <c r="I1292" t="s">
        <v>2555</v>
      </c>
      <c r="J1292" t="s">
        <v>43</v>
      </c>
      <c r="K1292">
        <v>38197</v>
      </c>
      <c r="L1292">
        <v>55870</v>
      </c>
      <c r="M1292" t="s">
        <v>33</v>
      </c>
      <c r="N1292" t="s">
        <v>1856</v>
      </c>
      <c r="O1292" t="s">
        <v>620</v>
      </c>
      <c r="P1292" t="s">
        <v>3463</v>
      </c>
      <c r="Q1292" t="s">
        <v>1406</v>
      </c>
      <c r="R1292" t="s">
        <v>32</v>
      </c>
      <c r="S1292" t="s">
        <v>3464</v>
      </c>
      <c r="T1292" t="str">
        <f t="shared" si="6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v>
      </c>
      <c r="U1292">
        <f t="shared" si="61"/>
        <v>0</v>
      </c>
      <c r="V1292" s="2">
        <v>0</v>
      </c>
      <c r="W1292" s="2">
        <f t="shared" si="62"/>
        <v>0</v>
      </c>
      <c r="X1292" s="2">
        <v>0</v>
      </c>
      <c r="Y1292" s="2">
        <v>0</v>
      </c>
      <c r="Z1292" s="2">
        <v>0</v>
      </c>
      <c r="AA1292" s="2">
        <v>0</v>
      </c>
      <c r="AB1292" s="2">
        <v>0</v>
      </c>
      <c r="AC1292" t="s">
        <v>161</v>
      </c>
      <c r="AD1292" t="s">
        <v>32</v>
      </c>
      <c r="AE1292" t="s">
        <v>32</v>
      </c>
      <c r="AG1292" t="s">
        <v>38</v>
      </c>
      <c r="AH1292" t="s">
        <v>2092</v>
      </c>
      <c r="AJ1292" t="s">
        <v>2092</v>
      </c>
      <c r="AK1292" t="s">
        <v>39</v>
      </c>
    </row>
    <row r="1293" spans="1:37" x14ac:dyDescent="0.3">
      <c r="A1293">
        <v>336664</v>
      </c>
      <c r="B1293" t="s">
        <v>47</v>
      </c>
      <c r="C1293" t="s">
        <v>29</v>
      </c>
      <c r="D1293">
        <v>2</v>
      </c>
      <c r="E1293" t="s">
        <v>1402</v>
      </c>
      <c r="F1293" t="s">
        <v>1403</v>
      </c>
      <c r="G1293">
        <v>91011</v>
      </c>
      <c r="H1293">
        <v>0</v>
      </c>
      <c r="I1293" t="s">
        <v>2555</v>
      </c>
      <c r="J1293" t="s">
        <v>43</v>
      </c>
      <c r="K1293">
        <v>38197</v>
      </c>
      <c r="L1293">
        <v>55870</v>
      </c>
      <c r="M1293" t="s">
        <v>33</v>
      </c>
      <c r="N1293" t="s">
        <v>1856</v>
      </c>
      <c r="O1293" t="s">
        <v>620</v>
      </c>
      <c r="P1293" t="s">
        <v>3463</v>
      </c>
      <c r="Q1293" t="s">
        <v>1406</v>
      </c>
      <c r="R1293" t="s">
        <v>32</v>
      </c>
      <c r="S1293" t="s">
        <v>3464</v>
      </c>
      <c r="T1293" t="str">
        <f t="shared" si="6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PLEASE NOTE; ******IN ORDER TO BE CONSIDERED FOR AN INTERVIEW YOU MUST HAVE FILED FOR THE WATERSHED MAINTAINER EXAM 8032***** FILING PERIOD ENDS MARCH 27TH, 2018********************</v>
      </c>
      <c r="U1293">
        <f t="shared" si="61"/>
        <v>0</v>
      </c>
      <c r="V1293" s="2">
        <v>0</v>
      </c>
      <c r="W1293" s="2">
        <f t="shared" si="62"/>
        <v>0</v>
      </c>
      <c r="X1293" s="2">
        <v>0</v>
      </c>
      <c r="Y1293" s="2">
        <v>0</v>
      </c>
      <c r="Z1293" s="2">
        <v>0</v>
      </c>
      <c r="AA1293" s="2">
        <v>0</v>
      </c>
      <c r="AB1293" s="2">
        <v>0</v>
      </c>
      <c r="AC1293" t="s">
        <v>161</v>
      </c>
      <c r="AD1293" t="s">
        <v>32</v>
      </c>
      <c r="AE1293" t="s">
        <v>32</v>
      </c>
      <c r="AG1293" t="s">
        <v>38</v>
      </c>
      <c r="AH1293" t="s">
        <v>2092</v>
      </c>
      <c r="AJ1293" t="s">
        <v>2092</v>
      </c>
      <c r="AK1293" t="s">
        <v>39</v>
      </c>
    </row>
    <row r="1294" spans="1:37" x14ac:dyDescent="0.3">
      <c r="A1294">
        <v>336704</v>
      </c>
      <c r="B1294" t="s">
        <v>2822</v>
      </c>
      <c r="C1294" t="s">
        <v>29</v>
      </c>
      <c r="D1294">
        <v>1</v>
      </c>
      <c r="E1294" t="s">
        <v>3465</v>
      </c>
      <c r="F1294" t="s">
        <v>567</v>
      </c>
      <c r="G1294">
        <v>10015</v>
      </c>
      <c r="H1294" t="s">
        <v>1561</v>
      </c>
      <c r="I1294" t="s">
        <v>244</v>
      </c>
      <c r="J1294" t="s">
        <v>43</v>
      </c>
      <c r="K1294">
        <v>75338</v>
      </c>
      <c r="L1294">
        <v>194395</v>
      </c>
      <c r="M1294" t="s">
        <v>33</v>
      </c>
      <c r="N1294" t="s">
        <v>2951</v>
      </c>
      <c r="O1294" t="s">
        <v>3296</v>
      </c>
      <c r="P1294" t="s">
        <v>8120</v>
      </c>
      <c r="Q1294" t="s">
        <v>1213</v>
      </c>
      <c r="R1294" t="s">
        <v>8121</v>
      </c>
      <c r="S1294" t="s">
        <v>3466</v>
      </c>
      <c r="T1294" t="str">
        <f t="shared" si="60"/>
        <v>‚ A valid New York State driver‚„s license.  Broad knowledge of engineering and its sub-specialties, understanding of municipal contracting procedures, and experience in the construction industry, particularly within the public sector.   Strong background and fifteen (15) years of practical experience in structural engineering or mechanical engineering principles and their application to the rehabilitation of existing and construction of new commercial buildings.  Excellent communication, organizational, and writing skills. Demonstrated ability/potential to direct and motivate project teams effectively. MUST CURRENTLY BE A CURRENT PERMANENT ADMINISTARTIVE ENGINEER WITH THE NYC OR HAVE TAKEN AND PASSED THE ADMINISTRATIVE ENGINEER EXAM #7012 or PROMOTIONAL EXAM #7516 (FOR DSNY) GIVEN ON NOVEMEBER 30, 2016</v>
      </c>
      <c r="U1294">
        <f t="shared" si="61"/>
        <v>0</v>
      </c>
      <c r="V1294" s="2">
        <v>0</v>
      </c>
      <c r="W1294" s="2">
        <f t="shared" si="62"/>
        <v>0</v>
      </c>
      <c r="X1294" s="2">
        <v>0</v>
      </c>
      <c r="Y1294" s="2">
        <v>0</v>
      </c>
      <c r="Z1294" s="2">
        <v>0</v>
      </c>
      <c r="AA1294" s="2">
        <v>0</v>
      </c>
      <c r="AB1294" s="2">
        <v>0</v>
      </c>
      <c r="AC1294" t="s">
        <v>3297</v>
      </c>
      <c r="AD1294" t="s">
        <v>3467</v>
      </c>
      <c r="AE1294" t="s">
        <v>2951</v>
      </c>
      <c r="AG1294" t="s">
        <v>705</v>
      </c>
      <c r="AH1294" t="s">
        <v>110</v>
      </c>
      <c r="AJ1294" t="s">
        <v>110</v>
      </c>
      <c r="AK1294" t="s">
        <v>39</v>
      </c>
    </row>
    <row r="1295" spans="1:37" x14ac:dyDescent="0.3">
      <c r="A1295">
        <v>336704</v>
      </c>
      <c r="B1295" t="s">
        <v>2822</v>
      </c>
      <c r="C1295" t="s">
        <v>48</v>
      </c>
      <c r="D1295">
        <v>1</v>
      </c>
      <c r="E1295" t="s">
        <v>3465</v>
      </c>
      <c r="F1295" t="s">
        <v>567</v>
      </c>
      <c r="G1295">
        <v>10015</v>
      </c>
      <c r="H1295" t="s">
        <v>1561</v>
      </c>
      <c r="I1295" t="s">
        <v>244</v>
      </c>
      <c r="J1295" t="s">
        <v>43</v>
      </c>
      <c r="K1295">
        <v>75338</v>
      </c>
      <c r="L1295">
        <v>194395</v>
      </c>
      <c r="M1295" t="s">
        <v>33</v>
      </c>
      <c r="N1295" t="s">
        <v>2951</v>
      </c>
      <c r="O1295" t="s">
        <v>3296</v>
      </c>
      <c r="P1295" t="s">
        <v>8120</v>
      </c>
      <c r="Q1295" t="s">
        <v>1213</v>
      </c>
      <c r="R1295" t="s">
        <v>8121</v>
      </c>
      <c r="S1295" t="s">
        <v>3466</v>
      </c>
      <c r="T1295" t="str">
        <f t="shared" si="60"/>
        <v>‚ A valid New York State driver‚„s license.  Broad knowledge of engineering and its sub-specialties, understanding of municipal contracting procedures, and experience in the construction industry, particularly within the public sector.   Strong background and fifteen (15) years of practical experience in structural engineering or mechanical engineering principles and their application to the rehabilitation of existing and construction of new commercial buildings.  Excellent communication, organizational, and writing skills. Demonstrated ability/potential to direct and motivate project teams effectively. MUST CURRENTLY BE A CURRENT PERMANENT ADMINISTARTIVE ENGINEER WITH THE NYC OR HAVE TAKEN AND PASSED THE ADMINISTRATIVE ENGINEER EXAM #7012 or PROMOTIONAL EXAM #7516 (FOR DSNY) GIVEN ON NOVEMEBER 30, 2016</v>
      </c>
      <c r="U1295">
        <f t="shared" si="61"/>
        <v>0</v>
      </c>
      <c r="V1295" s="2">
        <v>0</v>
      </c>
      <c r="W1295" s="2">
        <f t="shared" si="62"/>
        <v>0</v>
      </c>
      <c r="X1295" s="2">
        <v>0</v>
      </c>
      <c r="Y1295" s="2">
        <v>0</v>
      </c>
      <c r="Z1295" s="2">
        <v>0</v>
      </c>
      <c r="AA1295" s="2">
        <v>0</v>
      </c>
      <c r="AB1295" s="2">
        <v>0</v>
      </c>
      <c r="AC1295" t="s">
        <v>3297</v>
      </c>
      <c r="AD1295" t="s">
        <v>3467</v>
      </c>
      <c r="AE1295" t="s">
        <v>2951</v>
      </c>
      <c r="AG1295" t="s">
        <v>705</v>
      </c>
      <c r="AH1295" t="s">
        <v>110</v>
      </c>
      <c r="AJ1295" t="s">
        <v>110</v>
      </c>
      <c r="AK1295" t="s">
        <v>39</v>
      </c>
    </row>
    <row r="1296" spans="1:37" x14ac:dyDescent="0.3">
      <c r="A1296">
        <v>340494</v>
      </c>
      <c r="B1296" t="s">
        <v>199</v>
      </c>
      <c r="C1296" t="s">
        <v>48</v>
      </c>
      <c r="D1296">
        <v>1</v>
      </c>
      <c r="E1296" t="s">
        <v>3468</v>
      </c>
      <c r="F1296" t="s">
        <v>2492</v>
      </c>
      <c r="G1296">
        <v>51011</v>
      </c>
      <c r="H1296">
        <v>2</v>
      </c>
      <c r="I1296" t="s">
        <v>463</v>
      </c>
      <c r="J1296" t="s">
        <v>43</v>
      </c>
      <c r="K1296">
        <v>73576</v>
      </c>
      <c r="L1296">
        <v>73576</v>
      </c>
      <c r="M1296" t="s">
        <v>33</v>
      </c>
      <c r="N1296" t="s">
        <v>3469</v>
      </c>
      <c r="O1296" t="s">
        <v>2494</v>
      </c>
      <c r="P1296" t="s">
        <v>3470</v>
      </c>
      <c r="Q1296" t="s">
        <v>7766</v>
      </c>
      <c r="R1296" t="e">
        <v>#NAME?</v>
      </c>
      <c r="S1296" t="s">
        <v>7767</v>
      </c>
      <c r="T1296" t="e">
        <f t="shared" si="60"/>
        <v>#NAME?</v>
      </c>
      <c r="U1296">
        <f t="shared" si="61"/>
        <v>0</v>
      </c>
      <c r="V1296" s="2">
        <v>0</v>
      </c>
      <c r="W1296" s="2">
        <f t="shared" si="62"/>
        <v>0</v>
      </c>
      <c r="X1296" s="2">
        <v>0</v>
      </c>
      <c r="Y1296" s="2">
        <v>0</v>
      </c>
      <c r="Z1296" s="2">
        <v>0</v>
      </c>
      <c r="AA1296" s="2">
        <v>0</v>
      </c>
      <c r="AB1296" s="2">
        <v>0</v>
      </c>
      <c r="AC1296" t="s">
        <v>3471</v>
      </c>
      <c r="AD1296" t="s">
        <v>32</v>
      </c>
      <c r="AE1296" t="s">
        <v>32</v>
      </c>
      <c r="AG1296" t="s">
        <v>58</v>
      </c>
      <c r="AH1296" t="s">
        <v>2431</v>
      </c>
      <c r="AI1296" t="s">
        <v>2432</v>
      </c>
      <c r="AJ1296" t="s">
        <v>2431</v>
      </c>
      <c r="AK1296" t="s">
        <v>39</v>
      </c>
    </row>
    <row r="1297" spans="1:37" x14ac:dyDescent="0.3">
      <c r="A1297">
        <v>336713</v>
      </c>
      <c r="B1297" t="s">
        <v>2822</v>
      </c>
      <c r="C1297" t="s">
        <v>48</v>
      </c>
      <c r="D1297">
        <v>1</v>
      </c>
      <c r="E1297" t="s">
        <v>423</v>
      </c>
      <c r="F1297" t="s">
        <v>126</v>
      </c>
      <c r="G1297">
        <v>21744</v>
      </c>
      <c r="H1297">
        <v>3</v>
      </c>
      <c r="I1297" t="s">
        <v>1183</v>
      </c>
      <c r="J1297" t="s">
        <v>43</v>
      </c>
      <c r="K1297">
        <v>78630</v>
      </c>
      <c r="L1297">
        <v>103332</v>
      </c>
      <c r="M1297" t="s">
        <v>33</v>
      </c>
      <c r="N1297" t="s">
        <v>380</v>
      </c>
      <c r="O1297" t="s">
        <v>3472</v>
      </c>
      <c r="P1297" t="s">
        <v>8122</v>
      </c>
      <c r="Q1297" t="s">
        <v>130</v>
      </c>
      <c r="R1297" t="s">
        <v>7093</v>
      </c>
      <c r="S1297" t="s">
        <v>32</v>
      </c>
      <c r="T1297" t="str">
        <f t="shared" si="60"/>
        <v xml:space="preserve">The ideal candidate will have experience in the following:  Strong technical experience with the full Esri desktop suite (ArcMap, ArcCatalog, ArcGIS Pro) Demonstrated expertise in using ArcGIS Online for open data, building web mapping applications, and mobile data collection Demonstrated skills in Python scripting using ArcPy module and/or other Python packages (pandas, numpy, sqlalchemy, etc.)  Knowledge of RDBMS helpful (SQL Server, Oracle) Proficiency in open source platforms (Carto, PostgreSQL, QGIS, PostGIS, GeoServer, etc.) helpful  </v>
      </c>
      <c r="U1297">
        <f t="shared" si="61"/>
        <v>0</v>
      </c>
      <c r="V1297" s="2">
        <v>0</v>
      </c>
      <c r="W1297" s="2">
        <f t="shared" si="62"/>
        <v>0</v>
      </c>
      <c r="X1297" s="2">
        <v>1</v>
      </c>
      <c r="Y1297" s="2">
        <v>0</v>
      </c>
      <c r="Z1297" s="2">
        <v>1</v>
      </c>
      <c r="AA1297" s="2">
        <v>0</v>
      </c>
      <c r="AB1297" s="2">
        <v>0</v>
      </c>
      <c r="AC1297" t="s">
        <v>2829</v>
      </c>
      <c r="AD1297" t="s">
        <v>3013</v>
      </c>
      <c r="AE1297" t="s">
        <v>380</v>
      </c>
      <c r="AG1297" t="s">
        <v>3473</v>
      </c>
      <c r="AH1297" t="s">
        <v>1965</v>
      </c>
      <c r="AJ1297" t="s">
        <v>1965</v>
      </c>
      <c r="AK1297" t="s">
        <v>39</v>
      </c>
    </row>
    <row r="1298" spans="1:37" x14ac:dyDescent="0.3">
      <c r="A1298">
        <v>336713</v>
      </c>
      <c r="B1298" t="s">
        <v>2822</v>
      </c>
      <c r="C1298" t="s">
        <v>29</v>
      </c>
      <c r="D1298">
        <v>1</v>
      </c>
      <c r="E1298" t="s">
        <v>423</v>
      </c>
      <c r="F1298" t="s">
        <v>126</v>
      </c>
      <c r="G1298">
        <v>21744</v>
      </c>
      <c r="H1298">
        <v>3</v>
      </c>
      <c r="I1298" t="s">
        <v>1183</v>
      </c>
      <c r="J1298" t="s">
        <v>43</v>
      </c>
      <c r="K1298">
        <v>78630</v>
      </c>
      <c r="L1298">
        <v>103332</v>
      </c>
      <c r="M1298" t="s">
        <v>33</v>
      </c>
      <c r="N1298" t="s">
        <v>380</v>
      </c>
      <c r="O1298" t="s">
        <v>3472</v>
      </c>
      <c r="P1298" t="s">
        <v>8122</v>
      </c>
      <c r="Q1298" t="s">
        <v>130</v>
      </c>
      <c r="R1298" t="s">
        <v>7093</v>
      </c>
      <c r="S1298" t="s">
        <v>32</v>
      </c>
      <c r="T1298" t="str">
        <f t="shared" si="60"/>
        <v xml:space="preserve">The ideal candidate will have experience in the following:  Strong technical experience with the full Esri desktop suite (ArcMap, ArcCatalog, ArcGIS Pro) Demonstrated expertise in using ArcGIS Online for open data, building web mapping applications, and mobile data collection Demonstrated skills in Python scripting using ArcPy module and/or other Python packages (pandas, numpy, sqlalchemy, etc.)  Knowledge of RDBMS helpful (SQL Server, Oracle) Proficiency in open source platforms (Carto, PostgreSQL, QGIS, PostGIS, GeoServer, etc.) helpful  </v>
      </c>
      <c r="U1298">
        <f t="shared" si="61"/>
        <v>0</v>
      </c>
      <c r="V1298" s="2">
        <v>0</v>
      </c>
      <c r="W1298" s="2">
        <f t="shared" si="62"/>
        <v>0</v>
      </c>
      <c r="X1298" s="2">
        <v>1</v>
      </c>
      <c r="Y1298" s="2">
        <v>0</v>
      </c>
      <c r="Z1298" s="2">
        <v>1</v>
      </c>
      <c r="AA1298" s="2">
        <v>0</v>
      </c>
      <c r="AB1298" s="2">
        <v>0</v>
      </c>
      <c r="AC1298" t="s">
        <v>2829</v>
      </c>
      <c r="AD1298" t="s">
        <v>3013</v>
      </c>
      <c r="AE1298" t="s">
        <v>380</v>
      </c>
      <c r="AG1298" t="s">
        <v>3473</v>
      </c>
      <c r="AH1298" t="s">
        <v>1965</v>
      </c>
      <c r="AJ1298" t="s">
        <v>1965</v>
      </c>
      <c r="AK1298" t="s">
        <v>39</v>
      </c>
    </row>
    <row r="1299" spans="1:37" x14ac:dyDescent="0.3">
      <c r="A1299">
        <v>336733</v>
      </c>
      <c r="B1299" t="s">
        <v>101</v>
      </c>
      <c r="C1299" t="s">
        <v>29</v>
      </c>
      <c r="D1299">
        <v>2</v>
      </c>
      <c r="E1299" t="s">
        <v>3474</v>
      </c>
      <c r="F1299" t="s">
        <v>1065</v>
      </c>
      <c r="G1299">
        <v>13620</v>
      </c>
      <c r="H1299">
        <v>2</v>
      </c>
      <c r="I1299" t="s">
        <v>76</v>
      </c>
      <c r="J1299" t="s">
        <v>32</v>
      </c>
      <c r="K1299">
        <v>41336</v>
      </c>
      <c r="L1299">
        <v>60000</v>
      </c>
      <c r="M1299" t="s">
        <v>33</v>
      </c>
      <c r="N1299" t="s">
        <v>104</v>
      </c>
      <c r="O1299" t="s">
        <v>2579</v>
      </c>
      <c r="P1299" t="s">
        <v>3475</v>
      </c>
      <c r="Q1299" t="s">
        <v>7467</v>
      </c>
      <c r="R1299" t="s">
        <v>3476</v>
      </c>
      <c r="S1299" t="s">
        <v>3477</v>
      </c>
      <c r="T1299" t="str">
        <f t="shared" si="60"/>
        <v>The preferred candidate should possess the following: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effective telephone etiquettes; experience in Windows XP/7 environments; proficiency with Microsoft Office suites; excellent troubleshooting and analytical skills; demonstrated knowledge and accomplishment in analyzing, diagnosing and recommending solutions for hardware and software problems; working knowledge of Microsoft applications, System Center Configuration Manager, Microsoft s Active Directory (AD) as related to integration of desktop systems into AD, and all aspects of Windows security to include any subsequent software releases/upgrades. Candidates must have a permanent Computer Aide Title. Please include this in your cover letter.</v>
      </c>
      <c r="U1299">
        <f t="shared" si="61"/>
        <v>0</v>
      </c>
      <c r="V1299" s="2">
        <v>0</v>
      </c>
      <c r="W1299" s="2">
        <f t="shared" si="62"/>
        <v>0</v>
      </c>
      <c r="X1299" s="2">
        <v>0</v>
      </c>
      <c r="Y1299" s="2">
        <v>0</v>
      </c>
      <c r="Z1299" s="2">
        <v>0</v>
      </c>
      <c r="AA1299" s="2">
        <v>0</v>
      </c>
      <c r="AB1299" s="2">
        <v>0</v>
      </c>
      <c r="AC1299" t="s">
        <v>3478</v>
      </c>
      <c r="AD1299" t="s">
        <v>391</v>
      </c>
      <c r="AE1299" t="s">
        <v>109</v>
      </c>
      <c r="AG1299" t="s">
        <v>38</v>
      </c>
      <c r="AH1299" t="s">
        <v>2208</v>
      </c>
      <c r="AJ1299" t="s">
        <v>3428</v>
      </c>
      <c r="AK1299" t="s">
        <v>39</v>
      </c>
    </row>
    <row r="1300" spans="1:37" x14ac:dyDescent="0.3">
      <c r="A1300">
        <v>336798</v>
      </c>
      <c r="B1300" t="s">
        <v>2822</v>
      </c>
      <c r="C1300" t="s">
        <v>29</v>
      </c>
      <c r="D1300">
        <v>1</v>
      </c>
      <c r="E1300" t="s">
        <v>3479</v>
      </c>
      <c r="F1300" t="s">
        <v>170</v>
      </c>
      <c r="G1300">
        <v>10050</v>
      </c>
      <c r="H1300" t="s">
        <v>93</v>
      </c>
      <c r="I1300" t="s">
        <v>76</v>
      </c>
      <c r="J1300" t="s">
        <v>43</v>
      </c>
      <c r="K1300">
        <v>60435</v>
      </c>
      <c r="L1300">
        <v>161497</v>
      </c>
      <c r="M1300" t="s">
        <v>33</v>
      </c>
      <c r="N1300" t="s">
        <v>2870</v>
      </c>
      <c r="O1300" t="s">
        <v>2871</v>
      </c>
      <c r="P1300" t="s">
        <v>7094</v>
      </c>
      <c r="Q1300" t="s">
        <v>173</v>
      </c>
      <c r="R1300" t="s">
        <v>8123</v>
      </c>
      <c r="S1300" t="s">
        <v>32</v>
      </c>
      <c r="T1300" t="str">
        <f t="shared" si="60"/>
        <v xml:space="preserve">The successful candidate should possess the following: 	A demonstrable track record of 10+ years‚„ experience within Information Technology and experience running an IT Asset Management organization.	Demonstrated industry knowledge of operational support best practices, ideally including ITIL, and associated metrics to drive operational effectiveness.	Strong change management, communications and technical writing skills with demonstrated ability to act as a catalyst for change.	Ability to effectively prioritize and execute tasks in a high-pressure environment.	Technical knowledge in areas such as Remedy, ServiceNow, or comparable service desk software that would integrate into the asset tracking system would be considered a plus.  </v>
      </c>
      <c r="U1300">
        <f t="shared" si="61"/>
        <v>0</v>
      </c>
      <c r="V1300" s="2">
        <v>0</v>
      </c>
      <c r="W1300" s="2">
        <f t="shared" si="62"/>
        <v>0</v>
      </c>
      <c r="X1300" s="2">
        <v>0</v>
      </c>
      <c r="Y1300" s="2">
        <v>0</v>
      </c>
      <c r="Z1300" s="2">
        <v>0</v>
      </c>
      <c r="AA1300" s="2">
        <v>0</v>
      </c>
      <c r="AB1300" s="2">
        <v>0</v>
      </c>
      <c r="AC1300" t="s">
        <v>3146</v>
      </c>
      <c r="AD1300" t="s">
        <v>3480</v>
      </c>
      <c r="AE1300" t="s">
        <v>2870</v>
      </c>
      <c r="AG1300" t="s">
        <v>705</v>
      </c>
      <c r="AH1300" t="s">
        <v>3339</v>
      </c>
      <c r="AJ1300" t="s">
        <v>2406</v>
      </c>
      <c r="AK1300" t="s">
        <v>39</v>
      </c>
    </row>
    <row r="1301" spans="1:37" x14ac:dyDescent="0.3">
      <c r="A1301">
        <v>336798</v>
      </c>
      <c r="B1301" t="s">
        <v>2822</v>
      </c>
      <c r="C1301" t="s">
        <v>48</v>
      </c>
      <c r="D1301">
        <v>1</v>
      </c>
      <c r="E1301" t="s">
        <v>3479</v>
      </c>
      <c r="F1301" t="s">
        <v>170</v>
      </c>
      <c r="G1301">
        <v>10050</v>
      </c>
      <c r="H1301" t="s">
        <v>93</v>
      </c>
      <c r="I1301" t="s">
        <v>76</v>
      </c>
      <c r="J1301" t="s">
        <v>43</v>
      </c>
      <c r="K1301">
        <v>60435</v>
      </c>
      <c r="L1301">
        <v>161497</v>
      </c>
      <c r="M1301" t="s">
        <v>33</v>
      </c>
      <c r="N1301" t="s">
        <v>2870</v>
      </c>
      <c r="O1301" t="s">
        <v>2871</v>
      </c>
      <c r="P1301" t="s">
        <v>7094</v>
      </c>
      <c r="Q1301" t="s">
        <v>173</v>
      </c>
      <c r="R1301" t="s">
        <v>8123</v>
      </c>
      <c r="S1301" t="s">
        <v>32</v>
      </c>
      <c r="T1301" t="str">
        <f t="shared" si="60"/>
        <v xml:space="preserve">The successful candidate should possess the following: 	A demonstrable track record of 10+ years‚„ experience within Information Technology and experience running an IT Asset Management organization.	Demonstrated industry knowledge of operational support best practices, ideally including ITIL, and associated metrics to drive operational effectiveness.	Strong change management, communications and technical writing skills with demonstrated ability to act as a catalyst for change.	Ability to effectively prioritize and execute tasks in a high-pressure environment.	Technical knowledge in areas such as Remedy, ServiceNow, or comparable service desk software that would integrate into the asset tracking system would be considered a plus.  </v>
      </c>
      <c r="U1301">
        <f t="shared" si="61"/>
        <v>0</v>
      </c>
      <c r="V1301" s="2">
        <v>0</v>
      </c>
      <c r="W1301" s="2">
        <f t="shared" si="62"/>
        <v>0</v>
      </c>
      <c r="X1301" s="2">
        <v>0</v>
      </c>
      <c r="Y1301" s="2">
        <v>0</v>
      </c>
      <c r="Z1301" s="2">
        <v>0</v>
      </c>
      <c r="AA1301" s="2">
        <v>0</v>
      </c>
      <c r="AB1301" s="2">
        <v>0</v>
      </c>
      <c r="AC1301" t="s">
        <v>3146</v>
      </c>
      <c r="AD1301" t="s">
        <v>3480</v>
      </c>
      <c r="AE1301" t="s">
        <v>2870</v>
      </c>
      <c r="AG1301" t="s">
        <v>705</v>
      </c>
      <c r="AH1301" t="s">
        <v>3339</v>
      </c>
      <c r="AJ1301" t="s">
        <v>2406</v>
      </c>
      <c r="AK1301" t="s">
        <v>39</v>
      </c>
    </row>
    <row r="1302" spans="1:37" x14ac:dyDescent="0.3">
      <c r="A1302">
        <v>336912</v>
      </c>
      <c r="B1302" t="s">
        <v>47</v>
      </c>
      <c r="C1302" t="s">
        <v>29</v>
      </c>
      <c r="D1302">
        <v>1</v>
      </c>
      <c r="E1302" t="s">
        <v>3481</v>
      </c>
      <c r="F1302" t="s">
        <v>3482</v>
      </c>
      <c r="G1302">
        <v>6804</v>
      </c>
      <c r="H1302" t="s">
        <v>435</v>
      </c>
      <c r="I1302" t="s">
        <v>1183</v>
      </c>
      <c r="J1302" t="s">
        <v>43</v>
      </c>
      <c r="K1302">
        <v>54643</v>
      </c>
      <c r="L1302">
        <v>105000</v>
      </c>
      <c r="M1302" t="s">
        <v>33</v>
      </c>
      <c r="N1302" t="s">
        <v>51</v>
      </c>
      <c r="O1302" t="s">
        <v>1184</v>
      </c>
      <c r="P1302" t="s">
        <v>8124</v>
      </c>
      <c r="Q1302" t="s">
        <v>3483</v>
      </c>
      <c r="R1302" t="s">
        <v>8125</v>
      </c>
      <c r="S1302" t="s">
        <v>3484</v>
      </c>
      <c r="T1302" t="str">
        <f t="shared" si="60"/>
        <v>‚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v>
      </c>
      <c r="U1302">
        <f t="shared" si="61"/>
        <v>0</v>
      </c>
      <c r="V1302" s="2">
        <v>0</v>
      </c>
      <c r="W1302" s="2">
        <f t="shared" si="62"/>
        <v>0</v>
      </c>
      <c r="X1302" s="2">
        <v>0</v>
      </c>
      <c r="Y1302" s="2">
        <v>0</v>
      </c>
      <c r="Z1302" s="2">
        <v>0</v>
      </c>
      <c r="AA1302" s="2">
        <v>0</v>
      </c>
      <c r="AB1302" s="2">
        <v>0</v>
      </c>
      <c r="AC1302" t="s">
        <v>7757</v>
      </c>
      <c r="AD1302" t="s">
        <v>603</v>
      </c>
      <c r="AE1302" t="s">
        <v>3485</v>
      </c>
      <c r="AG1302" t="s">
        <v>38</v>
      </c>
      <c r="AH1302" t="s">
        <v>2901</v>
      </c>
      <c r="AJ1302" t="s">
        <v>1981</v>
      </c>
      <c r="AK1302" t="s">
        <v>39</v>
      </c>
    </row>
    <row r="1303" spans="1:37" x14ac:dyDescent="0.3">
      <c r="A1303">
        <v>336912</v>
      </c>
      <c r="B1303" t="s">
        <v>47</v>
      </c>
      <c r="C1303" t="s">
        <v>48</v>
      </c>
      <c r="D1303">
        <v>1</v>
      </c>
      <c r="E1303" t="s">
        <v>3481</v>
      </c>
      <c r="F1303" t="s">
        <v>3482</v>
      </c>
      <c r="G1303">
        <v>6804</v>
      </c>
      <c r="H1303" t="s">
        <v>435</v>
      </c>
      <c r="I1303" t="s">
        <v>1183</v>
      </c>
      <c r="J1303" t="s">
        <v>43</v>
      </c>
      <c r="K1303">
        <v>54643</v>
      </c>
      <c r="L1303">
        <v>105000</v>
      </c>
      <c r="M1303" t="s">
        <v>33</v>
      </c>
      <c r="N1303" t="s">
        <v>51</v>
      </c>
      <c r="O1303" t="s">
        <v>1184</v>
      </c>
      <c r="P1303" t="s">
        <v>8124</v>
      </c>
      <c r="Q1303" t="s">
        <v>3483</v>
      </c>
      <c r="R1303" t="s">
        <v>8125</v>
      </c>
      <c r="S1303" t="s">
        <v>3484</v>
      </c>
      <c r="T1303" t="str">
        <f t="shared" si="60"/>
        <v>‚	Management consulting, finance, or other strategic planning experience in a demanding analytic environment preferred	Demonstrated understanding of local, state, and federal sustainability policy and programs	Understanding of local, state, and federal finance and tax policy	Understanding of real estate and affordable housing in New York City and New York State.	Familiarity with financial models, especially real estate and project underwriting	Strong demonstrated quantitative, written and oral communications and presentation skills	Ability to 'set up the problem', manage projects against tight timelines, and work well in teams	Ability to look at the big picture and search for insightful, creative solutions	Ability to prioritize among competing needs and opportunities	Enterprising and resourceful, organized and results oriented	Energetic, pro-active, collaborative and strategic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visit www.nyc.gov/sustainability.      We appreciate your interest and thank all applicants who apply, but only candidates under consideration will be contacted.  All appointments are subject to Office of Management and Budget (OMB) approval.</v>
      </c>
      <c r="U1303">
        <f t="shared" si="61"/>
        <v>0</v>
      </c>
      <c r="V1303" s="2">
        <v>0</v>
      </c>
      <c r="W1303" s="2">
        <f t="shared" si="62"/>
        <v>0</v>
      </c>
      <c r="X1303" s="2">
        <v>0</v>
      </c>
      <c r="Y1303" s="2">
        <v>0</v>
      </c>
      <c r="Z1303" s="2">
        <v>0</v>
      </c>
      <c r="AA1303" s="2">
        <v>0</v>
      </c>
      <c r="AB1303" s="2">
        <v>0</v>
      </c>
      <c r="AC1303" t="s">
        <v>7757</v>
      </c>
      <c r="AD1303" t="s">
        <v>603</v>
      </c>
      <c r="AE1303" t="s">
        <v>3485</v>
      </c>
      <c r="AG1303" t="s">
        <v>38</v>
      </c>
      <c r="AH1303" t="s">
        <v>2901</v>
      </c>
      <c r="AJ1303" t="s">
        <v>1981</v>
      </c>
      <c r="AK1303" t="s">
        <v>39</v>
      </c>
    </row>
    <row r="1304" spans="1:37" x14ac:dyDescent="0.3">
      <c r="A1304">
        <v>336962</v>
      </c>
      <c r="B1304" t="s">
        <v>524</v>
      </c>
      <c r="C1304" t="s">
        <v>29</v>
      </c>
      <c r="D1304">
        <v>1</v>
      </c>
      <c r="E1304" t="s">
        <v>3486</v>
      </c>
      <c r="F1304" t="s">
        <v>3487</v>
      </c>
      <c r="G1304">
        <v>21210</v>
      </c>
      <c r="H1304">
        <v>0</v>
      </c>
      <c r="I1304" t="s">
        <v>244</v>
      </c>
      <c r="J1304" t="s">
        <v>43</v>
      </c>
      <c r="K1304">
        <v>53134</v>
      </c>
      <c r="L1304">
        <v>61104</v>
      </c>
      <c r="M1304" t="s">
        <v>33</v>
      </c>
      <c r="N1304" t="s">
        <v>526</v>
      </c>
      <c r="O1304" t="s">
        <v>1626</v>
      </c>
      <c r="P1304" t="s">
        <v>8126</v>
      </c>
      <c r="Q1304" t="s">
        <v>3488</v>
      </c>
      <c r="R1304" t="s">
        <v>3489</v>
      </c>
      <c r="S1304" t="s">
        <v>32</v>
      </c>
      <c r="T1304" t="str">
        <f t="shared" si="60"/>
        <v xml:space="preserve">The preferred candidate exhibits a proven history of both tactical and strategic professional experience.  The preferred candidate is a self-starter and able to initiate, plan, execute, oversee and perform quality control supporting small to medium-complexity facilities projects.  These projects could include coordinating human, financial, and material resources to achieve organizational objectives.  The preferred candidate must demonstrate strong communication and writing skills.  The candidate will collaborate with in-house trades, laborers, other Divisions within NYCDOT, other agencies, contractors.  Working knowledge of AutoCAD and Excel graphics/pivots a MUST.  Working knowledge of PowerPoint, SharePoint, MS Project, Photoshop a plus.  </v>
      </c>
      <c r="U1304">
        <f t="shared" si="61"/>
        <v>0</v>
      </c>
      <c r="V1304" s="2">
        <v>1</v>
      </c>
      <c r="W1304" s="2">
        <f t="shared" si="62"/>
        <v>0</v>
      </c>
      <c r="X1304" s="2">
        <v>0</v>
      </c>
      <c r="Y1304" s="2">
        <v>0</v>
      </c>
      <c r="Z1304" s="2">
        <v>0</v>
      </c>
      <c r="AA1304" s="2">
        <v>0</v>
      </c>
      <c r="AB1304" s="2">
        <v>0</v>
      </c>
      <c r="AC1304" t="s">
        <v>3490</v>
      </c>
      <c r="AD1304" t="s">
        <v>32</v>
      </c>
      <c r="AE1304" t="s">
        <v>526</v>
      </c>
      <c r="AG1304" t="s">
        <v>58</v>
      </c>
      <c r="AH1304" t="s">
        <v>2092</v>
      </c>
      <c r="AI1304" t="s">
        <v>2231</v>
      </c>
      <c r="AJ1304" t="s">
        <v>2092</v>
      </c>
      <c r="AK1304" t="s">
        <v>39</v>
      </c>
    </row>
    <row r="1305" spans="1:37" x14ac:dyDescent="0.3">
      <c r="A1305">
        <v>337272</v>
      </c>
      <c r="B1305" t="s">
        <v>199</v>
      </c>
      <c r="C1305" t="s">
        <v>48</v>
      </c>
      <c r="D1305">
        <v>6</v>
      </c>
      <c r="E1305" t="s">
        <v>3491</v>
      </c>
      <c r="F1305" t="s">
        <v>3492</v>
      </c>
      <c r="G1305">
        <v>53299</v>
      </c>
      <c r="H1305">
        <v>1</v>
      </c>
      <c r="I1305" t="s">
        <v>463</v>
      </c>
      <c r="J1305" t="s">
        <v>43</v>
      </c>
      <c r="K1305">
        <v>83500</v>
      </c>
      <c r="L1305">
        <v>83500</v>
      </c>
      <c r="M1305" t="s">
        <v>33</v>
      </c>
      <c r="N1305" t="s">
        <v>408</v>
      </c>
      <c r="O1305" t="s">
        <v>2038</v>
      </c>
      <c r="P1305" t="s">
        <v>8127</v>
      </c>
      <c r="Q1305" t="s">
        <v>3493</v>
      </c>
      <c r="R1305" t="s">
        <v>32</v>
      </c>
      <c r="S1305" t="s">
        <v>8128</v>
      </c>
      <c r="T1305" t="str">
        <f t="shared" si="60"/>
        <v xml:space="preserve">  SPECIAL NOTE  1.	Selected Candidates will be required to provide a DNA sample by swabbing. 2.	This position has been identified as ‚Å“essential‚. During emergency events, ‚Å“essential ‚Å“positions require 24 hour availability.</v>
      </c>
      <c r="U1305">
        <f t="shared" si="61"/>
        <v>0</v>
      </c>
      <c r="V1305" s="2">
        <v>0</v>
      </c>
      <c r="W1305" s="2">
        <f t="shared" si="62"/>
        <v>0</v>
      </c>
      <c r="X1305" s="2">
        <v>0</v>
      </c>
      <c r="Y1305" s="2">
        <v>0</v>
      </c>
      <c r="Z1305" s="2">
        <v>0</v>
      </c>
      <c r="AA1305" s="2">
        <v>0</v>
      </c>
      <c r="AB1305" s="2">
        <v>0</v>
      </c>
      <c r="AC1305" t="s">
        <v>3494</v>
      </c>
      <c r="AD1305" t="s">
        <v>32</v>
      </c>
      <c r="AE1305" t="s">
        <v>32</v>
      </c>
      <c r="AG1305" t="s">
        <v>3495</v>
      </c>
      <c r="AH1305" t="s">
        <v>2178</v>
      </c>
      <c r="AJ1305" t="s">
        <v>3339</v>
      </c>
      <c r="AK1305" t="s">
        <v>39</v>
      </c>
    </row>
    <row r="1306" spans="1:37" x14ac:dyDescent="0.3">
      <c r="A1306">
        <v>336962</v>
      </c>
      <c r="B1306" t="s">
        <v>524</v>
      </c>
      <c r="C1306" t="s">
        <v>48</v>
      </c>
      <c r="D1306">
        <v>1</v>
      </c>
      <c r="E1306" t="s">
        <v>3486</v>
      </c>
      <c r="F1306" t="s">
        <v>3487</v>
      </c>
      <c r="G1306">
        <v>21210</v>
      </c>
      <c r="H1306">
        <v>0</v>
      </c>
      <c r="I1306" t="s">
        <v>244</v>
      </c>
      <c r="J1306" t="s">
        <v>43</v>
      </c>
      <c r="K1306">
        <v>53134</v>
      </c>
      <c r="L1306">
        <v>61104</v>
      </c>
      <c r="M1306" t="s">
        <v>33</v>
      </c>
      <c r="N1306" t="s">
        <v>526</v>
      </c>
      <c r="O1306" t="s">
        <v>1626</v>
      </c>
      <c r="P1306" t="s">
        <v>8126</v>
      </c>
      <c r="Q1306" t="s">
        <v>3488</v>
      </c>
      <c r="R1306" t="s">
        <v>3489</v>
      </c>
      <c r="S1306" t="s">
        <v>32</v>
      </c>
      <c r="T1306" t="str">
        <f t="shared" si="60"/>
        <v xml:space="preserve">The preferred candidate exhibits a proven history of both tactical and strategic professional experience.  The preferred candidate is a self-starter and able to initiate, plan, execute, oversee and perform quality control supporting small to medium-complexity facilities projects.  These projects could include coordinating human, financial, and material resources to achieve organizational objectives.  The preferred candidate must demonstrate strong communication and writing skills.  The candidate will collaborate with in-house trades, laborers, other Divisions within NYCDOT, other agencies, contractors.  Working knowledge of AutoCAD and Excel graphics/pivots a MUST.  Working knowledge of PowerPoint, SharePoint, MS Project, Photoshop a plus.  </v>
      </c>
      <c r="U1306">
        <f t="shared" si="61"/>
        <v>0</v>
      </c>
      <c r="V1306" s="2">
        <v>1</v>
      </c>
      <c r="W1306" s="2">
        <f t="shared" si="62"/>
        <v>0</v>
      </c>
      <c r="X1306" s="2">
        <v>0</v>
      </c>
      <c r="Y1306" s="2">
        <v>0</v>
      </c>
      <c r="Z1306" s="2">
        <v>0</v>
      </c>
      <c r="AA1306" s="2">
        <v>0</v>
      </c>
      <c r="AB1306" s="2">
        <v>0</v>
      </c>
      <c r="AC1306" t="s">
        <v>3490</v>
      </c>
      <c r="AD1306" t="s">
        <v>32</v>
      </c>
      <c r="AE1306" t="s">
        <v>526</v>
      </c>
      <c r="AG1306" t="s">
        <v>58</v>
      </c>
      <c r="AH1306" t="s">
        <v>2092</v>
      </c>
      <c r="AI1306" t="s">
        <v>2231</v>
      </c>
      <c r="AJ1306" t="s">
        <v>2092</v>
      </c>
      <c r="AK1306" t="s">
        <v>39</v>
      </c>
    </row>
    <row r="1307" spans="1:37" x14ac:dyDescent="0.3">
      <c r="A1307">
        <v>336968</v>
      </c>
      <c r="B1307" t="s">
        <v>524</v>
      </c>
      <c r="C1307" t="s">
        <v>29</v>
      </c>
      <c r="D1307">
        <v>1</v>
      </c>
      <c r="E1307" t="s">
        <v>3496</v>
      </c>
      <c r="F1307" t="s">
        <v>297</v>
      </c>
      <c r="G1307">
        <v>10251</v>
      </c>
      <c r="H1307">
        <v>3</v>
      </c>
      <c r="I1307" t="s">
        <v>1228</v>
      </c>
      <c r="J1307" t="s">
        <v>43</v>
      </c>
      <c r="K1307">
        <v>33875</v>
      </c>
      <c r="L1307">
        <v>54879</v>
      </c>
      <c r="M1307" t="s">
        <v>33</v>
      </c>
      <c r="N1307" t="s">
        <v>526</v>
      </c>
      <c r="O1307" t="s">
        <v>2340</v>
      </c>
      <c r="P1307" t="s">
        <v>3497</v>
      </c>
      <c r="Q1307" t="s">
        <v>300</v>
      </c>
      <c r="R1307" t="s">
        <v>3498</v>
      </c>
      <c r="S1307" t="s">
        <v>1428</v>
      </c>
      <c r="T1307" t="str">
        <f t="shared" si="60"/>
        <v>Microsoft Office Proficient especially with Excel; Customer Service experience *** IN ORDER TO BE CONSIDERED FOR THIS POSITION CANDIDATES MUST BE SERVING PERMANENTLY IN THE TITLE OF CLERICAL ASSOCIATE ***</v>
      </c>
      <c r="U1307">
        <f t="shared" si="61"/>
        <v>0</v>
      </c>
      <c r="V1307" s="2">
        <v>0</v>
      </c>
      <c r="W1307" s="2">
        <f t="shared" si="62"/>
        <v>0</v>
      </c>
      <c r="X1307" s="2">
        <v>0</v>
      </c>
      <c r="Y1307" s="2">
        <v>0</v>
      </c>
      <c r="Z1307" s="2">
        <v>0</v>
      </c>
      <c r="AA1307" s="2">
        <v>0</v>
      </c>
      <c r="AB1307" s="2">
        <v>0</v>
      </c>
      <c r="AC1307" t="s">
        <v>3499</v>
      </c>
      <c r="AD1307" t="s">
        <v>32</v>
      </c>
      <c r="AE1307" t="s">
        <v>526</v>
      </c>
      <c r="AG1307" t="s">
        <v>38</v>
      </c>
      <c r="AH1307" t="s">
        <v>2092</v>
      </c>
      <c r="AI1307" t="s">
        <v>2231</v>
      </c>
      <c r="AJ1307" t="s">
        <v>2092</v>
      </c>
      <c r="AK1307" t="s">
        <v>39</v>
      </c>
    </row>
    <row r="1308" spans="1:37" x14ac:dyDescent="0.3">
      <c r="A1308">
        <v>336985</v>
      </c>
      <c r="B1308" t="s">
        <v>524</v>
      </c>
      <c r="C1308" t="s">
        <v>29</v>
      </c>
      <c r="D1308">
        <v>1</v>
      </c>
      <c r="E1308" t="s">
        <v>3500</v>
      </c>
      <c r="F1308" t="s">
        <v>742</v>
      </c>
      <c r="G1308">
        <v>56058</v>
      </c>
      <c r="H1308">
        <v>0</v>
      </c>
      <c r="I1308" t="s">
        <v>1228</v>
      </c>
      <c r="J1308" t="s">
        <v>43</v>
      </c>
      <c r="K1308">
        <v>50362</v>
      </c>
      <c r="L1308">
        <v>78177</v>
      </c>
      <c r="M1308" t="s">
        <v>33</v>
      </c>
      <c r="N1308" t="s">
        <v>526</v>
      </c>
      <c r="O1308" t="s">
        <v>2340</v>
      </c>
      <c r="P1308" t="s">
        <v>3501</v>
      </c>
      <c r="Q1308" t="s">
        <v>745</v>
      </c>
      <c r="R1308" t="s">
        <v>3502</v>
      </c>
      <c r="S1308" t="s">
        <v>32</v>
      </c>
      <c r="T1308" t="str">
        <f t="shared" si="60"/>
        <v xml:space="preserve">Classroom Facilitation Experience, Instructional Design and Microsoft Office Proficient  </v>
      </c>
      <c r="U1308">
        <f t="shared" si="61"/>
        <v>0</v>
      </c>
      <c r="V1308" s="2">
        <v>0</v>
      </c>
      <c r="W1308" s="2">
        <f t="shared" si="62"/>
        <v>0</v>
      </c>
      <c r="X1308" s="2">
        <v>0</v>
      </c>
      <c r="Y1308" s="2">
        <v>0</v>
      </c>
      <c r="Z1308" s="2">
        <v>0</v>
      </c>
      <c r="AA1308" s="2">
        <v>0</v>
      </c>
      <c r="AB1308" s="2">
        <v>0</v>
      </c>
      <c r="AC1308" t="s">
        <v>3503</v>
      </c>
      <c r="AD1308" t="s">
        <v>32</v>
      </c>
      <c r="AE1308" t="s">
        <v>526</v>
      </c>
      <c r="AG1308" t="s">
        <v>38</v>
      </c>
      <c r="AH1308" t="s">
        <v>2901</v>
      </c>
      <c r="AI1308" t="s">
        <v>3504</v>
      </c>
      <c r="AJ1308" t="s">
        <v>2901</v>
      </c>
      <c r="AK1308" t="s">
        <v>39</v>
      </c>
    </row>
    <row r="1309" spans="1:37" x14ac:dyDescent="0.3">
      <c r="A1309">
        <v>336985</v>
      </c>
      <c r="B1309" t="s">
        <v>524</v>
      </c>
      <c r="C1309" t="s">
        <v>48</v>
      </c>
      <c r="D1309">
        <v>1</v>
      </c>
      <c r="E1309" t="s">
        <v>3500</v>
      </c>
      <c r="F1309" t="s">
        <v>742</v>
      </c>
      <c r="G1309">
        <v>56058</v>
      </c>
      <c r="H1309">
        <v>0</v>
      </c>
      <c r="I1309" t="s">
        <v>1228</v>
      </c>
      <c r="J1309" t="s">
        <v>43</v>
      </c>
      <c r="K1309">
        <v>50362</v>
      </c>
      <c r="L1309">
        <v>78177</v>
      </c>
      <c r="M1309" t="s">
        <v>33</v>
      </c>
      <c r="N1309" t="s">
        <v>526</v>
      </c>
      <c r="O1309" t="s">
        <v>2340</v>
      </c>
      <c r="P1309" t="s">
        <v>3501</v>
      </c>
      <c r="Q1309" t="s">
        <v>745</v>
      </c>
      <c r="R1309" t="s">
        <v>3502</v>
      </c>
      <c r="S1309" t="s">
        <v>32</v>
      </c>
      <c r="T1309" t="str">
        <f t="shared" si="60"/>
        <v xml:space="preserve">Classroom Facilitation Experience, Instructional Design and Microsoft Office Proficient  </v>
      </c>
      <c r="U1309">
        <f t="shared" si="61"/>
        <v>0</v>
      </c>
      <c r="V1309" s="2">
        <v>0</v>
      </c>
      <c r="W1309" s="2">
        <f t="shared" si="62"/>
        <v>0</v>
      </c>
      <c r="X1309" s="2">
        <v>0</v>
      </c>
      <c r="Y1309" s="2">
        <v>0</v>
      </c>
      <c r="Z1309" s="2">
        <v>0</v>
      </c>
      <c r="AA1309" s="2">
        <v>0</v>
      </c>
      <c r="AB1309" s="2">
        <v>0</v>
      </c>
      <c r="AC1309" t="s">
        <v>3503</v>
      </c>
      <c r="AD1309" t="s">
        <v>32</v>
      </c>
      <c r="AE1309" t="s">
        <v>526</v>
      </c>
      <c r="AG1309" t="s">
        <v>38</v>
      </c>
      <c r="AH1309" t="s">
        <v>2901</v>
      </c>
      <c r="AI1309" t="s">
        <v>3504</v>
      </c>
      <c r="AJ1309" t="s">
        <v>2901</v>
      </c>
      <c r="AK1309" t="s">
        <v>39</v>
      </c>
    </row>
    <row r="1310" spans="1:37" x14ac:dyDescent="0.3">
      <c r="A1310">
        <v>337083</v>
      </c>
      <c r="B1310" t="s">
        <v>2822</v>
      </c>
      <c r="C1310" t="s">
        <v>29</v>
      </c>
      <c r="D1310">
        <v>1</v>
      </c>
      <c r="E1310" t="s">
        <v>1623</v>
      </c>
      <c r="F1310" t="s">
        <v>1623</v>
      </c>
      <c r="G1310">
        <v>91717</v>
      </c>
      <c r="H1310">
        <v>0</v>
      </c>
      <c r="I1310" t="s">
        <v>1095</v>
      </c>
      <c r="J1310" t="s">
        <v>43</v>
      </c>
      <c r="K1310">
        <v>389.97</v>
      </c>
      <c r="L1310">
        <v>389.97</v>
      </c>
      <c r="M1310" t="s">
        <v>1624</v>
      </c>
      <c r="N1310" t="s">
        <v>2824</v>
      </c>
      <c r="O1310" t="s">
        <v>3393</v>
      </c>
      <c r="P1310" t="s">
        <v>3505</v>
      </c>
      <c r="Q1310" t="s">
        <v>7576</v>
      </c>
      <c r="R1310" t="s">
        <v>32</v>
      </c>
      <c r="S1310" t="s">
        <v>8129</v>
      </c>
      <c r="T1310" t="str">
        <f t="shared" si="60"/>
        <v xml:space="preserve">  ‚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MUST CURRENTLY BE A PERMANENT ELECTRICIAN WITH THE CITY OR HAVE TAKEN AND PASSED THE ELECTRICIAN EXAM #8013 GIVEN ON 2/13/2018.</v>
      </c>
      <c r="U1310">
        <f t="shared" si="61"/>
        <v>0</v>
      </c>
      <c r="V1310" s="2">
        <v>0</v>
      </c>
      <c r="W1310" s="2">
        <f t="shared" si="62"/>
        <v>0</v>
      </c>
      <c r="X1310" s="2">
        <v>0</v>
      </c>
      <c r="Y1310" s="2">
        <v>0</v>
      </c>
      <c r="Z1310" s="2">
        <v>0</v>
      </c>
      <c r="AA1310" s="2">
        <v>0</v>
      </c>
      <c r="AB1310" s="2">
        <v>0</v>
      </c>
      <c r="AC1310" t="s">
        <v>3506</v>
      </c>
      <c r="AD1310" t="s">
        <v>3507</v>
      </c>
      <c r="AE1310" t="s">
        <v>2824</v>
      </c>
      <c r="AG1310" t="s">
        <v>38</v>
      </c>
      <c r="AH1310" t="s">
        <v>2802</v>
      </c>
      <c r="AJ1310" t="s">
        <v>2802</v>
      </c>
      <c r="AK1310" t="s">
        <v>39</v>
      </c>
    </row>
    <row r="1311" spans="1:37" x14ac:dyDescent="0.3">
      <c r="A1311">
        <v>337083</v>
      </c>
      <c r="B1311" t="s">
        <v>2822</v>
      </c>
      <c r="C1311" t="s">
        <v>48</v>
      </c>
      <c r="D1311">
        <v>1</v>
      </c>
      <c r="E1311" t="s">
        <v>1623</v>
      </c>
      <c r="F1311" t="s">
        <v>1623</v>
      </c>
      <c r="G1311">
        <v>91717</v>
      </c>
      <c r="H1311">
        <v>0</v>
      </c>
      <c r="I1311" t="s">
        <v>1095</v>
      </c>
      <c r="J1311" t="s">
        <v>43</v>
      </c>
      <c r="K1311">
        <v>389.97</v>
      </c>
      <c r="L1311">
        <v>389.97</v>
      </c>
      <c r="M1311" t="s">
        <v>1624</v>
      </c>
      <c r="N1311" t="s">
        <v>2824</v>
      </c>
      <c r="O1311" t="s">
        <v>3393</v>
      </c>
      <c r="P1311" t="s">
        <v>3505</v>
      </c>
      <c r="Q1311" t="s">
        <v>7576</v>
      </c>
      <c r="R1311" t="s">
        <v>32</v>
      </c>
      <c r="S1311" t="s">
        <v>8129</v>
      </c>
      <c r="T1311" t="str">
        <f t="shared" si="60"/>
        <v xml:space="preserve">  ‚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MUST CURRENTLY BE A PERMANENT ELECTRICIAN WITH THE CITY OR HAVE TAKEN AND PASSED THE ELECTRICIAN EXAM #8013 GIVEN ON 2/13/2018.</v>
      </c>
      <c r="U1311">
        <f t="shared" si="61"/>
        <v>0</v>
      </c>
      <c r="V1311" s="2">
        <v>0</v>
      </c>
      <c r="W1311" s="2">
        <f t="shared" si="62"/>
        <v>0</v>
      </c>
      <c r="X1311" s="2">
        <v>0</v>
      </c>
      <c r="Y1311" s="2">
        <v>0</v>
      </c>
      <c r="Z1311" s="2">
        <v>0</v>
      </c>
      <c r="AA1311" s="2">
        <v>0</v>
      </c>
      <c r="AB1311" s="2">
        <v>0</v>
      </c>
      <c r="AC1311" t="s">
        <v>3506</v>
      </c>
      <c r="AD1311" t="s">
        <v>3507</v>
      </c>
      <c r="AE1311" t="s">
        <v>2824</v>
      </c>
      <c r="AG1311" t="s">
        <v>38</v>
      </c>
      <c r="AH1311" t="s">
        <v>2802</v>
      </c>
      <c r="AJ1311" t="s">
        <v>2802</v>
      </c>
      <c r="AK1311" t="s">
        <v>39</v>
      </c>
    </row>
    <row r="1312" spans="1:37" x14ac:dyDescent="0.3">
      <c r="A1312">
        <v>337086</v>
      </c>
      <c r="B1312" t="s">
        <v>199</v>
      </c>
      <c r="C1312" t="s">
        <v>29</v>
      </c>
      <c r="D1312">
        <v>1</v>
      </c>
      <c r="E1312" t="s">
        <v>3508</v>
      </c>
      <c r="F1312" t="s">
        <v>590</v>
      </c>
      <c r="G1312">
        <v>56057</v>
      </c>
      <c r="H1312">
        <v>0</v>
      </c>
      <c r="I1312" t="s">
        <v>463</v>
      </c>
      <c r="J1312" t="s">
        <v>43</v>
      </c>
      <c r="K1312">
        <v>35683</v>
      </c>
      <c r="L1312">
        <v>59385</v>
      </c>
      <c r="M1312" t="s">
        <v>33</v>
      </c>
      <c r="N1312" t="s">
        <v>202</v>
      </c>
      <c r="O1312" t="s">
        <v>3509</v>
      </c>
      <c r="P1312" t="s">
        <v>8130</v>
      </c>
      <c r="Q1312" t="s">
        <v>592</v>
      </c>
      <c r="R1312" t="s">
        <v>8131</v>
      </c>
      <c r="S1312" t="s">
        <v>7696</v>
      </c>
      <c r="T1312" t="str">
        <f t="shared" si="60"/>
        <v>‚	Experience in program coordination; experience organizing and facilitating task-oriented work groups 	Keen ability to prioritize and handle multiple assignments; strong organizational and project management skills  	Ability to build strong working relationships with all levels of staff across the agency 	Ability to work independently and exercise a high degree of initiative to accomplish tasks and solve problems 	Experience conducting trainings, building tools, and/or providing technical assistance 	Demonstrated commitment to social justice, particularly racial, gender, and LGBTQ equity 	Knowledge of health equity and organizational change principles preferred, or willingness to learn 	Knowledge of city government policies and practices, a plus 	Experience using Microsoft Word, Excel, and PowerPoint.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12">
        <f t="shared" si="61"/>
        <v>0</v>
      </c>
      <c r="V1312" s="2">
        <v>1</v>
      </c>
      <c r="W1312" s="2">
        <f t="shared" si="62"/>
        <v>0</v>
      </c>
      <c r="X1312" s="2">
        <v>0</v>
      </c>
      <c r="Y1312" s="2">
        <v>0</v>
      </c>
      <c r="Z1312" s="2">
        <v>0</v>
      </c>
      <c r="AA1312" s="2">
        <v>0</v>
      </c>
      <c r="AB1312" s="2">
        <v>0</v>
      </c>
      <c r="AC1312" t="s">
        <v>3510</v>
      </c>
      <c r="AD1312" t="s">
        <v>32</v>
      </c>
      <c r="AE1312" t="s">
        <v>32</v>
      </c>
      <c r="AG1312" t="s">
        <v>38</v>
      </c>
      <c r="AH1312" t="s">
        <v>3511</v>
      </c>
      <c r="AI1312" t="s">
        <v>3429</v>
      </c>
      <c r="AJ1312" t="s">
        <v>3511</v>
      </c>
      <c r="AK1312" t="s">
        <v>39</v>
      </c>
    </row>
    <row r="1313" spans="1:37" x14ac:dyDescent="0.3">
      <c r="A1313">
        <v>337086</v>
      </c>
      <c r="B1313" t="s">
        <v>199</v>
      </c>
      <c r="C1313" t="s">
        <v>48</v>
      </c>
      <c r="D1313">
        <v>1</v>
      </c>
      <c r="E1313" t="s">
        <v>3508</v>
      </c>
      <c r="F1313" t="s">
        <v>590</v>
      </c>
      <c r="G1313">
        <v>56057</v>
      </c>
      <c r="H1313">
        <v>0</v>
      </c>
      <c r="I1313" t="s">
        <v>463</v>
      </c>
      <c r="J1313" t="s">
        <v>43</v>
      </c>
      <c r="K1313">
        <v>35683</v>
      </c>
      <c r="L1313">
        <v>59385</v>
      </c>
      <c r="M1313" t="s">
        <v>33</v>
      </c>
      <c r="N1313" t="s">
        <v>202</v>
      </c>
      <c r="O1313" t="s">
        <v>3509</v>
      </c>
      <c r="P1313" t="s">
        <v>8130</v>
      </c>
      <c r="Q1313" t="s">
        <v>592</v>
      </c>
      <c r="R1313" t="s">
        <v>8131</v>
      </c>
      <c r="S1313" t="s">
        <v>7696</v>
      </c>
      <c r="T1313" t="str">
        <f t="shared" si="60"/>
        <v>‚	Experience in program coordination; experience organizing and facilitating task-oriented work groups 	Keen ability to prioritize and handle multiple assignments; strong organizational and project management skills  	Ability to build strong working relationships with all levels of staff across the agency 	Ability to work independently and exercise a high degree of initiative to accomplish tasks and solve problems 	Experience conducting trainings, building tools, and/or providing technical assistance 	Demonstrated commitment to social justice, particularly racial, gender, and LGBTQ equity 	Knowledge of health equity and organizational change principles preferred, or willingness to learn 	Knowledge of city government policies and practices, a plus 	Experience using Microsoft Word, Excel, and PowerPoint.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13">
        <f t="shared" si="61"/>
        <v>0</v>
      </c>
      <c r="V1313" s="2">
        <v>1</v>
      </c>
      <c r="W1313" s="2">
        <f t="shared" si="62"/>
        <v>0</v>
      </c>
      <c r="X1313" s="2">
        <v>0</v>
      </c>
      <c r="Y1313" s="2">
        <v>0</v>
      </c>
      <c r="Z1313" s="2">
        <v>0</v>
      </c>
      <c r="AA1313" s="2">
        <v>0</v>
      </c>
      <c r="AB1313" s="2">
        <v>0</v>
      </c>
      <c r="AC1313" t="s">
        <v>3510</v>
      </c>
      <c r="AD1313" t="s">
        <v>32</v>
      </c>
      <c r="AE1313" t="s">
        <v>32</v>
      </c>
      <c r="AG1313" t="s">
        <v>38</v>
      </c>
      <c r="AH1313" t="s">
        <v>3511</v>
      </c>
      <c r="AI1313" t="s">
        <v>3429</v>
      </c>
      <c r="AJ1313" t="s">
        <v>3511</v>
      </c>
      <c r="AK1313" t="s">
        <v>39</v>
      </c>
    </row>
    <row r="1314" spans="1:37" x14ac:dyDescent="0.3">
      <c r="A1314">
        <v>337088</v>
      </c>
      <c r="B1314" t="s">
        <v>199</v>
      </c>
      <c r="C1314" t="s">
        <v>29</v>
      </c>
      <c r="D1314">
        <v>1</v>
      </c>
      <c r="E1314" t="s">
        <v>3512</v>
      </c>
      <c r="F1314" t="s">
        <v>742</v>
      </c>
      <c r="G1314">
        <v>56058</v>
      </c>
      <c r="H1314">
        <v>0</v>
      </c>
      <c r="I1314" t="s">
        <v>1196</v>
      </c>
      <c r="J1314" t="s">
        <v>43</v>
      </c>
      <c r="K1314">
        <v>50362</v>
      </c>
      <c r="L1314">
        <v>78177</v>
      </c>
      <c r="M1314" t="s">
        <v>33</v>
      </c>
      <c r="N1314" t="s">
        <v>408</v>
      </c>
      <c r="O1314" t="s">
        <v>2038</v>
      </c>
      <c r="P1314" t="s">
        <v>8132</v>
      </c>
      <c r="Q1314" t="s">
        <v>745</v>
      </c>
      <c r="R1314" t="s">
        <v>8133</v>
      </c>
      <c r="S1314" t="s">
        <v>8134</v>
      </c>
      <c r="T1314" t="str">
        <f t="shared" si="60"/>
        <v>1.	CDL license preferred Class B 2.	Hazmat knowledge preferred  3.	Must possess a valid Driver‚„s license and have ability to drive in all weather and traffic conditions Selected candidate will be required to provide a DNA sample by swabbing  This position has been identified as ‚Å“essential.‚ During emergency events, ‚Å“essential‚ positions may require 24-hour availability</v>
      </c>
      <c r="U1314">
        <f t="shared" si="61"/>
        <v>0</v>
      </c>
      <c r="V1314" s="2">
        <v>0</v>
      </c>
      <c r="W1314" s="2">
        <f t="shared" si="62"/>
        <v>0</v>
      </c>
      <c r="X1314" s="2">
        <v>0</v>
      </c>
      <c r="Y1314" s="2">
        <v>0</v>
      </c>
      <c r="Z1314" s="2">
        <v>0</v>
      </c>
      <c r="AA1314" s="2">
        <v>0</v>
      </c>
      <c r="AB1314" s="2">
        <v>0</v>
      </c>
      <c r="AC1314" t="s">
        <v>3513</v>
      </c>
      <c r="AD1314" t="s">
        <v>32</v>
      </c>
      <c r="AE1314" t="s">
        <v>32</v>
      </c>
      <c r="AG1314" t="s">
        <v>38</v>
      </c>
      <c r="AH1314" t="s">
        <v>2178</v>
      </c>
      <c r="AJ1314" t="s">
        <v>2178</v>
      </c>
      <c r="AK1314" t="s">
        <v>39</v>
      </c>
    </row>
    <row r="1315" spans="1:37" x14ac:dyDescent="0.3">
      <c r="A1315">
        <v>337088</v>
      </c>
      <c r="B1315" t="s">
        <v>199</v>
      </c>
      <c r="C1315" t="s">
        <v>48</v>
      </c>
      <c r="D1315">
        <v>1</v>
      </c>
      <c r="E1315" t="s">
        <v>3512</v>
      </c>
      <c r="F1315" t="s">
        <v>742</v>
      </c>
      <c r="G1315">
        <v>56058</v>
      </c>
      <c r="H1315">
        <v>0</v>
      </c>
      <c r="I1315" t="s">
        <v>1196</v>
      </c>
      <c r="J1315" t="s">
        <v>43</v>
      </c>
      <c r="K1315">
        <v>50362</v>
      </c>
      <c r="L1315">
        <v>78177</v>
      </c>
      <c r="M1315" t="s">
        <v>33</v>
      </c>
      <c r="N1315" t="s">
        <v>408</v>
      </c>
      <c r="O1315" t="s">
        <v>2038</v>
      </c>
      <c r="P1315" t="s">
        <v>8132</v>
      </c>
      <c r="Q1315" t="s">
        <v>745</v>
      </c>
      <c r="R1315" t="s">
        <v>8133</v>
      </c>
      <c r="S1315" t="s">
        <v>8134</v>
      </c>
      <c r="T1315" t="str">
        <f t="shared" si="60"/>
        <v>1.	CDL license preferred Class B 2.	Hazmat knowledge preferred  3.	Must possess a valid Driver‚„s license and have ability to drive in all weather and traffic conditions Selected candidate will be required to provide a DNA sample by swabbing  This position has been identified as ‚Å“essential.‚ During emergency events, ‚Å“essential‚ positions may require 24-hour availability</v>
      </c>
      <c r="U1315">
        <f t="shared" si="61"/>
        <v>0</v>
      </c>
      <c r="V1315" s="2">
        <v>0</v>
      </c>
      <c r="W1315" s="2">
        <f t="shared" si="62"/>
        <v>0</v>
      </c>
      <c r="X1315" s="2">
        <v>0</v>
      </c>
      <c r="Y1315" s="2">
        <v>0</v>
      </c>
      <c r="Z1315" s="2">
        <v>0</v>
      </c>
      <c r="AA1315" s="2">
        <v>0</v>
      </c>
      <c r="AB1315" s="2">
        <v>0</v>
      </c>
      <c r="AC1315" t="s">
        <v>3513</v>
      </c>
      <c r="AD1315" t="s">
        <v>32</v>
      </c>
      <c r="AE1315" t="s">
        <v>32</v>
      </c>
      <c r="AG1315" t="s">
        <v>38</v>
      </c>
      <c r="AH1315" t="s">
        <v>2178</v>
      </c>
      <c r="AJ1315" t="s">
        <v>2178</v>
      </c>
      <c r="AK1315" t="s">
        <v>39</v>
      </c>
    </row>
    <row r="1316" spans="1:37" x14ac:dyDescent="0.3">
      <c r="A1316">
        <v>337126</v>
      </c>
      <c r="B1316" t="s">
        <v>199</v>
      </c>
      <c r="C1316" t="s">
        <v>29</v>
      </c>
      <c r="D1316">
        <v>1</v>
      </c>
      <c r="E1316" t="s">
        <v>3514</v>
      </c>
      <c r="F1316" t="s">
        <v>201</v>
      </c>
      <c r="G1316">
        <v>12158</v>
      </c>
      <c r="H1316">
        <v>2</v>
      </c>
      <c r="I1316" t="s">
        <v>3515</v>
      </c>
      <c r="J1316" t="s">
        <v>43</v>
      </c>
      <c r="K1316">
        <v>47450</v>
      </c>
      <c r="L1316">
        <v>61341</v>
      </c>
      <c r="M1316" t="s">
        <v>33</v>
      </c>
      <c r="N1316" t="s">
        <v>380</v>
      </c>
      <c r="O1316" t="s">
        <v>3516</v>
      </c>
      <c r="P1316" t="s">
        <v>3517</v>
      </c>
      <c r="Q1316" t="s">
        <v>7329</v>
      </c>
      <c r="R1316" t="s">
        <v>3518</v>
      </c>
      <c r="S1316" t="s">
        <v>7696</v>
      </c>
      <c r="T1316" t="str">
        <f t="shared" si="60"/>
        <v>This position draws on experience with procurement, as well as effective communication skills. Candidates should have excellent verbal, written, interpersonal and organizational skills. Candidates will be expected to adhere to deadlines and work independently. Understanding of DOHMH policies and procedures and procurement systems are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16">
        <f t="shared" si="61"/>
        <v>0</v>
      </c>
      <c r="V1316" s="2">
        <v>0</v>
      </c>
      <c r="W1316" s="2">
        <f t="shared" si="62"/>
        <v>0</v>
      </c>
      <c r="X1316" s="2">
        <v>0</v>
      </c>
      <c r="Y1316" s="2">
        <v>0</v>
      </c>
      <c r="Z1316" s="2">
        <v>0</v>
      </c>
      <c r="AA1316" s="2">
        <v>0</v>
      </c>
      <c r="AB1316" s="2">
        <v>0</v>
      </c>
      <c r="AC1316" t="s">
        <v>3519</v>
      </c>
      <c r="AD1316" t="s">
        <v>32</v>
      </c>
      <c r="AE1316" t="s">
        <v>32</v>
      </c>
      <c r="AG1316" t="s">
        <v>38</v>
      </c>
      <c r="AH1316" t="s">
        <v>1980</v>
      </c>
      <c r="AI1316" t="s">
        <v>1723</v>
      </c>
      <c r="AJ1316" t="s">
        <v>1354</v>
      </c>
      <c r="AK1316" t="s">
        <v>39</v>
      </c>
    </row>
    <row r="1317" spans="1:37" x14ac:dyDescent="0.3">
      <c r="A1317">
        <v>337126</v>
      </c>
      <c r="B1317" t="s">
        <v>199</v>
      </c>
      <c r="C1317" t="s">
        <v>48</v>
      </c>
      <c r="D1317">
        <v>1</v>
      </c>
      <c r="E1317" t="s">
        <v>3514</v>
      </c>
      <c r="F1317" t="s">
        <v>201</v>
      </c>
      <c r="G1317">
        <v>12158</v>
      </c>
      <c r="H1317">
        <v>2</v>
      </c>
      <c r="I1317" t="s">
        <v>3515</v>
      </c>
      <c r="J1317" t="s">
        <v>43</v>
      </c>
      <c r="K1317">
        <v>47450</v>
      </c>
      <c r="L1317">
        <v>61341</v>
      </c>
      <c r="M1317" t="s">
        <v>33</v>
      </c>
      <c r="N1317" t="s">
        <v>380</v>
      </c>
      <c r="O1317" t="s">
        <v>3516</v>
      </c>
      <c r="P1317" t="s">
        <v>3517</v>
      </c>
      <c r="Q1317" t="s">
        <v>7329</v>
      </c>
      <c r="R1317" t="s">
        <v>3518</v>
      </c>
      <c r="S1317" t="s">
        <v>7696</v>
      </c>
      <c r="T1317" t="str">
        <f t="shared" si="60"/>
        <v>This position draws on experience with procurement, as well as effective communication skills. Candidates should have excellent verbal, written, interpersonal and organizational skills. Candidates will be expected to adhere to deadlines and work independently. Understanding of DOHMH policies and procedures and procurement systems are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17">
        <f t="shared" si="61"/>
        <v>0</v>
      </c>
      <c r="V1317" s="2">
        <v>0</v>
      </c>
      <c r="W1317" s="2">
        <f t="shared" si="62"/>
        <v>0</v>
      </c>
      <c r="X1317" s="2">
        <v>0</v>
      </c>
      <c r="Y1317" s="2">
        <v>0</v>
      </c>
      <c r="Z1317" s="2">
        <v>0</v>
      </c>
      <c r="AA1317" s="2">
        <v>0</v>
      </c>
      <c r="AB1317" s="2">
        <v>0</v>
      </c>
      <c r="AC1317" t="s">
        <v>3519</v>
      </c>
      <c r="AD1317" t="s">
        <v>32</v>
      </c>
      <c r="AE1317" t="s">
        <v>32</v>
      </c>
      <c r="AG1317" t="s">
        <v>38</v>
      </c>
      <c r="AH1317" t="s">
        <v>1980</v>
      </c>
      <c r="AI1317" t="s">
        <v>1723</v>
      </c>
      <c r="AJ1317" t="s">
        <v>1354</v>
      </c>
      <c r="AK1317" t="s">
        <v>39</v>
      </c>
    </row>
    <row r="1318" spans="1:37" x14ac:dyDescent="0.3">
      <c r="A1318">
        <v>337293</v>
      </c>
      <c r="B1318" t="s">
        <v>199</v>
      </c>
      <c r="C1318" t="s">
        <v>29</v>
      </c>
      <c r="D1318">
        <v>1</v>
      </c>
      <c r="E1318" t="s">
        <v>2238</v>
      </c>
      <c r="F1318" t="s">
        <v>2239</v>
      </c>
      <c r="G1318">
        <v>31215</v>
      </c>
      <c r="H1318">
        <v>1</v>
      </c>
      <c r="I1318" t="s">
        <v>463</v>
      </c>
      <c r="J1318" t="s">
        <v>43</v>
      </c>
      <c r="K1318">
        <v>42563</v>
      </c>
      <c r="L1318">
        <v>48947</v>
      </c>
      <c r="M1318" t="s">
        <v>33</v>
      </c>
      <c r="N1318" t="s">
        <v>380</v>
      </c>
      <c r="O1318" t="s">
        <v>2240</v>
      </c>
      <c r="P1318" t="s">
        <v>7707</v>
      </c>
      <c r="Q1318" t="s">
        <v>7708</v>
      </c>
      <c r="R1318" t="s">
        <v>2241</v>
      </c>
      <c r="S1318" t="s">
        <v>7656</v>
      </c>
      <c r="T1318" t="str">
        <f t="shared" si="60"/>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18">
        <f t="shared" si="61"/>
        <v>0</v>
      </c>
      <c r="V1318" s="2">
        <v>0</v>
      </c>
      <c r="W1318" s="2">
        <f t="shared" si="62"/>
        <v>0</v>
      </c>
      <c r="X1318" s="2">
        <v>0</v>
      </c>
      <c r="Y1318" s="2">
        <v>0</v>
      </c>
      <c r="Z1318" s="2">
        <v>0</v>
      </c>
      <c r="AA1318" s="2">
        <v>0</v>
      </c>
      <c r="AB1318" s="2">
        <v>0</v>
      </c>
      <c r="AC1318" t="s">
        <v>2242</v>
      </c>
      <c r="AD1318" t="s">
        <v>32</v>
      </c>
      <c r="AE1318" t="s">
        <v>32</v>
      </c>
      <c r="AG1318" t="s">
        <v>38</v>
      </c>
      <c r="AH1318" t="s">
        <v>2243</v>
      </c>
      <c r="AI1318" t="s">
        <v>2035</v>
      </c>
      <c r="AJ1318" t="s">
        <v>2081</v>
      </c>
      <c r="AK1318" t="s">
        <v>39</v>
      </c>
    </row>
    <row r="1319" spans="1:37" x14ac:dyDescent="0.3">
      <c r="A1319">
        <v>337128</v>
      </c>
      <c r="B1319" t="s">
        <v>199</v>
      </c>
      <c r="C1319" t="s">
        <v>29</v>
      </c>
      <c r="D1319">
        <v>1</v>
      </c>
      <c r="E1319" t="s">
        <v>3520</v>
      </c>
      <c r="F1319" t="s">
        <v>3521</v>
      </c>
      <c r="G1319">
        <v>91279</v>
      </c>
      <c r="H1319">
        <v>0</v>
      </c>
      <c r="I1319" t="s">
        <v>627</v>
      </c>
      <c r="J1319" t="s">
        <v>43</v>
      </c>
      <c r="K1319">
        <v>49008</v>
      </c>
      <c r="L1319">
        <v>55379</v>
      </c>
      <c r="M1319" t="s">
        <v>33</v>
      </c>
      <c r="N1319" t="s">
        <v>408</v>
      </c>
      <c r="O1319" t="s">
        <v>2038</v>
      </c>
      <c r="P1319" t="s">
        <v>8135</v>
      </c>
      <c r="Q1319" t="s">
        <v>3522</v>
      </c>
      <c r="R1319" t="s">
        <v>8136</v>
      </c>
      <c r="S1319" t="s">
        <v>8137</v>
      </c>
      <c r="T1319" t="str">
        <f t="shared" si="60"/>
        <v>CDL license preferred Class A. Hazmat Knowledgeable. Must possess a valid NYS Driver‚„s license and have ability to drive in all weather and traffic conditions. 1.	Selected candidates will be required to provide a DNA sample by swabbing. 2.	This position has been identified as ‚Å“essential.‚ During emergency events, ‚Å“essential‚ positions may require 24-hour availability.</v>
      </c>
      <c r="U1319">
        <f t="shared" si="61"/>
        <v>0</v>
      </c>
      <c r="V1319" s="2">
        <v>0</v>
      </c>
      <c r="W1319" s="2">
        <f t="shared" si="62"/>
        <v>0</v>
      </c>
      <c r="X1319" s="2">
        <v>0</v>
      </c>
      <c r="Y1319" s="2">
        <v>0</v>
      </c>
      <c r="Z1319" s="2">
        <v>0</v>
      </c>
      <c r="AA1319" s="2">
        <v>0</v>
      </c>
      <c r="AB1319" s="2">
        <v>0</v>
      </c>
      <c r="AC1319" t="s">
        <v>3523</v>
      </c>
      <c r="AD1319" t="s">
        <v>32</v>
      </c>
      <c r="AE1319" t="s">
        <v>32</v>
      </c>
      <c r="AG1319" t="s">
        <v>38</v>
      </c>
      <c r="AH1319" t="s">
        <v>2178</v>
      </c>
      <c r="AJ1319" t="s">
        <v>2178</v>
      </c>
      <c r="AK1319" t="s">
        <v>39</v>
      </c>
    </row>
    <row r="1320" spans="1:37" x14ac:dyDescent="0.3">
      <c r="A1320">
        <v>337128</v>
      </c>
      <c r="B1320" t="s">
        <v>199</v>
      </c>
      <c r="C1320" t="s">
        <v>48</v>
      </c>
      <c r="D1320">
        <v>1</v>
      </c>
      <c r="E1320" t="s">
        <v>3520</v>
      </c>
      <c r="F1320" t="s">
        <v>3521</v>
      </c>
      <c r="G1320">
        <v>91279</v>
      </c>
      <c r="H1320">
        <v>0</v>
      </c>
      <c r="I1320" t="s">
        <v>627</v>
      </c>
      <c r="J1320" t="s">
        <v>43</v>
      </c>
      <c r="K1320">
        <v>49008</v>
      </c>
      <c r="L1320">
        <v>55379</v>
      </c>
      <c r="M1320" t="s">
        <v>33</v>
      </c>
      <c r="N1320" t="s">
        <v>408</v>
      </c>
      <c r="O1320" t="s">
        <v>2038</v>
      </c>
      <c r="P1320" t="s">
        <v>8135</v>
      </c>
      <c r="Q1320" t="s">
        <v>3522</v>
      </c>
      <c r="R1320" t="s">
        <v>8136</v>
      </c>
      <c r="S1320" t="s">
        <v>8137</v>
      </c>
      <c r="T1320" t="str">
        <f t="shared" si="60"/>
        <v>CDL license preferred Class A. Hazmat Knowledgeable. Must possess a valid NYS Driver‚„s license and have ability to drive in all weather and traffic conditions. 1.	Selected candidates will be required to provide a DNA sample by swabbing. 2.	This position has been identified as ‚Å“essential.‚ During emergency events, ‚Å“essential‚ positions may require 24-hour availability.</v>
      </c>
      <c r="U1320">
        <f t="shared" si="61"/>
        <v>0</v>
      </c>
      <c r="V1320" s="2">
        <v>0</v>
      </c>
      <c r="W1320" s="2">
        <f t="shared" si="62"/>
        <v>0</v>
      </c>
      <c r="X1320" s="2">
        <v>0</v>
      </c>
      <c r="Y1320" s="2">
        <v>0</v>
      </c>
      <c r="Z1320" s="2">
        <v>0</v>
      </c>
      <c r="AA1320" s="2">
        <v>0</v>
      </c>
      <c r="AB1320" s="2">
        <v>0</v>
      </c>
      <c r="AC1320" t="s">
        <v>3523</v>
      </c>
      <c r="AD1320" t="s">
        <v>32</v>
      </c>
      <c r="AE1320" t="s">
        <v>32</v>
      </c>
      <c r="AG1320" t="s">
        <v>38</v>
      </c>
      <c r="AH1320" t="s">
        <v>2178</v>
      </c>
      <c r="AJ1320" t="s">
        <v>2178</v>
      </c>
      <c r="AK1320" t="s">
        <v>39</v>
      </c>
    </row>
    <row r="1321" spans="1:37" x14ac:dyDescent="0.3">
      <c r="A1321">
        <v>337177</v>
      </c>
      <c r="B1321" t="s">
        <v>47</v>
      </c>
      <c r="C1321" t="s">
        <v>29</v>
      </c>
      <c r="D1321">
        <v>1</v>
      </c>
      <c r="E1321" t="s">
        <v>3524</v>
      </c>
      <c r="F1321" t="s">
        <v>3118</v>
      </c>
      <c r="G1321" t="s">
        <v>3119</v>
      </c>
      <c r="H1321">
        <v>0</v>
      </c>
      <c r="I1321" t="s">
        <v>244</v>
      </c>
      <c r="J1321" t="s">
        <v>43</v>
      </c>
      <c r="K1321">
        <v>49990</v>
      </c>
      <c r="L1321">
        <v>107000</v>
      </c>
      <c r="M1321" t="s">
        <v>33</v>
      </c>
      <c r="N1321" t="s">
        <v>83</v>
      </c>
      <c r="O1321" t="s">
        <v>84</v>
      </c>
      <c r="P1321" t="s">
        <v>8138</v>
      </c>
      <c r="Q1321" t="s">
        <v>3122</v>
      </c>
      <c r="R1321" t="s">
        <v>3525</v>
      </c>
      <c r="S1321" t="s">
        <v>8139</v>
      </c>
      <c r="T1321" t="str">
        <f t="shared" si="60"/>
        <v>The ideal candidate will have demonstrated experience in green infrastructure stormwater management systems, excellent communication skills and leadership skills, ability to utilize GIs and AutoCAD. The most suitable candidate would also possess the following skills: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about DEP, visit www.nyc.gov/dep</v>
      </c>
      <c r="U1321">
        <f t="shared" si="61"/>
        <v>0</v>
      </c>
      <c r="V1321" s="2">
        <v>0</v>
      </c>
      <c r="W1321" s="2">
        <f t="shared" si="62"/>
        <v>0</v>
      </c>
      <c r="X1321" s="2">
        <v>0</v>
      </c>
      <c r="Y1321" s="2">
        <v>0</v>
      </c>
      <c r="Z1321" s="2">
        <v>0</v>
      </c>
      <c r="AA1321" s="2">
        <v>0</v>
      </c>
      <c r="AB1321" s="2">
        <v>0</v>
      </c>
      <c r="AC1321" t="s">
        <v>665</v>
      </c>
      <c r="AD1321" t="s">
        <v>32</v>
      </c>
      <c r="AE1321" t="s">
        <v>32</v>
      </c>
      <c r="AG1321" t="s">
        <v>58</v>
      </c>
      <c r="AH1321" t="s">
        <v>2092</v>
      </c>
      <c r="AJ1321" t="s">
        <v>2092</v>
      </c>
      <c r="AK1321" t="s">
        <v>39</v>
      </c>
    </row>
    <row r="1322" spans="1:37" x14ac:dyDescent="0.3">
      <c r="A1322">
        <v>337177</v>
      </c>
      <c r="B1322" t="s">
        <v>47</v>
      </c>
      <c r="C1322" t="s">
        <v>48</v>
      </c>
      <c r="D1322">
        <v>1</v>
      </c>
      <c r="E1322" t="s">
        <v>3524</v>
      </c>
      <c r="F1322" t="s">
        <v>3118</v>
      </c>
      <c r="G1322" t="s">
        <v>3119</v>
      </c>
      <c r="H1322">
        <v>0</v>
      </c>
      <c r="I1322" t="s">
        <v>244</v>
      </c>
      <c r="J1322" t="s">
        <v>43</v>
      </c>
      <c r="K1322">
        <v>49990</v>
      </c>
      <c r="L1322">
        <v>107000</v>
      </c>
      <c r="M1322" t="s">
        <v>33</v>
      </c>
      <c r="N1322" t="s">
        <v>83</v>
      </c>
      <c r="O1322" t="s">
        <v>84</v>
      </c>
      <c r="P1322" t="s">
        <v>8138</v>
      </c>
      <c r="Q1322" t="s">
        <v>3122</v>
      </c>
      <c r="R1322" t="s">
        <v>3525</v>
      </c>
      <c r="S1322" t="s">
        <v>8139</v>
      </c>
      <c r="T1322" t="str">
        <f t="shared" si="60"/>
        <v>The ideal candidate will have demonstrated experience in green infrastructure stormwater management systems, excellent communication skills and leadership skills, ability to utilize GIs and AutoCAD. The most suitable candidate would also possess the following skills:  Ten years of experience in managing construction and construction management contracts in the field of public infrastructure.  Essential Skills: Experience in managing construction of public infrastructure projects from both the in-house design as well as outsourced engineering projects throughout the life cycle of projects including planning, design, procurement and design services during construction phases.  Fluency in Microsoft Office Suite products.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about DEP, visit www.nyc.gov/dep</v>
      </c>
      <c r="U1322">
        <f t="shared" si="61"/>
        <v>0</v>
      </c>
      <c r="V1322" s="2">
        <v>0</v>
      </c>
      <c r="W1322" s="2">
        <f t="shared" si="62"/>
        <v>0</v>
      </c>
      <c r="X1322" s="2">
        <v>0</v>
      </c>
      <c r="Y1322" s="2">
        <v>0</v>
      </c>
      <c r="Z1322" s="2">
        <v>0</v>
      </c>
      <c r="AA1322" s="2">
        <v>0</v>
      </c>
      <c r="AB1322" s="2">
        <v>0</v>
      </c>
      <c r="AC1322" t="s">
        <v>665</v>
      </c>
      <c r="AD1322" t="s">
        <v>32</v>
      </c>
      <c r="AE1322" t="s">
        <v>32</v>
      </c>
      <c r="AG1322" t="s">
        <v>58</v>
      </c>
      <c r="AH1322" t="s">
        <v>2092</v>
      </c>
      <c r="AJ1322" t="s">
        <v>2092</v>
      </c>
      <c r="AK1322" t="s">
        <v>39</v>
      </c>
    </row>
    <row r="1323" spans="1:37" x14ac:dyDescent="0.3">
      <c r="A1323">
        <v>337272</v>
      </c>
      <c r="B1323" t="s">
        <v>199</v>
      </c>
      <c r="C1323" t="s">
        <v>29</v>
      </c>
      <c r="D1323">
        <v>6</v>
      </c>
      <c r="E1323" t="s">
        <v>3491</v>
      </c>
      <c r="F1323" t="s">
        <v>3492</v>
      </c>
      <c r="G1323">
        <v>53299</v>
      </c>
      <c r="H1323">
        <v>1</v>
      </c>
      <c r="I1323" t="s">
        <v>463</v>
      </c>
      <c r="J1323" t="s">
        <v>43</v>
      </c>
      <c r="K1323">
        <v>83500</v>
      </c>
      <c r="L1323">
        <v>83500</v>
      </c>
      <c r="M1323" t="s">
        <v>33</v>
      </c>
      <c r="N1323" t="s">
        <v>408</v>
      </c>
      <c r="O1323" t="s">
        <v>2038</v>
      </c>
      <c r="P1323" t="s">
        <v>8127</v>
      </c>
      <c r="Q1323" t="s">
        <v>3493</v>
      </c>
      <c r="R1323" t="s">
        <v>32</v>
      </c>
      <c r="S1323" t="s">
        <v>8128</v>
      </c>
      <c r="T1323" t="str">
        <f t="shared" si="60"/>
        <v xml:space="preserve">  SPECIAL NOTE  1.	Selected Candidates will be required to provide a DNA sample by swabbing. 2.	This position has been identified as ‚Å“essential‚. During emergency events, ‚Å“essential ‚Å“positions require 24 hour availability.</v>
      </c>
      <c r="U1323">
        <f t="shared" si="61"/>
        <v>0</v>
      </c>
      <c r="V1323" s="2">
        <v>0</v>
      </c>
      <c r="W1323" s="2">
        <f t="shared" si="62"/>
        <v>0</v>
      </c>
      <c r="X1323" s="2">
        <v>0</v>
      </c>
      <c r="Y1323" s="2">
        <v>0</v>
      </c>
      <c r="Z1323" s="2">
        <v>0</v>
      </c>
      <c r="AA1323" s="2">
        <v>0</v>
      </c>
      <c r="AB1323" s="2">
        <v>0</v>
      </c>
      <c r="AC1323" t="s">
        <v>3494</v>
      </c>
      <c r="AD1323" t="s">
        <v>32</v>
      </c>
      <c r="AE1323" t="s">
        <v>32</v>
      </c>
      <c r="AG1323" t="s">
        <v>3495</v>
      </c>
      <c r="AH1323" t="s">
        <v>2178</v>
      </c>
      <c r="AJ1323" t="s">
        <v>3339</v>
      </c>
      <c r="AK1323" t="s">
        <v>39</v>
      </c>
    </row>
    <row r="1324" spans="1:37" x14ac:dyDescent="0.3">
      <c r="A1324">
        <v>337294</v>
      </c>
      <c r="B1324" t="s">
        <v>47</v>
      </c>
      <c r="C1324" t="s">
        <v>29</v>
      </c>
      <c r="D1324">
        <v>1</v>
      </c>
      <c r="E1324" t="s">
        <v>187</v>
      </c>
      <c r="F1324" t="s">
        <v>196</v>
      </c>
      <c r="G1324">
        <v>20215</v>
      </c>
      <c r="H1324">
        <v>1</v>
      </c>
      <c r="I1324" t="s">
        <v>244</v>
      </c>
      <c r="J1324" t="s">
        <v>43</v>
      </c>
      <c r="K1324">
        <v>63074</v>
      </c>
      <c r="L1324">
        <v>91347</v>
      </c>
      <c r="M1324" t="s">
        <v>33</v>
      </c>
      <c r="N1324" t="s">
        <v>83</v>
      </c>
      <c r="O1324" t="s">
        <v>84</v>
      </c>
      <c r="P1324" t="s">
        <v>8140</v>
      </c>
      <c r="Q1324" t="s">
        <v>7327</v>
      </c>
      <c r="R1324" t="s">
        <v>3526</v>
      </c>
      <c r="S1324" t="s">
        <v>8141</v>
      </c>
      <c r="T1324" t="str">
        <f t="shared" si="60"/>
        <v>The ideal candidate should have the following skills;  1.	Proficiency in Microsoft Word, Excel and AutoCAD. 2.	Ability to read and interpret design and construction drawings as well as other contract documents. 3.	Excellent communication, verbal and writing skills. 4.	Excellent administrative and inter-personal skills. 5.	Ability to conduct research, solve problems and pay attention to technical details.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Appointments are subject to OMB approval. For additional about DEP, visit www.nyc.gov/dep</v>
      </c>
      <c r="U1324">
        <f t="shared" si="61"/>
        <v>0</v>
      </c>
      <c r="V1324" s="2">
        <v>1</v>
      </c>
      <c r="W1324" s="2">
        <f t="shared" si="62"/>
        <v>0</v>
      </c>
      <c r="X1324" s="2">
        <v>0</v>
      </c>
      <c r="Y1324" s="2">
        <v>0</v>
      </c>
      <c r="Z1324" s="2">
        <v>0</v>
      </c>
      <c r="AA1324" s="2">
        <v>0</v>
      </c>
      <c r="AB1324" s="2">
        <v>0</v>
      </c>
      <c r="AC1324" t="s">
        <v>665</v>
      </c>
      <c r="AD1324" t="s">
        <v>32</v>
      </c>
      <c r="AE1324" t="s">
        <v>32</v>
      </c>
      <c r="AG1324" t="s">
        <v>58</v>
      </c>
      <c r="AH1324" t="s">
        <v>2092</v>
      </c>
      <c r="AJ1324" t="s">
        <v>2174</v>
      </c>
      <c r="AK1324" t="s">
        <v>39</v>
      </c>
    </row>
    <row r="1325" spans="1:37" x14ac:dyDescent="0.3">
      <c r="A1325">
        <v>337294</v>
      </c>
      <c r="B1325" t="s">
        <v>47</v>
      </c>
      <c r="C1325" t="s">
        <v>48</v>
      </c>
      <c r="D1325">
        <v>1</v>
      </c>
      <c r="E1325" t="s">
        <v>187</v>
      </c>
      <c r="F1325" t="s">
        <v>196</v>
      </c>
      <c r="G1325">
        <v>20215</v>
      </c>
      <c r="H1325">
        <v>1</v>
      </c>
      <c r="I1325" t="s">
        <v>244</v>
      </c>
      <c r="J1325" t="s">
        <v>43</v>
      </c>
      <c r="K1325">
        <v>63074</v>
      </c>
      <c r="L1325">
        <v>91347</v>
      </c>
      <c r="M1325" t="s">
        <v>33</v>
      </c>
      <c r="N1325" t="s">
        <v>83</v>
      </c>
      <c r="O1325" t="s">
        <v>84</v>
      </c>
      <c r="P1325" t="s">
        <v>8140</v>
      </c>
      <c r="Q1325" t="s">
        <v>7327</v>
      </c>
      <c r="R1325" t="s">
        <v>3526</v>
      </c>
      <c r="S1325" t="s">
        <v>8141</v>
      </c>
      <c r="T1325" t="str">
        <f t="shared" si="60"/>
        <v>The ideal candidate should have the following skills;  1.	Proficiency in Microsoft Word, Excel and AutoCAD. 2.	Ability to read and interpret design and construction drawings as well as other contract documents. 3.	Excellent communication, verbal and writing skills. 4.	Excellent administrative and inter-personal skills. 5.	Ability to conduct research, solve problems and pay attention to technical details.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Appointments are subject to OMB approval. For additional about DEP, visit www.nyc.gov/dep</v>
      </c>
      <c r="U1325">
        <f t="shared" si="61"/>
        <v>0</v>
      </c>
      <c r="V1325" s="2">
        <v>1</v>
      </c>
      <c r="W1325" s="2">
        <f t="shared" si="62"/>
        <v>0</v>
      </c>
      <c r="X1325" s="2">
        <v>0</v>
      </c>
      <c r="Y1325" s="2">
        <v>0</v>
      </c>
      <c r="Z1325" s="2">
        <v>0</v>
      </c>
      <c r="AA1325" s="2">
        <v>0</v>
      </c>
      <c r="AB1325" s="2">
        <v>0</v>
      </c>
      <c r="AC1325" t="s">
        <v>665</v>
      </c>
      <c r="AD1325" t="s">
        <v>32</v>
      </c>
      <c r="AE1325" t="s">
        <v>32</v>
      </c>
      <c r="AG1325" t="s">
        <v>58</v>
      </c>
      <c r="AH1325" t="s">
        <v>2092</v>
      </c>
      <c r="AJ1325" t="s">
        <v>2174</v>
      </c>
      <c r="AK1325" t="s">
        <v>39</v>
      </c>
    </row>
    <row r="1326" spans="1:37" x14ac:dyDescent="0.3">
      <c r="A1326">
        <v>337305</v>
      </c>
      <c r="B1326" t="s">
        <v>28</v>
      </c>
      <c r="C1326" t="s">
        <v>48</v>
      </c>
      <c r="D1326">
        <v>1</v>
      </c>
      <c r="E1326" t="s">
        <v>3527</v>
      </c>
      <c r="F1326" t="s">
        <v>3528</v>
      </c>
      <c r="G1326">
        <v>95143</v>
      </c>
      <c r="H1326" t="s">
        <v>3529</v>
      </c>
      <c r="I1326" t="s">
        <v>1967</v>
      </c>
      <c r="J1326" t="s">
        <v>43</v>
      </c>
      <c r="K1326">
        <v>91070</v>
      </c>
      <c r="L1326">
        <v>160000</v>
      </c>
      <c r="M1326" t="s">
        <v>33</v>
      </c>
      <c r="N1326" t="s">
        <v>34</v>
      </c>
      <c r="O1326" t="s">
        <v>3530</v>
      </c>
      <c r="P1326" t="s">
        <v>8142</v>
      </c>
      <c r="Q1326" t="s">
        <v>8143</v>
      </c>
      <c r="R1326" t="s">
        <v>8144</v>
      </c>
      <c r="S1326" t="s">
        <v>32</v>
      </c>
      <c r="T1326" t="str">
        <f t="shared" si="60"/>
        <v xml:space="preserve">‚Exceptional leader with a proven track record in workforce development, operations, program management and service deliverySignificant knowledge of adult learning principles and occupational skills trainingSignificant experience working with industry and employers.Experience directing large systemsExperience managing senior staffKnowledge of New York City labor marketExcellent interpersonal, organizational, strategic thinking and quantitative/qualitative skills.Strong communications, presentation and writing skills.Ability to manage teams; implement change management processesKnowledge of government procurement principles, rules and implementation.  </v>
      </c>
      <c r="U1326">
        <f t="shared" si="61"/>
        <v>0</v>
      </c>
      <c r="V1326" s="2">
        <v>0</v>
      </c>
      <c r="W1326" s="2">
        <f t="shared" si="62"/>
        <v>0</v>
      </c>
      <c r="X1326" s="2">
        <v>0</v>
      </c>
      <c r="Y1326" s="2">
        <v>0</v>
      </c>
      <c r="Z1326" s="2">
        <v>0</v>
      </c>
      <c r="AA1326" s="2">
        <v>0</v>
      </c>
      <c r="AB1326" s="2">
        <v>0</v>
      </c>
      <c r="AC1326" t="s">
        <v>3531</v>
      </c>
      <c r="AD1326" t="s">
        <v>32</v>
      </c>
      <c r="AE1326" t="s">
        <v>32</v>
      </c>
      <c r="AG1326" t="s">
        <v>38</v>
      </c>
      <c r="AH1326" t="s">
        <v>2490</v>
      </c>
      <c r="AJ1326" t="s">
        <v>2490</v>
      </c>
      <c r="AK1326" t="s">
        <v>39</v>
      </c>
    </row>
    <row r="1327" spans="1:37" x14ac:dyDescent="0.3">
      <c r="A1327">
        <v>337305</v>
      </c>
      <c r="B1327" t="s">
        <v>28</v>
      </c>
      <c r="C1327" t="s">
        <v>29</v>
      </c>
      <c r="D1327">
        <v>1</v>
      </c>
      <c r="E1327" t="s">
        <v>3527</v>
      </c>
      <c r="F1327" t="s">
        <v>3528</v>
      </c>
      <c r="G1327">
        <v>95143</v>
      </c>
      <c r="H1327" t="s">
        <v>3529</v>
      </c>
      <c r="I1327" t="s">
        <v>1967</v>
      </c>
      <c r="J1327" t="s">
        <v>43</v>
      </c>
      <c r="K1327">
        <v>91070</v>
      </c>
      <c r="L1327">
        <v>160000</v>
      </c>
      <c r="M1327" t="s">
        <v>33</v>
      </c>
      <c r="N1327" t="s">
        <v>34</v>
      </c>
      <c r="O1327" t="s">
        <v>3530</v>
      </c>
      <c r="P1327" t="s">
        <v>8142</v>
      </c>
      <c r="Q1327" t="s">
        <v>8143</v>
      </c>
      <c r="R1327" t="s">
        <v>8144</v>
      </c>
      <c r="S1327" t="s">
        <v>32</v>
      </c>
      <c r="T1327" t="str">
        <f t="shared" si="60"/>
        <v xml:space="preserve">‚Exceptional leader with a proven track record in workforce development, operations, program management and service deliverySignificant knowledge of adult learning principles and occupational skills trainingSignificant experience working with industry and employers.Experience directing large systemsExperience managing senior staffKnowledge of New York City labor marketExcellent interpersonal, organizational, strategic thinking and quantitative/qualitative skills.Strong communications, presentation and writing skills.Ability to manage teams; implement change management processesKnowledge of government procurement principles, rules and implementation.  </v>
      </c>
      <c r="U1327">
        <f t="shared" si="61"/>
        <v>0</v>
      </c>
      <c r="V1327" s="2">
        <v>0</v>
      </c>
      <c r="W1327" s="2">
        <f t="shared" si="62"/>
        <v>0</v>
      </c>
      <c r="X1327" s="2">
        <v>0</v>
      </c>
      <c r="Y1327" s="2">
        <v>0</v>
      </c>
      <c r="Z1327" s="2">
        <v>0</v>
      </c>
      <c r="AA1327" s="2">
        <v>0</v>
      </c>
      <c r="AB1327" s="2">
        <v>0</v>
      </c>
      <c r="AC1327" t="s">
        <v>3531</v>
      </c>
      <c r="AD1327" t="s">
        <v>32</v>
      </c>
      <c r="AE1327" t="s">
        <v>32</v>
      </c>
      <c r="AG1327" t="s">
        <v>38</v>
      </c>
      <c r="AH1327" t="s">
        <v>2490</v>
      </c>
      <c r="AJ1327" t="s">
        <v>2490</v>
      </c>
      <c r="AK1327" t="s">
        <v>39</v>
      </c>
    </row>
    <row r="1328" spans="1:37" x14ac:dyDescent="0.3">
      <c r="A1328">
        <v>337359</v>
      </c>
      <c r="B1328" t="s">
        <v>2726</v>
      </c>
      <c r="C1328" t="s">
        <v>29</v>
      </c>
      <c r="D1328">
        <v>1</v>
      </c>
      <c r="E1328" t="s">
        <v>3532</v>
      </c>
      <c r="F1328" t="s">
        <v>3533</v>
      </c>
      <c r="G1328">
        <v>56056</v>
      </c>
      <c r="H1328">
        <v>0</v>
      </c>
      <c r="I1328" t="s">
        <v>1228</v>
      </c>
      <c r="J1328" t="s">
        <v>43</v>
      </c>
      <c r="K1328">
        <v>30273</v>
      </c>
      <c r="L1328">
        <v>39275</v>
      </c>
      <c r="M1328" t="s">
        <v>33</v>
      </c>
      <c r="N1328" t="s">
        <v>554</v>
      </c>
      <c r="O1328" t="s">
        <v>2849</v>
      </c>
      <c r="P1328" t="s">
        <v>8145</v>
      </c>
      <c r="Q1328" t="s">
        <v>3534</v>
      </c>
      <c r="R1328" t="s">
        <v>7287</v>
      </c>
      <c r="S1328" t="s">
        <v>32</v>
      </c>
      <c r="T1328" t="str">
        <f t="shared" si="60"/>
        <v xml:space="preserve">‚¿	Knowledge of Microsoft Word, Excel, Outlook, Access and PowerPoint.   ‚¿	Office experience as well as demonstrable background dealing with members of the public. ‚¿	Excellent oral and written communication skills.  ‚¿	History of volunteerism, such as service in the AmeriCorps or Peace Corps, is viewed favorably.  </v>
      </c>
      <c r="U1328">
        <f t="shared" si="61"/>
        <v>0</v>
      </c>
      <c r="V1328" s="2">
        <v>1</v>
      </c>
      <c r="W1328" s="2">
        <f t="shared" si="62"/>
        <v>0</v>
      </c>
      <c r="X1328" s="2">
        <v>0</v>
      </c>
      <c r="Y1328" s="2">
        <v>0</v>
      </c>
      <c r="Z1328" s="2">
        <v>0</v>
      </c>
      <c r="AA1328" s="2">
        <v>0</v>
      </c>
      <c r="AB1328" s="2">
        <v>0</v>
      </c>
      <c r="AC1328" t="s">
        <v>3535</v>
      </c>
      <c r="AD1328" t="s">
        <v>32</v>
      </c>
      <c r="AE1328" t="s">
        <v>32</v>
      </c>
      <c r="AG1328" t="s">
        <v>38</v>
      </c>
      <c r="AH1328" t="s">
        <v>2955</v>
      </c>
      <c r="AJ1328" t="s">
        <v>175</v>
      </c>
      <c r="AK1328" t="s">
        <v>39</v>
      </c>
    </row>
    <row r="1329" spans="1:37" x14ac:dyDescent="0.3">
      <c r="A1329">
        <v>337359</v>
      </c>
      <c r="B1329" t="s">
        <v>2726</v>
      </c>
      <c r="C1329" t="s">
        <v>48</v>
      </c>
      <c r="D1329">
        <v>1</v>
      </c>
      <c r="E1329" t="s">
        <v>3532</v>
      </c>
      <c r="F1329" t="s">
        <v>3533</v>
      </c>
      <c r="G1329">
        <v>56056</v>
      </c>
      <c r="H1329">
        <v>0</v>
      </c>
      <c r="I1329" t="s">
        <v>1228</v>
      </c>
      <c r="J1329" t="s">
        <v>43</v>
      </c>
      <c r="K1329">
        <v>30273</v>
      </c>
      <c r="L1329">
        <v>39275</v>
      </c>
      <c r="M1329" t="s">
        <v>33</v>
      </c>
      <c r="N1329" t="s">
        <v>554</v>
      </c>
      <c r="O1329" t="s">
        <v>2849</v>
      </c>
      <c r="P1329" t="s">
        <v>8145</v>
      </c>
      <c r="Q1329" t="s">
        <v>3534</v>
      </c>
      <c r="R1329" t="s">
        <v>7287</v>
      </c>
      <c r="S1329" t="s">
        <v>32</v>
      </c>
      <c r="T1329" t="str">
        <f t="shared" si="60"/>
        <v xml:space="preserve">‚¿	Knowledge of Microsoft Word, Excel, Outlook, Access and PowerPoint.   ‚¿	Office experience as well as demonstrable background dealing with members of the public. ‚¿	Excellent oral and written communication skills.  ‚¿	History of volunteerism, such as service in the AmeriCorps or Peace Corps, is viewed favorably.  </v>
      </c>
      <c r="U1329">
        <f t="shared" si="61"/>
        <v>0</v>
      </c>
      <c r="V1329" s="2">
        <v>1</v>
      </c>
      <c r="W1329" s="2">
        <f t="shared" si="62"/>
        <v>0</v>
      </c>
      <c r="X1329" s="2">
        <v>0</v>
      </c>
      <c r="Y1329" s="2">
        <v>0</v>
      </c>
      <c r="Z1329" s="2">
        <v>0</v>
      </c>
      <c r="AA1329" s="2">
        <v>0</v>
      </c>
      <c r="AB1329" s="2">
        <v>0</v>
      </c>
      <c r="AC1329" t="s">
        <v>3535</v>
      </c>
      <c r="AD1329" t="s">
        <v>32</v>
      </c>
      <c r="AE1329" t="s">
        <v>32</v>
      </c>
      <c r="AG1329" t="s">
        <v>38</v>
      </c>
      <c r="AH1329" t="s">
        <v>2955</v>
      </c>
      <c r="AJ1329" t="s">
        <v>175</v>
      </c>
      <c r="AK1329" t="s">
        <v>39</v>
      </c>
    </row>
    <row r="1330" spans="1:37" x14ac:dyDescent="0.3">
      <c r="A1330">
        <v>337393</v>
      </c>
      <c r="B1330" t="s">
        <v>2448</v>
      </c>
      <c r="C1330" t="s">
        <v>29</v>
      </c>
      <c r="D1330">
        <v>1</v>
      </c>
      <c r="E1330" t="s">
        <v>3536</v>
      </c>
      <c r="F1330" t="s">
        <v>742</v>
      </c>
      <c r="G1330">
        <v>56058</v>
      </c>
      <c r="H1330">
        <v>0</v>
      </c>
      <c r="I1330" t="s">
        <v>1196</v>
      </c>
      <c r="J1330" t="s">
        <v>43</v>
      </c>
      <c r="K1330">
        <v>50362</v>
      </c>
      <c r="L1330">
        <v>60000</v>
      </c>
      <c r="M1330" t="s">
        <v>33</v>
      </c>
      <c r="N1330" t="s">
        <v>2451</v>
      </c>
      <c r="O1330" t="s">
        <v>2032</v>
      </c>
      <c r="P1330" t="s">
        <v>8146</v>
      </c>
      <c r="Q1330" t="s">
        <v>745</v>
      </c>
      <c r="R1330" t="s">
        <v>8147</v>
      </c>
      <c r="S1330" t="s">
        <v>32</v>
      </c>
      <c r="T1330" t="str">
        <f t="shared" si="60"/>
        <v xml:space="preserve">‚  Proven experience writing and editing press releases, advisories, press briefings, op-eds, letter to the editors and/or other related press materials  Strong analytical and organization skills and, attention to detail.  Ability to fact-check and synthesize complex legislations and research on a range of human rights topics.   Knowledge of and experience working in New York City media market. Established relationships with reporters and editors desired.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  </v>
      </c>
      <c r="U1330">
        <f t="shared" si="61"/>
        <v>0</v>
      </c>
      <c r="V1330" s="2">
        <v>0</v>
      </c>
      <c r="W1330" s="2">
        <f t="shared" si="62"/>
        <v>0</v>
      </c>
      <c r="X1330" s="2">
        <v>0</v>
      </c>
      <c r="Y1330" s="2">
        <v>0</v>
      </c>
      <c r="Z1330" s="2">
        <v>0</v>
      </c>
      <c r="AA1330" s="2">
        <v>0</v>
      </c>
      <c r="AB1330" s="2">
        <v>0</v>
      </c>
      <c r="AC1330" t="s">
        <v>3537</v>
      </c>
      <c r="AD1330" t="s">
        <v>3538</v>
      </c>
      <c r="AE1330" t="s">
        <v>2451</v>
      </c>
      <c r="AG1330" t="s">
        <v>38</v>
      </c>
      <c r="AH1330" t="s">
        <v>2092</v>
      </c>
      <c r="AJ1330" t="s">
        <v>2092</v>
      </c>
      <c r="AK1330" t="s">
        <v>39</v>
      </c>
    </row>
    <row r="1331" spans="1:37" x14ac:dyDescent="0.3">
      <c r="A1331">
        <v>337393</v>
      </c>
      <c r="B1331" t="s">
        <v>2448</v>
      </c>
      <c r="C1331" t="s">
        <v>48</v>
      </c>
      <c r="D1331">
        <v>1</v>
      </c>
      <c r="E1331" t="s">
        <v>3536</v>
      </c>
      <c r="F1331" t="s">
        <v>742</v>
      </c>
      <c r="G1331">
        <v>56058</v>
      </c>
      <c r="H1331">
        <v>0</v>
      </c>
      <c r="I1331" t="s">
        <v>1196</v>
      </c>
      <c r="J1331" t="s">
        <v>43</v>
      </c>
      <c r="K1331">
        <v>50362</v>
      </c>
      <c r="L1331">
        <v>60000</v>
      </c>
      <c r="M1331" t="s">
        <v>33</v>
      </c>
      <c r="N1331" t="s">
        <v>2451</v>
      </c>
      <c r="O1331" t="s">
        <v>2032</v>
      </c>
      <c r="P1331" t="s">
        <v>8146</v>
      </c>
      <c r="Q1331" t="s">
        <v>745</v>
      </c>
      <c r="R1331" t="s">
        <v>8147</v>
      </c>
      <c r="S1331" t="s">
        <v>32</v>
      </c>
      <c r="T1331" t="str">
        <f t="shared" si="60"/>
        <v xml:space="preserve">‚  Proven experience writing and editing press releases, advisories, press briefings, op-eds, letter to the editors and/or other related press materials  Strong analytical and organization skills and, attention to detail.  Ability to fact-check and synthesize complex legislations and research on a range of human rights topics.   Knowledge of and experience working in New York City media market. Established relationships with reporters and editors desired.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Excellent attention to detail and organizational skills.  Strong oral and written communication skills.  Strong people skills and leadership skills.  Familiarity with the NYCHRL.  </v>
      </c>
      <c r="U1331">
        <f t="shared" si="61"/>
        <v>0</v>
      </c>
      <c r="V1331" s="2">
        <v>0</v>
      </c>
      <c r="W1331" s="2">
        <f t="shared" si="62"/>
        <v>0</v>
      </c>
      <c r="X1331" s="2">
        <v>0</v>
      </c>
      <c r="Y1331" s="2">
        <v>0</v>
      </c>
      <c r="Z1331" s="2">
        <v>0</v>
      </c>
      <c r="AA1331" s="2">
        <v>0</v>
      </c>
      <c r="AB1331" s="2">
        <v>0</v>
      </c>
      <c r="AC1331" t="s">
        <v>3537</v>
      </c>
      <c r="AD1331" t="s">
        <v>3538</v>
      </c>
      <c r="AE1331" t="s">
        <v>2451</v>
      </c>
      <c r="AG1331" t="s">
        <v>38</v>
      </c>
      <c r="AH1331" t="s">
        <v>2092</v>
      </c>
      <c r="AJ1331" t="s">
        <v>2092</v>
      </c>
      <c r="AK1331" t="s">
        <v>39</v>
      </c>
    </row>
    <row r="1332" spans="1:37" x14ac:dyDescent="0.3">
      <c r="A1332">
        <v>337501</v>
      </c>
      <c r="B1332" t="s">
        <v>28</v>
      </c>
      <c r="C1332" t="s">
        <v>29</v>
      </c>
      <c r="D1332">
        <v>1</v>
      </c>
      <c r="E1332" t="s">
        <v>3539</v>
      </c>
      <c r="F1332" t="s">
        <v>31</v>
      </c>
      <c r="G1332">
        <v>40563</v>
      </c>
      <c r="H1332">
        <v>1</v>
      </c>
      <c r="I1332" t="s">
        <v>1967</v>
      </c>
      <c r="J1332" t="s">
        <v>43</v>
      </c>
      <c r="K1332">
        <v>25.625599999999999</v>
      </c>
      <c r="L1332">
        <v>37</v>
      </c>
      <c r="M1332" t="s">
        <v>178</v>
      </c>
      <c r="N1332" t="s">
        <v>34</v>
      </c>
      <c r="O1332" t="s">
        <v>3143</v>
      </c>
      <c r="P1332" t="s">
        <v>8148</v>
      </c>
      <c r="Q1332" t="s">
        <v>7893</v>
      </c>
      <c r="R1332" t="s">
        <v>8149</v>
      </c>
      <c r="S1332" t="s">
        <v>32</v>
      </c>
      <c r="T1332" t="str">
        <f t="shared" si="60"/>
        <v xml:space="preserve">‚Experience in finance, accounting, or related disciplineAdvanced Excel capabilities (pivot tables, charts/graphs, data manipulation)Open to learning and support new technology/systemsMust be self-motivated and results oriented with strong teamwork skillsAbility to work independently with strong time management skillsFlexibility to work in a rapidly changing environmentExcellent verbal and written communication skillsExcellent organizational skills, high energy level and positive attitudeStrong customer service skills.  </v>
      </c>
      <c r="U1332">
        <f t="shared" si="61"/>
        <v>0</v>
      </c>
      <c r="V1332" s="2">
        <v>1</v>
      </c>
      <c r="W1332" s="2">
        <f t="shared" si="62"/>
        <v>0</v>
      </c>
      <c r="X1332" s="2">
        <v>0</v>
      </c>
      <c r="Y1332" s="2">
        <v>0</v>
      </c>
      <c r="Z1332" s="2">
        <v>0</v>
      </c>
      <c r="AA1332" s="2">
        <v>0</v>
      </c>
      <c r="AB1332" s="2">
        <v>0</v>
      </c>
      <c r="AC1332" t="s">
        <v>3540</v>
      </c>
      <c r="AD1332" t="s">
        <v>32</v>
      </c>
      <c r="AE1332" t="s">
        <v>32</v>
      </c>
      <c r="AG1332" t="s">
        <v>38</v>
      </c>
      <c r="AH1332" t="s">
        <v>2663</v>
      </c>
      <c r="AJ1332" t="s">
        <v>2663</v>
      </c>
      <c r="AK1332" t="s">
        <v>39</v>
      </c>
    </row>
    <row r="1333" spans="1:37" x14ac:dyDescent="0.3">
      <c r="A1333">
        <v>337501</v>
      </c>
      <c r="B1333" t="s">
        <v>28</v>
      </c>
      <c r="C1333" t="s">
        <v>48</v>
      </c>
      <c r="D1333">
        <v>1</v>
      </c>
      <c r="E1333" t="s">
        <v>3539</v>
      </c>
      <c r="F1333" t="s">
        <v>31</v>
      </c>
      <c r="G1333">
        <v>40563</v>
      </c>
      <c r="H1333">
        <v>1</v>
      </c>
      <c r="I1333" t="s">
        <v>1967</v>
      </c>
      <c r="J1333" t="s">
        <v>43</v>
      </c>
      <c r="K1333">
        <v>25.625599999999999</v>
      </c>
      <c r="L1333">
        <v>37</v>
      </c>
      <c r="M1333" t="s">
        <v>178</v>
      </c>
      <c r="N1333" t="s">
        <v>34</v>
      </c>
      <c r="O1333" t="s">
        <v>3143</v>
      </c>
      <c r="P1333" t="s">
        <v>8148</v>
      </c>
      <c r="Q1333" t="s">
        <v>7893</v>
      </c>
      <c r="R1333" t="s">
        <v>8149</v>
      </c>
      <c r="S1333" t="s">
        <v>32</v>
      </c>
      <c r="T1333" t="str">
        <f t="shared" si="60"/>
        <v xml:space="preserve">‚Experience in finance, accounting, or related disciplineAdvanced Excel capabilities (pivot tables, charts/graphs, data manipulation)Open to learning and support new technology/systemsMust be self-motivated and results oriented with strong teamwork skillsAbility to work independently with strong time management skillsFlexibility to work in a rapidly changing environmentExcellent verbal and written communication skillsExcellent organizational skills, high energy level and positive attitudeStrong customer service skills.  </v>
      </c>
      <c r="U1333">
        <f t="shared" si="61"/>
        <v>0</v>
      </c>
      <c r="V1333" s="2">
        <v>1</v>
      </c>
      <c r="W1333" s="2">
        <f t="shared" si="62"/>
        <v>0</v>
      </c>
      <c r="X1333" s="2">
        <v>0</v>
      </c>
      <c r="Y1333" s="2">
        <v>0</v>
      </c>
      <c r="Z1333" s="2">
        <v>0</v>
      </c>
      <c r="AA1333" s="2">
        <v>0</v>
      </c>
      <c r="AB1333" s="2">
        <v>0</v>
      </c>
      <c r="AC1333" t="s">
        <v>3540</v>
      </c>
      <c r="AD1333" t="s">
        <v>32</v>
      </c>
      <c r="AE1333" t="s">
        <v>32</v>
      </c>
      <c r="AG1333" t="s">
        <v>38</v>
      </c>
      <c r="AH1333" t="s">
        <v>2663</v>
      </c>
      <c r="AJ1333" t="s">
        <v>2663</v>
      </c>
      <c r="AK1333" t="s">
        <v>39</v>
      </c>
    </row>
    <row r="1334" spans="1:37" x14ac:dyDescent="0.3">
      <c r="A1334">
        <v>337586</v>
      </c>
      <c r="B1334" t="s">
        <v>2709</v>
      </c>
      <c r="C1334" t="s">
        <v>29</v>
      </c>
      <c r="D1334">
        <v>1</v>
      </c>
      <c r="E1334" t="s">
        <v>3541</v>
      </c>
      <c r="F1334" t="s">
        <v>170</v>
      </c>
      <c r="G1334">
        <v>10050</v>
      </c>
      <c r="H1334" t="s">
        <v>435</v>
      </c>
      <c r="I1334" t="s">
        <v>76</v>
      </c>
      <c r="J1334" t="s">
        <v>43</v>
      </c>
      <c r="K1334">
        <v>54643</v>
      </c>
      <c r="L1334">
        <v>150371</v>
      </c>
      <c r="M1334" t="s">
        <v>33</v>
      </c>
      <c r="N1334" t="s">
        <v>2712</v>
      </c>
      <c r="O1334" t="s">
        <v>3542</v>
      </c>
      <c r="P1334" t="s">
        <v>8150</v>
      </c>
      <c r="Q1334" t="s">
        <v>173</v>
      </c>
      <c r="R1334" t="s">
        <v>8151</v>
      </c>
      <c r="S1334" t="s">
        <v>32</v>
      </c>
      <c r="T1334" t="str">
        <f t="shared" si="60"/>
        <v xml:space="preserve">‚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  </v>
      </c>
      <c r="U1334">
        <f t="shared" si="61"/>
        <v>0</v>
      </c>
      <c r="V1334" s="2">
        <v>0</v>
      </c>
      <c r="W1334" s="2">
        <f t="shared" si="62"/>
        <v>0</v>
      </c>
      <c r="X1334" s="2">
        <v>0</v>
      </c>
      <c r="Y1334" s="2">
        <v>0</v>
      </c>
      <c r="Z1334" s="2">
        <v>1</v>
      </c>
      <c r="AA1334" s="2">
        <v>0</v>
      </c>
      <c r="AB1334" s="2">
        <v>0</v>
      </c>
      <c r="AC1334" t="s">
        <v>3543</v>
      </c>
      <c r="AD1334" t="s">
        <v>32</v>
      </c>
      <c r="AE1334" t="s">
        <v>32</v>
      </c>
      <c r="AG1334" t="s">
        <v>58</v>
      </c>
      <c r="AH1334" t="s">
        <v>2220</v>
      </c>
      <c r="AI1334" t="s">
        <v>3544</v>
      </c>
      <c r="AJ1334" t="s">
        <v>3545</v>
      </c>
      <c r="AK1334" t="s">
        <v>39</v>
      </c>
    </row>
    <row r="1335" spans="1:37" x14ac:dyDescent="0.3">
      <c r="A1335">
        <v>337586</v>
      </c>
      <c r="B1335" t="s">
        <v>2709</v>
      </c>
      <c r="C1335" t="s">
        <v>48</v>
      </c>
      <c r="D1335">
        <v>1</v>
      </c>
      <c r="E1335" t="s">
        <v>3541</v>
      </c>
      <c r="F1335" t="s">
        <v>170</v>
      </c>
      <c r="G1335">
        <v>10050</v>
      </c>
      <c r="H1335" t="s">
        <v>435</v>
      </c>
      <c r="I1335" t="s">
        <v>76</v>
      </c>
      <c r="J1335" t="s">
        <v>43</v>
      </c>
      <c r="K1335">
        <v>54643</v>
      </c>
      <c r="L1335">
        <v>150371</v>
      </c>
      <c r="M1335" t="s">
        <v>33</v>
      </c>
      <c r="N1335" t="s">
        <v>2712</v>
      </c>
      <c r="O1335" t="s">
        <v>3542</v>
      </c>
      <c r="P1335" t="s">
        <v>8150</v>
      </c>
      <c r="Q1335" t="s">
        <v>173</v>
      </c>
      <c r="R1335" t="s">
        <v>8151</v>
      </c>
      <c r="S1335" t="s">
        <v>32</v>
      </c>
      <c r="T1335" t="str">
        <f t="shared" si="60"/>
        <v xml:space="preserve">‚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  </v>
      </c>
      <c r="U1335">
        <f t="shared" si="61"/>
        <v>0</v>
      </c>
      <c r="V1335" s="2">
        <v>0</v>
      </c>
      <c r="W1335" s="2">
        <f t="shared" si="62"/>
        <v>0</v>
      </c>
      <c r="X1335" s="2">
        <v>0</v>
      </c>
      <c r="Y1335" s="2">
        <v>0</v>
      </c>
      <c r="Z1335" s="2">
        <v>1</v>
      </c>
      <c r="AA1335" s="2">
        <v>0</v>
      </c>
      <c r="AB1335" s="2">
        <v>0</v>
      </c>
      <c r="AC1335" t="s">
        <v>3543</v>
      </c>
      <c r="AD1335" t="s">
        <v>32</v>
      </c>
      <c r="AE1335" t="s">
        <v>32</v>
      </c>
      <c r="AG1335" t="s">
        <v>58</v>
      </c>
      <c r="AH1335" t="s">
        <v>2220</v>
      </c>
      <c r="AI1335" t="s">
        <v>3544</v>
      </c>
      <c r="AJ1335" t="s">
        <v>3545</v>
      </c>
      <c r="AK1335" t="s">
        <v>39</v>
      </c>
    </row>
    <row r="1336" spans="1:37" x14ac:dyDescent="0.3">
      <c r="A1336">
        <v>337589</v>
      </c>
      <c r="B1336" t="s">
        <v>2709</v>
      </c>
      <c r="C1336" t="s">
        <v>29</v>
      </c>
      <c r="D1336">
        <v>1</v>
      </c>
      <c r="E1336" t="s">
        <v>3541</v>
      </c>
      <c r="F1336" t="s">
        <v>170</v>
      </c>
      <c r="G1336">
        <v>10050</v>
      </c>
      <c r="H1336" t="s">
        <v>435</v>
      </c>
      <c r="I1336" t="s">
        <v>76</v>
      </c>
      <c r="J1336" t="s">
        <v>43</v>
      </c>
      <c r="K1336">
        <v>54643</v>
      </c>
      <c r="L1336">
        <v>150371</v>
      </c>
      <c r="M1336" t="s">
        <v>33</v>
      </c>
      <c r="N1336" t="s">
        <v>2712</v>
      </c>
      <c r="O1336" t="s">
        <v>3542</v>
      </c>
      <c r="P1336" t="s">
        <v>3546</v>
      </c>
      <c r="Q1336" t="s">
        <v>173</v>
      </c>
      <c r="R1336" t="s">
        <v>8152</v>
      </c>
      <c r="S1336" t="s">
        <v>32</v>
      </c>
      <c r="T1336" t="str">
        <f t="shared" si="60"/>
        <v xml:space="preserve">‚	At least 7+ years‚„ experience with SQL Database Administration. 	4 years of SQL development. 	.Net experience much preferred. 	Strong proficiency with SQL and its variations among popular databases. 	Skilled at optimizing large complicated SQL statements. 	Knowledge of best practices when dealing with relational databases. 	Capable of configuring popular database engines and orchestrating clusters as necessary. 	Familiar with tools that can aid with profiling server resource usage and optimizing it.  Please note: past help desk experience will not satisfy the above preferred skills  </v>
      </c>
      <c r="U1336">
        <f t="shared" si="61"/>
        <v>0</v>
      </c>
      <c r="V1336" s="2">
        <v>0</v>
      </c>
      <c r="W1336" s="2">
        <f t="shared" si="62"/>
        <v>0</v>
      </c>
      <c r="X1336" s="2">
        <v>0</v>
      </c>
      <c r="Y1336" s="2">
        <v>0</v>
      </c>
      <c r="Z1336" s="2">
        <v>1</v>
      </c>
      <c r="AA1336" s="2">
        <v>0</v>
      </c>
      <c r="AB1336" s="2">
        <v>1</v>
      </c>
      <c r="AC1336" t="s">
        <v>3547</v>
      </c>
      <c r="AD1336" t="s">
        <v>32</v>
      </c>
      <c r="AE1336" t="s">
        <v>32</v>
      </c>
      <c r="AG1336" t="s">
        <v>58</v>
      </c>
      <c r="AH1336" t="s">
        <v>2220</v>
      </c>
      <c r="AI1336" t="s">
        <v>3544</v>
      </c>
      <c r="AJ1336" t="s">
        <v>3545</v>
      </c>
      <c r="AK1336" t="s">
        <v>39</v>
      </c>
    </row>
    <row r="1337" spans="1:37" x14ac:dyDescent="0.3">
      <c r="A1337">
        <v>337589</v>
      </c>
      <c r="B1337" t="s">
        <v>2709</v>
      </c>
      <c r="C1337" t="s">
        <v>48</v>
      </c>
      <c r="D1337">
        <v>1</v>
      </c>
      <c r="E1337" t="s">
        <v>3541</v>
      </c>
      <c r="F1337" t="s">
        <v>170</v>
      </c>
      <c r="G1337">
        <v>10050</v>
      </c>
      <c r="H1337" t="s">
        <v>435</v>
      </c>
      <c r="I1337" t="s">
        <v>76</v>
      </c>
      <c r="J1337" t="s">
        <v>43</v>
      </c>
      <c r="K1337">
        <v>54643</v>
      </c>
      <c r="L1337">
        <v>150371</v>
      </c>
      <c r="M1337" t="s">
        <v>33</v>
      </c>
      <c r="N1337" t="s">
        <v>2712</v>
      </c>
      <c r="O1337" t="s">
        <v>3542</v>
      </c>
      <c r="P1337" t="s">
        <v>3546</v>
      </c>
      <c r="Q1337" t="s">
        <v>173</v>
      </c>
      <c r="R1337" t="s">
        <v>8152</v>
      </c>
      <c r="S1337" t="s">
        <v>32</v>
      </c>
      <c r="T1337" t="str">
        <f t="shared" si="60"/>
        <v xml:space="preserve">‚	At least 7+ years‚„ experience with SQL Database Administration. 	4 years of SQL development. 	.Net experience much preferred. 	Strong proficiency with SQL and its variations among popular databases. 	Skilled at optimizing large complicated SQL statements. 	Knowledge of best practices when dealing with relational databases. 	Capable of configuring popular database engines and orchestrating clusters as necessary. 	Familiar with tools that can aid with profiling server resource usage and optimizing it.  Please note: past help desk experience will not satisfy the above preferred skills  </v>
      </c>
      <c r="U1337">
        <f t="shared" si="61"/>
        <v>0</v>
      </c>
      <c r="V1337" s="2">
        <v>0</v>
      </c>
      <c r="W1337" s="2">
        <f t="shared" si="62"/>
        <v>0</v>
      </c>
      <c r="X1337" s="2">
        <v>0</v>
      </c>
      <c r="Y1337" s="2">
        <v>0</v>
      </c>
      <c r="Z1337" s="2">
        <v>1</v>
      </c>
      <c r="AA1337" s="2">
        <v>0</v>
      </c>
      <c r="AB1337" s="2">
        <v>1</v>
      </c>
      <c r="AC1337" t="s">
        <v>3547</v>
      </c>
      <c r="AD1337" t="s">
        <v>32</v>
      </c>
      <c r="AE1337" t="s">
        <v>32</v>
      </c>
      <c r="AG1337" t="s">
        <v>58</v>
      </c>
      <c r="AH1337" t="s">
        <v>2220</v>
      </c>
      <c r="AI1337" t="s">
        <v>3544</v>
      </c>
      <c r="AJ1337" t="s">
        <v>3545</v>
      </c>
      <c r="AK1337" t="s">
        <v>39</v>
      </c>
    </row>
    <row r="1338" spans="1:37" x14ac:dyDescent="0.3">
      <c r="A1338">
        <v>337592</v>
      </c>
      <c r="B1338" t="s">
        <v>2709</v>
      </c>
      <c r="C1338" t="s">
        <v>29</v>
      </c>
      <c r="D1338">
        <v>1</v>
      </c>
      <c r="E1338" t="s">
        <v>3541</v>
      </c>
      <c r="F1338" t="s">
        <v>170</v>
      </c>
      <c r="G1338">
        <v>10050</v>
      </c>
      <c r="H1338" t="s">
        <v>435</v>
      </c>
      <c r="I1338" t="s">
        <v>76</v>
      </c>
      <c r="J1338" t="s">
        <v>43</v>
      </c>
      <c r="K1338">
        <v>54643</v>
      </c>
      <c r="L1338">
        <v>150371</v>
      </c>
      <c r="M1338" t="s">
        <v>33</v>
      </c>
      <c r="N1338" t="s">
        <v>2712</v>
      </c>
      <c r="O1338" t="s">
        <v>3542</v>
      </c>
      <c r="P1338" t="s">
        <v>8150</v>
      </c>
      <c r="Q1338" t="s">
        <v>173</v>
      </c>
      <c r="R1338" t="s">
        <v>8153</v>
      </c>
      <c r="S1338" t="s">
        <v>32</v>
      </c>
      <c r="T1338" t="str">
        <f t="shared" si="60"/>
        <v xml:space="preserve">‚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  </v>
      </c>
      <c r="U1338">
        <f t="shared" si="61"/>
        <v>0</v>
      </c>
      <c r="V1338" s="2">
        <v>0</v>
      </c>
      <c r="W1338" s="2">
        <f t="shared" si="62"/>
        <v>0</v>
      </c>
      <c r="X1338" s="2">
        <v>0</v>
      </c>
      <c r="Y1338" s="2">
        <v>0</v>
      </c>
      <c r="Z1338" s="2">
        <v>1</v>
      </c>
      <c r="AA1338" s="2">
        <v>0</v>
      </c>
      <c r="AB1338" s="2">
        <v>0</v>
      </c>
      <c r="AC1338" t="s">
        <v>3548</v>
      </c>
      <c r="AD1338" t="s">
        <v>32</v>
      </c>
      <c r="AE1338" t="s">
        <v>32</v>
      </c>
      <c r="AG1338" t="s">
        <v>58</v>
      </c>
      <c r="AH1338" t="s">
        <v>2220</v>
      </c>
      <c r="AI1338" t="s">
        <v>3544</v>
      </c>
      <c r="AJ1338" t="s">
        <v>3545</v>
      </c>
      <c r="AK1338" t="s">
        <v>39</v>
      </c>
    </row>
    <row r="1339" spans="1:37" x14ac:dyDescent="0.3">
      <c r="A1339">
        <v>337592</v>
      </c>
      <c r="B1339" t="s">
        <v>2709</v>
      </c>
      <c r="C1339" t="s">
        <v>48</v>
      </c>
      <c r="D1339">
        <v>1</v>
      </c>
      <c r="E1339" t="s">
        <v>3541</v>
      </c>
      <c r="F1339" t="s">
        <v>170</v>
      </c>
      <c r="G1339">
        <v>10050</v>
      </c>
      <c r="H1339" t="s">
        <v>435</v>
      </c>
      <c r="I1339" t="s">
        <v>76</v>
      </c>
      <c r="J1339" t="s">
        <v>43</v>
      </c>
      <c r="K1339">
        <v>54643</v>
      </c>
      <c r="L1339">
        <v>150371</v>
      </c>
      <c r="M1339" t="s">
        <v>33</v>
      </c>
      <c r="N1339" t="s">
        <v>2712</v>
      </c>
      <c r="O1339" t="s">
        <v>3542</v>
      </c>
      <c r="P1339" t="s">
        <v>8150</v>
      </c>
      <c r="Q1339" t="s">
        <v>173</v>
      </c>
      <c r="R1339" t="s">
        <v>8153</v>
      </c>
      <c r="S1339" t="s">
        <v>32</v>
      </c>
      <c r="T1339" t="str">
        <f t="shared" si="60"/>
        <v xml:space="preserve">‚	At least 5+ years‚„ experience with .Net, C#, Java, JQuery, IIS, SQL Server. 	5+ years of SQL transactional coding. 	In-depth knowledge of programming for diverse operating systems and platforms using development tools. 	Excellent understanding of software design and programming principles. 	A team player with excellent communication skills. 	Analytical thinking and problem-solving capability. 	Great attention to detail and time-management skills.  Please note: Past help desk experience will not satisfy the above preferred skills.  </v>
      </c>
      <c r="U1339">
        <f t="shared" si="61"/>
        <v>0</v>
      </c>
      <c r="V1339" s="2">
        <v>0</v>
      </c>
      <c r="W1339" s="2">
        <f t="shared" si="62"/>
        <v>0</v>
      </c>
      <c r="X1339" s="2">
        <v>0</v>
      </c>
      <c r="Y1339" s="2">
        <v>0</v>
      </c>
      <c r="Z1339" s="2">
        <v>1</v>
      </c>
      <c r="AA1339" s="2">
        <v>0</v>
      </c>
      <c r="AB1339" s="2">
        <v>0</v>
      </c>
      <c r="AC1339" t="s">
        <v>3548</v>
      </c>
      <c r="AD1339" t="s">
        <v>32</v>
      </c>
      <c r="AE1339" t="s">
        <v>32</v>
      </c>
      <c r="AG1339" t="s">
        <v>58</v>
      </c>
      <c r="AH1339" t="s">
        <v>2220</v>
      </c>
      <c r="AI1339" t="s">
        <v>3544</v>
      </c>
      <c r="AJ1339" t="s">
        <v>3545</v>
      </c>
      <c r="AK1339" t="s">
        <v>39</v>
      </c>
    </row>
    <row r="1340" spans="1:37" x14ac:dyDescent="0.3">
      <c r="A1340">
        <v>337970</v>
      </c>
      <c r="B1340" t="s">
        <v>2756</v>
      </c>
      <c r="C1340" t="s">
        <v>48</v>
      </c>
      <c r="D1340">
        <v>1</v>
      </c>
      <c r="E1340" t="s">
        <v>3161</v>
      </c>
      <c r="F1340" t="s">
        <v>2758</v>
      </c>
      <c r="G1340" t="s">
        <v>2759</v>
      </c>
      <c r="H1340" t="s">
        <v>435</v>
      </c>
      <c r="I1340" t="s">
        <v>1371</v>
      </c>
      <c r="J1340" t="s">
        <v>43</v>
      </c>
      <c r="K1340">
        <v>70000</v>
      </c>
      <c r="L1340">
        <v>77000</v>
      </c>
      <c r="M1340" t="s">
        <v>33</v>
      </c>
      <c r="N1340" t="s">
        <v>51</v>
      </c>
      <c r="O1340" t="s">
        <v>516</v>
      </c>
      <c r="P1340" t="s">
        <v>8154</v>
      </c>
      <c r="Q1340" t="s">
        <v>3549</v>
      </c>
      <c r="R1340" t="s">
        <v>32</v>
      </c>
      <c r="S1340" t="s">
        <v>7899</v>
      </c>
      <c r="T1340" t="str">
        <f t="shared" si="60"/>
        <v xml:space="preserv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40">
        <f t="shared" si="61"/>
        <v>0</v>
      </c>
      <c r="V1340" s="2">
        <v>0</v>
      </c>
      <c r="W1340" s="2">
        <f t="shared" si="62"/>
        <v>0</v>
      </c>
      <c r="X1340" s="2">
        <v>0</v>
      </c>
      <c r="Y1340" s="2">
        <v>0</v>
      </c>
      <c r="Z1340" s="2">
        <v>0</v>
      </c>
      <c r="AA1340" s="2">
        <v>0</v>
      </c>
      <c r="AB1340" s="2">
        <v>0</v>
      </c>
      <c r="AC1340" t="s">
        <v>3550</v>
      </c>
      <c r="AD1340" t="s">
        <v>32</v>
      </c>
      <c r="AE1340" t="s">
        <v>32</v>
      </c>
      <c r="AG1340" t="s">
        <v>38</v>
      </c>
      <c r="AH1340" t="s">
        <v>2955</v>
      </c>
      <c r="AJ1340" t="s">
        <v>2839</v>
      </c>
      <c r="AK1340" t="s">
        <v>39</v>
      </c>
    </row>
    <row r="1341" spans="1:37" x14ac:dyDescent="0.3">
      <c r="A1341">
        <v>337970</v>
      </c>
      <c r="B1341" t="s">
        <v>2756</v>
      </c>
      <c r="C1341" t="s">
        <v>29</v>
      </c>
      <c r="D1341">
        <v>1</v>
      </c>
      <c r="E1341" t="s">
        <v>3161</v>
      </c>
      <c r="F1341" t="s">
        <v>2758</v>
      </c>
      <c r="G1341" t="s">
        <v>2759</v>
      </c>
      <c r="H1341" t="s">
        <v>435</v>
      </c>
      <c r="I1341" t="s">
        <v>1371</v>
      </c>
      <c r="J1341" t="s">
        <v>43</v>
      </c>
      <c r="K1341">
        <v>70000</v>
      </c>
      <c r="L1341">
        <v>77000</v>
      </c>
      <c r="M1341" t="s">
        <v>33</v>
      </c>
      <c r="N1341" t="s">
        <v>51</v>
      </c>
      <c r="O1341" t="s">
        <v>516</v>
      </c>
      <c r="P1341" t="s">
        <v>8154</v>
      </c>
      <c r="Q1341" t="s">
        <v>3549</v>
      </c>
      <c r="R1341" t="s">
        <v>32</v>
      </c>
      <c r="S1341" t="s">
        <v>7899</v>
      </c>
      <c r="T1341" t="str">
        <f t="shared" si="60"/>
        <v xml:space="preserv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41">
        <f t="shared" si="61"/>
        <v>0</v>
      </c>
      <c r="V1341" s="2">
        <v>0</v>
      </c>
      <c r="W1341" s="2">
        <f t="shared" si="62"/>
        <v>0</v>
      </c>
      <c r="X1341" s="2">
        <v>0</v>
      </c>
      <c r="Y1341" s="2">
        <v>0</v>
      </c>
      <c r="Z1341" s="2">
        <v>0</v>
      </c>
      <c r="AA1341" s="2">
        <v>0</v>
      </c>
      <c r="AB1341" s="2">
        <v>0</v>
      </c>
      <c r="AC1341" t="s">
        <v>3550</v>
      </c>
      <c r="AD1341" t="s">
        <v>32</v>
      </c>
      <c r="AE1341" t="s">
        <v>32</v>
      </c>
      <c r="AG1341" t="s">
        <v>38</v>
      </c>
      <c r="AH1341" t="s">
        <v>2955</v>
      </c>
      <c r="AJ1341" t="s">
        <v>2839</v>
      </c>
      <c r="AK1341" t="s">
        <v>39</v>
      </c>
    </row>
    <row r="1342" spans="1:37" x14ac:dyDescent="0.3">
      <c r="A1342">
        <v>338702</v>
      </c>
      <c r="B1342" t="s">
        <v>28</v>
      </c>
      <c r="C1342" t="s">
        <v>29</v>
      </c>
      <c r="D1342">
        <v>1</v>
      </c>
      <c r="E1342" t="s">
        <v>3551</v>
      </c>
      <c r="F1342" t="s">
        <v>3487</v>
      </c>
      <c r="G1342">
        <v>21210</v>
      </c>
      <c r="H1342">
        <v>0</v>
      </c>
      <c r="I1342" t="s">
        <v>1967</v>
      </c>
      <c r="J1342" t="s">
        <v>43</v>
      </c>
      <c r="K1342">
        <v>53134</v>
      </c>
      <c r="L1342">
        <v>70000</v>
      </c>
      <c r="M1342" t="s">
        <v>33</v>
      </c>
      <c r="N1342" t="s">
        <v>34</v>
      </c>
      <c r="O1342" t="s">
        <v>3371</v>
      </c>
      <c r="P1342" t="s">
        <v>7095</v>
      </c>
      <c r="Q1342" t="s">
        <v>3488</v>
      </c>
      <c r="R1342" t="s">
        <v>8155</v>
      </c>
      <c r="S1342" t="s">
        <v>32</v>
      </c>
      <c r="T1342" t="str">
        <f t="shared" si="60"/>
        <v xml:space="preserve">‚Relevant experience in the construction industry, inspections, administration, and/or management.Knowledge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non-compliance.Strong writing and communication skills.Attention to Detail, Aptitude for Construction Code, and Accuracy.OSHA 30 TrainingA valid New York State Driver‚„s License is an essential requirement  </v>
      </c>
      <c r="U1342">
        <f t="shared" si="61"/>
        <v>0</v>
      </c>
      <c r="V1342" s="2">
        <v>0</v>
      </c>
      <c r="W1342" s="2">
        <f t="shared" si="62"/>
        <v>0</v>
      </c>
      <c r="X1342" s="2">
        <v>0</v>
      </c>
      <c r="Y1342" s="2">
        <v>0</v>
      </c>
      <c r="Z1342" s="2">
        <v>0</v>
      </c>
      <c r="AA1342" s="2">
        <v>0</v>
      </c>
      <c r="AB1342" s="2">
        <v>0</v>
      </c>
      <c r="AC1342" t="s">
        <v>3552</v>
      </c>
      <c r="AD1342" t="s">
        <v>32</v>
      </c>
      <c r="AE1342" t="s">
        <v>32</v>
      </c>
      <c r="AG1342" t="s">
        <v>3553</v>
      </c>
      <c r="AH1342" t="s">
        <v>2663</v>
      </c>
      <c r="AJ1342" t="s">
        <v>2271</v>
      </c>
      <c r="AK1342" t="s">
        <v>39</v>
      </c>
    </row>
    <row r="1343" spans="1:37" x14ac:dyDescent="0.3">
      <c r="A1343">
        <v>338702</v>
      </c>
      <c r="B1343" t="s">
        <v>28</v>
      </c>
      <c r="C1343" t="s">
        <v>48</v>
      </c>
      <c r="D1343">
        <v>1</v>
      </c>
      <c r="E1343" t="s">
        <v>3551</v>
      </c>
      <c r="F1343" t="s">
        <v>3487</v>
      </c>
      <c r="G1343">
        <v>21210</v>
      </c>
      <c r="H1343">
        <v>0</v>
      </c>
      <c r="I1343" t="s">
        <v>1967</v>
      </c>
      <c r="J1343" t="s">
        <v>43</v>
      </c>
      <c r="K1343">
        <v>53134</v>
      </c>
      <c r="L1343">
        <v>70000</v>
      </c>
      <c r="M1343" t="s">
        <v>33</v>
      </c>
      <c r="N1343" t="s">
        <v>34</v>
      </c>
      <c r="O1343" t="s">
        <v>3371</v>
      </c>
      <c r="P1343" t="s">
        <v>7095</v>
      </c>
      <c r="Q1343" t="s">
        <v>3488</v>
      </c>
      <c r="R1343" t="s">
        <v>8155</v>
      </c>
      <c r="S1343" t="s">
        <v>32</v>
      </c>
      <c r="T1343" t="str">
        <f t="shared" si="60"/>
        <v xml:space="preserve">‚Relevant experience in the construction industry, inspections, administration, and/or management.Knowledge of New York City Zoning and Building Code.Technical construction proficiency, with ability to read blue prints and review technical reports.Ability to performing fieldwork and make on site determination of site safety.Ability to testifying as needed to support violations issued for non-compliance.Strong writing and communication skills.Attention to Detail, Aptitude for Construction Code, and Accuracy.OSHA 30 TrainingA valid New York State Driver‚„s License is an essential requirement  </v>
      </c>
      <c r="U1343">
        <f t="shared" si="61"/>
        <v>0</v>
      </c>
      <c r="V1343" s="2">
        <v>0</v>
      </c>
      <c r="W1343" s="2">
        <f t="shared" si="62"/>
        <v>0</v>
      </c>
      <c r="X1343" s="2">
        <v>0</v>
      </c>
      <c r="Y1343" s="2">
        <v>0</v>
      </c>
      <c r="Z1343" s="2">
        <v>0</v>
      </c>
      <c r="AA1343" s="2">
        <v>0</v>
      </c>
      <c r="AB1343" s="2">
        <v>0</v>
      </c>
      <c r="AC1343" t="s">
        <v>3552</v>
      </c>
      <c r="AD1343" t="s">
        <v>32</v>
      </c>
      <c r="AE1343" t="s">
        <v>32</v>
      </c>
      <c r="AG1343" t="s">
        <v>3553</v>
      </c>
      <c r="AH1343" t="s">
        <v>2663</v>
      </c>
      <c r="AJ1343" t="s">
        <v>2271</v>
      </c>
      <c r="AK1343" t="s">
        <v>39</v>
      </c>
    </row>
    <row r="1344" spans="1:37" x14ac:dyDescent="0.3">
      <c r="A1344">
        <v>338792</v>
      </c>
      <c r="B1344" t="s">
        <v>524</v>
      </c>
      <c r="C1344" t="s">
        <v>29</v>
      </c>
      <c r="D1344">
        <v>1</v>
      </c>
      <c r="E1344" t="s">
        <v>1779</v>
      </c>
      <c r="F1344" t="s">
        <v>1546</v>
      </c>
      <c r="G1344">
        <v>30086</v>
      </c>
      <c r="H1344">
        <v>0</v>
      </c>
      <c r="I1344" t="s">
        <v>1228</v>
      </c>
      <c r="J1344" t="s">
        <v>43</v>
      </c>
      <c r="K1344">
        <v>57944</v>
      </c>
      <c r="L1344">
        <v>66636</v>
      </c>
      <c r="M1344" t="s">
        <v>33</v>
      </c>
      <c r="N1344" t="s">
        <v>526</v>
      </c>
      <c r="O1344" t="s">
        <v>3554</v>
      </c>
      <c r="P1344" t="s">
        <v>8156</v>
      </c>
      <c r="Q1344" t="s">
        <v>1548</v>
      </c>
      <c r="R1344" t="s">
        <v>32</v>
      </c>
      <c r="S1344" t="s">
        <v>32</v>
      </c>
      <c r="T1344" t="str">
        <f t="shared" si="60"/>
        <v xml:space="preserve">   </v>
      </c>
      <c r="U1344">
        <f t="shared" si="61"/>
        <v>0</v>
      </c>
      <c r="V1344" s="2">
        <v>0</v>
      </c>
      <c r="W1344" s="2">
        <f t="shared" si="62"/>
        <v>0</v>
      </c>
      <c r="X1344" s="2">
        <v>0</v>
      </c>
      <c r="Y1344" s="2">
        <v>0</v>
      </c>
      <c r="Z1344" s="2">
        <v>0</v>
      </c>
      <c r="AA1344" s="2">
        <v>0</v>
      </c>
      <c r="AB1344" s="2">
        <v>0</v>
      </c>
      <c r="AC1344" t="s">
        <v>3555</v>
      </c>
      <c r="AD1344" t="s">
        <v>32</v>
      </c>
      <c r="AE1344" t="s">
        <v>526</v>
      </c>
      <c r="AG1344" t="s">
        <v>38</v>
      </c>
      <c r="AH1344" t="s">
        <v>1980</v>
      </c>
      <c r="AI1344" t="s">
        <v>3556</v>
      </c>
      <c r="AJ1344" t="s">
        <v>1980</v>
      </c>
      <c r="AK1344" t="s">
        <v>39</v>
      </c>
    </row>
    <row r="1345" spans="1:37" x14ac:dyDescent="0.3">
      <c r="A1345">
        <v>338792</v>
      </c>
      <c r="B1345" t="s">
        <v>524</v>
      </c>
      <c r="C1345" t="s">
        <v>48</v>
      </c>
      <c r="D1345">
        <v>1</v>
      </c>
      <c r="E1345" t="s">
        <v>1779</v>
      </c>
      <c r="F1345" t="s">
        <v>1546</v>
      </c>
      <c r="G1345">
        <v>30086</v>
      </c>
      <c r="H1345">
        <v>0</v>
      </c>
      <c r="I1345" t="s">
        <v>1228</v>
      </c>
      <c r="J1345" t="s">
        <v>43</v>
      </c>
      <c r="K1345">
        <v>57944</v>
      </c>
      <c r="L1345">
        <v>66636</v>
      </c>
      <c r="M1345" t="s">
        <v>33</v>
      </c>
      <c r="N1345" t="s">
        <v>526</v>
      </c>
      <c r="O1345" t="s">
        <v>3554</v>
      </c>
      <c r="P1345" t="s">
        <v>8156</v>
      </c>
      <c r="Q1345" t="s">
        <v>1548</v>
      </c>
      <c r="R1345" t="s">
        <v>32</v>
      </c>
      <c r="S1345" t="s">
        <v>32</v>
      </c>
      <c r="T1345" t="str">
        <f t="shared" si="60"/>
        <v xml:space="preserve">   </v>
      </c>
      <c r="U1345">
        <f t="shared" si="61"/>
        <v>0</v>
      </c>
      <c r="V1345" s="2">
        <v>0</v>
      </c>
      <c r="W1345" s="2">
        <f t="shared" si="62"/>
        <v>0</v>
      </c>
      <c r="X1345" s="2">
        <v>0</v>
      </c>
      <c r="Y1345" s="2">
        <v>0</v>
      </c>
      <c r="Z1345" s="2">
        <v>0</v>
      </c>
      <c r="AA1345" s="2">
        <v>0</v>
      </c>
      <c r="AB1345" s="2">
        <v>0</v>
      </c>
      <c r="AC1345" t="s">
        <v>3555</v>
      </c>
      <c r="AD1345" t="s">
        <v>32</v>
      </c>
      <c r="AE1345" t="s">
        <v>526</v>
      </c>
      <c r="AG1345" t="s">
        <v>38</v>
      </c>
      <c r="AH1345" t="s">
        <v>1980</v>
      </c>
      <c r="AI1345" t="s">
        <v>3556</v>
      </c>
      <c r="AJ1345" t="s">
        <v>1980</v>
      </c>
      <c r="AK1345" t="s">
        <v>39</v>
      </c>
    </row>
    <row r="1346" spans="1:37" x14ac:dyDescent="0.3">
      <c r="A1346">
        <v>338838</v>
      </c>
      <c r="B1346" t="s">
        <v>2098</v>
      </c>
      <c r="C1346" t="s">
        <v>29</v>
      </c>
      <c r="D1346">
        <v>17</v>
      </c>
      <c r="E1346" t="s">
        <v>3557</v>
      </c>
      <c r="F1346" t="s">
        <v>2813</v>
      </c>
      <c r="G1346">
        <v>31165</v>
      </c>
      <c r="H1346">
        <v>1</v>
      </c>
      <c r="I1346" t="s">
        <v>3558</v>
      </c>
      <c r="J1346" t="s">
        <v>43</v>
      </c>
      <c r="K1346">
        <v>39370</v>
      </c>
      <c r="L1346">
        <v>59300</v>
      </c>
      <c r="M1346" t="s">
        <v>33</v>
      </c>
      <c r="N1346" t="s">
        <v>115</v>
      </c>
      <c r="O1346" t="s">
        <v>2101</v>
      </c>
      <c r="P1346" t="s">
        <v>3559</v>
      </c>
      <c r="Q1346" t="s">
        <v>2815</v>
      </c>
      <c r="R1346" t="s">
        <v>3560</v>
      </c>
      <c r="S1346" t="s">
        <v>32</v>
      </c>
      <c r="T1346" t="str">
        <f t="shared" si="60"/>
        <v xml:space="preserve">[Minimum Qualification Requirements] A baccalaureate degree in Criminology or related field from an accredited college and a 3.0 GPA with relevant coursework is required.   This position requires a two year commitment.  Desirable Qualifications *Prior work experience. *Foreign language skills.  Essential Skills  Strong analytical writing skills. Excellent overall communication skills. Critical thinking with the ability to arrive at logical conclusions. Ability to multi-task, manage competing priorities, and meet deadlines. Ability to manage large case dockets. Conduct objective investigations of police misconduct. Ability to work as part of a team by following directions and taking instruction. A collegial, flexible and adaptable approach to work is required.  </v>
      </c>
      <c r="U1346">
        <f t="shared" si="61"/>
        <v>0</v>
      </c>
      <c r="V1346" s="2">
        <v>0</v>
      </c>
      <c r="W1346" s="2">
        <f t="shared" si="62"/>
        <v>0</v>
      </c>
      <c r="X1346" s="2">
        <v>0</v>
      </c>
      <c r="Y1346" s="2">
        <v>0</v>
      </c>
      <c r="Z1346" s="2">
        <v>0</v>
      </c>
      <c r="AA1346" s="2">
        <v>0</v>
      </c>
      <c r="AB1346" s="2">
        <v>0</v>
      </c>
      <c r="AC1346" t="s">
        <v>3561</v>
      </c>
      <c r="AD1346" t="s">
        <v>32</v>
      </c>
      <c r="AE1346" t="s">
        <v>32</v>
      </c>
      <c r="AG1346" t="s">
        <v>38</v>
      </c>
      <c r="AH1346" t="s">
        <v>3115</v>
      </c>
      <c r="AJ1346" t="s">
        <v>3115</v>
      </c>
      <c r="AK1346" t="s">
        <v>39</v>
      </c>
    </row>
    <row r="1347" spans="1:37" x14ac:dyDescent="0.3">
      <c r="A1347">
        <v>338796</v>
      </c>
      <c r="B1347" t="s">
        <v>524</v>
      </c>
      <c r="C1347" t="s">
        <v>29</v>
      </c>
      <c r="D1347">
        <v>1</v>
      </c>
      <c r="E1347" t="s">
        <v>3562</v>
      </c>
      <c r="F1347" t="s">
        <v>3563</v>
      </c>
      <c r="G1347">
        <v>6688</v>
      </c>
      <c r="H1347">
        <v>1</v>
      </c>
      <c r="I1347" t="s">
        <v>1228</v>
      </c>
      <c r="J1347" t="s">
        <v>43</v>
      </c>
      <c r="K1347">
        <v>39381</v>
      </c>
      <c r="L1347">
        <v>45288</v>
      </c>
      <c r="M1347" t="s">
        <v>33</v>
      </c>
      <c r="N1347" t="s">
        <v>526</v>
      </c>
      <c r="O1347" t="s">
        <v>3554</v>
      </c>
      <c r="P1347" t="s">
        <v>8157</v>
      </c>
      <c r="Q1347" t="s">
        <v>3564</v>
      </c>
      <c r="R1347" t="s">
        <v>32</v>
      </c>
      <c r="S1347" t="s">
        <v>32</v>
      </c>
      <c r="T1347" t="str">
        <f t="shared" ref="T1347:T1410" si="63">R1347&amp;" "&amp;S1347</f>
        <v xml:space="preserve">   </v>
      </c>
      <c r="U1347">
        <f t="shared" ref="U1347:U1410" si="64">D1347*W1347</f>
        <v>0</v>
      </c>
      <c r="V1347" s="2">
        <v>0</v>
      </c>
      <c r="W1347" s="2">
        <f t="shared" ref="W1347:W1410" si="65">IF(OR(ISNUMBER(SEARCH("data analytics",$T1347)), ISNUMBER(SEARCH("data analysis",$T1347)), ISNUMBER(SEARCH("analyze data", $T1347)),ISNUMBER(SEARCH("business intelligence", $T1347)),ISNUMBER(SEARCH("business analysis",$T1347))),1,0)</f>
        <v>0</v>
      </c>
      <c r="X1347" s="2">
        <v>0</v>
      </c>
      <c r="Y1347" s="2">
        <v>0</v>
      </c>
      <c r="Z1347" s="2">
        <v>0</v>
      </c>
      <c r="AA1347" s="2">
        <v>0</v>
      </c>
      <c r="AB1347" s="2">
        <v>0</v>
      </c>
      <c r="AC1347" t="s">
        <v>3565</v>
      </c>
      <c r="AD1347" t="s">
        <v>32</v>
      </c>
      <c r="AE1347" t="s">
        <v>526</v>
      </c>
      <c r="AG1347" t="s">
        <v>38</v>
      </c>
      <c r="AH1347" t="s">
        <v>3566</v>
      </c>
      <c r="AI1347" t="s">
        <v>3556</v>
      </c>
      <c r="AJ1347" t="s">
        <v>3566</v>
      </c>
      <c r="AK1347" t="s">
        <v>39</v>
      </c>
    </row>
    <row r="1348" spans="1:37" x14ac:dyDescent="0.3">
      <c r="A1348">
        <v>338796</v>
      </c>
      <c r="B1348" t="s">
        <v>524</v>
      </c>
      <c r="C1348" t="s">
        <v>48</v>
      </c>
      <c r="D1348">
        <v>1</v>
      </c>
      <c r="E1348" t="s">
        <v>3562</v>
      </c>
      <c r="F1348" t="s">
        <v>3563</v>
      </c>
      <c r="G1348">
        <v>6688</v>
      </c>
      <c r="H1348">
        <v>1</v>
      </c>
      <c r="I1348" t="s">
        <v>1228</v>
      </c>
      <c r="J1348" t="s">
        <v>43</v>
      </c>
      <c r="K1348">
        <v>39381</v>
      </c>
      <c r="L1348">
        <v>45288</v>
      </c>
      <c r="M1348" t="s">
        <v>33</v>
      </c>
      <c r="N1348" t="s">
        <v>526</v>
      </c>
      <c r="O1348" t="s">
        <v>3554</v>
      </c>
      <c r="P1348" t="s">
        <v>8157</v>
      </c>
      <c r="Q1348" t="s">
        <v>3564</v>
      </c>
      <c r="R1348" t="s">
        <v>32</v>
      </c>
      <c r="S1348" t="s">
        <v>32</v>
      </c>
      <c r="T1348" t="str">
        <f t="shared" si="63"/>
        <v xml:space="preserve">   </v>
      </c>
      <c r="U1348">
        <f t="shared" si="64"/>
        <v>0</v>
      </c>
      <c r="V1348" s="2">
        <v>0</v>
      </c>
      <c r="W1348" s="2">
        <f t="shared" si="65"/>
        <v>0</v>
      </c>
      <c r="X1348" s="2">
        <v>0</v>
      </c>
      <c r="Y1348" s="2">
        <v>0</v>
      </c>
      <c r="Z1348" s="2">
        <v>0</v>
      </c>
      <c r="AA1348" s="2">
        <v>0</v>
      </c>
      <c r="AB1348" s="2">
        <v>0</v>
      </c>
      <c r="AC1348" t="s">
        <v>3565</v>
      </c>
      <c r="AD1348" t="s">
        <v>32</v>
      </c>
      <c r="AE1348" t="s">
        <v>526</v>
      </c>
      <c r="AG1348" t="s">
        <v>38</v>
      </c>
      <c r="AH1348" t="s">
        <v>3566</v>
      </c>
      <c r="AI1348" t="s">
        <v>3556</v>
      </c>
      <c r="AJ1348" t="s">
        <v>3566</v>
      </c>
      <c r="AK1348" t="s">
        <v>39</v>
      </c>
    </row>
    <row r="1349" spans="1:37" x14ac:dyDescent="0.3">
      <c r="A1349">
        <v>338807</v>
      </c>
      <c r="B1349" t="s">
        <v>73</v>
      </c>
      <c r="C1349" t="s">
        <v>29</v>
      </c>
      <c r="D1349">
        <v>1</v>
      </c>
      <c r="E1349" t="s">
        <v>3567</v>
      </c>
      <c r="F1349" t="s">
        <v>3568</v>
      </c>
      <c r="G1349">
        <v>10079</v>
      </c>
      <c r="H1349" t="s">
        <v>42</v>
      </c>
      <c r="I1349" t="s">
        <v>627</v>
      </c>
      <c r="J1349" t="s">
        <v>32</v>
      </c>
      <c r="K1349">
        <v>140000</v>
      </c>
      <c r="L1349">
        <v>160000</v>
      </c>
      <c r="M1349" t="s">
        <v>33</v>
      </c>
      <c r="N1349" t="s">
        <v>3569</v>
      </c>
      <c r="O1349" t="s">
        <v>3570</v>
      </c>
      <c r="P1349" t="s">
        <v>7096</v>
      </c>
      <c r="Q1349" t="s">
        <v>3571</v>
      </c>
      <c r="R1349" t="s">
        <v>8158</v>
      </c>
      <c r="S1349" t="s">
        <v>32</v>
      </c>
      <c r="T1349" t="str">
        <f t="shared" si="63"/>
        <v xml:space="preserve">PREFERRED QUALIFICATIONS: 	Ten or more years of proven Executive experience in law enforcement.	Proven experience in oversight of agency compliance and employee discipline.	Proven investigatory experience, strategic deployment and data analysis. 	Experience in executive position(s) in NYC government agencies. 	Experience in recruitment and retention initiatives.	Have a Master‚„s Degree in Public Administration, Criminal Justice or Homeland Security.	Have prior NYPD Supervisory and Training experience.	Have executive experience in budget management and overtime allocation.	Have experience with other law enforcement and instructional agencies such as the FBI, FEMA, HIDTA, and IACP.  	Proficient in computer applications including, but not limited to Microsoft Word, Excel, Access, PowerPoint, Publisher, Tablo, etc.  </v>
      </c>
      <c r="U1349">
        <f t="shared" si="64"/>
        <v>1</v>
      </c>
      <c r="V1349" s="2">
        <v>1</v>
      </c>
      <c r="W1349" s="2">
        <f t="shared" si="65"/>
        <v>1</v>
      </c>
      <c r="X1349" s="2">
        <v>0</v>
      </c>
      <c r="Y1349" s="2">
        <v>0</v>
      </c>
      <c r="Z1349" s="2">
        <v>0</v>
      </c>
      <c r="AA1349" s="2">
        <v>0</v>
      </c>
      <c r="AB1349" s="2">
        <v>0</v>
      </c>
      <c r="AC1349" t="s">
        <v>79</v>
      </c>
      <c r="AD1349" t="s">
        <v>32</v>
      </c>
      <c r="AE1349" t="s">
        <v>32</v>
      </c>
      <c r="AG1349" t="s">
        <v>38</v>
      </c>
      <c r="AH1349" t="s">
        <v>2174</v>
      </c>
      <c r="AJ1349" t="s">
        <v>2562</v>
      </c>
      <c r="AK1349" t="s">
        <v>39</v>
      </c>
    </row>
    <row r="1350" spans="1:37" x14ac:dyDescent="0.3">
      <c r="A1350">
        <v>338807</v>
      </c>
      <c r="B1350" t="s">
        <v>73</v>
      </c>
      <c r="C1350" t="s">
        <v>48</v>
      </c>
      <c r="D1350">
        <v>1</v>
      </c>
      <c r="E1350" t="s">
        <v>3567</v>
      </c>
      <c r="F1350" t="s">
        <v>3568</v>
      </c>
      <c r="G1350">
        <v>10079</v>
      </c>
      <c r="H1350" t="s">
        <v>42</v>
      </c>
      <c r="I1350" t="s">
        <v>627</v>
      </c>
      <c r="J1350" t="s">
        <v>32</v>
      </c>
      <c r="K1350">
        <v>140000</v>
      </c>
      <c r="L1350">
        <v>160000</v>
      </c>
      <c r="M1350" t="s">
        <v>33</v>
      </c>
      <c r="N1350" t="s">
        <v>3569</v>
      </c>
      <c r="O1350" t="s">
        <v>3570</v>
      </c>
      <c r="P1350" t="s">
        <v>7096</v>
      </c>
      <c r="Q1350" t="s">
        <v>3571</v>
      </c>
      <c r="R1350" t="s">
        <v>8158</v>
      </c>
      <c r="S1350" t="s">
        <v>32</v>
      </c>
      <c r="T1350" t="str">
        <f t="shared" si="63"/>
        <v xml:space="preserve">PREFERRED QUALIFICATIONS: 	Ten or more years of proven Executive experience in law enforcement.	Proven experience in oversight of agency compliance and employee discipline.	Proven investigatory experience, strategic deployment and data analysis. 	Experience in executive position(s) in NYC government agencies. 	Experience in recruitment and retention initiatives.	Have a Master‚„s Degree in Public Administration, Criminal Justice or Homeland Security.	Have prior NYPD Supervisory and Training experience.	Have executive experience in budget management and overtime allocation.	Have experience with other law enforcement and instructional agencies such as the FBI, FEMA, HIDTA, and IACP.  	Proficient in computer applications including, but not limited to Microsoft Word, Excel, Access, PowerPoint, Publisher, Tablo, etc.  </v>
      </c>
      <c r="U1350">
        <f t="shared" si="64"/>
        <v>1</v>
      </c>
      <c r="V1350" s="2">
        <v>1</v>
      </c>
      <c r="W1350" s="2">
        <f t="shared" si="65"/>
        <v>1</v>
      </c>
      <c r="X1350" s="2">
        <v>0</v>
      </c>
      <c r="Y1350" s="2">
        <v>0</v>
      </c>
      <c r="Z1350" s="2">
        <v>0</v>
      </c>
      <c r="AA1350" s="2">
        <v>0</v>
      </c>
      <c r="AB1350" s="2">
        <v>0</v>
      </c>
      <c r="AC1350" t="s">
        <v>79</v>
      </c>
      <c r="AD1350" t="s">
        <v>32</v>
      </c>
      <c r="AE1350" t="s">
        <v>32</v>
      </c>
      <c r="AG1350" t="s">
        <v>38</v>
      </c>
      <c r="AH1350" t="s">
        <v>2174</v>
      </c>
      <c r="AJ1350" t="s">
        <v>2562</v>
      </c>
      <c r="AK1350" t="s">
        <v>39</v>
      </c>
    </row>
    <row r="1351" spans="1:37" x14ac:dyDescent="0.3">
      <c r="A1351">
        <v>338838</v>
      </c>
      <c r="B1351" t="s">
        <v>2098</v>
      </c>
      <c r="C1351" t="s">
        <v>48</v>
      </c>
      <c r="D1351">
        <v>17</v>
      </c>
      <c r="E1351" t="s">
        <v>3557</v>
      </c>
      <c r="F1351" t="s">
        <v>2813</v>
      </c>
      <c r="G1351">
        <v>31165</v>
      </c>
      <c r="H1351">
        <v>1</v>
      </c>
      <c r="I1351" t="s">
        <v>3558</v>
      </c>
      <c r="J1351" t="s">
        <v>43</v>
      </c>
      <c r="K1351">
        <v>39370</v>
      </c>
      <c r="L1351">
        <v>59300</v>
      </c>
      <c r="M1351" t="s">
        <v>33</v>
      </c>
      <c r="N1351" t="s">
        <v>115</v>
      </c>
      <c r="O1351" t="s">
        <v>2101</v>
      </c>
      <c r="P1351" t="s">
        <v>3559</v>
      </c>
      <c r="Q1351" t="s">
        <v>2815</v>
      </c>
      <c r="R1351" t="s">
        <v>3560</v>
      </c>
      <c r="S1351" t="s">
        <v>32</v>
      </c>
      <c r="T1351" t="str">
        <f t="shared" si="63"/>
        <v xml:space="preserve">[Minimum Qualification Requirements] A baccalaureate degree in Criminology or related field from an accredited college and a 3.0 GPA with relevant coursework is required.   This position requires a two year commitment.  Desirable Qualifications *Prior work experience. *Foreign language skills.  Essential Skills  Strong analytical writing skills. Excellent overall communication skills. Critical thinking with the ability to arrive at logical conclusions. Ability to multi-task, manage competing priorities, and meet deadlines. Ability to manage large case dockets. Conduct objective investigations of police misconduct. Ability to work as part of a team by following directions and taking instruction. A collegial, flexible and adaptable approach to work is required.  </v>
      </c>
      <c r="U1351">
        <f t="shared" si="64"/>
        <v>0</v>
      </c>
      <c r="V1351" s="2">
        <v>0</v>
      </c>
      <c r="W1351" s="2">
        <f t="shared" si="65"/>
        <v>0</v>
      </c>
      <c r="X1351" s="2">
        <v>0</v>
      </c>
      <c r="Y1351" s="2">
        <v>0</v>
      </c>
      <c r="Z1351" s="2">
        <v>0</v>
      </c>
      <c r="AA1351" s="2">
        <v>0</v>
      </c>
      <c r="AB1351" s="2">
        <v>0</v>
      </c>
      <c r="AC1351" t="s">
        <v>3561</v>
      </c>
      <c r="AD1351" t="s">
        <v>32</v>
      </c>
      <c r="AE1351" t="s">
        <v>32</v>
      </c>
      <c r="AG1351" t="s">
        <v>38</v>
      </c>
      <c r="AH1351" t="s">
        <v>3115</v>
      </c>
      <c r="AJ1351" t="s">
        <v>3115</v>
      </c>
      <c r="AK1351" t="s">
        <v>39</v>
      </c>
    </row>
    <row r="1352" spans="1:37" x14ac:dyDescent="0.3">
      <c r="A1352">
        <v>339313</v>
      </c>
      <c r="B1352" t="s">
        <v>868</v>
      </c>
      <c r="C1352" t="s">
        <v>29</v>
      </c>
      <c r="D1352">
        <v>1</v>
      </c>
      <c r="E1352" t="s">
        <v>3572</v>
      </c>
      <c r="F1352" t="s">
        <v>2052</v>
      </c>
      <c r="G1352">
        <v>31305</v>
      </c>
      <c r="H1352">
        <v>2</v>
      </c>
      <c r="I1352" t="s">
        <v>244</v>
      </c>
      <c r="J1352" t="s">
        <v>43</v>
      </c>
      <c r="K1352">
        <v>52168</v>
      </c>
      <c r="L1352">
        <v>70113</v>
      </c>
      <c r="M1352" t="s">
        <v>33</v>
      </c>
      <c r="N1352" t="s">
        <v>870</v>
      </c>
      <c r="O1352" t="s">
        <v>2857</v>
      </c>
      <c r="P1352" t="s">
        <v>3573</v>
      </c>
      <c r="Q1352" t="s">
        <v>7666</v>
      </c>
      <c r="R1352" t="s">
        <v>3574</v>
      </c>
      <c r="S1352" t="s">
        <v>32</v>
      </c>
      <c r="T1352" t="str">
        <f t="shared" si="63"/>
        <v xml:space="preserve">OSHA Construction Industry 30 Hours certification or higher is required. Five years of construction related experience. Practical working knowledge of OSHA, NYC DOB, and MUTCD requirements, safety auditing and accident investigation process. Strong analytical, verbal, computer, and written skills are required.  </v>
      </c>
      <c r="U1352">
        <f t="shared" si="64"/>
        <v>0</v>
      </c>
      <c r="V1352" s="2">
        <v>0</v>
      </c>
      <c r="W1352" s="2">
        <f t="shared" si="65"/>
        <v>0</v>
      </c>
      <c r="X1352" s="2">
        <v>0</v>
      </c>
      <c r="Y1352" s="2">
        <v>0</v>
      </c>
      <c r="Z1352" s="2">
        <v>0</v>
      </c>
      <c r="AA1352" s="2">
        <v>0</v>
      </c>
      <c r="AB1352" s="2">
        <v>0</v>
      </c>
      <c r="AC1352" t="s">
        <v>3575</v>
      </c>
      <c r="AD1352" t="s">
        <v>874</v>
      </c>
      <c r="AE1352" t="s">
        <v>2535</v>
      </c>
      <c r="AG1352" t="s">
        <v>38</v>
      </c>
      <c r="AH1352" t="s">
        <v>1895</v>
      </c>
      <c r="AJ1352" t="s">
        <v>2504</v>
      </c>
      <c r="AK1352" t="s">
        <v>39</v>
      </c>
    </row>
    <row r="1353" spans="1:37" x14ac:dyDescent="0.3">
      <c r="A1353">
        <v>339313</v>
      </c>
      <c r="B1353" t="s">
        <v>868</v>
      </c>
      <c r="C1353" t="s">
        <v>48</v>
      </c>
      <c r="D1353">
        <v>1</v>
      </c>
      <c r="E1353" t="s">
        <v>3572</v>
      </c>
      <c r="F1353" t="s">
        <v>2052</v>
      </c>
      <c r="G1353">
        <v>31305</v>
      </c>
      <c r="H1353">
        <v>2</v>
      </c>
      <c r="I1353" t="s">
        <v>244</v>
      </c>
      <c r="J1353" t="s">
        <v>43</v>
      </c>
      <c r="K1353">
        <v>52168</v>
      </c>
      <c r="L1353">
        <v>70113</v>
      </c>
      <c r="M1353" t="s">
        <v>33</v>
      </c>
      <c r="N1353" t="s">
        <v>870</v>
      </c>
      <c r="O1353" t="s">
        <v>2857</v>
      </c>
      <c r="P1353" t="s">
        <v>3573</v>
      </c>
      <c r="Q1353" t="s">
        <v>7666</v>
      </c>
      <c r="R1353" t="s">
        <v>3574</v>
      </c>
      <c r="S1353" t="s">
        <v>32</v>
      </c>
      <c r="T1353" t="str">
        <f t="shared" si="63"/>
        <v xml:space="preserve">OSHA Construction Industry 30 Hours certification or higher is required. Five years of construction related experience. Practical working knowledge of OSHA, NYC DOB, and MUTCD requirements, safety auditing and accident investigation process. Strong analytical, verbal, computer, and written skills are required.  </v>
      </c>
      <c r="U1353">
        <f t="shared" si="64"/>
        <v>0</v>
      </c>
      <c r="V1353" s="2">
        <v>0</v>
      </c>
      <c r="W1353" s="2">
        <f t="shared" si="65"/>
        <v>0</v>
      </c>
      <c r="X1353" s="2">
        <v>0</v>
      </c>
      <c r="Y1353" s="2">
        <v>0</v>
      </c>
      <c r="Z1353" s="2">
        <v>0</v>
      </c>
      <c r="AA1353" s="2">
        <v>0</v>
      </c>
      <c r="AB1353" s="2">
        <v>0</v>
      </c>
      <c r="AC1353" t="s">
        <v>3575</v>
      </c>
      <c r="AD1353" t="s">
        <v>874</v>
      </c>
      <c r="AE1353" t="s">
        <v>2535</v>
      </c>
      <c r="AG1353" t="s">
        <v>38</v>
      </c>
      <c r="AH1353" t="s">
        <v>1895</v>
      </c>
      <c r="AJ1353" t="s">
        <v>2504</v>
      </c>
      <c r="AK1353" t="s">
        <v>39</v>
      </c>
    </row>
    <row r="1354" spans="1:37" x14ac:dyDescent="0.3">
      <c r="A1354">
        <v>339324</v>
      </c>
      <c r="B1354" t="s">
        <v>1360</v>
      </c>
      <c r="C1354" t="s">
        <v>48</v>
      </c>
      <c r="D1354">
        <v>1</v>
      </c>
      <c r="E1354" t="s">
        <v>3576</v>
      </c>
      <c r="F1354" t="s">
        <v>1362</v>
      </c>
      <c r="G1354" t="s">
        <v>1363</v>
      </c>
      <c r="H1354">
        <v>6088</v>
      </c>
      <c r="I1354">
        <v>1</v>
      </c>
      <c r="J1354" t="s">
        <v>1082</v>
      </c>
      <c r="K1354" t="s">
        <v>43</v>
      </c>
      <c r="L1354">
        <v>43618</v>
      </c>
      <c r="M1354">
        <v>58162</v>
      </c>
      <c r="N1354" t="s">
        <v>33</v>
      </c>
      <c r="O1354" t="s">
        <v>1364</v>
      </c>
      <c r="P1354" t="s">
        <v>3577</v>
      </c>
      <c r="Q1354" t="s">
        <v>8159</v>
      </c>
      <c r="R1354" t="s">
        <v>1366</v>
      </c>
      <c r="S1354" t="s">
        <v>7097</v>
      </c>
      <c r="T1354" t="str">
        <f t="shared" si="63"/>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public/education policy. 	Very strong technical knowledge of Microsoft Excel. 	Ability to work evenings and weekends as needed.</v>
      </c>
      <c r="U1354">
        <f t="shared" si="64"/>
        <v>0</v>
      </c>
      <c r="V1354" s="2">
        <v>1</v>
      </c>
      <c r="W1354" s="2">
        <f t="shared" si="65"/>
        <v>0</v>
      </c>
      <c r="X1354" s="2">
        <v>0</v>
      </c>
      <c r="Y1354" s="2">
        <v>0</v>
      </c>
      <c r="Z1354" s="2">
        <v>0</v>
      </c>
      <c r="AA1354" s="2">
        <v>0</v>
      </c>
      <c r="AB1354" s="2">
        <v>0</v>
      </c>
      <c r="AC1354" t="s">
        <v>3578</v>
      </c>
      <c r="AD1354" t="s">
        <v>7654</v>
      </c>
      <c r="AE1354" t="s">
        <v>32</v>
      </c>
      <c r="AF1354" t="s">
        <v>1364</v>
      </c>
      <c r="AH1354" t="s">
        <v>38</v>
      </c>
      <c r="AI1354" t="s">
        <v>2901</v>
      </c>
      <c r="AJ1354" t="s">
        <v>2901</v>
      </c>
      <c r="AK1354" t="s">
        <v>39</v>
      </c>
    </row>
    <row r="1355" spans="1:37" x14ac:dyDescent="0.3">
      <c r="A1355">
        <v>339348</v>
      </c>
      <c r="B1355" t="s">
        <v>868</v>
      </c>
      <c r="C1355" t="s">
        <v>48</v>
      </c>
      <c r="D1355">
        <v>1</v>
      </c>
      <c r="E1355" t="s">
        <v>3579</v>
      </c>
      <c r="F1355" t="s">
        <v>3580</v>
      </c>
      <c r="G1355">
        <v>21205</v>
      </c>
      <c r="H1355">
        <v>0</v>
      </c>
      <c r="I1355" t="s">
        <v>244</v>
      </c>
      <c r="J1355" t="s">
        <v>32</v>
      </c>
      <c r="K1355">
        <v>47860</v>
      </c>
      <c r="L1355">
        <v>57958</v>
      </c>
      <c r="M1355" t="s">
        <v>33</v>
      </c>
      <c r="N1355" t="s">
        <v>870</v>
      </c>
      <c r="O1355" t="s">
        <v>3581</v>
      </c>
      <c r="P1355" t="s">
        <v>8160</v>
      </c>
      <c r="Q1355" t="s">
        <v>3582</v>
      </c>
      <c r="R1355" t="s">
        <v>3583</v>
      </c>
      <c r="S1355" t="s">
        <v>32</v>
      </c>
      <c r="T1355" t="str">
        <f t="shared" si="63"/>
        <v xml:space="preserve">Candidate must possess excellent verbal and written communication skills, demonstrate knowledge of sustainable design practices, and be able to interpret architectural and mechanical construction documents.  Preference will be given to candidates with experience in LEED project certification, energy modeling analysis, Passive House design, and/or data management and analysis.  LEED GA required, LEED AP preferred, Excel required, PowerPoint preferred, eQuest preferred, ArcGIS preferred.  </v>
      </c>
      <c r="U1355">
        <f t="shared" si="64"/>
        <v>0</v>
      </c>
      <c r="V1355" s="2">
        <v>1</v>
      </c>
      <c r="W1355" s="2">
        <f t="shared" si="65"/>
        <v>0</v>
      </c>
      <c r="X1355" s="2">
        <v>0</v>
      </c>
      <c r="Y1355" s="2">
        <v>0</v>
      </c>
      <c r="Z1355" s="2">
        <v>0</v>
      </c>
      <c r="AA1355" s="2">
        <v>0</v>
      </c>
      <c r="AB1355" s="2">
        <v>0</v>
      </c>
      <c r="AC1355" t="s">
        <v>3584</v>
      </c>
      <c r="AD1355" t="s">
        <v>874</v>
      </c>
      <c r="AE1355" t="s">
        <v>2535</v>
      </c>
      <c r="AG1355" t="s">
        <v>1411</v>
      </c>
      <c r="AH1355" t="s">
        <v>3585</v>
      </c>
      <c r="AJ1355" t="s">
        <v>776</v>
      </c>
      <c r="AK1355" t="s">
        <v>39</v>
      </c>
    </row>
    <row r="1356" spans="1:37" x14ac:dyDescent="0.3">
      <c r="A1356">
        <v>339324</v>
      </c>
      <c r="B1356" t="s">
        <v>1360</v>
      </c>
      <c r="C1356" t="s">
        <v>29</v>
      </c>
      <c r="D1356">
        <v>1</v>
      </c>
      <c r="E1356" t="s">
        <v>3576</v>
      </c>
      <c r="F1356" t="s">
        <v>1362</v>
      </c>
      <c r="G1356" t="s">
        <v>1363</v>
      </c>
      <c r="H1356">
        <v>6088</v>
      </c>
      <c r="I1356">
        <v>1</v>
      </c>
      <c r="J1356" t="s">
        <v>1082</v>
      </c>
      <c r="K1356" t="s">
        <v>43</v>
      </c>
      <c r="L1356">
        <v>43618</v>
      </c>
      <c r="M1356">
        <v>58162</v>
      </c>
      <c r="N1356" t="s">
        <v>33</v>
      </c>
      <c r="O1356" t="s">
        <v>1364</v>
      </c>
      <c r="P1356" t="s">
        <v>3577</v>
      </c>
      <c r="Q1356" t="s">
        <v>8159</v>
      </c>
      <c r="R1356" t="s">
        <v>1366</v>
      </c>
      <c r="S1356" t="s">
        <v>7097</v>
      </c>
      <c r="T1356" t="str">
        <f t="shared" si="63"/>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public/education policy. 	Very strong technical knowledge of Microsoft Excel. 	Ability to work evenings and weekends as needed.</v>
      </c>
      <c r="U1356">
        <f t="shared" si="64"/>
        <v>0</v>
      </c>
      <c r="V1356" s="2">
        <v>1</v>
      </c>
      <c r="W1356" s="2">
        <f t="shared" si="65"/>
        <v>0</v>
      </c>
      <c r="X1356" s="2">
        <v>0</v>
      </c>
      <c r="Y1356" s="2">
        <v>0</v>
      </c>
      <c r="Z1356" s="2">
        <v>0</v>
      </c>
      <c r="AA1356" s="2">
        <v>0</v>
      </c>
      <c r="AB1356" s="2">
        <v>0</v>
      </c>
      <c r="AC1356" t="s">
        <v>3578</v>
      </c>
      <c r="AD1356" t="s">
        <v>7654</v>
      </c>
      <c r="AE1356" t="s">
        <v>32</v>
      </c>
      <c r="AF1356" t="s">
        <v>1364</v>
      </c>
      <c r="AH1356" t="s">
        <v>38</v>
      </c>
      <c r="AI1356" t="s">
        <v>2901</v>
      </c>
      <c r="AJ1356" t="s">
        <v>2901</v>
      </c>
      <c r="AK1356" t="s">
        <v>39</v>
      </c>
    </row>
    <row r="1357" spans="1:37" x14ac:dyDescent="0.3">
      <c r="A1357">
        <v>339337</v>
      </c>
      <c r="B1357" t="s">
        <v>1290</v>
      </c>
      <c r="C1357" t="s">
        <v>29</v>
      </c>
      <c r="D1357">
        <v>1</v>
      </c>
      <c r="E1357" t="s">
        <v>3586</v>
      </c>
      <c r="F1357" t="s">
        <v>3586</v>
      </c>
      <c r="G1357">
        <v>91415</v>
      </c>
      <c r="H1357">
        <v>1</v>
      </c>
      <c r="I1357" t="s">
        <v>3587</v>
      </c>
      <c r="J1357" t="s">
        <v>43</v>
      </c>
      <c r="K1357">
        <v>42443</v>
      </c>
      <c r="L1357">
        <v>48810</v>
      </c>
      <c r="M1357" t="s">
        <v>33</v>
      </c>
      <c r="N1357" t="s">
        <v>2962</v>
      </c>
      <c r="O1357" t="s">
        <v>3588</v>
      </c>
      <c r="P1357" t="s">
        <v>8161</v>
      </c>
      <c r="Q1357" t="s">
        <v>8162</v>
      </c>
      <c r="R1357" t="s">
        <v>8163</v>
      </c>
      <c r="S1357" t="s">
        <v>32</v>
      </c>
      <c r="T1357" t="str">
        <f t="shared" si="63"/>
        <v xml:space="preserve">‚	Proven design skills with an ability to quickly and creatively develop materials. 	Experienced in page layout (especially in booklet, newsletter and brochure). 	Ability to use design to reinforce the image and impact of a program unit/organization.  	Ability to make complex information compelling and comprehensible. 	Experience utilizing graphical software especially in InDesign, Illustrator, Photoshop. 	Proficient in the use of Adobe CS Suite, Microsoft Office Suite. 	An understanding of print production process. 	Ability to work both independently and with a team. 	Experience in both print and web multimedia a plus. 	Direction, videography, lighting, sound recording, video editing, motion design and   animation, audio editing and sound design, selecting and licensing stock footage,    music and imagery, and color grading. 	Maintaining all cameras and production equipment.  </v>
      </c>
      <c r="U1357">
        <f t="shared" si="64"/>
        <v>0</v>
      </c>
      <c r="V1357" s="2">
        <v>0</v>
      </c>
      <c r="W1357" s="2">
        <f t="shared" si="65"/>
        <v>0</v>
      </c>
      <c r="X1357" s="2">
        <v>0</v>
      </c>
      <c r="Y1357" s="2">
        <v>0</v>
      </c>
      <c r="Z1357" s="2">
        <v>0</v>
      </c>
      <c r="AA1357" s="2">
        <v>0</v>
      </c>
      <c r="AB1357" s="2">
        <v>0</v>
      </c>
      <c r="AC1357" t="s">
        <v>3589</v>
      </c>
      <c r="AD1357" t="s">
        <v>32</v>
      </c>
      <c r="AE1357" t="s">
        <v>32</v>
      </c>
      <c r="AG1357" t="s">
        <v>38</v>
      </c>
      <c r="AH1357" t="s">
        <v>1829</v>
      </c>
      <c r="AI1357" t="s">
        <v>2892</v>
      </c>
      <c r="AJ1357" t="s">
        <v>1829</v>
      </c>
      <c r="AK1357" t="s">
        <v>39</v>
      </c>
    </row>
    <row r="1358" spans="1:37" x14ac:dyDescent="0.3">
      <c r="A1358">
        <v>339337</v>
      </c>
      <c r="B1358" t="s">
        <v>1290</v>
      </c>
      <c r="C1358" t="s">
        <v>48</v>
      </c>
      <c r="D1358">
        <v>1</v>
      </c>
      <c r="E1358" t="s">
        <v>3586</v>
      </c>
      <c r="F1358" t="s">
        <v>3586</v>
      </c>
      <c r="G1358">
        <v>91415</v>
      </c>
      <c r="H1358">
        <v>1</v>
      </c>
      <c r="I1358" t="s">
        <v>3587</v>
      </c>
      <c r="J1358" t="s">
        <v>43</v>
      </c>
      <c r="K1358">
        <v>42443</v>
      </c>
      <c r="L1358">
        <v>48810</v>
      </c>
      <c r="M1358" t="s">
        <v>33</v>
      </c>
      <c r="N1358" t="s">
        <v>2962</v>
      </c>
      <c r="O1358" t="s">
        <v>3588</v>
      </c>
      <c r="P1358" t="s">
        <v>8161</v>
      </c>
      <c r="Q1358" t="s">
        <v>8162</v>
      </c>
      <c r="R1358" t="s">
        <v>8163</v>
      </c>
      <c r="S1358" t="s">
        <v>32</v>
      </c>
      <c r="T1358" t="str">
        <f t="shared" si="63"/>
        <v xml:space="preserve">‚	Proven design skills with an ability to quickly and creatively develop materials. 	Experienced in page layout (especially in booklet, newsletter and brochure). 	Ability to use design to reinforce the image and impact of a program unit/organization.  	Ability to make complex information compelling and comprehensible. 	Experience utilizing graphical software especially in InDesign, Illustrator, Photoshop. 	Proficient in the use of Adobe CS Suite, Microsoft Office Suite. 	An understanding of print production process. 	Ability to work both independently and with a team. 	Experience in both print and web multimedia a plus. 	Direction, videography, lighting, sound recording, video editing, motion design and   animation, audio editing and sound design, selecting and licensing stock footage,    music and imagery, and color grading. 	Maintaining all cameras and production equipment.  </v>
      </c>
      <c r="U1358">
        <f t="shared" si="64"/>
        <v>0</v>
      </c>
      <c r="V1358" s="2">
        <v>0</v>
      </c>
      <c r="W1358" s="2">
        <f t="shared" si="65"/>
        <v>0</v>
      </c>
      <c r="X1358" s="2">
        <v>0</v>
      </c>
      <c r="Y1358" s="2">
        <v>0</v>
      </c>
      <c r="Z1358" s="2">
        <v>0</v>
      </c>
      <c r="AA1358" s="2">
        <v>0</v>
      </c>
      <c r="AB1358" s="2">
        <v>0</v>
      </c>
      <c r="AC1358" t="s">
        <v>3589</v>
      </c>
      <c r="AD1358" t="s">
        <v>32</v>
      </c>
      <c r="AE1358" t="s">
        <v>32</v>
      </c>
      <c r="AG1358" t="s">
        <v>38</v>
      </c>
      <c r="AH1358" t="s">
        <v>1829</v>
      </c>
      <c r="AI1358" t="s">
        <v>2892</v>
      </c>
      <c r="AJ1358" t="s">
        <v>1829</v>
      </c>
      <c r="AK1358" t="s">
        <v>39</v>
      </c>
    </row>
    <row r="1359" spans="1:37" x14ac:dyDescent="0.3">
      <c r="A1359">
        <v>339348</v>
      </c>
      <c r="B1359" t="s">
        <v>868</v>
      </c>
      <c r="C1359" t="s">
        <v>29</v>
      </c>
      <c r="D1359">
        <v>1</v>
      </c>
      <c r="E1359" t="s">
        <v>3579</v>
      </c>
      <c r="F1359" t="s">
        <v>3580</v>
      </c>
      <c r="G1359">
        <v>21205</v>
      </c>
      <c r="H1359">
        <v>0</v>
      </c>
      <c r="I1359" t="s">
        <v>244</v>
      </c>
      <c r="J1359" t="s">
        <v>32</v>
      </c>
      <c r="K1359">
        <v>47860</v>
      </c>
      <c r="L1359">
        <v>57958</v>
      </c>
      <c r="M1359" t="s">
        <v>33</v>
      </c>
      <c r="N1359" t="s">
        <v>870</v>
      </c>
      <c r="O1359" t="s">
        <v>3581</v>
      </c>
      <c r="P1359" t="s">
        <v>8160</v>
      </c>
      <c r="Q1359" t="s">
        <v>3582</v>
      </c>
      <c r="R1359" t="s">
        <v>3583</v>
      </c>
      <c r="S1359" t="s">
        <v>32</v>
      </c>
      <c r="T1359" t="str">
        <f t="shared" si="63"/>
        <v xml:space="preserve">Candidate must possess excellent verbal and written communication skills, demonstrate knowledge of sustainable design practices, and be able to interpret architectural and mechanical construction documents.  Preference will be given to candidates with experience in LEED project certification, energy modeling analysis, Passive House design, and/or data management and analysis.  LEED GA required, LEED AP preferred, Excel required, PowerPoint preferred, eQuest preferred, ArcGIS preferred.  </v>
      </c>
      <c r="U1359">
        <f t="shared" si="64"/>
        <v>0</v>
      </c>
      <c r="V1359" s="2">
        <v>1</v>
      </c>
      <c r="W1359" s="2">
        <f t="shared" si="65"/>
        <v>0</v>
      </c>
      <c r="X1359" s="2">
        <v>0</v>
      </c>
      <c r="Y1359" s="2">
        <v>0</v>
      </c>
      <c r="Z1359" s="2">
        <v>0</v>
      </c>
      <c r="AA1359" s="2">
        <v>0</v>
      </c>
      <c r="AB1359" s="2">
        <v>0</v>
      </c>
      <c r="AC1359" t="s">
        <v>3584</v>
      </c>
      <c r="AD1359" t="s">
        <v>874</v>
      </c>
      <c r="AE1359" t="s">
        <v>2535</v>
      </c>
      <c r="AG1359" t="s">
        <v>1411</v>
      </c>
      <c r="AH1359" t="s">
        <v>3585</v>
      </c>
      <c r="AJ1359" t="s">
        <v>776</v>
      </c>
      <c r="AK1359" t="s">
        <v>39</v>
      </c>
    </row>
    <row r="1360" spans="1:37" x14ac:dyDescent="0.3">
      <c r="A1360">
        <v>339364</v>
      </c>
      <c r="B1360" t="s">
        <v>473</v>
      </c>
      <c r="C1360" t="s">
        <v>48</v>
      </c>
      <c r="D1360">
        <v>1</v>
      </c>
      <c r="E1360" t="s">
        <v>2090</v>
      </c>
      <c r="F1360" t="s">
        <v>742</v>
      </c>
      <c r="G1360">
        <v>56058</v>
      </c>
      <c r="H1360">
        <v>0</v>
      </c>
      <c r="I1360" t="s">
        <v>463</v>
      </c>
      <c r="J1360" t="s">
        <v>43</v>
      </c>
      <c r="K1360">
        <v>50362</v>
      </c>
      <c r="L1360">
        <v>61280</v>
      </c>
      <c r="M1360" t="s">
        <v>33</v>
      </c>
      <c r="N1360" t="s">
        <v>476</v>
      </c>
      <c r="O1360" t="s">
        <v>2172</v>
      </c>
      <c r="P1360" t="s">
        <v>7072</v>
      </c>
      <c r="Q1360" t="s">
        <v>745</v>
      </c>
      <c r="R1360" t="s">
        <v>7673</v>
      </c>
      <c r="S1360" t="s">
        <v>7674</v>
      </c>
      <c r="T1360" t="str">
        <f t="shared" si="63"/>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0">
        <f t="shared" si="64"/>
        <v>0</v>
      </c>
      <c r="V1360" s="2">
        <v>1</v>
      </c>
      <c r="W1360" s="2">
        <f t="shared" si="65"/>
        <v>0</v>
      </c>
      <c r="X1360" s="2">
        <v>0</v>
      </c>
      <c r="Y1360" s="2">
        <v>0</v>
      </c>
      <c r="Z1360" s="2">
        <v>0</v>
      </c>
      <c r="AA1360" s="2">
        <v>0</v>
      </c>
      <c r="AB1360" s="2">
        <v>0</v>
      </c>
      <c r="AC1360" t="s">
        <v>68</v>
      </c>
      <c r="AD1360" t="s">
        <v>32</v>
      </c>
      <c r="AE1360" t="s">
        <v>32</v>
      </c>
      <c r="AG1360" t="s">
        <v>38</v>
      </c>
      <c r="AH1360" t="s">
        <v>1980</v>
      </c>
      <c r="AJ1360" t="s">
        <v>1541</v>
      </c>
      <c r="AK1360" t="s">
        <v>39</v>
      </c>
    </row>
    <row r="1361" spans="1:37" x14ac:dyDescent="0.3">
      <c r="A1361">
        <v>339364</v>
      </c>
      <c r="B1361" t="s">
        <v>473</v>
      </c>
      <c r="C1361" t="s">
        <v>29</v>
      </c>
      <c r="D1361">
        <v>1</v>
      </c>
      <c r="E1361" t="s">
        <v>2090</v>
      </c>
      <c r="F1361" t="s">
        <v>742</v>
      </c>
      <c r="G1361">
        <v>56058</v>
      </c>
      <c r="H1361">
        <v>0</v>
      </c>
      <c r="I1361" t="s">
        <v>463</v>
      </c>
      <c r="J1361" t="s">
        <v>43</v>
      </c>
      <c r="K1361">
        <v>50362</v>
      </c>
      <c r="L1361">
        <v>61280</v>
      </c>
      <c r="M1361" t="s">
        <v>33</v>
      </c>
      <c r="N1361" t="s">
        <v>476</v>
      </c>
      <c r="O1361" t="s">
        <v>2172</v>
      </c>
      <c r="P1361" t="s">
        <v>7072</v>
      </c>
      <c r="Q1361" t="s">
        <v>745</v>
      </c>
      <c r="R1361" t="s">
        <v>7673</v>
      </c>
      <c r="S1361" t="s">
        <v>7674</v>
      </c>
      <c r="T1361" t="str">
        <f t="shared" si="63"/>
        <v>Candidates with five years of full-time experience in mental health, counseling, or clinical social work in a government agency or community based organization, and 2-3 years supervisory experience, including the ability to work within a team environment and experience in developing effective professional relationships will be strongly considered. In addition, the preferred candidates should also possess the following: a Master of Social Work (MSW) degree including registration as a Licensed Clinical Social Worker (LCSW) or Licensed Master of Social Work (LMSW), or a Master‚„s degree in psychology with a license, or other clinical licensure; knowledge of the mental health and hospital system, and psychiatric practice and terminology; knowledge of the impact of trauma on emotions and behavior; understanding of adolescent development and special mental health issues including: dual diagnoses (mental illness with complex substance abuse and/or developmental disability) and behavior problems (problematic sexual behavior, conduct disorder, violent/aggressive behavior); knowledge of the foster care system, permanency goals, and placement options; experience in program evaluation, data collection and management; willingness to travel to acute psychiatric hospitals throughout NYC‚„s five boroughs and adjacent areas. The preferred candidate should possess excellent oral, written, and interpersonal skills. He/she will be capable of working in a fast-paced, professional environment requiring adherence to deadlines. The position requires the ability to pay careful attention to detail, multi-task, and work under pressure. The ideal candidate should have strong organizational and analytical skills. Knowledge of Connections, LTS, Outlook, Excel, PowerPoint and Word is essential.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1">
        <f t="shared" si="64"/>
        <v>0</v>
      </c>
      <c r="V1361" s="2">
        <v>1</v>
      </c>
      <c r="W1361" s="2">
        <f t="shared" si="65"/>
        <v>0</v>
      </c>
      <c r="X1361" s="2">
        <v>0</v>
      </c>
      <c r="Y1361" s="2">
        <v>0</v>
      </c>
      <c r="Z1361" s="2">
        <v>0</v>
      </c>
      <c r="AA1361" s="2">
        <v>0</v>
      </c>
      <c r="AB1361" s="2">
        <v>0</v>
      </c>
      <c r="AC1361" t="s">
        <v>68</v>
      </c>
      <c r="AD1361" t="s">
        <v>32</v>
      </c>
      <c r="AE1361" t="s">
        <v>32</v>
      </c>
      <c r="AG1361" t="s">
        <v>38</v>
      </c>
      <c r="AH1361" t="s">
        <v>1980</v>
      </c>
      <c r="AJ1361" t="s">
        <v>1541</v>
      </c>
      <c r="AK1361" t="s">
        <v>39</v>
      </c>
    </row>
    <row r="1362" spans="1:37" x14ac:dyDescent="0.3">
      <c r="A1362">
        <v>339370</v>
      </c>
      <c r="B1362" t="s">
        <v>473</v>
      </c>
      <c r="C1362" t="s">
        <v>29</v>
      </c>
      <c r="D1362">
        <v>1</v>
      </c>
      <c r="E1362" t="s">
        <v>3590</v>
      </c>
      <c r="F1362" t="s">
        <v>3591</v>
      </c>
      <c r="G1362">
        <v>52366</v>
      </c>
      <c r="H1362">
        <v>2</v>
      </c>
      <c r="I1362" t="s">
        <v>1506</v>
      </c>
      <c r="J1362" t="s">
        <v>43</v>
      </c>
      <c r="K1362">
        <v>51315</v>
      </c>
      <c r="L1362">
        <v>54720</v>
      </c>
      <c r="M1362" t="s">
        <v>33</v>
      </c>
      <c r="N1362" t="s">
        <v>476</v>
      </c>
      <c r="O1362" t="s">
        <v>1721</v>
      </c>
      <c r="P1362" t="s">
        <v>8164</v>
      </c>
      <c r="Q1362" t="s">
        <v>3592</v>
      </c>
      <c r="R1362" t="s">
        <v>3593</v>
      </c>
      <c r="S1362" t="s">
        <v>8165</v>
      </c>
      <c r="T1362" t="str">
        <f t="shared" si="63"/>
        <v>Preferred candidate has significate child protective experience in the field and has also appeared in court, testifying often. Candidate should be comfortable using multiple computer databases including Connections and LTS.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Only candidates currently serving in the permanent title of Child Protective Specialist may apply to this opening.</v>
      </c>
      <c r="U1362">
        <f t="shared" si="64"/>
        <v>0</v>
      </c>
      <c r="V1362" s="2">
        <v>0</v>
      </c>
      <c r="W1362" s="2">
        <f t="shared" si="65"/>
        <v>0</v>
      </c>
      <c r="X1362" s="2">
        <v>0</v>
      </c>
      <c r="Y1362" s="2">
        <v>0</v>
      </c>
      <c r="Z1362" s="2">
        <v>0</v>
      </c>
      <c r="AA1362" s="2">
        <v>0</v>
      </c>
      <c r="AB1362" s="2">
        <v>0</v>
      </c>
      <c r="AC1362" t="s">
        <v>68</v>
      </c>
      <c r="AD1362" t="s">
        <v>32</v>
      </c>
      <c r="AE1362" t="s">
        <v>32</v>
      </c>
      <c r="AG1362" t="s">
        <v>58</v>
      </c>
      <c r="AH1362" t="s">
        <v>2361</v>
      </c>
      <c r="AJ1362" t="s">
        <v>2361</v>
      </c>
      <c r="AK1362" t="s">
        <v>39</v>
      </c>
    </row>
    <row r="1363" spans="1:37" x14ac:dyDescent="0.3">
      <c r="A1363">
        <v>339382</v>
      </c>
      <c r="B1363" t="s">
        <v>199</v>
      </c>
      <c r="C1363" t="s">
        <v>48</v>
      </c>
      <c r="D1363">
        <v>1</v>
      </c>
      <c r="E1363" t="s">
        <v>3594</v>
      </c>
      <c r="F1363" t="s">
        <v>126</v>
      </c>
      <c r="G1363">
        <v>21744</v>
      </c>
      <c r="H1363">
        <v>2</v>
      </c>
      <c r="I1363" t="s">
        <v>1183</v>
      </c>
      <c r="J1363" t="s">
        <v>43</v>
      </c>
      <c r="K1363">
        <v>70286</v>
      </c>
      <c r="L1363">
        <v>87295.32</v>
      </c>
      <c r="M1363" t="s">
        <v>33</v>
      </c>
      <c r="N1363" t="s">
        <v>202</v>
      </c>
      <c r="O1363" t="s">
        <v>3595</v>
      </c>
      <c r="P1363" t="s">
        <v>3596</v>
      </c>
      <c r="Q1363" t="s">
        <v>130</v>
      </c>
      <c r="R1363" t="s">
        <v>3597</v>
      </c>
      <c r="S1363" t="s">
        <v>8166</v>
      </c>
      <c r="T1363" t="str">
        <f t="shared" si="63"/>
        <v>Preferred candidates will have experience in project management; strong analytical, organizational and communication skills; solid working knowledge of SAS, as well as Excel and other MS Office software; a firm grasp of public health and health or social services evaluation; keen attention to detail; and a profound appreciation for and commitment to data and program quality management. This role also demands an ability to work effectively with a diverse staff of scientists, planners, clinicians, program managers and service providers within the DOHMH and at external agencies, as well as clients who participate in community planning and/or research review processes. All Research and Evaluation Unit staff members are expected to maintain multiple projects and function effectively both independently and as part of a team.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63">
        <f t="shared" si="64"/>
        <v>0</v>
      </c>
      <c r="V1363" s="2">
        <v>1</v>
      </c>
      <c r="W1363" s="2">
        <f t="shared" si="65"/>
        <v>0</v>
      </c>
      <c r="X1363" s="2">
        <v>0</v>
      </c>
      <c r="Y1363" s="2">
        <v>0</v>
      </c>
      <c r="Z1363" s="2">
        <v>0</v>
      </c>
      <c r="AA1363" s="2">
        <v>0</v>
      </c>
      <c r="AB1363" s="2">
        <v>0</v>
      </c>
      <c r="AC1363" t="s">
        <v>3598</v>
      </c>
      <c r="AD1363" t="s">
        <v>32</v>
      </c>
      <c r="AE1363" t="s">
        <v>32</v>
      </c>
      <c r="AG1363" t="s">
        <v>38</v>
      </c>
      <c r="AH1363" t="s">
        <v>2208</v>
      </c>
      <c r="AI1363" t="s">
        <v>2741</v>
      </c>
      <c r="AJ1363" t="s">
        <v>1092</v>
      </c>
      <c r="AK1363" t="s">
        <v>39</v>
      </c>
    </row>
    <row r="1364" spans="1:37" x14ac:dyDescent="0.3">
      <c r="A1364">
        <v>339382</v>
      </c>
      <c r="B1364" t="s">
        <v>199</v>
      </c>
      <c r="C1364" t="s">
        <v>29</v>
      </c>
      <c r="D1364">
        <v>1</v>
      </c>
      <c r="E1364" t="s">
        <v>3594</v>
      </c>
      <c r="F1364" t="s">
        <v>126</v>
      </c>
      <c r="G1364">
        <v>21744</v>
      </c>
      <c r="H1364">
        <v>2</v>
      </c>
      <c r="I1364" t="s">
        <v>1183</v>
      </c>
      <c r="J1364" t="s">
        <v>43</v>
      </c>
      <c r="K1364">
        <v>70286</v>
      </c>
      <c r="L1364">
        <v>87295.32</v>
      </c>
      <c r="M1364" t="s">
        <v>33</v>
      </c>
      <c r="N1364" t="s">
        <v>202</v>
      </c>
      <c r="O1364" t="s">
        <v>3595</v>
      </c>
      <c r="P1364" t="s">
        <v>3596</v>
      </c>
      <c r="Q1364" t="s">
        <v>130</v>
      </c>
      <c r="R1364" t="s">
        <v>3597</v>
      </c>
      <c r="S1364" t="s">
        <v>8166</v>
      </c>
      <c r="T1364" t="str">
        <f t="shared" si="63"/>
        <v>Preferred candidates will have experience in project management; strong analytical, organizational and communication skills; solid working knowledge of SAS, as well as Excel and other MS Office software; a firm grasp of public health and health or social services evaluation; keen attention to detail; and a profound appreciation for and commitment to data and program quality management. This role also demands an ability to work effectively with a diverse staff of scientists, planners, clinicians, program managers and service providers within the DOHMH and at external agencies, as well as clients who participate in community planning and/or research review processes. All Research and Evaluation Unit staff members are expected to maintain multiple projects and function effectively both independently and as part of a team.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64">
        <f t="shared" si="64"/>
        <v>0</v>
      </c>
      <c r="V1364" s="2">
        <v>1</v>
      </c>
      <c r="W1364" s="2">
        <f t="shared" si="65"/>
        <v>0</v>
      </c>
      <c r="X1364" s="2">
        <v>0</v>
      </c>
      <c r="Y1364" s="2">
        <v>0</v>
      </c>
      <c r="Z1364" s="2">
        <v>0</v>
      </c>
      <c r="AA1364" s="2">
        <v>0</v>
      </c>
      <c r="AB1364" s="2">
        <v>0</v>
      </c>
      <c r="AC1364" t="s">
        <v>3598</v>
      </c>
      <c r="AD1364" t="s">
        <v>32</v>
      </c>
      <c r="AE1364" t="s">
        <v>32</v>
      </c>
      <c r="AG1364" t="s">
        <v>38</v>
      </c>
      <c r="AH1364" t="s">
        <v>2208</v>
      </c>
      <c r="AI1364" t="s">
        <v>2741</v>
      </c>
      <c r="AJ1364" t="s">
        <v>1092</v>
      </c>
      <c r="AK1364" t="s">
        <v>39</v>
      </c>
    </row>
    <row r="1365" spans="1:37" x14ac:dyDescent="0.3">
      <c r="A1365">
        <v>339392</v>
      </c>
      <c r="B1365" t="s">
        <v>473</v>
      </c>
      <c r="C1365" t="s">
        <v>48</v>
      </c>
      <c r="D1365">
        <v>2</v>
      </c>
      <c r="E1365" t="s">
        <v>3599</v>
      </c>
      <c r="F1365" t="s">
        <v>2419</v>
      </c>
      <c r="G1365">
        <v>6771</v>
      </c>
      <c r="H1365">
        <v>2</v>
      </c>
      <c r="I1365" t="s">
        <v>627</v>
      </c>
      <c r="J1365" t="s">
        <v>43</v>
      </c>
      <c r="K1365">
        <v>56926</v>
      </c>
      <c r="L1365">
        <v>72505</v>
      </c>
      <c r="M1365" t="s">
        <v>33</v>
      </c>
      <c r="N1365" t="s">
        <v>476</v>
      </c>
      <c r="O1365" t="s">
        <v>2421</v>
      </c>
      <c r="P1365" t="s">
        <v>8167</v>
      </c>
      <c r="Q1365" t="s">
        <v>7751</v>
      </c>
      <c r="R1365" t="s">
        <v>2422</v>
      </c>
      <c r="S1365" t="s">
        <v>7384</v>
      </c>
      <c r="T1365" t="str">
        <f t="shared" si="63"/>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5">
        <f t="shared" si="64"/>
        <v>0</v>
      </c>
      <c r="V1365" s="2">
        <v>0</v>
      </c>
      <c r="W1365" s="2">
        <f t="shared" si="65"/>
        <v>0</v>
      </c>
      <c r="X1365" s="2">
        <v>0</v>
      </c>
      <c r="Y1365" s="2">
        <v>0</v>
      </c>
      <c r="Z1365" s="2">
        <v>0</v>
      </c>
      <c r="AA1365" s="2">
        <v>0</v>
      </c>
      <c r="AB1365" s="2">
        <v>0</v>
      </c>
      <c r="AC1365" t="s">
        <v>1540</v>
      </c>
      <c r="AD1365" t="s">
        <v>32</v>
      </c>
      <c r="AE1365" t="s">
        <v>70</v>
      </c>
      <c r="AG1365" t="s">
        <v>58</v>
      </c>
      <c r="AH1365" t="s">
        <v>2901</v>
      </c>
      <c r="AJ1365" t="s">
        <v>2068</v>
      </c>
      <c r="AK1365" t="s">
        <v>39</v>
      </c>
    </row>
    <row r="1366" spans="1:37" x14ac:dyDescent="0.3">
      <c r="A1366">
        <v>339392</v>
      </c>
      <c r="B1366" t="s">
        <v>473</v>
      </c>
      <c r="C1366" t="s">
        <v>29</v>
      </c>
      <c r="D1366">
        <v>2</v>
      </c>
      <c r="E1366" t="s">
        <v>3599</v>
      </c>
      <c r="F1366" t="s">
        <v>2419</v>
      </c>
      <c r="G1366">
        <v>6771</v>
      </c>
      <c r="H1366">
        <v>2</v>
      </c>
      <c r="I1366" t="s">
        <v>627</v>
      </c>
      <c r="J1366" t="s">
        <v>43</v>
      </c>
      <c r="K1366">
        <v>56926</v>
      </c>
      <c r="L1366">
        <v>72505</v>
      </c>
      <c r="M1366" t="s">
        <v>33</v>
      </c>
      <c r="N1366" t="s">
        <v>476</v>
      </c>
      <c r="O1366" t="s">
        <v>2421</v>
      </c>
      <c r="P1366" t="s">
        <v>8167</v>
      </c>
      <c r="Q1366" t="s">
        <v>7751</v>
      </c>
      <c r="R1366" t="s">
        <v>2422</v>
      </c>
      <c r="S1366" t="s">
        <v>7384</v>
      </c>
      <c r="T1366" t="str">
        <f t="shared" si="63"/>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6">
        <f t="shared" si="64"/>
        <v>0</v>
      </c>
      <c r="V1366" s="2">
        <v>0</v>
      </c>
      <c r="W1366" s="2">
        <f t="shared" si="65"/>
        <v>0</v>
      </c>
      <c r="X1366" s="2">
        <v>0</v>
      </c>
      <c r="Y1366" s="2">
        <v>0</v>
      </c>
      <c r="Z1366" s="2">
        <v>0</v>
      </c>
      <c r="AA1366" s="2">
        <v>0</v>
      </c>
      <c r="AB1366" s="2">
        <v>0</v>
      </c>
      <c r="AC1366" t="s">
        <v>1540</v>
      </c>
      <c r="AD1366" t="s">
        <v>32</v>
      </c>
      <c r="AE1366" t="s">
        <v>70</v>
      </c>
      <c r="AG1366" t="s">
        <v>58</v>
      </c>
      <c r="AH1366" t="s">
        <v>2901</v>
      </c>
      <c r="AJ1366" t="s">
        <v>2068</v>
      </c>
      <c r="AK1366" t="s">
        <v>39</v>
      </c>
    </row>
    <row r="1367" spans="1:37" x14ac:dyDescent="0.3">
      <c r="A1367">
        <v>339399</v>
      </c>
      <c r="B1367" t="s">
        <v>473</v>
      </c>
      <c r="C1367" t="s">
        <v>48</v>
      </c>
      <c r="D1367">
        <v>5</v>
      </c>
      <c r="E1367" t="s">
        <v>2418</v>
      </c>
      <c r="F1367" t="s">
        <v>2419</v>
      </c>
      <c r="G1367">
        <v>6771</v>
      </c>
      <c r="H1367">
        <v>1</v>
      </c>
      <c r="I1367" t="s">
        <v>627</v>
      </c>
      <c r="J1367" t="s">
        <v>43</v>
      </c>
      <c r="K1367">
        <v>54080</v>
      </c>
      <c r="L1367">
        <v>62192</v>
      </c>
      <c r="M1367" t="s">
        <v>33</v>
      </c>
      <c r="N1367" t="s">
        <v>476</v>
      </c>
      <c r="O1367" t="s">
        <v>2421</v>
      </c>
      <c r="P1367" t="s">
        <v>7750</v>
      </c>
      <c r="Q1367" t="s">
        <v>7751</v>
      </c>
      <c r="R1367" t="s">
        <v>2422</v>
      </c>
      <c r="S1367" t="s">
        <v>7384</v>
      </c>
      <c r="T1367" t="str">
        <f t="shared" si="63"/>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7">
        <f t="shared" si="64"/>
        <v>0</v>
      </c>
      <c r="V1367" s="2">
        <v>0</v>
      </c>
      <c r="W1367" s="2">
        <f t="shared" si="65"/>
        <v>0</v>
      </c>
      <c r="X1367" s="2">
        <v>0</v>
      </c>
      <c r="Y1367" s="2">
        <v>0</v>
      </c>
      <c r="Z1367" s="2">
        <v>0</v>
      </c>
      <c r="AA1367" s="2">
        <v>0</v>
      </c>
      <c r="AB1367" s="2">
        <v>0</v>
      </c>
      <c r="AC1367" t="s">
        <v>7752</v>
      </c>
      <c r="AD1367" t="s">
        <v>32</v>
      </c>
      <c r="AE1367" t="s">
        <v>3600</v>
      </c>
      <c r="AG1367" t="s">
        <v>705</v>
      </c>
      <c r="AH1367" t="s">
        <v>2901</v>
      </c>
      <c r="AJ1367" t="s">
        <v>2068</v>
      </c>
      <c r="AK1367" t="s">
        <v>39</v>
      </c>
    </row>
    <row r="1368" spans="1:37" x14ac:dyDescent="0.3">
      <c r="A1368">
        <v>339399</v>
      </c>
      <c r="B1368" t="s">
        <v>473</v>
      </c>
      <c r="C1368" t="s">
        <v>29</v>
      </c>
      <c r="D1368">
        <v>5</v>
      </c>
      <c r="E1368" t="s">
        <v>2418</v>
      </c>
      <c r="F1368" t="s">
        <v>2419</v>
      </c>
      <c r="G1368">
        <v>6771</v>
      </c>
      <c r="H1368">
        <v>1</v>
      </c>
      <c r="I1368" t="s">
        <v>627</v>
      </c>
      <c r="J1368" t="s">
        <v>43</v>
      </c>
      <c r="K1368">
        <v>54080</v>
      </c>
      <c r="L1368">
        <v>62192</v>
      </c>
      <c r="M1368" t="s">
        <v>33</v>
      </c>
      <c r="N1368" t="s">
        <v>476</v>
      </c>
      <c r="O1368" t="s">
        <v>2421</v>
      </c>
      <c r="P1368" t="s">
        <v>7750</v>
      </c>
      <c r="Q1368" t="s">
        <v>7751</v>
      </c>
      <c r="R1368" t="s">
        <v>2422</v>
      </c>
      <c r="S1368" t="s">
        <v>7384</v>
      </c>
      <c r="T1368" t="str">
        <f t="shared" si="63"/>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368">
        <f t="shared" si="64"/>
        <v>0</v>
      </c>
      <c r="V1368" s="2">
        <v>0</v>
      </c>
      <c r="W1368" s="2">
        <f t="shared" si="65"/>
        <v>0</v>
      </c>
      <c r="X1368" s="2">
        <v>0</v>
      </c>
      <c r="Y1368" s="2">
        <v>0</v>
      </c>
      <c r="Z1368" s="2">
        <v>0</v>
      </c>
      <c r="AA1368" s="2">
        <v>0</v>
      </c>
      <c r="AB1368" s="2">
        <v>0</v>
      </c>
      <c r="AC1368" t="s">
        <v>7752</v>
      </c>
      <c r="AD1368" t="s">
        <v>32</v>
      </c>
      <c r="AE1368" t="s">
        <v>3600</v>
      </c>
      <c r="AG1368" t="s">
        <v>705</v>
      </c>
      <c r="AH1368" t="s">
        <v>2901</v>
      </c>
      <c r="AJ1368" t="s">
        <v>2068</v>
      </c>
      <c r="AK1368" t="s">
        <v>39</v>
      </c>
    </row>
    <row r="1369" spans="1:37" x14ac:dyDescent="0.3">
      <c r="A1369">
        <v>339414</v>
      </c>
      <c r="B1369" t="s">
        <v>2201</v>
      </c>
      <c r="C1369" t="s">
        <v>48</v>
      </c>
      <c r="D1369">
        <v>6</v>
      </c>
      <c r="E1369" t="s">
        <v>3601</v>
      </c>
      <c r="F1369" t="s">
        <v>3602</v>
      </c>
      <c r="G1369">
        <v>92511</v>
      </c>
      <c r="H1369">
        <v>0</v>
      </c>
      <c r="I1369" t="s">
        <v>1095</v>
      </c>
      <c r="J1369" t="s">
        <v>43</v>
      </c>
      <c r="K1369">
        <v>277.04000000000002</v>
      </c>
      <c r="L1369">
        <v>322.39999999999998</v>
      </c>
      <c r="M1369" t="s">
        <v>1624</v>
      </c>
      <c r="N1369" t="s">
        <v>3603</v>
      </c>
      <c r="O1369" t="s">
        <v>3604</v>
      </c>
      <c r="P1369" t="s">
        <v>7098</v>
      </c>
      <c r="Q1369" t="s">
        <v>3605</v>
      </c>
      <c r="R1369" t="s">
        <v>8168</v>
      </c>
      <c r="S1369" t="s">
        <v>3606</v>
      </c>
      <c r="T1369" t="str">
        <f t="shared" si="63"/>
        <v>‚	Excellent decision making, evaluating multiple high-priority policy options and evaluating needs;	Demonstrate ability to manage and complete multiple projects in a high pressure environment meeting    deadlines;	Ability to develop creative approaches to problem solving;	Experience developing presentations;	Experience communicating and collaborating with uniformed members of staff. Candidates must be serving as a permanent Auto Mechanic (Diesel) or have taken and passed exam #8007 in order to apply.</v>
      </c>
      <c r="U1369">
        <f t="shared" si="64"/>
        <v>0</v>
      </c>
      <c r="V1369" s="2">
        <v>0</v>
      </c>
      <c r="W1369" s="2">
        <f t="shared" si="65"/>
        <v>0</v>
      </c>
      <c r="X1369" s="2">
        <v>0</v>
      </c>
      <c r="Y1369" s="2">
        <v>0</v>
      </c>
      <c r="Z1369" s="2">
        <v>0</v>
      </c>
      <c r="AA1369" s="2">
        <v>0</v>
      </c>
      <c r="AB1369" s="2">
        <v>0</v>
      </c>
      <c r="AC1369" t="s">
        <v>3607</v>
      </c>
      <c r="AD1369" t="s">
        <v>32</v>
      </c>
      <c r="AE1369" t="s">
        <v>32</v>
      </c>
      <c r="AG1369" t="s">
        <v>38</v>
      </c>
      <c r="AH1369" t="s">
        <v>2901</v>
      </c>
      <c r="AJ1369" t="s">
        <v>2068</v>
      </c>
      <c r="AK1369" t="s">
        <v>39</v>
      </c>
    </row>
    <row r="1370" spans="1:37" x14ac:dyDescent="0.3">
      <c r="A1370">
        <v>339414</v>
      </c>
      <c r="B1370" t="s">
        <v>2201</v>
      </c>
      <c r="C1370" t="s">
        <v>29</v>
      </c>
      <c r="D1370">
        <v>6</v>
      </c>
      <c r="E1370" t="s">
        <v>3601</v>
      </c>
      <c r="F1370" t="s">
        <v>3602</v>
      </c>
      <c r="G1370">
        <v>92511</v>
      </c>
      <c r="H1370">
        <v>0</v>
      </c>
      <c r="I1370" t="s">
        <v>1095</v>
      </c>
      <c r="J1370" t="s">
        <v>43</v>
      </c>
      <c r="K1370">
        <v>277.04000000000002</v>
      </c>
      <c r="L1370">
        <v>322.39999999999998</v>
      </c>
      <c r="M1370" t="s">
        <v>1624</v>
      </c>
      <c r="N1370" t="s">
        <v>3603</v>
      </c>
      <c r="O1370" t="s">
        <v>3604</v>
      </c>
      <c r="P1370" t="s">
        <v>7098</v>
      </c>
      <c r="Q1370" t="s">
        <v>3605</v>
      </c>
      <c r="R1370" t="s">
        <v>8168</v>
      </c>
      <c r="S1370" t="s">
        <v>3606</v>
      </c>
      <c r="T1370" t="str">
        <f t="shared" si="63"/>
        <v>‚	Excellent decision making, evaluating multiple high-priority policy options and evaluating needs;	Demonstrate ability to manage and complete multiple projects in a high pressure environment meeting    deadlines;	Ability to develop creative approaches to problem solving;	Experience developing presentations;	Experience communicating and collaborating with uniformed members of staff. Candidates must be serving as a permanent Auto Mechanic (Diesel) or have taken and passed exam #8007 in order to apply.</v>
      </c>
      <c r="U1370">
        <f t="shared" si="64"/>
        <v>0</v>
      </c>
      <c r="V1370" s="2">
        <v>0</v>
      </c>
      <c r="W1370" s="2">
        <f t="shared" si="65"/>
        <v>0</v>
      </c>
      <c r="X1370" s="2">
        <v>0</v>
      </c>
      <c r="Y1370" s="2">
        <v>0</v>
      </c>
      <c r="Z1370" s="2">
        <v>0</v>
      </c>
      <c r="AA1370" s="2">
        <v>0</v>
      </c>
      <c r="AB1370" s="2">
        <v>0</v>
      </c>
      <c r="AC1370" t="s">
        <v>3607</v>
      </c>
      <c r="AD1370" t="s">
        <v>32</v>
      </c>
      <c r="AE1370" t="s">
        <v>32</v>
      </c>
      <c r="AG1370" t="s">
        <v>38</v>
      </c>
      <c r="AH1370" t="s">
        <v>2901</v>
      </c>
      <c r="AJ1370" t="s">
        <v>2068</v>
      </c>
      <c r="AK1370" t="s">
        <v>39</v>
      </c>
    </row>
    <row r="1371" spans="1:37" x14ac:dyDescent="0.3">
      <c r="A1371">
        <v>339423</v>
      </c>
      <c r="B1371" t="s">
        <v>47</v>
      </c>
      <c r="C1371" t="s">
        <v>29</v>
      </c>
      <c r="D1371">
        <v>1</v>
      </c>
      <c r="E1371" t="s">
        <v>2505</v>
      </c>
      <c r="F1371" t="s">
        <v>911</v>
      </c>
      <c r="G1371">
        <v>30087</v>
      </c>
      <c r="H1371">
        <v>3</v>
      </c>
      <c r="I1371" t="s">
        <v>1506</v>
      </c>
      <c r="J1371" t="s">
        <v>43</v>
      </c>
      <c r="K1371">
        <v>73938</v>
      </c>
      <c r="L1371">
        <v>109153</v>
      </c>
      <c r="M1371" t="s">
        <v>33</v>
      </c>
      <c r="N1371" t="s">
        <v>83</v>
      </c>
      <c r="O1371" t="s">
        <v>3608</v>
      </c>
      <c r="P1371" t="s">
        <v>8169</v>
      </c>
      <c r="Q1371" t="s">
        <v>913</v>
      </c>
      <c r="R1371" t="s">
        <v>8170</v>
      </c>
      <c r="S1371" t="s">
        <v>3609</v>
      </c>
      <c r="T1371" t="str">
        <f t="shared" si="63"/>
        <v>Excellent writing, research, analytical and oral communication skills.   Ability to multitask without sacrificing quality and to function well in a fast-paced environment.  Driver‚„s license and willingness to travel throughout the watershed as necessary.  Litigation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1371">
        <f t="shared" si="64"/>
        <v>0</v>
      </c>
      <c r="V1371" s="2">
        <v>0</v>
      </c>
      <c r="W1371" s="2">
        <f t="shared" si="65"/>
        <v>0</v>
      </c>
      <c r="X1371" s="2">
        <v>0</v>
      </c>
      <c r="Y1371" s="2">
        <v>0</v>
      </c>
      <c r="Z1371" s="2">
        <v>0</v>
      </c>
      <c r="AA1371" s="2">
        <v>0</v>
      </c>
      <c r="AB1371" s="2">
        <v>0</v>
      </c>
      <c r="AC1371" t="s">
        <v>7757</v>
      </c>
      <c r="AD1371" t="s">
        <v>571</v>
      </c>
      <c r="AE1371" t="s">
        <v>3266</v>
      </c>
      <c r="AG1371" t="s">
        <v>38</v>
      </c>
      <c r="AH1371" t="s">
        <v>3084</v>
      </c>
      <c r="AJ1371" t="s">
        <v>2431</v>
      </c>
      <c r="AK1371" t="s">
        <v>39</v>
      </c>
    </row>
    <row r="1372" spans="1:37" x14ac:dyDescent="0.3">
      <c r="A1372">
        <v>339423</v>
      </c>
      <c r="B1372" t="s">
        <v>47</v>
      </c>
      <c r="C1372" t="s">
        <v>48</v>
      </c>
      <c r="D1372">
        <v>1</v>
      </c>
      <c r="E1372" t="s">
        <v>2505</v>
      </c>
      <c r="F1372" t="s">
        <v>911</v>
      </c>
      <c r="G1372">
        <v>30087</v>
      </c>
      <c r="H1372">
        <v>3</v>
      </c>
      <c r="I1372" t="s">
        <v>1506</v>
      </c>
      <c r="J1372" t="s">
        <v>43</v>
      </c>
      <c r="K1372">
        <v>73938</v>
      </c>
      <c r="L1372">
        <v>109153</v>
      </c>
      <c r="M1372" t="s">
        <v>33</v>
      </c>
      <c r="N1372" t="s">
        <v>83</v>
      </c>
      <c r="O1372" t="s">
        <v>3608</v>
      </c>
      <c r="P1372" t="s">
        <v>8169</v>
      </c>
      <c r="Q1372" t="s">
        <v>913</v>
      </c>
      <c r="R1372" t="s">
        <v>8170</v>
      </c>
      <c r="S1372" t="s">
        <v>3609</v>
      </c>
      <c r="T1372" t="str">
        <f t="shared" si="63"/>
        <v>Excellent writing, research, analytical and oral communication skills.   Ability to multitask without sacrificing quality and to function well in a fast-paced environment.  Driver‚„s license and willingness to travel throughout the watershed as necessary.  Litigation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1372">
        <f t="shared" si="64"/>
        <v>0</v>
      </c>
      <c r="V1372" s="2">
        <v>0</v>
      </c>
      <c r="W1372" s="2">
        <f t="shared" si="65"/>
        <v>0</v>
      </c>
      <c r="X1372" s="2">
        <v>0</v>
      </c>
      <c r="Y1372" s="2">
        <v>0</v>
      </c>
      <c r="Z1372" s="2">
        <v>0</v>
      </c>
      <c r="AA1372" s="2">
        <v>0</v>
      </c>
      <c r="AB1372" s="2">
        <v>0</v>
      </c>
      <c r="AC1372" t="s">
        <v>7757</v>
      </c>
      <c r="AD1372" t="s">
        <v>571</v>
      </c>
      <c r="AE1372" t="s">
        <v>3266</v>
      </c>
      <c r="AG1372" t="s">
        <v>38</v>
      </c>
      <c r="AH1372" t="s">
        <v>3084</v>
      </c>
      <c r="AJ1372" t="s">
        <v>2431</v>
      </c>
      <c r="AK1372" t="s">
        <v>39</v>
      </c>
    </row>
    <row r="1373" spans="1:37" x14ac:dyDescent="0.3">
      <c r="A1373">
        <v>339432</v>
      </c>
      <c r="B1373" t="s">
        <v>101</v>
      </c>
      <c r="C1373" t="s">
        <v>29</v>
      </c>
      <c r="D1373">
        <v>1</v>
      </c>
      <c r="E1373" t="s">
        <v>3610</v>
      </c>
      <c r="F1373" t="s">
        <v>170</v>
      </c>
      <c r="G1373">
        <v>10050</v>
      </c>
      <c r="H1373" t="s">
        <v>435</v>
      </c>
      <c r="I1373" t="s">
        <v>76</v>
      </c>
      <c r="J1373" t="s">
        <v>43</v>
      </c>
      <c r="K1373">
        <v>54643</v>
      </c>
      <c r="L1373">
        <v>130000</v>
      </c>
      <c r="M1373" t="s">
        <v>33</v>
      </c>
      <c r="N1373" t="s">
        <v>104</v>
      </c>
      <c r="O1373" t="s">
        <v>2579</v>
      </c>
      <c r="P1373" t="s">
        <v>8171</v>
      </c>
      <c r="Q1373" t="s">
        <v>173</v>
      </c>
      <c r="R1373" t="s">
        <v>8172</v>
      </c>
      <c r="S1373" t="s">
        <v>32</v>
      </c>
      <c r="T1373" t="str">
        <f t="shared" si="63"/>
        <v xml:space="preserve">The preferred candidate should possess the following: 	A Master‚„s degree in a related IT field, such as IT management or information systems, computer science, software or computer engineering, systems engineering, industrial/organizational engineering, etc. or equivalent work experience; 	5+ years of proven IT Service Management experience in the IT and/or business industry, preferably in the public sector implementing customer centric based ITSM processes and procedures;	ITIL v3 Foundation required. Preference to candidates with advanced ITIL certifications including: ITIL Intermediate Certifications in Service Lifecycle (SS, SD, ST, SO or CSI) and/or Service Capability (OSA, PPO, RCV, SOA), MAL, ITIL Practitioner, ISACA and COBIT and IT Audit, Controls and Assurance including: ISACA, CMMI, ISO27001, ISO20000, GCC, NFOM, (SAS70 &amp; IT SOX); 	Proven experience or demonstrated capability in leading ITSM transformational initiatives in complex and dynamic environments;	Experience utilizing Service Management tools preferably ServiceNow;	Technical experience working with the Configuration Management database(CMDB) is a plus;	Exceptional leadership skills with the ability to execute on a service-oriented vision that inspires and motivates staff and aligns to the IT and Business strategy of the organization and its customers; 	Excellent oral and written communication and presentation skills; and	Ability to listen, negotiate, mitigate conflict, build alliances and achieve desired outcomes using strong interpersonal and diplomacy skills.  </v>
      </c>
      <c r="U1373">
        <f t="shared" si="64"/>
        <v>0</v>
      </c>
      <c r="V1373" s="2">
        <v>0</v>
      </c>
      <c r="W1373" s="2">
        <f t="shared" si="65"/>
        <v>0</v>
      </c>
      <c r="X1373" s="2">
        <v>0</v>
      </c>
      <c r="Y1373" s="2">
        <v>0</v>
      </c>
      <c r="Z1373" s="2">
        <v>0</v>
      </c>
      <c r="AA1373" s="2">
        <v>0</v>
      </c>
      <c r="AB1373" s="2">
        <v>0</v>
      </c>
      <c r="AC1373" t="s">
        <v>3611</v>
      </c>
      <c r="AD1373" t="s">
        <v>438</v>
      </c>
      <c r="AE1373" t="s">
        <v>109</v>
      </c>
      <c r="AG1373" t="s">
        <v>58</v>
      </c>
      <c r="AH1373" t="s">
        <v>2904</v>
      </c>
      <c r="AJ1373" t="s">
        <v>3612</v>
      </c>
      <c r="AK1373" t="s">
        <v>39</v>
      </c>
    </row>
    <row r="1374" spans="1:37" x14ac:dyDescent="0.3">
      <c r="A1374">
        <v>339432</v>
      </c>
      <c r="B1374" t="s">
        <v>101</v>
      </c>
      <c r="C1374" t="s">
        <v>48</v>
      </c>
      <c r="D1374">
        <v>1</v>
      </c>
      <c r="E1374" t="s">
        <v>3610</v>
      </c>
      <c r="F1374" t="s">
        <v>170</v>
      </c>
      <c r="G1374">
        <v>10050</v>
      </c>
      <c r="H1374" t="s">
        <v>435</v>
      </c>
      <c r="I1374" t="s">
        <v>76</v>
      </c>
      <c r="J1374" t="s">
        <v>43</v>
      </c>
      <c r="K1374">
        <v>54643</v>
      </c>
      <c r="L1374">
        <v>130000</v>
      </c>
      <c r="M1374" t="s">
        <v>33</v>
      </c>
      <c r="N1374" t="s">
        <v>104</v>
      </c>
      <c r="O1374" t="s">
        <v>2579</v>
      </c>
      <c r="P1374" t="s">
        <v>8171</v>
      </c>
      <c r="Q1374" t="s">
        <v>173</v>
      </c>
      <c r="R1374" t="s">
        <v>8172</v>
      </c>
      <c r="S1374" t="s">
        <v>32</v>
      </c>
      <c r="T1374" t="str">
        <f t="shared" si="63"/>
        <v xml:space="preserve">The preferred candidate should possess the following: 	A Master‚„s degree in a related IT field, such as IT management or information systems, computer science, software or computer engineering, systems engineering, industrial/organizational engineering, etc. or equivalent work experience; 	5+ years of proven IT Service Management experience in the IT and/or business industry, preferably in the public sector implementing customer centric based ITSM processes and procedures;	ITIL v3 Foundation required. Preference to candidates with advanced ITIL certifications including: ITIL Intermediate Certifications in Service Lifecycle (SS, SD, ST, SO or CSI) and/or Service Capability (OSA, PPO, RCV, SOA), MAL, ITIL Practitioner, ISACA and COBIT and IT Audit, Controls and Assurance including: ISACA, CMMI, ISO27001, ISO20000, GCC, NFOM, (SAS70 &amp; IT SOX); 	Proven experience or demonstrated capability in leading ITSM transformational initiatives in complex and dynamic environments;	Experience utilizing Service Management tools preferably ServiceNow;	Technical experience working with the Configuration Management database(CMDB) is a plus;	Exceptional leadership skills with the ability to execute on a service-oriented vision that inspires and motivates staff and aligns to the IT and Business strategy of the organization and its customers; 	Excellent oral and written communication and presentation skills; and	Ability to listen, negotiate, mitigate conflict, build alliances and achieve desired outcomes using strong interpersonal and diplomacy skills.  </v>
      </c>
      <c r="U1374">
        <f t="shared" si="64"/>
        <v>0</v>
      </c>
      <c r="V1374" s="2">
        <v>0</v>
      </c>
      <c r="W1374" s="2">
        <f t="shared" si="65"/>
        <v>0</v>
      </c>
      <c r="X1374" s="2">
        <v>0</v>
      </c>
      <c r="Y1374" s="2">
        <v>0</v>
      </c>
      <c r="Z1374" s="2">
        <v>0</v>
      </c>
      <c r="AA1374" s="2">
        <v>0</v>
      </c>
      <c r="AB1374" s="2">
        <v>0</v>
      </c>
      <c r="AC1374" t="s">
        <v>3611</v>
      </c>
      <c r="AD1374" t="s">
        <v>438</v>
      </c>
      <c r="AE1374" t="s">
        <v>109</v>
      </c>
      <c r="AG1374" t="s">
        <v>58</v>
      </c>
      <c r="AH1374" t="s">
        <v>2904</v>
      </c>
      <c r="AJ1374" t="s">
        <v>3612</v>
      </c>
      <c r="AK1374" t="s">
        <v>39</v>
      </c>
    </row>
    <row r="1375" spans="1:37" x14ac:dyDescent="0.3">
      <c r="A1375">
        <v>339446</v>
      </c>
      <c r="B1375" t="s">
        <v>2756</v>
      </c>
      <c r="C1375" t="s">
        <v>29</v>
      </c>
      <c r="D1375">
        <v>1</v>
      </c>
      <c r="E1375" t="s">
        <v>3613</v>
      </c>
      <c r="F1375" t="s">
        <v>170</v>
      </c>
      <c r="G1375">
        <v>10050</v>
      </c>
      <c r="H1375" t="s">
        <v>93</v>
      </c>
      <c r="I1375" t="s">
        <v>76</v>
      </c>
      <c r="J1375" t="s">
        <v>43</v>
      </c>
      <c r="K1375">
        <v>90000</v>
      </c>
      <c r="L1375">
        <v>120000</v>
      </c>
      <c r="M1375" t="s">
        <v>33</v>
      </c>
      <c r="N1375" t="s">
        <v>2761</v>
      </c>
      <c r="O1375" t="s">
        <v>2762</v>
      </c>
      <c r="P1375" t="s">
        <v>8173</v>
      </c>
      <c r="Q1375" t="s">
        <v>173</v>
      </c>
      <c r="R1375" t="s">
        <v>8174</v>
      </c>
      <c r="S1375" t="s">
        <v>7899</v>
      </c>
      <c r="T1375" t="str">
        <f t="shared" si="63"/>
        <v>The successful candidate should possess the following:	Excellent writing and communication skills	Ability to interact with all levels of management and public	Strong knowledge of programming languages (i.e. R, python)	Strong knowledge of XML technologies (i.e. XML, XSL, XSD, SOAP, REST)	Experience in object-oriented languages (i.e. Java, C#, etc.) 	Experience in scripting languages (i.e. VBA, PowerShell, etc.)	Ability to write complex procedures using SQL / T-SQL  	Proficient with Cognos, including Cognos hierarchies, Facts, Dimensions &amp; various Schemas supporting them	Expertise with integration technologies and processes, enterprise data warehouse implementations and reporting tools (SSRS), integrating multiple legacy and strategic systems   	Knowledge of testing tools and techniques and executing test scripts to test performance of ETL procedures	Significant experience in development, maintenance, and enhancements of ETL Mappings, Work-flows, and processes	Strong written, verbal and interpersonal skills 	Excellent analytical, organization, presentation and facilitation skills; ability to handle multiple tasks under tight deadlines	Knowledge of database administration, repository management, and data warehousing practices 	Familiarity with New York City‚„s data share platforms, including Open Data (DOITT‚„s DataShare) (FMS, PIP, VENDEX, APT)	Knowledgeable in several multi-dimensional and data mining techniques such as EDW, ODS, DM, ROLAP and MOLAP	Working knowledge of database front-end systems, including MS Access	Working knowledge of database back-end systems, including SQL Server 2008 R2 / 2012, Oracle and AWS	Past utilization of code repositories including, GitHub, Bitbucket, or GitLab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75">
        <f t="shared" si="64"/>
        <v>0</v>
      </c>
      <c r="V1375" s="2">
        <v>0</v>
      </c>
      <c r="W1375" s="2">
        <f t="shared" si="65"/>
        <v>0</v>
      </c>
      <c r="X1375" s="2">
        <v>1</v>
      </c>
      <c r="Y1375" s="2">
        <v>0</v>
      </c>
      <c r="Z1375" s="2">
        <v>1</v>
      </c>
      <c r="AA1375" s="2">
        <v>0</v>
      </c>
      <c r="AB1375" s="2">
        <v>0</v>
      </c>
      <c r="AC1375" t="s">
        <v>3614</v>
      </c>
      <c r="AD1375" t="s">
        <v>32</v>
      </c>
      <c r="AE1375" t="s">
        <v>32</v>
      </c>
      <c r="AG1375" t="s">
        <v>58</v>
      </c>
      <c r="AH1375" t="s">
        <v>2904</v>
      </c>
      <c r="AJ1375" t="s">
        <v>3278</v>
      </c>
      <c r="AK1375" t="s">
        <v>39</v>
      </c>
    </row>
    <row r="1376" spans="1:37" x14ac:dyDescent="0.3">
      <c r="A1376">
        <v>339446</v>
      </c>
      <c r="B1376" t="s">
        <v>2756</v>
      </c>
      <c r="C1376" t="s">
        <v>48</v>
      </c>
      <c r="D1376">
        <v>1</v>
      </c>
      <c r="E1376" t="s">
        <v>3613</v>
      </c>
      <c r="F1376" t="s">
        <v>170</v>
      </c>
      <c r="G1376">
        <v>10050</v>
      </c>
      <c r="H1376" t="s">
        <v>93</v>
      </c>
      <c r="I1376" t="s">
        <v>76</v>
      </c>
      <c r="J1376" t="s">
        <v>43</v>
      </c>
      <c r="K1376">
        <v>90000</v>
      </c>
      <c r="L1376">
        <v>120000</v>
      </c>
      <c r="M1376" t="s">
        <v>33</v>
      </c>
      <c r="N1376" t="s">
        <v>2761</v>
      </c>
      <c r="O1376" t="s">
        <v>2762</v>
      </c>
      <c r="P1376" t="s">
        <v>8173</v>
      </c>
      <c r="Q1376" t="s">
        <v>173</v>
      </c>
      <c r="R1376" t="s">
        <v>8174</v>
      </c>
      <c r="S1376" t="s">
        <v>7899</v>
      </c>
      <c r="T1376" t="str">
        <f t="shared" si="63"/>
        <v>The successful candidate should possess the following:	Excellent writing and communication skills	Ability to interact with all levels of management and public	Strong knowledge of programming languages (i.e. R, python)	Strong knowledge of XML technologies (i.e. XML, XSL, XSD, SOAP, REST)	Experience in object-oriented languages (i.e. Java, C#, etc.) 	Experience in scripting languages (i.e. VBA, PowerShell, etc.)	Ability to write complex procedures using SQL / T-SQL  	Proficient with Cognos, including Cognos hierarchies, Facts, Dimensions &amp; various Schemas supporting them	Expertise with integration technologies and processes, enterprise data warehouse implementations and reporting tools (SSRS), integrating multiple legacy and strategic systems   	Knowledge of testing tools and techniques and executing test scripts to test performance of ETL procedures	Significant experience in development, maintenance, and enhancements of ETL Mappings, Work-flows, and processes	Strong written, verbal and interpersonal skills 	Excellent analytical, organization, presentation and facilitation skills; ability to handle multiple tasks under tight deadlines	Knowledge of database administration, repository management, and data warehousing practices 	Familiarity with New York City‚„s data share platforms, including Open Data (DOITT‚„s DataShare) (FMS, PIP, VENDEX, APT)	Knowledgeable in several multi-dimensional and data mining techniques such as EDW, ODS, DM, ROLAP and MOLAP	Working knowledge of database front-end systems, including MS Access	Working knowledge of database back-end systems, including SQL Server 2008 R2 / 2012, Oracle and AWS	Past utilization of code repositories including, GitHub, Bitbucket, or GitLab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76">
        <f t="shared" si="64"/>
        <v>0</v>
      </c>
      <c r="V1376" s="2">
        <v>0</v>
      </c>
      <c r="W1376" s="2">
        <f t="shared" si="65"/>
        <v>0</v>
      </c>
      <c r="X1376" s="2">
        <v>1</v>
      </c>
      <c r="Y1376" s="2">
        <v>0</v>
      </c>
      <c r="Z1376" s="2">
        <v>1</v>
      </c>
      <c r="AA1376" s="2">
        <v>0</v>
      </c>
      <c r="AB1376" s="2">
        <v>0</v>
      </c>
      <c r="AC1376" t="s">
        <v>3614</v>
      </c>
      <c r="AD1376" t="s">
        <v>32</v>
      </c>
      <c r="AE1376" t="s">
        <v>32</v>
      </c>
      <c r="AG1376" t="s">
        <v>58</v>
      </c>
      <c r="AH1376" t="s">
        <v>2904</v>
      </c>
      <c r="AJ1376" t="s">
        <v>3278</v>
      </c>
      <c r="AK1376" t="s">
        <v>39</v>
      </c>
    </row>
    <row r="1377" spans="1:37" x14ac:dyDescent="0.3">
      <c r="A1377">
        <v>339453</v>
      </c>
      <c r="B1377" t="s">
        <v>199</v>
      </c>
      <c r="C1377" t="s">
        <v>29</v>
      </c>
      <c r="D1377">
        <v>1</v>
      </c>
      <c r="E1377" t="s">
        <v>3615</v>
      </c>
      <c r="F1377" t="s">
        <v>3533</v>
      </c>
      <c r="G1377">
        <v>56056</v>
      </c>
      <c r="H1377">
        <v>0</v>
      </c>
      <c r="I1377" t="s">
        <v>463</v>
      </c>
      <c r="J1377" t="s">
        <v>43</v>
      </c>
      <c r="K1377">
        <v>30273</v>
      </c>
      <c r="L1377">
        <v>37599.120000000003</v>
      </c>
      <c r="M1377" t="s">
        <v>33</v>
      </c>
      <c r="N1377" t="s">
        <v>610</v>
      </c>
      <c r="O1377" t="s">
        <v>3616</v>
      </c>
      <c r="P1377" t="s">
        <v>3617</v>
      </c>
      <c r="Q1377" t="s">
        <v>3534</v>
      </c>
      <c r="R1377" t="s">
        <v>32</v>
      </c>
      <c r="S1377" t="s">
        <v>7696</v>
      </c>
      <c r="T1377" t="str">
        <f t="shared" si="6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77">
        <f t="shared" si="64"/>
        <v>0</v>
      </c>
      <c r="V1377" s="2">
        <v>0</v>
      </c>
      <c r="W1377" s="2">
        <f t="shared" si="65"/>
        <v>0</v>
      </c>
      <c r="X1377" s="2">
        <v>0</v>
      </c>
      <c r="Y1377" s="2">
        <v>0</v>
      </c>
      <c r="Z1377" s="2">
        <v>0</v>
      </c>
      <c r="AA1377" s="2">
        <v>0</v>
      </c>
      <c r="AB1377" s="2">
        <v>0</v>
      </c>
      <c r="AC1377" t="s">
        <v>3618</v>
      </c>
      <c r="AD1377" t="s">
        <v>32</v>
      </c>
      <c r="AE1377" t="s">
        <v>32</v>
      </c>
      <c r="AG1377" t="s">
        <v>38</v>
      </c>
      <c r="AH1377" t="s">
        <v>2347</v>
      </c>
      <c r="AI1377" t="s">
        <v>2272</v>
      </c>
      <c r="AJ1377" t="s">
        <v>2347</v>
      </c>
      <c r="AK1377" t="s">
        <v>39</v>
      </c>
    </row>
    <row r="1378" spans="1:37" x14ac:dyDescent="0.3">
      <c r="A1378">
        <v>339453</v>
      </c>
      <c r="B1378" t="s">
        <v>199</v>
      </c>
      <c r="C1378" t="s">
        <v>48</v>
      </c>
      <c r="D1378">
        <v>1</v>
      </c>
      <c r="E1378" t="s">
        <v>3615</v>
      </c>
      <c r="F1378" t="s">
        <v>3533</v>
      </c>
      <c r="G1378">
        <v>56056</v>
      </c>
      <c r="H1378">
        <v>0</v>
      </c>
      <c r="I1378" t="s">
        <v>463</v>
      </c>
      <c r="J1378" t="s">
        <v>43</v>
      </c>
      <c r="K1378">
        <v>30273</v>
      </c>
      <c r="L1378">
        <v>37599.120000000003</v>
      </c>
      <c r="M1378" t="s">
        <v>33</v>
      </c>
      <c r="N1378" t="s">
        <v>610</v>
      </c>
      <c r="O1378" t="s">
        <v>3616</v>
      </c>
      <c r="P1378" t="s">
        <v>3617</v>
      </c>
      <c r="Q1378" t="s">
        <v>3534</v>
      </c>
      <c r="R1378" t="s">
        <v>32</v>
      </c>
      <c r="S1378" t="s">
        <v>7696</v>
      </c>
      <c r="T1378" t="str">
        <f t="shared" si="6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78">
        <f t="shared" si="64"/>
        <v>0</v>
      </c>
      <c r="V1378" s="2">
        <v>0</v>
      </c>
      <c r="W1378" s="2">
        <f t="shared" si="65"/>
        <v>0</v>
      </c>
      <c r="X1378" s="2">
        <v>0</v>
      </c>
      <c r="Y1378" s="2">
        <v>0</v>
      </c>
      <c r="Z1378" s="2">
        <v>0</v>
      </c>
      <c r="AA1378" s="2">
        <v>0</v>
      </c>
      <c r="AB1378" s="2">
        <v>0</v>
      </c>
      <c r="AC1378" t="s">
        <v>3618</v>
      </c>
      <c r="AD1378" t="s">
        <v>32</v>
      </c>
      <c r="AE1378" t="s">
        <v>32</v>
      </c>
      <c r="AG1378" t="s">
        <v>38</v>
      </c>
      <c r="AH1378" t="s">
        <v>2347</v>
      </c>
      <c r="AI1378" t="s">
        <v>2272</v>
      </c>
      <c r="AJ1378" t="s">
        <v>2347</v>
      </c>
      <c r="AK1378" t="s">
        <v>39</v>
      </c>
    </row>
    <row r="1379" spans="1:37" x14ac:dyDescent="0.3">
      <c r="A1379">
        <v>339461</v>
      </c>
      <c r="B1379" t="s">
        <v>47</v>
      </c>
      <c r="C1379" t="s">
        <v>29</v>
      </c>
      <c r="D1379">
        <v>2</v>
      </c>
      <c r="E1379" t="s">
        <v>3619</v>
      </c>
      <c r="F1379" t="s">
        <v>3620</v>
      </c>
      <c r="G1379">
        <v>34620</v>
      </c>
      <c r="H1379">
        <v>2</v>
      </c>
      <c r="I1379" t="s">
        <v>3621</v>
      </c>
      <c r="J1379" t="s">
        <v>43</v>
      </c>
      <c r="K1379">
        <v>57148</v>
      </c>
      <c r="L1379">
        <v>73039</v>
      </c>
      <c r="M1379" t="s">
        <v>33</v>
      </c>
      <c r="N1379" t="s">
        <v>211</v>
      </c>
      <c r="O1379" t="s">
        <v>3622</v>
      </c>
      <c r="P1379" t="s">
        <v>3623</v>
      </c>
      <c r="Q1379" t="s">
        <v>3624</v>
      </c>
      <c r="R1379" t="s">
        <v>32</v>
      </c>
      <c r="S1379" t="s">
        <v>3414</v>
      </c>
      <c r="T1379" t="str">
        <f t="shared" si="63"/>
        <v xml:space="preserve">  Appointments are subject to OMB approval.  For additional information about DEP visit us at www.dep.nyc.gov</v>
      </c>
      <c r="U1379">
        <f t="shared" si="64"/>
        <v>0</v>
      </c>
      <c r="V1379" s="2">
        <v>0</v>
      </c>
      <c r="W1379" s="2">
        <f t="shared" si="65"/>
        <v>0</v>
      </c>
      <c r="X1379" s="2">
        <v>0</v>
      </c>
      <c r="Y1379" s="2">
        <v>0</v>
      </c>
      <c r="Z1379" s="2">
        <v>0</v>
      </c>
      <c r="AA1379" s="2">
        <v>0</v>
      </c>
      <c r="AB1379" s="2">
        <v>0</v>
      </c>
      <c r="AC1379" t="s">
        <v>8175</v>
      </c>
      <c r="AD1379" t="s">
        <v>3415</v>
      </c>
      <c r="AE1379" t="s">
        <v>3625</v>
      </c>
      <c r="AG1379" t="s">
        <v>38</v>
      </c>
      <c r="AH1379" t="s">
        <v>3084</v>
      </c>
      <c r="AJ1379" t="s">
        <v>2431</v>
      </c>
      <c r="AK1379" t="s">
        <v>39</v>
      </c>
    </row>
    <row r="1380" spans="1:37" x14ac:dyDescent="0.3">
      <c r="A1380">
        <v>339462</v>
      </c>
      <c r="B1380" t="s">
        <v>199</v>
      </c>
      <c r="C1380" t="s">
        <v>29</v>
      </c>
      <c r="D1380">
        <v>1</v>
      </c>
      <c r="E1380" t="s">
        <v>3626</v>
      </c>
      <c r="F1380" t="s">
        <v>483</v>
      </c>
      <c r="G1380">
        <v>31220</v>
      </c>
      <c r="H1380">
        <v>1</v>
      </c>
      <c r="I1380" t="s">
        <v>210</v>
      </c>
      <c r="J1380" t="s">
        <v>32</v>
      </c>
      <c r="K1380">
        <v>56261</v>
      </c>
      <c r="L1380">
        <v>69876</v>
      </c>
      <c r="M1380" t="s">
        <v>33</v>
      </c>
      <c r="N1380" t="s">
        <v>3627</v>
      </c>
      <c r="O1380" t="s">
        <v>3628</v>
      </c>
      <c r="P1380" t="s">
        <v>3629</v>
      </c>
      <c r="Q1380" t="s">
        <v>674</v>
      </c>
      <c r="R1380" t="s">
        <v>3630</v>
      </c>
      <c r="S1380" t="s">
        <v>7656</v>
      </c>
      <c r="T1380" t="str">
        <f t="shared" si="63"/>
        <v>--Candidate should possess excellent verbal, written, interpersonal and organization skills  --Problem solving and delivering results within a team environment  --Candidate should have at least 3 years of field inspection experience  --Demonstrate  succes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0">
        <f t="shared" si="64"/>
        <v>0</v>
      </c>
      <c r="V1380" s="2">
        <v>0</v>
      </c>
      <c r="W1380" s="2">
        <f t="shared" si="65"/>
        <v>0</v>
      </c>
      <c r="X1380" s="2">
        <v>0</v>
      </c>
      <c r="Y1380" s="2">
        <v>0</v>
      </c>
      <c r="Z1380" s="2">
        <v>0</v>
      </c>
      <c r="AA1380" s="2">
        <v>0</v>
      </c>
      <c r="AB1380" s="2">
        <v>0</v>
      </c>
      <c r="AC1380" t="s">
        <v>3631</v>
      </c>
      <c r="AD1380" t="s">
        <v>32</v>
      </c>
      <c r="AE1380" t="s">
        <v>32</v>
      </c>
      <c r="AG1380" t="s">
        <v>2230</v>
      </c>
      <c r="AH1380" t="s">
        <v>2663</v>
      </c>
      <c r="AI1380" t="s">
        <v>2272</v>
      </c>
      <c r="AJ1380" t="s">
        <v>2208</v>
      </c>
      <c r="AK1380" t="s">
        <v>39</v>
      </c>
    </row>
    <row r="1381" spans="1:37" x14ac:dyDescent="0.3">
      <c r="A1381">
        <v>339462</v>
      </c>
      <c r="B1381" t="s">
        <v>199</v>
      </c>
      <c r="C1381" t="s">
        <v>48</v>
      </c>
      <c r="D1381">
        <v>1</v>
      </c>
      <c r="E1381" t="s">
        <v>3626</v>
      </c>
      <c r="F1381" t="s">
        <v>483</v>
      </c>
      <c r="G1381">
        <v>31220</v>
      </c>
      <c r="H1381">
        <v>1</v>
      </c>
      <c r="I1381" t="s">
        <v>210</v>
      </c>
      <c r="J1381" t="s">
        <v>32</v>
      </c>
      <c r="K1381">
        <v>56261</v>
      </c>
      <c r="L1381">
        <v>69876</v>
      </c>
      <c r="M1381" t="s">
        <v>33</v>
      </c>
      <c r="N1381" t="s">
        <v>3627</v>
      </c>
      <c r="O1381" t="s">
        <v>3628</v>
      </c>
      <c r="P1381" t="s">
        <v>3629</v>
      </c>
      <c r="Q1381" t="s">
        <v>674</v>
      </c>
      <c r="R1381" t="s">
        <v>3630</v>
      </c>
      <c r="S1381" t="s">
        <v>7656</v>
      </c>
      <c r="T1381" t="str">
        <f t="shared" si="63"/>
        <v>--Candidate should possess excellent verbal, written, interpersonal and organization skills  --Problem solving and delivering results within a team environment  --Candidate should have at least 3 years of field inspection experience  --Demonstrate  succes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1">
        <f t="shared" si="64"/>
        <v>0</v>
      </c>
      <c r="V1381" s="2">
        <v>0</v>
      </c>
      <c r="W1381" s="2">
        <f t="shared" si="65"/>
        <v>0</v>
      </c>
      <c r="X1381" s="2">
        <v>0</v>
      </c>
      <c r="Y1381" s="2">
        <v>0</v>
      </c>
      <c r="Z1381" s="2">
        <v>0</v>
      </c>
      <c r="AA1381" s="2">
        <v>0</v>
      </c>
      <c r="AB1381" s="2">
        <v>0</v>
      </c>
      <c r="AC1381" t="s">
        <v>3631</v>
      </c>
      <c r="AD1381" t="s">
        <v>32</v>
      </c>
      <c r="AE1381" t="s">
        <v>32</v>
      </c>
      <c r="AG1381" t="s">
        <v>2230</v>
      </c>
      <c r="AH1381" t="s">
        <v>2663</v>
      </c>
      <c r="AI1381" t="s">
        <v>2272</v>
      </c>
      <c r="AJ1381" t="s">
        <v>2208</v>
      </c>
      <c r="AK1381" t="s">
        <v>39</v>
      </c>
    </row>
    <row r="1382" spans="1:37" x14ac:dyDescent="0.3">
      <c r="A1382">
        <v>339477</v>
      </c>
      <c r="B1382" t="s">
        <v>199</v>
      </c>
      <c r="C1382" t="s">
        <v>29</v>
      </c>
      <c r="D1382">
        <v>1</v>
      </c>
      <c r="E1382" t="s">
        <v>3632</v>
      </c>
      <c r="F1382" t="s">
        <v>126</v>
      </c>
      <c r="G1382">
        <v>21744</v>
      </c>
      <c r="H1382">
        <v>2</v>
      </c>
      <c r="I1382" t="s">
        <v>1183</v>
      </c>
      <c r="J1382" t="s">
        <v>32</v>
      </c>
      <c r="K1382">
        <v>70286</v>
      </c>
      <c r="L1382">
        <v>87295.32</v>
      </c>
      <c r="M1382" t="s">
        <v>33</v>
      </c>
      <c r="N1382" t="s">
        <v>202</v>
      </c>
      <c r="O1382" t="s">
        <v>3595</v>
      </c>
      <c r="P1382" t="s">
        <v>8176</v>
      </c>
      <c r="Q1382" t="s">
        <v>130</v>
      </c>
      <c r="R1382" t="s">
        <v>3633</v>
      </c>
      <c r="S1382" t="s">
        <v>7713</v>
      </c>
      <c r="T1382" t="str">
        <f t="shared" si="63"/>
        <v>--Must have knowledge of HIV/AIDS prevention and treatment, curriculum development and expertise in training delivery.   --Fluent in Spanish   --Preferred candidates will have the ability to handle multiple and diverse assignments; proficiency in MS Excel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2">
        <f t="shared" si="64"/>
        <v>0</v>
      </c>
      <c r="V1382" s="2">
        <v>1</v>
      </c>
      <c r="W1382" s="2">
        <f t="shared" si="65"/>
        <v>0</v>
      </c>
      <c r="X1382" s="2">
        <v>0</v>
      </c>
      <c r="Y1382" s="2">
        <v>0</v>
      </c>
      <c r="Z1382" s="2">
        <v>0</v>
      </c>
      <c r="AA1382" s="2">
        <v>0</v>
      </c>
      <c r="AB1382" s="2">
        <v>0</v>
      </c>
      <c r="AC1382" t="s">
        <v>3634</v>
      </c>
      <c r="AD1382" t="s">
        <v>32</v>
      </c>
      <c r="AE1382" t="s">
        <v>32</v>
      </c>
      <c r="AG1382" t="s">
        <v>38</v>
      </c>
      <c r="AH1382" t="s">
        <v>3635</v>
      </c>
      <c r="AI1382" t="s">
        <v>2630</v>
      </c>
      <c r="AJ1382" t="s">
        <v>2036</v>
      </c>
      <c r="AK1382" t="s">
        <v>39</v>
      </c>
    </row>
    <row r="1383" spans="1:37" x14ac:dyDescent="0.3">
      <c r="A1383">
        <v>339477</v>
      </c>
      <c r="B1383" t="s">
        <v>199</v>
      </c>
      <c r="C1383" t="s">
        <v>48</v>
      </c>
      <c r="D1383">
        <v>1</v>
      </c>
      <c r="E1383" t="s">
        <v>3632</v>
      </c>
      <c r="F1383" t="s">
        <v>126</v>
      </c>
      <c r="G1383">
        <v>21744</v>
      </c>
      <c r="H1383">
        <v>2</v>
      </c>
      <c r="I1383" t="s">
        <v>1183</v>
      </c>
      <c r="J1383" t="s">
        <v>32</v>
      </c>
      <c r="K1383">
        <v>70286</v>
      </c>
      <c r="L1383">
        <v>87295.32</v>
      </c>
      <c r="M1383" t="s">
        <v>33</v>
      </c>
      <c r="N1383" t="s">
        <v>202</v>
      </c>
      <c r="O1383" t="s">
        <v>3595</v>
      </c>
      <c r="P1383" t="s">
        <v>8176</v>
      </c>
      <c r="Q1383" t="s">
        <v>130</v>
      </c>
      <c r="R1383" t="s">
        <v>3633</v>
      </c>
      <c r="S1383" t="s">
        <v>7713</v>
      </c>
      <c r="T1383" t="str">
        <f t="shared" si="63"/>
        <v>--Must have knowledge of HIV/AIDS prevention and treatment, curriculum development and expertise in training delivery.   --Fluent in Spanish   --Preferred candidates will have the ability to handle multiple and diverse assignments; proficiency in MS Excel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83">
        <f t="shared" si="64"/>
        <v>0</v>
      </c>
      <c r="V1383" s="2">
        <v>1</v>
      </c>
      <c r="W1383" s="2">
        <f t="shared" si="65"/>
        <v>0</v>
      </c>
      <c r="X1383" s="2">
        <v>0</v>
      </c>
      <c r="Y1383" s="2">
        <v>0</v>
      </c>
      <c r="Z1383" s="2">
        <v>0</v>
      </c>
      <c r="AA1383" s="2">
        <v>0</v>
      </c>
      <c r="AB1383" s="2">
        <v>0</v>
      </c>
      <c r="AC1383" t="s">
        <v>3634</v>
      </c>
      <c r="AD1383" t="s">
        <v>32</v>
      </c>
      <c r="AE1383" t="s">
        <v>32</v>
      </c>
      <c r="AG1383" t="s">
        <v>38</v>
      </c>
      <c r="AH1383" t="s">
        <v>3635</v>
      </c>
      <c r="AI1383" t="s">
        <v>2630</v>
      </c>
      <c r="AJ1383" t="s">
        <v>2036</v>
      </c>
      <c r="AK1383" t="s">
        <v>39</v>
      </c>
    </row>
    <row r="1384" spans="1:37" x14ac:dyDescent="0.3">
      <c r="A1384">
        <v>339478</v>
      </c>
      <c r="B1384" t="s">
        <v>2385</v>
      </c>
      <c r="C1384" t="s">
        <v>48</v>
      </c>
      <c r="D1384">
        <v>1</v>
      </c>
      <c r="E1384" t="s">
        <v>3636</v>
      </c>
      <c r="F1384" t="s">
        <v>2387</v>
      </c>
      <c r="G1384">
        <v>31143</v>
      </c>
      <c r="H1384">
        <v>1</v>
      </c>
      <c r="I1384" t="s">
        <v>627</v>
      </c>
      <c r="J1384" t="s">
        <v>43</v>
      </c>
      <c r="K1384">
        <v>41996</v>
      </c>
      <c r="L1384">
        <v>47779</v>
      </c>
      <c r="M1384" t="s">
        <v>33</v>
      </c>
      <c r="N1384" t="s">
        <v>2388</v>
      </c>
      <c r="O1384" t="s">
        <v>2655</v>
      </c>
      <c r="P1384" t="s">
        <v>3637</v>
      </c>
      <c r="Q1384" t="s">
        <v>2390</v>
      </c>
      <c r="R1384" t="s">
        <v>3638</v>
      </c>
      <c r="S1384" t="s">
        <v>32</v>
      </c>
      <c r="T1384" t="str">
        <f t="shared" si="63"/>
        <v xml:space="preserve">1.  Prior experience with managing a fleet of vehicles.   2.  Proficiency with spreadsheet applications, Word and Excel.    3.  Experience in Fleet management databases.    4.  Strong organizational skills and the ability to quickly analyze and solve problems.   5.  Excellent communication and interpersonal skills.    6.  High level of initiative and sense of urgency.  </v>
      </c>
      <c r="U1384">
        <f t="shared" si="64"/>
        <v>0</v>
      </c>
      <c r="V1384" s="2">
        <v>1</v>
      </c>
      <c r="W1384" s="2">
        <f t="shared" si="65"/>
        <v>0</v>
      </c>
      <c r="X1384" s="2">
        <v>0</v>
      </c>
      <c r="Y1384" s="2">
        <v>0</v>
      </c>
      <c r="Z1384" s="2">
        <v>0</v>
      </c>
      <c r="AA1384" s="2">
        <v>0</v>
      </c>
      <c r="AB1384" s="2">
        <v>0</v>
      </c>
      <c r="AC1384" t="s">
        <v>3639</v>
      </c>
      <c r="AD1384" t="s">
        <v>32</v>
      </c>
      <c r="AE1384" t="s">
        <v>32</v>
      </c>
      <c r="AG1384" t="s">
        <v>38</v>
      </c>
      <c r="AH1384" t="s">
        <v>3635</v>
      </c>
      <c r="AI1384" t="s">
        <v>2659</v>
      </c>
      <c r="AJ1384" t="s">
        <v>1980</v>
      </c>
      <c r="AK1384" t="s">
        <v>39</v>
      </c>
    </row>
    <row r="1385" spans="1:37" x14ac:dyDescent="0.3">
      <c r="A1385">
        <v>339478</v>
      </c>
      <c r="B1385" t="s">
        <v>2385</v>
      </c>
      <c r="C1385" t="s">
        <v>29</v>
      </c>
      <c r="D1385">
        <v>1</v>
      </c>
      <c r="E1385" t="s">
        <v>3636</v>
      </c>
      <c r="F1385" t="s">
        <v>2387</v>
      </c>
      <c r="G1385">
        <v>31143</v>
      </c>
      <c r="H1385">
        <v>1</v>
      </c>
      <c r="I1385" t="s">
        <v>627</v>
      </c>
      <c r="J1385" t="s">
        <v>43</v>
      </c>
      <c r="K1385">
        <v>41996</v>
      </c>
      <c r="L1385">
        <v>47779</v>
      </c>
      <c r="M1385" t="s">
        <v>33</v>
      </c>
      <c r="N1385" t="s">
        <v>2388</v>
      </c>
      <c r="O1385" t="s">
        <v>2655</v>
      </c>
      <c r="P1385" t="s">
        <v>3637</v>
      </c>
      <c r="Q1385" t="s">
        <v>2390</v>
      </c>
      <c r="R1385" t="s">
        <v>3638</v>
      </c>
      <c r="S1385" t="s">
        <v>32</v>
      </c>
      <c r="T1385" t="str">
        <f t="shared" si="63"/>
        <v xml:space="preserve">1.  Prior experience with managing a fleet of vehicles.   2.  Proficiency with spreadsheet applications, Word and Excel.    3.  Experience in Fleet management databases.    4.  Strong organizational skills and the ability to quickly analyze and solve problems.   5.  Excellent communication and interpersonal skills.    6.  High level of initiative and sense of urgency.  </v>
      </c>
      <c r="U1385">
        <f t="shared" si="64"/>
        <v>0</v>
      </c>
      <c r="V1385" s="2">
        <v>1</v>
      </c>
      <c r="W1385" s="2">
        <f t="shared" si="65"/>
        <v>0</v>
      </c>
      <c r="X1385" s="2">
        <v>0</v>
      </c>
      <c r="Y1385" s="2">
        <v>0</v>
      </c>
      <c r="Z1385" s="2">
        <v>0</v>
      </c>
      <c r="AA1385" s="2">
        <v>0</v>
      </c>
      <c r="AB1385" s="2">
        <v>0</v>
      </c>
      <c r="AC1385" t="s">
        <v>3639</v>
      </c>
      <c r="AD1385" t="s">
        <v>32</v>
      </c>
      <c r="AE1385" t="s">
        <v>32</v>
      </c>
      <c r="AG1385" t="s">
        <v>38</v>
      </c>
      <c r="AH1385" t="s">
        <v>3635</v>
      </c>
      <c r="AI1385" t="s">
        <v>2659</v>
      </c>
      <c r="AJ1385" t="s">
        <v>1980</v>
      </c>
      <c r="AK1385" t="s">
        <v>39</v>
      </c>
    </row>
    <row r="1386" spans="1:37" x14ac:dyDescent="0.3">
      <c r="A1386">
        <v>339479</v>
      </c>
      <c r="B1386" t="s">
        <v>47</v>
      </c>
      <c r="C1386" t="s">
        <v>29</v>
      </c>
      <c r="D1386">
        <v>1</v>
      </c>
      <c r="E1386" t="s">
        <v>3640</v>
      </c>
      <c r="F1386" t="s">
        <v>3312</v>
      </c>
      <c r="G1386">
        <v>20113</v>
      </c>
      <c r="H1386">
        <v>1</v>
      </c>
      <c r="I1386" t="s">
        <v>627</v>
      </c>
      <c r="J1386" t="s">
        <v>43</v>
      </c>
      <c r="K1386">
        <v>36239</v>
      </c>
      <c r="L1386">
        <v>47016</v>
      </c>
      <c r="M1386" t="s">
        <v>33</v>
      </c>
      <c r="N1386" t="s">
        <v>211</v>
      </c>
      <c r="O1386" t="s">
        <v>3641</v>
      </c>
      <c r="P1386" t="s">
        <v>8177</v>
      </c>
      <c r="Q1386" t="s">
        <v>8059</v>
      </c>
      <c r="R1386" t="s">
        <v>3642</v>
      </c>
      <c r="S1386" t="s">
        <v>2751</v>
      </c>
      <c r="T1386" t="str">
        <f t="shared" si="63"/>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86">
        <f t="shared" si="64"/>
        <v>0</v>
      </c>
      <c r="V1386" s="2">
        <v>0</v>
      </c>
      <c r="W1386" s="2">
        <f t="shared" si="65"/>
        <v>0</v>
      </c>
      <c r="X1386" s="2">
        <v>0</v>
      </c>
      <c r="Y1386" s="2">
        <v>0</v>
      </c>
      <c r="Z1386" s="2">
        <v>0</v>
      </c>
      <c r="AA1386" s="2">
        <v>0</v>
      </c>
      <c r="AB1386" s="2">
        <v>0</v>
      </c>
      <c r="AC1386" t="s">
        <v>624</v>
      </c>
      <c r="AD1386" t="s">
        <v>32</v>
      </c>
      <c r="AE1386" t="s">
        <v>32</v>
      </c>
      <c r="AG1386" t="s">
        <v>38</v>
      </c>
      <c r="AH1386" t="s">
        <v>3084</v>
      </c>
      <c r="AJ1386" t="s">
        <v>1676</v>
      </c>
      <c r="AK1386" t="s">
        <v>39</v>
      </c>
    </row>
    <row r="1387" spans="1:37" x14ac:dyDescent="0.3">
      <c r="A1387">
        <v>339479</v>
      </c>
      <c r="B1387" t="s">
        <v>47</v>
      </c>
      <c r="C1387" t="s">
        <v>48</v>
      </c>
      <c r="D1387">
        <v>1</v>
      </c>
      <c r="E1387" t="s">
        <v>3640</v>
      </c>
      <c r="F1387" t="s">
        <v>3312</v>
      </c>
      <c r="G1387">
        <v>20113</v>
      </c>
      <c r="H1387">
        <v>1</v>
      </c>
      <c r="I1387" t="s">
        <v>627</v>
      </c>
      <c r="J1387" t="s">
        <v>43</v>
      </c>
      <c r="K1387">
        <v>36239</v>
      </c>
      <c r="L1387">
        <v>47016</v>
      </c>
      <c r="M1387" t="s">
        <v>33</v>
      </c>
      <c r="N1387" t="s">
        <v>211</v>
      </c>
      <c r="O1387" t="s">
        <v>3641</v>
      </c>
      <c r="P1387" t="s">
        <v>8177</v>
      </c>
      <c r="Q1387" t="s">
        <v>8059</v>
      </c>
      <c r="R1387" t="s">
        <v>3642</v>
      </c>
      <c r="S1387" t="s">
        <v>2751</v>
      </c>
      <c r="T1387" t="str">
        <f t="shared" si="63"/>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87">
        <f t="shared" si="64"/>
        <v>0</v>
      </c>
      <c r="V1387" s="2">
        <v>0</v>
      </c>
      <c r="W1387" s="2">
        <f t="shared" si="65"/>
        <v>0</v>
      </c>
      <c r="X1387" s="2">
        <v>0</v>
      </c>
      <c r="Y1387" s="2">
        <v>0</v>
      </c>
      <c r="Z1387" s="2">
        <v>0</v>
      </c>
      <c r="AA1387" s="2">
        <v>0</v>
      </c>
      <c r="AB1387" s="2">
        <v>0</v>
      </c>
      <c r="AC1387" t="s">
        <v>624</v>
      </c>
      <c r="AD1387" t="s">
        <v>32</v>
      </c>
      <c r="AE1387" t="s">
        <v>32</v>
      </c>
      <c r="AG1387" t="s">
        <v>38</v>
      </c>
      <c r="AH1387" t="s">
        <v>3084</v>
      </c>
      <c r="AJ1387" t="s">
        <v>1676</v>
      </c>
      <c r="AK1387" t="s">
        <v>39</v>
      </c>
    </row>
    <row r="1388" spans="1:37" x14ac:dyDescent="0.3">
      <c r="A1388">
        <v>339483</v>
      </c>
      <c r="B1388" t="s">
        <v>199</v>
      </c>
      <c r="C1388" t="s">
        <v>29</v>
      </c>
      <c r="D1388">
        <v>1</v>
      </c>
      <c r="E1388" t="s">
        <v>2956</v>
      </c>
      <c r="F1388" t="s">
        <v>2224</v>
      </c>
      <c r="G1388">
        <v>51001</v>
      </c>
      <c r="H1388">
        <v>1</v>
      </c>
      <c r="I1388" t="s">
        <v>1741</v>
      </c>
      <c r="J1388" t="s">
        <v>43</v>
      </c>
      <c r="K1388">
        <v>55977</v>
      </c>
      <c r="L1388">
        <v>75600</v>
      </c>
      <c r="M1388" t="s">
        <v>33</v>
      </c>
      <c r="N1388" t="s">
        <v>2493</v>
      </c>
      <c r="O1388" t="s">
        <v>2225</v>
      </c>
      <c r="P1388" t="s">
        <v>3643</v>
      </c>
      <c r="Q1388" t="s">
        <v>2227</v>
      </c>
      <c r="R1388" t="e">
        <v>#NAME?</v>
      </c>
      <c r="S1388" t="s">
        <v>7696</v>
      </c>
      <c r="T1388" t="e">
        <f t="shared" si="63"/>
        <v>#NAME?</v>
      </c>
      <c r="U1388">
        <f t="shared" si="64"/>
        <v>0</v>
      </c>
      <c r="V1388" s="2">
        <v>0</v>
      </c>
      <c r="W1388" s="2">
        <f t="shared" si="65"/>
        <v>0</v>
      </c>
      <c r="X1388" s="2">
        <v>0</v>
      </c>
      <c r="Y1388" s="2">
        <v>0</v>
      </c>
      <c r="Z1388" s="2">
        <v>0</v>
      </c>
      <c r="AA1388" s="2">
        <v>0</v>
      </c>
      <c r="AB1388" s="2">
        <v>0</v>
      </c>
      <c r="AC1388" t="s">
        <v>3644</v>
      </c>
      <c r="AD1388" t="s">
        <v>32</v>
      </c>
      <c r="AE1388" t="s">
        <v>32</v>
      </c>
      <c r="AG1388" t="s">
        <v>38</v>
      </c>
      <c r="AH1388" t="s">
        <v>1981</v>
      </c>
      <c r="AI1388" t="s">
        <v>2630</v>
      </c>
      <c r="AJ1388" t="s">
        <v>2347</v>
      </c>
      <c r="AK1388" t="s">
        <v>39</v>
      </c>
    </row>
    <row r="1389" spans="1:37" x14ac:dyDescent="0.3">
      <c r="A1389">
        <v>339483</v>
      </c>
      <c r="B1389" t="s">
        <v>199</v>
      </c>
      <c r="C1389" t="s">
        <v>48</v>
      </c>
      <c r="D1389">
        <v>1</v>
      </c>
      <c r="E1389" t="s">
        <v>2956</v>
      </c>
      <c r="F1389" t="s">
        <v>2224</v>
      </c>
      <c r="G1389">
        <v>51001</v>
      </c>
      <c r="H1389">
        <v>1</v>
      </c>
      <c r="I1389" t="s">
        <v>1741</v>
      </c>
      <c r="J1389" t="s">
        <v>43</v>
      </c>
      <c r="K1389">
        <v>55977</v>
      </c>
      <c r="L1389">
        <v>75600</v>
      </c>
      <c r="M1389" t="s">
        <v>33</v>
      </c>
      <c r="N1389" t="s">
        <v>2493</v>
      </c>
      <c r="O1389" t="s">
        <v>2225</v>
      </c>
      <c r="P1389" t="s">
        <v>3643</v>
      </c>
      <c r="Q1389" t="s">
        <v>2227</v>
      </c>
      <c r="R1389" t="e">
        <v>#NAME?</v>
      </c>
      <c r="S1389" t="s">
        <v>7696</v>
      </c>
      <c r="T1389" t="e">
        <f t="shared" si="63"/>
        <v>#NAME?</v>
      </c>
      <c r="U1389">
        <f t="shared" si="64"/>
        <v>0</v>
      </c>
      <c r="V1389" s="2">
        <v>0</v>
      </c>
      <c r="W1389" s="2">
        <f t="shared" si="65"/>
        <v>0</v>
      </c>
      <c r="X1389" s="2">
        <v>0</v>
      </c>
      <c r="Y1389" s="2">
        <v>0</v>
      </c>
      <c r="Z1389" s="2">
        <v>0</v>
      </c>
      <c r="AA1389" s="2">
        <v>0</v>
      </c>
      <c r="AB1389" s="2">
        <v>0</v>
      </c>
      <c r="AC1389" t="s">
        <v>3644</v>
      </c>
      <c r="AD1389" t="s">
        <v>32</v>
      </c>
      <c r="AE1389" t="s">
        <v>32</v>
      </c>
      <c r="AG1389" t="s">
        <v>38</v>
      </c>
      <c r="AH1389" t="s">
        <v>1981</v>
      </c>
      <c r="AI1389" t="s">
        <v>2630</v>
      </c>
      <c r="AJ1389" t="s">
        <v>2347</v>
      </c>
      <c r="AK1389" t="s">
        <v>39</v>
      </c>
    </row>
    <row r="1390" spans="1:37" x14ac:dyDescent="0.3">
      <c r="A1390">
        <v>339503</v>
      </c>
      <c r="B1390" t="s">
        <v>199</v>
      </c>
      <c r="C1390" t="s">
        <v>48</v>
      </c>
      <c r="D1390">
        <v>1</v>
      </c>
      <c r="E1390" t="s">
        <v>3645</v>
      </c>
      <c r="F1390" t="s">
        <v>126</v>
      </c>
      <c r="G1390">
        <v>21744</v>
      </c>
      <c r="H1390" t="s">
        <v>3341</v>
      </c>
      <c r="I1390" t="s">
        <v>1183</v>
      </c>
      <c r="J1390" t="s">
        <v>43</v>
      </c>
      <c r="K1390">
        <v>87768</v>
      </c>
      <c r="L1390">
        <v>100933</v>
      </c>
      <c r="M1390" t="s">
        <v>33</v>
      </c>
      <c r="N1390" t="s">
        <v>202</v>
      </c>
      <c r="O1390" t="s">
        <v>3646</v>
      </c>
      <c r="P1390" t="s">
        <v>7099</v>
      </c>
      <c r="Q1390" t="s">
        <v>130</v>
      </c>
      <c r="R1390" t="s">
        <v>8178</v>
      </c>
      <c r="S1390" t="s">
        <v>7713</v>
      </c>
      <c r="T1390" t="str">
        <f t="shared" si="63"/>
        <v>‚	Master‚„s or Doctoral degree in economics, statistics, public policy, public health, or other related fields 	Knowledge of health economics and outcomes research methods 	Expertise in conducting health economic or health services research 	Experience in managing and analyzing large administrative datasets using data management and statistical software (e.g., R, SAS, SQL, Stata) 	Experience in using GIS software and conducting spatial analysis 	Ability to design research projects, synthesize results, and present findings and recommendations in a succinct manner; and 	Ability to multi-task, excellent communication skills, desire to solve complex problems.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90">
        <f t="shared" si="64"/>
        <v>0</v>
      </c>
      <c r="V1390" s="2">
        <v>0</v>
      </c>
      <c r="W1390" s="2">
        <f t="shared" si="65"/>
        <v>0</v>
      </c>
      <c r="X1390" s="2">
        <v>0</v>
      </c>
      <c r="Y1390" s="2">
        <v>0</v>
      </c>
      <c r="Z1390" s="2">
        <v>1</v>
      </c>
      <c r="AA1390" s="2">
        <v>0</v>
      </c>
      <c r="AB1390" s="2">
        <v>0</v>
      </c>
      <c r="AC1390" t="s">
        <v>3647</v>
      </c>
      <c r="AD1390" t="s">
        <v>32</v>
      </c>
      <c r="AE1390" t="s">
        <v>32</v>
      </c>
      <c r="AG1390" t="s">
        <v>38</v>
      </c>
      <c r="AH1390" t="s">
        <v>3566</v>
      </c>
      <c r="AI1390" t="s">
        <v>2630</v>
      </c>
      <c r="AJ1390" t="s">
        <v>3566</v>
      </c>
      <c r="AK1390" t="s">
        <v>39</v>
      </c>
    </row>
    <row r="1391" spans="1:37" x14ac:dyDescent="0.3">
      <c r="A1391">
        <v>340494</v>
      </c>
      <c r="B1391" t="s">
        <v>199</v>
      </c>
      <c r="C1391" t="s">
        <v>29</v>
      </c>
      <c r="D1391">
        <v>1</v>
      </c>
      <c r="E1391" t="s">
        <v>3468</v>
      </c>
      <c r="F1391" t="s">
        <v>2492</v>
      </c>
      <c r="G1391">
        <v>51011</v>
      </c>
      <c r="H1391">
        <v>2</v>
      </c>
      <c r="I1391" t="s">
        <v>463</v>
      </c>
      <c r="J1391" t="s">
        <v>43</v>
      </c>
      <c r="K1391">
        <v>73576</v>
      </c>
      <c r="L1391">
        <v>73576</v>
      </c>
      <c r="M1391" t="s">
        <v>33</v>
      </c>
      <c r="N1391" t="s">
        <v>3469</v>
      </c>
      <c r="O1391" t="s">
        <v>2494</v>
      </c>
      <c r="P1391" t="s">
        <v>3470</v>
      </c>
      <c r="Q1391" t="s">
        <v>7766</v>
      </c>
      <c r="R1391" t="e">
        <v>#NAME?</v>
      </c>
      <c r="S1391" t="s">
        <v>7767</v>
      </c>
      <c r="T1391" t="e">
        <f t="shared" si="63"/>
        <v>#NAME?</v>
      </c>
      <c r="U1391">
        <f t="shared" si="64"/>
        <v>0</v>
      </c>
      <c r="V1391" s="2">
        <v>0</v>
      </c>
      <c r="W1391" s="2">
        <f t="shared" si="65"/>
        <v>0</v>
      </c>
      <c r="X1391" s="2">
        <v>0</v>
      </c>
      <c r="Y1391" s="2">
        <v>0</v>
      </c>
      <c r="Z1391" s="2">
        <v>0</v>
      </c>
      <c r="AA1391" s="2">
        <v>0</v>
      </c>
      <c r="AB1391" s="2">
        <v>0</v>
      </c>
      <c r="AC1391" t="s">
        <v>3471</v>
      </c>
      <c r="AD1391" t="s">
        <v>32</v>
      </c>
      <c r="AE1391" t="s">
        <v>32</v>
      </c>
      <c r="AG1391" t="s">
        <v>58</v>
      </c>
      <c r="AH1391" t="s">
        <v>2431</v>
      </c>
      <c r="AI1391" t="s">
        <v>2432</v>
      </c>
      <c r="AJ1391" t="s">
        <v>2431</v>
      </c>
      <c r="AK1391" t="s">
        <v>39</v>
      </c>
    </row>
    <row r="1392" spans="1:37" x14ac:dyDescent="0.3">
      <c r="A1392">
        <v>339503</v>
      </c>
      <c r="B1392" t="s">
        <v>199</v>
      </c>
      <c r="C1392" t="s">
        <v>29</v>
      </c>
      <c r="D1392">
        <v>1</v>
      </c>
      <c r="E1392" t="s">
        <v>3645</v>
      </c>
      <c r="F1392" t="s">
        <v>126</v>
      </c>
      <c r="G1392">
        <v>21744</v>
      </c>
      <c r="H1392" t="s">
        <v>3341</v>
      </c>
      <c r="I1392" t="s">
        <v>1183</v>
      </c>
      <c r="J1392" t="s">
        <v>43</v>
      </c>
      <c r="K1392">
        <v>87768</v>
      </c>
      <c r="L1392">
        <v>100933</v>
      </c>
      <c r="M1392" t="s">
        <v>33</v>
      </c>
      <c r="N1392" t="s">
        <v>202</v>
      </c>
      <c r="O1392" t="s">
        <v>3646</v>
      </c>
      <c r="P1392" t="s">
        <v>7099</v>
      </c>
      <c r="Q1392" t="s">
        <v>130</v>
      </c>
      <c r="R1392" t="s">
        <v>8178</v>
      </c>
      <c r="S1392" t="s">
        <v>7713</v>
      </c>
      <c r="T1392" t="str">
        <f t="shared" si="63"/>
        <v>‚	Master‚„s or Doctoral degree in economics, statistics, public policy, public health, or other related fields 	Knowledge of health economics and outcomes research methods 	Expertise in conducting health economic or health services research 	Experience in managing and analyzing large administrative datasets using data management and statistical software (e.g., R, SAS, SQL, Stata) 	Experience in using GIS software and conducting spatial analysis 	Ability to design research projects, synthesize results, and present findings and recommendations in a succinct manner; and 	Ability to multi-task, excellent communication skills, desire to solve complex problems.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392">
        <f t="shared" si="64"/>
        <v>0</v>
      </c>
      <c r="V1392" s="2">
        <v>0</v>
      </c>
      <c r="W1392" s="2">
        <f t="shared" si="65"/>
        <v>0</v>
      </c>
      <c r="X1392" s="2">
        <v>0</v>
      </c>
      <c r="Y1392" s="2">
        <v>0</v>
      </c>
      <c r="Z1392" s="2">
        <v>1</v>
      </c>
      <c r="AA1392" s="2">
        <v>0</v>
      </c>
      <c r="AB1392" s="2">
        <v>0</v>
      </c>
      <c r="AC1392" t="s">
        <v>3647</v>
      </c>
      <c r="AD1392" t="s">
        <v>32</v>
      </c>
      <c r="AE1392" t="s">
        <v>32</v>
      </c>
      <c r="AG1392" t="s">
        <v>38</v>
      </c>
      <c r="AH1392" t="s">
        <v>3566</v>
      </c>
      <c r="AI1392" t="s">
        <v>2630</v>
      </c>
      <c r="AJ1392" t="s">
        <v>3566</v>
      </c>
      <c r="AK1392" t="s">
        <v>39</v>
      </c>
    </row>
    <row r="1393" spans="1:37" x14ac:dyDescent="0.3">
      <c r="A1393">
        <v>339508</v>
      </c>
      <c r="B1393" t="s">
        <v>2201</v>
      </c>
      <c r="C1393" t="s">
        <v>48</v>
      </c>
      <c r="D1393">
        <v>1</v>
      </c>
      <c r="E1393" t="s">
        <v>3648</v>
      </c>
      <c r="F1393" t="s">
        <v>911</v>
      </c>
      <c r="G1393">
        <v>30087</v>
      </c>
      <c r="H1393">
        <v>3</v>
      </c>
      <c r="I1393" t="s">
        <v>1506</v>
      </c>
      <c r="J1393" t="s">
        <v>43</v>
      </c>
      <c r="K1393">
        <v>73938</v>
      </c>
      <c r="L1393">
        <v>85029</v>
      </c>
      <c r="M1393" t="s">
        <v>33</v>
      </c>
      <c r="N1393" t="s">
        <v>2204</v>
      </c>
      <c r="O1393" t="s">
        <v>3649</v>
      </c>
      <c r="P1393" t="s">
        <v>7100</v>
      </c>
      <c r="Q1393" t="s">
        <v>913</v>
      </c>
      <c r="R1393" t="s">
        <v>8179</v>
      </c>
      <c r="S1393" t="s">
        <v>32</v>
      </c>
      <c r="T1393" t="str">
        <f t="shared" si="63"/>
        <v xml:space="preserve">‚	Professional experience in Labor Relations. Human Resources, and union contract negotiations in a governmental setting is a plus.	Experience in drafting charges, conducting disciplinary conferences and trials also important.	Candidates  will  display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  </v>
      </c>
      <c r="U1393">
        <f t="shared" si="64"/>
        <v>0</v>
      </c>
      <c r="V1393" s="2">
        <v>0</v>
      </c>
      <c r="W1393" s="2">
        <f t="shared" si="65"/>
        <v>0</v>
      </c>
      <c r="X1393" s="2">
        <v>0</v>
      </c>
      <c r="Y1393" s="2">
        <v>0</v>
      </c>
      <c r="Z1393" s="2">
        <v>0</v>
      </c>
      <c r="AA1393" s="2">
        <v>0</v>
      </c>
      <c r="AB1393" s="2">
        <v>0</v>
      </c>
      <c r="AC1393" t="s">
        <v>3650</v>
      </c>
      <c r="AD1393" t="s">
        <v>32</v>
      </c>
      <c r="AE1393" t="s">
        <v>32</v>
      </c>
      <c r="AG1393" t="s">
        <v>38</v>
      </c>
      <c r="AH1393" t="s">
        <v>3566</v>
      </c>
      <c r="AJ1393" t="s">
        <v>2518</v>
      </c>
      <c r="AK1393" t="s">
        <v>39</v>
      </c>
    </row>
    <row r="1394" spans="1:37" x14ac:dyDescent="0.3">
      <c r="A1394">
        <v>339508</v>
      </c>
      <c r="B1394" t="s">
        <v>2201</v>
      </c>
      <c r="C1394" t="s">
        <v>29</v>
      </c>
      <c r="D1394">
        <v>1</v>
      </c>
      <c r="E1394" t="s">
        <v>3648</v>
      </c>
      <c r="F1394" t="s">
        <v>911</v>
      </c>
      <c r="G1394">
        <v>30087</v>
      </c>
      <c r="H1394">
        <v>3</v>
      </c>
      <c r="I1394" t="s">
        <v>1506</v>
      </c>
      <c r="J1394" t="s">
        <v>43</v>
      </c>
      <c r="K1394">
        <v>73938</v>
      </c>
      <c r="L1394">
        <v>85029</v>
      </c>
      <c r="M1394" t="s">
        <v>33</v>
      </c>
      <c r="N1394" t="s">
        <v>2204</v>
      </c>
      <c r="O1394" t="s">
        <v>3649</v>
      </c>
      <c r="P1394" t="s">
        <v>7100</v>
      </c>
      <c r="Q1394" t="s">
        <v>913</v>
      </c>
      <c r="R1394" t="s">
        <v>8179</v>
      </c>
      <c r="S1394" t="s">
        <v>32</v>
      </c>
      <c r="T1394" t="str">
        <f t="shared" si="63"/>
        <v xml:space="preserve">‚	Professional experience in Labor Relations. Human Resources, and union contract negotiations in a governmental setting is a plus.	Experience in drafting charges, conducting disciplinary conferences and trials also important.	Candidates  will  display  knowledge  of  city-wide  policies  and  procedures  issued  by  the  Department  of  Citywide Administrative  Services, and the Office of Labor Relations  including the knowledge  of Collective Bargaining  Agreements (CBA).	Ability to work independently; establish and maintain working relationships; interpret complex rules, contracts, arbitration awards and other official mandates in a fast-paced environment and proficiency in Microsoft Office..  </v>
      </c>
      <c r="U1394">
        <f t="shared" si="64"/>
        <v>0</v>
      </c>
      <c r="V1394" s="2">
        <v>0</v>
      </c>
      <c r="W1394" s="2">
        <f t="shared" si="65"/>
        <v>0</v>
      </c>
      <c r="X1394" s="2">
        <v>0</v>
      </c>
      <c r="Y1394" s="2">
        <v>0</v>
      </c>
      <c r="Z1394" s="2">
        <v>0</v>
      </c>
      <c r="AA1394" s="2">
        <v>0</v>
      </c>
      <c r="AB1394" s="2">
        <v>0</v>
      </c>
      <c r="AC1394" t="s">
        <v>3650</v>
      </c>
      <c r="AD1394" t="s">
        <v>32</v>
      </c>
      <c r="AE1394" t="s">
        <v>32</v>
      </c>
      <c r="AG1394" t="s">
        <v>38</v>
      </c>
      <c r="AH1394" t="s">
        <v>3566</v>
      </c>
      <c r="AJ1394" t="s">
        <v>2518</v>
      </c>
      <c r="AK1394" t="s">
        <v>39</v>
      </c>
    </row>
    <row r="1395" spans="1:37" x14ac:dyDescent="0.3">
      <c r="A1395">
        <v>339511</v>
      </c>
      <c r="B1395" t="s">
        <v>2756</v>
      </c>
      <c r="C1395" t="s">
        <v>48</v>
      </c>
      <c r="D1395">
        <v>1</v>
      </c>
      <c r="E1395" t="s">
        <v>3651</v>
      </c>
      <c r="F1395" t="s">
        <v>170</v>
      </c>
      <c r="G1395">
        <v>10050</v>
      </c>
      <c r="H1395" t="s">
        <v>93</v>
      </c>
      <c r="I1395" t="s">
        <v>76</v>
      </c>
      <c r="J1395" t="s">
        <v>43</v>
      </c>
      <c r="K1395">
        <v>110000</v>
      </c>
      <c r="L1395">
        <v>140000</v>
      </c>
      <c r="M1395" t="s">
        <v>33</v>
      </c>
      <c r="N1395" t="s">
        <v>2761</v>
      </c>
      <c r="O1395" t="s">
        <v>2762</v>
      </c>
      <c r="P1395" t="s">
        <v>8180</v>
      </c>
      <c r="Q1395" t="s">
        <v>173</v>
      </c>
      <c r="R1395" t="s">
        <v>8181</v>
      </c>
      <c r="S1395" t="s">
        <v>8182</v>
      </c>
      <c r="T1395" t="str">
        <f t="shared" si="63"/>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skillss	Past utilization of code repositories including, GitHub, Bitbucket, or GitLab. Please Note: Taking and passing civil service exams are necessary to maintain employment with the City of New York. Please check the Department of Citywide Administrative Services (DCAS) website at http://www.nyc.gov/html/dcas/html/work/exam_monthly.shtml for important exam filing information.   Please ensure that you are either a permanent employee in the civil service title listed on this posting or that you have filed for the examination when there is an open filing period.  The next open filing period for this civil service title is TBD (both Open to Public and Promotion).   For more information regarding the civil service process, please visit the DCAS website at http://www.nyc.gov/html/dcas/html/work/work.shtml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95">
        <f t="shared" si="64"/>
        <v>0</v>
      </c>
      <c r="V1395" s="2">
        <v>0</v>
      </c>
      <c r="W1395" s="2">
        <f t="shared" si="65"/>
        <v>0</v>
      </c>
      <c r="X1395" s="2">
        <v>1</v>
      </c>
      <c r="Y1395" s="2">
        <v>0</v>
      </c>
      <c r="Z1395" s="2">
        <v>1</v>
      </c>
      <c r="AA1395" s="2">
        <v>1</v>
      </c>
      <c r="AB1395" s="2">
        <v>0</v>
      </c>
      <c r="AC1395" t="s">
        <v>3652</v>
      </c>
      <c r="AD1395" t="s">
        <v>32</v>
      </c>
      <c r="AE1395" t="s">
        <v>32</v>
      </c>
      <c r="AG1395" t="s">
        <v>58</v>
      </c>
      <c r="AH1395" t="s">
        <v>2406</v>
      </c>
      <c r="AJ1395" t="s">
        <v>3278</v>
      </c>
      <c r="AK1395" t="s">
        <v>39</v>
      </c>
    </row>
    <row r="1396" spans="1:37" x14ac:dyDescent="0.3">
      <c r="A1396">
        <v>339690</v>
      </c>
      <c r="B1396" t="s">
        <v>1670</v>
      </c>
      <c r="C1396" t="s">
        <v>48</v>
      </c>
      <c r="D1396">
        <v>1</v>
      </c>
      <c r="E1396" t="s">
        <v>3653</v>
      </c>
      <c r="F1396" t="s">
        <v>1818</v>
      </c>
      <c r="G1396">
        <v>10074</v>
      </c>
      <c r="H1396" t="s">
        <v>42</v>
      </c>
      <c r="I1396" t="s">
        <v>76</v>
      </c>
      <c r="J1396" t="s">
        <v>43</v>
      </c>
      <c r="K1396">
        <v>120000</v>
      </c>
      <c r="L1396">
        <v>130000</v>
      </c>
      <c r="M1396" t="s">
        <v>33</v>
      </c>
      <c r="N1396" t="s">
        <v>1320</v>
      </c>
      <c r="O1396" t="s">
        <v>2633</v>
      </c>
      <c r="P1396" t="s">
        <v>8183</v>
      </c>
      <c r="Q1396" t="s">
        <v>1819</v>
      </c>
      <c r="R1396" t="s">
        <v>8184</v>
      </c>
      <c r="S1396" t="s">
        <v>8185</v>
      </c>
      <c r="T1396" t="str">
        <f t="shared" si="63"/>
        <v>‚ Demonstrated knowledge of computing platforms (Microsoft Windows 8.1/10.0, VMware, Citrix/Xen, Citrix, Linux, Outlook Web Access ); Hardware (NetApp, CISCO, EMC/VNX);  Databases    (Oracle, SQL) ; and Systems Management Software  (Veritas, Symantec, Cisco IronPort Proxy, Remedy, Clearswift, Sophos, Meraki, SCCM, SourceFire, Networker);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 Certain residency requirements may apply. We appreciate every applicant‚„s interest; however, only those under consideration will be contacted.  Note: Vacancy notices listed as ‚Å“Until Filled‚ will be posted for at least five work days</v>
      </c>
      <c r="U1396">
        <f t="shared" si="64"/>
        <v>0</v>
      </c>
      <c r="V1396" s="2">
        <v>0</v>
      </c>
      <c r="W1396" s="2">
        <f t="shared" si="65"/>
        <v>0</v>
      </c>
      <c r="X1396" s="2">
        <v>0</v>
      </c>
      <c r="Y1396" s="2">
        <v>0</v>
      </c>
      <c r="Z1396" s="2">
        <v>1</v>
      </c>
      <c r="AA1396" s="2">
        <v>0</v>
      </c>
      <c r="AB1396" s="2">
        <v>0</v>
      </c>
      <c r="AC1396" t="s">
        <v>1675</v>
      </c>
      <c r="AD1396" t="s">
        <v>32</v>
      </c>
      <c r="AE1396" t="s">
        <v>32</v>
      </c>
      <c r="AG1396" t="s">
        <v>58</v>
      </c>
      <c r="AH1396" t="s">
        <v>3084</v>
      </c>
      <c r="AJ1396" t="s">
        <v>3084</v>
      </c>
      <c r="AK1396" t="s">
        <v>39</v>
      </c>
    </row>
    <row r="1397" spans="1:37" x14ac:dyDescent="0.3">
      <c r="A1397">
        <v>339511</v>
      </c>
      <c r="B1397" t="s">
        <v>2756</v>
      </c>
      <c r="C1397" t="s">
        <v>29</v>
      </c>
      <c r="D1397">
        <v>1</v>
      </c>
      <c r="E1397" t="s">
        <v>3651</v>
      </c>
      <c r="F1397" t="s">
        <v>170</v>
      </c>
      <c r="G1397">
        <v>10050</v>
      </c>
      <c r="H1397" t="s">
        <v>93</v>
      </c>
      <c r="I1397" t="s">
        <v>76</v>
      </c>
      <c r="J1397" t="s">
        <v>43</v>
      </c>
      <c r="K1397">
        <v>110000</v>
      </c>
      <c r="L1397">
        <v>140000</v>
      </c>
      <c r="M1397" t="s">
        <v>33</v>
      </c>
      <c r="N1397" t="s">
        <v>2761</v>
      </c>
      <c r="O1397" t="s">
        <v>2762</v>
      </c>
      <c r="P1397" t="s">
        <v>8180</v>
      </c>
      <c r="Q1397" t="s">
        <v>173</v>
      </c>
      <c r="R1397" t="s">
        <v>8181</v>
      </c>
      <c r="S1397" t="s">
        <v>8182</v>
      </c>
      <c r="T1397" t="str">
        <f t="shared" si="63"/>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skillss	Past utilization of code repositories including, GitHub, Bitbucket, or GitLab. Please Note: Taking and passing civil service exams are necessary to maintain employment with the City of New York. Please check the Department of Citywide Administrative Services (DCAS) website at http://www.nyc.gov/html/dcas/html/work/exam_monthly.shtml for important exam filing information.   Please ensure that you are either a permanent employee in the civil service title listed on this posting or that you have filed for the examination when there is an open filing period.  The next open filing period for this civil service title is TBD (both Open to Public and Promotion).   For more information regarding the civil service process, please visit the DCAS website at http://www.nyc.gov/html/dcas/html/work/work.shtml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397">
        <f t="shared" si="64"/>
        <v>0</v>
      </c>
      <c r="V1397" s="2">
        <v>0</v>
      </c>
      <c r="W1397" s="2">
        <f t="shared" si="65"/>
        <v>0</v>
      </c>
      <c r="X1397" s="2">
        <v>1</v>
      </c>
      <c r="Y1397" s="2">
        <v>0</v>
      </c>
      <c r="Z1397" s="2">
        <v>1</v>
      </c>
      <c r="AA1397" s="2">
        <v>1</v>
      </c>
      <c r="AB1397" s="2">
        <v>0</v>
      </c>
      <c r="AC1397" t="s">
        <v>3652</v>
      </c>
      <c r="AD1397" t="s">
        <v>32</v>
      </c>
      <c r="AE1397" t="s">
        <v>32</v>
      </c>
      <c r="AG1397" t="s">
        <v>58</v>
      </c>
      <c r="AH1397" t="s">
        <v>2406</v>
      </c>
      <c r="AJ1397" t="s">
        <v>3278</v>
      </c>
      <c r="AK1397" t="s">
        <v>39</v>
      </c>
    </row>
    <row r="1398" spans="1:37" x14ac:dyDescent="0.3">
      <c r="A1398">
        <v>339519</v>
      </c>
      <c r="B1398" t="s">
        <v>47</v>
      </c>
      <c r="C1398" t="s">
        <v>29</v>
      </c>
      <c r="D1398">
        <v>1</v>
      </c>
      <c r="E1398" t="s">
        <v>125</v>
      </c>
      <c r="F1398" t="s">
        <v>742</v>
      </c>
      <c r="G1398">
        <v>56058</v>
      </c>
      <c r="H1398">
        <v>0</v>
      </c>
      <c r="I1398" t="s">
        <v>3654</v>
      </c>
      <c r="J1398" t="s">
        <v>43</v>
      </c>
      <c r="K1398">
        <v>50362</v>
      </c>
      <c r="L1398">
        <v>65000</v>
      </c>
      <c r="M1398" t="s">
        <v>33</v>
      </c>
      <c r="N1398" t="s">
        <v>83</v>
      </c>
      <c r="O1398" t="s">
        <v>84</v>
      </c>
      <c r="P1398" t="s">
        <v>8186</v>
      </c>
      <c r="Q1398" t="s">
        <v>745</v>
      </c>
      <c r="R1398" t="s">
        <v>8187</v>
      </c>
      <c r="S1398" t="s">
        <v>8188</v>
      </c>
      <c r="T1398" t="str">
        <f t="shared" si="63"/>
        <v>Applicants must have strong MS Office skills, including Excel and PowerPoint. Basic ability to comprehend maps, graphs, and tables is recommended. Experience with basic ArcGIS knowledge will be welcomed. Applicants should have a valid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about DEP, visit www.nyc.gov/dep.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98">
        <f t="shared" si="64"/>
        <v>0</v>
      </c>
      <c r="V1398" s="2">
        <v>1</v>
      </c>
      <c r="W1398" s="2">
        <f t="shared" si="65"/>
        <v>0</v>
      </c>
      <c r="X1398" s="2">
        <v>0</v>
      </c>
      <c r="Y1398" s="2">
        <v>0</v>
      </c>
      <c r="Z1398" s="2">
        <v>0</v>
      </c>
      <c r="AA1398" s="2">
        <v>0</v>
      </c>
      <c r="AB1398" s="2">
        <v>0</v>
      </c>
      <c r="AC1398" t="s">
        <v>665</v>
      </c>
      <c r="AD1398" t="s">
        <v>32</v>
      </c>
      <c r="AE1398" t="s">
        <v>32</v>
      </c>
      <c r="AG1398" t="s">
        <v>38</v>
      </c>
      <c r="AH1398" t="s">
        <v>3084</v>
      </c>
      <c r="AJ1398" t="s">
        <v>3084</v>
      </c>
      <c r="AK1398" t="s">
        <v>39</v>
      </c>
    </row>
    <row r="1399" spans="1:37" x14ac:dyDescent="0.3">
      <c r="A1399">
        <v>339519</v>
      </c>
      <c r="B1399" t="s">
        <v>47</v>
      </c>
      <c r="C1399" t="s">
        <v>48</v>
      </c>
      <c r="D1399">
        <v>1</v>
      </c>
      <c r="E1399" t="s">
        <v>125</v>
      </c>
      <c r="F1399" t="s">
        <v>742</v>
      </c>
      <c r="G1399">
        <v>56058</v>
      </c>
      <c r="H1399">
        <v>0</v>
      </c>
      <c r="I1399" t="s">
        <v>3654</v>
      </c>
      <c r="J1399" t="s">
        <v>43</v>
      </c>
      <c r="K1399">
        <v>50362</v>
      </c>
      <c r="L1399">
        <v>65000</v>
      </c>
      <c r="M1399" t="s">
        <v>33</v>
      </c>
      <c r="N1399" t="s">
        <v>83</v>
      </c>
      <c r="O1399" t="s">
        <v>84</v>
      </c>
      <c r="P1399" t="s">
        <v>8186</v>
      </c>
      <c r="Q1399" t="s">
        <v>745</v>
      </c>
      <c r="R1399" t="s">
        <v>8187</v>
      </c>
      <c r="S1399" t="s">
        <v>8188</v>
      </c>
      <c r="T1399" t="str">
        <f t="shared" si="63"/>
        <v>Applicants must have strong MS Office skills, including Excel and PowerPoint. Basic ability to comprehend maps, graphs, and tables is recommended. Experience with basic ArcGIS knowledge will be welcomed. Applicants should have a valid driver‚„s license.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about DEP, visit www.nyc.gov/dep.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399">
        <f t="shared" si="64"/>
        <v>0</v>
      </c>
      <c r="V1399" s="2">
        <v>1</v>
      </c>
      <c r="W1399" s="2">
        <f t="shared" si="65"/>
        <v>0</v>
      </c>
      <c r="X1399" s="2">
        <v>0</v>
      </c>
      <c r="Y1399" s="2">
        <v>0</v>
      </c>
      <c r="Z1399" s="2">
        <v>0</v>
      </c>
      <c r="AA1399" s="2">
        <v>0</v>
      </c>
      <c r="AB1399" s="2">
        <v>0</v>
      </c>
      <c r="AC1399" t="s">
        <v>665</v>
      </c>
      <c r="AD1399" t="s">
        <v>32</v>
      </c>
      <c r="AE1399" t="s">
        <v>32</v>
      </c>
      <c r="AG1399" t="s">
        <v>38</v>
      </c>
      <c r="AH1399" t="s">
        <v>3084</v>
      </c>
      <c r="AJ1399" t="s">
        <v>3084</v>
      </c>
      <c r="AK1399" t="s">
        <v>39</v>
      </c>
    </row>
    <row r="1400" spans="1:37" x14ac:dyDescent="0.3">
      <c r="A1400">
        <v>339528</v>
      </c>
      <c r="B1400" t="s">
        <v>101</v>
      </c>
      <c r="C1400" t="s">
        <v>29</v>
      </c>
      <c r="D1400">
        <v>1</v>
      </c>
      <c r="E1400" t="s">
        <v>811</v>
      </c>
      <c r="F1400" t="s">
        <v>230</v>
      </c>
      <c r="G1400" t="s">
        <v>918</v>
      </c>
      <c r="H1400">
        <v>0</v>
      </c>
      <c r="I1400" t="s">
        <v>3655</v>
      </c>
      <c r="J1400" t="s">
        <v>43</v>
      </c>
      <c r="K1400">
        <v>62862</v>
      </c>
      <c r="L1400">
        <v>75000</v>
      </c>
      <c r="M1400" t="s">
        <v>33</v>
      </c>
      <c r="N1400" t="s">
        <v>1364</v>
      </c>
      <c r="O1400" t="s">
        <v>2063</v>
      </c>
      <c r="P1400" t="s">
        <v>8189</v>
      </c>
      <c r="Q1400" t="s">
        <v>919</v>
      </c>
      <c r="R1400" t="s">
        <v>7288</v>
      </c>
      <c r="S1400" t="s">
        <v>32</v>
      </c>
      <c r="T1400" t="str">
        <f t="shared" si="63"/>
        <v xml:space="preserve">The preferred candidate should possess the following: ‚¿	Strong analytical, oral and written communication skills ‚¿	Well-developed interpersonal skills with proven ability to work collaboratively; effectively interact with all levels of the organization, and maintain confidentiality ‚¿	Technical knowledge of Microsoft Excel and Google Sheets ‚¿	Self-starter able to generate and complete projects with limited supervision ‚¿	Ability to work evenings and weekends as needed ‚¿	Prior experience working with the New York City Budget is preferred	Prior experience working at OMB a plus.  </v>
      </c>
      <c r="U1400">
        <f t="shared" si="64"/>
        <v>0</v>
      </c>
      <c r="V1400" s="2">
        <v>1</v>
      </c>
      <c r="W1400" s="2">
        <f t="shared" si="65"/>
        <v>0</v>
      </c>
      <c r="X1400" s="2">
        <v>0</v>
      </c>
      <c r="Y1400" s="2">
        <v>0</v>
      </c>
      <c r="Z1400" s="2">
        <v>0</v>
      </c>
      <c r="AA1400" s="2">
        <v>0</v>
      </c>
      <c r="AB1400" s="2">
        <v>0</v>
      </c>
      <c r="AC1400" t="s">
        <v>3656</v>
      </c>
      <c r="AD1400" t="s">
        <v>3657</v>
      </c>
      <c r="AE1400" t="s">
        <v>321</v>
      </c>
      <c r="AG1400" t="s">
        <v>38</v>
      </c>
      <c r="AH1400" t="s">
        <v>3612</v>
      </c>
      <c r="AJ1400" t="s">
        <v>175</v>
      </c>
      <c r="AK1400" t="s">
        <v>39</v>
      </c>
    </row>
    <row r="1401" spans="1:37" x14ac:dyDescent="0.3">
      <c r="A1401">
        <v>339530</v>
      </c>
      <c r="B1401" t="s">
        <v>101</v>
      </c>
      <c r="C1401" t="s">
        <v>29</v>
      </c>
      <c r="D1401">
        <v>1</v>
      </c>
      <c r="E1401" t="s">
        <v>3658</v>
      </c>
      <c r="F1401" t="s">
        <v>230</v>
      </c>
      <c r="G1401" t="s">
        <v>918</v>
      </c>
      <c r="H1401">
        <v>0</v>
      </c>
      <c r="I1401" t="s">
        <v>3655</v>
      </c>
      <c r="J1401" t="s">
        <v>43</v>
      </c>
      <c r="K1401">
        <v>62862</v>
      </c>
      <c r="L1401">
        <v>91588</v>
      </c>
      <c r="M1401" t="s">
        <v>33</v>
      </c>
      <c r="N1401" t="s">
        <v>1364</v>
      </c>
      <c r="O1401" t="s">
        <v>2063</v>
      </c>
      <c r="P1401" t="s">
        <v>8190</v>
      </c>
      <c r="Q1401" t="s">
        <v>919</v>
      </c>
      <c r="R1401" t="s">
        <v>7101</v>
      </c>
      <c r="S1401" t="s">
        <v>32</v>
      </c>
      <c r="T1401" t="str">
        <f t="shared" si="63"/>
        <v xml:space="preserve">The preferred candidate should possess the following:	Knowledge of NYC budgeting and procurement processes	Technical familiarity and interest in deepening knowledge of cybersecurity technology and processes	3+ years of experience conducting financial analysis, budget review or statistical analysis	Excellent interpersonal skills and ability to comfortably represent Cyber Command to leadership at various City agencies	Understanding of the basic concepts of PS, OTPS and capital budgets	Familiarity with procurement and contracting in New York City government	Prior experience working for OMB a plus  </v>
      </c>
      <c r="U1401">
        <f t="shared" si="64"/>
        <v>0</v>
      </c>
      <c r="V1401" s="2">
        <v>0</v>
      </c>
      <c r="W1401" s="2">
        <f t="shared" si="65"/>
        <v>0</v>
      </c>
      <c r="X1401" s="2">
        <v>0</v>
      </c>
      <c r="Y1401" s="2">
        <v>0</v>
      </c>
      <c r="Z1401" s="2">
        <v>0</v>
      </c>
      <c r="AA1401" s="2">
        <v>0</v>
      </c>
      <c r="AB1401" s="2">
        <v>0</v>
      </c>
      <c r="AC1401" t="s">
        <v>3659</v>
      </c>
      <c r="AD1401" t="s">
        <v>3657</v>
      </c>
      <c r="AE1401" t="s">
        <v>321</v>
      </c>
      <c r="AG1401" t="s">
        <v>38</v>
      </c>
      <c r="AH1401" t="s">
        <v>3612</v>
      </c>
      <c r="AJ1401" t="s">
        <v>175</v>
      </c>
      <c r="AK1401" t="s">
        <v>39</v>
      </c>
    </row>
    <row r="1402" spans="1:37" x14ac:dyDescent="0.3">
      <c r="A1402">
        <v>339555</v>
      </c>
      <c r="B1402" t="s">
        <v>199</v>
      </c>
      <c r="C1402" t="s">
        <v>29</v>
      </c>
      <c r="D1402">
        <v>1</v>
      </c>
      <c r="E1402" t="s">
        <v>3660</v>
      </c>
      <c r="F1402" t="s">
        <v>2239</v>
      </c>
      <c r="G1402">
        <v>31215</v>
      </c>
      <c r="H1402">
        <v>1</v>
      </c>
      <c r="I1402" t="s">
        <v>627</v>
      </c>
      <c r="J1402" t="s">
        <v>43</v>
      </c>
      <c r="K1402">
        <v>42563</v>
      </c>
      <c r="L1402">
        <v>48947</v>
      </c>
      <c r="M1402" t="s">
        <v>33</v>
      </c>
      <c r="N1402" t="s">
        <v>3661</v>
      </c>
      <c r="O1402" t="s">
        <v>2307</v>
      </c>
      <c r="P1402" t="s">
        <v>3662</v>
      </c>
      <c r="Q1402" t="s">
        <v>7708</v>
      </c>
      <c r="R1402" t="s">
        <v>3663</v>
      </c>
      <c r="S1402" t="s">
        <v>8191</v>
      </c>
      <c r="T1402" t="str">
        <f t="shared" si="63"/>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2">
        <f t="shared" si="64"/>
        <v>0</v>
      </c>
      <c r="V1402" s="2">
        <v>0</v>
      </c>
      <c r="W1402" s="2">
        <f t="shared" si="65"/>
        <v>0</v>
      </c>
      <c r="X1402" s="2">
        <v>0</v>
      </c>
      <c r="Y1402" s="2">
        <v>0</v>
      </c>
      <c r="Z1402" s="2">
        <v>0</v>
      </c>
      <c r="AA1402" s="2">
        <v>0</v>
      </c>
      <c r="AB1402" s="2">
        <v>0</v>
      </c>
      <c r="AC1402" t="s">
        <v>3664</v>
      </c>
      <c r="AD1402" t="s">
        <v>32</v>
      </c>
      <c r="AE1402" t="s">
        <v>32</v>
      </c>
      <c r="AG1402" t="s">
        <v>38</v>
      </c>
      <c r="AH1402" t="s">
        <v>2081</v>
      </c>
      <c r="AI1402" t="s">
        <v>2080</v>
      </c>
      <c r="AJ1402" t="s">
        <v>2081</v>
      </c>
      <c r="AK1402" t="s">
        <v>39</v>
      </c>
    </row>
    <row r="1403" spans="1:37" x14ac:dyDescent="0.3">
      <c r="A1403">
        <v>339555</v>
      </c>
      <c r="B1403" t="s">
        <v>199</v>
      </c>
      <c r="C1403" t="s">
        <v>48</v>
      </c>
      <c r="D1403">
        <v>1</v>
      </c>
      <c r="E1403" t="s">
        <v>3660</v>
      </c>
      <c r="F1403" t="s">
        <v>2239</v>
      </c>
      <c r="G1403">
        <v>31215</v>
      </c>
      <c r="H1403">
        <v>1</v>
      </c>
      <c r="I1403" t="s">
        <v>627</v>
      </c>
      <c r="J1403" t="s">
        <v>43</v>
      </c>
      <c r="K1403">
        <v>42563</v>
      </c>
      <c r="L1403">
        <v>48947</v>
      </c>
      <c r="M1403" t="s">
        <v>33</v>
      </c>
      <c r="N1403" t="s">
        <v>3661</v>
      </c>
      <c r="O1403" t="s">
        <v>2307</v>
      </c>
      <c r="P1403" t="s">
        <v>3662</v>
      </c>
      <c r="Q1403" t="s">
        <v>7708</v>
      </c>
      <c r="R1403" t="s">
        <v>3663</v>
      </c>
      <c r="S1403" t="s">
        <v>8191</v>
      </c>
      <c r="T1403" t="str">
        <f t="shared" si="63"/>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3">
        <f t="shared" si="64"/>
        <v>0</v>
      </c>
      <c r="V1403" s="2">
        <v>0</v>
      </c>
      <c r="W1403" s="2">
        <f t="shared" si="65"/>
        <v>0</v>
      </c>
      <c r="X1403" s="2">
        <v>0</v>
      </c>
      <c r="Y1403" s="2">
        <v>0</v>
      </c>
      <c r="Z1403" s="2">
        <v>0</v>
      </c>
      <c r="AA1403" s="2">
        <v>0</v>
      </c>
      <c r="AB1403" s="2">
        <v>0</v>
      </c>
      <c r="AC1403" t="s">
        <v>3664</v>
      </c>
      <c r="AD1403" t="s">
        <v>32</v>
      </c>
      <c r="AE1403" t="s">
        <v>32</v>
      </c>
      <c r="AG1403" t="s">
        <v>38</v>
      </c>
      <c r="AH1403" t="s">
        <v>2081</v>
      </c>
      <c r="AI1403" t="s">
        <v>2080</v>
      </c>
      <c r="AJ1403" t="s">
        <v>2081</v>
      </c>
      <c r="AK1403" t="s">
        <v>39</v>
      </c>
    </row>
    <row r="1404" spans="1:37" x14ac:dyDescent="0.3">
      <c r="A1404">
        <v>339565</v>
      </c>
      <c r="B1404" t="s">
        <v>199</v>
      </c>
      <c r="C1404" t="s">
        <v>29</v>
      </c>
      <c r="D1404">
        <v>1</v>
      </c>
      <c r="E1404" t="s">
        <v>3665</v>
      </c>
      <c r="F1404" t="s">
        <v>297</v>
      </c>
      <c r="G1404">
        <v>10251</v>
      </c>
      <c r="H1404">
        <v>2</v>
      </c>
      <c r="I1404" t="s">
        <v>463</v>
      </c>
      <c r="J1404" t="s">
        <v>325</v>
      </c>
      <c r="K1404">
        <v>30580</v>
      </c>
      <c r="L1404">
        <v>37980.36</v>
      </c>
      <c r="M1404" t="s">
        <v>33</v>
      </c>
      <c r="N1404" t="s">
        <v>202</v>
      </c>
      <c r="O1404" t="s">
        <v>3666</v>
      </c>
      <c r="P1404" t="s">
        <v>3667</v>
      </c>
      <c r="Q1404" t="s">
        <v>300</v>
      </c>
      <c r="R1404" t="s">
        <v>32</v>
      </c>
      <c r="S1404" t="s">
        <v>7696</v>
      </c>
      <c r="T1404" t="str">
        <f t="shared" si="6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4">
        <f t="shared" si="64"/>
        <v>0</v>
      </c>
      <c r="V1404" s="2">
        <v>0</v>
      </c>
      <c r="W1404" s="2">
        <f t="shared" si="65"/>
        <v>0</v>
      </c>
      <c r="X1404" s="2">
        <v>0</v>
      </c>
      <c r="Y1404" s="2">
        <v>0</v>
      </c>
      <c r="Z1404" s="2">
        <v>0</v>
      </c>
      <c r="AA1404" s="2">
        <v>0</v>
      </c>
      <c r="AB1404" s="2">
        <v>0</v>
      </c>
      <c r="AC1404" t="s">
        <v>3668</v>
      </c>
      <c r="AD1404" t="s">
        <v>32</v>
      </c>
      <c r="AE1404" t="s">
        <v>32</v>
      </c>
      <c r="AG1404" t="s">
        <v>38</v>
      </c>
      <c r="AH1404" t="s">
        <v>2347</v>
      </c>
      <c r="AI1404" t="s">
        <v>2417</v>
      </c>
      <c r="AJ1404" t="s">
        <v>2347</v>
      </c>
      <c r="AK1404" t="s">
        <v>39</v>
      </c>
    </row>
    <row r="1405" spans="1:37" x14ac:dyDescent="0.3">
      <c r="A1405">
        <v>339565</v>
      </c>
      <c r="B1405" t="s">
        <v>199</v>
      </c>
      <c r="C1405" t="s">
        <v>48</v>
      </c>
      <c r="D1405">
        <v>1</v>
      </c>
      <c r="E1405" t="s">
        <v>3665</v>
      </c>
      <c r="F1405" t="s">
        <v>297</v>
      </c>
      <c r="G1405">
        <v>10251</v>
      </c>
      <c r="H1405">
        <v>2</v>
      </c>
      <c r="I1405" t="s">
        <v>463</v>
      </c>
      <c r="J1405" t="s">
        <v>325</v>
      </c>
      <c r="K1405">
        <v>30580</v>
      </c>
      <c r="L1405">
        <v>37980.36</v>
      </c>
      <c r="M1405" t="s">
        <v>33</v>
      </c>
      <c r="N1405" t="s">
        <v>202</v>
      </c>
      <c r="O1405" t="s">
        <v>3666</v>
      </c>
      <c r="P1405" t="s">
        <v>3667</v>
      </c>
      <c r="Q1405" t="s">
        <v>300</v>
      </c>
      <c r="R1405" t="s">
        <v>32</v>
      </c>
      <c r="S1405" t="s">
        <v>7696</v>
      </c>
      <c r="T1405" t="str">
        <f t="shared" si="6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05">
        <f t="shared" si="64"/>
        <v>0</v>
      </c>
      <c r="V1405" s="2">
        <v>0</v>
      </c>
      <c r="W1405" s="2">
        <f t="shared" si="65"/>
        <v>0</v>
      </c>
      <c r="X1405" s="2">
        <v>0</v>
      </c>
      <c r="Y1405" s="2">
        <v>0</v>
      </c>
      <c r="Z1405" s="2">
        <v>0</v>
      </c>
      <c r="AA1405" s="2">
        <v>0</v>
      </c>
      <c r="AB1405" s="2">
        <v>0</v>
      </c>
      <c r="AC1405" t="s">
        <v>3668</v>
      </c>
      <c r="AD1405" t="s">
        <v>32</v>
      </c>
      <c r="AE1405" t="s">
        <v>32</v>
      </c>
      <c r="AG1405" t="s">
        <v>38</v>
      </c>
      <c r="AH1405" t="s">
        <v>2347</v>
      </c>
      <c r="AI1405" t="s">
        <v>2417</v>
      </c>
      <c r="AJ1405" t="s">
        <v>2347</v>
      </c>
      <c r="AK1405" t="s">
        <v>39</v>
      </c>
    </row>
    <row r="1406" spans="1:37" x14ac:dyDescent="0.3">
      <c r="A1406">
        <v>339603</v>
      </c>
      <c r="B1406" t="s">
        <v>111</v>
      </c>
      <c r="C1406" t="s">
        <v>29</v>
      </c>
      <c r="D1406">
        <v>1</v>
      </c>
      <c r="E1406" t="s">
        <v>3669</v>
      </c>
      <c r="F1406" t="s">
        <v>3279</v>
      </c>
      <c r="G1406">
        <v>30112</v>
      </c>
      <c r="H1406">
        <v>0</v>
      </c>
      <c r="I1406" t="s">
        <v>1506</v>
      </c>
      <c r="J1406" t="s">
        <v>43</v>
      </c>
      <c r="K1406">
        <v>74959</v>
      </c>
      <c r="L1406">
        <v>88325</v>
      </c>
      <c r="M1406" t="s">
        <v>33</v>
      </c>
      <c r="N1406" t="s">
        <v>115</v>
      </c>
      <c r="O1406" t="s">
        <v>443</v>
      </c>
      <c r="P1406" t="s">
        <v>8192</v>
      </c>
      <c r="Q1406" t="s">
        <v>3670</v>
      </c>
      <c r="R1406" t="s">
        <v>3671</v>
      </c>
      <c r="S1406" t="s">
        <v>3672</v>
      </c>
      <c r="T1406" t="str">
        <f t="shared" si="63"/>
        <v>Preferred candidates would have trial experience as well as organizational abilities, case management skills, strong legal analytical and writing skills, and the ability to work independently and take a proactive approach to his or her assigned work load. The candidate should be proficient in Law Manager, Excel, Word, PowerPoint and other systems as well as be willing to continue their training in these areas. The Deputy Director of Juvenile Justice will likely be based in Manhattan, but the location is subject to change based on space availability.</v>
      </c>
      <c r="U1406">
        <f t="shared" si="64"/>
        <v>0</v>
      </c>
      <c r="V1406" s="2">
        <v>1</v>
      </c>
      <c r="W1406" s="2">
        <f t="shared" si="65"/>
        <v>0</v>
      </c>
      <c r="X1406" s="2">
        <v>0</v>
      </c>
      <c r="Y1406" s="2">
        <v>0</v>
      </c>
      <c r="Z1406" s="2">
        <v>0</v>
      </c>
      <c r="AA1406" s="2">
        <v>0</v>
      </c>
      <c r="AB1406" s="2">
        <v>0</v>
      </c>
      <c r="AC1406" t="s">
        <v>8193</v>
      </c>
      <c r="AD1406" t="s">
        <v>32</v>
      </c>
      <c r="AE1406" t="s">
        <v>32</v>
      </c>
      <c r="AG1406" t="s">
        <v>58</v>
      </c>
      <c r="AH1406" t="s">
        <v>1980</v>
      </c>
      <c r="AI1406" t="s">
        <v>3067</v>
      </c>
      <c r="AJ1406" t="s">
        <v>1689</v>
      </c>
      <c r="AK1406" t="s">
        <v>39</v>
      </c>
    </row>
    <row r="1407" spans="1:37" x14ac:dyDescent="0.3">
      <c r="A1407">
        <v>339574</v>
      </c>
      <c r="B1407" t="s">
        <v>199</v>
      </c>
      <c r="C1407" t="s">
        <v>29</v>
      </c>
      <c r="D1407">
        <v>1</v>
      </c>
      <c r="E1407" t="s">
        <v>3673</v>
      </c>
      <c r="F1407" t="s">
        <v>126</v>
      </c>
      <c r="G1407">
        <v>21744</v>
      </c>
      <c r="H1407">
        <v>1</v>
      </c>
      <c r="I1407" t="s">
        <v>1183</v>
      </c>
      <c r="J1407" t="s">
        <v>43</v>
      </c>
      <c r="K1407">
        <v>59708</v>
      </c>
      <c r="L1407">
        <v>65678</v>
      </c>
      <c r="M1407" t="s">
        <v>33</v>
      </c>
      <c r="N1407" t="s">
        <v>202</v>
      </c>
      <c r="O1407" t="s">
        <v>3674</v>
      </c>
      <c r="P1407" t="s">
        <v>3675</v>
      </c>
      <c r="Q1407" t="s">
        <v>130</v>
      </c>
      <c r="R1407" t="e">
        <v>#NAME?</v>
      </c>
      <c r="S1407" t="s">
        <v>7713</v>
      </c>
      <c r="T1407" t="e">
        <f t="shared" si="63"/>
        <v>#NAME?</v>
      </c>
      <c r="U1407">
        <f t="shared" si="64"/>
        <v>0</v>
      </c>
      <c r="V1407" s="2">
        <v>0</v>
      </c>
      <c r="W1407" s="2">
        <f t="shared" si="65"/>
        <v>0</v>
      </c>
      <c r="X1407" s="2">
        <v>0</v>
      </c>
      <c r="Y1407" s="2">
        <v>0</v>
      </c>
      <c r="Z1407" s="2">
        <v>0</v>
      </c>
      <c r="AA1407" s="2">
        <v>0</v>
      </c>
      <c r="AB1407" s="2">
        <v>0</v>
      </c>
      <c r="AC1407" t="s">
        <v>3676</v>
      </c>
      <c r="AD1407" t="s">
        <v>32</v>
      </c>
      <c r="AE1407" t="s">
        <v>32</v>
      </c>
      <c r="AG1407" t="s">
        <v>38</v>
      </c>
      <c r="AH1407" t="s">
        <v>2208</v>
      </c>
      <c r="AI1407" t="s">
        <v>2417</v>
      </c>
      <c r="AJ1407" t="s">
        <v>2208</v>
      </c>
      <c r="AK1407" t="s">
        <v>39</v>
      </c>
    </row>
    <row r="1408" spans="1:37" x14ac:dyDescent="0.3">
      <c r="A1408">
        <v>339574</v>
      </c>
      <c r="B1408" t="s">
        <v>199</v>
      </c>
      <c r="C1408" t="s">
        <v>48</v>
      </c>
      <c r="D1408">
        <v>1</v>
      </c>
      <c r="E1408" t="s">
        <v>3673</v>
      </c>
      <c r="F1408" t="s">
        <v>126</v>
      </c>
      <c r="G1408">
        <v>21744</v>
      </c>
      <c r="H1408">
        <v>1</v>
      </c>
      <c r="I1408" t="s">
        <v>1183</v>
      </c>
      <c r="J1408" t="s">
        <v>43</v>
      </c>
      <c r="K1408">
        <v>59708</v>
      </c>
      <c r="L1408">
        <v>65678</v>
      </c>
      <c r="M1408" t="s">
        <v>33</v>
      </c>
      <c r="N1408" t="s">
        <v>202</v>
      </c>
      <c r="O1408" t="s">
        <v>3674</v>
      </c>
      <c r="P1408" t="s">
        <v>3675</v>
      </c>
      <c r="Q1408" t="s">
        <v>130</v>
      </c>
      <c r="R1408" t="e">
        <v>#NAME?</v>
      </c>
      <c r="S1408" t="s">
        <v>7713</v>
      </c>
      <c r="T1408" t="e">
        <f t="shared" si="63"/>
        <v>#NAME?</v>
      </c>
      <c r="U1408">
        <f t="shared" si="64"/>
        <v>0</v>
      </c>
      <c r="V1408" s="2">
        <v>0</v>
      </c>
      <c r="W1408" s="2">
        <f t="shared" si="65"/>
        <v>0</v>
      </c>
      <c r="X1408" s="2">
        <v>0</v>
      </c>
      <c r="Y1408" s="2">
        <v>0</v>
      </c>
      <c r="Z1408" s="2">
        <v>0</v>
      </c>
      <c r="AA1408" s="2">
        <v>0</v>
      </c>
      <c r="AB1408" s="2">
        <v>0</v>
      </c>
      <c r="AC1408" t="s">
        <v>3676</v>
      </c>
      <c r="AD1408" t="s">
        <v>32</v>
      </c>
      <c r="AE1408" t="s">
        <v>32</v>
      </c>
      <c r="AG1408" t="s">
        <v>38</v>
      </c>
      <c r="AH1408" t="s">
        <v>2208</v>
      </c>
      <c r="AI1408" t="s">
        <v>2417</v>
      </c>
      <c r="AJ1408" t="s">
        <v>2208</v>
      </c>
      <c r="AK1408" t="s">
        <v>39</v>
      </c>
    </row>
    <row r="1409" spans="1:37" x14ac:dyDescent="0.3">
      <c r="A1409">
        <v>339591</v>
      </c>
      <c r="B1409" t="s">
        <v>2385</v>
      </c>
      <c r="C1409" t="s">
        <v>48</v>
      </c>
      <c r="D1409">
        <v>1</v>
      </c>
      <c r="E1409" t="s">
        <v>2402</v>
      </c>
      <c r="F1409" t="s">
        <v>2387</v>
      </c>
      <c r="G1409">
        <v>31143</v>
      </c>
      <c r="H1409">
        <v>2</v>
      </c>
      <c r="I1409" t="s">
        <v>627</v>
      </c>
      <c r="J1409" t="s">
        <v>43</v>
      </c>
      <c r="K1409">
        <v>50227</v>
      </c>
      <c r="L1409">
        <v>60000</v>
      </c>
      <c r="M1409" t="s">
        <v>33</v>
      </c>
      <c r="N1409" t="s">
        <v>2388</v>
      </c>
      <c r="O1409" t="s">
        <v>2655</v>
      </c>
      <c r="P1409" t="s">
        <v>8194</v>
      </c>
      <c r="Q1409" t="s">
        <v>2390</v>
      </c>
      <c r="R1409" t="s">
        <v>3677</v>
      </c>
      <c r="S1409" t="s">
        <v>32</v>
      </c>
      <c r="T1409" t="str">
        <f t="shared" si="63"/>
        <v xml:space="preserve">1. Knowledge of, and demonstrated interest in, law enforcement, criminal justice, and/or civil rights issues. 2. Knowledge of the Information Technology industry a plus 3. Relationship-builder with strong interpersonal skills who effectively conveys information verbally and in writing.  4. Highly analytical thinking with demonstrated talent for identifying, scrutinizing, improving, and streamlining complex work processes.  5. MAC Environment and Excel proficiency is preferred.   6. Familiarity with New York City a plus  </v>
      </c>
      <c r="U1409">
        <f t="shared" si="64"/>
        <v>0</v>
      </c>
      <c r="V1409" s="2">
        <v>1</v>
      </c>
      <c r="W1409" s="2">
        <f t="shared" si="65"/>
        <v>0</v>
      </c>
      <c r="X1409" s="2">
        <v>0</v>
      </c>
      <c r="Y1409" s="2">
        <v>0</v>
      </c>
      <c r="Z1409" s="2">
        <v>0</v>
      </c>
      <c r="AA1409" s="2">
        <v>0</v>
      </c>
      <c r="AB1409" s="2">
        <v>0</v>
      </c>
      <c r="AC1409" t="s">
        <v>3678</v>
      </c>
      <c r="AD1409" t="s">
        <v>32</v>
      </c>
      <c r="AE1409" t="s">
        <v>32</v>
      </c>
      <c r="AG1409" t="s">
        <v>38</v>
      </c>
      <c r="AH1409" t="s">
        <v>2347</v>
      </c>
      <c r="AI1409" t="s">
        <v>2432</v>
      </c>
      <c r="AJ1409" t="s">
        <v>2347</v>
      </c>
      <c r="AK1409" t="s">
        <v>39</v>
      </c>
    </row>
    <row r="1410" spans="1:37" x14ac:dyDescent="0.3">
      <c r="A1410">
        <v>339591</v>
      </c>
      <c r="B1410" t="s">
        <v>2385</v>
      </c>
      <c r="C1410" t="s">
        <v>29</v>
      </c>
      <c r="D1410">
        <v>1</v>
      </c>
      <c r="E1410" t="s">
        <v>2402</v>
      </c>
      <c r="F1410" t="s">
        <v>2387</v>
      </c>
      <c r="G1410">
        <v>31143</v>
      </c>
      <c r="H1410">
        <v>2</v>
      </c>
      <c r="I1410" t="s">
        <v>627</v>
      </c>
      <c r="J1410" t="s">
        <v>43</v>
      </c>
      <c r="K1410">
        <v>50227</v>
      </c>
      <c r="L1410">
        <v>60000</v>
      </c>
      <c r="M1410" t="s">
        <v>33</v>
      </c>
      <c r="N1410" t="s">
        <v>2388</v>
      </c>
      <c r="O1410" t="s">
        <v>2655</v>
      </c>
      <c r="P1410" t="s">
        <v>8194</v>
      </c>
      <c r="Q1410" t="s">
        <v>2390</v>
      </c>
      <c r="R1410" t="s">
        <v>3677</v>
      </c>
      <c r="S1410" t="s">
        <v>32</v>
      </c>
      <c r="T1410" t="str">
        <f t="shared" si="63"/>
        <v xml:space="preserve">1. Knowledge of, and demonstrated interest in, law enforcement, criminal justice, and/or civil rights issues. 2. Knowledge of the Information Technology industry a plus 3. Relationship-builder with strong interpersonal skills who effectively conveys information verbally and in writing.  4. Highly analytical thinking with demonstrated talent for identifying, scrutinizing, improving, and streamlining complex work processes.  5. MAC Environment and Excel proficiency is preferred.   6. Familiarity with New York City a plus  </v>
      </c>
      <c r="U1410">
        <f t="shared" si="64"/>
        <v>0</v>
      </c>
      <c r="V1410" s="2">
        <v>1</v>
      </c>
      <c r="W1410" s="2">
        <f t="shared" si="65"/>
        <v>0</v>
      </c>
      <c r="X1410" s="2">
        <v>0</v>
      </c>
      <c r="Y1410" s="2">
        <v>0</v>
      </c>
      <c r="Z1410" s="2">
        <v>0</v>
      </c>
      <c r="AA1410" s="2">
        <v>0</v>
      </c>
      <c r="AB1410" s="2">
        <v>0</v>
      </c>
      <c r="AC1410" t="s">
        <v>3678</v>
      </c>
      <c r="AD1410" t="s">
        <v>32</v>
      </c>
      <c r="AE1410" t="s">
        <v>32</v>
      </c>
      <c r="AG1410" t="s">
        <v>38</v>
      </c>
      <c r="AH1410" t="s">
        <v>2347</v>
      </c>
      <c r="AI1410" t="s">
        <v>2432</v>
      </c>
      <c r="AJ1410" t="s">
        <v>2347</v>
      </c>
      <c r="AK1410" t="s">
        <v>39</v>
      </c>
    </row>
    <row r="1411" spans="1:37" x14ac:dyDescent="0.3">
      <c r="A1411">
        <v>339593</v>
      </c>
      <c r="B1411" t="s">
        <v>199</v>
      </c>
      <c r="C1411" t="s">
        <v>48</v>
      </c>
      <c r="D1411">
        <v>1</v>
      </c>
      <c r="E1411" t="s">
        <v>3679</v>
      </c>
      <c r="F1411" t="s">
        <v>41</v>
      </c>
      <c r="G1411">
        <v>10009</v>
      </c>
      <c r="H1411" t="s">
        <v>435</v>
      </c>
      <c r="I1411" t="s">
        <v>463</v>
      </c>
      <c r="J1411" t="s">
        <v>43</v>
      </c>
      <c r="K1411">
        <v>54643</v>
      </c>
      <c r="L1411">
        <v>90000</v>
      </c>
      <c r="M1411" t="s">
        <v>33</v>
      </c>
      <c r="N1411" t="s">
        <v>3680</v>
      </c>
      <c r="O1411" t="s">
        <v>3681</v>
      </c>
      <c r="P1411" t="s">
        <v>3682</v>
      </c>
      <c r="Q1411" t="s">
        <v>45</v>
      </c>
      <c r="R1411" t="s">
        <v>8195</v>
      </c>
      <c r="S1411" t="s">
        <v>7696</v>
      </c>
      <c r="T1411" t="str">
        <f t="shared" ref="T1411:T1474" si="66">R1411&amp;" "&amp;S1411</f>
        <v>‚	The ideal candidate will have a baccalaureate degree from an accredited college and at least four to six (4-6) years of professional experience, OR a master‚„s degree and two to four (2-4) years of professional experience, including at least twelve (12) months of executive, managerial, administrative or supervisory experience 	The candidate should also have evidence of a strong background in the fields of LGBTQ rights, child welfare, youth development and project management 	Strong management and supervisory skills with demonstrated ability to provide technical assistance that can drive groups towards meeting identified outcome goals 	Proven experience in working effectively at the senior management level with internal and external stakeholders and constituencies 	Ability to think creatively, embrace new approaches and pioneer innovative solutions to intricate problems, while working collaboratively with a diverse constituency  	Experience in at least one City agency, state or federal government, and/or significant experience in the non-profit, education or social services sector 	Strong organizational skills, including attention to detail  	Ability to synthesize and distill complex material into actionable recommendations  Salary: Commensurate with experience, with excellent benefits  	A demonstrated commitment, competency and strong familiarity with issues affecting the LGBTQ and gender non-conforming, immigrant and communities of color in New York City, particularly with regard to youth 	Ability to work across racial, ethnic, gender and sexual diversity 	Energetic and resourceful, organized and results-oriented; a self-starter and team player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11">
        <f t="shared" ref="U1411:U1474" si="67">D1411*W1411</f>
        <v>0</v>
      </c>
      <c r="V1411" s="2">
        <v>0</v>
      </c>
      <c r="W1411" s="2">
        <f t="shared" ref="W1411:W1474" si="68">IF(OR(ISNUMBER(SEARCH("data analytics",$T1411)), ISNUMBER(SEARCH("data analysis",$T1411)), ISNUMBER(SEARCH("analyze data", $T1411)),ISNUMBER(SEARCH("business intelligence", $T1411)),ISNUMBER(SEARCH("business analysis",$T1411))),1,0)</f>
        <v>0</v>
      </c>
      <c r="X1411" s="2">
        <v>0</v>
      </c>
      <c r="Y1411" s="2">
        <v>0</v>
      </c>
      <c r="Z1411" s="2">
        <v>0</v>
      </c>
      <c r="AA1411" s="2">
        <v>0</v>
      </c>
      <c r="AB1411" s="2">
        <v>0</v>
      </c>
      <c r="AC1411" t="s">
        <v>3683</v>
      </c>
      <c r="AD1411" t="s">
        <v>32</v>
      </c>
      <c r="AE1411" t="s">
        <v>32</v>
      </c>
      <c r="AG1411" t="s">
        <v>3684</v>
      </c>
      <c r="AH1411" t="s">
        <v>2663</v>
      </c>
      <c r="AI1411" t="s">
        <v>2417</v>
      </c>
      <c r="AJ1411" t="s">
        <v>3084</v>
      </c>
      <c r="AK1411" t="s">
        <v>39</v>
      </c>
    </row>
    <row r="1412" spans="1:37" x14ac:dyDescent="0.3">
      <c r="A1412">
        <v>339593</v>
      </c>
      <c r="B1412" t="s">
        <v>199</v>
      </c>
      <c r="C1412" t="s">
        <v>29</v>
      </c>
      <c r="D1412">
        <v>1</v>
      </c>
      <c r="E1412" t="s">
        <v>3679</v>
      </c>
      <c r="F1412" t="s">
        <v>41</v>
      </c>
      <c r="G1412">
        <v>10009</v>
      </c>
      <c r="H1412" t="s">
        <v>435</v>
      </c>
      <c r="I1412" t="s">
        <v>463</v>
      </c>
      <c r="J1412" t="s">
        <v>43</v>
      </c>
      <c r="K1412">
        <v>54643</v>
      </c>
      <c r="L1412">
        <v>90000</v>
      </c>
      <c r="M1412" t="s">
        <v>33</v>
      </c>
      <c r="N1412" t="s">
        <v>3680</v>
      </c>
      <c r="O1412" t="s">
        <v>3681</v>
      </c>
      <c r="P1412" t="s">
        <v>3682</v>
      </c>
      <c r="Q1412" t="s">
        <v>45</v>
      </c>
      <c r="R1412" t="s">
        <v>8195</v>
      </c>
      <c r="S1412" t="s">
        <v>7696</v>
      </c>
      <c r="T1412" t="str">
        <f t="shared" si="66"/>
        <v>‚	The ideal candidate will have a baccalaureate degree from an accredited college and at least four to six (4-6) years of professional experience, OR a master‚„s degree and two to four (2-4) years of professional experience, including at least twelve (12) months of executive, managerial, administrative or supervisory experience 	The candidate should also have evidence of a strong background in the fields of LGBTQ rights, child welfare, youth development and project management 	Strong management and supervisory skills with demonstrated ability to provide technical assistance that can drive groups towards meeting identified outcome goals 	Proven experience in working effectively at the senior management level with internal and external stakeholders and constituencies 	Ability to think creatively, embrace new approaches and pioneer innovative solutions to intricate problems, while working collaboratively with a diverse constituency  	Experience in at least one City agency, state or federal government, and/or significant experience in the non-profit, education or social services sector 	Strong organizational skills, including attention to detail  	Ability to synthesize and distill complex material into actionable recommendations  Salary: Commensurate with experience, with excellent benefits  	A demonstrated commitment, competency and strong familiarity with issues affecting the LGBTQ and gender non-conforming, immigrant and communities of color in New York City, particularly with regard to youth 	Ability to work across racial, ethnic, gender and sexual diversity 	Energetic and resourceful, organized and results-oriented; a self-starter and team player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12">
        <f t="shared" si="67"/>
        <v>0</v>
      </c>
      <c r="V1412" s="2">
        <v>0</v>
      </c>
      <c r="W1412" s="2">
        <f t="shared" si="68"/>
        <v>0</v>
      </c>
      <c r="X1412" s="2">
        <v>0</v>
      </c>
      <c r="Y1412" s="2">
        <v>0</v>
      </c>
      <c r="Z1412" s="2">
        <v>0</v>
      </c>
      <c r="AA1412" s="2">
        <v>0</v>
      </c>
      <c r="AB1412" s="2">
        <v>0</v>
      </c>
      <c r="AC1412" t="s">
        <v>3683</v>
      </c>
      <c r="AD1412" t="s">
        <v>32</v>
      </c>
      <c r="AE1412" t="s">
        <v>32</v>
      </c>
      <c r="AG1412" t="s">
        <v>3684</v>
      </c>
      <c r="AH1412" t="s">
        <v>2663</v>
      </c>
      <c r="AI1412" t="s">
        <v>2417</v>
      </c>
      <c r="AJ1412" t="s">
        <v>3084</v>
      </c>
      <c r="AK1412" t="s">
        <v>39</v>
      </c>
    </row>
    <row r="1413" spans="1:37" x14ac:dyDescent="0.3">
      <c r="A1413">
        <v>339601</v>
      </c>
      <c r="B1413" t="s">
        <v>3003</v>
      </c>
      <c r="C1413" t="s">
        <v>29</v>
      </c>
      <c r="D1413">
        <v>1</v>
      </c>
      <c r="E1413" t="s">
        <v>3685</v>
      </c>
      <c r="F1413" t="s">
        <v>3686</v>
      </c>
      <c r="G1413">
        <v>33996</v>
      </c>
      <c r="H1413">
        <v>2</v>
      </c>
      <c r="I1413" t="s">
        <v>3687</v>
      </c>
      <c r="J1413" t="s">
        <v>43</v>
      </c>
      <c r="K1413">
        <v>63750</v>
      </c>
      <c r="L1413">
        <v>87117</v>
      </c>
      <c r="M1413" t="s">
        <v>33</v>
      </c>
      <c r="N1413" t="s">
        <v>3005</v>
      </c>
      <c r="O1413" t="s">
        <v>3006</v>
      </c>
      <c r="P1413" t="s">
        <v>8196</v>
      </c>
      <c r="Q1413" t="s">
        <v>3688</v>
      </c>
      <c r="R1413" t="s">
        <v>8197</v>
      </c>
      <c r="S1413" t="s">
        <v>32</v>
      </c>
      <c r="T1413" t="str">
        <f t="shared" si="66"/>
        <v xml:space="preserve">‚	Strong skills in supervision and the ability to work in and direct teams in a diverse environment of attorney and non-legal staff. 	Knowledge and experience in worker misclassification issues. 	Solid legal knowledge, analytic, research and writing skills.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  </v>
      </c>
      <c r="U1413">
        <f t="shared" si="67"/>
        <v>0</v>
      </c>
      <c r="V1413" s="2">
        <v>1</v>
      </c>
      <c r="W1413" s="2">
        <f t="shared" si="68"/>
        <v>0</v>
      </c>
      <c r="X1413" s="2">
        <v>0</v>
      </c>
      <c r="Y1413" s="2">
        <v>0</v>
      </c>
      <c r="Z1413" s="2">
        <v>0</v>
      </c>
      <c r="AA1413" s="2">
        <v>0</v>
      </c>
      <c r="AB1413" s="2">
        <v>0</v>
      </c>
      <c r="AC1413" t="s">
        <v>3007</v>
      </c>
      <c r="AD1413" t="s">
        <v>2830</v>
      </c>
      <c r="AE1413" t="s">
        <v>3689</v>
      </c>
      <c r="AG1413" t="s">
        <v>38</v>
      </c>
      <c r="AH1413" t="s">
        <v>1932</v>
      </c>
      <c r="AJ1413" t="s">
        <v>3095</v>
      </c>
      <c r="AK1413" t="s">
        <v>39</v>
      </c>
    </row>
    <row r="1414" spans="1:37" x14ac:dyDescent="0.3">
      <c r="A1414">
        <v>339601</v>
      </c>
      <c r="B1414" t="s">
        <v>3003</v>
      </c>
      <c r="C1414" t="s">
        <v>48</v>
      </c>
      <c r="D1414">
        <v>1</v>
      </c>
      <c r="E1414" t="s">
        <v>3685</v>
      </c>
      <c r="F1414" t="s">
        <v>3686</v>
      </c>
      <c r="G1414">
        <v>33996</v>
      </c>
      <c r="H1414">
        <v>2</v>
      </c>
      <c r="I1414" t="s">
        <v>3687</v>
      </c>
      <c r="J1414" t="s">
        <v>43</v>
      </c>
      <c r="K1414">
        <v>63750</v>
      </c>
      <c r="L1414">
        <v>87117</v>
      </c>
      <c r="M1414" t="s">
        <v>33</v>
      </c>
      <c r="N1414" t="s">
        <v>3005</v>
      </c>
      <c r="O1414" t="s">
        <v>3006</v>
      </c>
      <c r="P1414" t="s">
        <v>8196</v>
      </c>
      <c r="Q1414" t="s">
        <v>3688</v>
      </c>
      <c r="R1414" t="s">
        <v>8197</v>
      </c>
      <c r="S1414" t="s">
        <v>32</v>
      </c>
      <c r="T1414" t="str">
        <f t="shared" si="66"/>
        <v xml:space="preserve">‚	Strong skills in supervision and the ability to work in and direct teams in a diverse environment of attorney and non-legal staff. 	Knowledge and experience in worker misclassification issues. 	Solid legal knowledge, analytic, research and writing skills.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  </v>
      </c>
      <c r="U1414">
        <f t="shared" si="67"/>
        <v>0</v>
      </c>
      <c r="V1414" s="2">
        <v>1</v>
      </c>
      <c r="W1414" s="2">
        <f t="shared" si="68"/>
        <v>0</v>
      </c>
      <c r="X1414" s="2">
        <v>0</v>
      </c>
      <c r="Y1414" s="2">
        <v>0</v>
      </c>
      <c r="Z1414" s="2">
        <v>0</v>
      </c>
      <c r="AA1414" s="2">
        <v>0</v>
      </c>
      <c r="AB1414" s="2">
        <v>0</v>
      </c>
      <c r="AC1414" t="s">
        <v>3007</v>
      </c>
      <c r="AD1414" t="s">
        <v>2830</v>
      </c>
      <c r="AE1414" t="s">
        <v>3689</v>
      </c>
      <c r="AG1414" t="s">
        <v>38</v>
      </c>
      <c r="AH1414" t="s">
        <v>1932</v>
      </c>
      <c r="AJ1414" t="s">
        <v>3095</v>
      </c>
      <c r="AK1414" t="s">
        <v>39</v>
      </c>
    </row>
    <row r="1415" spans="1:37" x14ac:dyDescent="0.3">
      <c r="A1415">
        <v>339603</v>
      </c>
      <c r="B1415" t="s">
        <v>111</v>
      </c>
      <c r="C1415" t="s">
        <v>48</v>
      </c>
      <c r="D1415">
        <v>1</v>
      </c>
      <c r="E1415" t="s">
        <v>3669</v>
      </c>
      <c r="F1415" t="s">
        <v>3279</v>
      </c>
      <c r="G1415">
        <v>30112</v>
      </c>
      <c r="H1415">
        <v>0</v>
      </c>
      <c r="I1415" t="s">
        <v>1506</v>
      </c>
      <c r="J1415" t="s">
        <v>43</v>
      </c>
      <c r="K1415">
        <v>74959</v>
      </c>
      <c r="L1415">
        <v>88325</v>
      </c>
      <c r="M1415" t="s">
        <v>33</v>
      </c>
      <c r="N1415" t="s">
        <v>115</v>
      </c>
      <c r="O1415" t="s">
        <v>443</v>
      </c>
      <c r="P1415" t="s">
        <v>8192</v>
      </c>
      <c r="Q1415" t="s">
        <v>3670</v>
      </c>
      <c r="R1415" t="s">
        <v>3671</v>
      </c>
      <c r="S1415" t="s">
        <v>3672</v>
      </c>
      <c r="T1415" t="str">
        <f t="shared" si="66"/>
        <v>Preferred candidates would have trial experience as well as organizational abilities, case management skills, strong legal analytical and writing skills, and the ability to work independently and take a proactive approach to his or her assigned work load. The candidate should be proficient in Law Manager, Excel, Word, PowerPoint and other systems as well as be willing to continue their training in these areas. The Deputy Director of Juvenile Justice will likely be based in Manhattan, but the location is subject to change based on space availability.</v>
      </c>
      <c r="U1415">
        <f t="shared" si="67"/>
        <v>0</v>
      </c>
      <c r="V1415" s="2">
        <v>1</v>
      </c>
      <c r="W1415" s="2">
        <f t="shared" si="68"/>
        <v>0</v>
      </c>
      <c r="X1415" s="2">
        <v>0</v>
      </c>
      <c r="Y1415" s="2">
        <v>0</v>
      </c>
      <c r="Z1415" s="2">
        <v>0</v>
      </c>
      <c r="AA1415" s="2">
        <v>0</v>
      </c>
      <c r="AB1415" s="2">
        <v>0</v>
      </c>
      <c r="AC1415" t="s">
        <v>8193</v>
      </c>
      <c r="AD1415" t="s">
        <v>32</v>
      </c>
      <c r="AE1415" t="s">
        <v>32</v>
      </c>
      <c r="AG1415" t="s">
        <v>58</v>
      </c>
      <c r="AH1415" t="s">
        <v>1980</v>
      </c>
      <c r="AI1415" t="s">
        <v>3067</v>
      </c>
      <c r="AJ1415" t="s">
        <v>1689</v>
      </c>
      <c r="AK1415" t="s">
        <v>39</v>
      </c>
    </row>
    <row r="1416" spans="1:37" x14ac:dyDescent="0.3">
      <c r="A1416">
        <v>339645</v>
      </c>
      <c r="B1416" t="s">
        <v>199</v>
      </c>
      <c r="C1416" t="s">
        <v>48</v>
      </c>
      <c r="D1416">
        <v>1</v>
      </c>
      <c r="E1416" t="s">
        <v>3690</v>
      </c>
      <c r="F1416" t="s">
        <v>3381</v>
      </c>
      <c r="G1416">
        <v>82994</v>
      </c>
      <c r="H1416" t="s">
        <v>435</v>
      </c>
      <c r="I1416" t="s">
        <v>1077</v>
      </c>
      <c r="J1416" t="s">
        <v>43</v>
      </c>
      <c r="K1416">
        <v>54643</v>
      </c>
      <c r="L1416">
        <v>95000</v>
      </c>
      <c r="M1416" t="s">
        <v>33</v>
      </c>
      <c r="N1416" t="s">
        <v>202</v>
      </c>
      <c r="O1416" t="s">
        <v>3691</v>
      </c>
      <c r="P1416" t="s">
        <v>8198</v>
      </c>
      <c r="Q1416" t="s">
        <v>3383</v>
      </c>
      <c r="R1416" t="s">
        <v>3692</v>
      </c>
      <c r="S1416" t="s">
        <v>7696</v>
      </c>
      <c r="T1416" t="str">
        <f t="shared" si="66"/>
        <v>Masters or Baccalaureate from and accredited college Professional training and substantial experience in conflict resolution and conflict management, with an emphasis on mediation skills.  Minimum of 2 years mediation work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16">
        <f t="shared" si="67"/>
        <v>0</v>
      </c>
      <c r="V1416" s="2">
        <v>0</v>
      </c>
      <c r="W1416" s="2">
        <f t="shared" si="68"/>
        <v>0</v>
      </c>
      <c r="X1416" s="2">
        <v>0</v>
      </c>
      <c r="Y1416" s="2">
        <v>0</v>
      </c>
      <c r="Z1416" s="2">
        <v>0</v>
      </c>
      <c r="AA1416" s="2">
        <v>0</v>
      </c>
      <c r="AB1416" s="2">
        <v>0</v>
      </c>
      <c r="AC1416" t="s">
        <v>3693</v>
      </c>
      <c r="AD1416" t="s">
        <v>32</v>
      </c>
      <c r="AE1416" t="s">
        <v>32</v>
      </c>
      <c r="AG1416" t="s">
        <v>38</v>
      </c>
      <c r="AH1416" t="s">
        <v>1980</v>
      </c>
      <c r="AI1416" t="s">
        <v>1723</v>
      </c>
      <c r="AJ1416" t="s">
        <v>1980</v>
      </c>
      <c r="AK1416" t="s">
        <v>39</v>
      </c>
    </row>
    <row r="1417" spans="1:37" x14ac:dyDescent="0.3">
      <c r="A1417">
        <v>339645</v>
      </c>
      <c r="B1417" t="s">
        <v>199</v>
      </c>
      <c r="C1417" t="s">
        <v>29</v>
      </c>
      <c r="D1417">
        <v>1</v>
      </c>
      <c r="E1417" t="s">
        <v>3690</v>
      </c>
      <c r="F1417" t="s">
        <v>3381</v>
      </c>
      <c r="G1417">
        <v>82994</v>
      </c>
      <c r="H1417" t="s">
        <v>435</v>
      </c>
      <c r="I1417" t="s">
        <v>1077</v>
      </c>
      <c r="J1417" t="s">
        <v>43</v>
      </c>
      <c r="K1417">
        <v>54643</v>
      </c>
      <c r="L1417">
        <v>95000</v>
      </c>
      <c r="M1417" t="s">
        <v>33</v>
      </c>
      <c r="N1417" t="s">
        <v>202</v>
      </c>
      <c r="O1417" t="s">
        <v>3691</v>
      </c>
      <c r="P1417" t="s">
        <v>8198</v>
      </c>
      <c r="Q1417" t="s">
        <v>3383</v>
      </c>
      <c r="R1417" t="s">
        <v>3692</v>
      </c>
      <c r="S1417" t="s">
        <v>7696</v>
      </c>
      <c r="T1417" t="str">
        <f t="shared" si="66"/>
        <v>Masters or Baccalaureate from and accredited college Professional training and substantial experience in conflict resolution and conflict management, with an emphasis on mediation skills.  Minimum of 2 years mediation work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17">
        <f t="shared" si="67"/>
        <v>0</v>
      </c>
      <c r="V1417" s="2">
        <v>0</v>
      </c>
      <c r="W1417" s="2">
        <f t="shared" si="68"/>
        <v>0</v>
      </c>
      <c r="X1417" s="2">
        <v>0</v>
      </c>
      <c r="Y1417" s="2">
        <v>0</v>
      </c>
      <c r="Z1417" s="2">
        <v>0</v>
      </c>
      <c r="AA1417" s="2">
        <v>0</v>
      </c>
      <c r="AB1417" s="2">
        <v>0</v>
      </c>
      <c r="AC1417" t="s">
        <v>3693</v>
      </c>
      <c r="AD1417" t="s">
        <v>32</v>
      </c>
      <c r="AE1417" t="s">
        <v>32</v>
      </c>
      <c r="AG1417" t="s">
        <v>38</v>
      </c>
      <c r="AH1417" t="s">
        <v>1980</v>
      </c>
      <c r="AI1417" t="s">
        <v>1723</v>
      </c>
      <c r="AJ1417" t="s">
        <v>1980</v>
      </c>
      <c r="AK1417" t="s">
        <v>39</v>
      </c>
    </row>
    <row r="1418" spans="1:37" x14ac:dyDescent="0.3">
      <c r="A1418">
        <v>339656</v>
      </c>
      <c r="B1418" t="s">
        <v>524</v>
      </c>
      <c r="C1418" t="s">
        <v>29</v>
      </c>
      <c r="D1418">
        <v>8</v>
      </c>
      <c r="E1418" t="s">
        <v>3694</v>
      </c>
      <c r="F1418" t="s">
        <v>3695</v>
      </c>
      <c r="G1418">
        <v>92508</v>
      </c>
      <c r="H1418">
        <v>1</v>
      </c>
      <c r="I1418" t="s">
        <v>1095</v>
      </c>
      <c r="J1418" t="s">
        <v>43</v>
      </c>
      <c r="K1418">
        <v>33872</v>
      </c>
      <c r="L1418">
        <v>39392</v>
      </c>
      <c r="M1418" t="s">
        <v>33</v>
      </c>
      <c r="N1418" t="s">
        <v>526</v>
      </c>
      <c r="O1418" t="s">
        <v>3696</v>
      </c>
      <c r="P1418" t="s">
        <v>3697</v>
      </c>
      <c r="Q1418" t="s">
        <v>3698</v>
      </c>
      <c r="R1418" t="s">
        <v>32</v>
      </c>
      <c r="S1418" t="s">
        <v>32</v>
      </c>
      <c r="T1418" t="str">
        <f t="shared" si="66"/>
        <v xml:space="preserve">   </v>
      </c>
      <c r="U1418">
        <f t="shared" si="67"/>
        <v>0</v>
      </c>
      <c r="V1418" s="2">
        <v>0</v>
      </c>
      <c r="W1418" s="2">
        <f t="shared" si="68"/>
        <v>0</v>
      </c>
      <c r="X1418" s="2">
        <v>0</v>
      </c>
      <c r="Y1418" s="2">
        <v>0</v>
      </c>
      <c r="Z1418" s="2">
        <v>0</v>
      </c>
      <c r="AA1418" s="2">
        <v>0</v>
      </c>
      <c r="AB1418" s="2">
        <v>0</v>
      </c>
      <c r="AC1418" t="s">
        <v>3699</v>
      </c>
      <c r="AD1418" t="s">
        <v>3700</v>
      </c>
      <c r="AE1418" t="s">
        <v>32</v>
      </c>
      <c r="AG1418" t="s">
        <v>38</v>
      </c>
      <c r="AH1418" t="s">
        <v>1541</v>
      </c>
      <c r="AI1418" t="s">
        <v>2432</v>
      </c>
      <c r="AJ1418" t="s">
        <v>81</v>
      </c>
      <c r="AK1418" t="s">
        <v>39</v>
      </c>
    </row>
    <row r="1419" spans="1:37" x14ac:dyDescent="0.3">
      <c r="A1419">
        <v>339656</v>
      </c>
      <c r="B1419" t="s">
        <v>524</v>
      </c>
      <c r="C1419" t="s">
        <v>48</v>
      </c>
      <c r="D1419">
        <v>8</v>
      </c>
      <c r="E1419" t="s">
        <v>3694</v>
      </c>
      <c r="F1419" t="s">
        <v>3695</v>
      </c>
      <c r="G1419">
        <v>92508</v>
      </c>
      <c r="H1419">
        <v>1</v>
      </c>
      <c r="I1419" t="s">
        <v>1095</v>
      </c>
      <c r="J1419" t="s">
        <v>43</v>
      </c>
      <c r="K1419">
        <v>33872</v>
      </c>
      <c r="L1419">
        <v>39392</v>
      </c>
      <c r="M1419" t="s">
        <v>33</v>
      </c>
      <c r="N1419" t="s">
        <v>526</v>
      </c>
      <c r="O1419" t="s">
        <v>3696</v>
      </c>
      <c r="P1419" t="s">
        <v>3697</v>
      </c>
      <c r="Q1419" t="s">
        <v>3698</v>
      </c>
      <c r="R1419" t="s">
        <v>32</v>
      </c>
      <c r="S1419" t="s">
        <v>32</v>
      </c>
      <c r="T1419" t="str">
        <f t="shared" si="66"/>
        <v xml:space="preserve">   </v>
      </c>
      <c r="U1419">
        <f t="shared" si="67"/>
        <v>0</v>
      </c>
      <c r="V1419" s="2">
        <v>0</v>
      </c>
      <c r="W1419" s="2">
        <f t="shared" si="68"/>
        <v>0</v>
      </c>
      <c r="X1419" s="2">
        <v>0</v>
      </c>
      <c r="Y1419" s="2">
        <v>0</v>
      </c>
      <c r="Z1419" s="2">
        <v>0</v>
      </c>
      <c r="AA1419" s="2">
        <v>0</v>
      </c>
      <c r="AB1419" s="2">
        <v>0</v>
      </c>
      <c r="AC1419" t="s">
        <v>3699</v>
      </c>
      <c r="AD1419" t="s">
        <v>3700</v>
      </c>
      <c r="AE1419" t="s">
        <v>32</v>
      </c>
      <c r="AG1419" t="s">
        <v>38</v>
      </c>
      <c r="AH1419" t="s">
        <v>1541</v>
      </c>
      <c r="AI1419" t="s">
        <v>2432</v>
      </c>
      <c r="AJ1419" t="s">
        <v>81</v>
      </c>
      <c r="AK1419" t="s">
        <v>39</v>
      </c>
    </row>
    <row r="1420" spans="1:37" x14ac:dyDescent="0.3">
      <c r="A1420">
        <v>339679</v>
      </c>
      <c r="B1420" t="s">
        <v>199</v>
      </c>
      <c r="C1420" t="s">
        <v>29</v>
      </c>
      <c r="D1420">
        <v>1</v>
      </c>
      <c r="E1420" t="s">
        <v>3701</v>
      </c>
      <c r="F1420" t="s">
        <v>170</v>
      </c>
      <c r="G1420">
        <v>10050</v>
      </c>
      <c r="H1420" t="s">
        <v>435</v>
      </c>
      <c r="I1420" t="s">
        <v>76</v>
      </c>
      <c r="J1420" t="s">
        <v>43</v>
      </c>
      <c r="K1420">
        <v>54643</v>
      </c>
      <c r="L1420">
        <v>102600</v>
      </c>
      <c r="M1420" t="s">
        <v>33</v>
      </c>
      <c r="N1420" t="s">
        <v>202</v>
      </c>
      <c r="O1420" t="s">
        <v>2268</v>
      </c>
      <c r="P1420" t="s">
        <v>8199</v>
      </c>
      <c r="Q1420" t="s">
        <v>173</v>
      </c>
      <c r="R1420" t="s">
        <v>7271</v>
      </c>
      <c r="S1420" t="s">
        <v>7656</v>
      </c>
      <c r="T1420" t="str">
        <f t="shared" si="66"/>
        <v>--4-8-year minimum experience with supporting IT applications  --Ability to collaborate with developers and QA analysts and speak their ‹Å“language'  --Experience with Service Now or any other task management system  --Strong reading and writing communicat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20">
        <f t="shared" si="67"/>
        <v>0</v>
      </c>
      <c r="V1420" s="2">
        <v>0</v>
      </c>
      <c r="W1420" s="2">
        <f t="shared" si="68"/>
        <v>0</v>
      </c>
      <c r="X1420" s="2">
        <v>0</v>
      </c>
      <c r="Y1420" s="2">
        <v>0</v>
      </c>
      <c r="Z1420" s="2">
        <v>0</v>
      </c>
      <c r="AA1420" s="2">
        <v>0</v>
      </c>
      <c r="AB1420" s="2">
        <v>0</v>
      </c>
      <c r="AC1420" t="s">
        <v>3702</v>
      </c>
      <c r="AD1420" t="s">
        <v>32</v>
      </c>
      <c r="AE1420" t="s">
        <v>32</v>
      </c>
      <c r="AG1420" t="s">
        <v>58</v>
      </c>
      <c r="AH1420" t="s">
        <v>2347</v>
      </c>
      <c r="AI1420" t="s">
        <v>1972</v>
      </c>
      <c r="AJ1420" t="s">
        <v>876</v>
      </c>
      <c r="AK1420" t="s">
        <v>39</v>
      </c>
    </row>
    <row r="1421" spans="1:37" x14ac:dyDescent="0.3">
      <c r="A1421">
        <v>339679</v>
      </c>
      <c r="B1421" t="s">
        <v>199</v>
      </c>
      <c r="C1421" t="s">
        <v>48</v>
      </c>
      <c r="D1421">
        <v>1</v>
      </c>
      <c r="E1421" t="s">
        <v>3701</v>
      </c>
      <c r="F1421" t="s">
        <v>170</v>
      </c>
      <c r="G1421">
        <v>10050</v>
      </c>
      <c r="H1421" t="s">
        <v>435</v>
      </c>
      <c r="I1421" t="s">
        <v>76</v>
      </c>
      <c r="J1421" t="s">
        <v>43</v>
      </c>
      <c r="K1421">
        <v>54643</v>
      </c>
      <c r="L1421">
        <v>102600</v>
      </c>
      <c r="M1421" t="s">
        <v>33</v>
      </c>
      <c r="N1421" t="s">
        <v>202</v>
      </c>
      <c r="O1421" t="s">
        <v>2268</v>
      </c>
      <c r="P1421" t="s">
        <v>8199</v>
      </c>
      <c r="Q1421" t="s">
        <v>173</v>
      </c>
      <c r="R1421" t="s">
        <v>7271</v>
      </c>
      <c r="S1421" t="s">
        <v>7656</v>
      </c>
      <c r="T1421" t="str">
        <f t="shared" si="66"/>
        <v>--4-8-year minimum experience with supporting IT applications  --Ability to collaborate with developers and QA analysts and speak their ‹Å“language'  --Experience with Service Now or any other task management system  --Strong reading and writing communicat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21">
        <f t="shared" si="67"/>
        <v>0</v>
      </c>
      <c r="V1421" s="2">
        <v>0</v>
      </c>
      <c r="W1421" s="2">
        <f t="shared" si="68"/>
        <v>0</v>
      </c>
      <c r="X1421" s="2">
        <v>0</v>
      </c>
      <c r="Y1421" s="2">
        <v>0</v>
      </c>
      <c r="Z1421" s="2">
        <v>0</v>
      </c>
      <c r="AA1421" s="2">
        <v>0</v>
      </c>
      <c r="AB1421" s="2">
        <v>0</v>
      </c>
      <c r="AC1421" t="s">
        <v>3702</v>
      </c>
      <c r="AD1421" t="s">
        <v>32</v>
      </c>
      <c r="AE1421" t="s">
        <v>32</v>
      </c>
      <c r="AG1421" t="s">
        <v>58</v>
      </c>
      <c r="AH1421" t="s">
        <v>2347</v>
      </c>
      <c r="AI1421" t="s">
        <v>1972</v>
      </c>
      <c r="AJ1421" t="s">
        <v>876</v>
      </c>
      <c r="AK1421" t="s">
        <v>39</v>
      </c>
    </row>
    <row r="1422" spans="1:37" x14ac:dyDescent="0.3">
      <c r="A1422">
        <v>339688</v>
      </c>
      <c r="B1422" t="s">
        <v>524</v>
      </c>
      <c r="C1422" t="s">
        <v>29</v>
      </c>
      <c r="D1422">
        <v>3</v>
      </c>
      <c r="E1422" t="s">
        <v>3269</v>
      </c>
      <c r="F1422" t="s">
        <v>201</v>
      </c>
      <c r="G1422">
        <v>12158</v>
      </c>
      <c r="H1422">
        <v>2</v>
      </c>
      <c r="I1422" t="s">
        <v>1095</v>
      </c>
      <c r="J1422" t="s">
        <v>43</v>
      </c>
      <c r="K1422">
        <v>47450</v>
      </c>
      <c r="L1422">
        <v>76677</v>
      </c>
      <c r="M1422" t="s">
        <v>33</v>
      </c>
      <c r="N1422" t="s">
        <v>3703</v>
      </c>
      <c r="O1422" t="s">
        <v>3696</v>
      </c>
      <c r="P1422" t="s">
        <v>8200</v>
      </c>
      <c r="Q1422" t="s">
        <v>7329</v>
      </c>
      <c r="R1422" t="s">
        <v>32</v>
      </c>
      <c r="S1422" t="s">
        <v>32</v>
      </c>
      <c r="T1422" t="str">
        <f t="shared" si="66"/>
        <v xml:space="preserve">   </v>
      </c>
      <c r="U1422">
        <f t="shared" si="67"/>
        <v>0</v>
      </c>
      <c r="V1422" s="2">
        <v>0</v>
      </c>
      <c r="W1422" s="2">
        <f t="shared" si="68"/>
        <v>0</v>
      </c>
      <c r="X1422" s="2">
        <v>0</v>
      </c>
      <c r="Y1422" s="2">
        <v>0</v>
      </c>
      <c r="Z1422" s="2">
        <v>0</v>
      </c>
      <c r="AA1422" s="2">
        <v>0</v>
      </c>
      <c r="AB1422" s="2">
        <v>0</v>
      </c>
      <c r="AC1422" t="s">
        <v>3704</v>
      </c>
      <c r="AD1422" t="s">
        <v>32</v>
      </c>
      <c r="AE1422" t="s">
        <v>32</v>
      </c>
      <c r="AG1422" t="s">
        <v>38</v>
      </c>
      <c r="AH1422" t="s">
        <v>3405</v>
      </c>
      <c r="AI1422" t="s">
        <v>3033</v>
      </c>
      <c r="AJ1422" t="s">
        <v>2852</v>
      </c>
      <c r="AK1422" t="s">
        <v>39</v>
      </c>
    </row>
    <row r="1423" spans="1:37" x14ac:dyDescent="0.3">
      <c r="A1423">
        <v>339688</v>
      </c>
      <c r="B1423" t="s">
        <v>524</v>
      </c>
      <c r="C1423" t="s">
        <v>48</v>
      </c>
      <c r="D1423">
        <v>3</v>
      </c>
      <c r="E1423" t="s">
        <v>3269</v>
      </c>
      <c r="F1423" t="s">
        <v>201</v>
      </c>
      <c r="G1423">
        <v>12158</v>
      </c>
      <c r="H1423">
        <v>2</v>
      </c>
      <c r="I1423" t="s">
        <v>1095</v>
      </c>
      <c r="J1423" t="s">
        <v>43</v>
      </c>
      <c r="K1423">
        <v>47450</v>
      </c>
      <c r="L1423">
        <v>76677</v>
      </c>
      <c r="M1423" t="s">
        <v>33</v>
      </c>
      <c r="N1423" t="s">
        <v>3703</v>
      </c>
      <c r="O1423" t="s">
        <v>3696</v>
      </c>
      <c r="P1423" t="s">
        <v>8200</v>
      </c>
      <c r="Q1423" t="s">
        <v>7329</v>
      </c>
      <c r="R1423" t="s">
        <v>32</v>
      </c>
      <c r="S1423" t="s">
        <v>32</v>
      </c>
      <c r="T1423" t="str">
        <f t="shared" si="66"/>
        <v xml:space="preserve">   </v>
      </c>
      <c r="U1423">
        <f t="shared" si="67"/>
        <v>0</v>
      </c>
      <c r="V1423" s="2">
        <v>0</v>
      </c>
      <c r="W1423" s="2">
        <f t="shared" si="68"/>
        <v>0</v>
      </c>
      <c r="X1423" s="2">
        <v>0</v>
      </c>
      <c r="Y1423" s="2">
        <v>0</v>
      </c>
      <c r="Z1423" s="2">
        <v>0</v>
      </c>
      <c r="AA1423" s="2">
        <v>0</v>
      </c>
      <c r="AB1423" s="2">
        <v>0</v>
      </c>
      <c r="AC1423" t="s">
        <v>3704</v>
      </c>
      <c r="AD1423" t="s">
        <v>32</v>
      </c>
      <c r="AE1423" t="s">
        <v>32</v>
      </c>
      <c r="AG1423" t="s">
        <v>38</v>
      </c>
      <c r="AH1423" t="s">
        <v>3405</v>
      </c>
      <c r="AI1423" t="s">
        <v>3033</v>
      </c>
      <c r="AJ1423" t="s">
        <v>2852</v>
      </c>
      <c r="AK1423" t="s">
        <v>39</v>
      </c>
    </row>
    <row r="1424" spans="1:37" x14ac:dyDescent="0.3">
      <c r="A1424">
        <v>339690</v>
      </c>
      <c r="B1424" t="s">
        <v>1670</v>
      </c>
      <c r="C1424" t="s">
        <v>29</v>
      </c>
      <c r="D1424">
        <v>1</v>
      </c>
      <c r="E1424" t="s">
        <v>3653</v>
      </c>
      <c r="F1424" t="s">
        <v>1818</v>
      </c>
      <c r="G1424">
        <v>10074</v>
      </c>
      <c r="H1424" t="s">
        <v>42</v>
      </c>
      <c r="I1424" t="s">
        <v>76</v>
      </c>
      <c r="J1424" t="s">
        <v>43</v>
      </c>
      <c r="K1424">
        <v>120000</v>
      </c>
      <c r="L1424">
        <v>130000</v>
      </c>
      <c r="M1424" t="s">
        <v>33</v>
      </c>
      <c r="N1424" t="s">
        <v>1320</v>
      </c>
      <c r="O1424" t="s">
        <v>2633</v>
      </c>
      <c r="P1424" t="s">
        <v>8183</v>
      </c>
      <c r="Q1424" t="s">
        <v>1819</v>
      </c>
      <c r="R1424" t="s">
        <v>8184</v>
      </c>
      <c r="S1424" t="s">
        <v>8185</v>
      </c>
      <c r="T1424" t="str">
        <f t="shared" si="66"/>
        <v>‚ Demonstrated knowledge of computing platforms (Microsoft Windows 8.1/10.0, VMware, Citrix/Xen, Citrix, Linux, Outlook Web Access ); Hardware (NetApp, CISCO, EMC/VNX);  Databases    (Oracle, SQL) ; and Systems Management Software  (Veritas, Symantec, Cisco IronPort Proxy, Remedy, Clearswift, Sophos, Meraki, SCCM, SourceFire, Networker);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 Certain residency requirements may apply. We appreciate every applicant‚„s interest; however, only those under consideration will be contacted.  Note: Vacancy notices listed as ‚Å“Until Filled‚ will be posted for at least five work days</v>
      </c>
      <c r="U1424">
        <f t="shared" si="67"/>
        <v>0</v>
      </c>
      <c r="V1424" s="2">
        <v>0</v>
      </c>
      <c r="W1424" s="2">
        <f t="shared" si="68"/>
        <v>0</v>
      </c>
      <c r="X1424" s="2">
        <v>0</v>
      </c>
      <c r="Y1424" s="2">
        <v>0</v>
      </c>
      <c r="Z1424" s="2">
        <v>1</v>
      </c>
      <c r="AA1424" s="2">
        <v>0</v>
      </c>
      <c r="AB1424" s="2">
        <v>0</v>
      </c>
      <c r="AC1424" t="s">
        <v>1675</v>
      </c>
      <c r="AD1424" t="s">
        <v>32</v>
      </c>
      <c r="AE1424" t="s">
        <v>32</v>
      </c>
      <c r="AG1424" t="s">
        <v>58</v>
      </c>
      <c r="AH1424" t="s">
        <v>3084</v>
      </c>
      <c r="AJ1424" t="s">
        <v>3084</v>
      </c>
      <c r="AK1424" t="s">
        <v>39</v>
      </c>
    </row>
    <row r="1425" spans="1:37" x14ac:dyDescent="0.3">
      <c r="A1425">
        <v>339694</v>
      </c>
      <c r="B1425" t="s">
        <v>47</v>
      </c>
      <c r="C1425" t="s">
        <v>29</v>
      </c>
      <c r="D1425">
        <v>3</v>
      </c>
      <c r="E1425" t="s">
        <v>3640</v>
      </c>
      <c r="F1425" t="s">
        <v>3312</v>
      </c>
      <c r="G1425">
        <v>20113</v>
      </c>
      <c r="H1425">
        <v>1</v>
      </c>
      <c r="I1425" t="s">
        <v>627</v>
      </c>
      <c r="J1425" t="s">
        <v>43</v>
      </c>
      <c r="K1425">
        <v>36239</v>
      </c>
      <c r="L1425">
        <v>47016</v>
      </c>
      <c r="M1425" t="s">
        <v>33</v>
      </c>
      <c r="N1425" t="s">
        <v>3705</v>
      </c>
      <c r="O1425" t="s">
        <v>3641</v>
      </c>
      <c r="P1425" t="s">
        <v>8177</v>
      </c>
      <c r="Q1425" t="s">
        <v>8059</v>
      </c>
      <c r="R1425" t="s">
        <v>3642</v>
      </c>
      <c r="S1425" t="s">
        <v>2751</v>
      </c>
      <c r="T1425" t="str">
        <f t="shared" si="66"/>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25">
        <f t="shared" si="67"/>
        <v>0</v>
      </c>
      <c r="V1425" s="2">
        <v>0</v>
      </c>
      <c r="W1425" s="2">
        <f t="shared" si="68"/>
        <v>0</v>
      </c>
      <c r="X1425" s="2">
        <v>0</v>
      </c>
      <c r="Y1425" s="2">
        <v>0</v>
      </c>
      <c r="Z1425" s="2">
        <v>0</v>
      </c>
      <c r="AA1425" s="2">
        <v>0</v>
      </c>
      <c r="AB1425" s="2">
        <v>0</v>
      </c>
      <c r="AC1425" t="s">
        <v>624</v>
      </c>
      <c r="AD1425" t="s">
        <v>32</v>
      </c>
      <c r="AE1425" t="s">
        <v>32</v>
      </c>
      <c r="AG1425" t="s">
        <v>38</v>
      </c>
      <c r="AH1425" t="s">
        <v>2208</v>
      </c>
      <c r="AJ1425" t="s">
        <v>2880</v>
      </c>
      <c r="AK1425" t="s">
        <v>39</v>
      </c>
    </row>
    <row r="1426" spans="1:37" x14ac:dyDescent="0.3">
      <c r="A1426">
        <v>339694</v>
      </c>
      <c r="B1426" t="s">
        <v>47</v>
      </c>
      <c r="C1426" t="s">
        <v>48</v>
      </c>
      <c r="D1426">
        <v>3</v>
      </c>
      <c r="E1426" t="s">
        <v>3640</v>
      </c>
      <c r="F1426" t="s">
        <v>3312</v>
      </c>
      <c r="G1426">
        <v>20113</v>
      </c>
      <c r="H1426">
        <v>1</v>
      </c>
      <c r="I1426" t="s">
        <v>627</v>
      </c>
      <c r="J1426" t="s">
        <v>43</v>
      </c>
      <c r="K1426">
        <v>36239</v>
      </c>
      <c r="L1426">
        <v>47016</v>
      </c>
      <c r="M1426" t="s">
        <v>33</v>
      </c>
      <c r="N1426" t="s">
        <v>3705</v>
      </c>
      <c r="O1426" t="s">
        <v>3641</v>
      </c>
      <c r="P1426" t="s">
        <v>8177</v>
      </c>
      <c r="Q1426" t="s">
        <v>8059</v>
      </c>
      <c r="R1426" t="s">
        <v>3642</v>
      </c>
      <c r="S1426" t="s">
        <v>2751</v>
      </c>
      <c r="T1426" t="str">
        <f t="shared" si="66"/>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26">
        <f t="shared" si="67"/>
        <v>0</v>
      </c>
      <c r="V1426" s="2">
        <v>0</v>
      </c>
      <c r="W1426" s="2">
        <f t="shared" si="68"/>
        <v>0</v>
      </c>
      <c r="X1426" s="2">
        <v>0</v>
      </c>
      <c r="Y1426" s="2">
        <v>0</v>
      </c>
      <c r="Z1426" s="2">
        <v>0</v>
      </c>
      <c r="AA1426" s="2">
        <v>0</v>
      </c>
      <c r="AB1426" s="2">
        <v>0</v>
      </c>
      <c r="AC1426" t="s">
        <v>624</v>
      </c>
      <c r="AD1426" t="s">
        <v>32</v>
      </c>
      <c r="AE1426" t="s">
        <v>32</v>
      </c>
      <c r="AG1426" t="s">
        <v>38</v>
      </c>
      <c r="AH1426" t="s">
        <v>2208</v>
      </c>
      <c r="AJ1426" t="s">
        <v>2880</v>
      </c>
      <c r="AK1426" t="s">
        <v>39</v>
      </c>
    </row>
    <row r="1427" spans="1:37" x14ac:dyDescent="0.3">
      <c r="A1427">
        <v>339695</v>
      </c>
      <c r="B1427" t="s">
        <v>2098</v>
      </c>
      <c r="C1427" t="s">
        <v>48</v>
      </c>
      <c r="D1427">
        <v>2</v>
      </c>
      <c r="E1427" t="s">
        <v>3706</v>
      </c>
      <c r="F1427" t="s">
        <v>590</v>
      </c>
      <c r="G1427">
        <v>56057</v>
      </c>
      <c r="H1427">
        <v>0</v>
      </c>
      <c r="I1427" t="s">
        <v>3707</v>
      </c>
      <c r="J1427" t="s">
        <v>43</v>
      </c>
      <c r="K1427">
        <v>22.99</v>
      </c>
      <c r="L1427">
        <v>22.99</v>
      </c>
      <c r="M1427" t="s">
        <v>178</v>
      </c>
      <c r="N1427" t="s">
        <v>115</v>
      </c>
      <c r="O1427" t="s">
        <v>2101</v>
      </c>
      <c r="P1427" t="s">
        <v>8201</v>
      </c>
      <c r="Q1427" t="s">
        <v>592</v>
      </c>
      <c r="R1427" t="s">
        <v>3708</v>
      </c>
      <c r="S1427" t="s">
        <v>32</v>
      </c>
      <c r="T1427" t="str">
        <f t="shared" si="66"/>
        <v xml:space="preserve">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  </v>
      </c>
      <c r="U1427">
        <f t="shared" si="67"/>
        <v>0</v>
      </c>
      <c r="V1427" s="2">
        <v>0</v>
      </c>
      <c r="W1427" s="2">
        <f t="shared" si="68"/>
        <v>0</v>
      </c>
      <c r="X1427" s="2">
        <v>0</v>
      </c>
      <c r="Y1427" s="2">
        <v>0</v>
      </c>
      <c r="Z1427" s="2">
        <v>0</v>
      </c>
      <c r="AA1427" s="2">
        <v>0</v>
      </c>
      <c r="AB1427" s="2">
        <v>0</v>
      </c>
      <c r="AC1427" t="s">
        <v>3709</v>
      </c>
      <c r="AD1427" t="s">
        <v>32</v>
      </c>
      <c r="AE1427" t="s">
        <v>32</v>
      </c>
      <c r="AG1427" t="s">
        <v>38</v>
      </c>
      <c r="AH1427" t="s">
        <v>2839</v>
      </c>
      <c r="AJ1427" t="s">
        <v>2839</v>
      </c>
      <c r="AK1427" t="s">
        <v>39</v>
      </c>
    </row>
    <row r="1428" spans="1:37" x14ac:dyDescent="0.3">
      <c r="A1428">
        <v>339695</v>
      </c>
      <c r="B1428" t="s">
        <v>2098</v>
      </c>
      <c r="C1428" t="s">
        <v>29</v>
      </c>
      <c r="D1428">
        <v>2</v>
      </c>
      <c r="E1428" t="s">
        <v>3706</v>
      </c>
      <c r="F1428" t="s">
        <v>590</v>
      </c>
      <c r="G1428">
        <v>56057</v>
      </c>
      <c r="H1428">
        <v>0</v>
      </c>
      <c r="I1428" t="s">
        <v>3707</v>
      </c>
      <c r="J1428" t="s">
        <v>43</v>
      </c>
      <c r="K1428">
        <v>22.99</v>
      </c>
      <c r="L1428">
        <v>22.99</v>
      </c>
      <c r="M1428" t="s">
        <v>178</v>
      </c>
      <c r="N1428" t="s">
        <v>115</v>
      </c>
      <c r="O1428" t="s">
        <v>2101</v>
      </c>
      <c r="P1428" t="s">
        <v>8201</v>
      </c>
      <c r="Q1428" t="s">
        <v>592</v>
      </c>
      <c r="R1428" t="s">
        <v>3708</v>
      </c>
      <c r="S1428" t="s">
        <v>32</v>
      </c>
      <c r="T1428" t="str">
        <f t="shared" si="66"/>
        <v xml:space="preserve">1. College graduate or equivalent and four years of experience in community work or community centered activities in an area related to duties described above; or 2. Education and/or experience which is equivalent to "1" above. 3. Familiarity with the legal standards governing New York search and seizure and NYPD guidelines applicable to CCRB investigations.  4. A flexible schedule, specifically allowing for weekday evening and weekend assignments, is required.   5. Experience with public speaking, ability to work with minimal supervision, strong organizational and time-management skills, and a driver's license or willingness to rely on mass transit for extensive travel throughout the 5 boroughs are also preferred.   Fluency in a foreign language preferred.   Light lifting may be required.  </v>
      </c>
      <c r="U1428">
        <f t="shared" si="67"/>
        <v>0</v>
      </c>
      <c r="V1428" s="2">
        <v>0</v>
      </c>
      <c r="W1428" s="2">
        <f t="shared" si="68"/>
        <v>0</v>
      </c>
      <c r="X1428" s="2">
        <v>0</v>
      </c>
      <c r="Y1428" s="2">
        <v>0</v>
      </c>
      <c r="Z1428" s="2">
        <v>0</v>
      </c>
      <c r="AA1428" s="2">
        <v>0</v>
      </c>
      <c r="AB1428" s="2">
        <v>0</v>
      </c>
      <c r="AC1428" t="s">
        <v>3709</v>
      </c>
      <c r="AD1428" t="s">
        <v>32</v>
      </c>
      <c r="AE1428" t="s">
        <v>32</v>
      </c>
      <c r="AG1428" t="s">
        <v>38</v>
      </c>
      <c r="AH1428" t="s">
        <v>2839</v>
      </c>
      <c r="AJ1428" t="s">
        <v>2839</v>
      </c>
      <c r="AK1428" t="s">
        <v>39</v>
      </c>
    </row>
    <row r="1429" spans="1:37" x14ac:dyDescent="0.3">
      <c r="A1429">
        <v>339700</v>
      </c>
      <c r="B1429" t="s">
        <v>524</v>
      </c>
      <c r="C1429" t="s">
        <v>29</v>
      </c>
      <c r="D1429">
        <v>4</v>
      </c>
      <c r="E1429" t="s">
        <v>3710</v>
      </c>
      <c r="F1429" t="s">
        <v>3711</v>
      </c>
      <c r="G1429">
        <v>90736</v>
      </c>
      <c r="H1429">
        <v>0</v>
      </c>
      <c r="I1429" t="s">
        <v>1095</v>
      </c>
      <c r="J1429" t="s">
        <v>43</v>
      </c>
      <c r="K1429">
        <v>223.6</v>
      </c>
      <c r="L1429">
        <v>223.6</v>
      </c>
      <c r="M1429" t="s">
        <v>1624</v>
      </c>
      <c r="N1429" t="s">
        <v>3703</v>
      </c>
      <c r="O1429" t="s">
        <v>3696</v>
      </c>
      <c r="P1429" t="s">
        <v>3712</v>
      </c>
      <c r="Q1429" t="s">
        <v>3713</v>
      </c>
      <c r="R1429" t="s">
        <v>32</v>
      </c>
      <c r="S1429" t="s">
        <v>32</v>
      </c>
      <c r="T1429" t="str">
        <f t="shared" si="66"/>
        <v xml:space="preserve">   </v>
      </c>
      <c r="U1429">
        <f t="shared" si="67"/>
        <v>0</v>
      </c>
      <c r="V1429" s="2">
        <v>0</v>
      </c>
      <c r="W1429" s="2">
        <f t="shared" si="68"/>
        <v>0</v>
      </c>
      <c r="X1429" s="2">
        <v>0</v>
      </c>
      <c r="Y1429" s="2">
        <v>0</v>
      </c>
      <c r="Z1429" s="2">
        <v>0</v>
      </c>
      <c r="AA1429" s="2">
        <v>0</v>
      </c>
      <c r="AB1429" s="2">
        <v>0</v>
      </c>
      <c r="AC1429" t="s">
        <v>3714</v>
      </c>
      <c r="AD1429" t="s">
        <v>3700</v>
      </c>
      <c r="AE1429" t="s">
        <v>32</v>
      </c>
      <c r="AG1429" t="s">
        <v>38</v>
      </c>
      <c r="AH1429" t="s">
        <v>1541</v>
      </c>
      <c r="AI1429" t="s">
        <v>2432</v>
      </c>
      <c r="AJ1429" t="s">
        <v>81</v>
      </c>
      <c r="AK1429" t="s">
        <v>39</v>
      </c>
    </row>
    <row r="1430" spans="1:37" x14ac:dyDescent="0.3">
      <c r="A1430">
        <v>339700</v>
      </c>
      <c r="B1430" t="s">
        <v>524</v>
      </c>
      <c r="C1430" t="s">
        <v>48</v>
      </c>
      <c r="D1430">
        <v>4</v>
      </c>
      <c r="E1430" t="s">
        <v>3710</v>
      </c>
      <c r="F1430" t="s">
        <v>3711</v>
      </c>
      <c r="G1430">
        <v>90736</v>
      </c>
      <c r="H1430">
        <v>0</v>
      </c>
      <c r="I1430" t="s">
        <v>1095</v>
      </c>
      <c r="J1430" t="s">
        <v>43</v>
      </c>
      <c r="K1430">
        <v>223.6</v>
      </c>
      <c r="L1430">
        <v>223.6</v>
      </c>
      <c r="M1430" t="s">
        <v>1624</v>
      </c>
      <c r="N1430" t="s">
        <v>3703</v>
      </c>
      <c r="O1430" t="s">
        <v>3696</v>
      </c>
      <c r="P1430" t="s">
        <v>3712</v>
      </c>
      <c r="Q1430" t="s">
        <v>3713</v>
      </c>
      <c r="R1430" t="s">
        <v>32</v>
      </c>
      <c r="S1430" t="s">
        <v>32</v>
      </c>
      <c r="T1430" t="str">
        <f t="shared" si="66"/>
        <v xml:space="preserve">   </v>
      </c>
      <c r="U1430">
        <f t="shared" si="67"/>
        <v>0</v>
      </c>
      <c r="V1430" s="2">
        <v>0</v>
      </c>
      <c r="W1430" s="2">
        <f t="shared" si="68"/>
        <v>0</v>
      </c>
      <c r="X1430" s="2">
        <v>0</v>
      </c>
      <c r="Y1430" s="2">
        <v>0</v>
      </c>
      <c r="Z1430" s="2">
        <v>0</v>
      </c>
      <c r="AA1430" s="2">
        <v>0</v>
      </c>
      <c r="AB1430" s="2">
        <v>0</v>
      </c>
      <c r="AC1430" t="s">
        <v>3714</v>
      </c>
      <c r="AD1430" t="s">
        <v>3700</v>
      </c>
      <c r="AE1430" t="s">
        <v>32</v>
      </c>
      <c r="AG1430" t="s">
        <v>38</v>
      </c>
      <c r="AH1430" t="s">
        <v>1541</v>
      </c>
      <c r="AI1430" t="s">
        <v>2432</v>
      </c>
      <c r="AJ1430" t="s">
        <v>81</v>
      </c>
      <c r="AK1430" t="s">
        <v>39</v>
      </c>
    </row>
    <row r="1431" spans="1:37" x14ac:dyDescent="0.3">
      <c r="A1431">
        <v>339702</v>
      </c>
      <c r="B1431" t="s">
        <v>28</v>
      </c>
      <c r="C1431" t="s">
        <v>29</v>
      </c>
      <c r="D1431">
        <v>1</v>
      </c>
      <c r="E1431" t="s">
        <v>3715</v>
      </c>
      <c r="F1431" t="s">
        <v>31</v>
      </c>
      <c r="G1431">
        <v>40563</v>
      </c>
      <c r="H1431">
        <v>1</v>
      </c>
      <c r="I1431" t="s">
        <v>1967</v>
      </c>
      <c r="J1431" t="s">
        <v>43</v>
      </c>
      <c r="K1431">
        <v>46818</v>
      </c>
      <c r="L1431">
        <v>70000</v>
      </c>
      <c r="M1431" t="s">
        <v>33</v>
      </c>
      <c r="N1431" t="s">
        <v>34</v>
      </c>
      <c r="O1431" t="s">
        <v>2323</v>
      </c>
      <c r="P1431" t="s">
        <v>8202</v>
      </c>
      <c r="Q1431" t="s">
        <v>7893</v>
      </c>
      <c r="R1431" t="s">
        <v>8203</v>
      </c>
      <c r="S1431" t="s">
        <v>32</v>
      </c>
      <c r="T1431" t="str">
        <f t="shared" si="66"/>
        <v xml:space="preserve">‚Ability to analyze data, and evaluate procurement processes;Strong working knowledge of Microsoft Excel, Access, PowerPoint, and Visio;Comfort working in a fast-paced environment, managing multiple projects simultaneously, and prioritizing assignments;Experience working with cross-functional teams and diverse groups of people;Strong interpersonal and written/verbal communication skills;Positive attitude, self-motivated, organized and detail oriented;Familiarity with government procurement processes; andForeign language skills are a plus.  </v>
      </c>
      <c r="U1431">
        <f t="shared" si="67"/>
        <v>1</v>
      </c>
      <c r="V1431" s="2">
        <v>1</v>
      </c>
      <c r="W1431" s="2">
        <f t="shared" si="68"/>
        <v>1</v>
      </c>
      <c r="X1431" s="2">
        <v>0</v>
      </c>
      <c r="Y1431" s="2">
        <v>0</v>
      </c>
      <c r="Z1431" s="2">
        <v>0</v>
      </c>
      <c r="AA1431" s="2">
        <v>0</v>
      </c>
      <c r="AB1431" s="2">
        <v>0</v>
      </c>
      <c r="AC1431" t="s">
        <v>3716</v>
      </c>
      <c r="AD1431" t="s">
        <v>32</v>
      </c>
      <c r="AE1431" t="s">
        <v>32</v>
      </c>
      <c r="AG1431" t="s">
        <v>38</v>
      </c>
      <c r="AH1431" t="s">
        <v>3376</v>
      </c>
      <c r="AJ1431" t="s">
        <v>2518</v>
      </c>
      <c r="AK1431" t="s">
        <v>39</v>
      </c>
    </row>
    <row r="1432" spans="1:37" x14ac:dyDescent="0.3">
      <c r="A1432">
        <v>339702</v>
      </c>
      <c r="B1432" t="s">
        <v>28</v>
      </c>
      <c r="C1432" t="s">
        <v>48</v>
      </c>
      <c r="D1432">
        <v>1</v>
      </c>
      <c r="E1432" t="s">
        <v>3715</v>
      </c>
      <c r="F1432" t="s">
        <v>31</v>
      </c>
      <c r="G1432">
        <v>40563</v>
      </c>
      <c r="H1432">
        <v>1</v>
      </c>
      <c r="I1432" t="s">
        <v>1967</v>
      </c>
      <c r="J1432" t="s">
        <v>43</v>
      </c>
      <c r="K1432">
        <v>46818</v>
      </c>
      <c r="L1432">
        <v>70000</v>
      </c>
      <c r="M1432" t="s">
        <v>33</v>
      </c>
      <c r="N1432" t="s">
        <v>34</v>
      </c>
      <c r="O1432" t="s">
        <v>2323</v>
      </c>
      <c r="P1432" t="s">
        <v>8202</v>
      </c>
      <c r="Q1432" t="s">
        <v>7893</v>
      </c>
      <c r="R1432" t="s">
        <v>8203</v>
      </c>
      <c r="S1432" t="s">
        <v>32</v>
      </c>
      <c r="T1432" t="str">
        <f t="shared" si="66"/>
        <v xml:space="preserve">‚Ability to analyze data, and evaluate procurement processes;Strong working knowledge of Microsoft Excel, Access, PowerPoint, and Visio;Comfort working in a fast-paced environment, managing multiple projects simultaneously, and prioritizing assignments;Experience working with cross-functional teams and diverse groups of people;Strong interpersonal and written/verbal communication skills;Positive attitude, self-motivated, organized and detail oriented;Familiarity with government procurement processes; andForeign language skills are a plus.  </v>
      </c>
      <c r="U1432">
        <f t="shared" si="67"/>
        <v>1</v>
      </c>
      <c r="V1432" s="2">
        <v>1</v>
      </c>
      <c r="W1432" s="2">
        <f t="shared" si="68"/>
        <v>1</v>
      </c>
      <c r="X1432" s="2">
        <v>0</v>
      </c>
      <c r="Y1432" s="2">
        <v>0</v>
      </c>
      <c r="Z1432" s="2">
        <v>0</v>
      </c>
      <c r="AA1432" s="2">
        <v>0</v>
      </c>
      <c r="AB1432" s="2">
        <v>0</v>
      </c>
      <c r="AC1432" t="s">
        <v>3716</v>
      </c>
      <c r="AD1432" t="s">
        <v>32</v>
      </c>
      <c r="AE1432" t="s">
        <v>32</v>
      </c>
      <c r="AG1432" t="s">
        <v>38</v>
      </c>
      <c r="AH1432" t="s">
        <v>3376</v>
      </c>
      <c r="AJ1432" t="s">
        <v>2518</v>
      </c>
      <c r="AK1432" t="s">
        <v>39</v>
      </c>
    </row>
    <row r="1433" spans="1:37" x14ac:dyDescent="0.3">
      <c r="A1433">
        <v>339704</v>
      </c>
      <c r="B1433" t="s">
        <v>524</v>
      </c>
      <c r="C1433" t="s">
        <v>29</v>
      </c>
      <c r="D1433">
        <v>1</v>
      </c>
      <c r="E1433" t="s">
        <v>3717</v>
      </c>
      <c r="F1433" t="s">
        <v>3487</v>
      </c>
      <c r="G1433">
        <v>21210</v>
      </c>
      <c r="H1433">
        <v>0</v>
      </c>
      <c r="I1433" t="s">
        <v>244</v>
      </c>
      <c r="J1433" t="s">
        <v>43</v>
      </c>
      <c r="K1433">
        <v>29.082599999999999</v>
      </c>
      <c r="L1433">
        <v>43.637700000000002</v>
      </c>
      <c r="M1433" t="s">
        <v>178</v>
      </c>
      <c r="N1433" t="s">
        <v>526</v>
      </c>
      <c r="O1433" t="s">
        <v>1711</v>
      </c>
      <c r="P1433" t="s">
        <v>8204</v>
      </c>
      <c r="Q1433" t="s">
        <v>3488</v>
      </c>
      <c r="R1433" t="s">
        <v>3718</v>
      </c>
      <c r="S1433" t="s">
        <v>32</v>
      </c>
      <c r="T1433" t="str">
        <f t="shared" si="66"/>
        <v xml:space="preserve">Preference given to candidates possessing a valid Drivers License; strong computer skills and writing skills needed; knowledge of ArcGIS, InDesign and Illustrator and other computer skills strongly desired.  </v>
      </c>
      <c r="U1433">
        <f t="shared" si="67"/>
        <v>0</v>
      </c>
      <c r="V1433" s="2">
        <v>0</v>
      </c>
      <c r="W1433" s="2">
        <f t="shared" si="68"/>
        <v>0</v>
      </c>
      <c r="X1433" s="2">
        <v>0</v>
      </c>
      <c r="Y1433" s="2">
        <v>0</v>
      </c>
      <c r="Z1433" s="2">
        <v>0</v>
      </c>
      <c r="AA1433" s="2">
        <v>0</v>
      </c>
      <c r="AB1433" s="2">
        <v>0</v>
      </c>
      <c r="AC1433" t="s">
        <v>3719</v>
      </c>
      <c r="AD1433" t="s">
        <v>32</v>
      </c>
      <c r="AE1433" t="s">
        <v>526</v>
      </c>
      <c r="AG1433" t="s">
        <v>58</v>
      </c>
      <c r="AH1433" t="s">
        <v>1932</v>
      </c>
      <c r="AI1433" t="s">
        <v>3720</v>
      </c>
      <c r="AJ1433" t="s">
        <v>1932</v>
      </c>
      <c r="AK1433" t="s">
        <v>39</v>
      </c>
    </row>
    <row r="1434" spans="1:37" x14ac:dyDescent="0.3">
      <c r="A1434">
        <v>339704</v>
      </c>
      <c r="B1434" t="s">
        <v>524</v>
      </c>
      <c r="C1434" t="s">
        <v>48</v>
      </c>
      <c r="D1434">
        <v>1</v>
      </c>
      <c r="E1434" t="s">
        <v>3717</v>
      </c>
      <c r="F1434" t="s">
        <v>3487</v>
      </c>
      <c r="G1434">
        <v>21210</v>
      </c>
      <c r="H1434">
        <v>0</v>
      </c>
      <c r="I1434" t="s">
        <v>244</v>
      </c>
      <c r="J1434" t="s">
        <v>43</v>
      </c>
      <c r="K1434">
        <v>29.082599999999999</v>
      </c>
      <c r="L1434">
        <v>43.637700000000002</v>
      </c>
      <c r="M1434" t="s">
        <v>178</v>
      </c>
      <c r="N1434" t="s">
        <v>526</v>
      </c>
      <c r="O1434" t="s">
        <v>1711</v>
      </c>
      <c r="P1434" t="s">
        <v>8204</v>
      </c>
      <c r="Q1434" t="s">
        <v>3488</v>
      </c>
      <c r="R1434" t="s">
        <v>3718</v>
      </c>
      <c r="S1434" t="s">
        <v>32</v>
      </c>
      <c r="T1434" t="str">
        <f t="shared" si="66"/>
        <v xml:space="preserve">Preference given to candidates possessing a valid Drivers License; strong computer skills and writing skills needed; knowledge of ArcGIS, InDesign and Illustrator and other computer skills strongly desired.  </v>
      </c>
      <c r="U1434">
        <f t="shared" si="67"/>
        <v>0</v>
      </c>
      <c r="V1434" s="2">
        <v>0</v>
      </c>
      <c r="W1434" s="2">
        <f t="shared" si="68"/>
        <v>0</v>
      </c>
      <c r="X1434" s="2">
        <v>0</v>
      </c>
      <c r="Y1434" s="2">
        <v>0</v>
      </c>
      <c r="Z1434" s="2">
        <v>0</v>
      </c>
      <c r="AA1434" s="2">
        <v>0</v>
      </c>
      <c r="AB1434" s="2">
        <v>0</v>
      </c>
      <c r="AC1434" t="s">
        <v>3719</v>
      </c>
      <c r="AD1434" t="s">
        <v>32</v>
      </c>
      <c r="AE1434" t="s">
        <v>526</v>
      </c>
      <c r="AG1434" t="s">
        <v>58</v>
      </c>
      <c r="AH1434" t="s">
        <v>1932</v>
      </c>
      <c r="AI1434" t="s">
        <v>3720</v>
      </c>
      <c r="AJ1434" t="s">
        <v>1932</v>
      </c>
      <c r="AK1434" t="s">
        <v>39</v>
      </c>
    </row>
    <row r="1435" spans="1:37" x14ac:dyDescent="0.3">
      <c r="A1435">
        <v>339711</v>
      </c>
      <c r="B1435" t="s">
        <v>524</v>
      </c>
      <c r="C1435" t="s">
        <v>48</v>
      </c>
      <c r="D1435">
        <v>1</v>
      </c>
      <c r="E1435" t="s">
        <v>3721</v>
      </c>
      <c r="F1435" t="s">
        <v>3312</v>
      </c>
      <c r="G1435">
        <v>20113</v>
      </c>
      <c r="H1435">
        <v>4</v>
      </c>
      <c r="I1435" t="s">
        <v>244</v>
      </c>
      <c r="J1435" t="s">
        <v>43</v>
      </c>
      <c r="K1435">
        <v>28.568100000000001</v>
      </c>
      <c r="L1435">
        <v>39.814999999999998</v>
      </c>
      <c r="M1435" t="s">
        <v>178</v>
      </c>
      <c r="N1435" t="s">
        <v>526</v>
      </c>
      <c r="O1435" t="s">
        <v>1711</v>
      </c>
      <c r="P1435" t="s">
        <v>8205</v>
      </c>
      <c r="Q1435" t="s">
        <v>8059</v>
      </c>
      <c r="R1435" t="s">
        <v>3718</v>
      </c>
      <c r="S1435" t="s">
        <v>32</v>
      </c>
      <c r="T1435" t="str">
        <f t="shared" si="66"/>
        <v xml:space="preserve">Preference given to candidates possessing a valid Drivers License; strong computer skills and writing skills needed; knowledge of ArcGIS, InDesign and Illustrator and other computer skills strongly desired.  </v>
      </c>
      <c r="U1435">
        <f t="shared" si="67"/>
        <v>0</v>
      </c>
      <c r="V1435" s="2">
        <v>0</v>
      </c>
      <c r="W1435" s="2">
        <f t="shared" si="68"/>
        <v>0</v>
      </c>
      <c r="X1435" s="2">
        <v>0</v>
      </c>
      <c r="Y1435" s="2">
        <v>0</v>
      </c>
      <c r="Z1435" s="2">
        <v>0</v>
      </c>
      <c r="AA1435" s="2">
        <v>0</v>
      </c>
      <c r="AB1435" s="2">
        <v>0</v>
      </c>
      <c r="AC1435" t="s">
        <v>3722</v>
      </c>
      <c r="AD1435" t="s">
        <v>32</v>
      </c>
      <c r="AE1435" t="s">
        <v>526</v>
      </c>
      <c r="AG1435" t="s">
        <v>38</v>
      </c>
      <c r="AH1435" t="s">
        <v>1932</v>
      </c>
      <c r="AI1435" t="s">
        <v>3720</v>
      </c>
      <c r="AJ1435" t="s">
        <v>1932</v>
      </c>
      <c r="AK1435" t="s">
        <v>39</v>
      </c>
    </row>
    <row r="1436" spans="1:37" x14ac:dyDescent="0.3">
      <c r="A1436">
        <v>339711</v>
      </c>
      <c r="B1436" t="s">
        <v>524</v>
      </c>
      <c r="C1436" t="s">
        <v>29</v>
      </c>
      <c r="D1436">
        <v>1</v>
      </c>
      <c r="E1436" t="s">
        <v>3721</v>
      </c>
      <c r="F1436" t="s">
        <v>3312</v>
      </c>
      <c r="G1436">
        <v>20113</v>
      </c>
      <c r="H1436">
        <v>4</v>
      </c>
      <c r="I1436" t="s">
        <v>244</v>
      </c>
      <c r="J1436" t="s">
        <v>43</v>
      </c>
      <c r="K1436">
        <v>28.568100000000001</v>
      </c>
      <c r="L1436">
        <v>39.814999999999998</v>
      </c>
      <c r="M1436" t="s">
        <v>178</v>
      </c>
      <c r="N1436" t="s">
        <v>526</v>
      </c>
      <c r="O1436" t="s">
        <v>1711</v>
      </c>
      <c r="P1436" t="s">
        <v>8205</v>
      </c>
      <c r="Q1436" t="s">
        <v>8059</v>
      </c>
      <c r="R1436" t="s">
        <v>3718</v>
      </c>
      <c r="S1436" t="s">
        <v>32</v>
      </c>
      <c r="T1436" t="str">
        <f t="shared" si="66"/>
        <v xml:space="preserve">Preference given to candidates possessing a valid Drivers License; strong computer skills and writing skills needed; knowledge of ArcGIS, InDesign and Illustrator and other computer skills strongly desired.  </v>
      </c>
      <c r="U1436">
        <f t="shared" si="67"/>
        <v>0</v>
      </c>
      <c r="V1436" s="2">
        <v>0</v>
      </c>
      <c r="W1436" s="2">
        <f t="shared" si="68"/>
        <v>0</v>
      </c>
      <c r="X1436" s="2">
        <v>0</v>
      </c>
      <c r="Y1436" s="2">
        <v>0</v>
      </c>
      <c r="Z1436" s="2">
        <v>0</v>
      </c>
      <c r="AA1436" s="2">
        <v>0</v>
      </c>
      <c r="AB1436" s="2">
        <v>0</v>
      </c>
      <c r="AC1436" t="s">
        <v>3722</v>
      </c>
      <c r="AD1436" t="s">
        <v>32</v>
      </c>
      <c r="AE1436" t="s">
        <v>526</v>
      </c>
      <c r="AG1436" t="s">
        <v>38</v>
      </c>
      <c r="AH1436" t="s">
        <v>1932</v>
      </c>
      <c r="AI1436" t="s">
        <v>3720</v>
      </c>
      <c r="AJ1436" t="s">
        <v>1932</v>
      </c>
      <c r="AK1436" t="s">
        <v>39</v>
      </c>
    </row>
    <row r="1437" spans="1:37" x14ac:dyDescent="0.3">
      <c r="A1437">
        <v>339719</v>
      </c>
      <c r="B1437" t="s">
        <v>524</v>
      </c>
      <c r="C1437" t="s">
        <v>48</v>
      </c>
      <c r="D1437">
        <v>1</v>
      </c>
      <c r="E1437" t="s">
        <v>3723</v>
      </c>
      <c r="F1437" t="s">
        <v>103</v>
      </c>
      <c r="G1437">
        <v>20247</v>
      </c>
      <c r="H1437">
        <v>2</v>
      </c>
      <c r="I1437" t="s">
        <v>76</v>
      </c>
      <c r="J1437" t="s">
        <v>43</v>
      </c>
      <c r="K1437">
        <v>56365</v>
      </c>
      <c r="L1437">
        <v>64820</v>
      </c>
      <c r="M1437" t="s">
        <v>33</v>
      </c>
      <c r="N1437" t="s">
        <v>526</v>
      </c>
      <c r="O1437" t="s">
        <v>527</v>
      </c>
      <c r="P1437" t="s">
        <v>3724</v>
      </c>
      <c r="Q1437" t="s">
        <v>3725</v>
      </c>
      <c r="R1437" t="s">
        <v>8206</v>
      </c>
      <c r="S1437" t="s">
        <v>32</v>
      </c>
      <c r="T1437" t="str">
        <f t="shared" si="66"/>
        <v xml:space="preserve">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v>
      </c>
      <c r="U1437">
        <f t="shared" si="67"/>
        <v>0</v>
      </c>
      <c r="V1437" s="2">
        <v>0</v>
      </c>
      <c r="W1437" s="2">
        <f t="shared" si="68"/>
        <v>0</v>
      </c>
      <c r="X1437" s="2">
        <v>0</v>
      </c>
      <c r="Y1437" s="2">
        <v>0</v>
      </c>
      <c r="Z1437" s="2">
        <v>0</v>
      </c>
      <c r="AA1437" s="2">
        <v>0</v>
      </c>
      <c r="AB1437" s="2">
        <v>0</v>
      </c>
      <c r="AC1437" t="s">
        <v>3726</v>
      </c>
      <c r="AD1437" t="s">
        <v>32</v>
      </c>
      <c r="AE1437" t="s">
        <v>526</v>
      </c>
      <c r="AG1437" t="s">
        <v>38</v>
      </c>
      <c r="AH1437" t="s">
        <v>1932</v>
      </c>
      <c r="AI1437" t="s">
        <v>3720</v>
      </c>
      <c r="AJ1437" t="s">
        <v>1932</v>
      </c>
      <c r="AK1437" t="s">
        <v>39</v>
      </c>
    </row>
    <row r="1438" spans="1:37" x14ac:dyDescent="0.3">
      <c r="A1438">
        <v>339719</v>
      </c>
      <c r="B1438" t="s">
        <v>524</v>
      </c>
      <c r="C1438" t="s">
        <v>29</v>
      </c>
      <c r="D1438">
        <v>1</v>
      </c>
      <c r="E1438" t="s">
        <v>3723</v>
      </c>
      <c r="F1438" t="s">
        <v>103</v>
      </c>
      <c r="G1438">
        <v>20247</v>
      </c>
      <c r="H1438">
        <v>2</v>
      </c>
      <c r="I1438" t="s">
        <v>76</v>
      </c>
      <c r="J1438" t="s">
        <v>43</v>
      </c>
      <c r="K1438">
        <v>56365</v>
      </c>
      <c r="L1438">
        <v>64820</v>
      </c>
      <c r="M1438" t="s">
        <v>33</v>
      </c>
      <c r="N1438" t="s">
        <v>526</v>
      </c>
      <c r="O1438" t="s">
        <v>527</v>
      </c>
      <c r="P1438" t="s">
        <v>3724</v>
      </c>
      <c r="Q1438" t="s">
        <v>3725</v>
      </c>
      <c r="R1438" t="s">
        <v>8206</v>
      </c>
      <c r="S1438" t="s">
        <v>32</v>
      </c>
      <c r="T1438" t="str">
        <f t="shared" si="66"/>
        <v xml:space="preserve">Strong desktop support experience with computer hardware/software/peripherals, within a large-scale, complex environment.‚ Working knowledge of Local and Wide Area Networking and Wireless infrastructure.‚ Working knowledge of VoIP telephone communication systems.‚ Solid technical knowledge of Windows, iOS and Android based operating systems across the LAN, WAN and mobile wireless environments.‚ Knowledge of communication protocols such as TCP/IP, LDAP, HTTP, DHCP and DNS.‚ Experience in the use of remote desktop access software, preferably Goverlan.‚ Excellent verbal communication skills for both telephone and interpersonal contact.‚ Customer Service and team oriented, with ability to articulate to the end user community and IT Support colleagues in clear, concise understandable terms.  </v>
      </c>
      <c r="U1438">
        <f t="shared" si="67"/>
        <v>0</v>
      </c>
      <c r="V1438" s="2">
        <v>0</v>
      </c>
      <c r="W1438" s="2">
        <f t="shared" si="68"/>
        <v>0</v>
      </c>
      <c r="X1438" s="2">
        <v>0</v>
      </c>
      <c r="Y1438" s="2">
        <v>0</v>
      </c>
      <c r="Z1438" s="2">
        <v>0</v>
      </c>
      <c r="AA1438" s="2">
        <v>0</v>
      </c>
      <c r="AB1438" s="2">
        <v>0</v>
      </c>
      <c r="AC1438" t="s">
        <v>3726</v>
      </c>
      <c r="AD1438" t="s">
        <v>32</v>
      </c>
      <c r="AE1438" t="s">
        <v>526</v>
      </c>
      <c r="AG1438" t="s">
        <v>38</v>
      </c>
      <c r="AH1438" t="s">
        <v>1932</v>
      </c>
      <c r="AI1438" t="s">
        <v>3720</v>
      </c>
      <c r="AJ1438" t="s">
        <v>1932</v>
      </c>
      <c r="AK1438" t="s">
        <v>39</v>
      </c>
    </row>
    <row r="1439" spans="1:37" x14ac:dyDescent="0.3">
      <c r="A1439">
        <v>339738</v>
      </c>
      <c r="B1439" t="s">
        <v>2366</v>
      </c>
      <c r="C1439" t="s">
        <v>29</v>
      </c>
      <c r="D1439">
        <v>2</v>
      </c>
      <c r="E1439" t="s">
        <v>3727</v>
      </c>
      <c r="F1439" t="s">
        <v>590</v>
      </c>
      <c r="G1439">
        <v>56057</v>
      </c>
      <c r="H1439">
        <v>0</v>
      </c>
      <c r="I1439" t="s">
        <v>1228</v>
      </c>
      <c r="J1439" t="s">
        <v>43</v>
      </c>
      <c r="K1439">
        <v>35683</v>
      </c>
      <c r="L1439">
        <v>59385</v>
      </c>
      <c r="M1439" t="s">
        <v>33</v>
      </c>
      <c r="N1439" t="s">
        <v>77</v>
      </c>
      <c r="O1439" t="s">
        <v>3728</v>
      </c>
      <c r="P1439" t="s">
        <v>8207</v>
      </c>
      <c r="Q1439" t="s">
        <v>592</v>
      </c>
      <c r="R1439" t="s">
        <v>8208</v>
      </c>
      <c r="S1439" t="s">
        <v>32</v>
      </c>
      <c r="T1439" t="str">
        <f t="shared" si="66"/>
        <v xml:space="preserve">‚	Understanding of the mission, goals and objectives, structure, and operations of DOP.	Ability to manage multiple projects and priorities. 	Computer literate with working skills in Microsoft Word and Excel.	Familiar with CHRMS, PMS, CITYTIME.  </v>
      </c>
      <c r="U1439">
        <f t="shared" si="67"/>
        <v>0</v>
      </c>
      <c r="V1439" s="2">
        <v>1</v>
      </c>
      <c r="W1439" s="2">
        <f t="shared" si="68"/>
        <v>0</v>
      </c>
      <c r="X1439" s="2">
        <v>0</v>
      </c>
      <c r="Y1439" s="2">
        <v>0</v>
      </c>
      <c r="Z1439" s="2">
        <v>0</v>
      </c>
      <c r="AA1439" s="2">
        <v>0</v>
      </c>
      <c r="AB1439" s="2">
        <v>0</v>
      </c>
      <c r="AC1439" t="s">
        <v>3729</v>
      </c>
      <c r="AD1439" t="s">
        <v>32</v>
      </c>
      <c r="AE1439" t="s">
        <v>32</v>
      </c>
      <c r="AG1439" t="s">
        <v>3730</v>
      </c>
      <c r="AH1439" t="s">
        <v>2361</v>
      </c>
      <c r="AJ1439" t="s">
        <v>2361</v>
      </c>
      <c r="AK1439" t="s">
        <v>39</v>
      </c>
    </row>
    <row r="1440" spans="1:37" x14ac:dyDescent="0.3">
      <c r="A1440">
        <v>339738</v>
      </c>
      <c r="B1440" t="s">
        <v>2366</v>
      </c>
      <c r="C1440" t="s">
        <v>48</v>
      </c>
      <c r="D1440">
        <v>2</v>
      </c>
      <c r="E1440" t="s">
        <v>3727</v>
      </c>
      <c r="F1440" t="s">
        <v>590</v>
      </c>
      <c r="G1440">
        <v>56057</v>
      </c>
      <c r="H1440">
        <v>0</v>
      </c>
      <c r="I1440" t="s">
        <v>1228</v>
      </c>
      <c r="J1440" t="s">
        <v>43</v>
      </c>
      <c r="K1440">
        <v>35683</v>
      </c>
      <c r="L1440">
        <v>59385</v>
      </c>
      <c r="M1440" t="s">
        <v>33</v>
      </c>
      <c r="N1440" t="s">
        <v>77</v>
      </c>
      <c r="O1440" t="s">
        <v>3728</v>
      </c>
      <c r="P1440" t="s">
        <v>8207</v>
      </c>
      <c r="Q1440" t="s">
        <v>592</v>
      </c>
      <c r="R1440" t="s">
        <v>8208</v>
      </c>
      <c r="S1440" t="s">
        <v>32</v>
      </c>
      <c r="T1440" t="str">
        <f t="shared" si="66"/>
        <v xml:space="preserve">‚	Understanding of the mission, goals and objectives, structure, and operations of DOP.	Ability to manage multiple projects and priorities. 	Computer literate with working skills in Microsoft Word and Excel.	Familiar with CHRMS, PMS, CITYTIME.  </v>
      </c>
      <c r="U1440">
        <f t="shared" si="67"/>
        <v>0</v>
      </c>
      <c r="V1440" s="2">
        <v>1</v>
      </c>
      <c r="W1440" s="2">
        <f t="shared" si="68"/>
        <v>0</v>
      </c>
      <c r="X1440" s="2">
        <v>0</v>
      </c>
      <c r="Y1440" s="2">
        <v>0</v>
      </c>
      <c r="Z1440" s="2">
        <v>0</v>
      </c>
      <c r="AA1440" s="2">
        <v>0</v>
      </c>
      <c r="AB1440" s="2">
        <v>0</v>
      </c>
      <c r="AC1440" t="s">
        <v>3729</v>
      </c>
      <c r="AD1440" t="s">
        <v>32</v>
      </c>
      <c r="AE1440" t="s">
        <v>32</v>
      </c>
      <c r="AG1440" t="s">
        <v>3730</v>
      </c>
      <c r="AH1440" t="s">
        <v>2361</v>
      </c>
      <c r="AJ1440" t="s">
        <v>2361</v>
      </c>
      <c r="AK1440" t="s">
        <v>39</v>
      </c>
    </row>
    <row r="1441" spans="1:37" x14ac:dyDescent="0.3">
      <c r="A1441">
        <v>339746</v>
      </c>
      <c r="B1441" t="s">
        <v>2385</v>
      </c>
      <c r="C1441" t="s">
        <v>29</v>
      </c>
      <c r="D1441">
        <v>1</v>
      </c>
      <c r="E1441" t="s">
        <v>3731</v>
      </c>
      <c r="F1441" t="s">
        <v>297</v>
      </c>
      <c r="G1441">
        <v>10251</v>
      </c>
      <c r="H1441">
        <v>3</v>
      </c>
      <c r="I1441" t="s">
        <v>1228</v>
      </c>
      <c r="J1441" t="s">
        <v>43</v>
      </c>
      <c r="K1441">
        <v>38956</v>
      </c>
      <c r="L1441">
        <v>41500</v>
      </c>
      <c r="M1441" t="s">
        <v>33</v>
      </c>
      <c r="N1441" t="s">
        <v>2388</v>
      </c>
      <c r="O1441" t="s">
        <v>2655</v>
      </c>
      <c r="P1441" t="s">
        <v>8209</v>
      </c>
      <c r="Q1441" t="s">
        <v>300</v>
      </c>
      <c r="R1441" t="s">
        <v>7289</v>
      </c>
      <c r="S1441" t="s">
        <v>3732</v>
      </c>
      <c r="T1441" t="str">
        <f t="shared" si="66"/>
        <v>‚· Bachelor's degree or Associate's degree preferred. ‚· A minimum of three years of administrative experience, ideally in the legal field, including maintaining and organizing complex document files. ‚· Strong computer skills with experience using Excel and Word databases. ‚· Strong organizational and communication skills. ‚· Demonstrated ability to maintain confidential information. Please note in order to be considered for this position, you must be hold a Permanent Civil Service Title for Clerical Associate. Only candidates in the permanent title of Clerical Associate will be considered.</v>
      </c>
      <c r="U1441">
        <f t="shared" si="67"/>
        <v>0</v>
      </c>
      <c r="V1441" s="2">
        <v>1</v>
      </c>
      <c r="W1441" s="2">
        <f t="shared" si="68"/>
        <v>0</v>
      </c>
      <c r="X1441" s="2">
        <v>0</v>
      </c>
      <c r="Y1441" s="2">
        <v>0</v>
      </c>
      <c r="Z1441" s="2">
        <v>0</v>
      </c>
      <c r="AA1441" s="2">
        <v>0</v>
      </c>
      <c r="AB1441" s="2">
        <v>0</v>
      </c>
      <c r="AC1441" t="s">
        <v>3733</v>
      </c>
      <c r="AD1441" t="s">
        <v>32</v>
      </c>
      <c r="AE1441" t="s">
        <v>2388</v>
      </c>
      <c r="AG1441" t="s">
        <v>38</v>
      </c>
      <c r="AH1441" t="s">
        <v>2514</v>
      </c>
      <c r="AI1441" t="s">
        <v>3028</v>
      </c>
      <c r="AJ1441" t="s">
        <v>2347</v>
      </c>
      <c r="AK1441" t="s">
        <v>39</v>
      </c>
    </row>
    <row r="1442" spans="1:37" x14ac:dyDescent="0.3">
      <c r="A1442">
        <v>339786</v>
      </c>
      <c r="B1442" t="s">
        <v>473</v>
      </c>
      <c r="C1442" t="s">
        <v>29</v>
      </c>
      <c r="D1442">
        <v>1</v>
      </c>
      <c r="E1442" t="s">
        <v>3734</v>
      </c>
      <c r="F1442" t="s">
        <v>2353</v>
      </c>
      <c r="G1442">
        <v>50910</v>
      </c>
      <c r="H1442">
        <v>0</v>
      </c>
      <c r="I1442" t="s">
        <v>463</v>
      </c>
      <c r="J1442" t="s">
        <v>43</v>
      </c>
      <c r="K1442">
        <v>74930</v>
      </c>
      <c r="L1442">
        <v>74930</v>
      </c>
      <c r="M1442" t="s">
        <v>33</v>
      </c>
      <c r="N1442" t="s">
        <v>835</v>
      </c>
      <c r="O1442" t="s">
        <v>2172</v>
      </c>
      <c r="P1442" t="s">
        <v>8210</v>
      </c>
      <c r="Q1442" t="s">
        <v>2354</v>
      </c>
      <c r="R1442" t="s">
        <v>7729</v>
      </c>
      <c r="S1442" t="s">
        <v>7674</v>
      </c>
      <c r="T1442" t="str">
        <f t="shared" si="66"/>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442">
        <f t="shared" si="67"/>
        <v>0</v>
      </c>
      <c r="V1442" s="2">
        <v>1</v>
      </c>
      <c r="W1442" s="2">
        <f t="shared" si="68"/>
        <v>0</v>
      </c>
      <c r="X1442" s="2">
        <v>0</v>
      </c>
      <c r="Y1442" s="2">
        <v>0</v>
      </c>
      <c r="Z1442" s="2">
        <v>0</v>
      </c>
      <c r="AA1442" s="2">
        <v>0</v>
      </c>
      <c r="AB1442" s="2">
        <v>0</v>
      </c>
      <c r="AC1442" t="s">
        <v>68</v>
      </c>
      <c r="AD1442" t="s">
        <v>32</v>
      </c>
      <c r="AE1442" t="s">
        <v>32</v>
      </c>
      <c r="AG1442" t="s">
        <v>38</v>
      </c>
      <c r="AH1442" t="s">
        <v>2361</v>
      </c>
      <c r="AJ1442" t="s">
        <v>1541</v>
      </c>
      <c r="AK1442" t="s">
        <v>39</v>
      </c>
    </row>
    <row r="1443" spans="1:37" x14ac:dyDescent="0.3">
      <c r="A1443">
        <v>339786</v>
      </c>
      <c r="B1443" t="s">
        <v>473</v>
      </c>
      <c r="C1443" t="s">
        <v>48</v>
      </c>
      <c r="D1443">
        <v>1</v>
      </c>
      <c r="E1443" t="s">
        <v>3734</v>
      </c>
      <c r="F1443" t="s">
        <v>2353</v>
      </c>
      <c r="G1443">
        <v>50910</v>
      </c>
      <c r="H1443">
        <v>0</v>
      </c>
      <c r="I1443" t="s">
        <v>463</v>
      </c>
      <c r="J1443" t="s">
        <v>43</v>
      </c>
      <c r="K1443">
        <v>74930</v>
      </c>
      <c r="L1443">
        <v>74930</v>
      </c>
      <c r="M1443" t="s">
        <v>33</v>
      </c>
      <c r="N1443" t="s">
        <v>835</v>
      </c>
      <c r="O1443" t="s">
        <v>2172</v>
      </c>
      <c r="P1443" t="s">
        <v>8210</v>
      </c>
      <c r="Q1443" t="s">
        <v>2354</v>
      </c>
      <c r="R1443" t="s">
        <v>7729</v>
      </c>
      <c r="S1443" t="s">
        <v>7674</v>
      </c>
      <c r="T1443" t="str">
        <f t="shared" si="66"/>
        <v>The preferred candidate should possess the following: a minimum of (3) years recent nursing experience in a clinical setting (hospital or ambulatory care) or primary health care, experience with applicable computer-based software (Word, Excel, Access) and specific experience in pediatric and adolescent nursing. Registered nurses with experience in pediatric or adolescent psychiatry or in child welfare are highly preferred. A valid New York State registered Nurse License. Bachelor‚„s Degree of Science in Nursing and MSN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443">
        <f t="shared" si="67"/>
        <v>0</v>
      </c>
      <c r="V1443" s="2">
        <v>1</v>
      </c>
      <c r="W1443" s="2">
        <f t="shared" si="68"/>
        <v>0</v>
      </c>
      <c r="X1443" s="2">
        <v>0</v>
      </c>
      <c r="Y1443" s="2">
        <v>0</v>
      </c>
      <c r="Z1443" s="2">
        <v>0</v>
      </c>
      <c r="AA1443" s="2">
        <v>0</v>
      </c>
      <c r="AB1443" s="2">
        <v>0</v>
      </c>
      <c r="AC1443" t="s">
        <v>68</v>
      </c>
      <c r="AD1443" t="s">
        <v>32</v>
      </c>
      <c r="AE1443" t="s">
        <v>32</v>
      </c>
      <c r="AG1443" t="s">
        <v>38</v>
      </c>
      <c r="AH1443" t="s">
        <v>2361</v>
      </c>
      <c r="AJ1443" t="s">
        <v>1541</v>
      </c>
      <c r="AK1443" t="s">
        <v>39</v>
      </c>
    </row>
    <row r="1444" spans="1:37" x14ac:dyDescent="0.3">
      <c r="A1444">
        <v>339794</v>
      </c>
      <c r="B1444" t="s">
        <v>199</v>
      </c>
      <c r="C1444" t="s">
        <v>48</v>
      </c>
      <c r="D1444">
        <v>1</v>
      </c>
      <c r="E1444" t="s">
        <v>3735</v>
      </c>
      <c r="F1444" t="s">
        <v>3329</v>
      </c>
      <c r="G1444">
        <v>51611</v>
      </c>
      <c r="H1444">
        <v>2</v>
      </c>
      <c r="I1444" t="s">
        <v>463</v>
      </c>
      <c r="J1444" t="s">
        <v>43</v>
      </c>
      <c r="K1444">
        <v>66446</v>
      </c>
      <c r="L1444">
        <v>82526.039999999994</v>
      </c>
      <c r="M1444" t="s">
        <v>33</v>
      </c>
      <c r="N1444" t="s">
        <v>464</v>
      </c>
      <c r="O1444" t="s">
        <v>2307</v>
      </c>
      <c r="P1444" t="s">
        <v>3736</v>
      </c>
      <c r="Q1444" t="s">
        <v>8063</v>
      </c>
      <c r="R1444" t="s">
        <v>3737</v>
      </c>
      <c r="S1444" t="s">
        <v>7656</v>
      </c>
      <c r="T1444" t="str">
        <f t="shared" si="66"/>
        <v>Strong communication, analytic, leadership and observational skills  Excellent problem solving skills and the ability to deduce potential impacts of conditions or assess risk  Writing skills including the ability to adequately describe observations in detail  Previous experience regulating child care services  Strong computer skills including the use of mobile computing devices and proficiency with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44">
        <f t="shared" si="67"/>
        <v>0</v>
      </c>
      <c r="V1444" s="2">
        <v>0</v>
      </c>
      <c r="W1444" s="2">
        <f t="shared" si="68"/>
        <v>0</v>
      </c>
      <c r="X1444" s="2">
        <v>0</v>
      </c>
      <c r="Y1444" s="2">
        <v>0</v>
      </c>
      <c r="Z1444" s="2">
        <v>0</v>
      </c>
      <c r="AA1444" s="2">
        <v>0</v>
      </c>
      <c r="AB1444" s="2">
        <v>0</v>
      </c>
      <c r="AC1444" t="s">
        <v>3738</v>
      </c>
      <c r="AD1444" t="s">
        <v>32</v>
      </c>
      <c r="AE1444" t="s">
        <v>3739</v>
      </c>
      <c r="AG1444" t="s">
        <v>38</v>
      </c>
      <c r="AH1444" t="s">
        <v>2347</v>
      </c>
      <c r="AI1444" t="s">
        <v>2392</v>
      </c>
      <c r="AJ1444" t="s">
        <v>3511</v>
      </c>
      <c r="AK1444" t="s">
        <v>39</v>
      </c>
    </row>
    <row r="1445" spans="1:37" x14ac:dyDescent="0.3">
      <c r="A1445">
        <v>339794</v>
      </c>
      <c r="B1445" t="s">
        <v>199</v>
      </c>
      <c r="C1445" t="s">
        <v>29</v>
      </c>
      <c r="D1445">
        <v>1</v>
      </c>
      <c r="E1445" t="s">
        <v>3735</v>
      </c>
      <c r="F1445" t="s">
        <v>3329</v>
      </c>
      <c r="G1445">
        <v>51611</v>
      </c>
      <c r="H1445">
        <v>2</v>
      </c>
      <c r="I1445" t="s">
        <v>463</v>
      </c>
      <c r="J1445" t="s">
        <v>43</v>
      </c>
      <c r="K1445">
        <v>66446</v>
      </c>
      <c r="L1445">
        <v>82526.039999999994</v>
      </c>
      <c r="M1445" t="s">
        <v>33</v>
      </c>
      <c r="N1445" t="s">
        <v>464</v>
      </c>
      <c r="O1445" t="s">
        <v>2307</v>
      </c>
      <c r="P1445" t="s">
        <v>3736</v>
      </c>
      <c r="Q1445" t="s">
        <v>8063</v>
      </c>
      <c r="R1445" t="s">
        <v>3737</v>
      </c>
      <c r="S1445" t="s">
        <v>7656</v>
      </c>
      <c r="T1445" t="str">
        <f t="shared" si="66"/>
        <v>Strong communication, analytic, leadership and observational skills  Excellent problem solving skills and the ability to deduce potential impacts of conditions or assess risk  Writing skills including the ability to adequately describe observations in detail  Previous experience regulating child care services  Strong computer skills including the use of mobile computing devices and proficiency with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45">
        <f t="shared" si="67"/>
        <v>0</v>
      </c>
      <c r="V1445" s="2">
        <v>0</v>
      </c>
      <c r="W1445" s="2">
        <f t="shared" si="68"/>
        <v>0</v>
      </c>
      <c r="X1445" s="2">
        <v>0</v>
      </c>
      <c r="Y1445" s="2">
        <v>0</v>
      </c>
      <c r="Z1445" s="2">
        <v>0</v>
      </c>
      <c r="AA1445" s="2">
        <v>0</v>
      </c>
      <c r="AB1445" s="2">
        <v>0</v>
      </c>
      <c r="AC1445" t="s">
        <v>3738</v>
      </c>
      <c r="AD1445" t="s">
        <v>32</v>
      </c>
      <c r="AE1445" t="s">
        <v>3739</v>
      </c>
      <c r="AG1445" t="s">
        <v>38</v>
      </c>
      <c r="AH1445" t="s">
        <v>2347</v>
      </c>
      <c r="AI1445" t="s">
        <v>2392</v>
      </c>
      <c r="AJ1445" t="s">
        <v>3511</v>
      </c>
      <c r="AK1445" t="s">
        <v>39</v>
      </c>
    </row>
    <row r="1446" spans="1:37" x14ac:dyDescent="0.3">
      <c r="A1446">
        <v>339804</v>
      </c>
      <c r="B1446" t="s">
        <v>199</v>
      </c>
      <c r="C1446" t="s">
        <v>29</v>
      </c>
      <c r="D1446">
        <v>1</v>
      </c>
      <c r="E1446" t="s">
        <v>3740</v>
      </c>
      <c r="F1446" t="s">
        <v>348</v>
      </c>
      <c r="G1446">
        <v>10209</v>
      </c>
      <c r="H1446">
        <v>1</v>
      </c>
      <c r="I1446" t="s">
        <v>463</v>
      </c>
      <c r="J1446" t="s">
        <v>325</v>
      </c>
      <c r="K1446">
        <v>13.5</v>
      </c>
      <c r="L1446">
        <v>17.899999999999999</v>
      </c>
      <c r="M1446" t="s">
        <v>178</v>
      </c>
      <c r="N1446" t="s">
        <v>380</v>
      </c>
      <c r="O1446" t="s">
        <v>879</v>
      </c>
      <c r="P1446" t="s">
        <v>3741</v>
      </c>
      <c r="Q1446" t="s">
        <v>350</v>
      </c>
      <c r="R1446" t="s">
        <v>32</v>
      </c>
      <c r="S1446" t="s">
        <v>7696</v>
      </c>
      <c r="T1446" t="str">
        <f t="shared" si="6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46">
        <f t="shared" si="67"/>
        <v>0</v>
      </c>
      <c r="V1446" s="2">
        <v>0</v>
      </c>
      <c r="W1446" s="2">
        <f t="shared" si="68"/>
        <v>0</v>
      </c>
      <c r="X1446" s="2">
        <v>0</v>
      </c>
      <c r="Y1446" s="2">
        <v>0</v>
      </c>
      <c r="Z1446" s="2">
        <v>0</v>
      </c>
      <c r="AA1446" s="2">
        <v>0</v>
      </c>
      <c r="AB1446" s="2">
        <v>0</v>
      </c>
      <c r="AC1446" t="s">
        <v>3742</v>
      </c>
      <c r="AD1446" t="s">
        <v>32</v>
      </c>
      <c r="AE1446" t="s">
        <v>32</v>
      </c>
      <c r="AG1446" t="s">
        <v>2230</v>
      </c>
      <c r="AH1446" t="s">
        <v>2347</v>
      </c>
      <c r="AI1446" t="s">
        <v>2392</v>
      </c>
      <c r="AJ1446" t="s">
        <v>2406</v>
      </c>
      <c r="AK1446" t="s">
        <v>39</v>
      </c>
    </row>
    <row r="1447" spans="1:37" x14ac:dyDescent="0.3">
      <c r="A1447">
        <v>339804</v>
      </c>
      <c r="B1447" t="s">
        <v>199</v>
      </c>
      <c r="C1447" t="s">
        <v>48</v>
      </c>
      <c r="D1447">
        <v>1</v>
      </c>
      <c r="E1447" t="s">
        <v>3740</v>
      </c>
      <c r="F1447" t="s">
        <v>348</v>
      </c>
      <c r="G1447">
        <v>10209</v>
      </c>
      <c r="H1447">
        <v>1</v>
      </c>
      <c r="I1447" t="s">
        <v>463</v>
      </c>
      <c r="J1447" t="s">
        <v>325</v>
      </c>
      <c r="K1447">
        <v>13.5</v>
      </c>
      <c r="L1447">
        <v>17.899999999999999</v>
      </c>
      <c r="M1447" t="s">
        <v>178</v>
      </c>
      <c r="N1447" t="s">
        <v>380</v>
      </c>
      <c r="O1447" t="s">
        <v>879</v>
      </c>
      <c r="P1447" t="s">
        <v>3741</v>
      </c>
      <c r="Q1447" t="s">
        <v>350</v>
      </c>
      <c r="R1447" t="s">
        <v>32</v>
      </c>
      <c r="S1447" t="s">
        <v>7696</v>
      </c>
      <c r="T1447" t="str">
        <f t="shared" si="6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47">
        <f t="shared" si="67"/>
        <v>0</v>
      </c>
      <c r="V1447" s="2">
        <v>0</v>
      </c>
      <c r="W1447" s="2">
        <f t="shared" si="68"/>
        <v>0</v>
      </c>
      <c r="X1447" s="2">
        <v>0</v>
      </c>
      <c r="Y1447" s="2">
        <v>0</v>
      </c>
      <c r="Z1447" s="2">
        <v>0</v>
      </c>
      <c r="AA1447" s="2">
        <v>0</v>
      </c>
      <c r="AB1447" s="2">
        <v>0</v>
      </c>
      <c r="AC1447" t="s">
        <v>3742</v>
      </c>
      <c r="AD1447" t="s">
        <v>32</v>
      </c>
      <c r="AE1447" t="s">
        <v>32</v>
      </c>
      <c r="AG1447" t="s">
        <v>2230</v>
      </c>
      <c r="AH1447" t="s">
        <v>2347</v>
      </c>
      <c r="AI1447" t="s">
        <v>2392</v>
      </c>
      <c r="AJ1447" t="s">
        <v>2406</v>
      </c>
      <c r="AK1447" t="s">
        <v>39</v>
      </c>
    </row>
    <row r="1448" spans="1:37" x14ac:dyDescent="0.3">
      <c r="A1448">
        <v>339811</v>
      </c>
      <c r="B1448" t="s">
        <v>199</v>
      </c>
      <c r="C1448" t="s">
        <v>48</v>
      </c>
      <c r="D1448">
        <v>1</v>
      </c>
      <c r="E1448" t="s">
        <v>3743</v>
      </c>
      <c r="F1448" t="s">
        <v>2492</v>
      </c>
      <c r="G1448">
        <v>51011</v>
      </c>
      <c r="H1448">
        <v>3</v>
      </c>
      <c r="I1448" t="s">
        <v>463</v>
      </c>
      <c r="J1448" t="s">
        <v>43</v>
      </c>
      <c r="K1448">
        <v>78429</v>
      </c>
      <c r="L1448">
        <v>78429</v>
      </c>
      <c r="M1448" t="s">
        <v>33</v>
      </c>
      <c r="N1448" t="s">
        <v>202</v>
      </c>
      <c r="O1448" t="s">
        <v>715</v>
      </c>
      <c r="P1448" t="s">
        <v>8211</v>
      </c>
      <c r="Q1448" t="s">
        <v>7766</v>
      </c>
      <c r="R1448" t="e">
        <v>#NAME?</v>
      </c>
      <c r="S1448" t="s">
        <v>7656</v>
      </c>
      <c r="T1448" t="e">
        <f t="shared" si="66"/>
        <v>#NAME?</v>
      </c>
      <c r="U1448">
        <f t="shared" si="67"/>
        <v>0</v>
      </c>
      <c r="V1448" s="2">
        <v>0</v>
      </c>
      <c r="W1448" s="2">
        <f t="shared" si="68"/>
        <v>0</v>
      </c>
      <c r="X1448" s="2">
        <v>0</v>
      </c>
      <c r="Y1448" s="2">
        <v>0</v>
      </c>
      <c r="Z1448" s="2">
        <v>0</v>
      </c>
      <c r="AA1448" s="2">
        <v>0</v>
      </c>
      <c r="AB1448" s="2">
        <v>0</v>
      </c>
      <c r="AC1448" t="s">
        <v>3744</v>
      </c>
      <c r="AD1448" t="s">
        <v>32</v>
      </c>
      <c r="AE1448" t="s">
        <v>32</v>
      </c>
      <c r="AG1448" t="s">
        <v>58</v>
      </c>
      <c r="AH1448" t="s">
        <v>2347</v>
      </c>
      <c r="AI1448" t="s">
        <v>2392</v>
      </c>
      <c r="AJ1448" t="s">
        <v>2347</v>
      </c>
      <c r="AK1448" t="s">
        <v>39</v>
      </c>
    </row>
    <row r="1449" spans="1:37" x14ac:dyDescent="0.3">
      <c r="A1449">
        <v>339811</v>
      </c>
      <c r="B1449" t="s">
        <v>199</v>
      </c>
      <c r="C1449" t="s">
        <v>29</v>
      </c>
      <c r="D1449">
        <v>1</v>
      </c>
      <c r="E1449" t="s">
        <v>3743</v>
      </c>
      <c r="F1449" t="s">
        <v>2492</v>
      </c>
      <c r="G1449">
        <v>51011</v>
      </c>
      <c r="H1449">
        <v>3</v>
      </c>
      <c r="I1449" t="s">
        <v>463</v>
      </c>
      <c r="J1449" t="s">
        <v>43</v>
      </c>
      <c r="K1449">
        <v>78429</v>
      </c>
      <c r="L1449">
        <v>78429</v>
      </c>
      <c r="M1449" t="s">
        <v>33</v>
      </c>
      <c r="N1449" t="s">
        <v>202</v>
      </c>
      <c r="O1449" t="s">
        <v>715</v>
      </c>
      <c r="P1449" t="s">
        <v>8211</v>
      </c>
      <c r="Q1449" t="s">
        <v>7766</v>
      </c>
      <c r="R1449" t="e">
        <v>#NAME?</v>
      </c>
      <c r="S1449" t="s">
        <v>7656</v>
      </c>
      <c r="T1449" t="e">
        <f t="shared" si="66"/>
        <v>#NAME?</v>
      </c>
      <c r="U1449">
        <f t="shared" si="67"/>
        <v>0</v>
      </c>
      <c r="V1449" s="2">
        <v>0</v>
      </c>
      <c r="W1449" s="2">
        <f t="shared" si="68"/>
        <v>0</v>
      </c>
      <c r="X1449" s="2">
        <v>0</v>
      </c>
      <c r="Y1449" s="2">
        <v>0</v>
      </c>
      <c r="Z1449" s="2">
        <v>0</v>
      </c>
      <c r="AA1449" s="2">
        <v>0</v>
      </c>
      <c r="AB1449" s="2">
        <v>0</v>
      </c>
      <c r="AC1449" t="s">
        <v>3744</v>
      </c>
      <c r="AD1449" t="s">
        <v>32</v>
      </c>
      <c r="AE1449" t="s">
        <v>32</v>
      </c>
      <c r="AG1449" t="s">
        <v>58</v>
      </c>
      <c r="AH1449" t="s">
        <v>2347</v>
      </c>
      <c r="AI1449" t="s">
        <v>2392</v>
      </c>
      <c r="AJ1449" t="s">
        <v>2347</v>
      </c>
      <c r="AK1449" t="s">
        <v>39</v>
      </c>
    </row>
    <row r="1450" spans="1:37" x14ac:dyDescent="0.3">
      <c r="A1450">
        <v>339821</v>
      </c>
      <c r="B1450" t="s">
        <v>199</v>
      </c>
      <c r="C1450" t="s">
        <v>29</v>
      </c>
      <c r="D1450">
        <v>1</v>
      </c>
      <c r="E1450" t="s">
        <v>3745</v>
      </c>
      <c r="F1450" t="s">
        <v>3746</v>
      </c>
      <c r="G1450">
        <v>51197</v>
      </c>
      <c r="H1450">
        <v>1</v>
      </c>
      <c r="I1450" t="s">
        <v>463</v>
      </c>
      <c r="J1450" t="s">
        <v>43</v>
      </c>
      <c r="K1450">
        <v>45250</v>
      </c>
      <c r="L1450">
        <v>74500</v>
      </c>
      <c r="M1450" t="s">
        <v>33</v>
      </c>
      <c r="N1450" t="s">
        <v>202</v>
      </c>
      <c r="O1450" t="s">
        <v>3747</v>
      </c>
      <c r="P1450" t="s">
        <v>8212</v>
      </c>
      <c r="Q1450" t="s">
        <v>8213</v>
      </c>
      <c r="R1450" t="s">
        <v>3748</v>
      </c>
      <c r="S1450" t="s">
        <v>7696</v>
      </c>
      <c r="T1450" t="str">
        <f t="shared" si="66"/>
        <v>The ideal candidate must have expertise and proven success in grant development and reporting and experience coordinating projects involving multiple stakeholders, as well as familiarity with financial concepts  Must demonstrate excellent communication (verbal &amp; written) and ability to manage large datasets of qualitative information  Must have the ability to prioritize and work in a fast-paced environment with hard deadlines; strong organizational, interpersonal, problem-solving and analytical skills. Must have strong attention to detail and be solutions-oriented with communication, collaboration and customer-service skills  Relevant experience with government agencies or knowledge of government and New York City agencies fiscal policies are desirable but not required  Fluency in MS Word, Excel, and PowerPoint is required.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50">
        <f t="shared" si="67"/>
        <v>0</v>
      </c>
      <c r="V1450" s="2">
        <v>1</v>
      </c>
      <c r="W1450" s="2">
        <f t="shared" si="68"/>
        <v>0</v>
      </c>
      <c r="X1450" s="2">
        <v>0</v>
      </c>
      <c r="Y1450" s="2">
        <v>0</v>
      </c>
      <c r="Z1450" s="2">
        <v>0</v>
      </c>
      <c r="AA1450" s="2">
        <v>0</v>
      </c>
      <c r="AB1450" s="2">
        <v>0</v>
      </c>
      <c r="AC1450" t="s">
        <v>3749</v>
      </c>
      <c r="AD1450" t="s">
        <v>32</v>
      </c>
      <c r="AE1450" t="s">
        <v>32</v>
      </c>
      <c r="AG1450" t="s">
        <v>38</v>
      </c>
      <c r="AH1450" t="s">
        <v>2347</v>
      </c>
      <c r="AI1450" t="s">
        <v>2311</v>
      </c>
      <c r="AJ1450" t="s">
        <v>2347</v>
      </c>
      <c r="AK1450" t="s">
        <v>39</v>
      </c>
    </row>
    <row r="1451" spans="1:37" x14ac:dyDescent="0.3">
      <c r="A1451">
        <v>339821</v>
      </c>
      <c r="B1451" t="s">
        <v>199</v>
      </c>
      <c r="C1451" t="s">
        <v>48</v>
      </c>
      <c r="D1451">
        <v>1</v>
      </c>
      <c r="E1451" t="s">
        <v>3745</v>
      </c>
      <c r="F1451" t="s">
        <v>3746</v>
      </c>
      <c r="G1451">
        <v>51197</v>
      </c>
      <c r="H1451">
        <v>1</v>
      </c>
      <c r="I1451" t="s">
        <v>463</v>
      </c>
      <c r="J1451" t="s">
        <v>43</v>
      </c>
      <c r="K1451">
        <v>45250</v>
      </c>
      <c r="L1451">
        <v>74500</v>
      </c>
      <c r="M1451" t="s">
        <v>33</v>
      </c>
      <c r="N1451" t="s">
        <v>202</v>
      </c>
      <c r="O1451" t="s">
        <v>3747</v>
      </c>
      <c r="P1451" t="s">
        <v>8212</v>
      </c>
      <c r="Q1451" t="s">
        <v>8213</v>
      </c>
      <c r="R1451" t="s">
        <v>3748</v>
      </c>
      <c r="S1451" t="s">
        <v>7696</v>
      </c>
      <c r="T1451" t="str">
        <f t="shared" si="66"/>
        <v>The ideal candidate must have expertise and proven success in grant development and reporting and experience coordinating projects involving multiple stakeholders, as well as familiarity with financial concepts  Must demonstrate excellent communication (verbal &amp; written) and ability to manage large datasets of qualitative information  Must have the ability to prioritize and work in a fast-paced environment with hard deadlines; strong organizational, interpersonal, problem-solving and analytical skills. Must have strong attention to detail and be solutions-oriented with communication, collaboration and customer-service skills  Relevant experience with government agencies or knowledge of government and New York City agencies fiscal policies are desirable but not required  Fluency in MS Word, Excel, and PowerPoint is required.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51">
        <f t="shared" si="67"/>
        <v>0</v>
      </c>
      <c r="V1451" s="2">
        <v>1</v>
      </c>
      <c r="W1451" s="2">
        <f t="shared" si="68"/>
        <v>0</v>
      </c>
      <c r="X1451" s="2">
        <v>0</v>
      </c>
      <c r="Y1451" s="2">
        <v>0</v>
      </c>
      <c r="Z1451" s="2">
        <v>0</v>
      </c>
      <c r="AA1451" s="2">
        <v>0</v>
      </c>
      <c r="AB1451" s="2">
        <v>0</v>
      </c>
      <c r="AC1451" t="s">
        <v>3749</v>
      </c>
      <c r="AD1451" t="s">
        <v>32</v>
      </c>
      <c r="AE1451" t="s">
        <v>32</v>
      </c>
      <c r="AG1451" t="s">
        <v>38</v>
      </c>
      <c r="AH1451" t="s">
        <v>2347</v>
      </c>
      <c r="AI1451" t="s">
        <v>2311</v>
      </c>
      <c r="AJ1451" t="s">
        <v>2347</v>
      </c>
      <c r="AK1451" t="s">
        <v>39</v>
      </c>
    </row>
    <row r="1452" spans="1:37" x14ac:dyDescent="0.3">
      <c r="A1452">
        <v>339823</v>
      </c>
      <c r="B1452" t="s">
        <v>199</v>
      </c>
      <c r="C1452" t="s">
        <v>29</v>
      </c>
      <c r="D1452">
        <v>1</v>
      </c>
      <c r="E1452" t="s">
        <v>3750</v>
      </c>
      <c r="F1452" t="s">
        <v>1940</v>
      </c>
      <c r="G1452">
        <v>90644</v>
      </c>
      <c r="H1452">
        <v>0</v>
      </c>
      <c r="I1452" t="s">
        <v>1095</v>
      </c>
      <c r="J1452" t="s">
        <v>43</v>
      </c>
      <c r="K1452">
        <v>29882</v>
      </c>
      <c r="L1452">
        <v>34364</v>
      </c>
      <c r="M1452" t="s">
        <v>33</v>
      </c>
      <c r="N1452" t="s">
        <v>3751</v>
      </c>
      <c r="O1452" t="s">
        <v>3752</v>
      </c>
      <c r="P1452" t="s">
        <v>7102</v>
      </c>
      <c r="Q1452" t="s">
        <v>1942</v>
      </c>
      <c r="R1452" t="s">
        <v>3753</v>
      </c>
      <c r="S1452" t="s">
        <v>7656</v>
      </c>
      <c r="T1452" t="str">
        <f t="shared" si="66"/>
        <v>Certified as a Fire Safety Director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52">
        <f t="shared" si="67"/>
        <v>0</v>
      </c>
      <c r="V1452" s="2">
        <v>0</v>
      </c>
      <c r="W1452" s="2">
        <f t="shared" si="68"/>
        <v>0</v>
      </c>
      <c r="X1452" s="2">
        <v>0</v>
      </c>
      <c r="Y1452" s="2">
        <v>0</v>
      </c>
      <c r="Z1452" s="2">
        <v>0</v>
      </c>
      <c r="AA1452" s="2">
        <v>0</v>
      </c>
      <c r="AB1452" s="2">
        <v>0</v>
      </c>
      <c r="AC1452" t="s">
        <v>3754</v>
      </c>
      <c r="AD1452" t="s">
        <v>32</v>
      </c>
      <c r="AE1452" t="s">
        <v>32</v>
      </c>
      <c r="AG1452" t="s">
        <v>38</v>
      </c>
      <c r="AH1452" t="s">
        <v>2347</v>
      </c>
      <c r="AI1452" t="s">
        <v>2392</v>
      </c>
      <c r="AJ1452" t="s">
        <v>1965</v>
      </c>
      <c r="AK1452" t="s">
        <v>39</v>
      </c>
    </row>
    <row r="1453" spans="1:37" x14ac:dyDescent="0.3">
      <c r="A1453">
        <v>339823</v>
      </c>
      <c r="B1453" t="s">
        <v>199</v>
      </c>
      <c r="C1453" t="s">
        <v>48</v>
      </c>
      <c r="D1453">
        <v>1</v>
      </c>
      <c r="E1453" t="s">
        <v>3750</v>
      </c>
      <c r="F1453" t="s">
        <v>1940</v>
      </c>
      <c r="G1453">
        <v>90644</v>
      </c>
      <c r="H1453">
        <v>0</v>
      </c>
      <c r="I1453" t="s">
        <v>1095</v>
      </c>
      <c r="J1453" t="s">
        <v>43</v>
      </c>
      <c r="K1453">
        <v>29882</v>
      </c>
      <c r="L1453">
        <v>34364</v>
      </c>
      <c r="M1453" t="s">
        <v>33</v>
      </c>
      <c r="N1453" t="s">
        <v>3751</v>
      </c>
      <c r="O1453" t="s">
        <v>3752</v>
      </c>
      <c r="P1453" t="s">
        <v>7102</v>
      </c>
      <c r="Q1453" t="s">
        <v>1942</v>
      </c>
      <c r="R1453" t="s">
        <v>3753</v>
      </c>
      <c r="S1453" t="s">
        <v>7656</v>
      </c>
      <c r="T1453" t="str">
        <f t="shared" si="66"/>
        <v>Certified as a Fire Safety Director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53">
        <f t="shared" si="67"/>
        <v>0</v>
      </c>
      <c r="V1453" s="2">
        <v>0</v>
      </c>
      <c r="W1453" s="2">
        <f t="shared" si="68"/>
        <v>0</v>
      </c>
      <c r="X1453" s="2">
        <v>0</v>
      </c>
      <c r="Y1453" s="2">
        <v>0</v>
      </c>
      <c r="Z1453" s="2">
        <v>0</v>
      </c>
      <c r="AA1453" s="2">
        <v>0</v>
      </c>
      <c r="AB1453" s="2">
        <v>0</v>
      </c>
      <c r="AC1453" t="s">
        <v>3754</v>
      </c>
      <c r="AD1453" t="s">
        <v>32</v>
      </c>
      <c r="AE1453" t="s">
        <v>32</v>
      </c>
      <c r="AG1453" t="s">
        <v>38</v>
      </c>
      <c r="AH1453" t="s">
        <v>2347</v>
      </c>
      <c r="AI1453" t="s">
        <v>2392</v>
      </c>
      <c r="AJ1453" t="s">
        <v>1965</v>
      </c>
      <c r="AK1453" t="s">
        <v>39</v>
      </c>
    </row>
    <row r="1454" spans="1:37" x14ac:dyDescent="0.3">
      <c r="A1454">
        <v>339826</v>
      </c>
      <c r="B1454" t="s">
        <v>2385</v>
      </c>
      <c r="C1454" t="s">
        <v>48</v>
      </c>
      <c r="D1454">
        <v>1</v>
      </c>
      <c r="E1454" t="s">
        <v>2402</v>
      </c>
      <c r="F1454" t="s">
        <v>2387</v>
      </c>
      <c r="G1454">
        <v>31143</v>
      </c>
      <c r="H1454">
        <v>2</v>
      </c>
      <c r="I1454" t="s">
        <v>627</v>
      </c>
      <c r="J1454" t="s">
        <v>43</v>
      </c>
      <c r="K1454">
        <v>50227</v>
      </c>
      <c r="L1454">
        <v>63720</v>
      </c>
      <c r="M1454" t="s">
        <v>33</v>
      </c>
      <c r="N1454" t="s">
        <v>2388</v>
      </c>
      <c r="O1454" t="s">
        <v>2655</v>
      </c>
      <c r="P1454" t="s">
        <v>3755</v>
      </c>
      <c r="Q1454" t="s">
        <v>2390</v>
      </c>
      <c r="R1454" t="s">
        <v>3756</v>
      </c>
      <c r="S1454" t="s">
        <v>32</v>
      </c>
      <c r="T1454" t="str">
        <f t="shared" si="66"/>
        <v xml:space="preserve">1. Prior work experience in any of the following fields:  investigation, security, law enforcement, criminal justice, and/or auditing   2. Demonstrated ability to analyze,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Demonstrated ability to write succinct and organized reports   6. Strong organizational skills and proven ability to manage time efficiently, meet deadlines, and multi-task  </v>
      </c>
      <c r="U1454">
        <f t="shared" si="67"/>
        <v>0</v>
      </c>
      <c r="V1454" s="2">
        <v>1</v>
      </c>
      <c r="W1454" s="2">
        <f t="shared" si="68"/>
        <v>0</v>
      </c>
      <c r="X1454" s="2">
        <v>0</v>
      </c>
      <c r="Y1454" s="2">
        <v>0</v>
      </c>
      <c r="Z1454" s="2">
        <v>0</v>
      </c>
      <c r="AA1454" s="2">
        <v>0</v>
      </c>
      <c r="AB1454" s="2">
        <v>0</v>
      </c>
      <c r="AC1454" t="s">
        <v>3757</v>
      </c>
      <c r="AD1454" t="s">
        <v>32</v>
      </c>
      <c r="AE1454" t="s">
        <v>32</v>
      </c>
      <c r="AG1454" t="s">
        <v>38</v>
      </c>
      <c r="AH1454" t="s">
        <v>1981</v>
      </c>
      <c r="AI1454" t="s">
        <v>3758</v>
      </c>
      <c r="AJ1454" t="s">
        <v>2905</v>
      </c>
      <c r="AK1454" t="s">
        <v>39</v>
      </c>
    </row>
    <row r="1455" spans="1:37" x14ac:dyDescent="0.3">
      <c r="A1455">
        <v>339826</v>
      </c>
      <c r="B1455" t="s">
        <v>2385</v>
      </c>
      <c r="C1455" t="s">
        <v>29</v>
      </c>
      <c r="D1455">
        <v>1</v>
      </c>
      <c r="E1455" t="s">
        <v>2402</v>
      </c>
      <c r="F1455" t="s">
        <v>2387</v>
      </c>
      <c r="G1455">
        <v>31143</v>
      </c>
      <c r="H1455">
        <v>2</v>
      </c>
      <c r="I1455" t="s">
        <v>627</v>
      </c>
      <c r="J1455" t="s">
        <v>43</v>
      </c>
      <c r="K1455">
        <v>50227</v>
      </c>
      <c r="L1455">
        <v>63720</v>
      </c>
      <c r="M1455" t="s">
        <v>33</v>
      </c>
      <c r="N1455" t="s">
        <v>2388</v>
      </c>
      <c r="O1455" t="s">
        <v>2655</v>
      </c>
      <c r="P1455" t="s">
        <v>3755</v>
      </c>
      <c r="Q1455" t="s">
        <v>2390</v>
      </c>
      <c r="R1455" t="s">
        <v>3756</v>
      </c>
      <c r="S1455" t="s">
        <v>32</v>
      </c>
      <c r="T1455" t="str">
        <f t="shared" si="66"/>
        <v xml:space="preserve">1. Prior work experience in any of the following fields:  investigation, security, law enforcement, criminal justice, and/or auditing   2. Demonstrated ability to analyze, assess, and draw conclusions based on a multitude of complex documents/data, including but not limited to policies, procedures, and financial documents  3. Strong computer skills, including Word, Excel, and databases  4. Strong interpersonal skills, oral communication, and interviewing skills  5. Demonstrated ability to write succinct and organized reports   6. Strong organizational skills and proven ability to manage time efficiently, meet deadlines, and multi-task  </v>
      </c>
      <c r="U1455">
        <f t="shared" si="67"/>
        <v>0</v>
      </c>
      <c r="V1455" s="2">
        <v>1</v>
      </c>
      <c r="W1455" s="2">
        <f t="shared" si="68"/>
        <v>0</v>
      </c>
      <c r="X1455" s="2">
        <v>0</v>
      </c>
      <c r="Y1455" s="2">
        <v>0</v>
      </c>
      <c r="Z1455" s="2">
        <v>0</v>
      </c>
      <c r="AA1455" s="2">
        <v>0</v>
      </c>
      <c r="AB1455" s="2">
        <v>0</v>
      </c>
      <c r="AC1455" t="s">
        <v>3757</v>
      </c>
      <c r="AD1455" t="s">
        <v>32</v>
      </c>
      <c r="AE1455" t="s">
        <v>32</v>
      </c>
      <c r="AG1455" t="s">
        <v>38</v>
      </c>
      <c r="AH1455" t="s">
        <v>1981</v>
      </c>
      <c r="AI1455" t="s">
        <v>3758</v>
      </c>
      <c r="AJ1455" t="s">
        <v>2905</v>
      </c>
      <c r="AK1455" t="s">
        <v>39</v>
      </c>
    </row>
    <row r="1456" spans="1:37" x14ac:dyDescent="0.3">
      <c r="A1456">
        <v>339827</v>
      </c>
      <c r="B1456" t="s">
        <v>101</v>
      </c>
      <c r="C1456" t="s">
        <v>48</v>
      </c>
      <c r="D1456">
        <v>1</v>
      </c>
      <c r="E1456" t="s">
        <v>3759</v>
      </c>
      <c r="F1456" t="s">
        <v>742</v>
      </c>
      <c r="G1456">
        <v>56058</v>
      </c>
      <c r="H1456">
        <v>0</v>
      </c>
      <c r="I1456" t="s">
        <v>1967</v>
      </c>
      <c r="J1456" t="s">
        <v>32</v>
      </c>
      <c r="K1456">
        <v>50362</v>
      </c>
      <c r="L1456">
        <v>78177</v>
      </c>
      <c r="M1456" t="s">
        <v>33</v>
      </c>
      <c r="N1456" t="s">
        <v>51</v>
      </c>
      <c r="O1456" t="s">
        <v>2835</v>
      </c>
      <c r="P1456" t="s">
        <v>8214</v>
      </c>
      <c r="Q1456" t="s">
        <v>745</v>
      </c>
      <c r="R1456" t="s">
        <v>8215</v>
      </c>
      <c r="S1456" t="s">
        <v>32</v>
      </c>
      <c r="T1456" t="str">
        <f t="shared" si="66"/>
        <v xml:space="preserve">The preferred candidate should possess the following:  Master‚„s degree (MPA/MPP or related degree preferred)  + at least 3 years relevant work experience, or Bachelors degree + at least 6 years relevant work experience. Substantial experience with project management, performance management, program evaluation, and knowledge of policies/strategies to support low-income populations.   Expertise in financial empowerment, asset building, and/or early childhood education;  Ability to quickly become familiarized with new issue areas and relevant research base as needed. Self-motivation to guide a project through design, execution, and completion while engaging the support of the team/ management as appropriate. Highly organized and detail-oriented. Ability to take initiative, problem solve, prioritize duties, and balance competing priorities while paying close attention to detail, meeting deadlines, and working well under pressure. Persistence and a pro-active positive attitude. Mastery of analytic and evaluative principles and concepts, which includes the ability to analyze and recommend policies and procedures. This includes but is not limited to knowledge of evaluation methodologies, ability to analyze complex systems, and ability to propose innovative approaches to multi-faceted problems facing low-income New Yorkers.  Experience managing evaluation consultants a plus.   Ability to work independently and within a fast-paced environment, as well as thrive in a collaborative and supportive team environment.  Self-starter who positively contributes to a learning culture and collaborative team and is willing to perform the full range of tasks required in a dynamic and rapidly responsive organization. Ability to think creatively, embrace new approaches, and pioneer innovative solutions to intricate problems, while working collaboratively with a diverse constituency.   Ability to establish productive and collaborative relationships with all levels of staff, inside and outside of the city and other governmental and non-governmental agencies. Exceptional interpersonal skills and judgement; effective and creative leadership ability. Excellent oral and written communication skills. Experience in city, state, and/or federal government a plus.  </v>
      </c>
      <c r="U1456">
        <f t="shared" si="67"/>
        <v>0</v>
      </c>
      <c r="V1456" s="2">
        <v>0</v>
      </c>
      <c r="W1456" s="2">
        <f t="shared" si="68"/>
        <v>0</v>
      </c>
      <c r="X1456" s="2">
        <v>0</v>
      </c>
      <c r="Y1456" s="2">
        <v>0</v>
      </c>
      <c r="Z1456" s="2">
        <v>0</v>
      </c>
      <c r="AA1456" s="2">
        <v>0</v>
      </c>
      <c r="AB1456" s="2">
        <v>0</v>
      </c>
      <c r="AC1456" t="s">
        <v>3760</v>
      </c>
      <c r="AD1456" t="s">
        <v>320</v>
      </c>
      <c r="AE1456" t="s">
        <v>321</v>
      </c>
      <c r="AG1456" t="s">
        <v>38</v>
      </c>
      <c r="AH1456" t="s">
        <v>2904</v>
      </c>
      <c r="AJ1456" t="s">
        <v>2905</v>
      </c>
      <c r="AK1456" t="s">
        <v>39</v>
      </c>
    </row>
    <row r="1457" spans="1:37" x14ac:dyDescent="0.3">
      <c r="A1457">
        <v>339827</v>
      </c>
      <c r="B1457" t="s">
        <v>101</v>
      </c>
      <c r="C1457" t="s">
        <v>29</v>
      </c>
      <c r="D1457">
        <v>1</v>
      </c>
      <c r="E1457" t="s">
        <v>3759</v>
      </c>
      <c r="F1457" t="s">
        <v>742</v>
      </c>
      <c r="G1457">
        <v>56058</v>
      </c>
      <c r="H1457">
        <v>0</v>
      </c>
      <c r="I1457" t="s">
        <v>1967</v>
      </c>
      <c r="J1457" t="s">
        <v>32</v>
      </c>
      <c r="K1457">
        <v>50362</v>
      </c>
      <c r="L1457">
        <v>78177</v>
      </c>
      <c r="M1457" t="s">
        <v>33</v>
      </c>
      <c r="N1457" t="s">
        <v>51</v>
      </c>
      <c r="O1457" t="s">
        <v>2835</v>
      </c>
      <c r="P1457" t="s">
        <v>8214</v>
      </c>
      <c r="Q1457" t="s">
        <v>745</v>
      </c>
      <c r="R1457" t="s">
        <v>8215</v>
      </c>
      <c r="S1457" t="s">
        <v>32</v>
      </c>
      <c r="T1457" t="str">
        <f t="shared" si="66"/>
        <v xml:space="preserve">The preferred candidate should possess the following:  Master‚„s degree (MPA/MPP or related degree preferred)  + at least 3 years relevant work experience, or Bachelors degree + at least 6 years relevant work experience. Substantial experience with project management, performance management, program evaluation, and knowledge of policies/strategies to support low-income populations.   Expertise in financial empowerment, asset building, and/or early childhood education;  Ability to quickly become familiarized with new issue areas and relevant research base as needed. Self-motivation to guide a project through design, execution, and completion while engaging the support of the team/ management as appropriate. Highly organized and detail-oriented. Ability to take initiative, problem solve, prioritize duties, and balance competing priorities while paying close attention to detail, meeting deadlines, and working well under pressure. Persistence and a pro-active positive attitude. Mastery of analytic and evaluative principles and concepts, which includes the ability to analyze and recommend policies and procedures. This includes but is not limited to knowledge of evaluation methodologies, ability to analyze complex systems, and ability to propose innovative approaches to multi-faceted problems facing low-income New Yorkers.  Experience managing evaluation consultants a plus.   Ability to work independently and within a fast-paced environment, as well as thrive in a collaborative and supportive team environment.  Self-starter who positively contributes to a learning culture and collaborative team and is willing to perform the full range of tasks required in a dynamic and rapidly responsive organization. Ability to think creatively, embrace new approaches, and pioneer innovative solutions to intricate problems, while working collaboratively with a diverse constituency.   Ability to establish productive and collaborative relationships with all levels of staff, inside and outside of the city and other governmental and non-governmental agencies. Exceptional interpersonal skills and judgement; effective and creative leadership ability. Excellent oral and written communication skills. Experience in city, state, and/or federal government a plus.  </v>
      </c>
      <c r="U1457">
        <f t="shared" si="67"/>
        <v>0</v>
      </c>
      <c r="V1457" s="2">
        <v>0</v>
      </c>
      <c r="W1457" s="2">
        <f t="shared" si="68"/>
        <v>0</v>
      </c>
      <c r="X1457" s="2">
        <v>0</v>
      </c>
      <c r="Y1457" s="2">
        <v>0</v>
      </c>
      <c r="Z1457" s="2">
        <v>0</v>
      </c>
      <c r="AA1457" s="2">
        <v>0</v>
      </c>
      <c r="AB1457" s="2">
        <v>0</v>
      </c>
      <c r="AC1457" t="s">
        <v>3760</v>
      </c>
      <c r="AD1457" t="s">
        <v>320</v>
      </c>
      <c r="AE1457" t="s">
        <v>321</v>
      </c>
      <c r="AG1457" t="s">
        <v>38</v>
      </c>
      <c r="AH1457" t="s">
        <v>2904</v>
      </c>
      <c r="AJ1457" t="s">
        <v>2905</v>
      </c>
      <c r="AK1457" t="s">
        <v>39</v>
      </c>
    </row>
    <row r="1458" spans="1:37" x14ac:dyDescent="0.3">
      <c r="A1458">
        <v>339830</v>
      </c>
      <c r="B1458" t="s">
        <v>47</v>
      </c>
      <c r="C1458" t="s">
        <v>29</v>
      </c>
      <c r="D1458">
        <v>2</v>
      </c>
      <c r="E1458" t="s">
        <v>2115</v>
      </c>
      <c r="F1458" t="s">
        <v>2052</v>
      </c>
      <c r="G1458">
        <v>31305</v>
      </c>
      <c r="H1458">
        <v>2</v>
      </c>
      <c r="I1458" t="s">
        <v>627</v>
      </c>
      <c r="J1458" t="s">
        <v>43</v>
      </c>
      <c r="K1458">
        <v>52168</v>
      </c>
      <c r="L1458">
        <v>70113</v>
      </c>
      <c r="M1458" t="s">
        <v>33</v>
      </c>
      <c r="N1458" t="s">
        <v>211</v>
      </c>
      <c r="O1458" t="s">
        <v>1303</v>
      </c>
      <c r="P1458" t="s">
        <v>8216</v>
      </c>
      <c r="Q1458" t="s">
        <v>7666</v>
      </c>
      <c r="R1458" t="s">
        <v>2116</v>
      </c>
      <c r="S1458" t="s">
        <v>3761</v>
      </c>
      <c r="T1458" t="str">
        <f t="shared" si="66"/>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58">
        <f t="shared" si="67"/>
        <v>0</v>
      </c>
      <c r="V1458" s="2">
        <v>0</v>
      </c>
      <c r="W1458" s="2">
        <f t="shared" si="68"/>
        <v>0</v>
      </c>
      <c r="X1458" s="2">
        <v>0</v>
      </c>
      <c r="Y1458" s="2">
        <v>0</v>
      </c>
      <c r="Z1458" s="2">
        <v>0</v>
      </c>
      <c r="AA1458" s="2">
        <v>0</v>
      </c>
      <c r="AB1458" s="2">
        <v>0</v>
      </c>
      <c r="AC1458" t="s">
        <v>624</v>
      </c>
      <c r="AD1458" t="s">
        <v>571</v>
      </c>
      <c r="AE1458" t="s">
        <v>32</v>
      </c>
      <c r="AG1458" t="s">
        <v>38</v>
      </c>
      <c r="AH1458" t="s">
        <v>2208</v>
      </c>
      <c r="AJ1458" t="s">
        <v>2208</v>
      </c>
      <c r="AK1458" t="s">
        <v>39</v>
      </c>
    </row>
    <row r="1459" spans="1:37" x14ac:dyDescent="0.3">
      <c r="A1459">
        <v>339830</v>
      </c>
      <c r="B1459" t="s">
        <v>47</v>
      </c>
      <c r="C1459" t="s">
        <v>48</v>
      </c>
      <c r="D1459">
        <v>2</v>
      </c>
      <c r="E1459" t="s">
        <v>2115</v>
      </c>
      <c r="F1459" t="s">
        <v>2052</v>
      </c>
      <c r="G1459">
        <v>31305</v>
      </c>
      <c r="H1459">
        <v>2</v>
      </c>
      <c r="I1459" t="s">
        <v>627</v>
      </c>
      <c r="J1459" t="s">
        <v>43</v>
      </c>
      <c r="K1459">
        <v>52168</v>
      </c>
      <c r="L1459">
        <v>70113</v>
      </c>
      <c r="M1459" t="s">
        <v>33</v>
      </c>
      <c r="N1459" t="s">
        <v>211</v>
      </c>
      <c r="O1459" t="s">
        <v>1303</v>
      </c>
      <c r="P1459" t="s">
        <v>8216</v>
      </c>
      <c r="Q1459" t="s">
        <v>7666</v>
      </c>
      <c r="R1459" t="s">
        <v>2116</v>
      </c>
      <c r="S1459" t="s">
        <v>3761</v>
      </c>
      <c r="T1459" t="str">
        <f t="shared" si="66"/>
        <v>Familiarity with or experience in the following;  Applicable OSHA and EPA regulations Knowledge of OSHA 29 CFR 1910 and 29 CFR 1926 Job Hazard Assessments Illness and injury investigations Proficiency in Microsoft Office. Operating IH equipment Excellent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59">
        <f t="shared" si="67"/>
        <v>0</v>
      </c>
      <c r="V1459" s="2">
        <v>0</v>
      </c>
      <c r="W1459" s="2">
        <f t="shared" si="68"/>
        <v>0</v>
      </c>
      <c r="X1459" s="2">
        <v>0</v>
      </c>
      <c r="Y1459" s="2">
        <v>0</v>
      </c>
      <c r="Z1459" s="2">
        <v>0</v>
      </c>
      <c r="AA1459" s="2">
        <v>0</v>
      </c>
      <c r="AB1459" s="2">
        <v>0</v>
      </c>
      <c r="AC1459" t="s">
        <v>624</v>
      </c>
      <c r="AD1459" t="s">
        <v>571</v>
      </c>
      <c r="AE1459" t="s">
        <v>32</v>
      </c>
      <c r="AG1459" t="s">
        <v>38</v>
      </c>
      <c r="AH1459" t="s">
        <v>2208</v>
      </c>
      <c r="AJ1459" t="s">
        <v>2208</v>
      </c>
      <c r="AK1459" t="s">
        <v>39</v>
      </c>
    </row>
    <row r="1460" spans="1:37" x14ac:dyDescent="0.3">
      <c r="A1460">
        <v>339859</v>
      </c>
      <c r="B1460" t="s">
        <v>3762</v>
      </c>
      <c r="C1460" t="s">
        <v>29</v>
      </c>
      <c r="D1460">
        <v>1</v>
      </c>
      <c r="E1460" t="s">
        <v>3763</v>
      </c>
      <c r="F1460" t="s">
        <v>590</v>
      </c>
      <c r="G1460">
        <v>56057</v>
      </c>
      <c r="H1460">
        <v>0</v>
      </c>
      <c r="I1460" t="s">
        <v>1183</v>
      </c>
      <c r="J1460" t="s">
        <v>325</v>
      </c>
      <c r="K1460">
        <v>28</v>
      </c>
      <c r="L1460">
        <v>28</v>
      </c>
      <c r="M1460" t="s">
        <v>178</v>
      </c>
      <c r="N1460" t="s">
        <v>1320</v>
      </c>
      <c r="O1460" t="s">
        <v>3764</v>
      </c>
      <c r="P1460" t="s">
        <v>8217</v>
      </c>
      <c r="Q1460" t="s">
        <v>592</v>
      </c>
      <c r="R1460" t="s">
        <v>8218</v>
      </c>
      <c r="S1460" t="s">
        <v>32</v>
      </c>
      <c r="T1460" t="str">
        <f t="shared" si="66"/>
        <v xml:space="preserve">‚	A baccalaureate degree from an accredited college.	A minimum of five (5) years of experience in government, arts, arts administration or programming.	Knowledge of and experience in the field of arts/arts policy particularly as it regards New York City.	A track record of working successfully with arts organizations and government officials (including staff) or arts advocates.	Familiarity with the current policy issues most relevant to New York City.	Strong interest in the arts, current events and in the everyday concerns of the people of New York City.	Demonstrated ability to explain complex policy matters in simple language (i.e., written reports or policy briefs).  </v>
      </c>
      <c r="U1460">
        <f t="shared" si="67"/>
        <v>0</v>
      </c>
      <c r="V1460" s="2">
        <v>0</v>
      </c>
      <c r="W1460" s="2">
        <f t="shared" si="68"/>
        <v>0</v>
      </c>
      <c r="X1460" s="2">
        <v>0</v>
      </c>
      <c r="Y1460" s="2">
        <v>0</v>
      </c>
      <c r="Z1460" s="2">
        <v>0</v>
      </c>
      <c r="AA1460" s="2">
        <v>0</v>
      </c>
      <c r="AB1460" s="2">
        <v>0</v>
      </c>
      <c r="AC1460" t="s">
        <v>8219</v>
      </c>
      <c r="AD1460" t="s">
        <v>32</v>
      </c>
      <c r="AE1460" t="s">
        <v>32</v>
      </c>
      <c r="AG1460" t="s">
        <v>38</v>
      </c>
      <c r="AH1460" t="s">
        <v>1932</v>
      </c>
      <c r="AJ1460" t="s">
        <v>1932</v>
      </c>
      <c r="AK1460" t="s">
        <v>39</v>
      </c>
    </row>
    <row r="1461" spans="1:37" x14ac:dyDescent="0.3">
      <c r="A1461">
        <v>339859</v>
      </c>
      <c r="B1461" t="s">
        <v>3762</v>
      </c>
      <c r="C1461" t="s">
        <v>48</v>
      </c>
      <c r="D1461">
        <v>1</v>
      </c>
      <c r="E1461" t="s">
        <v>3763</v>
      </c>
      <c r="F1461" t="s">
        <v>590</v>
      </c>
      <c r="G1461">
        <v>56057</v>
      </c>
      <c r="H1461">
        <v>0</v>
      </c>
      <c r="I1461" t="s">
        <v>1183</v>
      </c>
      <c r="J1461" t="s">
        <v>325</v>
      </c>
      <c r="K1461">
        <v>28</v>
      </c>
      <c r="L1461">
        <v>28</v>
      </c>
      <c r="M1461" t="s">
        <v>178</v>
      </c>
      <c r="N1461" t="s">
        <v>1320</v>
      </c>
      <c r="O1461" t="s">
        <v>3764</v>
      </c>
      <c r="P1461" t="s">
        <v>8217</v>
      </c>
      <c r="Q1461" t="s">
        <v>592</v>
      </c>
      <c r="R1461" t="s">
        <v>8218</v>
      </c>
      <c r="S1461" t="s">
        <v>32</v>
      </c>
      <c r="T1461" t="str">
        <f t="shared" si="66"/>
        <v xml:space="preserve">‚	A baccalaureate degree from an accredited college.	A minimum of five (5) years of experience in government, arts, arts administration or programming.	Knowledge of and experience in the field of arts/arts policy particularly as it regards New York City.	A track record of working successfully with arts organizations and government officials (including staff) or arts advocates.	Familiarity with the current policy issues most relevant to New York City.	Strong interest in the arts, current events and in the everyday concerns of the people of New York City.	Demonstrated ability to explain complex policy matters in simple language (i.e., written reports or policy briefs).  </v>
      </c>
      <c r="U1461">
        <f t="shared" si="67"/>
        <v>0</v>
      </c>
      <c r="V1461" s="2">
        <v>0</v>
      </c>
      <c r="W1461" s="2">
        <f t="shared" si="68"/>
        <v>0</v>
      </c>
      <c r="X1461" s="2">
        <v>0</v>
      </c>
      <c r="Y1461" s="2">
        <v>0</v>
      </c>
      <c r="Z1461" s="2">
        <v>0</v>
      </c>
      <c r="AA1461" s="2">
        <v>0</v>
      </c>
      <c r="AB1461" s="2">
        <v>0</v>
      </c>
      <c r="AC1461" t="s">
        <v>8219</v>
      </c>
      <c r="AD1461" t="s">
        <v>32</v>
      </c>
      <c r="AE1461" t="s">
        <v>32</v>
      </c>
      <c r="AG1461" t="s">
        <v>38</v>
      </c>
      <c r="AH1461" t="s">
        <v>1932</v>
      </c>
      <c r="AJ1461" t="s">
        <v>1932</v>
      </c>
      <c r="AK1461" t="s">
        <v>39</v>
      </c>
    </row>
    <row r="1462" spans="1:37" x14ac:dyDescent="0.3">
      <c r="A1462">
        <v>339866</v>
      </c>
      <c r="B1462" t="s">
        <v>199</v>
      </c>
      <c r="C1462" t="s">
        <v>48</v>
      </c>
      <c r="D1462">
        <v>2</v>
      </c>
      <c r="E1462" t="s">
        <v>3765</v>
      </c>
      <c r="F1462" t="s">
        <v>3329</v>
      </c>
      <c r="G1462">
        <v>51611</v>
      </c>
      <c r="H1462">
        <v>1</v>
      </c>
      <c r="I1462" t="s">
        <v>463</v>
      </c>
      <c r="J1462" t="s">
        <v>43</v>
      </c>
      <c r="K1462">
        <v>61850</v>
      </c>
      <c r="L1462">
        <v>84929</v>
      </c>
      <c r="M1462" t="s">
        <v>33</v>
      </c>
      <c r="N1462" t="s">
        <v>380</v>
      </c>
      <c r="O1462" t="s">
        <v>2307</v>
      </c>
      <c r="P1462" t="s">
        <v>3766</v>
      </c>
      <c r="Q1462" t="s">
        <v>8063</v>
      </c>
      <c r="R1462" t="s">
        <v>3767</v>
      </c>
      <c r="S1462" t="s">
        <v>7713</v>
      </c>
      <c r="T1462" t="str">
        <f t="shared" si="66"/>
        <v>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62">
        <f t="shared" si="67"/>
        <v>0</v>
      </c>
      <c r="V1462" s="2">
        <v>0</v>
      </c>
      <c r="W1462" s="2">
        <f t="shared" si="68"/>
        <v>0</v>
      </c>
      <c r="X1462" s="2">
        <v>0</v>
      </c>
      <c r="Y1462" s="2">
        <v>0</v>
      </c>
      <c r="Z1462" s="2">
        <v>0</v>
      </c>
      <c r="AA1462" s="2">
        <v>0</v>
      </c>
      <c r="AB1462" s="2">
        <v>0</v>
      </c>
      <c r="AC1462" t="s">
        <v>3768</v>
      </c>
      <c r="AD1462" t="s">
        <v>32</v>
      </c>
      <c r="AE1462" t="s">
        <v>32</v>
      </c>
      <c r="AG1462" t="s">
        <v>38</v>
      </c>
      <c r="AH1462" t="s">
        <v>2208</v>
      </c>
      <c r="AI1462" t="s">
        <v>2699</v>
      </c>
      <c r="AJ1462" t="s">
        <v>2208</v>
      </c>
      <c r="AK1462" t="s">
        <v>39</v>
      </c>
    </row>
    <row r="1463" spans="1:37" x14ac:dyDescent="0.3">
      <c r="A1463">
        <v>339866</v>
      </c>
      <c r="B1463" t="s">
        <v>199</v>
      </c>
      <c r="C1463" t="s">
        <v>29</v>
      </c>
      <c r="D1463">
        <v>2</v>
      </c>
      <c r="E1463" t="s">
        <v>3765</v>
      </c>
      <c r="F1463" t="s">
        <v>3329</v>
      </c>
      <c r="G1463">
        <v>51611</v>
      </c>
      <c r="H1463">
        <v>1</v>
      </c>
      <c r="I1463" t="s">
        <v>463</v>
      </c>
      <c r="J1463" t="s">
        <v>43</v>
      </c>
      <c r="K1463">
        <v>61850</v>
      </c>
      <c r="L1463">
        <v>84929</v>
      </c>
      <c r="M1463" t="s">
        <v>33</v>
      </c>
      <c r="N1463" t="s">
        <v>380</v>
      </c>
      <c r="O1463" t="s">
        <v>2307</v>
      </c>
      <c r="P1463" t="s">
        <v>3766</v>
      </c>
      <c r="Q1463" t="s">
        <v>8063</v>
      </c>
      <c r="R1463" t="s">
        <v>3767</v>
      </c>
      <c r="S1463" t="s">
        <v>7713</v>
      </c>
      <c r="T1463" t="str">
        <f t="shared" si="66"/>
        <v>Strong communication, analytic and observational skills; Ability to deduce potential impacts of conditions or assess risk; Writing skills including the ability to adequately describe observations in detail; Computer skills including the use of mobile computing devices; Position requires travel throughout the five boroughs using mass transit or a personal vehicle; and carry/use mobile inspection equipment weighing approximately 15 pounds.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63">
        <f t="shared" si="67"/>
        <v>0</v>
      </c>
      <c r="V1463" s="2">
        <v>0</v>
      </c>
      <c r="W1463" s="2">
        <f t="shared" si="68"/>
        <v>0</v>
      </c>
      <c r="X1463" s="2">
        <v>0</v>
      </c>
      <c r="Y1463" s="2">
        <v>0</v>
      </c>
      <c r="Z1463" s="2">
        <v>0</v>
      </c>
      <c r="AA1463" s="2">
        <v>0</v>
      </c>
      <c r="AB1463" s="2">
        <v>0</v>
      </c>
      <c r="AC1463" t="s">
        <v>3768</v>
      </c>
      <c r="AD1463" t="s">
        <v>32</v>
      </c>
      <c r="AE1463" t="s">
        <v>32</v>
      </c>
      <c r="AG1463" t="s">
        <v>38</v>
      </c>
      <c r="AH1463" t="s">
        <v>2208</v>
      </c>
      <c r="AI1463" t="s">
        <v>2699</v>
      </c>
      <c r="AJ1463" t="s">
        <v>2208</v>
      </c>
      <c r="AK1463" t="s">
        <v>39</v>
      </c>
    </row>
    <row r="1464" spans="1:37" x14ac:dyDescent="0.3">
      <c r="A1464">
        <v>340536</v>
      </c>
      <c r="B1464" t="s">
        <v>524</v>
      </c>
      <c r="C1464" t="s">
        <v>29</v>
      </c>
      <c r="D1464">
        <v>1</v>
      </c>
      <c r="E1464" t="s">
        <v>1622</v>
      </c>
      <c r="F1464" t="s">
        <v>1623</v>
      </c>
      <c r="G1464">
        <v>91717</v>
      </c>
      <c r="H1464">
        <v>0</v>
      </c>
      <c r="I1464" t="s">
        <v>1095</v>
      </c>
      <c r="J1464" t="s">
        <v>43</v>
      </c>
      <c r="K1464">
        <v>389.97</v>
      </c>
      <c r="L1464">
        <v>389.97</v>
      </c>
      <c r="M1464" t="s">
        <v>1624</v>
      </c>
      <c r="N1464" t="s">
        <v>1832</v>
      </c>
      <c r="O1464" t="s">
        <v>1626</v>
      </c>
      <c r="P1464" t="s">
        <v>3769</v>
      </c>
      <c r="Q1464" t="s">
        <v>7576</v>
      </c>
      <c r="R1464" t="s">
        <v>3770</v>
      </c>
      <c r="S1464" t="s">
        <v>3771</v>
      </c>
      <c r="T1464" t="str">
        <f t="shared" si="66"/>
        <v>Candidate must have a Masters Electrical license or special license issued by NYC Department of Buildings which must be maintained throughout employment. *** IN ORDER TO BE CONSIDER FOR THIS POSITION CANDIDATES MUST BE SERVING PERMANENTLY IN THE TITLE OF ELECTRICIAN***</v>
      </c>
      <c r="U1464">
        <f t="shared" si="67"/>
        <v>0</v>
      </c>
      <c r="V1464" s="2">
        <v>0</v>
      </c>
      <c r="W1464" s="2">
        <f t="shared" si="68"/>
        <v>0</v>
      </c>
      <c r="X1464" s="2">
        <v>0</v>
      </c>
      <c r="Y1464" s="2">
        <v>0</v>
      </c>
      <c r="Z1464" s="2">
        <v>0</v>
      </c>
      <c r="AA1464" s="2">
        <v>0</v>
      </c>
      <c r="AB1464" s="2">
        <v>0</v>
      </c>
      <c r="AC1464" t="s">
        <v>3772</v>
      </c>
      <c r="AD1464" t="s">
        <v>32</v>
      </c>
      <c r="AE1464" t="s">
        <v>32</v>
      </c>
      <c r="AG1464" t="s">
        <v>38</v>
      </c>
      <c r="AH1464" t="s">
        <v>2243</v>
      </c>
      <c r="AI1464" t="s">
        <v>3773</v>
      </c>
      <c r="AJ1464" t="s">
        <v>2243</v>
      </c>
      <c r="AK1464" t="s">
        <v>39</v>
      </c>
    </row>
    <row r="1465" spans="1:37" x14ac:dyDescent="0.3">
      <c r="A1465">
        <v>339877</v>
      </c>
      <c r="B1465" t="s">
        <v>524</v>
      </c>
      <c r="C1465" t="s">
        <v>29</v>
      </c>
      <c r="D1465">
        <v>1</v>
      </c>
      <c r="E1465" t="s">
        <v>3774</v>
      </c>
      <c r="F1465" t="s">
        <v>407</v>
      </c>
      <c r="G1465">
        <v>10124</v>
      </c>
      <c r="H1465">
        <v>1</v>
      </c>
      <c r="I1465" t="s">
        <v>1228</v>
      </c>
      <c r="J1465" t="s">
        <v>43</v>
      </c>
      <c r="K1465">
        <v>44142</v>
      </c>
      <c r="L1465">
        <v>64662</v>
      </c>
      <c r="M1465" t="s">
        <v>33</v>
      </c>
      <c r="N1465" t="s">
        <v>870</v>
      </c>
      <c r="O1465" t="s">
        <v>3775</v>
      </c>
      <c r="P1465" t="s">
        <v>8220</v>
      </c>
      <c r="Q1465" t="s">
        <v>7274</v>
      </c>
      <c r="R1465" t="s">
        <v>3776</v>
      </c>
      <c r="S1465" t="s">
        <v>3777</v>
      </c>
      <c r="T1465" t="str">
        <f t="shared" si="66"/>
        <v>Preference will be given to candidates with knowledge of MS Office; excellent organizational skills; detailed orientated; experienced in document management; knowledge of vehicle procedures/databases. ***IN ORDER TO BE CONSIDERED FOR THIS POSITION CANDIDATES MUST BE SERVING PERMANENTLY IN THE TITLE OF PRINCIPAL ADMINISTRATIVE ASSOCIATE***</v>
      </c>
      <c r="U1465">
        <f t="shared" si="67"/>
        <v>0</v>
      </c>
      <c r="V1465" s="2">
        <v>0</v>
      </c>
      <c r="W1465" s="2">
        <f t="shared" si="68"/>
        <v>0</v>
      </c>
      <c r="X1465" s="2">
        <v>0</v>
      </c>
      <c r="Y1465" s="2">
        <v>0</v>
      </c>
      <c r="Z1465" s="2">
        <v>0</v>
      </c>
      <c r="AA1465" s="2">
        <v>0</v>
      </c>
      <c r="AB1465" s="2">
        <v>0</v>
      </c>
      <c r="AC1465" t="s">
        <v>3778</v>
      </c>
      <c r="AD1465" t="s">
        <v>3779</v>
      </c>
      <c r="AE1465" t="s">
        <v>3780</v>
      </c>
      <c r="AG1465" t="s">
        <v>38</v>
      </c>
      <c r="AH1465" t="s">
        <v>2243</v>
      </c>
      <c r="AJ1465" t="s">
        <v>3351</v>
      </c>
      <c r="AK1465" t="s">
        <v>39</v>
      </c>
    </row>
    <row r="1466" spans="1:37" x14ac:dyDescent="0.3">
      <c r="A1466">
        <v>339880</v>
      </c>
      <c r="B1466" t="s">
        <v>47</v>
      </c>
      <c r="C1466" t="s">
        <v>48</v>
      </c>
      <c r="D1466">
        <v>1</v>
      </c>
      <c r="E1466" t="s">
        <v>3781</v>
      </c>
      <c r="F1466" t="s">
        <v>3112</v>
      </c>
      <c r="G1466" t="s">
        <v>3782</v>
      </c>
      <c r="H1466">
        <v>0</v>
      </c>
      <c r="I1466" t="s">
        <v>94</v>
      </c>
      <c r="J1466" t="s">
        <v>43</v>
      </c>
      <c r="K1466">
        <v>60724</v>
      </c>
      <c r="L1466">
        <v>141319</v>
      </c>
      <c r="M1466" t="s">
        <v>33</v>
      </c>
      <c r="N1466" t="s">
        <v>211</v>
      </c>
      <c r="O1466" t="s">
        <v>3783</v>
      </c>
      <c r="P1466" t="s">
        <v>8221</v>
      </c>
      <c r="Q1466" t="s">
        <v>3784</v>
      </c>
      <c r="R1466" t="s">
        <v>8222</v>
      </c>
      <c r="S1466" t="s">
        <v>3157</v>
      </c>
      <c r="T1466" t="str">
        <f t="shared" si="66"/>
        <v>‚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466">
        <f t="shared" si="67"/>
        <v>0</v>
      </c>
      <c r="V1466" s="2">
        <v>1</v>
      </c>
      <c r="W1466" s="2">
        <f t="shared" si="68"/>
        <v>0</v>
      </c>
      <c r="X1466" s="2">
        <v>0</v>
      </c>
      <c r="Y1466" s="2">
        <v>0</v>
      </c>
      <c r="Z1466" s="2">
        <v>0</v>
      </c>
      <c r="AA1466" s="2">
        <v>0</v>
      </c>
      <c r="AB1466" s="2">
        <v>0</v>
      </c>
      <c r="AC1466" t="s">
        <v>68</v>
      </c>
      <c r="AD1466" t="s">
        <v>142</v>
      </c>
      <c r="AE1466" t="s">
        <v>2475</v>
      </c>
      <c r="AG1466" t="s">
        <v>38</v>
      </c>
      <c r="AH1466" t="s">
        <v>2347</v>
      </c>
      <c r="AJ1466" t="s">
        <v>2347</v>
      </c>
      <c r="AK1466" t="s">
        <v>39</v>
      </c>
    </row>
    <row r="1467" spans="1:37" x14ac:dyDescent="0.3">
      <c r="A1467">
        <v>339880</v>
      </c>
      <c r="B1467" t="s">
        <v>47</v>
      </c>
      <c r="C1467" t="s">
        <v>29</v>
      </c>
      <c r="D1467">
        <v>1</v>
      </c>
      <c r="E1467" t="s">
        <v>3781</v>
      </c>
      <c r="F1467" t="s">
        <v>3112</v>
      </c>
      <c r="G1467" t="s">
        <v>3782</v>
      </c>
      <c r="H1467">
        <v>0</v>
      </c>
      <c r="I1467" t="s">
        <v>94</v>
      </c>
      <c r="J1467" t="s">
        <v>43</v>
      </c>
      <c r="K1467">
        <v>60724</v>
      </c>
      <c r="L1467">
        <v>141319</v>
      </c>
      <c r="M1467" t="s">
        <v>33</v>
      </c>
      <c r="N1467" t="s">
        <v>211</v>
      </c>
      <c r="O1467" t="s">
        <v>3783</v>
      </c>
      <c r="P1467" t="s">
        <v>8221</v>
      </c>
      <c r="Q1467" t="s">
        <v>3784</v>
      </c>
      <c r="R1467" t="s">
        <v>8222</v>
      </c>
      <c r="S1467" t="s">
        <v>3157</v>
      </c>
      <c r="T1467" t="str">
        <f t="shared" si="66"/>
        <v>‚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467">
        <f t="shared" si="67"/>
        <v>0</v>
      </c>
      <c r="V1467" s="2">
        <v>1</v>
      </c>
      <c r="W1467" s="2">
        <f t="shared" si="68"/>
        <v>0</v>
      </c>
      <c r="X1467" s="2">
        <v>0</v>
      </c>
      <c r="Y1467" s="2">
        <v>0</v>
      </c>
      <c r="Z1467" s="2">
        <v>0</v>
      </c>
      <c r="AA1467" s="2">
        <v>0</v>
      </c>
      <c r="AB1467" s="2">
        <v>0</v>
      </c>
      <c r="AC1467" t="s">
        <v>68</v>
      </c>
      <c r="AD1467" t="s">
        <v>142</v>
      </c>
      <c r="AE1467" t="s">
        <v>2475</v>
      </c>
      <c r="AG1467" t="s">
        <v>38</v>
      </c>
      <c r="AH1467" t="s">
        <v>2347</v>
      </c>
      <c r="AJ1467" t="s">
        <v>2347</v>
      </c>
      <c r="AK1467" t="s">
        <v>39</v>
      </c>
    </row>
    <row r="1468" spans="1:37" x14ac:dyDescent="0.3">
      <c r="A1468">
        <v>339907</v>
      </c>
      <c r="B1468" t="s">
        <v>47</v>
      </c>
      <c r="C1468" t="s">
        <v>29</v>
      </c>
      <c r="D1468">
        <v>1</v>
      </c>
      <c r="E1468" t="s">
        <v>3727</v>
      </c>
      <c r="F1468" t="s">
        <v>407</v>
      </c>
      <c r="G1468">
        <v>10124</v>
      </c>
      <c r="H1468">
        <v>2</v>
      </c>
      <c r="I1468" t="s">
        <v>1615</v>
      </c>
      <c r="J1468" t="s">
        <v>43</v>
      </c>
      <c r="K1468">
        <v>49390</v>
      </c>
      <c r="L1468">
        <v>71794</v>
      </c>
      <c r="M1468" t="s">
        <v>33</v>
      </c>
      <c r="N1468" t="s">
        <v>211</v>
      </c>
      <c r="O1468" t="s">
        <v>279</v>
      </c>
      <c r="P1468" t="s">
        <v>8223</v>
      </c>
      <c r="Q1468" t="s">
        <v>7274</v>
      </c>
      <c r="R1468" t="s">
        <v>8224</v>
      </c>
      <c r="S1468" t="s">
        <v>3785</v>
      </c>
      <c r="T1468" t="str">
        <f t="shared" si="66"/>
        <v>‚	Five or more years working in Human Resources and familiarity with the City hiring process 	Familiarity with the Civil Service Process 	Excellent communication skills  	Customer orientation and ability to adapt and respond to different types of characters 	Preferences will be given to candidates with computer proficiency, including Microsoft Office Suite products (Word, Excel, Access, Visio and PowerPoint) and Adobe Systems 	Familiarity with Customer Relationship Management (CRM) systems 	Ability to multi-task, prioritize, and manage time effectively **** Only those applicants with permanent Civil Service status as a Principal Administrative Associate are eligible to apply to this JVN. If you do not have permanent civil service status as a Principal Administrative Associate, please do not apply to this position as you will not be considered for an interview.****</v>
      </c>
      <c r="U1468">
        <f t="shared" si="67"/>
        <v>0</v>
      </c>
      <c r="V1468" s="2">
        <v>1</v>
      </c>
      <c r="W1468" s="2">
        <f t="shared" si="68"/>
        <v>0</v>
      </c>
      <c r="X1468" s="2">
        <v>0</v>
      </c>
      <c r="Y1468" s="2">
        <v>0</v>
      </c>
      <c r="Z1468" s="2">
        <v>0</v>
      </c>
      <c r="AA1468" s="2">
        <v>0</v>
      </c>
      <c r="AB1468" s="2">
        <v>0</v>
      </c>
      <c r="AC1468" t="s">
        <v>2725</v>
      </c>
      <c r="AD1468" t="s">
        <v>32</v>
      </c>
      <c r="AE1468" t="s">
        <v>32</v>
      </c>
      <c r="AG1468" t="s">
        <v>38</v>
      </c>
      <c r="AH1468" t="s">
        <v>1075</v>
      </c>
      <c r="AJ1468" t="s">
        <v>1075</v>
      </c>
      <c r="AK1468" t="s">
        <v>39</v>
      </c>
    </row>
    <row r="1469" spans="1:37" x14ac:dyDescent="0.3">
      <c r="A1469">
        <v>340575</v>
      </c>
      <c r="B1469" t="s">
        <v>473</v>
      </c>
      <c r="C1469" t="s">
        <v>48</v>
      </c>
      <c r="D1469">
        <v>1</v>
      </c>
      <c r="E1469" t="s">
        <v>3786</v>
      </c>
      <c r="F1469" t="s">
        <v>2353</v>
      </c>
      <c r="G1469">
        <v>50910</v>
      </c>
      <c r="H1469">
        <v>0</v>
      </c>
      <c r="I1469" t="s">
        <v>463</v>
      </c>
      <c r="J1469" t="s">
        <v>43</v>
      </c>
      <c r="K1469">
        <v>74930</v>
      </c>
      <c r="L1469">
        <v>74930</v>
      </c>
      <c r="M1469" t="s">
        <v>33</v>
      </c>
      <c r="N1469" t="s">
        <v>835</v>
      </c>
      <c r="O1469" t="s">
        <v>2172</v>
      </c>
      <c r="P1469" t="s">
        <v>8225</v>
      </c>
      <c r="Q1469" t="s">
        <v>2354</v>
      </c>
      <c r="R1469" t="s">
        <v>3787</v>
      </c>
      <c r="S1469" t="s">
        <v>7674</v>
      </c>
      <c r="T1469" t="str">
        <f t="shared" si="66"/>
        <v>A valid New York State License and current registration as a Registered Nurse. Some experience with Foster care and/or Juvenile Justice. Some experience with medical record audits.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469">
        <f t="shared" si="67"/>
        <v>0</v>
      </c>
      <c r="V1469" s="2">
        <v>0</v>
      </c>
      <c r="W1469" s="2">
        <f t="shared" si="68"/>
        <v>0</v>
      </c>
      <c r="X1469" s="2">
        <v>0</v>
      </c>
      <c r="Y1469" s="2">
        <v>0</v>
      </c>
      <c r="Z1469" s="2">
        <v>0</v>
      </c>
      <c r="AA1469" s="2">
        <v>0</v>
      </c>
      <c r="AB1469" s="2">
        <v>0</v>
      </c>
      <c r="AC1469" t="s">
        <v>68</v>
      </c>
      <c r="AD1469" t="s">
        <v>32</v>
      </c>
      <c r="AE1469" t="s">
        <v>32</v>
      </c>
      <c r="AG1469" t="s">
        <v>38</v>
      </c>
      <c r="AH1469" t="s">
        <v>1981</v>
      </c>
      <c r="AJ1469" t="s">
        <v>1541</v>
      </c>
      <c r="AK1469" t="s">
        <v>39</v>
      </c>
    </row>
    <row r="1470" spans="1:37" x14ac:dyDescent="0.3">
      <c r="A1470">
        <v>339924</v>
      </c>
      <c r="B1470" t="s">
        <v>3080</v>
      </c>
      <c r="C1470" t="s">
        <v>29</v>
      </c>
      <c r="D1470">
        <v>70</v>
      </c>
      <c r="E1470" t="s">
        <v>3788</v>
      </c>
      <c r="F1470" t="s">
        <v>3789</v>
      </c>
      <c r="G1470">
        <v>56101</v>
      </c>
      <c r="H1470">
        <v>0</v>
      </c>
      <c r="I1470" t="s">
        <v>1967</v>
      </c>
      <c r="J1470" t="s">
        <v>43</v>
      </c>
      <c r="K1470">
        <v>14.29</v>
      </c>
      <c r="L1470">
        <v>17.95</v>
      </c>
      <c r="M1470" t="s">
        <v>178</v>
      </c>
      <c r="N1470" t="s">
        <v>3790</v>
      </c>
      <c r="O1470" t="s">
        <v>3791</v>
      </c>
      <c r="P1470" t="s">
        <v>8226</v>
      </c>
      <c r="Q1470" t="s">
        <v>3792</v>
      </c>
      <c r="R1470" t="s">
        <v>8227</v>
      </c>
      <c r="S1470" t="s">
        <v>32</v>
      </c>
      <c r="T1470" t="str">
        <f t="shared" si="66"/>
        <v xml:space="preserve">‚ Excellent verbal and written communication skills  Mathematical abilities and interpersonal skills required Ability to work both independently and as part of a team Must be proficient in Microsoft Office Word/Excel/Outlook 2010 Demonstrated work proficiency with the Internet and Google Maps Ability to use Android mobile phones Ability to travel extensively and independently using the NYC Transit System Bachelor's Degree Preferred  </v>
      </c>
      <c r="U1470">
        <f t="shared" si="67"/>
        <v>0</v>
      </c>
      <c r="V1470" s="2">
        <v>0</v>
      </c>
      <c r="W1470" s="2">
        <f t="shared" si="68"/>
        <v>0</v>
      </c>
      <c r="X1470" s="2">
        <v>0</v>
      </c>
      <c r="Y1470" s="2">
        <v>0</v>
      </c>
      <c r="Z1470" s="2">
        <v>0</v>
      </c>
      <c r="AA1470" s="2">
        <v>0</v>
      </c>
      <c r="AB1470" s="2">
        <v>0</v>
      </c>
      <c r="AC1470" t="s">
        <v>3793</v>
      </c>
      <c r="AD1470" t="s">
        <v>8228</v>
      </c>
      <c r="AE1470" t="s">
        <v>3794</v>
      </c>
      <c r="AG1470" t="s">
        <v>38</v>
      </c>
      <c r="AH1470" t="s">
        <v>3511</v>
      </c>
      <c r="AJ1470" t="s">
        <v>2631</v>
      </c>
      <c r="AK1470" t="s">
        <v>39</v>
      </c>
    </row>
    <row r="1471" spans="1:37" x14ac:dyDescent="0.3">
      <c r="A1471">
        <v>339924</v>
      </c>
      <c r="B1471" t="s">
        <v>3080</v>
      </c>
      <c r="C1471" t="s">
        <v>48</v>
      </c>
      <c r="D1471">
        <v>70</v>
      </c>
      <c r="E1471" t="s">
        <v>3788</v>
      </c>
      <c r="F1471" t="s">
        <v>3789</v>
      </c>
      <c r="G1471">
        <v>56101</v>
      </c>
      <c r="H1471">
        <v>0</v>
      </c>
      <c r="I1471" t="s">
        <v>1967</v>
      </c>
      <c r="J1471" t="s">
        <v>43</v>
      </c>
      <c r="K1471">
        <v>14.29</v>
      </c>
      <c r="L1471">
        <v>17.95</v>
      </c>
      <c r="M1471" t="s">
        <v>178</v>
      </c>
      <c r="N1471" t="s">
        <v>3790</v>
      </c>
      <c r="O1471" t="s">
        <v>3791</v>
      </c>
      <c r="P1471" t="s">
        <v>8226</v>
      </c>
      <c r="Q1471" t="s">
        <v>3792</v>
      </c>
      <c r="R1471" t="s">
        <v>8227</v>
      </c>
      <c r="S1471" t="s">
        <v>32</v>
      </c>
      <c r="T1471" t="str">
        <f t="shared" si="66"/>
        <v xml:space="preserve">‚ Excellent verbal and written communication skills  Mathematical abilities and interpersonal skills required Ability to work both independently and as part of a team Must be proficient in Microsoft Office Word/Excel/Outlook 2010 Demonstrated work proficiency with the Internet and Google Maps Ability to use Android mobile phones Ability to travel extensively and independently using the NYC Transit System Bachelor's Degree Preferred  </v>
      </c>
      <c r="U1471">
        <f t="shared" si="67"/>
        <v>0</v>
      </c>
      <c r="V1471" s="2">
        <v>0</v>
      </c>
      <c r="W1471" s="2">
        <f t="shared" si="68"/>
        <v>0</v>
      </c>
      <c r="X1471" s="2">
        <v>0</v>
      </c>
      <c r="Y1471" s="2">
        <v>0</v>
      </c>
      <c r="Z1471" s="2">
        <v>0</v>
      </c>
      <c r="AA1471" s="2">
        <v>0</v>
      </c>
      <c r="AB1471" s="2">
        <v>0</v>
      </c>
      <c r="AC1471" t="s">
        <v>3793</v>
      </c>
      <c r="AD1471" t="s">
        <v>8228</v>
      </c>
      <c r="AE1471" t="s">
        <v>3794</v>
      </c>
      <c r="AG1471" t="s">
        <v>38</v>
      </c>
      <c r="AH1471" t="s">
        <v>3511</v>
      </c>
      <c r="AJ1471" t="s">
        <v>2631</v>
      </c>
      <c r="AK1471" t="s">
        <v>39</v>
      </c>
    </row>
    <row r="1472" spans="1:37" x14ac:dyDescent="0.3">
      <c r="A1472">
        <v>339957</v>
      </c>
      <c r="B1472" t="s">
        <v>2770</v>
      </c>
      <c r="C1472" t="s">
        <v>29</v>
      </c>
      <c r="D1472">
        <v>2</v>
      </c>
      <c r="E1472" t="s">
        <v>3795</v>
      </c>
      <c r="F1472" t="s">
        <v>2772</v>
      </c>
      <c r="G1472">
        <v>6766</v>
      </c>
      <c r="H1472">
        <v>1</v>
      </c>
      <c r="I1472" t="s">
        <v>1967</v>
      </c>
      <c r="J1472" t="s">
        <v>43</v>
      </c>
      <c r="K1472">
        <v>58000</v>
      </c>
      <c r="L1472">
        <v>58000</v>
      </c>
      <c r="M1472" t="s">
        <v>33</v>
      </c>
      <c r="N1472" t="s">
        <v>2773</v>
      </c>
      <c r="O1472" t="s">
        <v>1392</v>
      </c>
      <c r="P1472" t="s">
        <v>3796</v>
      </c>
      <c r="Q1472" t="s">
        <v>7851</v>
      </c>
      <c r="R1472" t="s">
        <v>3797</v>
      </c>
      <c r="S1472" t="s">
        <v>32</v>
      </c>
      <c r="T1472" t="str">
        <f t="shared" si="66"/>
        <v xml:space="preserve">Bilingual writer/speaker; strong written and verbal communication skills; excellent analytical and organizational skills; proficiency with Microsoft Outlook, Word, Excel, Access, and Power Point; report writing skills; ability to serve as an effective member of a project team.  </v>
      </c>
      <c r="U1472">
        <f t="shared" si="67"/>
        <v>0</v>
      </c>
      <c r="V1472" s="2">
        <v>1</v>
      </c>
      <c r="W1472" s="2">
        <f t="shared" si="68"/>
        <v>0</v>
      </c>
      <c r="X1472" s="2">
        <v>0</v>
      </c>
      <c r="Y1472" s="2">
        <v>0</v>
      </c>
      <c r="Z1472" s="2">
        <v>0</v>
      </c>
      <c r="AA1472" s="2">
        <v>0</v>
      </c>
      <c r="AB1472" s="2">
        <v>0</v>
      </c>
      <c r="AC1472" t="s">
        <v>7290</v>
      </c>
      <c r="AD1472" t="s">
        <v>3798</v>
      </c>
      <c r="AE1472" t="s">
        <v>2777</v>
      </c>
      <c r="AG1472" t="s">
        <v>38</v>
      </c>
      <c r="AH1472" t="s">
        <v>2504</v>
      </c>
      <c r="AJ1472" t="s">
        <v>3339</v>
      </c>
      <c r="AK1472" t="s">
        <v>39</v>
      </c>
    </row>
    <row r="1473" spans="1:37" x14ac:dyDescent="0.3">
      <c r="A1473">
        <v>339957</v>
      </c>
      <c r="B1473" t="s">
        <v>2770</v>
      </c>
      <c r="C1473" t="s">
        <v>48</v>
      </c>
      <c r="D1473">
        <v>2</v>
      </c>
      <c r="E1473" t="s">
        <v>3795</v>
      </c>
      <c r="F1473" t="s">
        <v>2772</v>
      </c>
      <c r="G1473">
        <v>6766</v>
      </c>
      <c r="H1473">
        <v>1</v>
      </c>
      <c r="I1473" t="s">
        <v>1967</v>
      </c>
      <c r="J1473" t="s">
        <v>43</v>
      </c>
      <c r="K1473">
        <v>58000</v>
      </c>
      <c r="L1473">
        <v>58000</v>
      </c>
      <c r="M1473" t="s">
        <v>33</v>
      </c>
      <c r="N1473" t="s">
        <v>2773</v>
      </c>
      <c r="O1473" t="s">
        <v>1392</v>
      </c>
      <c r="P1473" t="s">
        <v>3796</v>
      </c>
      <c r="Q1473" t="s">
        <v>7851</v>
      </c>
      <c r="R1473" t="s">
        <v>3797</v>
      </c>
      <c r="S1473" t="s">
        <v>32</v>
      </c>
      <c r="T1473" t="str">
        <f t="shared" si="66"/>
        <v xml:space="preserve">Bilingual writer/speaker; strong written and verbal communication skills; excellent analytical and organizational skills; proficiency with Microsoft Outlook, Word, Excel, Access, and Power Point; report writing skills; ability to serve as an effective member of a project team.  </v>
      </c>
      <c r="U1473">
        <f t="shared" si="67"/>
        <v>0</v>
      </c>
      <c r="V1473" s="2">
        <v>1</v>
      </c>
      <c r="W1473" s="2">
        <f t="shared" si="68"/>
        <v>0</v>
      </c>
      <c r="X1473" s="2">
        <v>0</v>
      </c>
      <c r="Y1473" s="2">
        <v>0</v>
      </c>
      <c r="Z1473" s="2">
        <v>0</v>
      </c>
      <c r="AA1473" s="2">
        <v>0</v>
      </c>
      <c r="AB1473" s="2">
        <v>0</v>
      </c>
      <c r="AC1473" t="s">
        <v>7290</v>
      </c>
      <c r="AD1473" t="s">
        <v>3798</v>
      </c>
      <c r="AE1473" t="s">
        <v>2777</v>
      </c>
      <c r="AG1473" t="s">
        <v>38</v>
      </c>
      <c r="AH1473" t="s">
        <v>2504</v>
      </c>
      <c r="AJ1473" t="s">
        <v>3339</v>
      </c>
      <c r="AK1473" t="s">
        <v>39</v>
      </c>
    </row>
    <row r="1474" spans="1:37" x14ac:dyDescent="0.3">
      <c r="A1474">
        <v>340575</v>
      </c>
      <c r="B1474" t="s">
        <v>473</v>
      </c>
      <c r="C1474" t="s">
        <v>29</v>
      </c>
      <c r="D1474">
        <v>1</v>
      </c>
      <c r="E1474" t="s">
        <v>3786</v>
      </c>
      <c r="F1474" t="s">
        <v>2353</v>
      </c>
      <c r="G1474">
        <v>50910</v>
      </c>
      <c r="H1474">
        <v>0</v>
      </c>
      <c r="I1474" t="s">
        <v>463</v>
      </c>
      <c r="J1474" t="s">
        <v>43</v>
      </c>
      <c r="K1474">
        <v>74930</v>
      </c>
      <c r="L1474">
        <v>74930</v>
      </c>
      <c r="M1474" t="s">
        <v>33</v>
      </c>
      <c r="N1474" t="s">
        <v>835</v>
      </c>
      <c r="O1474" t="s">
        <v>2172</v>
      </c>
      <c r="P1474" t="s">
        <v>8225</v>
      </c>
      <c r="Q1474" t="s">
        <v>2354</v>
      </c>
      <c r="R1474" t="s">
        <v>3787</v>
      </c>
      <c r="S1474" t="s">
        <v>7674</v>
      </c>
      <c r="T1474" t="str">
        <f t="shared" si="66"/>
        <v>A valid New York State License and current registration as a Registered Nurse. Some experience with Foster care and/or Juvenile Justice. Some experience with medical record audits.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474">
        <f t="shared" si="67"/>
        <v>0</v>
      </c>
      <c r="V1474" s="2">
        <v>0</v>
      </c>
      <c r="W1474" s="2">
        <f t="shared" si="68"/>
        <v>0</v>
      </c>
      <c r="X1474" s="2">
        <v>0</v>
      </c>
      <c r="Y1474" s="2">
        <v>0</v>
      </c>
      <c r="Z1474" s="2">
        <v>0</v>
      </c>
      <c r="AA1474" s="2">
        <v>0</v>
      </c>
      <c r="AB1474" s="2">
        <v>0</v>
      </c>
      <c r="AC1474" t="s">
        <v>68</v>
      </c>
      <c r="AD1474" t="s">
        <v>32</v>
      </c>
      <c r="AE1474" t="s">
        <v>32</v>
      </c>
      <c r="AG1474" t="s">
        <v>38</v>
      </c>
      <c r="AH1474" t="s">
        <v>1981</v>
      </c>
      <c r="AJ1474" t="s">
        <v>1541</v>
      </c>
      <c r="AK1474" t="s">
        <v>39</v>
      </c>
    </row>
    <row r="1475" spans="1:37" x14ac:dyDescent="0.3">
      <c r="A1475">
        <v>339976</v>
      </c>
      <c r="B1475" t="s">
        <v>2756</v>
      </c>
      <c r="C1475" t="s">
        <v>29</v>
      </c>
      <c r="D1475">
        <v>1</v>
      </c>
      <c r="E1475" t="s">
        <v>3799</v>
      </c>
      <c r="F1475" t="s">
        <v>2758</v>
      </c>
      <c r="G1475" t="s">
        <v>2759</v>
      </c>
      <c r="H1475" t="s">
        <v>435</v>
      </c>
      <c r="I1475" t="s">
        <v>76</v>
      </c>
      <c r="J1475" t="s">
        <v>43</v>
      </c>
      <c r="K1475">
        <v>85000</v>
      </c>
      <c r="L1475">
        <v>100000</v>
      </c>
      <c r="M1475" t="s">
        <v>33</v>
      </c>
      <c r="N1475" t="s">
        <v>2761</v>
      </c>
      <c r="O1475" t="s">
        <v>729</v>
      </c>
      <c r="P1475" t="s">
        <v>8229</v>
      </c>
      <c r="Q1475" t="s">
        <v>8230</v>
      </c>
      <c r="R1475" t="s">
        <v>7103</v>
      </c>
      <c r="S1475" t="s">
        <v>7899</v>
      </c>
      <c r="T1475" t="str">
        <f t="shared" ref="T1475:T1538" si="69">R1475&amp;" "&amp;S1475</f>
        <v>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475">
        <f t="shared" ref="U1475:U1538" si="70">D1475*W1475</f>
        <v>0</v>
      </c>
      <c r="V1475" s="2">
        <v>0</v>
      </c>
      <c r="W1475" s="2">
        <f t="shared" ref="W1475:W1538" si="71">IF(OR(ISNUMBER(SEARCH("data analytics",$T1475)), ISNUMBER(SEARCH("data analysis",$T1475)), ISNUMBER(SEARCH("analyze data", $T1475)),ISNUMBER(SEARCH("business intelligence", $T1475)),ISNUMBER(SEARCH("business analysis",$T1475))),1,0)</f>
        <v>0</v>
      </c>
      <c r="X1475" s="2">
        <v>0</v>
      </c>
      <c r="Y1475" s="2">
        <v>0</v>
      </c>
      <c r="Z1475" s="2">
        <v>1</v>
      </c>
      <c r="AA1475" s="2">
        <v>0</v>
      </c>
      <c r="AB1475" s="2">
        <v>0</v>
      </c>
      <c r="AC1475" t="s">
        <v>3800</v>
      </c>
      <c r="AD1475" t="s">
        <v>32</v>
      </c>
      <c r="AE1475" t="s">
        <v>2761</v>
      </c>
      <c r="AG1475" t="s">
        <v>38</v>
      </c>
      <c r="AH1475" t="s">
        <v>2904</v>
      </c>
      <c r="AJ1475" t="s">
        <v>2904</v>
      </c>
      <c r="AK1475" t="s">
        <v>39</v>
      </c>
    </row>
    <row r="1476" spans="1:37" x14ac:dyDescent="0.3">
      <c r="A1476">
        <v>339976</v>
      </c>
      <c r="B1476" t="s">
        <v>2756</v>
      </c>
      <c r="C1476" t="s">
        <v>48</v>
      </c>
      <c r="D1476">
        <v>1</v>
      </c>
      <c r="E1476" t="s">
        <v>3799</v>
      </c>
      <c r="F1476" t="s">
        <v>2758</v>
      </c>
      <c r="G1476" t="s">
        <v>2759</v>
      </c>
      <c r="H1476" t="s">
        <v>435</v>
      </c>
      <c r="I1476" t="s">
        <v>76</v>
      </c>
      <c r="J1476" t="s">
        <v>43</v>
      </c>
      <c r="K1476">
        <v>85000</v>
      </c>
      <c r="L1476">
        <v>100000</v>
      </c>
      <c r="M1476" t="s">
        <v>33</v>
      </c>
      <c r="N1476" t="s">
        <v>2761</v>
      </c>
      <c r="O1476" t="s">
        <v>729</v>
      </c>
      <c r="P1476" t="s">
        <v>8229</v>
      </c>
      <c r="Q1476" t="s">
        <v>8230</v>
      </c>
      <c r="R1476" t="s">
        <v>7103</v>
      </c>
      <c r="S1476" t="s">
        <v>7899</v>
      </c>
      <c r="T1476" t="str">
        <f t="shared" si="69"/>
        <v>Candidate should be client focused, committed to rapid execution, strategic and flexible, and deeply committed to the mission of advancing greater equality and opportunity.  Preferred technical skills include:	At least 3-5 years of experience leading a test team on complex IT projects	Experience creating automation framework using Java, Selenium, Cucumber	Experience with Behavior-Driven-Development (BDD)	Experience creating automated testing scripts for both functional and performance testing	Experience using Jenkins for Continuous Integration, Development, and Deployment	Experience creating test data for both manual and automation testing	Intermediate SQL skills (select, insert, update, joins, data types, subqueries/nested queries, etc.)	Experience using SQL Developer, SQL Plus and FTP clients	Experience with HTML/CSS/XML, web services and SoapUI testing	Basic understanding of ETL processes and scheduled automated processes	Understanding of SDLC environments/tiers and their functions (DEV, TST, STG, PRD, etc.)	Experience testing on various web browsers and browser versions and configuring browser settings	Understand and write/update Functional and Technical documentation  Preferred business skills include:	Self-Starter, Problem solving and issue resolution skills.	Ability to learn and understand complex Business Processes and Business Rules quickly.	Communicate with 3rd parties as needed for requirements gathering.	Attention to detail.	Lead meetings and prioritize assignments.	Learn and adapt to new management software systems (i.e. Remedy, HP Quality Center, SharePoint, etc.). Ability to communicate with 3rd parties as needed for requirements gathering and clarifying functional requirements.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476">
        <f t="shared" si="70"/>
        <v>0</v>
      </c>
      <c r="V1476" s="2">
        <v>0</v>
      </c>
      <c r="W1476" s="2">
        <f t="shared" si="71"/>
        <v>0</v>
      </c>
      <c r="X1476" s="2">
        <v>0</v>
      </c>
      <c r="Y1476" s="2">
        <v>0</v>
      </c>
      <c r="Z1476" s="2">
        <v>1</v>
      </c>
      <c r="AA1476" s="2">
        <v>0</v>
      </c>
      <c r="AB1476" s="2">
        <v>0</v>
      </c>
      <c r="AC1476" t="s">
        <v>3800</v>
      </c>
      <c r="AD1476" t="s">
        <v>32</v>
      </c>
      <c r="AE1476" t="s">
        <v>2761</v>
      </c>
      <c r="AG1476" t="s">
        <v>38</v>
      </c>
      <c r="AH1476" t="s">
        <v>2904</v>
      </c>
      <c r="AJ1476" t="s">
        <v>2904</v>
      </c>
      <c r="AK1476" t="s">
        <v>39</v>
      </c>
    </row>
    <row r="1477" spans="1:37" x14ac:dyDescent="0.3">
      <c r="A1477">
        <v>339979</v>
      </c>
      <c r="B1477" t="s">
        <v>2756</v>
      </c>
      <c r="C1477" t="s">
        <v>29</v>
      </c>
      <c r="D1477">
        <v>1</v>
      </c>
      <c r="E1477" t="s">
        <v>3801</v>
      </c>
      <c r="F1477" t="s">
        <v>2758</v>
      </c>
      <c r="G1477" t="s">
        <v>2759</v>
      </c>
      <c r="H1477" t="s">
        <v>435</v>
      </c>
      <c r="I1477" t="s">
        <v>76</v>
      </c>
      <c r="J1477" t="s">
        <v>43</v>
      </c>
      <c r="K1477">
        <v>100000</v>
      </c>
      <c r="L1477">
        <v>120000</v>
      </c>
      <c r="M1477" t="s">
        <v>33</v>
      </c>
      <c r="N1477" t="s">
        <v>2761</v>
      </c>
      <c r="O1477" t="s">
        <v>729</v>
      </c>
      <c r="P1477" t="s">
        <v>8231</v>
      </c>
      <c r="Q1477" t="s">
        <v>8230</v>
      </c>
      <c r="R1477" t="s">
        <v>8232</v>
      </c>
      <c r="S1477" t="s">
        <v>7899</v>
      </c>
      <c r="T1477" t="str">
        <f t="shared" si="69"/>
        <v>‚	At least 3-5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3rd parties as needed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477">
        <f t="shared" si="70"/>
        <v>0</v>
      </c>
      <c r="V1477" s="2">
        <v>1</v>
      </c>
      <c r="W1477" s="2">
        <f t="shared" si="71"/>
        <v>0</v>
      </c>
      <c r="X1477" s="2">
        <v>0</v>
      </c>
      <c r="Y1477" s="2">
        <v>0</v>
      </c>
      <c r="Z1477" s="2">
        <v>1</v>
      </c>
      <c r="AA1477" s="2">
        <v>0</v>
      </c>
      <c r="AB1477" s="2">
        <v>0</v>
      </c>
      <c r="AC1477" t="s">
        <v>3802</v>
      </c>
      <c r="AD1477" t="s">
        <v>32</v>
      </c>
      <c r="AE1477" t="s">
        <v>2761</v>
      </c>
      <c r="AG1477" t="s">
        <v>38</v>
      </c>
      <c r="AH1477" t="s">
        <v>2904</v>
      </c>
      <c r="AJ1477" t="s">
        <v>2904</v>
      </c>
      <c r="AK1477" t="s">
        <v>39</v>
      </c>
    </row>
    <row r="1478" spans="1:37" x14ac:dyDescent="0.3">
      <c r="A1478">
        <v>339979</v>
      </c>
      <c r="B1478" t="s">
        <v>2756</v>
      </c>
      <c r="C1478" t="s">
        <v>48</v>
      </c>
      <c r="D1478">
        <v>1</v>
      </c>
      <c r="E1478" t="s">
        <v>3801</v>
      </c>
      <c r="F1478" t="s">
        <v>2758</v>
      </c>
      <c r="G1478" t="s">
        <v>2759</v>
      </c>
      <c r="H1478" t="s">
        <v>435</v>
      </c>
      <c r="I1478" t="s">
        <v>76</v>
      </c>
      <c r="J1478" t="s">
        <v>43</v>
      </c>
      <c r="K1478">
        <v>100000</v>
      </c>
      <c r="L1478">
        <v>120000</v>
      </c>
      <c r="M1478" t="s">
        <v>33</v>
      </c>
      <c r="N1478" t="s">
        <v>2761</v>
      </c>
      <c r="O1478" t="s">
        <v>729</v>
      </c>
      <c r="P1478" t="s">
        <v>8231</v>
      </c>
      <c r="Q1478" t="s">
        <v>8230</v>
      </c>
      <c r="R1478" t="s">
        <v>8232</v>
      </c>
      <c r="S1478" t="s">
        <v>7899</v>
      </c>
      <c r="T1478" t="str">
        <f t="shared" si="69"/>
        <v>‚	At least 3-5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3rd parties as needed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478">
        <f t="shared" si="70"/>
        <v>0</v>
      </c>
      <c r="V1478" s="2">
        <v>1</v>
      </c>
      <c r="W1478" s="2">
        <f t="shared" si="71"/>
        <v>0</v>
      </c>
      <c r="X1478" s="2">
        <v>0</v>
      </c>
      <c r="Y1478" s="2">
        <v>0</v>
      </c>
      <c r="Z1478" s="2">
        <v>1</v>
      </c>
      <c r="AA1478" s="2">
        <v>0</v>
      </c>
      <c r="AB1478" s="2">
        <v>0</v>
      </c>
      <c r="AC1478" t="s">
        <v>3802</v>
      </c>
      <c r="AD1478" t="s">
        <v>32</v>
      </c>
      <c r="AE1478" t="s">
        <v>2761</v>
      </c>
      <c r="AG1478" t="s">
        <v>38</v>
      </c>
      <c r="AH1478" t="s">
        <v>2904</v>
      </c>
      <c r="AJ1478" t="s">
        <v>2904</v>
      </c>
      <c r="AK1478" t="s">
        <v>39</v>
      </c>
    </row>
    <row r="1479" spans="1:37" x14ac:dyDescent="0.3">
      <c r="A1479">
        <v>340003</v>
      </c>
      <c r="B1479" t="s">
        <v>868</v>
      </c>
      <c r="C1479" t="s">
        <v>29</v>
      </c>
      <c r="D1479">
        <v>2</v>
      </c>
      <c r="E1479" t="s">
        <v>1180</v>
      </c>
      <c r="F1479" t="s">
        <v>92</v>
      </c>
      <c r="G1479" t="s">
        <v>996</v>
      </c>
      <c r="H1479">
        <v>0</v>
      </c>
      <c r="I1479" t="s">
        <v>244</v>
      </c>
      <c r="J1479" t="s">
        <v>32</v>
      </c>
      <c r="K1479">
        <v>48535</v>
      </c>
      <c r="L1479">
        <v>134433</v>
      </c>
      <c r="M1479" t="s">
        <v>33</v>
      </c>
      <c r="N1479" t="s">
        <v>870</v>
      </c>
      <c r="O1479" t="s">
        <v>3803</v>
      </c>
      <c r="P1479" t="s">
        <v>8233</v>
      </c>
      <c r="Q1479" t="s">
        <v>997</v>
      </c>
      <c r="R1479" t="s">
        <v>8234</v>
      </c>
      <c r="S1479" t="s">
        <v>32</v>
      </c>
      <c r="T1479" t="str">
        <f t="shared" si="69"/>
        <v xml:space="preserve">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  </v>
      </c>
      <c r="U1479">
        <f t="shared" si="70"/>
        <v>0</v>
      </c>
      <c r="V1479" s="2">
        <v>0</v>
      </c>
      <c r="W1479" s="2">
        <f t="shared" si="71"/>
        <v>0</v>
      </c>
      <c r="X1479" s="2">
        <v>0</v>
      </c>
      <c r="Y1479" s="2">
        <v>0</v>
      </c>
      <c r="Z1479" s="2">
        <v>0</v>
      </c>
      <c r="AA1479" s="2">
        <v>0</v>
      </c>
      <c r="AB1479" s="2">
        <v>0</v>
      </c>
      <c r="AC1479" t="s">
        <v>3804</v>
      </c>
      <c r="AD1479" t="s">
        <v>874</v>
      </c>
      <c r="AE1479" t="s">
        <v>2535</v>
      </c>
      <c r="AG1479" t="s">
        <v>1411</v>
      </c>
      <c r="AH1479" t="s">
        <v>3585</v>
      </c>
      <c r="AJ1479" t="s">
        <v>1689</v>
      </c>
      <c r="AK1479" t="s">
        <v>39</v>
      </c>
    </row>
    <row r="1480" spans="1:37" x14ac:dyDescent="0.3">
      <c r="A1480">
        <v>340003</v>
      </c>
      <c r="B1480" t="s">
        <v>868</v>
      </c>
      <c r="C1480" t="s">
        <v>48</v>
      </c>
      <c r="D1480">
        <v>2</v>
      </c>
      <c r="E1480" t="s">
        <v>1180</v>
      </c>
      <c r="F1480" t="s">
        <v>92</v>
      </c>
      <c r="G1480" t="s">
        <v>996</v>
      </c>
      <c r="H1480">
        <v>0</v>
      </c>
      <c r="I1480" t="s">
        <v>244</v>
      </c>
      <c r="J1480" t="s">
        <v>32</v>
      </c>
      <c r="K1480">
        <v>48535</v>
      </c>
      <c r="L1480">
        <v>134433</v>
      </c>
      <c r="M1480" t="s">
        <v>33</v>
      </c>
      <c r="N1480" t="s">
        <v>870</v>
      </c>
      <c r="O1480" t="s">
        <v>3803</v>
      </c>
      <c r="P1480" t="s">
        <v>8233</v>
      </c>
      <c r="Q1480" t="s">
        <v>997</v>
      </c>
      <c r="R1480" t="s">
        <v>8234</v>
      </c>
      <c r="S1480" t="s">
        <v>32</v>
      </c>
      <c r="T1480" t="str">
        <f t="shared" si="69"/>
        <v xml:space="preserve">Selected candidates should have at least 7+ years‚„ experience working with complex design &amp; construction project management, schedule management and cost management.  Candidates should also have the ability to manage construction managers; complete multiple multi-trade projects on schedule; possess strong computer, organizational, verbal, and written communication skills, and must be attentive to details.  </v>
      </c>
      <c r="U1480">
        <f t="shared" si="70"/>
        <v>0</v>
      </c>
      <c r="V1480" s="2">
        <v>0</v>
      </c>
      <c r="W1480" s="2">
        <f t="shared" si="71"/>
        <v>0</v>
      </c>
      <c r="X1480" s="2">
        <v>0</v>
      </c>
      <c r="Y1480" s="2">
        <v>0</v>
      </c>
      <c r="Z1480" s="2">
        <v>0</v>
      </c>
      <c r="AA1480" s="2">
        <v>0</v>
      </c>
      <c r="AB1480" s="2">
        <v>0</v>
      </c>
      <c r="AC1480" t="s">
        <v>3804</v>
      </c>
      <c r="AD1480" t="s">
        <v>874</v>
      </c>
      <c r="AE1480" t="s">
        <v>2535</v>
      </c>
      <c r="AG1480" t="s">
        <v>1411</v>
      </c>
      <c r="AH1480" t="s">
        <v>3585</v>
      </c>
      <c r="AJ1480" t="s">
        <v>1689</v>
      </c>
      <c r="AK1480" t="s">
        <v>39</v>
      </c>
    </row>
    <row r="1481" spans="1:37" x14ac:dyDescent="0.3">
      <c r="A1481">
        <v>340013</v>
      </c>
      <c r="B1481" t="s">
        <v>868</v>
      </c>
      <c r="C1481" t="s">
        <v>29</v>
      </c>
      <c r="D1481">
        <v>1</v>
      </c>
      <c r="E1481" t="s">
        <v>2500</v>
      </c>
      <c r="F1481" t="s">
        <v>348</v>
      </c>
      <c r="G1481">
        <v>10209</v>
      </c>
      <c r="H1481">
        <v>1</v>
      </c>
      <c r="I1481" t="s">
        <v>1967</v>
      </c>
      <c r="J1481" t="s">
        <v>325</v>
      </c>
      <c r="K1481">
        <v>13.5</v>
      </c>
      <c r="L1481">
        <v>17.899999999999999</v>
      </c>
      <c r="M1481" t="s">
        <v>178</v>
      </c>
      <c r="N1481" t="s">
        <v>870</v>
      </c>
      <c r="O1481" t="s">
        <v>3805</v>
      </c>
      <c r="P1481" t="s">
        <v>3806</v>
      </c>
      <c r="Q1481" t="s">
        <v>350</v>
      </c>
      <c r="R1481" t="s">
        <v>3807</v>
      </c>
      <c r="S1481" t="s">
        <v>32</v>
      </c>
      <c r="T1481" t="str">
        <f t="shared" si="69"/>
        <v xml:space="preserve">Candidates should possess excellent organizational and verbal communications skills and proficiency with MS Office.  </v>
      </c>
      <c r="U1481">
        <f t="shared" si="70"/>
        <v>0</v>
      </c>
      <c r="V1481" s="2">
        <v>0</v>
      </c>
      <c r="W1481" s="2">
        <f t="shared" si="71"/>
        <v>0</v>
      </c>
      <c r="X1481" s="2">
        <v>0</v>
      </c>
      <c r="Y1481" s="2">
        <v>0</v>
      </c>
      <c r="Z1481" s="2">
        <v>0</v>
      </c>
      <c r="AA1481" s="2">
        <v>0</v>
      </c>
      <c r="AB1481" s="2">
        <v>0</v>
      </c>
      <c r="AC1481" t="s">
        <v>3808</v>
      </c>
      <c r="AD1481" t="s">
        <v>3809</v>
      </c>
      <c r="AE1481" t="s">
        <v>2535</v>
      </c>
      <c r="AG1481" t="s">
        <v>38</v>
      </c>
      <c r="AH1481" t="s">
        <v>3511</v>
      </c>
      <c r="AJ1481" t="s">
        <v>3511</v>
      </c>
      <c r="AK1481" t="s">
        <v>39</v>
      </c>
    </row>
    <row r="1482" spans="1:37" x14ac:dyDescent="0.3">
      <c r="A1482">
        <v>340013</v>
      </c>
      <c r="B1482" t="s">
        <v>868</v>
      </c>
      <c r="C1482" t="s">
        <v>48</v>
      </c>
      <c r="D1482">
        <v>1</v>
      </c>
      <c r="E1482" t="s">
        <v>2500</v>
      </c>
      <c r="F1482" t="s">
        <v>348</v>
      </c>
      <c r="G1482">
        <v>10209</v>
      </c>
      <c r="H1482">
        <v>1</v>
      </c>
      <c r="I1482" t="s">
        <v>1967</v>
      </c>
      <c r="J1482" t="s">
        <v>325</v>
      </c>
      <c r="K1482">
        <v>13.5</v>
      </c>
      <c r="L1482">
        <v>17.899999999999999</v>
      </c>
      <c r="M1482" t="s">
        <v>178</v>
      </c>
      <c r="N1482" t="s">
        <v>870</v>
      </c>
      <c r="O1482" t="s">
        <v>3805</v>
      </c>
      <c r="P1482" t="s">
        <v>3806</v>
      </c>
      <c r="Q1482" t="s">
        <v>350</v>
      </c>
      <c r="R1482" t="s">
        <v>3807</v>
      </c>
      <c r="S1482" t="s">
        <v>32</v>
      </c>
      <c r="T1482" t="str">
        <f t="shared" si="69"/>
        <v xml:space="preserve">Candidates should possess excellent organizational and verbal communications skills and proficiency with MS Office.  </v>
      </c>
      <c r="U1482">
        <f t="shared" si="70"/>
        <v>0</v>
      </c>
      <c r="V1482" s="2">
        <v>0</v>
      </c>
      <c r="W1482" s="2">
        <f t="shared" si="71"/>
        <v>0</v>
      </c>
      <c r="X1482" s="2">
        <v>0</v>
      </c>
      <c r="Y1482" s="2">
        <v>0</v>
      </c>
      <c r="Z1482" s="2">
        <v>0</v>
      </c>
      <c r="AA1482" s="2">
        <v>0</v>
      </c>
      <c r="AB1482" s="2">
        <v>0</v>
      </c>
      <c r="AC1482" t="s">
        <v>3808</v>
      </c>
      <c r="AD1482" t="s">
        <v>3809</v>
      </c>
      <c r="AE1482" t="s">
        <v>2535</v>
      </c>
      <c r="AG1482" t="s">
        <v>38</v>
      </c>
      <c r="AH1482" t="s">
        <v>3511</v>
      </c>
      <c r="AJ1482" t="s">
        <v>3511</v>
      </c>
      <c r="AK1482" t="s">
        <v>39</v>
      </c>
    </row>
    <row r="1483" spans="1:37" x14ac:dyDescent="0.3">
      <c r="A1483">
        <v>340021</v>
      </c>
      <c r="B1483" t="s">
        <v>2822</v>
      </c>
      <c r="C1483" t="s">
        <v>29</v>
      </c>
      <c r="D1483">
        <v>1</v>
      </c>
      <c r="E1483" t="s">
        <v>3810</v>
      </c>
      <c r="F1483" t="s">
        <v>230</v>
      </c>
      <c r="G1483" t="s">
        <v>918</v>
      </c>
      <c r="H1483">
        <v>0</v>
      </c>
      <c r="I1483" t="s">
        <v>1228</v>
      </c>
      <c r="J1483" t="s">
        <v>43</v>
      </c>
      <c r="K1483">
        <v>62862</v>
      </c>
      <c r="L1483">
        <v>97873</v>
      </c>
      <c r="M1483" t="s">
        <v>33</v>
      </c>
      <c r="N1483" t="s">
        <v>2951</v>
      </c>
      <c r="O1483" t="s">
        <v>3296</v>
      </c>
      <c r="P1483" t="s">
        <v>8235</v>
      </c>
      <c r="Q1483" t="s">
        <v>919</v>
      </c>
      <c r="R1483" t="s">
        <v>7104</v>
      </c>
      <c r="S1483" t="s">
        <v>8236</v>
      </c>
      <c r="T1483" t="str">
        <f t="shared" si="69"/>
        <v>The selected candidate should:	be experienced in navigating in the City's Financial Management, APT, and Passport systems	have excellent verbal and written communication skills; 	be able to work well with staff of diverse background;	possess excellent written, organizational, research and analytical skills; and	be proficient in Microsoft Word and Excel. ‚	MUST BE A CURRENT PERMANENT ADMINISTRATIVE STAFF ANALYST (NON-MANAGERIAL) WITH THE CITY OF NEW YORK.	A salary above the maximum ($97,873) for the title code will be considered for a candidate with commensurate qualifications.</v>
      </c>
      <c r="U1483">
        <f t="shared" si="70"/>
        <v>0</v>
      </c>
      <c r="V1483" s="2">
        <v>1</v>
      </c>
      <c r="W1483" s="2">
        <f t="shared" si="71"/>
        <v>0</v>
      </c>
      <c r="X1483" s="2">
        <v>0</v>
      </c>
      <c r="Y1483" s="2">
        <v>0</v>
      </c>
      <c r="Z1483" s="2">
        <v>0</v>
      </c>
      <c r="AA1483" s="2">
        <v>0</v>
      </c>
      <c r="AB1483" s="2">
        <v>0</v>
      </c>
      <c r="AC1483" t="s">
        <v>3811</v>
      </c>
      <c r="AD1483" t="s">
        <v>3812</v>
      </c>
      <c r="AE1483" t="s">
        <v>2951</v>
      </c>
      <c r="AG1483" t="s">
        <v>38</v>
      </c>
      <c r="AH1483" t="s">
        <v>2050</v>
      </c>
      <c r="AJ1483" t="s">
        <v>2050</v>
      </c>
      <c r="AK1483" t="s">
        <v>39</v>
      </c>
    </row>
    <row r="1484" spans="1:37" x14ac:dyDescent="0.3">
      <c r="A1484">
        <v>340021</v>
      </c>
      <c r="B1484" t="s">
        <v>2822</v>
      </c>
      <c r="C1484" t="s">
        <v>48</v>
      </c>
      <c r="D1484">
        <v>1</v>
      </c>
      <c r="E1484" t="s">
        <v>3810</v>
      </c>
      <c r="F1484" t="s">
        <v>230</v>
      </c>
      <c r="G1484" t="s">
        <v>918</v>
      </c>
      <c r="H1484">
        <v>0</v>
      </c>
      <c r="I1484" t="s">
        <v>1228</v>
      </c>
      <c r="J1484" t="s">
        <v>43</v>
      </c>
      <c r="K1484">
        <v>62862</v>
      </c>
      <c r="L1484">
        <v>97873</v>
      </c>
      <c r="M1484" t="s">
        <v>33</v>
      </c>
      <c r="N1484" t="s">
        <v>2951</v>
      </c>
      <c r="O1484" t="s">
        <v>3296</v>
      </c>
      <c r="P1484" t="s">
        <v>8235</v>
      </c>
      <c r="Q1484" t="s">
        <v>919</v>
      </c>
      <c r="R1484" t="s">
        <v>7104</v>
      </c>
      <c r="S1484" t="s">
        <v>8236</v>
      </c>
      <c r="T1484" t="str">
        <f t="shared" si="69"/>
        <v>The selected candidate should:	be experienced in navigating in the City's Financial Management, APT, and Passport systems	have excellent verbal and written communication skills; 	be able to work well with staff of diverse background;	possess excellent written, organizational, research and analytical skills; and	be proficient in Microsoft Word and Excel. ‚	MUST BE A CURRENT PERMANENT ADMINISTRATIVE STAFF ANALYST (NON-MANAGERIAL) WITH THE CITY OF NEW YORK.	A salary above the maximum ($97,873) for the title code will be considered for a candidate with commensurate qualifications.</v>
      </c>
      <c r="U1484">
        <f t="shared" si="70"/>
        <v>0</v>
      </c>
      <c r="V1484" s="2">
        <v>1</v>
      </c>
      <c r="W1484" s="2">
        <f t="shared" si="71"/>
        <v>0</v>
      </c>
      <c r="X1484" s="2">
        <v>0</v>
      </c>
      <c r="Y1484" s="2">
        <v>0</v>
      </c>
      <c r="Z1484" s="2">
        <v>0</v>
      </c>
      <c r="AA1484" s="2">
        <v>0</v>
      </c>
      <c r="AB1484" s="2">
        <v>0</v>
      </c>
      <c r="AC1484" t="s">
        <v>3811</v>
      </c>
      <c r="AD1484" t="s">
        <v>3812</v>
      </c>
      <c r="AE1484" t="s">
        <v>2951</v>
      </c>
      <c r="AG1484" t="s">
        <v>38</v>
      </c>
      <c r="AH1484" t="s">
        <v>2050</v>
      </c>
      <c r="AJ1484" t="s">
        <v>2050</v>
      </c>
      <c r="AK1484" t="s">
        <v>39</v>
      </c>
    </row>
    <row r="1485" spans="1:37" x14ac:dyDescent="0.3">
      <c r="A1485">
        <v>340023</v>
      </c>
      <c r="B1485" t="s">
        <v>868</v>
      </c>
      <c r="C1485" t="s">
        <v>29</v>
      </c>
      <c r="D1485">
        <v>1</v>
      </c>
      <c r="E1485" t="s">
        <v>2362</v>
      </c>
      <c r="F1485" t="s">
        <v>2363</v>
      </c>
      <c r="G1485">
        <v>21310</v>
      </c>
      <c r="H1485">
        <v>0</v>
      </c>
      <c r="I1485" t="s">
        <v>244</v>
      </c>
      <c r="J1485" t="s">
        <v>43</v>
      </c>
      <c r="K1485">
        <v>53134</v>
      </c>
      <c r="L1485">
        <v>79726</v>
      </c>
      <c r="M1485" t="s">
        <v>33</v>
      </c>
      <c r="N1485" t="s">
        <v>870</v>
      </c>
      <c r="O1485" t="s">
        <v>3813</v>
      </c>
      <c r="P1485" t="s">
        <v>8237</v>
      </c>
      <c r="Q1485" t="s">
        <v>7732</v>
      </c>
      <c r="R1485" t="s">
        <v>3814</v>
      </c>
      <c r="S1485" t="s">
        <v>32</v>
      </c>
      <c r="T1485" t="str">
        <f t="shared" si="69"/>
        <v xml:space="preserve">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Photoshop, PowerPoint, LandCAD, AutoCADD, VectorWorks, and Autodesk Land Development Desktop (LDE-2) or other 3-D terrain modeling and desktop-based Landscape Architectural designing and rendering will be considered a plus.  </v>
      </c>
      <c r="U1485">
        <f t="shared" si="70"/>
        <v>0</v>
      </c>
      <c r="V1485" s="2">
        <v>0</v>
      </c>
      <c r="W1485" s="2">
        <f t="shared" si="71"/>
        <v>0</v>
      </c>
      <c r="X1485" s="2">
        <v>0</v>
      </c>
      <c r="Y1485" s="2">
        <v>0</v>
      </c>
      <c r="Z1485" s="2">
        <v>0</v>
      </c>
      <c r="AA1485" s="2">
        <v>0</v>
      </c>
      <c r="AB1485" s="2">
        <v>0</v>
      </c>
      <c r="AC1485" t="s">
        <v>3815</v>
      </c>
      <c r="AD1485" t="s">
        <v>874</v>
      </c>
      <c r="AE1485" t="s">
        <v>2535</v>
      </c>
      <c r="AG1485" t="s">
        <v>705</v>
      </c>
      <c r="AH1485" t="s">
        <v>2431</v>
      </c>
      <c r="AJ1485" t="s">
        <v>3376</v>
      </c>
      <c r="AK1485" t="s">
        <v>39</v>
      </c>
    </row>
    <row r="1486" spans="1:37" x14ac:dyDescent="0.3">
      <c r="A1486">
        <v>340023</v>
      </c>
      <c r="B1486" t="s">
        <v>868</v>
      </c>
      <c r="C1486" t="s">
        <v>48</v>
      </c>
      <c r="D1486">
        <v>1</v>
      </c>
      <c r="E1486" t="s">
        <v>2362</v>
      </c>
      <c r="F1486" t="s">
        <v>2363</v>
      </c>
      <c r="G1486">
        <v>21310</v>
      </c>
      <c r="H1486">
        <v>0</v>
      </c>
      <c r="I1486" t="s">
        <v>244</v>
      </c>
      <c r="J1486" t="s">
        <v>43</v>
      </c>
      <c r="K1486">
        <v>53134</v>
      </c>
      <c r="L1486">
        <v>79726</v>
      </c>
      <c r="M1486" t="s">
        <v>33</v>
      </c>
      <c r="N1486" t="s">
        <v>870</v>
      </c>
      <c r="O1486" t="s">
        <v>3813</v>
      </c>
      <c r="P1486" t="s">
        <v>8237</v>
      </c>
      <c r="Q1486" t="s">
        <v>7732</v>
      </c>
      <c r="R1486" t="s">
        <v>3814</v>
      </c>
      <c r="S1486" t="s">
        <v>32</v>
      </c>
      <c r="T1486" t="str">
        <f t="shared" si="69"/>
        <v xml:space="preserve">Background should include both new construction and renovation works in either the public, institutional, or commercial building sectors. Good verbal and written communication skills are essential. Good interpersonal skills are required in dealing with clients, consultants, contractors, technical and non-technical staff, and managers at all levels. The position also requires familiarity with multi-disciplinary design and construction issues, construction documents, and contracts. The ability to analyze complex technical projects and contractual situations is required. Demonstrable proficiency in Photoshop, PowerPoint, LandCAD, AutoCADD, VectorWorks, and Autodesk Land Development Desktop (LDE-2) or other 3-D terrain modeling and desktop-based Landscape Architectural designing and rendering will be considered a plus.  </v>
      </c>
      <c r="U1486">
        <f t="shared" si="70"/>
        <v>0</v>
      </c>
      <c r="V1486" s="2">
        <v>0</v>
      </c>
      <c r="W1486" s="2">
        <f t="shared" si="71"/>
        <v>0</v>
      </c>
      <c r="X1486" s="2">
        <v>0</v>
      </c>
      <c r="Y1486" s="2">
        <v>0</v>
      </c>
      <c r="Z1486" s="2">
        <v>0</v>
      </c>
      <c r="AA1486" s="2">
        <v>0</v>
      </c>
      <c r="AB1486" s="2">
        <v>0</v>
      </c>
      <c r="AC1486" t="s">
        <v>3815</v>
      </c>
      <c r="AD1486" t="s">
        <v>874</v>
      </c>
      <c r="AE1486" t="s">
        <v>2535</v>
      </c>
      <c r="AG1486" t="s">
        <v>705</v>
      </c>
      <c r="AH1486" t="s">
        <v>2431</v>
      </c>
      <c r="AJ1486" t="s">
        <v>3376</v>
      </c>
      <c r="AK1486" t="s">
        <v>39</v>
      </c>
    </row>
    <row r="1487" spans="1:37" x14ac:dyDescent="0.3">
      <c r="A1487">
        <v>340031</v>
      </c>
      <c r="B1487" t="s">
        <v>2822</v>
      </c>
      <c r="C1487" t="s">
        <v>48</v>
      </c>
      <c r="D1487">
        <v>1</v>
      </c>
      <c r="E1487" t="s">
        <v>3816</v>
      </c>
      <c r="F1487" t="s">
        <v>3817</v>
      </c>
      <c r="G1487" t="s">
        <v>3818</v>
      </c>
      <c r="H1487" t="s">
        <v>93</v>
      </c>
      <c r="I1487" t="s">
        <v>1095</v>
      </c>
      <c r="J1487" t="s">
        <v>43</v>
      </c>
      <c r="K1487">
        <v>60435</v>
      </c>
      <c r="L1487">
        <v>161497</v>
      </c>
      <c r="M1487" t="s">
        <v>33</v>
      </c>
      <c r="N1487" t="s">
        <v>2824</v>
      </c>
      <c r="O1487" t="s">
        <v>3819</v>
      </c>
      <c r="P1487" t="s">
        <v>8238</v>
      </c>
      <c r="Q1487" t="s">
        <v>3820</v>
      </c>
      <c r="R1487" t="s">
        <v>8239</v>
      </c>
      <c r="S1487" t="s">
        <v>32</v>
      </c>
      <c r="T1487" t="str">
        <f t="shared" si="69"/>
        <v xml:space="preserve">1.	Computer literate, with knowledge of Microsoft Office Suite and Adobe Software Suite.  2.	Knowledge of Parts Inventory Software, Asset Works M5, Avantis and systems/programs used in NYC procurement - APT (Automated Procurement Tracking), PASSPORT(Vendex and FMS), Vendor Source (SBS MWBE Directory), NYSOGS (NY State Contracts) a plus.  3.	Bachelor‚„s degree from an accredited college preferred.  4.	Experience managing numerous budgets, in excess of 30 million dollars, as well as effective warehouse management of various building and vehicle supplies/components.  </v>
      </c>
      <c r="U1487">
        <f t="shared" si="70"/>
        <v>0</v>
      </c>
      <c r="V1487" s="2">
        <v>0</v>
      </c>
      <c r="W1487" s="2">
        <f t="shared" si="71"/>
        <v>0</v>
      </c>
      <c r="X1487" s="2">
        <v>0</v>
      </c>
      <c r="Y1487" s="2">
        <v>0</v>
      </c>
      <c r="Z1487" s="2">
        <v>0</v>
      </c>
      <c r="AA1487" s="2">
        <v>0</v>
      </c>
      <c r="AB1487" s="2">
        <v>0</v>
      </c>
      <c r="AC1487" t="s">
        <v>3811</v>
      </c>
      <c r="AD1487" t="s">
        <v>3812</v>
      </c>
      <c r="AE1487" t="s">
        <v>2824</v>
      </c>
      <c r="AG1487" t="s">
        <v>3821</v>
      </c>
      <c r="AH1487" t="s">
        <v>2312</v>
      </c>
      <c r="AJ1487" t="s">
        <v>3405</v>
      </c>
      <c r="AK1487" t="s">
        <v>39</v>
      </c>
    </row>
    <row r="1488" spans="1:37" x14ac:dyDescent="0.3">
      <c r="A1488">
        <v>340031</v>
      </c>
      <c r="B1488" t="s">
        <v>2822</v>
      </c>
      <c r="C1488" t="s">
        <v>29</v>
      </c>
      <c r="D1488">
        <v>1</v>
      </c>
      <c r="E1488" t="s">
        <v>3816</v>
      </c>
      <c r="F1488" t="s">
        <v>3817</v>
      </c>
      <c r="G1488" t="s">
        <v>3818</v>
      </c>
      <c r="H1488" t="s">
        <v>93</v>
      </c>
      <c r="I1488" t="s">
        <v>1095</v>
      </c>
      <c r="J1488" t="s">
        <v>43</v>
      </c>
      <c r="K1488">
        <v>60435</v>
      </c>
      <c r="L1488">
        <v>161497</v>
      </c>
      <c r="M1488" t="s">
        <v>33</v>
      </c>
      <c r="N1488" t="s">
        <v>2824</v>
      </c>
      <c r="O1488" t="s">
        <v>3819</v>
      </c>
      <c r="P1488" t="s">
        <v>8238</v>
      </c>
      <c r="Q1488" t="s">
        <v>3820</v>
      </c>
      <c r="R1488" t="s">
        <v>8239</v>
      </c>
      <c r="S1488" t="s">
        <v>32</v>
      </c>
      <c r="T1488" t="str">
        <f t="shared" si="69"/>
        <v xml:space="preserve">1.	Computer literate, with knowledge of Microsoft Office Suite and Adobe Software Suite.  2.	Knowledge of Parts Inventory Software, Asset Works M5, Avantis and systems/programs used in NYC procurement - APT (Automated Procurement Tracking), PASSPORT(Vendex and FMS), Vendor Source (SBS MWBE Directory), NYSOGS (NY State Contracts) a plus.  3.	Bachelor‚„s degree from an accredited college preferred.  4.	Experience managing numerous budgets, in excess of 30 million dollars, as well as effective warehouse management of various building and vehicle supplies/components.  </v>
      </c>
      <c r="U1488">
        <f t="shared" si="70"/>
        <v>0</v>
      </c>
      <c r="V1488" s="2">
        <v>0</v>
      </c>
      <c r="W1488" s="2">
        <f t="shared" si="71"/>
        <v>0</v>
      </c>
      <c r="X1488" s="2">
        <v>0</v>
      </c>
      <c r="Y1488" s="2">
        <v>0</v>
      </c>
      <c r="Z1488" s="2">
        <v>0</v>
      </c>
      <c r="AA1488" s="2">
        <v>0</v>
      </c>
      <c r="AB1488" s="2">
        <v>0</v>
      </c>
      <c r="AC1488" t="s">
        <v>3811</v>
      </c>
      <c r="AD1488" t="s">
        <v>3812</v>
      </c>
      <c r="AE1488" t="s">
        <v>2824</v>
      </c>
      <c r="AG1488" t="s">
        <v>3821</v>
      </c>
      <c r="AH1488" t="s">
        <v>2312</v>
      </c>
      <c r="AJ1488" t="s">
        <v>3405</v>
      </c>
      <c r="AK1488" t="s">
        <v>39</v>
      </c>
    </row>
    <row r="1489" spans="1:37" x14ac:dyDescent="0.3">
      <c r="A1489">
        <v>340034</v>
      </c>
      <c r="B1489" t="s">
        <v>2634</v>
      </c>
      <c r="C1489" t="s">
        <v>29</v>
      </c>
      <c r="D1489">
        <v>1</v>
      </c>
      <c r="E1489" t="s">
        <v>1600</v>
      </c>
      <c r="F1489" t="s">
        <v>3822</v>
      </c>
      <c r="G1489">
        <v>12891</v>
      </c>
      <c r="H1489">
        <v>0</v>
      </c>
      <c r="I1489" t="s">
        <v>3823</v>
      </c>
      <c r="J1489" t="s">
        <v>43</v>
      </c>
      <c r="K1489">
        <v>55000</v>
      </c>
      <c r="L1489">
        <v>65000</v>
      </c>
      <c r="M1489" t="s">
        <v>33</v>
      </c>
      <c r="N1489" t="s">
        <v>2638</v>
      </c>
      <c r="O1489" t="s">
        <v>2639</v>
      </c>
      <c r="P1489" t="s">
        <v>8240</v>
      </c>
      <c r="Q1489" t="s">
        <v>3824</v>
      </c>
      <c r="R1489" t="s">
        <v>8241</v>
      </c>
      <c r="S1489" t="s">
        <v>8242</v>
      </c>
      <c r="T1489" t="str">
        <f t="shared" si="69"/>
        <v>‚	Commitment to the mission of the NYC Board of Correction and to excellence in public management.	Demonstrated experience supporting senior level staff and successfully managing special projects.	Excellent people skills and sense of humor.	Demonstrated initiative, analytical and research skills and creativity.	Ability to handle confidential and sensitive information in a professional manner with discretion and integrity.	Ability to work independently as well as within a team.	Outstanding organizational, time management skills, and interpersonal and communications skills, both written and verbal.	Maturity, professionalism and poise and excellent judgment.	Comfort in team-oriented environment based on open, transparent and continual communication, information sharing and inclusive decision-making.	Capable of "managing up and across" to ensure deadlines are met.	Proficiency with Microsoft Word, Excel and PowerPoint. 	People with direct experience with the criminal justice system, including former incarceration, are encouraged to apply.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three years, in an effort to expand its research, monitoring and rule-making efforts, the Board has nearly doubled its annual budget (currently $3 million) and its staff (currently 30, with planned expansion to 36).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1489">
        <f t="shared" si="70"/>
        <v>0</v>
      </c>
      <c r="V1489" s="2">
        <v>1</v>
      </c>
      <c r="W1489" s="2">
        <f t="shared" si="71"/>
        <v>0</v>
      </c>
      <c r="X1489" s="2">
        <v>0</v>
      </c>
      <c r="Y1489" s="2">
        <v>0</v>
      </c>
      <c r="Z1489" s="2">
        <v>0</v>
      </c>
      <c r="AA1489" s="2">
        <v>0</v>
      </c>
      <c r="AB1489" s="2">
        <v>0</v>
      </c>
      <c r="AC1489" t="s">
        <v>8243</v>
      </c>
      <c r="AD1489" t="s">
        <v>2641</v>
      </c>
      <c r="AE1489" t="s">
        <v>2638</v>
      </c>
      <c r="AG1489" t="s">
        <v>38</v>
      </c>
      <c r="AH1489" t="s">
        <v>2514</v>
      </c>
      <c r="AI1489" t="s">
        <v>3825</v>
      </c>
      <c r="AJ1489" t="s">
        <v>1676</v>
      </c>
      <c r="AK1489" t="s">
        <v>39</v>
      </c>
    </row>
    <row r="1490" spans="1:37" x14ac:dyDescent="0.3">
      <c r="A1490">
        <v>340034</v>
      </c>
      <c r="B1490" t="s">
        <v>2634</v>
      </c>
      <c r="C1490" t="s">
        <v>48</v>
      </c>
      <c r="D1490">
        <v>1</v>
      </c>
      <c r="E1490" t="s">
        <v>1600</v>
      </c>
      <c r="F1490" t="s">
        <v>3822</v>
      </c>
      <c r="G1490">
        <v>12891</v>
      </c>
      <c r="H1490">
        <v>0</v>
      </c>
      <c r="I1490" t="s">
        <v>3823</v>
      </c>
      <c r="J1490" t="s">
        <v>43</v>
      </c>
      <c r="K1490">
        <v>55000</v>
      </c>
      <c r="L1490">
        <v>65000</v>
      </c>
      <c r="M1490" t="s">
        <v>33</v>
      </c>
      <c r="N1490" t="s">
        <v>2638</v>
      </c>
      <c r="O1490" t="s">
        <v>2639</v>
      </c>
      <c r="P1490" t="s">
        <v>8240</v>
      </c>
      <c r="Q1490" t="s">
        <v>3824</v>
      </c>
      <c r="R1490" t="s">
        <v>8241</v>
      </c>
      <c r="S1490" t="s">
        <v>8242</v>
      </c>
      <c r="T1490" t="str">
        <f t="shared" si="69"/>
        <v>‚	Commitment to the mission of the NYC Board of Correction and to excellence in public management.	Demonstrated experience supporting senior level staff and successfully managing special projects.	Excellent people skills and sense of humor.	Demonstrated initiative, analytical and research skills and creativity.	Ability to handle confidential and sensitive information in a professional manner with discretion and integrity.	Ability to work independently as well as within a team.	Outstanding organizational, time management skills, and interpersonal and communications skills, both written and verbal.	Maturity, professionalism and poise and excellent judgment.	Comfort in team-oriented environment based on open, transparent and continual communication, information sharing and inclusive decision-making.	Capable of "managing up and across" to ensure deadlines are met.	Proficiency with Microsoft Word, Excel and PowerPoint. 	People with direct experience with the criminal justice system, including former incarceration, are encouraged to apply. The New York City Board of Correction (BOC) is a nine-person, non-judicial oversight board, which regulates, monitors, and inspects the correctional facilities of the City. Established in 1957, BOC is one of the earliest independent oversight boards of custodial and detention settings in the United States. The Mayor, City Council and presiding Justices of the Appellate Division of the Supreme Court for the First and Second Judicial Departments (in joint nomination with the Mayor) appoint its members. The City Charter mandates the Board‚„s five functions:	Establish and ensure compliance with minimum standards ‚Å“for the care, custody, correction, treatment, supervision, and discipline of all persons held or confined under the jurisdiction of the Department of Correction‚	Investigate serious incidents	Review grievances from inmates and staff	Evaluate the performance of the Department of Correction	Make recommendations on areas of key correctional planning  The Board established the Minimum Standards on jail conditions in 1979, on mental health care in 1985, and on health care in 1991. In 2007, BOC finished a comprehensive review of the Minimum Standards and adopted a series of amendments. In 2015-2016, the Board promulgated rules codifying ground-breaking criminal justice reforms. This included the City‚„s ending of punitive segregation for 16-21-year-olds and individuals with serious physical/mental health disabilities. The Board also recently enacted a new chapter of its Minimum Standards that are based on national standards underlying the federal Prison Rape Elimination Act (PREA). These new rules require action which is specifically tailored to detecting, preventing and responding to sexual abuse and sexual harassment in the City‚„s jails. Going forward, BOC will conduct rulemaking on restrictive housing and update its Mental Health Minimum Standards.  Over the past three years, in an effort to expand its research, monitoring and rule-making efforts, the Board has nearly doubled its annual budget (currently $3 million) and its staff (currently 30, with planned expansion to 36). With offices in lower Manhattan and Rikers Island, BOC works regularly with the Department of Correction and Health + Hospitals, and often with other government and external partners, on a wide variety of criminal justice issues germane to its oversight responsibilities. The Board brings to this work a strong emphasis on data-sharing, data-driven decision making and public reporting. In keeping with major reforms occurring at the national, state and local level, the Board recently re-envisioned its mission: to carry out independent oversight and enact regulation in support of safer, fairer, smaller and more humane jails.</v>
      </c>
      <c r="U1490">
        <f t="shared" si="70"/>
        <v>0</v>
      </c>
      <c r="V1490" s="2">
        <v>1</v>
      </c>
      <c r="W1490" s="2">
        <f t="shared" si="71"/>
        <v>0</v>
      </c>
      <c r="X1490" s="2">
        <v>0</v>
      </c>
      <c r="Y1490" s="2">
        <v>0</v>
      </c>
      <c r="Z1490" s="2">
        <v>0</v>
      </c>
      <c r="AA1490" s="2">
        <v>0</v>
      </c>
      <c r="AB1490" s="2">
        <v>0</v>
      </c>
      <c r="AC1490" t="s">
        <v>8243</v>
      </c>
      <c r="AD1490" t="s">
        <v>2641</v>
      </c>
      <c r="AE1490" t="s">
        <v>2638</v>
      </c>
      <c r="AG1490" t="s">
        <v>38</v>
      </c>
      <c r="AH1490" t="s">
        <v>2514</v>
      </c>
      <c r="AI1490" t="s">
        <v>3825</v>
      </c>
      <c r="AJ1490" t="s">
        <v>1676</v>
      </c>
      <c r="AK1490" t="s">
        <v>39</v>
      </c>
    </row>
    <row r="1491" spans="1:37" x14ac:dyDescent="0.3">
      <c r="A1491">
        <v>340282</v>
      </c>
      <c r="B1491" t="s">
        <v>2366</v>
      </c>
      <c r="C1491" t="s">
        <v>48</v>
      </c>
      <c r="D1491">
        <v>1</v>
      </c>
      <c r="E1491" t="s">
        <v>3826</v>
      </c>
      <c r="F1491" t="s">
        <v>2651</v>
      </c>
      <c r="G1491">
        <v>95005</v>
      </c>
      <c r="H1491" t="s">
        <v>435</v>
      </c>
      <c r="I1491" t="s">
        <v>1506</v>
      </c>
      <c r="J1491" t="s">
        <v>43</v>
      </c>
      <c r="K1491">
        <v>54643</v>
      </c>
      <c r="L1491">
        <v>150371</v>
      </c>
      <c r="M1491" t="s">
        <v>33</v>
      </c>
      <c r="N1491" t="s">
        <v>77</v>
      </c>
      <c r="O1491" t="s">
        <v>3827</v>
      </c>
      <c r="P1491" t="s">
        <v>8244</v>
      </c>
      <c r="Q1491" t="s">
        <v>2653</v>
      </c>
      <c r="R1491" t="s">
        <v>32</v>
      </c>
      <c r="S1491" t="s">
        <v>8245</v>
      </c>
      <c r="T1491" t="str">
        <f t="shared" si="69"/>
        <v xml:space="preserve">  APPOINTMENTS ARE SUBJECT TO OFFICE OF MANAGEMENT AND BUDGET (OMB) APPROVAL  ‚Å“THE CITY OF NEW YORK AND THE DEPARTMENT OF PROBATION IS AN EQUAL OPPORTUNITY EMPLOYER‚</v>
      </c>
      <c r="U1491">
        <f t="shared" si="70"/>
        <v>0</v>
      </c>
      <c r="V1491" s="2">
        <v>0</v>
      </c>
      <c r="W1491" s="2">
        <f t="shared" si="71"/>
        <v>0</v>
      </c>
      <c r="X1491" s="2">
        <v>0</v>
      </c>
      <c r="Y1491" s="2">
        <v>0</v>
      </c>
      <c r="Z1491" s="2">
        <v>0</v>
      </c>
      <c r="AA1491" s="2">
        <v>0</v>
      </c>
      <c r="AB1491" s="2">
        <v>0</v>
      </c>
      <c r="AC1491" t="s">
        <v>3828</v>
      </c>
      <c r="AD1491" t="s">
        <v>32</v>
      </c>
      <c r="AE1491" t="s">
        <v>32</v>
      </c>
      <c r="AG1491" t="s">
        <v>3829</v>
      </c>
      <c r="AH1491" t="s">
        <v>2036</v>
      </c>
      <c r="AJ1491" t="s">
        <v>2036</v>
      </c>
      <c r="AK1491" t="s">
        <v>39</v>
      </c>
    </row>
    <row r="1492" spans="1:37" x14ac:dyDescent="0.3">
      <c r="A1492">
        <v>340282</v>
      </c>
      <c r="B1492" t="s">
        <v>2366</v>
      </c>
      <c r="C1492" t="s">
        <v>29</v>
      </c>
      <c r="D1492">
        <v>1</v>
      </c>
      <c r="E1492" t="s">
        <v>3826</v>
      </c>
      <c r="F1492" t="s">
        <v>2651</v>
      </c>
      <c r="G1492">
        <v>95005</v>
      </c>
      <c r="H1492" t="s">
        <v>435</v>
      </c>
      <c r="I1492" t="s">
        <v>1506</v>
      </c>
      <c r="J1492" t="s">
        <v>43</v>
      </c>
      <c r="K1492">
        <v>54643</v>
      </c>
      <c r="L1492">
        <v>150371</v>
      </c>
      <c r="M1492" t="s">
        <v>33</v>
      </c>
      <c r="N1492" t="s">
        <v>77</v>
      </c>
      <c r="O1492" t="s">
        <v>3827</v>
      </c>
      <c r="P1492" t="s">
        <v>8244</v>
      </c>
      <c r="Q1492" t="s">
        <v>2653</v>
      </c>
      <c r="R1492" t="s">
        <v>32</v>
      </c>
      <c r="S1492" t="s">
        <v>8245</v>
      </c>
      <c r="T1492" t="str">
        <f t="shared" si="69"/>
        <v xml:space="preserve">  APPOINTMENTS ARE SUBJECT TO OFFICE OF MANAGEMENT AND BUDGET (OMB) APPROVAL  ‚Å“THE CITY OF NEW YORK AND THE DEPARTMENT OF PROBATION IS AN EQUAL OPPORTUNITY EMPLOYER‚</v>
      </c>
      <c r="U1492">
        <f t="shared" si="70"/>
        <v>0</v>
      </c>
      <c r="V1492" s="2">
        <v>0</v>
      </c>
      <c r="W1492" s="2">
        <f t="shared" si="71"/>
        <v>0</v>
      </c>
      <c r="X1492" s="2">
        <v>0</v>
      </c>
      <c r="Y1492" s="2">
        <v>0</v>
      </c>
      <c r="Z1492" s="2">
        <v>0</v>
      </c>
      <c r="AA1492" s="2">
        <v>0</v>
      </c>
      <c r="AB1492" s="2">
        <v>0</v>
      </c>
      <c r="AC1492" t="s">
        <v>3828</v>
      </c>
      <c r="AD1492" t="s">
        <v>32</v>
      </c>
      <c r="AE1492" t="s">
        <v>32</v>
      </c>
      <c r="AG1492" t="s">
        <v>3829</v>
      </c>
      <c r="AH1492" t="s">
        <v>2036</v>
      </c>
      <c r="AJ1492" t="s">
        <v>2036</v>
      </c>
      <c r="AK1492" t="s">
        <v>39</v>
      </c>
    </row>
    <row r="1493" spans="1:37" x14ac:dyDescent="0.3">
      <c r="A1493">
        <v>340363</v>
      </c>
      <c r="B1493" t="s">
        <v>47</v>
      </c>
      <c r="C1493" t="s">
        <v>29</v>
      </c>
      <c r="D1493">
        <v>4</v>
      </c>
      <c r="E1493" t="s">
        <v>2377</v>
      </c>
      <c r="F1493" t="s">
        <v>201</v>
      </c>
      <c r="G1493">
        <v>12158</v>
      </c>
      <c r="H1493">
        <v>2</v>
      </c>
      <c r="I1493" t="s">
        <v>94</v>
      </c>
      <c r="J1493" t="s">
        <v>43</v>
      </c>
      <c r="K1493">
        <v>47450</v>
      </c>
      <c r="L1493">
        <v>76677</v>
      </c>
      <c r="M1493" t="s">
        <v>33</v>
      </c>
      <c r="N1493" t="s">
        <v>211</v>
      </c>
      <c r="O1493" t="s">
        <v>2378</v>
      </c>
      <c r="P1493" t="s">
        <v>8246</v>
      </c>
      <c r="Q1493" t="s">
        <v>7329</v>
      </c>
      <c r="R1493" t="s">
        <v>7740</v>
      </c>
      <c r="S1493" t="s">
        <v>3830</v>
      </c>
      <c r="T1493" t="str">
        <f t="shared" si="69"/>
        <v>Additional and/or Preferred skills: 	Bachelor‚„s degree	Quick learner	Experience in procurement and/or contract management	Knowledge in capital and/or operating budget	Interest in public service ALL APPLICANTS MUST BE PERMANENT IN THE CIVIL SERVICE TITLE OF PROCUREMENT ANALYST.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93">
        <f t="shared" si="70"/>
        <v>0</v>
      </c>
      <c r="V1493" s="2">
        <v>0</v>
      </c>
      <c r="W1493" s="2">
        <f t="shared" si="71"/>
        <v>0</v>
      </c>
      <c r="X1493" s="2">
        <v>0</v>
      </c>
      <c r="Y1493" s="2">
        <v>0</v>
      </c>
      <c r="Z1493" s="2">
        <v>0</v>
      </c>
      <c r="AA1493" s="2">
        <v>0</v>
      </c>
      <c r="AB1493" s="2">
        <v>0</v>
      </c>
      <c r="AC1493" t="s">
        <v>624</v>
      </c>
      <c r="AD1493" t="s">
        <v>32</v>
      </c>
      <c r="AE1493" t="s">
        <v>32</v>
      </c>
      <c r="AG1493" t="s">
        <v>38</v>
      </c>
      <c r="AH1493" t="s">
        <v>2036</v>
      </c>
      <c r="AJ1493" t="s">
        <v>2347</v>
      </c>
      <c r="AK1493" t="s">
        <v>39</v>
      </c>
    </row>
    <row r="1494" spans="1:37" x14ac:dyDescent="0.3">
      <c r="A1494">
        <v>340378</v>
      </c>
      <c r="B1494" t="s">
        <v>1275</v>
      </c>
      <c r="C1494" t="s">
        <v>29</v>
      </c>
      <c r="D1494">
        <v>1</v>
      </c>
      <c r="E1494" t="s">
        <v>3831</v>
      </c>
      <c r="F1494" t="s">
        <v>973</v>
      </c>
      <c r="G1494">
        <v>20403</v>
      </c>
      <c r="H1494">
        <v>0</v>
      </c>
      <c r="I1494" t="s">
        <v>627</v>
      </c>
      <c r="J1494" t="s">
        <v>43</v>
      </c>
      <c r="K1494">
        <v>47860</v>
      </c>
      <c r="L1494">
        <v>57958</v>
      </c>
      <c r="M1494" t="s">
        <v>33</v>
      </c>
      <c r="N1494" t="s">
        <v>1278</v>
      </c>
      <c r="O1494" t="s">
        <v>3832</v>
      </c>
      <c r="P1494" t="s">
        <v>3833</v>
      </c>
      <c r="Q1494" t="s">
        <v>976</v>
      </c>
      <c r="R1494" t="s">
        <v>3834</v>
      </c>
      <c r="S1494" t="s">
        <v>3835</v>
      </c>
      <c r="T1494" t="str">
        <f t="shared" si="69"/>
        <v>Well organized.  Excellent interpersonal skills.  Good writing and verbal skills.  Computer proficiency.  Experience with Microsoft Office software. Background in fire science, helpful. Knowledge of the Bureau of Fire Prevention, helpful. NOTE: This position is open to qualified persons with a disability who are eligible for the 55-a Program.  Please indicate in your cover letter that you would like to be considered for the position under the 55-a Program.</v>
      </c>
      <c r="U1494">
        <f t="shared" si="70"/>
        <v>0</v>
      </c>
      <c r="V1494" s="2">
        <v>0</v>
      </c>
      <c r="W1494" s="2">
        <f t="shared" si="71"/>
        <v>0</v>
      </c>
      <c r="X1494" s="2">
        <v>0</v>
      </c>
      <c r="Y1494" s="2">
        <v>0</v>
      </c>
      <c r="Z1494" s="2">
        <v>0</v>
      </c>
      <c r="AA1494" s="2">
        <v>0</v>
      </c>
      <c r="AB1494" s="2">
        <v>0</v>
      </c>
      <c r="AC1494" t="s">
        <v>2749</v>
      </c>
      <c r="AD1494" t="s">
        <v>32</v>
      </c>
      <c r="AE1494" t="s">
        <v>32</v>
      </c>
      <c r="AG1494" t="s">
        <v>705</v>
      </c>
      <c r="AH1494" t="s">
        <v>2304</v>
      </c>
      <c r="AI1494" t="s">
        <v>2630</v>
      </c>
      <c r="AJ1494" t="s">
        <v>1689</v>
      </c>
      <c r="AK1494" t="s">
        <v>39</v>
      </c>
    </row>
    <row r="1495" spans="1:37" x14ac:dyDescent="0.3">
      <c r="A1495">
        <v>340378</v>
      </c>
      <c r="B1495" t="s">
        <v>1275</v>
      </c>
      <c r="C1495" t="s">
        <v>48</v>
      </c>
      <c r="D1495">
        <v>1</v>
      </c>
      <c r="E1495" t="s">
        <v>3831</v>
      </c>
      <c r="F1495" t="s">
        <v>973</v>
      </c>
      <c r="G1495">
        <v>20403</v>
      </c>
      <c r="H1495">
        <v>0</v>
      </c>
      <c r="I1495" t="s">
        <v>627</v>
      </c>
      <c r="J1495" t="s">
        <v>43</v>
      </c>
      <c r="K1495">
        <v>47860</v>
      </c>
      <c r="L1495">
        <v>57958</v>
      </c>
      <c r="M1495" t="s">
        <v>33</v>
      </c>
      <c r="N1495" t="s">
        <v>1278</v>
      </c>
      <c r="O1495" t="s">
        <v>3832</v>
      </c>
      <c r="P1495" t="s">
        <v>3833</v>
      </c>
      <c r="Q1495" t="s">
        <v>976</v>
      </c>
      <c r="R1495" t="s">
        <v>3834</v>
      </c>
      <c r="S1495" t="s">
        <v>3835</v>
      </c>
      <c r="T1495" t="str">
        <f t="shared" si="69"/>
        <v>Well organized.  Excellent interpersonal skills.  Good writing and verbal skills.  Computer proficiency.  Experience with Microsoft Office software. Background in fire science, helpful. Knowledge of the Bureau of Fire Prevention, helpful. NOTE: This position is open to qualified persons with a disability who are eligible for the 55-a Program.  Please indicate in your cover letter that you would like to be considered for the position under the 55-a Program.</v>
      </c>
      <c r="U1495">
        <f t="shared" si="70"/>
        <v>0</v>
      </c>
      <c r="V1495" s="2">
        <v>0</v>
      </c>
      <c r="W1495" s="2">
        <f t="shared" si="71"/>
        <v>0</v>
      </c>
      <c r="X1495" s="2">
        <v>0</v>
      </c>
      <c r="Y1495" s="2">
        <v>0</v>
      </c>
      <c r="Z1495" s="2">
        <v>0</v>
      </c>
      <c r="AA1495" s="2">
        <v>0</v>
      </c>
      <c r="AB1495" s="2">
        <v>0</v>
      </c>
      <c r="AC1495" t="s">
        <v>2749</v>
      </c>
      <c r="AD1495" t="s">
        <v>32</v>
      </c>
      <c r="AE1495" t="s">
        <v>32</v>
      </c>
      <c r="AG1495" t="s">
        <v>705</v>
      </c>
      <c r="AH1495" t="s">
        <v>2304</v>
      </c>
      <c r="AI1495" t="s">
        <v>2630</v>
      </c>
      <c r="AJ1495" t="s">
        <v>1689</v>
      </c>
      <c r="AK1495" t="s">
        <v>39</v>
      </c>
    </row>
    <row r="1496" spans="1:37" x14ac:dyDescent="0.3">
      <c r="A1496">
        <v>340396</v>
      </c>
      <c r="B1496" t="s">
        <v>199</v>
      </c>
      <c r="C1496" t="s">
        <v>48</v>
      </c>
      <c r="D1496">
        <v>1</v>
      </c>
      <c r="E1496" t="s">
        <v>3836</v>
      </c>
      <c r="F1496" t="s">
        <v>348</v>
      </c>
      <c r="G1496">
        <v>10209</v>
      </c>
      <c r="H1496">
        <v>1</v>
      </c>
      <c r="I1496" t="s">
        <v>463</v>
      </c>
      <c r="J1496" t="s">
        <v>325</v>
      </c>
      <c r="K1496">
        <v>13.5</v>
      </c>
      <c r="L1496">
        <v>17.899999999999999</v>
      </c>
      <c r="M1496" t="s">
        <v>178</v>
      </c>
      <c r="N1496" t="s">
        <v>380</v>
      </c>
      <c r="O1496" t="s">
        <v>3516</v>
      </c>
      <c r="P1496" t="s">
        <v>3837</v>
      </c>
      <c r="Q1496" t="s">
        <v>350</v>
      </c>
      <c r="R1496" t="s">
        <v>3838</v>
      </c>
      <c r="S1496" t="s">
        <v>7696</v>
      </c>
      <c r="T1496" t="str">
        <f t="shared" si="69"/>
        <v>1. Excellent verbal, written, interpersonal, and organizational skills  2. Computer literacy and the desire to learn public health skills and competencies  3. Ability to handle multiple and diverse assignments and priorities 4. Experience with phone interviews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96">
        <f t="shared" si="70"/>
        <v>0</v>
      </c>
      <c r="V1496" s="2">
        <v>0</v>
      </c>
      <c r="W1496" s="2">
        <f t="shared" si="71"/>
        <v>0</v>
      </c>
      <c r="X1496" s="2">
        <v>0</v>
      </c>
      <c r="Y1496" s="2">
        <v>0</v>
      </c>
      <c r="Z1496" s="2">
        <v>0</v>
      </c>
      <c r="AA1496" s="2">
        <v>0</v>
      </c>
      <c r="AB1496" s="2">
        <v>0</v>
      </c>
      <c r="AC1496" t="s">
        <v>3839</v>
      </c>
      <c r="AD1496" t="s">
        <v>32</v>
      </c>
      <c r="AE1496" t="s">
        <v>32</v>
      </c>
      <c r="AG1496" t="s">
        <v>38</v>
      </c>
      <c r="AH1496" t="s">
        <v>1981</v>
      </c>
      <c r="AI1496" t="s">
        <v>2311</v>
      </c>
      <c r="AJ1496" t="s">
        <v>1981</v>
      </c>
      <c r="AK1496" t="s">
        <v>39</v>
      </c>
    </row>
    <row r="1497" spans="1:37" x14ac:dyDescent="0.3">
      <c r="A1497">
        <v>340450</v>
      </c>
      <c r="B1497" t="s">
        <v>47</v>
      </c>
      <c r="C1497" t="s">
        <v>48</v>
      </c>
      <c r="D1497">
        <v>1</v>
      </c>
      <c r="E1497" t="s">
        <v>1731</v>
      </c>
      <c r="F1497" t="s">
        <v>902</v>
      </c>
      <c r="G1497">
        <v>91645</v>
      </c>
      <c r="H1497">
        <v>0</v>
      </c>
      <c r="I1497" t="s">
        <v>244</v>
      </c>
      <c r="J1497" t="s">
        <v>43</v>
      </c>
      <c r="K1497">
        <v>363.92</v>
      </c>
      <c r="L1497">
        <v>363.92</v>
      </c>
      <c r="M1497" t="s">
        <v>1624</v>
      </c>
      <c r="N1497" t="s">
        <v>3840</v>
      </c>
      <c r="O1497" t="s">
        <v>3841</v>
      </c>
      <c r="P1497" t="s">
        <v>2177</v>
      </c>
      <c r="Q1497" t="s">
        <v>7435</v>
      </c>
      <c r="R1497" t="s">
        <v>32</v>
      </c>
      <c r="S1497" t="s">
        <v>3842</v>
      </c>
      <c r="T1497" t="str">
        <f t="shared" si="69"/>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497">
        <f t="shared" si="70"/>
        <v>0</v>
      </c>
      <c r="V1497" s="2">
        <v>0</v>
      </c>
      <c r="W1497" s="2">
        <f t="shared" si="71"/>
        <v>0</v>
      </c>
      <c r="X1497" s="2">
        <v>0</v>
      </c>
      <c r="Y1497" s="2">
        <v>0</v>
      </c>
      <c r="Z1497" s="2">
        <v>0</v>
      </c>
      <c r="AA1497" s="2">
        <v>0</v>
      </c>
      <c r="AB1497" s="2">
        <v>0</v>
      </c>
      <c r="AC1497" t="s">
        <v>624</v>
      </c>
      <c r="AD1497" t="s">
        <v>32</v>
      </c>
      <c r="AE1497" t="s">
        <v>1042</v>
      </c>
      <c r="AG1497" t="s">
        <v>38</v>
      </c>
      <c r="AH1497" t="s">
        <v>2347</v>
      </c>
      <c r="AJ1497" t="s">
        <v>3843</v>
      </c>
      <c r="AK1497" t="s">
        <v>39</v>
      </c>
    </row>
    <row r="1498" spans="1:37" x14ac:dyDescent="0.3">
      <c r="A1498">
        <v>340396</v>
      </c>
      <c r="B1498" t="s">
        <v>199</v>
      </c>
      <c r="C1498" t="s">
        <v>29</v>
      </c>
      <c r="D1498">
        <v>1</v>
      </c>
      <c r="E1498" t="s">
        <v>3836</v>
      </c>
      <c r="F1498" t="s">
        <v>348</v>
      </c>
      <c r="G1498">
        <v>10209</v>
      </c>
      <c r="H1498">
        <v>1</v>
      </c>
      <c r="I1498" t="s">
        <v>463</v>
      </c>
      <c r="J1498" t="s">
        <v>325</v>
      </c>
      <c r="K1498">
        <v>13.5</v>
      </c>
      <c r="L1498">
        <v>17.899999999999999</v>
      </c>
      <c r="M1498" t="s">
        <v>178</v>
      </c>
      <c r="N1498" t="s">
        <v>380</v>
      </c>
      <c r="O1498" t="s">
        <v>3516</v>
      </c>
      <c r="P1498" t="s">
        <v>3837</v>
      </c>
      <c r="Q1498" t="s">
        <v>350</v>
      </c>
      <c r="R1498" t="s">
        <v>3838</v>
      </c>
      <c r="S1498" t="s">
        <v>7696</v>
      </c>
      <c r="T1498" t="str">
        <f t="shared" si="69"/>
        <v>1. Excellent verbal, written, interpersonal, and organizational skills  2. Computer literacy and the desire to learn public health skills and competencies  3. Ability to handle multiple and diverse assignments and priorities 4. Experience with phone interviews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498">
        <f t="shared" si="70"/>
        <v>0</v>
      </c>
      <c r="V1498" s="2">
        <v>0</v>
      </c>
      <c r="W1498" s="2">
        <f t="shared" si="71"/>
        <v>0</v>
      </c>
      <c r="X1498" s="2">
        <v>0</v>
      </c>
      <c r="Y1498" s="2">
        <v>0</v>
      </c>
      <c r="Z1498" s="2">
        <v>0</v>
      </c>
      <c r="AA1498" s="2">
        <v>0</v>
      </c>
      <c r="AB1498" s="2">
        <v>0</v>
      </c>
      <c r="AC1498" t="s">
        <v>3839</v>
      </c>
      <c r="AD1498" t="s">
        <v>32</v>
      </c>
      <c r="AE1498" t="s">
        <v>32</v>
      </c>
      <c r="AG1498" t="s">
        <v>38</v>
      </c>
      <c r="AH1498" t="s">
        <v>1981</v>
      </c>
      <c r="AI1498" t="s">
        <v>2311</v>
      </c>
      <c r="AJ1498" t="s">
        <v>1981</v>
      </c>
      <c r="AK1498" t="s">
        <v>39</v>
      </c>
    </row>
    <row r="1499" spans="1:37" x14ac:dyDescent="0.3">
      <c r="A1499">
        <v>340425</v>
      </c>
      <c r="B1499" t="s">
        <v>101</v>
      </c>
      <c r="C1499" t="s">
        <v>48</v>
      </c>
      <c r="D1499">
        <v>1</v>
      </c>
      <c r="E1499" t="s">
        <v>3844</v>
      </c>
      <c r="F1499" t="s">
        <v>590</v>
      </c>
      <c r="G1499">
        <v>56057</v>
      </c>
      <c r="H1499">
        <v>0</v>
      </c>
      <c r="I1499" t="s">
        <v>1967</v>
      </c>
      <c r="J1499" t="s">
        <v>43</v>
      </c>
      <c r="K1499">
        <v>35683</v>
      </c>
      <c r="L1499">
        <v>55000</v>
      </c>
      <c r="M1499" t="s">
        <v>33</v>
      </c>
      <c r="N1499" t="s">
        <v>1320</v>
      </c>
      <c r="O1499" t="s">
        <v>1321</v>
      </c>
      <c r="P1499" t="s">
        <v>8247</v>
      </c>
      <c r="Q1499" t="s">
        <v>592</v>
      </c>
      <c r="R1499" t="s">
        <v>8248</v>
      </c>
      <c r="S1499" t="s">
        <v>32</v>
      </c>
      <c r="T1499" t="str">
        <f t="shared" si="69"/>
        <v xml:space="preserve">The preferred candidate should possess the following: 	Three years‚„ experience in community-based work or community centered activities;	Experience in New York City government or politics;	Experience working with community boards and community groups;	Strong writing, communication, interpersonal and organizational skills;	Ability to work in a collaborative, fast paced environment managing multiple time-sensitive projects.  </v>
      </c>
      <c r="U1499">
        <f t="shared" si="70"/>
        <v>0</v>
      </c>
      <c r="V1499" s="2">
        <v>0</v>
      </c>
      <c r="W1499" s="2">
        <f t="shared" si="71"/>
        <v>0</v>
      </c>
      <c r="X1499" s="2">
        <v>0</v>
      </c>
      <c r="Y1499" s="2">
        <v>0</v>
      </c>
      <c r="Z1499" s="2">
        <v>0</v>
      </c>
      <c r="AA1499" s="2">
        <v>0</v>
      </c>
      <c r="AB1499" s="2">
        <v>0</v>
      </c>
      <c r="AC1499" t="s">
        <v>3845</v>
      </c>
      <c r="AD1499" t="s">
        <v>32</v>
      </c>
      <c r="AE1499" t="s">
        <v>32</v>
      </c>
      <c r="AG1499" t="s">
        <v>38</v>
      </c>
      <c r="AH1499" t="s">
        <v>3339</v>
      </c>
      <c r="AJ1499" t="s">
        <v>3846</v>
      </c>
      <c r="AK1499" t="s">
        <v>39</v>
      </c>
    </row>
    <row r="1500" spans="1:37" x14ac:dyDescent="0.3">
      <c r="A1500">
        <v>340425</v>
      </c>
      <c r="B1500" t="s">
        <v>101</v>
      </c>
      <c r="C1500" t="s">
        <v>29</v>
      </c>
      <c r="D1500">
        <v>1</v>
      </c>
      <c r="E1500" t="s">
        <v>3844</v>
      </c>
      <c r="F1500" t="s">
        <v>590</v>
      </c>
      <c r="G1500">
        <v>56057</v>
      </c>
      <c r="H1500">
        <v>0</v>
      </c>
      <c r="I1500" t="s">
        <v>1967</v>
      </c>
      <c r="J1500" t="s">
        <v>43</v>
      </c>
      <c r="K1500">
        <v>35683</v>
      </c>
      <c r="L1500">
        <v>55000</v>
      </c>
      <c r="M1500" t="s">
        <v>33</v>
      </c>
      <c r="N1500" t="s">
        <v>1320</v>
      </c>
      <c r="O1500" t="s">
        <v>1321</v>
      </c>
      <c r="P1500" t="s">
        <v>8247</v>
      </c>
      <c r="Q1500" t="s">
        <v>592</v>
      </c>
      <c r="R1500" t="s">
        <v>8248</v>
      </c>
      <c r="S1500" t="s">
        <v>32</v>
      </c>
      <c r="T1500" t="str">
        <f t="shared" si="69"/>
        <v xml:space="preserve">The preferred candidate should possess the following: 	Three years‚„ experience in community-based work or community centered activities;	Experience in New York City government or politics;	Experience working with community boards and community groups;	Strong writing, communication, interpersonal and organizational skills;	Ability to work in a collaborative, fast paced environment managing multiple time-sensitive projects.  </v>
      </c>
      <c r="U1500">
        <f t="shared" si="70"/>
        <v>0</v>
      </c>
      <c r="V1500" s="2">
        <v>0</v>
      </c>
      <c r="W1500" s="2">
        <f t="shared" si="71"/>
        <v>0</v>
      </c>
      <c r="X1500" s="2">
        <v>0</v>
      </c>
      <c r="Y1500" s="2">
        <v>0</v>
      </c>
      <c r="Z1500" s="2">
        <v>0</v>
      </c>
      <c r="AA1500" s="2">
        <v>0</v>
      </c>
      <c r="AB1500" s="2">
        <v>0</v>
      </c>
      <c r="AC1500" t="s">
        <v>3845</v>
      </c>
      <c r="AD1500" t="s">
        <v>32</v>
      </c>
      <c r="AE1500" t="s">
        <v>32</v>
      </c>
      <c r="AG1500" t="s">
        <v>38</v>
      </c>
      <c r="AH1500" t="s">
        <v>3339</v>
      </c>
      <c r="AJ1500" t="s">
        <v>3846</v>
      </c>
      <c r="AK1500" t="s">
        <v>39</v>
      </c>
    </row>
    <row r="1501" spans="1:37" x14ac:dyDescent="0.3">
      <c r="A1501">
        <v>340426</v>
      </c>
      <c r="B1501" t="s">
        <v>2366</v>
      </c>
      <c r="C1501" t="s">
        <v>48</v>
      </c>
      <c r="D1501">
        <v>24</v>
      </c>
      <c r="E1501" t="s">
        <v>3847</v>
      </c>
      <c r="F1501" t="s">
        <v>3848</v>
      </c>
      <c r="G1501">
        <v>51810</v>
      </c>
      <c r="H1501">
        <v>0</v>
      </c>
      <c r="I1501" t="s">
        <v>627</v>
      </c>
      <c r="J1501" t="s">
        <v>43</v>
      </c>
      <c r="K1501">
        <v>42759</v>
      </c>
      <c r="L1501">
        <v>49173</v>
      </c>
      <c r="M1501" t="s">
        <v>33</v>
      </c>
      <c r="N1501" t="s">
        <v>77</v>
      </c>
      <c r="O1501" t="s">
        <v>3849</v>
      </c>
      <c r="P1501" t="s">
        <v>8249</v>
      </c>
      <c r="Q1501" t="s">
        <v>8250</v>
      </c>
      <c r="R1501" t="s">
        <v>8251</v>
      </c>
      <c r="S1501" t="s">
        <v>3850</v>
      </c>
      <c r="T1501" t="str">
        <f t="shared" si="69"/>
        <v>‚	Understanding and experience working with high risk young people	Capacity for creative problem-solving, conflict resolution, violence prevention 	Strong written and oral communication skills	Capacity to think and act  intentionally and strategically to help young people change behaviors	Creative problem-solving and thinking	Self-motivation, initiative, sound judgment, and commitment to ongoing learning 	Ability to work as a part of a team *Provisional incumbents will be required to file, pass, and must be reachable on the upcoming Probation Officer civil service examination in order to retain employment.  APPOINTMENTS ARE SUBJECT TO OFFICE OF MANAGEMENT AND BUDGET (OMB) APPROVAL.  NOTE: This position is open to qualified persons with a disability who are eligible for the 55-a Program. Please indicate on your resume or cover letter that you would like to be considered for the position under the 55-a Program."an Equal Opportunity Employer"</v>
      </c>
      <c r="U1501">
        <f t="shared" si="70"/>
        <v>0</v>
      </c>
      <c r="V1501" s="2">
        <v>0</v>
      </c>
      <c r="W1501" s="2">
        <f t="shared" si="71"/>
        <v>0</v>
      </c>
      <c r="X1501" s="2">
        <v>0</v>
      </c>
      <c r="Y1501" s="2">
        <v>0</v>
      </c>
      <c r="Z1501" s="2">
        <v>0</v>
      </c>
      <c r="AA1501" s="2">
        <v>0</v>
      </c>
      <c r="AB1501" s="2">
        <v>0</v>
      </c>
      <c r="AC1501" t="s">
        <v>3851</v>
      </c>
      <c r="AD1501" t="s">
        <v>32</v>
      </c>
      <c r="AE1501" t="s">
        <v>32</v>
      </c>
      <c r="AG1501" t="s">
        <v>2371</v>
      </c>
      <c r="AH1501" t="s">
        <v>2036</v>
      </c>
      <c r="AJ1501" t="s">
        <v>3511</v>
      </c>
      <c r="AK1501" t="s">
        <v>39</v>
      </c>
    </row>
    <row r="1502" spans="1:37" x14ac:dyDescent="0.3">
      <c r="A1502">
        <v>340605</v>
      </c>
      <c r="B1502" t="s">
        <v>199</v>
      </c>
      <c r="C1502" t="s">
        <v>48</v>
      </c>
      <c r="D1502">
        <v>1</v>
      </c>
      <c r="E1502" t="s">
        <v>3852</v>
      </c>
      <c r="F1502" t="s">
        <v>126</v>
      </c>
      <c r="G1502">
        <v>21744</v>
      </c>
      <c r="H1502">
        <v>1</v>
      </c>
      <c r="I1502" t="s">
        <v>463</v>
      </c>
      <c r="J1502" t="s">
        <v>43</v>
      </c>
      <c r="K1502">
        <v>59708</v>
      </c>
      <c r="L1502">
        <v>65678</v>
      </c>
      <c r="M1502" t="s">
        <v>33</v>
      </c>
      <c r="N1502" t="s">
        <v>2493</v>
      </c>
      <c r="O1502" t="s">
        <v>3853</v>
      </c>
      <c r="P1502" t="s">
        <v>8252</v>
      </c>
      <c r="Q1502" t="s">
        <v>130</v>
      </c>
      <c r="R1502" t="s">
        <v>3854</v>
      </c>
      <c r="S1502" t="s">
        <v>7696</v>
      </c>
      <c r="T1502" t="str">
        <f t="shared" si="69"/>
        <v>The Office prefers candidates with a background in: Environmental Science or Chemistry; Environmental, Civil, or Chemical Engineering; Aquatic Ecology, Biology or Biogeochemistry; Limnology; Lake Management; or Watershed or Water Resources Science. Experience in database management, geographic information system (GIS) analysis, engineering plan and specification review, and drinking and/or wastewater facility plan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02">
        <f t="shared" si="70"/>
        <v>0</v>
      </c>
      <c r="V1502" s="2">
        <v>0</v>
      </c>
      <c r="W1502" s="2">
        <f t="shared" si="71"/>
        <v>0</v>
      </c>
      <c r="X1502" s="2">
        <v>0</v>
      </c>
      <c r="Y1502" s="2">
        <v>0</v>
      </c>
      <c r="Z1502" s="2">
        <v>0</v>
      </c>
      <c r="AA1502" s="2">
        <v>0</v>
      </c>
      <c r="AB1502" s="2">
        <v>1</v>
      </c>
      <c r="AC1502" t="s">
        <v>3855</v>
      </c>
      <c r="AD1502" t="s">
        <v>32</v>
      </c>
      <c r="AE1502" t="s">
        <v>32</v>
      </c>
      <c r="AG1502" t="s">
        <v>38</v>
      </c>
      <c r="AH1502" t="s">
        <v>3165</v>
      </c>
      <c r="AI1502" t="s">
        <v>3856</v>
      </c>
      <c r="AJ1502" t="s">
        <v>3165</v>
      </c>
      <c r="AK1502" t="s">
        <v>39</v>
      </c>
    </row>
    <row r="1503" spans="1:37" x14ac:dyDescent="0.3">
      <c r="A1503">
        <v>340426</v>
      </c>
      <c r="B1503" t="s">
        <v>2366</v>
      </c>
      <c r="C1503" t="s">
        <v>29</v>
      </c>
      <c r="D1503">
        <v>24</v>
      </c>
      <c r="E1503" t="s">
        <v>3847</v>
      </c>
      <c r="F1503" t="s">
        <v>3848</v>
      </c>
      <c r="G1503">
        <v>51810</v>
      </c>
      <c r="H1503">
        <v>0</v>
      </c>
      <c r="I1503" t="s">
        <v>627</v>
      </c>
      <c r="J1503" t="s">
        <v>43</v>
      </c>
      <c r="K1503">
        <v>42759</v>
      </c>
      <c r="L1503">
        <v>49173</v>
      </c>
      <c r="M1503" t="s">
        <v>33</v>
      </c>
      <c r="N1503" t="s">
        <v>77</v>
      </c>
      <c r="O1503" t="s">
        <v>3849</v>
      </c>
      <c r="P1503" t="s">
        <v>8249</v>
      </c>
      <c r="Q1503" t="s">
        <v>8250</v>
      </c>
      <c r="R1503" t="s">
        <v>8251</v>
      </c>
      <c r="S1503" t="s">
        <v>3850</v>
      </c>
      <c r="T1503" t="str">
        <f t="shared" si="69"/>
        <v>‚	Understanding and experience working with high risk young people	Capacity for creative problem-solving, conflict resolution, violence prevention 	Strong written and oral communication skills	Capacity to think and act  intentionally and strategically to help young people change behaviors	Creative problem-solving and thinking	Self-motivation, initiative, sound judgment, and commitment to ongoing learning 	Ability to work as a part of a team *Provisional incumbents will be required to file, pass, and must be reachable on the upcoming Probation Officer civil service examination in order to retain employment.  APPOINTMENTS ARE SUBJECT TO OFFICE OF MANAGEMENT AND BUDGET (OMB) APPROVAL.  NOTE: This position is open to qualified persons with a disability who are eligible for the 55-a Program. Please indicate on your resume or cover letter that you would like to be considered for the position under the 55-a Program."an Equal Opportunity Employer"</v>
      </c>
      <c r="U1503">
        <f t="shared" si="70"/>
        <v>0</v>
      </c>
      <c r="V1503" s="2">
        <v>0</v>
      </c>
      <c r="W1503" s="2">
        <f t="shared" si="71"/>
        <v>0</v>
      </c>
      <c r="X1503" s="2">
        <v>0</v>
      </c>
      <c r="Y1503" s="2">
        <v>0</v>
      </c>
      <c r="Z1503" s="2">
        <v>0</v>
      </c>
      <c r="AA1503" s="2">
        <v>0</v>
      </c>
      <c r="AB1503" s="2">
        <v>0</v>
      </c>
      <c r="AC1503" t="s">
        <v>3851</v>
      </c>
      <c r="AD1503" t="s">
        <v>32</v>
      </c>
      <c r="AE1503" t="s">
        <v>32</v>
      </c>
      <c r="AG1503" t="s">
        <v>2371</v>
      </c>
      <c r="AH1503" t="s">
        <v>3857</v>
      </c>
      <c r="AJ1503" t="s">
        <v>3511</v>
      </c>
      <c r="AK1503" t="s">
        <v>39</v>
      </c>
    </row>
    <row r="1504" spans="1:37" x14ac:dyDescent="0.3">
      <c r="A1504">
        <v>340431</v>
      </c>
      <c r="B1504" t="s">
        <v>199</v>
      </c>
      <c r="C1504" t="s">
        <v>29</v>
      </c>
      <c r="D1504">
        <v>1</v>
      </c>
      <c r="E1504" t="s">
        <v>3858</v>
      </c>
      <c r="F1504" t="s">
        <v>323</v>
      </c>
      <c r="G1504">
        <v>13651</v>
      </c>
      <c r="H1504">
        <v>2</v>
      </c>
      <c r="I1504" t="s">
        <v>76</v>
      </c>
      <c r="J1504" t="s">
        <v>43</v>
      </c>
      <c r="K1504">
        <v>55637</v>
      </c>
      <c r="L1504">
        <v>77953</v>
      </c>
      <c r="M1504" t="s">
        <v>33</v>
      </c>
      <c r="N1504" t="s">
        <v>380</v>
      </c>
      <c r="O1504" t="s">
        <v>3859</v>
      </c>
      <c r="P1504" t="s">
        <v>3860</v>
      </c>
      <c r="Q1504" t="s">
        <v>327</v>
      </c>
      <c r="R1504" t="s">
        <v>3861</v>
      </c>
      <c r="S1504" t="s">
        <v>7713</v>
      </c>
      <c r="T1504" t="str">
        <f t="shared" si="69"/>
        <v>--2-4 years of overall business analyst experience.  --2 years experience collaborating with IT.  --Knowledgeable in gathering, reviewing and analyzing end-users requirements  --Adept at creating conceptual prototypes and mock-ups  --Strong workflow and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04">
        <f t="shared" si="70"/>
        <v>0</v>
      </c>
      <c r="V1504" s="2">
        <v>0</v>
      </c>
      <c r="W1504" s="2">
        <f t="shared" si="71"/>
        <v>0</v>
      </c>
      <c r="X1504" s="2">
        <v>0</v>
      </c>
      <c r="Y1504" s="2">
        <v>0</v>
      </c>
      <c r="Z1504" s="2">
        <v>0</v>
      </c>
      <c r="AA1504" s="2">
        <v>0</v>
      </c>
      <c r="AB1504" s="2">
        <v>0</v>
      </c>
      <c r="AC1504" t="s">
        <v>3862</v>
      </c>
      <c r="AD1504" t="s">
        <v>32</v>
      </c>
      <c r="AE1504" t="s">
        <v>32</v>
      </c>
      <c r="AG1504" t="s">
        <v>58</v>
      </c>
      <c r="AH1504" t="s">
        <v>2431</v>
      </c>
      <c r="AI1504" t="s">
        <v>2432</v>
      </c>
      <c r="AJ1504" t="s">
        <v>2431</v>
      </c>
      <c r="AK1504" t="s">
        <v>39</v>
      </c>
    </row>
    <row r="1505" spans="1:37" x14ac:dyDescent="0.3">
      <c r="A1505">
        <v>340431</v>
      </c>
      <c r="B1505" t="s">
        <v>199</v>
      </c>
      <c r="C1505" t="s">
        <v>48</v>
      </c>
      <c r="D1505">
        <v>1</v>
      </c>
      <c r="E1505" t="s">
        <v>3858</v>
      </c>
      <c r="F1505" t="s">
        <v>323</v>
      </c>
      <c r="G1505">
        <v>13651</v>
      </c>
      <c r="H1505">
        <v>2</v>
      </c>
      <c r="I1505" t="s">
        <v>76</v>
      </c>
      <c r="J1505" t="s">
        <v>43</v>
      </c>
      <c r="K1505">
        <v>55637</v>
      </c>
      <c r="L1505">
        <v>77953</v>
      </c>
      <c r="M1505" t="s">
        <v>33</v>
      </c>
      <c r="N1505" t="s">
        <v>380</v>
      </c>
      <c r="O1505" t="s">
        <v>3859</v>
      </c>
      <c r="P1505" t="s">
        <v>3860</v>
      </c>
      <c r="Q1505" t="s">
        <v>327</v>
      </c>
      <c r="R1505" t="s">
        <v>3861</v>
      </c>
      <c r="S1505" t="s">
        <v>7713</v>
      </c>
      <c r="T1505" t="str">
        <f t="shared" si="69"/>
        <v>--2-4 years of overall business analyst experience.  --2 years experience collaborating with IT.  --Knowledgeable in gathering, reviewing and analyzing end-users requirements  --Adept at creating conceptual prototypes and mock-ups  --Strong workflow and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05">
        <f t="shared" si="70"/>
        <v>0</v>
      </c>
      <c r="V1505" s="2">
        <v>0</v>
      </c>
      <c r="W1505" s="2">
        <f t="shared" si="71"/>
        <v>0</v>
      </c>
      <c r="X1505" s="2">
        <v>0</v>
      </c>
      <c r="Y1505" s="2">
        <v>0</v>
      </c>
      <c r="Z1505" s="2">
        <v>0</v>
      </c>
      <c r="AA1505" s="2">
        <v>0</v>
      </c>
      <c r="AB1505" s="2">
        <v>0</v>
      </c>
      <c r="AC1505" t="s">
        <v>3862</v>
      </c>
      <c r="AD1505" t="s">
        <v>32</v>
      </c>
      <c r="AE1505" t="s">
        <v>32</v>
      </c>
      <c r="AG1505" t="s">
        <v>58</v>
      </c>
      <c r="AH1505" t="s">
        <v>2431</v>
      </c>
      <c r="AI1505" t="s">
        <v>2432</v>
      </c>
      <c r="AJ1505" t="s">
        <v>2431</v>
      </c>
      <c r="AK1505" t="s">
        <v>39</v>
      </c>
    </row>
    <row r="1506" spans="1:37" x14ac:dyDescent="0.3">
      <c r="A1506">
        <v>340435</v>
      </c>
      <c r="B1506" t="s">
        <v>199</v>
      </c>
      <c r="C1506" t="s">
        <v>29</v>
      </c>
      <c r="D1506">
        <v>1</v>
      </c>
      <c r="E1506" t="s">
        <v>3468</v>
      </c>
      <c r="F1506" t="s">
        <v>2492</v>
      </c>
      <c r="G1506">
        <v>51011</v>
      </c>
      <c r="H1506">
        <v>2</v>
      </c>
      <c r="I1506" t="s">
        <v>463</v>
      </c>
      <c r="J1506" t="s">
        <v>43</v>
      </c>
      <c r="K1506">
        <v>73576</v>
      </c>
      <c r="L1506">
        <v>73576</v>
      </c>
      <c r="M1506" t="s">
        <v>33</v>
      </c>
      <c r="N1506" t="s">
        <v>3863</v>
      </c>
      <c r="O1506" t="s">
        <v>2494</v>
      </c>
      <c r="P1506" t="s">
        <v>3864</v>
      </c>
      <c r="Q1506" t="s">
        <v>7766</v>
      </c>
      <c r="R1506" t="s">
        <v>3865</v>
      </c>
      <c r="S1506" t="s">
        <v>7767</v>
      </c>
      <c r="T1506" t="str">
        <f t="shared" si="69"/>
        <v>Expertise in Planning and Program Development.  Knowledge of DOHMH and DOE personnel policies and procedures.   Excellent Analytical,  interpersonal, communication and presentation skills.  Computer skills in Microsoft Excel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06">
        <f t="shared" si="70"/>
        <v>0</v>
      </c>
      <c r="V1506" s="2">
        <v>1</v>
      </c>
      <c r="W1506" s="2">
        <f t="shared" si="71"/>
        <v>0</v>
      </c>
      <c r="X1506" s="2">
        <v>0</v>
      </c>
      <c r="Y1506" s="2">
        <v>0</v>
      </c>
      <c r="Z1506" s="2">
        <v>0</v>
      </c>
      <c r="AA1506" s="2">
        <v>0</v>
      </c>
      <c r="AB1506" s="2">
        <v>0</v>
      </c>
      <c r="AC1506" t="s">
        <v>3866</v>
      </c>
      <c r="AD1506" t="s">
        <v>32</v>
      </c>
      <c r="AE1506" t="s">
        <v>32</v>
      </c>
      <c r="AG1506" t="s">
        <v>58</v>
      </c>
      <c r="AH1506" t="s">
        <v>2431</v>
      </c>
      <c r="AJ1506" t="s">
        <v>2431</v>
      </c>
      <c r="AK1506" t="s">
        <v>39</v>
      </c>
    </row>
    <row r="1507" spans="1:37" x14ac:dyDescent="0.3">
      <c r="A1507">
        <v>340459</v>
      </c>
      <c r="B1507" t="s">
        <v>47</v>
      </c>
      <c r="C1507" t="s">
        <v>48</v>
      </c>
      <c r="D1507">
        <v>3</v>
      </c>
      <c r="E1507" t="s">
        <v>3867</v>
      </c>
      <c r="F1507" t="s">
        <v>483</v>
      </c>
      <c r="G1507">
        <v>31220</v>
      </c>
      <c r="H1507">
        <v>1</v>
      </c>
      <c r="I1507" t="s">
        <v>627</v>
      </c>
      <c r="J1507" t="s">
        <v>43</v>
      </c>
      <c r="K1507">
        <v>56261</v>
      </c>
      <c r="L1507">
        <v>87443</v>
      </c>
      <c r="M1507" t="s">
        <v>33</v>
      </c>
      <c r="N1507" t="s">
        <v>211</v>
      </c>
      <c r="O1507" t="s">
        <v>1303</v>
      </c>
      <c r="P1507" t="s">
        <v>8253</v>
      </c>
      <c r="Q1507" t="s">
        <v>674</v>
      </c>
      <c r="R1507" t="s">
        <v>3868</v>
      </c>
      <c r="S1507" t="s">
        <v>2751</v>
      </c>
      <c r="T1507" t="str">
        <f t="shared" si="69"/>
        <v>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07">
        <f t="shared" si="70"/>
        <v>0</v>
      </c>
      <c r="V1507" s="2">
        <v>0</v>
      </c>
      <c r="W1507" s="2">
        <f t="shared" si="71"/>
        <v>0</v>
      </c>
      <c r="X1507" s="2">
        <v>0</v>
      </c>
      <c r="Y1507" s="2">
        <v>0</v>
      </c>
      <c r="Z1507" s="2">
        <v>0</v>
      </c>
      <c r="AA1507" s="2">
        <v>0</v>
      </c>
      <c r="AB1507" s="2">
        <v>0</v>
      </c>
      <c r="AC1507" t="s">
        <v>624</v>
      </c>
      <c r="AD1507" t="s">
        <v>32</v>
      </c>
      <c r="AE1507" t="s">
        <v>32</v>
      </c>
      <c r="AG1507" t="s">
        <v>38</v>
      </c>
      <c r="AH1507" t="s">
        <v>2347</v>
      </c>
      <c r="AJ1507" t="s">
        <v>2347</v>
      </c>
      <c r="AK1507" t="s">
        <v>39</v>
      </c>
    </row>
    <row r="1508" spans="1:37" x14ac:dyDescent="0.3">
      <c r="A1508">
        <v>340443</v>
      </c>
      <c r="B1508" t="s">
        <v>101</v>
      </c>
      <c r="C1508" t="s">
        <v>48</v>
      </c>
      <c r="D1508">
        <v>1</v>
      </c>
      <c r="E1508" t="s">
        <v>3869</v>
      </c>
      <c r="F1508" t="s">
        <v>1396</v>
      </c>
      <c r="G1508">
        <v>13643</v>
      </c>
      <c r="H1508">
        <v>1</v>
      </c>
      <c r="I1508" t="s">
        <v>76</v>
      </c>
      <c r="J1508" t="s">
        <v>43</v>
      </c>
      <c r="K1508">
        <v>76288</v>
      </c>
      <c r="L1508">
        <v>95000</v>
      </c>
      <c r="M1508" t="s">
        <v>33</v>
      </c>
      <c r="N1508" t="s">
        <v>104</v>
      </c>
      <c r="O1508" t="s">
        <v>388</v>
      </c>
      <c r="P1508" t="s">
        <v>8254</v>
      </c>
      <c r="Q1508" t="s">
        <v>7539</v>
      </c>
      <c r="R1508" t="s">
        <v>7105</v>
      </c>
      <c r="S1508" t="s">
        <v>7106</v>
      </c>
      <c r="T1508" t="str">
        <f t="shared" si="69"/>
        <v>The successful candidate will have significant experience with implementing WordPress single-and multi-site and creating custom WordPress themes and plugins from scratch. The candidate should also know how to implement and document visual displays, interactions and effective user experiences in standard graphics and business software and in HTML, CSS, JavaScript and PHP. The candidate will need to have a PHP Certification at the time the job is accepted.   The preferred candidate should possess the following skills: 	HTML5, CSS3;	CSS Frameworks (such as Bootstrap);	Sass/SCSS;	Responsive web design;	JavaScript;	JQuery;	PHP (certification is required);	WordPress template, theme and plugin development (Certification is a plus_); 	AJAX, JSON, XML, RSS;	Development for major browsers (Internet Explorer, Firefox, Chrome, Safari); 	Adobe Creative Cloud;	Omnigraffle;	Sketch;	Dreamweaver/Coda/Sublime;	Communication and presentation software (Word, Pages, Excel, Numbers, PowerPoint, Keynote); or similar products where appropriate 	User-centered focus;	Clear, direct communication and negotiation skills;	Resiliency and adaptability;	Ability to take initiative and work independently;	Ability to advance projects in environments of uncertainty;	Establishment of and adherence to standards and best practices;	Creative approach to problem solving;	Ability to take risks and explore new ideas;	Teamwork Candidates must have one of the following professional/vendor certifications:	PHP Certification	MCPD: Web Developer 4	MCPD: Web Developer 	MCSD: Web Applications</v>
      </c>
      <c r="U1508">
        <f t="shared" si="70"/>
        <v>0</v>
      </c>
      <c r="V1508" s="2">
        <v>1</v>
      </c>
      <c r="W1508" s="2">
        <f t="shared" si="71"/>
        <v>0</v>
      </c>
      <c r="X1508" s="2">
        <v>0</v>
      </c>
      <c r="Y1508" s="2">
        <v>0</v>
      </c>
      <c r="Z1508" s="2">
        <v>0</v>
      </c>
      <c r="AA1508" s="2">
        <v>0</v>
      </c>
      <c r="AB1508" s="2">
        <v>0</v>
      </c>
      <c r="AC1508" t="s">
        <v>3870</v>
      </c>
      <c r="AD1508" t="s">
        <v>391</v>
      </c>
      <c r="AE1508" t="s">
        <v>109</v>
      </c>
      <c r="AG1508" t="s">
        <v>58</v>
      </c>
      <c r="AH1508" t="s">
        <v>110</v>
      </c>
      <c r="AJ1508" t="s">
        <v>110</v>
      </c>
      <c r="AK1508" t="s">
        <v>39</v>
      </c>
    </row>
    <row r="1509" spans="1:37" x14ac:dyDescent="0.3">
      <c r="A1509">
        <v>340443</v>
      </c>
      <c r="B1509" t="s">
        <v>101</v>
      </c>
      <c r="C1509" t="s">
        <v>29</v>
      </c>
      <c r="D1509">
        <v>1</v>
      </c>
      <c r="E1509" t="s">
        <v>3869</v>
      </c>
      <c r="F1509" t="s">
        <v>1396</v>
      </c>
      <c r="G1509">
        <v>13643</v>
      </c>
      <c r="H1509">
        <v>1</v>
      </c>
      <c r="I1509" t="s">
        <v>76</v>
      </c>
      <c r="J1509" t="s">
        <v>43</v>
      </c>
      <c r="K1509">
        <v>76288</v>
      </c>
      <c r="L1509">
        <v>95000</v>
      </c>
      <c r="M1509" t="s">
        <v>33</v>
      </c>
      <c r="N1509" t="s">
        <v>104</v>
      </c>
      <c r="O1509" t="s">
        <v>388</v>
      </c>
      <c r="P1509" t="s">
        <v>8254</v>
      </c>
      <c r="Q1509" t="s">
        <v>7539</v>
      </c>
      <c r="R1509" t="s">
        <v>7105</v>
      </c>
      <c r="S1509" t="s">
        <v>7106</v>
      </c>
      <c r="T1509" t="str">
        <f t="shared" si="69"/>
        <v>The successful candidate will have significant experience with implementing WordPress single-and multi-site and creating custom WordPress themes and plugins from scratch. The candidate should also know how to implement and document visual displays, interactions and effective user experiences in standard graphics and business software and in HTML, CSS, JavaScript and PHP. The candidate will need to have a PHP Certification at the time the job is accepted.   The preferred candidate should possess the following skills: 	HTML5, CSS3;	CSS Frameworks (such as Bootstrap);	Sass/SCSS;	Responsive web design;	JavaScript;	JQuery;	PHP (certification is required);	WordPress template, theme and plugin development (Certification is a plus_); 	AJAX, JSON, XML, RSS;	Development for major browsers (Internet Explorer, Firefox, Chrome, Safari); 	Adobe Creative Cloud;	Omnigraffle;	Sketch;	Dreamweaver/Coda/Sublime;	Communication and presentation software (Word, Pages, Excel, Numbers, PowerPoint, Keynote); or similar products where appropriate 	User-centered focus;	Clear, direct communication and negotiation skills;	Resiliency and adaptability;	Ability to take initiative and work independently;	Ability to advance projects in environments of uncertainty;	Establishment of and adherence to standards and best practices;	Creative approach to problem solving;	Ability to take risks and explore new ideas;	Teamwork Candidates must have one of the following professional/vendor certifications:	PHP Certification	MCPD: Web Developer 4	MCPD: Web Developer 	MCSD: Web Applications</v>
      </c>
      <c r="U1509">
        <f t="shared" si="70"/>
        <v>0</v>
      </c>
      <c r="V1509" s="2">
        <v>1</v>
      </c>
      <c r="W1509" s="2">
        <f t="shared" si="71"/>
        <v>0</v>
      </c>
      <c r="X1509" s="2">
        <v>0</v>
      </c>
      <c r="Y1509" s="2">
        <v>0</v>
      </c>
      <c r="Z1509" s="2">
        <v>0</v>
      </c>
      <c r="AA1509" s="2">
        <v>0</v>
      </c>
      <c r="AB1509" s="2">
        <v>0</v>
      </c>
      <c r="AC1509" t="s">
        <v>3870</v>
      </c>
      <c r="AD1509" t="s">
        <v>391</v>
      </c>
      <c r="AE1509" t="s">
        <v>109</v>
      </c>
      <c r="AG1509" t="s">
        <v>58</v>
      </c>
      <c r="AH1509" t="s">
        <v>110</v>
      </c>
      <c r="AJ1509" t="s">
        <v>110</v>
      </c>
      <c r="AK1509" t="s">
        <v>39</v>
      </c>
    </row>
    <row r="1510" spans="1:37" x14ac:dyDescent="0.3">
      <c r="A1510">
        <v>340447</v>
      </c>
      <c r="B1510" t="s">
        <v>524</v>
      </c>
      <c r="C1510" t="s">
        <v>48</v>
      </c>
      <c r="D1510">
        <v>1</v>
      </c>
      <c r="E1510" t="s">
        <v>3871</v>
      </c>
      <c r="F1510" t="s">
        <v>3586</v>
      </c>
      <c r="G1510">
        <v>91415</v>
      </c>
      <c r="H1510">
        <v>2</v>
      </c>
      <c r="I1510" t="s">
        <v>2834</v>
      </c>
      <c r="J1510" t="s">
        <v>43</v>
      </c>
      <c r="K1510">
        <v>54772</v>
      </c>
      <c r="L1510">
        <v>93228</v>
      </c>
      <c r="M1510" t="s">
        <v>33</v>
      </c>
      <c r="N1510" t="s">
        <v>526</v>
      </c>
      <c r="O1510" t="s">
        <v>3872</v>
      </c>
      <c r="P1510" t="s">
        <v>3873</v>
      </c>
      <c r="Q1510" t="s">
        <v>8162</v>
      </c>
      <c r="R1510" t="s">
        <v>3874</v>
      </c>
      <c r="S1510" t="s">
        <v>32</v>
      </c>
      <c r="T1510" t="str">
        <f t="shared" si="69"/>
        <v xml:space="preserve">A BFA in Graphic Design and 5-10 years of full time graphic design work experience. Knowledge of the typography, digital printing process/fiery output, large format scanners and printers helpful. Expert knowledge of Mac OSX and Adobe Creative Suite (InDesign, Photoshop, Illustrator and Acrobat).  </v>
      </c>
      <c r="U1510">
        <f t="shared" si="70"/>
        <v>0</v>
      </c>
      <c r="V1510" s="2">
        <v>0</v>
      </c>
      <c r="W1510" s="2">
        <f t="shared" si="71"/>
        <v>0</v>
      </c>
      <c r="X1510" s="2">
        <v>0</v>
      </c>
      <c r="Y1510" s="2">
        <v>0</v>
      </c>
      <c r="Z1510" s="2">
        <v>0</v>
      </c>
      <c r="AA1510" s="2">
        <v>0</v>
      </c>
      <c r="AB1510" s="2">
        <v>0</v>
      </c>
      <c r="AC1510" t="s">
        <v>3875</v>
      </c>
      <c r="AD1510" t="s">
        <v>32</v>
      </c>
      <c r="AE1510" t="s">
        <v>526</v>
      </c>
      <c r="AG1510" t="s">
        <v>38</v>
      </c>
      <c r="AH1510" t="s">
        <v>3165</v>
      </c>
      <c r="AI1510" t="s">
        <v>3876</v>
      </c>
      <c r="AJ1510" t="s">
        <v>3165</v>
      </c>
      <c r="AK1510" t="s">
        <v>39</v>
      </c>
    </row>
    <row r="1511" spans="1:37" x14ac:dyDescent="0.3">
      <c r="A1511">
        <v>340447</v>
      </c>
      <c r="B1511" t="s">
        <v>524</v>
      </c>
      <c r="C1511" t="s">
        <v>29</v>
      </c>
      <c r="D1511">
        <v>1</v>
      </c>
      <c r="E1511" t="s">
        <v>3871</v>
      </c>
      <c r="F1511" t="s">
        <v>3586</v>
      </c>
      <c r="G1511">
        <v>91415</v>
      </c>
      <c r="H1511">
        <v>2</v>
      </c>
      <c r="I1511" t="s">
        <v>2834</v>
      </c>
      <c r="J1511" t="s">
        <v>43</v>
      </c>
      <c r="K1511">
        <v>54772</v>
      </c>
      <c r="L1511">
        <v>93228</v>
      </c>
      <c r="M1511" t="s">
        <v>33</v>
      </c>
      <c r="N1511" t="s">
        <v>526</v>
      </c>
      <c r="O1511" t="s">
        <v>3872</v>
      </c>
      <c r="P1511" t="s">
        <v>3873</v>
      </c>
      <c r="Q1511" t="s">
        <v>8162</v>
      </c>
      <c r="R1511" t="s">
        <v>3874</v>
      </c>
      <c r="S1511" t="s">
        <v>32</v>
      </c>
      <c r="T1511" t="str">
        <f t="shared" si="69"/>
        <v xml:space="preserve">A BFA in Graphic Design and 5-10 years of full time graphic design work experience. Knowledge of the typography, digital printing process/fiery output, large format scanners and printers helpful. Expert knowledge of Mac OSX and Adobe Creative Suite (InDesign, Photoshop, Illustrator and Acrobat).  </v>
      </c>
      <c r="U1511">
        <f t="shared" si="70"/>
        <v>0</v>
      </c>
      <c r="V1511" s="2">
        <v>0</v>
      </c>
      <c r="W1511" s="2">
        <f t="shared" si="71"/>
        <v>0</v>
      </c>
      <c r="X1511" s="2">
        <v>0</v>
      </c>
      <c r="Y1511" s="2">
        <v>0</v>
      </c>
      <c r="Z1511" s="2">
        <v>0</v>
      </c>
      <c r="AA1511" s="2">
        <v>0</v>
      </c>
      <c r="AB1511" s="2">
        <v>0</v>
      </c>
      <c r="AC1511" t="s">
        <v>3875</v>
      </c>
      <c r="AD1511" t="s">
        <v>32</v>
      </c>
      <c r="AE1511" t="s">
        <v>526</v>
      </c>
      <c r="AG1511" t="s">
        <v>38</v>
      </c>
      <c r="AH1511" t="s">
        <v>3165</v>
      </c>
      <c r="AI1511" t="s">
        <v>3876</v>
      </c>
      <c r="AJ1511" t="s">
        <v>3165</v>
      </c>
      <c r="AK1511" t="s">
        <v>39</v>
      </c>
    </row>
    <row r="1512" spans="1:37" x14ac:dyDescent="0.3">
      <c r="A1512">
        <v>340450</v>
      </c>
      <c r="B1512" t="s">
        <v>47</v>
      </c>
      <c r="C1512" t="s">
        <v>29</v>
      </c>
      <c r="D1512">
        <v>1</v>
      </c>
      <c r="E1512" t="s">
        <v>1731</v>
      </c>
      <c r="F1512" t="s">
        <v>902</v>
      </c>
      <c r="G1512">
        <v>91645</v>
      </c>
      <c r="H1512">
        <v>0</v>
      </c>
      <c r="I1512" t="s">
        <v>244</v>
      </c>
      <c r="J1512" t="s">
        <v>43</v>
      </c>
      <c r="K1512">
        <v>363.92</v>
      </c>
      <c r="L1512">
        <v>363.92</v>
      </c>
      <c r="M1512" t="s">
        <v>1624</v>
      </c>
      <c r="N1512" t="s">
        <v>3840</v>
      </c>
      <c r="O1512" t="s">
        <v>3841</v>
      </c>
      <c r="P1512" t="s">
        <v>2177</v>
      </c>
      <c r="Q1512" t="s">
        <v>7435</v>
      </c>
      <c r="R1512" t="s">
        <v>32</v>
      </c>
      <c r="S1512" t="s">
        <v>3842</v>
      </c>
      <c r="T1512" t="str">
        <f t="shared" si="69"/>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12">
        <f t="shared" si="70"/>
        <v>0</v>
      </c>
      <c r="V1512" s="2">
        <v>0</v>
      </c>
      <c r="W1512" s="2">
        <f t="shared" si="71"/>
        <v>0</v>
      </c>
      <c r="X1512" s="2">
        <v>0</v>
      </c>
      <c r="Y1512" s="2">
        <v>0</v>
      </c>
      <c r="Z1512" s="2">
        <v>0</v>
      </c>
      <c r="AA1512" s="2">
        <v>0</v>
      </c>
      <c r="AB1512" s="2">
        <v>0</v>
      </c>
      <c r="AC1512" t="s">
        <v>624</v>
      </c>
      <c r="AD1512" t="s">
        <v>32</v>
      </c>
      <c r="AE1512" t="s">
        <v>1042</v>
      </c>
      <c r="AG1512" t="s">
        <v>38</v>
      </c>
      <c r="AH1512" t="s">
        <v>2347</v>
      </c>
      <c r="AJ1512" t="s">
        <v>3843</v>
      </c>
      <c r="AK1512" t="s">
        <v>39</v>
      </c>
    </row>
    <row r="1513" spans="1:37" x14ac:dyDescent="0.3">
      <c r="A1513">
        <v>340453</v>
      </c>
      <c r="B1513" t="s">
        <v>2822</v>
      </c>
      <c r="C1513" t="s">
        <v>29</v>
      </c>
      <c r="D1513">
        <v>1</v>
      </c>
      <c r="E1513" t="s">
        <v>3877</v>
      </c>
      <c r="F1513" t="s">
        <v>3878</v>
      </c>
      <c r="G1513">
        <v>92340</v>
      </c>
      <c r="H1513">
        <v>0</v>
      </c>
      <c r="I1513" t="s">
        <v>1095</v>
      </c>
      <c r="J1513" t="s">
        <v>43</v>
      </c>
      <c r="K1513">
        <v>376.53</v>
      </c>
      <c r="L1513">
        <v>376.53</v>
      </c>
      <c r="M1513" t="s">
        <v>1624</v>
      </c>
      <c r="N1513" t="s">
        <v>2824</v>
      </c>
      <c r="O1513" t="s">
        <v>3393</v>
      </c>
      <c r="P1513" t="s">
        <v>3879</v>
      </c>
      <c r="Q1513" t="s">
        <v>3880</v>
      </c>
      <c r="R1513" t="s">
        <v>32</v>
      </c>
      <c r="S1513" t="s">
        <v>8255</v>
      </c>
      <c r="T1513" t="str">
        <f t="shared" si="69"/>
        <v xml:space="preserve">  MUST CURRENTLY BE A PERMANENT CIVIL SERVICE SHEET METAL WORKER FOR THE CITY OR HAVE APPLIED TO TAKE THE SHEET METAL WORKER EXAM #8024 WHICH IS SET FOR 5/29/2018   A motor vehicle driver‚„s license valid in the State of New York is required for appointment and must be maintained for the duration of employment.</v>
      </c>
      <c r="U1513">
        <f t="shared" si="70"/>
        <v>0</v>
      </c>
      <c r="V1513" s="2">
        <v>0</v>
      </c>
      <c r="W1513" s="2">
        <f t="shared" si="71"/>
        <v>0</v>
      </c>
      <c r="X1513" s="2">
        <v>0</v>
      </c>
      <c r="Y1513" s="2">
        <v>0</v>
      </c>
      <c r="Z1513" s="2">
        <v>0</v>
      </c>
      <c r="AA1513" s="2">
        <v>0</v>
      </c>
      <c r="AB1513" s="2">
        <v>0</v>
      </c>
      <c r="AC1513" t="s">
        <v>3297</v>
      </c>
      <c r="AD1513" t="s">
        <v>3881</v>
      </c>
      <c r="AE1513" t="s">
        <v>3882</v>
      </c>
      <c r="AG1513" t="s">
        <v>2831</v>
      </c>
      <c r="AH1513" t="s">
        <v>2504</v>
      </c>
      <c r="AJ1513" t="s">
        <v>2504</v>
      </c>
      <c r="AK1513" t="s">
        <v>39</v>
      </c>
    </row>
    <row r="1514" spans="1:37" x14ac:dyDescent="0.3">
      <c r="A1514">
        <v>340453</v>
      </c>
      <c r="B1514" t="s">
        <v>2822</v>
      </c>
      <c r="C1514" t="s">
        <v>48</v>
      </c>
      <c r="D1514">
        <v>1</v>
      </c>
      <c r="E1514" t="s">
        <v>3877</v>
      </c>
      <c r="F1514" t="s">
        <v>3878</v>
      </c>
      <c r="G1514">
        <v>92340</v>
      </c>
      <c r="H1514">
        <v>0</v>
      </c>
      <c r="I1514" t="s">
        <v>1095</v>
      </c>
      <c r="J1514" t="s">
        <v>43</v>
      </c>
      <c r="K1514">
        <v>376.53</v>
      </c>
      <c r="L1514">
        <v>376.53</v>
      </c>
      <c r="M1514" t="s">
        <v>1624</v>
      </c>
      <c r="N1514" t="s">
        <v>2824</v>
      </c>
      <c r="O1514" t="s">
        <v>3393</v>
      </c>
      <c r="P1514" t="s">
        <v>3879</v>
      </c>
      <c r="Q1514" t="s">
        <v>3880</v>
      </c>
      <c r="R1514" t="s">
        <v>32</v>
      </c>
      <c r="S1514" t="s">
        <v>8255</v>
      </c>
      <c r="T1514" t="str">
        <f t="shared" si="69"/>
        <v xml:space="preserve">  MUST CURRENTLY BE A PERMANENT CIVIL SERVICE SHEET METAL WORKER FOR THE CITY OR HAVE APPLIED TO TAKE THE SHEET METAL WORKER EXAM #8024 WHICH IS SET FOR 5/29/2018   A motor vehicle driver‚„s license valid in the State of New York is required for appointment and must be maintained for the duration of employment.</v>
      </c>
      <c r="U1514">
        <f t="shared" si="70"/>
        <v>0</v>
      </c>
      <c r="V1514" s="2">
        <v>0</v>
      </c>
      <c r="W1514" s="2">
        <f t="shared" si="71"/>
        <v>0</v>
      </c>
      <c r="X1514" s="2">
        <v>0</v>
      </c>
      <c r="Y1514" s="2">
        <v>0</v>
      </c>
      <c r="Z1514" s="2">
        <v>0</v>
      </c>
      <c r="AA1514" s="2">
        <v>0</v>
      </c>
      <c r="AB1514" s="2">
        <v>0</v>
      </c>
      <c r="AC1514" t="s">
        <v>3297</v>
      </c>
      <c r="AD1514" t="s">
        <v>3881</v>
      </c>
      <c r="AE1514" t="s">
        <v>3882</v>
      </c>
      <c r="AG1514" t="s">
        <v>2831</v>
      </c>
      <c r="AH1514" t="s">
        <v>2504</v>
      </c>
      <c r="AJ1514" t="s">
        <v>2504</v>
      </c>
      <c r="AK1514" t="s">
        <v>39</v>
      </c>
    </row>
    <row r="1515" spans="1:37" x14ac:dyDescent="0.3">
      <c r="A1515">
        <v>340459</v>
      </c>
      <c r="B1515" t="s">
        <v>47</v>
      </c>
      <c r="C1515" t="s">
        <v>29</v>
      </c>
      <c r="D1515">
        <v>3</v>
      </c>
      <c r="E1515" t="s">
        <v>3867</v>
      </c>
      <c r="F1515" t="s">
        <v>483</v>
      </c>
      <c r="G1515">
        <v>31220</v>
      </c>
      <c r="H1515">
        <v>1</v>
      </c>
      <c r="I1515" t="s">
        <v>627</v>
      </c>
      <c r="J1515" t="s">
        <v>43</v>
      </c>
      <c r="K1515">
        <v>56261</v>
      </c>
      <c r="L1515">
        <v>87443</v>
      </c>
      <c r="M1515" t="s">
        <v>33</v>
      </c>
      <c r="N1515" t="s">
        <v>211</v>
      </c>
      <c r="O1515" t="s">
        <v>1303</v>
      </c>
      <c r="P1515" t="s">
        <v>8253</v>
      </c>
      <c r="Q1515" t="s">
        <v>674</v>
      </c>
      <c r="R1515" t="s">
        <v>3868</v>
      </c>
      <c r="S1515" t="s">
        <v>2751</v>
      </c>
      <c r="T1515" t="str">
        <f t="shared" si="69"/>
        <v>Candidate must have the ability to obtain NYSDOL Asbestos Inspector license, 40-hour HAZWOPER certification, and other required certification as needed to perform their duties and to comply with Federal, State, and City regulations.  Candidate will also be required to actively participate in the existing Blood Borne Pathogen program. Candidate should have a working knowledge of MS-Office software and excellent communication and organization skills. A valid New York State Motor Vehicle Driver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515">
        <f t="shared" si="70"/>
        <v>0</v>
      </c>
      <c r="V1515" s="2">
        <v>0</v>
      </c>
      <c r="W1515" s="2">
        <f t="shared" si="71"/>
        <v>0</v>
      </c>
      <c r="X1515" s="2">
        <v>0</v>
      </c>
      <c r="Y1515" s="2">
        <v>0</v>
      </c>
      <c r="Z1515" s="2">
        <v>0</v>
      </c>
      <c r="AA1515" s="2">
        <v>0</v>
      </c>
      <c r="AB1515" s="2">
        <v>0</v>
      </c>
      <c r="AC1515" t="s">
        <v>624</v>
      </c>
      <c r="AD1515" t="s">
        <v>32</v>
      </c>
      <c r="AE1515" t="s">
        <v>32</v>
      </c>
      <c r="AG1515" t="s">
        <v>38</v>
      </c>
      <c r="AH1515" t="s">
        <v>2347</v>
      </c>
      <c r="AJ1515" t="s">
        <v>2347</v>
      </c>
      <c r="AK1515" t="s">
        <v>39</v>
      </c>
    </row>
    <row r="1516" spans="1:37" x14ac:dyDescent="0.3">
      <c r="A1516">
        <v>340477</v>
      </c>
      <c r="B1516" t="s">
        <v>199</v>
      </c>
      <c r="C1516" t="s">
        <v>29</v>
      </c>
      <c r="D1516">
        <v>1</v>
      </c>
      <c r="E1516" t="s">
        <v>2267</v>
      </c>
      <c r="F1516" t="s">
        <v>170</v>
      </c>
      <c r="G1516">
        <v>10050</v>
      </c>
      <c r="H1516" t="s">
        <v>435</v>
      </c>
      <c r="I1516" t="s">
        <v>76</v>
      </c>
      <c r="J1516" t="s">
        <v>43</v>
      </c>
      <c r="K1516">
        <v>54643</v>
      </c>
      <c r="L1516">
        <v>88542.720000000001</v>
      </c>
      <c r="M1516" t="s">
        <v>33</v>
      </c>
      <c r="N1516" t="s">
        <v>202</v>
      </c>
      <c r="O1516" t="s">
        <v>2268</v>
      </c>
      <c r="P1516" t="s">
        <v>7755</v>
      </c>
      <c r="Q1516" t="s">
        <v>173</v>
      </c>
      <c r="R1516" t="s">
        <v>2429</v>
      </c>
      <c r="S1516" t="s">
        <v>7696</v>
      </c>
      <c r="T1516" t="str">
        <f t="shared" si="69"/>
        <v>5+ years of project management experience implementing and enhancing laboratory information management systems  Experience with various LIMS systems with in-depth technical knowledge  Experience with SQL Server 2008 and 2012  Experience providing advanced technical support for a LIMS  Support applications in multiple functional areas   Results-oriented, a fast learner, flexible and used to operating within a dynamic environment   Highly organized and self-directed   Detail-oriented with no loss of big picture objectives   Ability to prioritize and multi-task effectively   Excellent written/verbal communication skills   Healthcare or public health experience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16">
        <f t="shared" si="70"/>
        <v>0</v>
      </c>
      <c r="V1516" s="2">
        <v>0</v>
      </c>
      <c r="W1516" s="2">
        <f t="shared" si="71"/>
        <v>0</v>
      </c>
      <c r="X1516" s="2">
        <v>0</v>
      </c>
      <c r="Y1516" s="2">
        <v>0</v>
      </c>
      <c r="Z1516" s="2">
        <v>1</v>
      </c>
      <c r="AA1516" s="2">
        <v>0</v>
      </c>
      <c r="AB1516" s="2">
        <v>0</v>
      </c>
      <c r="AC1516" t="s">
        <v>2430</v>
      </c>
      <c r="AD1516" t="s">
        <v>32</v>
      </c>
      <c r="AE1516" t="s">
        <v>32</v>
      </c>
      <c r="AG1516" t="s">
        <v>58</v>
      </c>
      <c r="AH1516" t="s">
        <v>2431</v>
      </c>
      <c r="AI1516" t="s">
        <v>2432</v>
      </c>
      <c r="AJ1516" t="s">
        <v>876</v>
      </c>
      <c r="AK1516" t="s">
        <v>39</v>
      </c>
    </row>
    <row r="1517" spans="1:37" x14ac:dyDescent="0.3">
      <c r="A1517">
        <v>340463</v>
      </c>
      <c r="B1517" t="s">
        <v>101</v>
      </c>
      <c r="C1517" t="s">
        <v>48</v>
      </c>
      <c r="D1517">
        <v>1</v>
      </c>
      <c r="E1517" t="s">
        <v>3883</v>
      </c>
      <c r="F1517" t="s">
        <v>1053</v>
      </c>
      <c r="G1517">
        <v>13644</v>
      </c>
      <c r="H1517">
        <v>3</v>
      </c>
      <c r="I1517" t="s">
        <v>76</v>
      </c>
      <c r="J1517" t="s">
        <v>43</v>
      </c>
      <c r="K1517">
        <v>85823</v>
      </c>
      <c r="L1517">
        <v>115000</v>
      </c>
      <c r="M1517" t="s">
        <v>33</v>
      </c>
      <c r="N1517" t="s">
        <v>104</v>
      </c>
      <c r="O1517" t="s">
        <v>3884</v>
      </c>
      <c r="P1517" t="s">
        <v>8256</v>
      </c>
      <c r="Q1517" t="s">
        <v>7466</v>
      </c>
      <c r="R1517" t="s">
        <v>3885</v>
      </c>
      <c r="S1517" t="s">
        <v>7107</v>
      </c>
      <c r="T1517" t="str">
        <f t="shared" si="69"/>
        <v>The preferred candidate should possess the following:  5+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Oracle Database administration experience: 5+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experience in Veritas Cluster Server for Oracle; experience in database architecture and design; experience with Oracle Advanced Security Option; experience with Golden Gate for Oracle Replication.  Cloud experience: 2+ years as an Oracle DBA or SQL Server DBA; leverage outstanding knowledge of RDBMS Cloud solutions, object oriented programming, database networking technology, and database management, tuning, configuration, and troubleshooting to optimize management of SQL or Oracle databases.  Knowledge of New York City Government; excellent written and verbal communication skills; ability to handle multiple tasks under tight deadlines; demonstrated industry awareness which is current on relevant competitive products or solutions; and time and project management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	AZURE OR AWS CERTIFICATIONS</v>
      </c>
      <c r="U1517">
        <f t="shared" si="70"/>
        <v>0</v>
      </c>
      <c r="V1517" s="2">
        <v>0</v>
      </c>
      <c r="W1517" s="2">
        <f t="shared" si="71"/>
        <v>0</v>
      </c>
      <c r="X1517" s="2">
        <v>0</v>
      </c>
      <c r="Y1517" s="2">
        <v>0</v>
      </c>
      <c r="Z1517" s="2">
        <v>1</v>
      </c>
      <c r="AA1517" s="2">
        <v>1</v>
      </c>
      <c r="AB1517" s="2">
        <v>1</v>
      </c>
      <c r="AC1517" t="s">
        <v>3886</v>
      </c>
      <c r="AD1517" t="s">
        <v>391</v>
      </c>
      <c r="AE1517" t="s">
        <v>109</v>
      </c>
      <c r="AG1517" t="s">
        <v>58</v>
      </c>
      <c r="AH1517" t="s">
        <v>2904</v>
      </c>
      <c r="AJ1517" t="s">
        <v>3377</v>
      </c>
      <c r="AK1517" t="s">
        <v>39</v>
      </c>
    </row>
    <row r="1518" spans="1:37" x14ac:dyDescent="0.3">
      <c r="A1518">
        <v>340463</v>
      </c>
      <c r="B1518" t="s">
        <v>101</v>
      </c>
      <c r="C1518" t="s">
        <v>29</v>
      </c>
      <c r="D1518">
        <v>1</v>
      </c>
      <c r="E1518" t="s">
        <v>3883</v>
      </c>
      <c r="F1518" t="s">
        <v>1053</v>
      </c>
      <c r="G1518">
        <v>13644</v>
      </c>
      <c r="H1518">
        <v>3</v>
      </c>
      <c r="I1518" t="s">
        <v>76</v>
      </c>
      <c r="J1518" t="s">
        <v>43</v>
      </c>
      <c r="K1518">
        <v>85823</v>
      </c>
      <c r="L1518">
        <v>115000</v>
      </c>
      <c r="M1518" t="s">
        <v>33</v>
      </c>
      <c r="N1518" t="s">
        <v>104</v>
      </c>
      <c r="O1518" t="s">
        <v>3884</v>
      </c>
      <c r="P1518" t="s">
        <v>8256</v>
      </c>
      <c r="Q1518" t="s">
        <v>7466</v>
      </c>
      <c r="R1518" t="s">
        <v>3885</v>
      </c>
      <c r="S1518" t="s">
        <v>7107</v>
      </c>
      <c r="T1518" t="str">
        <f t="shared" si="69"/>
        <v>The preferred candidate should possess the following:  5+ years of experience as a Microsoft SQL Server DBA: experience and expertise with Microsoft SQL database development, Microsoft SQL networking and Multi-site replication, mirroring, log shipping and data partition; experience in database security and auditing, EMC SAN connected MS SQL; experience monitoring multiple databases; advanced knowledge of database performance management and tuning, database fault analysis and resolution effective Database Backup/Recovery strategy deployment; experience performing database migrations; experience analyzing current database performance and making projections for future growth (CPU usage as well as storage growth); experience in administrating a Windows 2008/2012 Clustered and Virtual environment; experience supporting a high-availability production Microsoft SQL; experience with NETIQ Monitoring and Symantec NetBackup;   Oracle Database administration experience: 5+ years as an Oracle DBA; experience implementing/managing Oracle Databases in a RAC environment; experience Implementing Grid Infrastructure release 12 or higher on a Unix/Linux environment; experience implementing ASM cluster Filesystem with knowledge of how to maintain it; knowledge of Best Practices for adding a new disk to an ASM disk group; experience patching grid infrastructure software; experience implementing instance caging; familiar with Oracle database resource manager; familiar with huge pages on Linux; experience supporting a high-availability production database; experience in configuring/supporting Oracle Active Data Guard required, experience in a Solaris environment; experience in Veritas Cluster Server for Oracle; experience in database architecture and design; experience with Oracle Advanced Security Option; experience with Golden Gate for Oracle Replication.  Cloud experience: 2+ years as an Oracle DBA or SQL Server DBA; leverage outstanding knowledge of RDBMS Cloud solutions, object oriented programming, database networking technology, and database management, tuning, configuration, and troubleshooting to optimize management of SQL or Oracle databases.  Knowledge of New York City Government; excellent written and verbal communication skills; ability to handle multiple tasks under tight deadlines; demonstrated industry awareness which is current on relevant competitive products or solutions; and time and project management skills. Must possess one of the following Professional/Vendor Certifications: 	Microsoft Certified Solutions Associate (MCSA) Windows Server 2008 	Microsoft Certified IT Professional (MCITP) SQL Server 2008	MCSA (Microsoft Certified Solutions Associate) SQL Server 2012	VMware Certified Professional (VCP5); Oracle Certified DBA	AZURE OR AWS CERTIFICATIONS</v>
      </c>
      <c r="U1518">
        <f t="shared" si="70"/>
        <v>0</v>
      </c>
      <c r="V1518" s="2">
        <v>0</v>
      </c>
      <c r="W1518" s="2">
        <f t="shared" si="71"/>
        <v>0</v>
      </c>
      <c r="X1518" s="2">
        <v>0</v>
      </c>
      <c r="Y1518" s="2">
        <v>0</v>
      </c>
      <c r="Z1518" s="2">
        <v>1</v>
      </c>
      <c r="AA1518" s="2">
        <v>1</v>
      </c>
      <c r="AB1518" s="2">
        <v>1</v>
      </c>
      <c r="AC1518" t="s">
        <v>3886</v>
      </c>
      <c r="AD1518" t="s">
        <v>391</v>
      </c>
      <c r="AE1518" t="s">
        <v>109</v>
      </c>
      <c r="AG1518" t="s">
        <v>58</v>
      </c>
      <c r="AH1518" t="s">
        <v>2904</v>
      </c>
      <c r="AJ1518" t="s">
        <v>3377</v>
      </c>
      <c r="AK1518" t="s">
        <v>39</v>
      </c>
    </row>
    <row r="1519" spans="1:37" x14ac:dyDescent="0.3">
      <c r="A1519">
        <v>340467</v>
      </c>
      <c r="B1519" t="s">
        <v>101</v>
      </c>
      <c r="C1519" t="s">
        <v>29</v>
      </c>
      <c r="D1519">
        <v>1</v>
      </c>
      <c r="E1519" t="s">
        <v>922</v>
      </c>
      <c r="F1519" t="s">
        <v>750</v>
      </c>
      <c r="G1519">
        <v>13652</v>
      </c>
      <c r="H1519">
        <v>3</v>
      </c>
      <c r="I1519" t="s">
        <v>76</v>
      </c>
      <c r="J1519" t="s">
        <v>43</v>
      </c>
      <c r="K1519">
        <v>85823</v>
      </c>
      <c r="L1519">
        <v>115000</v>
      </c>
      <c r="M1519" t="s">
        <v>33</v>
      </c>
      <c r="N1519" t="s">
        <v>104</v>
      </c>
      <c r="O1519" t="s">
        <v>105</v>
      </c>
      <c r="P1519" t="s">
        <v>8257</v>
      </c>
      <c r="Q1519" t="s">
        <v>7397</v>
      </c>
      <c r="R1519" t="s">
        <v>8258</v>
      </c>
      <c r="S1519" t="s">
        <v>8259</v>
      </c>
      <c r="T1519" t="str">
        <f t="shared" si="69"/>
        <v>The preferred candidate should possess the following: ‚¿	6+ years‚„ experience as a lead Microsoft Exchange administrator; ‚¿	In-depth knowledge of messaging systems, system administration in Exchange including in depth knowledge of Exchange 2010, 2016 and O365; ‚¿	Strong knowledge of Exchange integration with Active Directory; ‚¿	Strong technical documentation and project leadership skills; ‚¿	Strong Powershell scripting, MCSE in Messaging; ‚¿	Solid technical knowledge of advanced Microsoft Exchange 2010, 2016 and O365, Windows 2012 and 2016 Enterprise Vault Understanding on compliance related to email - such as eDiscovery; ‚¿	Archiving with retention policies, litigation Candidates must possess at least one of the following Professional/vendor certification(s) -or- related qualifying certification:  Microsoft Solutions associate ‚€œ Azure  Microsoft Solutions associate ‚€œ Windows 2012  Microsoft Technology Specialist ‚€œ Exchange 2016  ITIL V3</v>
      </c>
      <c r="U1519">
        <f t="shared" si="70"/>
        <v>0</v>
      </c>
      <c r="V1519" s="2">
        <v>0</v>
      </c>
      <c r="W1519" s="2">
        <f t="shared" si="71"/>
        <v>0</v>
      </c>
      <c r="X1519" s="2">
        <v>0</v>
      </c>
      <c r="Y1519" s="2">
        <v>0</v>
      </c>
      <c r="Z1519" s="2">
        <v>0</v>
      </c>
      <c r="AA1519" s="2">
        <v>0</v>
      </c>
      <c r="AB1519" s="2">
        <v>0</v>
      </c>
      <c r="AC1519" t="s">
        <v>3887</v>
      </c>
      <c r="AD1519" t="s">
        <v>391</v>
      </c>
      <c r="AE1519" t="s">
        <v>32</v>
      </c>
      <c r="AG1519" t="s">
        <v>58</v>
      </c>
      <c r="AH1519" t="s">
        <v>2904</v>
      </c>
      <c r="AJ1519" t="s">
        <v>2839</v>
      </c>
      <c r="AK1519" t="s">
        <v>39</v>
      </c>
    </row>
    <row r="1520" spans="1:37" x14ac:dyDescent="0.3">
      <c r="A1520">
        <v>340472</v>
      </c>
      <c r="B1520" t="s">
        <v>47</v>
      </c>
      <c r="C1520" t="s">
        <v>29</v>
      </c>
      <c r="D1520">
        <v>1</v>
      </c>
      <c r="E1520" t="s">
        <v>3781</v>
      </c>
      <c r="F1520" t="s">
        <v>230</v>
      </c>
      <c r="G1520" t="s">
        <v>231</v>
      </c>
      <c r="H1520">
        <v>0</v>
      </c>
      <c r="I1520" t="s">
        <v>94</v>
      </c>
      <c r="J1520" t="s">
        <v>32</v>
      </c>
      <c r="K1520">
        <v>58675</v>
      </c>
      <c r="L1520">
        <v>156793</v>
      </c>
      <c r="M1520" t="s">
        <v>33</v>
      </c>
      <c r="N1520" t="s">
        <v>211</v>
      </c>
      <c r="O1520" t="s">
        <v>3783</v>
      </c>
      <c r="P1520" t="s">
        <v>8221</v>
      </c>
      <c r="Q1520" t="s">
        <v>236</v>
      </c>
      <c r="R1520" t="s">
        <v>8222</v>
      </c>
      <c r="S1520" t="s">
        <v>3888</v>
      </c>
      <c r="T1520" t="str">
        <f t="shared" si="69"/>
        <v>‚	Minimum 8 years of relevant work experience in contracting in an engineering and/or construction environment	Strong analytical skills	Strong accounting skills	Advanced proficiency in Microsoft Office including Word, Excel, Access and Project	Ability to integrate information from various sources, in order to determine importance and priority of data	Strong managerial and supervisory experience 	The ability to work effectively across organizational boundaries 	The ability to present complex concepts, problems and alternative approaches to diverse audiences, internal and external, both in writing and verbally	Strong interpersonal and relationship building skills	Strong organizational, writing and communication skills	Project Management experience	Ability to work under general supervision and to handle multiple assignments with limited time constraints and detailed oriented 	Demonstrates personal initiative, responsibility, leadership and flexibility 	Familiar with FMS IMPORTANT NOTE:  Only permanent incumbents in the Administrative Staff Analyst title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1520">
        <f t="shared" si="70"/>
        <v>0</v>
      </c>
      <c r="V1520" s="2">
        <v>1</v>
      </c>
      <c r="W1520" s="2">
        <f t="shared" si="71"/>
        <v>0</v>
      </c>
      <c r="X1520" s="2">
        <v>0</v>
      </c>
      <c r="Y1520" s="2">
        <v>0</v>
      </c>
      <c r="Z1520" s="2">
        <v>0</v>
      </c>
      <c r="AA1520" s="2">
        <v>0</v>
      </c>
      <c r="AB1520" s="2">
        <v>0</v>
      </c>
      <c r="AC1520" t="s">
        <v>68</v>
      </c>
      <c r="AD1520" t="s">
        <v>142</v>
      </c>
      <c r="AE1520" t="s">
        <v>2475</v>
      </c>
      <c r="AG1520" t="s">
        <v>38</v>
      </c>
      <c r="AH1520" t="s">
        <v>3377</v>
      </c>
      <c r="AJ1520" t="s">
        <v>3377</v>
      </c>
      <c r="AK1520" t="s">
        <v>39</v>
      </c>
    </row>
    <row r="1521" spans="1:37" x14ac:dyDescent="0.3">
      <c r="A1521">
        <v>340487</v>
      </c>
      <c r="B1521" t="s">
        <v>199</v>
      </c>
      <c r="C1521" t="s">
        <v>29</v>
      </c>
      <c r="D1521">
        <v>1</v>
      </c>
      <c r="E1521" t="s">
        <v>3889</v>
      </c>
      <c r="F1521" t="s">
        <v>483</v>
      </c>
      <c r="G1521">
        <v>31220</v>
      </c>
      <c r="H1521">
        <v>1</v>
      </c>
      <c r="I1521" t="s">
        <v>627</v>
      </c>
      <c r="J1521" t="s">
        <v>43</v>
      </c>
      <c r="K1521">
        <v>56261</v>
      </c>
      <c r="L1521">
        <v>69876</v>
      </c>
      <c r="M1521" t="s">
        <v>33</v>
      </c>
      <c r="N1521" t="s">
        <v>380</v>
      </c>
      <c r="O1521" t="s">
        <v>645</v>
      </c>
      <c r="P1521" t="s">
        <v>3890</v>
      </c>
      <c r="Q1521" t="s">
        <v>674</v>
      </c>
      <c r="R1521" t="e">
        <v>#NAME?</v>
      </c>
      <c r="S1521" t="s">
        <v>7656</v>
      </c>
      <c r="T1521" t="e">
        <f t="shared" si="69"/>
        <v>#NAME?</v>
      </c>
      <c r="U1521">
        <f t="shared" si="70"/>
        <v>0</v>
      </c>
      <c r="V1521" s="2">
        <v>0</v>
      </c>
      <c r="W1521" s="2">
        <f t="shared" si="71"/>
        <v>0</v>
      </c>
      <c r="X1521" s="2">
        <v>0</v>
      </c>
      <c r="Y1521" s="2">
        <v>0</v>
      </c>
      <c r="Z1521" s="2">
        <v>0</v>
      </c>
      <c r="AA1521" s="2">
        <v>0</v>
      </c>
      <c r="AB1521" s="2">
        <v>0</v>
      </c>
      <c r="AC1521" t="s">
        <v>3891</v>
      </c>
      <c r="AD1521" t="s">
        <v>32</v>
      </c>
      <c r="AE1521" t="s">
        <v>32</v>
      </c>
      <c r="AG1521" t="s">
        <v>2230</v>
      </c>
      <c r="AH1521" t="s">
        <v>2431</v>
      </c>
      <c r="AI1521" t="s">
        <v>2432</v>
      </c>
      <c r="AJ1521" t="s">
        <v>2431</v>
      </c>
      <c r="AK1521" t="s">
        <v>39</v>
      </c>
    </row>
    <row r="1522" spans="1:37" x14ac:dyDescent="0.3">
      <c r="A1522">
        <v>340487</v>
      </c>
      <c r="B1522" t="s">
        <v>199</v>
      </c>
      <c r="C1522" t="s">
        <v>48</v>
      </c>
      <c r="D1522">
        <v>1</v>
      </c>
      <c r="E1522" t="s">
        <v>3889</v>
      </c>
      <c r="F1522" t="s">
        <v>483</v>
      </c>
      <c r="G1522">
        <v>31220</v>
      </c>
      <c r="H1522">
        <v>1</v>
      </c>
      <c r="I1522" t="s">
        <v>627</v>
      </c>
      <c r="J1522" t="s">
        <v>43</v>
      </c>
      <c r="K1522">
        <v>56261</v>
      </c>
      <c r="L1522">
        <v>69876</v>
      </c>
      <c r="M1522" t="s">
        <v>33</v>
      </c>
      <c r="N1522" t="s">
        <v>380</v>
      </c>
      <c r="O1522" t="s">
        <v>645</v>
      </c>
      <c r="P1522" t="s">
        <v>3890</v>
      </c>
      <c r="Q1522" t="s">
        <v>674</v>
      </c>
      <c r="R1522" t="e">
        <v>#NAME?</v>
      </c>
      <c r="S1522" t="s">
        <v>7656</v>
      </c>
      <c r="T1522" t="e">
        <f t="shared" si="69"/>
        <v>#NAME?</v>
      </c>
      <c r="U1522">
        <f t="shared" si="70"/>
        <v>0</v>
      </c>
      <c r="V1522" s="2">
        <v>0</v>
      </c>
      <c r="W1522" s="2">
        <f t="shared" si="71"/>
        <v>0</v>
      </c>
      <c r="X1522" s="2">
        <v>0</v>
      </c>
      <c r="Y1522" s="2">
        <v>0</v>
      </c>
      <c r="Z1522" s="2">
        <v>0</v>
      </c>
      <c r="AA1522" s="2">
        <v>0</v>
      </c>
      <c r="AB1522" s="2">
        <v>0</v>
      </c>
      <c r="AC1522" t="s">
        <v>3891</v>
      </c>
      <c r="AD1522" t="s">
        <v>32</v>
      </c>
      <c r="AE1522" t="s">
        <v>32</v>
      </c>
      <c r="AG1522" t="s">
        <v>2230</v>
      </c>
      <c r="AH1522" t="s">
        <v>2431</v>
      </c>
      <c r="AI1522" t="s">
        <v>2432</v>
      </c>
      <c r="AJ1522" t="s">
        <v>2431</v>
      </c>
      <c r="AK1522" t="s">
        <v>39</v>
      </c>
    </row>
    <row r="1523" spans="1:37" x14ac:dyDescent="0.3">
      <c r="A1523">
        <v>340489</v>
      </c>
      <c r="B1523" t="s">
        <v>1290</v>
      </c>
      <c r="C1523" t="s">
        <v>48</v>
      </c>
      <c r="D1523">
        <v>1</v>
      </c>
      <c r="E1523" t="s">
        <v>3892</v>
      </c>
      <c r="F1523" t="s">
        <v>742</v>
      </c>
      <c r="G1523">
        <v>56058</v>
      </c>
      <c r="H1523">
        <v>0</v>
      </c>
      <c r="I1523" t="s">
        <v>1538</v>
      </c>
      <c r="J1523" t="s">
        <v>43</v>
      </c>
      <c r="K1523">
        <v>50362</v>
      </c>
      <c r="L1523">
        <v>57916</v>
      </c>
      <c r="M1523" t="s">
        <v>33</v>
      </c>
      <c r="N1523" t="s">
        <v>2962</v>
      </c>
      <c r="O1523" t="s">
        <v>3588</v>
      </c>
      <c r="P1523" t="s">
        <v>8260</v>
      </c>
      <c r="Q1523" t="s">
        <v>745</v>
      </c>
      <c r="R1523" t="s">
        <v>8261</v>
      </c>
      <c r="S1523" t="s">
        <v>32</v>
      </c>
      <c r="T1523" t="str">
        <f t="shared" si="69"/>
        <v xml:space="preserve">‚   Strong knowledge of New York City landscape of community leaders, community     boards, local residents, civic, educational, religious, and governmental organizations and     neighborhood community groups.    Proven experience with Microsoft Suite.    Strategic planning and/or project management experience, preferably in City government     and/or community based organizations.    Excellent organizational skills.    Excellent written and oral communication skills.     Ability to handle multiple priorities.    Excellent critical thinking with the ability to set priorities and track outcomes.    Multilingual a plus (Spanish preferred)  </v>
      </c>
      <c r="U1523">
        <f t="shared" si="70"/>
        <v>0</v>
      </c>
      <c r="V1523" s="2">
        <v>0</v>
      </c>
      <c r="W1523" s="2">
        <f t="shared" si="71"/>
        <v>0</v>
      </c>
      <c r="X1523" s="2">
        <v>0</v>
      </c>
      <c r="Y1523" s="2">
        <v>0</v>
      </c>
      <c r="Z1523" s="2">
        <v>0</v>
      </c>
      <c r="AA1523" s="2">
        <v>0</v>
      </c>
      <c r="AB1523" s="2">
        <v>0</v>
      </c>
      <c r="AC1523" t="s">
        <v>1295</v>
      </c>
      <c r="AD1523" t="s">
        <v>32</v>
      </c>
      <c r="AE1523" t="s">
        <v>32</v>
      </c>
      <c r="AG1523" t="s">
        <v>38</v>
      </c>
      <c r="AH1523" t="s">
        <v>2271</v>
      </c>
      <c r="AI1523" t="s">
        <v>3758</v>
      </c>
      <c r="AJ1523" t="s">
        <v>1829</v>
      </c>
      <c r="AK1523" t="s">
        <v>39</v>
      </c>
    </row>
    <row r="1524" spans="1:37" x14ac:dyDescent="0.3">
      <c r="A1524">
        <v>340489</v>
      </c>
      <c r="B1524" t="s">
        <v>1290</v>
      </c>
      <c r="C1524" t="s">
        <v>29</v>
      </c>
      <c r="D1524">
        <v>1</v>
      </c>
      <c r="E1524" t="s">
        <v>3892</v>
      </c>
      <c r="F1524" t="s">
        <v>742</v>
      </c>
      <c r="G1524">
        <v>56058</v>
      </c>
      <c r="H1524">
        <v>0</v>
      </c>
      <c r="I1524" t="s">
        <v>1538</v>
      </c>
      <c r="J1524" t="s">
        <v>43</v>
      </c>
      <c r="K1524">
        <v>50362</v>
      </c>
      <c r="L1524">
        <v>57916</v>
      </c>
      <c r="M1524" t="s">
        <v>33</v>
      </c>
      <c r="N1524" t="s">
        <v>2962</v>
      </c>
      <c r="O1524" t="s">
        <v>3588</v>
      </c>
      <c r="P1524" t="s">
        <v>8260</v>
      </c>
      <c r="Q1524" t="s">
        <v>745</v>
      </c>
      <c r="R1524" t="s">
        <v>8261</v>
      </c>
      <c r="S1524" t="s">
        <v>32</v>
      </c>
      <c r="T1524" t="str">
        <f t="shared" si="69"/>
        <v xml:space="preserve">‚   Strong knowledge of New York City landscape of community leaders, community     boards, local residents, civic, educational, religious, and governmental organizations and     neighborhood community groups.    Proven experience with Microsoft Suite.    Strategic planning and/or project management experience, preferably in City government     and/or community based organizations.    Excellent organizational skills.    Excellent written and oral communication skills.     Ability to handle multiple priorities.    Excellent critical thinking with the ability to set priorities and track outcomes.    Multilingual a plus (Spanish preferred)  </v>
      </c>
      <c r="U1524">
        <f t="shared" si="70"/>
        <v>0</v>
      </c>
      <c r="V1524" s="2">
        <v>0</v>
      </c>
      <c r="W1524" s="2">
        <f t="shared" si="71"/>
        <v>0</v>
      </c>
      <c r="X1524" s="2">
        <v>0</v>
      </c>
      <c r="Y1524" s="2">
        <v>0</v>
      </c>
      <c r="Z1524" s="2">
        <v>0</v>
      </c>
      <c r="AA1524" s="2">
        <v>0</v>
      </c>
      <c r="AB1524" s="2">
        <v>0</v>
      </c>
      <c r="AC1524" t="s">
        <v>1295</v>
      </c>
      <c r="AD1524" t="s">
        <v>32</v>
      </c>
      <c r="AE1524" t="s">
        <v>32</v>
      </c>
      <c r="AG1524" t="s">
        <v>38</v>
      </c>
      <c r="AH1524" t="s">
        <v>2271</v>
      </c>
      <c r="AI1524" t="s">
        <v>3758</v>
      </c>
      <c r="AJ1524" t="s">
        <v>1829</v>
      </c>
      <c r="AK1524" t="s">
        <v>39</v>
      </c>
    </row>
    <row r="1525" spans="1:37" x14ac:dyDescent="0.3">
      <c r="A1525">
        <v>340495</v>
      </c>
      <c r="B1525" t="s">
        <v>73</v>
      </c>
      <c r="C1525" t="s">
        <v>48</v>
      </c>
      <c r="D1525">
        <v>1</v>
      </c>
      <c r="E1525" t="s">
        <v>3893</v>
      </c>
      <c r="F1525" t="s">
        <v>1053</v>
      </c>
      <c r="G1525">
        <v>13644</v>
      </c>
      <c r="H1525">
        <v>3</v>
      </c>
      <c r="I1525" t="s">
        <v>76</v>
      </c>
      <c r="J1525" t="s">
        <v>43</v>
      </c>
      <c r="K1525">
        <v>85823</v>
      </c>
      <c r="L1525">
        <v>121363</v>
      </c>
      <c r="M1525" t="s">
        <v>33</v>
      </c>
      <c r="N1525" t="s">
        <v>77</v>
      </c>
      <c r="O1525" t="s">
        <v>78</v>
      </c>
      <c r="P1525" t="s">
        <v>8262</v>
      </c>
      <c r="Q1525" t="s">
        <v>7466</v>
      </c>
      <c r="R1525" t="s">
        <v>3894</v>
      </c>
      <c r="S1525" t="s">
        <v>32</v>
      </c>
      <c r="T1525" t="str">
        <f t="shared" si="69"/>
        <v xml:space="preserve">Has 3+ years of experience in database development and support in MS SQL Server.  Strong experience in Database Administration in SQL Server (2008R2, 2012 and 2016). Experience in troubleshooting and resolving database integrity issues, performance issues, blocking and deadlocking issues, replication issues, log shipping issues, connectivity issues, security issues etc.  Experience in Performance Tuning, Query Optimization, using Performance Monitor, SQL Profiler and other related monitoring and troubleshooting tools.  Ability to detect and troubleshoot SQL Server related CPU, memory, I/O, disk space and other resource contention.  Strong knowledge of backups, restores, recovery models, database shrink operations, DBCC commands, Clustering, Database mirroring, Replication.  Expert experience in implementing operational automation.  Strong knowledge of how indexes, index management, integrity checks, configuration, patching. How statistics work, how indexes are stored, how they can be created and managed effectively.  Knowledge of SQL Server tools ( Profiler, DTA, SSMS, SAC, SSCM, PerfMon, DMVs, system sprocs)  SQL Development  ability to write and troubleshoot SQL Code and design ( stored procs, functions, tables, views, triggers, indexes, constraints )  Solid acquaintance with windows server, security delegation, SPNs, storage components.  Documentation skills for processes and procedures ( creating KBs, runbooks, topology etc )  SQL Database Operational support to tech users. In addition, preference will be given to candidates that also have development knowledge using Oracle PL/SQL with proficiency in all the facets of debugging, tuning, and optimizing PL/SQL code.  </v>
      </c>
      <c r="U1525">
        <f t="shared" si="70"/>
        <v>0</v>
      </c>
      <c r="V1525" s="2">
        <v>0</v>
      </c>
      <c r="W1525" s="2">
        <f t="shared" si="71"/>
        <v>0</v>
      </c>
      <c r="X1525" s="2">
        <v>0</v>
      </c>
      <c r="Y1525" s="2">
        <v>0</v>
      </c>
      <c r="Z1525" s="2">
        <v>1</v>
      </c>
      <c r="AA1525" s="2">
        <v>0</v>
      </c>
      <c r="AB1525" s="2">
        <v>0</v>
      </c>
      <c r="AC1525" t="s">
        <v>79</v>
      </c>
      <c r="AD1525" t="s">
        <v>32</v>
      </c>
      <c r="AE1525" t="s">
        <v>77</v>
      </c>
      <c r="AG1525" t="s">
        <v>58</v>
      </c>
      <c r="AH1525" t="s">
        <v>2347</v>
      </c>
      <c r="AJ1525" t="s">
        <v>2347</v>
      </c>
      <c r="AK1525" t="s">
        <v>39</v>
      </c>
    </row>
    <row r="1526" spans="1:37" x14ac:dyDescent="0.3">
      <c r="A1526">
        <v>340495</v>
      </c>
      <c r="B1526" t="s">
        <v>73</v>
      </c>
      <c r="C1526" t="s">
        <v>29</v>
      </c>
      <c r="D1526">
        <v>1</v>
      </c>
      <c r="E1526" t="s">
        <v>3893</v>
      </c>
      <c r="F1526" t="s">
        <v>1053</v>
      </c>
      <c r="G1526">
        <v>13644</v>
      </c>
      <c r="H1526">
        <v>3</v>
      </c>
      <c r="I1526" t="s">
        <v>76</v>
      </c>
      <c r="J1526" t="s">
        <v>43</v>
      </c>
      <c r="K1526">
        <v>85823</v>
      </c>
      <c r="L1526">
        <v>121363</v>
      </c>
      <c r="M1526" t="s">
        <v>33</v>
      </c>
      <c r="N1526" t="s">
        <v>77</v>
      </c>
      <c r="O1526" t="s">
        <v>78</v>
      </c>
      <c r="P1526" t="s">
        <v>8262</v>
      </c>
      <c r="Q1526" t="s">
        <v>7466</v>
      </c>
      <c r="R1526" t="s">
        <v>3894</v>
      </c>
      <c r="S1526" t="s">
        <v>32</v>
      </c>
      <c r="T1526" t="str">
        <f t="shared" si="69"/>
        <v xml:space="preserve">Has 3+ years of experience in database development and support in MS SQL Server.  Strong experience in Database Administration in SQL Server (2008R2, 2012 and 2016). Experience in troubleshooting and resolving database integrity issues, performance issues, blocking and deadlocking issues, replication issues, log shipping issues, connectivity issues, security issues etc.  Experience in Performance Tuning, Query Optimization, using Performance Monitor, SQL Profiler and other related monitoring and troubleshooting tools.  Ability to detect and troubleshoot SQL Server related CPU, memory, I/O, disk space and other resource contention.  Strong knowledge of backups, restores, recovery models, database shrink operations, DBCC commands, Clustering, Database mirroring, Replication.  Expert experience in implementing operational automation.  Strong knowledge of how indexes, index management, integrity checks, configuration, patching. How statistics work, how indexes are stored, how they can be created and managed effectively.  Knowledge of SQL Server tools ( Profiler, DTA, SSMS, SAC, SSCM, PerfMon, DMVs, system sprocs)  SQL Development  ability to write and troubleshoot SQL Code and design ( stored procs, functions, tables, views, triggers, indexes, constraints )  Solid acquaintance with windows server, security delegation, SPNs, storage components.  Documentation skills for processes and procedures ( creating KBs, runbooks, topology etc )  SQL Database Operational support to tech users. In addition, preference will be given to candidates that also have development knowledge using Oracle PL/SQL with proficiency in all the facets of debugging, tuning, and optimizing PL/SQL code.  </v>
      </c>
      <c r="U1526">
        <f t="shared" si="70"/>
        <v>0</v>
      </c>
      <c r="V1526" s="2">
        <v>0</v>
      </c>
      <c r="W1526" s="2">
        <f t="shared" si="71"/>
        <v>0</v>
      </c>
      <c r="X1526" s="2">
        <v>0</v>
      </c>
      <c r="Y1526" s="2">
        <v>0</v>
      </c>
      <c r="Z1526" s="2">
        <v>1</v>
      </c>
      <c r="AA1526" s="2">
        <v>0</v>
      </c>
      <c r="AB1526" s="2">
        <v>0</v>
      </c>
      <c r="AC1526" t="s">
        <v>79</v>
      </c>
      <c r="AD1526" t="s">
        <v>32</v>
      </c>
      <c r="AE1526" t="s">
        <v>77</v>
      </c>
      <c r="AG1526" t="s">
        <v>58</v>
      </c>
      <c r="AH1526" t="s">
        <v>2347</v>
      </c>
      <c r="AJ1526" t="s">
        <v>2347</v>
      </c>
      <c r="AK1526" t="s">
        <v>39</v>
      </c>
    </row>
    <row r="1527" spans="1:37" x14ac:dyDescent="0.3">
      <c r="A1527">
        <v>340501</v>
      </c>
      <c r="B1527" t="s">
        <v>2098</v>
      </c>
      <c r="C1527" t="s">
        <v>29</v>
      </c>
      <c r="D1527">
        <v>1</v>
      </c>
      <c r="E1527" t="s">
        <v>3895</v>
      </c>
      <c r="F1527" t="s">
        <v>3896</v>
      </c>
      <c r="G1527">
        <v>10193</v>
      </c>
      <c r="H1527" t="s">
        <v>435</v>
      </c>
      <c r="I1527" t="s">
        <v>3707</v>
      </c>
      <c r="J1527" t="s">
        <v>43</v>
      </c>
      <c r="K1527">
        <v>70000</v>
      </c>
      <c r="L1527">
        <v>100000</v>
      </c>
      <c r="M1527" t="s">
        <v>33</v>
      </c>
      <c r="N1527" t="s">
        <v>115</v>
      </c>
      <c r="O1527" t="s">
        <v>2101</v>
      </c>
      <c r="P1527" t="s">
        <v>8263</v>
      </c>
      <c r="Q1527" t="s">
        <v>3897</v>
      </c>
      <c r="R1527" t="s">
        <v>8264</v>
      </c>
      <c r="S1527" t="s">
        <v>3898</v>
      </c>
      <c r="T1527" t="str">
        <f t="shared" si="69"/>
        <v>Proficient in Microsoft Word, Publisher, PowerPoint, Excel, and web-based applications. Able to operate projector, laptop, and related equipment for presentations. Demonstrated program development skills. Candidates must be willing to travel extensively within the five boroughs of New York City. Valid NYS Driver‚„s License preferred. A baccalaureate degree or higher from an accredited college or university.  At least seven years of overall professional experience, with three or more of those years consisting of management experience.   Proven skills in coalition-building, organizing, and working in a team environment.  Strong presentation and public speaking skills.   Detail oriented with demonstrated success in managing multiple projects and setting priorities.  Keen analytic, organizational, and problem-solving skills which support and enable sound decision making.  Excellent written and verbal communication skills required, as well as strong interpersonal skills, and an ability to connect with diverse audiences and a variety of internal and external stakeholders.   Ability to work collaboratively in a positive, solution-oriented manner.</v>
      </c>
      <c r="U1527">
        <f t="shared" si="70"/>
        <v>0</v>
      </c>
      <c r="V1527" s="2">
        <v>1</v>
      </c>
      <c r="W1527" s="2">
        <f t="shared" si="71"/>
        <v>0</v>
      </c>
      <c r="X1527" s="2">
        <v>0</v>
      </c>
      <c r="Y1527" s="2">
        <v>0</v>
      </c>
      <c r="Z1527" s="2">
        <v>0</v>
      </c>
      <c r="AA1527" s="2">
        <v>0</v>
      </c>
      <c r="AB1527" s="2">
        <v>0</v>
      </c>
      <c r="AC1527" t="s">
        <v>3899</v>
      </c>
      <c r="AD1527" t="s">
        <v>32</v>
      </c>
      <c r="AE1527" t="s">
        <v>32</v>
      </c>
      <c r="AG1527" t="s">
        <v>38</v>
      </c>
      <c r="AH1527" t="s">
        <v>2347</v>
      </c>
      <c r="AJ1527" t="s">
        <v>1981</v>
      </c>
      <c r="AK1527" t="s">
        <v>39</v>
      </c>
    </row>
    <row r="1528" spans="1:37" x14ac:dyDescent="0.3">
      <c r="A1528">
        <v>340517</v>
      </c>
      <c r="B1528" t="s">
        <v>199</v>
      </c>
      <c r="C1528" t="s">
        <v>29</v>
      </c>
      <c r="D1528">
        <v>1</v>
      </c>
      <c r="E1528" t="s">
        <v>3900</v>
      </c>
      <c r="F1528" t="s">
        <v>126</v>
      </c>
      <c r="G1528">
        <v>21744</v>
      </c>
      <c r="H1528">
        <v>1</v>
      </c>
      <c r="I1528" t="s">
        <v>463</v>
      </c>
      <c r="J1528" t="s">
        <v>32</v>
      </c>
      <c r="K1528">
        <v>59708</v>
      </c>
      <c r="L1528">
        <v>65678</v>
      </c>
      <c r="M1528" t="s">
        <v>33</v>
      </c>
      <c r="N1528" t="s">
        <v>202</v>
      </c>
      <c r="O1528" t="s">
        <v>3901</v>
      </c>
      <c r="P1528" t="s">
        <v>3902</v>
      </c>
      <c r="Q1528" t="s">
        <v>130</v>
      </c>
      <c r="R1528" t="s">
        <v>3903</v>
      </c>
      <c r="S1528" t="s">
        <v>7656</v>
      </c>
      <c r="T1528" t="str">
        <f t="shared" si="69"/>
        <v>--Excellent interpersonal, collaborative and team skills; exceptional written and oral communication skills;  --keen attention to detail; ability to work independently and exercise a high degree of initiative, apply project management strategies, accompli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28">
        <f t="shared" si="70"/>
        <v>0</v>
      </c>
      <c r="V1528" s="2">
        <v>0</v>
      </c>
      <c r="W1528" s="2">
        <f t="shared" si="71"/>
        <v>0</v>
      </c>
      <c r="X1528" s="2">
        <v>0</v>
      </c>
      <c r="Y1528" s="2">
        <v>0</v>
      </c>
      <c r="Z1528" s="2">
        <v>0</v>
      </c>
      <c r="AA1528" s="2">
        <v>0</v>
      </c>
      <c r="AB1528" s="2">
        <v>0</v>
      </c>
      <c r="AC1528" t="s">
        <v>3904</v>
      </c>
      <c r="AD1528" t="s">
        <v>32</v>
      </c>
      <c r="AE1528" t="s">
        <v>32</v>
      </c>
      <c r="AG1528" t="s">
        <v>38</v>
      </c>
      <c r="AH1528" t="s">
        <v>2431</v>
      </c>
      <c r="AI1528" t="s">
        <v>2432</v>
      </c>
      <c r="AJ1528" t="s">
        <v>2431</v>
      </c>
      <c r="AK1528" t="s">
        <v>39</v>
      </c>
    </row>
    <row r="1529" spans="1:37" x14ac:dyDescent="0.3">
      <c r="A1529">
        <v>340517</v>
      </c>
      <c r="B1529" t="s">
        <v>199</v>
      </c>
      <c r="C1529" t="s">
        <v>48</v>
      </c>
      <c r="D1529">
        <v>1</v>
      </c>
      <c r="E1529" t="s">
        <v>3900</v>
      </c>
      <c r="F1529" t="s">
        <v>126</v>
      </c>
      <c r="G1529">
        <v>21744</v>
      </c>
      <c r="H1529">
        <v>1</v>
      </c>
      <c r="I1529" t="s">
        <v>463</v>
      </c>
      <c r="J1529" t="s">
        <v>32</v>
      </c>
      <c r="K1529">
        <v>59708</v>
      </c>
      <c r="L1529">
        <v>65678</v>
      </c>
      <c r="M1529" t="s">
        <v>33</v>
      </c>
      <c r="N1529" t="s">
        <v>202</v>
      </c>
      <c r="O1529" t="s">
        <v>3901</v>
      </c>
      <c r="P1529" t="s">
        <v>3902</v>
      </c>
      <c r="Q1529" t="s">
        <v>130</v>
      </c>
      <c r="R1529" t="s">
        <v>3903</v>
      </c>
      <c r="S1529" t="s">
        <v>7656</v>
      </c>
      <c r="T1529" t="str">
        <f t="shared" si="69"/>
        <v>--Excellent interpersonal, collaborative and team skills; exceptional written and oral communication skills;  --keen attention to detail; ability to work independently and exercise a high degree of initiative, apply project management strategies, accompli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29">
        <f t="shared" si="70"/>
        <v>0</v>
      </c>
      <c r="V1529" s="2">
        <v>0</v>
      </c>
      <c r="W1529" s="2">
        <f t="shared" si="71"/>
        <v>0</v>
      </c>
      <c r="X1529" s="2">
        <v>0</v>
      </c>
      <c r="Y1529" s="2">
        <v>0</v>
      </c>
      <c r="Z1529" s="2">
        <v>0</v>
      </c>
      <c r="AA1529" s="2">
        <v>0</v>
      </c>
      <c r="AB1529" s="2">
        <v>0</v>
      </c>
      <c r="AC1529" t="s">
        <v>3904</v>
      </c>
      <c r="AD1529" t="s">
        <v>32</v>
      </c>
      <c r="AE1529" t="s">
        <v>32</v>
      </c>
      <c r="AG1529" t="s">
        <v>38</v>
      </c>
      <c r="AH1529" t="s">
        <v>2431</v>
      </c>
      <c r="AI1529" t="s">
        <v>2432</v>
      </c>
      <c r="AJ1529" t="s">
        <v>2431</v>
      </c>
      <c r="AK1529" t="s">
        <v>39</v>
      </c>
    </row>
    <row r="1530" spans="1:37" x14ac:dyDescent="0.3">
      <c r="A1530">
        <v>340531</v>
      </c>
      <c r="B1530" t="s">
        <v>101</v>
      </c>
      <c r="C1530" t="s">
        <v>29</v>
      </c>
      <c r="D1530">
        <v>1</v>
      </c>
      <c r="E1530" t="s">
        <v>3905</v>
      </c>
      <c r="F1530" t="s">
        <v>170</v>
      </c>
      <c r="G1530">
        <v>10050</v>
      </c>
      <c r="H1530" t="s">
        <v>435</v>
      </c>
      <c r="I1530" t="s">
        <v>76</v>
      </c>
      <c r="J1530" t="s">
        <v>43</v>
      </c>
      <c r="K1530">
        <v>54643</v>
      </c>
      <c r="L1530">
        <v>150000</v>
      </c>
      <c r="M1530" t="s">
        <v>33</v>
      </c>
      <c r="N1530" t="s">
        <v>104</v>
      </c>
      <c r="O1530" t="s">
        <v>388</v>
      </c>
      <c r="P1530" t="s">
        <v>8265</v>
      </c>
      <c r="Q1530" t="s">
        <v>173</v>
      </c>
      <c r="R1530" t="s">
        <v>8266</v>
      </c>
      <c r="S1530" t="s">
        <v>32</v>
      </c>
      <c r="T1530" t="str">
        <f t="shared" si="69"/>
        <v xml:space="preserve">The ideal candidate will be an excellent leader and have experience in managing staff of different disciplines, working with DoITT ARMs (Agency Relationship Managers), BRM (Business Relations Managers), SQM (Service &amp; Quality Management, EASA (Enterprise &amp; Solution Architect), BSD (Business Solutions Delivery), Citywide Service Desk, and the various technical teams from IM (Infrastructure Management), to produce results in a timely manner. Must also be able to develop competent product strategies, processes, and policies.   The preferred candidate should possess the following: 	Bachelor‚„s degree in a related IT field or Business Management; 	10+ years‚„ experience in a specialized role that includes technical implementation, support, and maintenance of large scale n-tier applications; 	Experience implementing a SaaS Service Management solution and migrating from an on premise solution;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Work with the Service Management team, manages relationships, operating procedures, and service level agreements with clients and coworkers necessary to facilitate a cross technical, cross agency, enterprise model application;	Experienced in the System Development Life Cycle (SDLC) processes including and understanding of client requirement analysis and system design;	Project/Program Management experience of cross-functional teams in the SDLC is important, doing so for SaaS implementations is a plus;	Experienced in overseeing the design and implementation of IT and Non-IT related process workflows, procedures and technical standards;	Experience creating governance and support models;	Personnel management experience;	Experience creating and maintaining product roadmaps and/or product strategy is a plus;	Demand management and Project Portfolio Management processes and tools;	Project Management Professional certification is not required, but nice to have;	Information Technology Infrastructure Library (ITIL) certification is a big plus; Abilities:	Make decisions and push back/move forward when needed;	Learn and train up on new Software Applications;	Gather, interpret, and communicate complex ideas;	Understand business concepts and issues as well as technical systems processes;	Communicate professionally, concisely and effectively, both verbally and in writing;	Generate technical but user-friendly documents;	Interact with internal/external customers;	Work in cross functional teams to provide the best solution;	Manage multiple tasks under tight deadlines;	Interface with executive level management and give senior level presentations.  </v>
      </c>
      <c r="U1530">
        <f t="shared" si="70"/>
        <v>0</v>
      </c>
      <c r="V1530" s="2">
        <v>0</v>
      </c>
      <c r="W1530" s="2">
        <f t="shared" si="71"/>
        <v>0</v>
      </c>
      <c r="X1530" s="2">
        <v>0</v>
      </c>
      <c r="Y1530" s="2">
        <v>0</v>
      </c>
      <c r="Z1530" s="2">
        <v>0</v>
      </c>
      <c r="AA1530" s="2">
        <v>0</v>
      </c>
      <c r="AB1530" s="2">
        <v>0</v>
      </c>
      <c r="AC1530" t="s">
        <v>3906</v>
      </c>
      <c r="AD1530" t="s">
        <v>438</v>
      </c>
      <c r="AE1530" t="s">
        <v>109</v>
      </c>
      <c r="AG1530" t="s">
        <v>58</v>
      </c>
      <c r="AH1530" t="s">
        <v>1981</v>
      </c>
      <c r="AJ1530" t="s">
        <v>2243</v>
      </c>
      <c r="AK1530" t="s">
        <v>39</v>
      </c>
    </row>
    <row r="1531" spans="1:37" x14ac:dyDescent="0.3">
      <c r="A1531">
        <v>340532</v>
      </c>
      <c r="B1531" t="s">
        <v>524</v>
      </c>
      <c r="C1531" t="s">
        <v>29</v>
      </c>
      <c r="D1531">
        <v>1</v>
      </c>
      <c r="E1531" t="s">
        <v>1622</v>
      </c>
      <c r="F1531" t="s">
        <v>1623</v>
      </c>
      <c r="G1531">
        <v>91717</v>
      </c>
      <c r="H1531">
        <v>0</v>
      </c>
      <c r="I1531" t="s">
        <v>1095</v>
      </c>
      <c r="J1531" t="s">
        <v>43</v>
      </c>
      <c r="K1531">
        <v>389.97</v>
      </c>
      <c r="L1531">
        <v>389.97</v>
      </c>
      <c r="M1531" t="s">
        <v>1624</v>
      </c>
      <c r="N1531" t="s">
        <v>1832</v>
      </c>
      <c r="O1531" t="s">
        <v>1626</v>
      </c>
      <c r="P1531" t="s">
        <v>7108</v>
      </c>
      <c r="Q1531" t="s">
        <v>7576</v>
      </c>
      <c r="R1531" t="s">
        <v>32</v>
      </c>
      <c r="S1531" t="s">
        <v>7109</v>
      </c>
      <c r="T1531" t="str">
        <f t="shared" si="69"/>
        <v xml:space="preserve">  *** In order to be considered for this position candidates must either: 	be serving permanently in the title of  ELECTRICIAN . OR	have taken and passed the most recent ELECTRICIAN exam (DOT Promotional # 8513 or Open Competitive # 8013).   Proof of having taken the exam MUST be included with your resume and cover letter.</v>
      </c>
      <c r="U1531">
        <f t="shared" si="70"/>
        <v>0</v>
      </c>
      <c r="V1531" s="2">
        <v>0</v>
      </c>
      <c r="W1531" s="2">
        <f t="shared" si="71"/>
        <v>0</v>
      </c>
      <c r="X1531" s="2">
        <v>0</v>
      </c>
      <c r="Y1531" s="2">
        <v>0</v>
      </c>
      <c r="Z1531" s="2">
        <v>0</v>
      </c>
      <c r="AA1531" s="2">
        <v>0</v>
      </c>
      <c r="AB1531" s="2">
        <v>0</v>
      </c>
      <c r="AC1531" t="s">
        <v>7110</v>
      </c>
      <c r="AD1531" t="s">
        <v>32</v>
      </c>
      <c r="AE1531" t="s">
        <v>1832</v>
      </c>
      <c r="AG1531" t="s">
        <v>38</v>
      </c>
      <c r="AH1531" t="s">
        <v>2243</v>
      </c>
      <c r="AI1531" t="s">
        <v>3773</v>
      </c>
      <c r="AJ1531" t="s">
        <v>2562</v>
      </c>
      <c r="AK1531" t="s">
        <v>39</v>
      </c>
    </row>
    <row r="1532" spans="1:37" x14ac:dyDescent="0.3">
      <c r="A1532">
        <v>340532</v>
      </c>
      <c r="B1532" t="s">
        <v>524</v>
      </c>
      <c r="C1532" t="s">
        <v>48</v>
      </c>
      <c r="D1532">
        <v>1</v>
      </c>
      <c r="E1532" t="s">
        <v>1622</v>
      </c>
      <c r="F1532" t="s">
        <v>1623</v>
      </c>
      <c r="G1532">
        <v>91717</v>
      </c>
      <c r="H1532">
        <v>0</v>
      </c>
      <c r="I1532" t="s">
        <v>1095</v>
      </c>
      <c r="J1532" t="s">
        <v>43</v>
      </c>
      <c r="K1532">
        <v>389.97</v>
      </c>
      <c r="L1532">
        <v>389.97</v>
      </c>
      <c r="M1532" t="s">
        <v>1624</v>
      </c>
      <c r="N1532" t="s">
        <v>1832</v>
      </c>
      <c r="O1532" t="s">
        <v>1626</v>
      </c>
      <c r="P1532" t="s">
        <v>7108</v>
      </c>
      <c r="Q1532" t="s">
        <v>7576</v>
      </c>
      <c r="R1532" t="s">
        <v>32</v>
      </c>
      <c r="S1532" t="s">
        <v>7109</v>
      </c>
      <c r="T1532" t="str">
        <f t="shared" si="69"/>
        <v xml:space="preserve">  *** In order to be considered for this position candidates must either: 	be serving permanently in the title of  ELECTRICIAN . OR	have taken and passed the most recent ELECTRICIAN exam (DOT Promotional # 8513 or Open Competitive # 8013).   Proof of having taken the exam MUST be included with your resume and cover letter.</v>
      </c>
      <c r="U1532">
        <f t="shared" si="70"/>
        <v>0</v>
      </c>
      <c r="V1532" s="2">
        <v>0</v>
      </c>
      <c r="W1532" s="2">
        <f t="shared" si="71"/>
        <v>0</v>
      </c>
      <c r="X1532" s="2">
        <v>0</v>
      </c>
      <c r="Y1532" s="2">
        <v>0</v>
      </c>
      <c r="Z1532" s="2">
        <v>0</v>
      </c>
      <c r="AA1532" s="2">
        <v>0</v>
      </c>
      <c r="AB1532" s="2">
        <v>0</v>
      </c>
      <c r="AC1532" t="s">
        <v>7110</v>
      </c>
      <c r="AD1532" t="s">
        <v>32</v>
      </c>
      <c r="AE1532" t="s">
        <v>1832</v>
      </c>
      <c r="AG1532" t="s">
        <v>38</v>
      </c>
      <c r="AH1532" t="s">
        <v>2243</v>
      </c>
      <c r="AI1532" t="s">
        <v>3773</v>
      </c>
      <c r="AJ1532" t="s">
        <v>2562</v>
      </c>
      <c r="AK1532" t="s">
        <v>39</v>
      </c>
    </row>
    <row r="1533" spans="1:37" x14ac:dyDescent="0.3">
      <c r="A1533">
        <v>340605</v>
      </c>
      <c r="B1533" t="s">
        <v>199</v>
      </c>
      <c r="C1533" t="s">
        <v>29</v>
      </c>
      <c r="D1533">
        <v>1</v>
      </c>
      <c r="E1533" t="s">
        <v>3852</v>
      </c>
      <c r="F1533" t="s">
        <v>126</v>
      </c>
      <c r="G1533">
        <v>21744</v>
      </c>
      <c r="H1533">
        <v>1</v>
      </c>
      <c r="I1533" t="s">
        <v>463</v>
      </c>
      <c r="J1533" t="s">
        <v>43</v>
      </c>
      <c r="K1533">
        <v>59708</v>
      </c>
      <c r="L1533">
        <v>65678</v>
      </c>
      <c r="M1533" t="s">
        <v>33</v>
      </c>
      <c r="N1533" t="s">
        <v>2493</v>
      </c>
      <c r="O1533" t="s">
        <v>3853</v>
      </c>
      <c r="P1533" t="s">
        <v>8252</v>
      </c>
      <c r="Q1533" t="s">
        <v>130</v>
      </c>
      <c r="R1533" t="s">
        <v>3854</v>
      </c>
      <c r="S1533" t="s">
        <v>7696</v>
      </c>
      <c r="T1533" t="str">
        <f t="shared" si="69"/>
        <v>The Office prefers candidates with a background in: Environmental Science or Chemistry; Environmental, Civil, or Chemical Engineering; Aquatic Ecology, Biology or Biogeochemistry; Limnology; Lake Management; or Watershed or Water Resources Science. Experience in database management, geographic information system (GIS) analysis, engineering plan and specification review, and drinking and/or wastewater facility plan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33">
        <f t="shared" si="70"/>
        <v>0</v>
      </c>
      <c r="V1533" s="2">
        <v>0</v>
      </c>
      <c r="W1533" s="2">
        <f t="shared" si="71"/>
        <v>0</v>
      </c>
      <c r="X1533" s="2">
        <v>0</v>
      </c>
      <c r="Y1533" s="2">
        <v>0</v>
      </c>
      <c r="Z1533" s="2">
        <v>0</v>
      </c>
      <c r="AA1533" s="2">
        <v>0</v>
      </c>
      <c r="AB1533" s="2">
        <v>1</v>
      </c>
      <c r="AC1533" t="s">
        <v>3855</v>
      </c>
      <c r="AD1533" t="s">
        <v>32</v>
      </c>
      <c r="AE1533" t="s">
        <v>32</v>
      </c>
      <c r="AG1533" t="s">
        <v>38</v>
      </c>
      <c r="AH1533" t="s">
        <v>3165</v>
      </c>
      <c r="AI1533" t="s">
        <v>3856</v>
      </c>
      <c r="AJ1533" t="s">
        <v>3165</v>
      </c>
      <c r="AK1533" t="s">
        <v>39</v>
      </c>
    </row>
    <row r="1534" spans="1:37" x14ac:dyDescent="0.3">
      <c r="A1534">
        <v>340539</v>
      </c>
      <c r="B1534" t="s">
        <v>199</v>
      </c>
      <c r="C1534" t="s">
        <v>29</v>
      </c>
      <c r="D1534">
        <v>1</v>
      </c>
      <c r="E1534" t="s">
        <v>3907</v>
      </c>
      <c r="F1534" t="s">
        <v>2224</v>
      </c>
      <c r="G1534">
        <v>51001</v>
      </c>
      <c r="H1534">
        <v>2</v>
      </c>
      <c r="I1534" t="s">
        <v>463</v>
      </c>
      <c r="J1534" t="s">
        <v>32</v>
      </c>
      <c r="K1534">
        <v>66446</v>
      </c>
      <c r="L1534">
        <v>91678</v>
      </c>
      <c r="M1534" t="s">
        <v>33</v>
      </c>
      <c r="N1534" t="s">
        <v>2493</v>
      </c>
      <c r="O1534" t="s">
        <v>2225</v>
      </c>
      <c r="P1534" t="s">
        <v>3908</v>
      </c>
      <c r="Q1534" t="s">
        <v>2227</v>
      </c>
      <c r="R1534" t="s">
        <v>3909</v>
      </c>
      <c r="S1534" t="s">
        <v>7696</v>
      </c>
      <c r="T1534" t="str">
        <f t="shared" si="69"/>
        <v>LMSW, LCSW, or LMHC required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34">
        <f t="shared" si="70"/>
        <v>0</v>
      </c>
      <c r="V1534" s="2">
        <v>0</v>
      </c>
      <c r="W1534" s="2">
        <f t="shared" si="71"/>
        <v>0</v>
      </c>
      <c r="X1534" s="2">
        <v>0</v>
      </c>
      <c r="Y1534" s="2">
        <v>0</v>
      </c>
      <c r="Z1534" s="2">
        <v>0</v>
      </c>
      <c r="AA1534" s="2">
        <v>0</v>
      </c>
      <c r="AB1534" s="2">
        <v>0</v>
      </c>
      <c r="AC1534" t="s">
        <v>3910</v>
      </c>
      <c r="AD1534" t="s">
        <v>32</v>
      </c>
      <c r="AE1534" t="s">
        <v>32</v>
      </c>
      <c r="AG1534" t="s">
        <v>38</v>
      </c>
      <c r="AH1534" t="s">
        <v>2431</v>
      </c>
      <c r="AI1534" t="s">
        <v>2432</v>
      </c>
      <c r="AJ1534" t="s">
        <v>2431</v>
      </c>
      <c r="AK1534" t="s">
        <v>39</v>
      </c>
    </row>
    <row r="1535" spans="1:37" x14ac:dyDescent="0.3">
      <c r="A1535">
        <v>340539</v>
      </c>
      <c r="B1535" t="s">
        <v>199</v>
      </c>
      <c r="C1535" t="s">
        <v>48</v>
      </c>
      <c r="D1535">
        <v>1</v>
      </c>
      <c r="E1535" t="s">
        <v>3907</v>
      </c>
      <c r="F1535" t="s">
        <v>2224</v>
      </c>
      <c r="G1535">
        <v>51001</v>
      </c>
      <c r="H1535">
        <v>2</v>
      </c>
      <c r="I1535" t="s">
        <v>463</v>
      </c>
      <c r="J1535" t="s">
        <v>32</v>
      </c>
      <c r="K1535">
        <v>66446</v>
      </c>
      <c r="L1535">
        <v>91678</v>
      </c>
      <c r="M1535" t="s">
        <v>33</v>
      </c>
      <c r="N1535" t="s">
        <v>2493</v>
      </c>
      <c r="O1535" t="s">
        <v>2225</v>
      </c>
      <c r="P1535" t="s">
        <v>3908</v>
      </c>
      <c r="Q1535" t="s">
        <v>2227</v>
      </c>
      <c r="R1535" t="s">
        <v>3909</v>
      </c>
      <c r="S1535" t="s">
        <v>7696</v>
      </c>
      <c r="T1535" t="str">
        <f t="shared" si="69"/>
        <v>LMSW, LCSW, or LMHC required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35">
        <f t="shared" si="70"/>
        <v>0</v>
      </c>
      <c r="V1535" s="2">
        <v>0</v>
      </c>
      <c r="W1535" s="2">
        <f t="shared" si="71"/>
        <v>0</v>
      </c>
      <c r="X1535" s="2">
        <v>0</v>
      </c>
      <c r="Y1535" s="2">
        <v>0</v>
      </c>
      <c r="Z1535" s="2">
        <v>0</v>
      </c>
      <c r="AA1535" s="2">
        <v>0</v>
      </c>
      <c r="AB1535" s="2">
        <v>0</v>
      </c>
      <c r="AC1535" t="s">
        <v>3910</v>
      </c>
      <c r="AD1535" t="s">
        <v>32</v>
      </c>
      <c r="AE1535" t="s">
        <v>32</v>
      </c>
      <c r="AG1535" t="s">
        <v>38</v>
      </c>
      <c r="AH1535" t="s">
        <v>2431</v>
      </c>
      <c r="AI1535" t="s">
        <v>2432</v>
      </c>
      <c r="AJ1535" t="s">
        <v>2431</v>
      </c>
      <c r="AK1535" t="s">
        <v>39</v>
      </c>
    </row>
    <row r="1536" spans="1:37" x14ac:dyDescent="0.3">
      <c r="A1536">
        <v>340573</v>
      </c>
      <c r="B1536" t="s">
        <v>2098</v>
      </c>
      <c r="C1536" t="s">
        <v>29</v>
      </c>
      <c r="D1536">
        <v>1</v>
      </c>
      <c r="E1536" t="s">
        <v>2812</v>
      </c>
      <c r="F1536" t="s">
        <v>2813</v>
      </c>
      <c r="G1536">
        <v>31165</v>
      </c>
      <c r="H1536">
        <v>1</v>
      </c>
      <c r="I1536" t="s">
        <v>1196</v>
      </c>
      <c r="J1536" t="s">
        <v>43</v>
      </c>
      <c r="K1536">
        <v>39370</v>
      </c>
      <c r="L1536">
        <v>59300</v>
      </c>
      <c r="M1536" t="s">
        <v>33</v>
      </c>
      <c r="N1536" t="s">
        <v>115</v>
      </c>
      <c r="O1536" t="s">
        <v>2101</v>
      </c>
      <c r="P1536" t="s">
        <v>3911</v>
      </c>
      <c r="Q1536" t="s">
        <v>2815</v>
      </c>
      <c r="R1536" t="s">
        <v>32</v>
      </c>
      <c r="S1536" t="s">
        <v>32</v>
      </c>
      <c r="T1536" t="str">
        <f t="shared" si="69"/>
        <v xml:space="preserve">   </v>
      </c>
      <c r="U1536">
        <f t="shared" si="70"/>
        <v>0</v>
      </c>
      <c r="V1536" s="2">
        <v>0</v>
      </c>
      <c r="W1536" s="2">
        <f t="shared" si="71"/>
        <v>0</v>
      </c>
      <c r="X1536" s="2">
        <v>0</v>
      </c>
      <c r="Y1536" s="2">
        <v>0</v>
      </c>
      <c r="Z1536" s="2">
        <v>0</v>
      </c>
      <c r="AA1536" s="2">
        <v>0</v>
      </c>
      <c r="AB1536" s="2">
        <v>0</v>
      </c>
      <c r="AC1536" t="s">
        <v>3912</v>
      </c>
      <c r="AD1536" t="s">
        <v>32</v>
      </c>
      <c r="AE1536" t="s">
        <v>32</v>
      </c>
      <c r="AG1536" t="s">
        <v>38</v>
      </c>
      <c r="AH1536" t="s">
        <v>1981</v>
      </c>
      <c r="AJ1536" t="s">
        <v>1981</v>
      </c>
      <c r="AK1536" t="s">
        <v>39</v>
      </c>
    </row>
    <row r="1537" spans="1:37" x14ac:dyDescent="0.3">
      <c r="A1537">
        <v>340573</v>
      </c>
      <c r="B1537" t="s">
        <v>2098</v>
      </c>
      <c r="C1537" t="s">
        <v>48</v>
      </c>
      <c r="D1537">
        <v>1</v>
      </c>
      <c r="E1537" t="s">
        <v>2812</v>
      </c>
      <c r="F1537" t="s">
        <v>2813</v>
      </c>
      <c r="G1537">
        <v>31165</v>
      </c>
      <c r="H1537">
        <v>1</v>
      </c>
      <c r="I1537" t="s">
        <v>1196</v>
      </c>
      <c r="J1537" t="s">
        <v>43</v>
      </c>
      <c r="K1537">
        <v>39370</v>
      </c>
      <c r="L1537">
        <v>59300</v>
      </c>
      <c r="M1537" t="s">
        <v>33</v>
      </c>
      <c r="N1537" t="s">
        <v>115</v>
      </c>
      <c r="O1537" t="s">
        <v>2101</v>
      </c>
      <c r="P1537" t="s">
        <v>3911</v>
      </c>
      <c r="Q1537" t="s">
        <v>2815</v>
      </c>
      <c r="R1537" t="s">
        <v>32</v>
      </c>
      <c r="S1537" t="s">
        <v>32</v>
      </c>
      <c r="T1537" t="str">
        <f t="shared" si="69"/>
        <v xml:space="preserve">   </v>
      </c>
      <c r="U1537">
        <f t="shared" si="70"/>
        <v>0</v>
      </c>
      <c r="V1537" s="2">
        <v>0</v>
      </c>
      <c r="W1537" s="2">
        <f t="shared" si="71"/>
        <v>0</v>
      </c>
      <c r="X1537" s="2">
        <v>0</v>
      </c>
      <c r="Y1537" s="2">
        <v>0</v>
      </c>
      <c r="Z1537" s="2">
        <v>0</v>
      </c>
      <c r="AA1537" s="2">
        <v>0</v>
      </c>
      <c r="AB1537" s="2">
        <v>0</v>
      </c>
      <c r="AC1537" t="s">
        <v>3912</v>
      </c>
      <c r="AD1537" t="s">
        <v>32</v>
      </c>
      <c r="AE1537" t="s">
        <v>32</v>
      </c>
      <c r="AG1537" t="s">
        <v>38</v>
      </c>
      <c r="AH1537" t="s">
        <v>1981</v>
      </c>
      <c r="AJ1537" t="s">
        <v>1981</v>
      </c>
      <c r="AK1537" t="s">
        <v>39</v>
      </c>
    </row>
    <row r="1538" spans="1:37" x14ac:dyDescent="0.3">
      <c r="A1538">
        <v>340585</v>
      </c>
      <c r="B1538" t="s">
        <v>868</v>
      </c>
      <c r="C1538" t="s">
        <v>48</v>
      </c>
      <c r="D1538">
        <v>1</v>
      </c>
      <c r="E1538" t="s">
        <v>2519</v>
      </c>
      <c r="F1538" t="s">
        <v>92</v>
      </c>
      <c r="G1538">
        <v>83008</v>
      </c>
      <c r="H1538" t="s">
        <v>93</v>
      </c>
      <c r="I1538" t="s">
        <v>244</v>
      </c>
      <c r="J1538" t="s">
        <v>32</v>
      </c>
      <c r="K1538">
        <v>60435</v>
      </c>
      <c r="L1538">
        <v>161497</v>
      </c>
      <c r="M1538" t="s">
        <v>33</v>
      </c>
      <c r="N1538" t="s">
        <v>870</v>
      </c>
      <c r="O1538" t="s">
        <v>3086</v>
      </c>
      <c r="P1538" t="s">
        <v>8267</v>
      </c>
      <c r="Q1538" t="s">
        <v>96</v>
      </c>
      <c r="R1538" t="s">
        <v>3913</v>
      </c>
      <c r="S1538" t="s">
        <v>32</v>
      </c>
      <c r="T1538" t="str">
        <f t="shared" si="69"/>
        <v xml:space="preserve">Preference will be given to candidates with at least 10 years of experience in a managerial, administrative or supervisory position, and strong knowledge of design, trends, construction methodology, material application, and manufacturer-supplier appropriateness, architectural building systems, building codes and proficiency with Revit software and AutoCAD/Architectural.  </v>
      </c>
      <c r="U1538">
        <f t="shared" si="70"/>
        <v>0</v>
      </c>
      <c r="V1538" s="2">
        <v>0</v>
      </c>
      <c r="W1538" s="2">
        <f t="shared" si="71"/>
        <v>0</v>
      </c>
      <c r="X1538" s="2">
        <v>0</v>
      </c>
      <c r="Y1538" s="2">
        <v>0</v>
      </c>
      <c r="Z1538" s="2">
        <v>0</v>
      </c>
      <c r="AA1538" s="2">
        <v>0</v>
      </c>
      <c r="AB1538" s="2">
        <v>0</v>
      </c>
      <c r="AC1538" t="s">
        <v>3914</v>
      </c>
      <c r="AD1538" t="s">
        <v>2600</v>
      </c>
      <c r="AE1538" t="s">
        <v>2535</v>
      </c>
      <c r="AG1538" t="s">
        <v>58</v>
      </c>
      <c r="AH1538" t="s">
        <v>3511</v>
      </c>
      <c r="AJ1538" t="s">
        <v>1689</v>
      </c>
      <c r="AK1538" t="s">
        <v>39</v>
      </c>
    </row>
    <row r="1539" spans="1:37" x14ac:dyDescent="0.3">
      <c r="A1539">
        <v>340585</v>
      </c>
      <c r="B1539" t="s">
        <v>868</v>
      </c>
      <c r="C1539" t="s">
        <v>29</v>
      </c>
      <c r="D1539">
        <v>1</v>
      </c>
      <c r="E1539" t="s">
        <v>2519</v>
      </c>
      <c r="F1539" t="s">
        <v>92</v>
      </c>
      <c r="G1539">
        <v>83008</v>
      </c>
      <c r="H1539" t="s">
        <v>93</v>
      </c>
      <c r="I1539" t="s">
        <v>244</v>
      </c>
      <c r="J1539" t="s">
        <v>32</v>
      </c>
      <c r="K1539">
        <v>60435</v>
      </c>
      <c r="L1539">
        <v>161497</v>
      </c>
      <c r="M1539" t="s">
        <v>33</v>
      </c>
      <c r="N1539" t="s">
        <v>870</v>
      </c>
      <c r="O1539" t="s">
        <v>3086</v>
      </c>
      <c r="P1539" t="s">
        <v>8267</v>
      </c>
      <c r="Q1539" t="s">
        <v>96</v>
      </c>
      <c r="R1539" t="s">
        <v>3913</v>
      </c>
      <c r="S1539" t="s">
        <v>32</v>
      </c>
      <c r="T1539" t="str">
        <f t="shared" ref="T1539:T1602" si="72">R1539&amp;" "&amp;S1539</f>
        <v xml:space="preserve">Preference will be given to candidates with at least 10 years of experience in a managerial, administrative or supervisory position, and strong knowledge of design, trends, construction methodology, material application, and manufacturer-supplier appropriateness, architectural building systems, building codes and proficiency with Revit software and AutoCAD/Architectural.  </v>
      </c>
      <c r="U1539">
        <f t="shared" ref="U1539:U1602" si="73">D1539*W1539</f>
        <v>0</v>
      </c>
      <c r="V1539" s="2">
        <v>0</v>
      </c>
      <c r="W1539" s="2">
        <f t="shared" ref="W1539:W1602" si="74">IF(OR(ISNUMBER(SEARCH("data analytics",$T1539)), ISNUMBER(SEARCH("data analysis",$T1539)), ISNUMBER(SEARCH("analyze data", $T1539)),ISNUMBER(SEARCH("business intelligence", $T1539)),ISNUMBER(SEARCH("business analysis",$T1539))),1,0)</f>
        <v>0</v>
      </c>
      <c r="X1539" s="2">
        <v>0</v>
      </c>
      <c r="Y1539" s="2">
        <v>0</v>
      </c>
      <c r="Z1539" s="2">
        <v>0</v>
      </c>
      <c r="AA1539" s="2">
        <v>0</v>
      </c>
      <c r="AB1539" s="2">
        <v>0</v>
      </c>
      <c r="AC1539" t="s">
        <v>3914</v>
      </c>
      <c r="AD1539" t="s">
        <v>2600</v>
      </c>
      <c r="AE1539" t="s">
        <v>2535</v>
      </c>
      <c r="AG1539" t="s">
        <v>58</v>
      </c>
      <c r="AH1539" t="s">
        <v>3511</v>
      </c>
      <c r="AJ1539" t="s">
        <v>1689</v>
      </c>
      <c r="AK1539" t="s">
        <v>39</v>
      </c>
    </row>
    <row r="1540" spans="1:37" x14ac:dyDescent="0.3">
      <c r="A1540">
        <v>340586</v>
      </c>
      <c r="B1540" t="s">
        <v>199</v>
      </c>
      <c r="C1540" t="s">
        <v>29</v>
      </c>
      <c r="D1540">
        <v>1</v>
      </c>
      <c r="E1540" t="s">
        <v>3915</v>
      </c>
      <c r="F1540" t="s">
        <v>742</v>
      </c>
      <c r="G1540">
        <v>56058</v>
      </c>
      <c r="H1540">
        <v>0</v>
      </c>
      <c r="I1540" t="s">
        <v>463</v>
      </c>
      <c r="J1540" t="s">
        <v>43</v>
      </c>
      <c r="K1540">
        <v>50362</v>
      </c>
      <c r="L1540">
        <v>62549.279999999999</v>
      </c>
      <c r="M1540" t="s">
        <v>33</v>
      </c>
      <c r="N1540" t="s">
        <v>202</v>
      </c>
      <c r="O1540" t="s">
        <v>3916</v>
      </c>
      <c r="P1540" t="s">
        <v>3917</v>
      </c>
      <c r="Q1540" t="s">
        <v>745</v>
      </c>
      <c r="R1540" t="e">
        <f>--Strong organizational and project-Management skills with Excellent attention to detail   --Ability to work independently to manage multiple projects simultaneously and meet deadlines  --experience with communicating complex topics to a lay audience  --E</f>
        <v>#NAME?</v>
      </c>
      <c r="S1540" t="s">
        <v>32</v>
      </c>
      <c r="T1540" t="e">
        <f t="shared" si="72"/>
        <v>#NAME?</v>
      </c>
      <c r="U1540">
        <f t="shared" si="73"/>
        <v>0</v>
      </c>
      <c r="V1540" s="2">
        <v>0</v>
      </c>
      <c r="W1540" s="2">
        <f t="shared" si="74"/>
        <v>0</v>
      </c>
      <c r="X1540" s="2">
        <v>0</v>
      </c>
      <c r="Y1540" s="2">
        <v>0</v>
      </c>
      <c r="Z1540" s="2">
        <v>0</v>
      </c>
      <c r="AA1540" s="2">
        <v>0</v>
      </c>
      <c r="AB1540" s="2">
        <v>0</v>
      </c>
      <c r="AC1540" t="s">
        <v>3918</v>
      </c>
      <c r="AD1540" t="s">
        <v>32</v>
      </c>
      <c r="AE1540" t="s">
        <v>32</v>
      </c>
      <c r="AG1540" t="s">
        <v>38</v>
      </c>
      <c r="AH1540" t="s">
        <v>2431</v>
      </c>
      <c r="AI1540" t="s">
        <v>2035</v>
      </c>
      <c r="AJ1540" t="s">
        <v>2431</v>
      </c>
      <c r="AK1540" t="s">
        <v>39</v>
      </c>
    </row>
    <row r="1541" spans="1:37" x14ac:dyDescent="0.3">
      <c r="A1541">
        <v>340586</v>
      </c>
      <c r="B1541" t="s">
        <v>199</v>
      </c>
      <c r="C1541" t="s">
        <v>48</v>
      </c>
      <c r="D1541">
        <v>1</v>
      </c>
      <c r="E1541" t="s">
        <v>3915</v>
      </c>
      <c r="F1541" t="s">
        <v>742</v>
      </c>
      <c r="G1541">
        <v>56058</v>
      </c>
      <c r="H1541">
        <v>0</v>
      </c>
      <c r="I1541" t="s">
        <v>463</v>
      </c>
      <c r="J1541" t="s">
        <v>43</v>
      </c>
      <c r="K1541">
        <v>50362</v>
      </c>
      <c r="L1541">
        <v>62549.279999999999</v>
      </c>
      <c r="M1541" t="s">
        <v>33</v>
      </c>
      <c r="N1541" t="s">
        <v>202</v>
      </c>
      <c r="O1541" t="s">
        <v>3916</v>
      </c>
      <c r="P1541" t="s">
        <v>3917</v>
      </c>
      <c r="Q1541" t="s">
        <v>745</v>
      </c>
      <c r="R1541" t="e">
        <f>--Strong organizational and project-Management skills with Excellent attention to detail   --Ability to work independently to manage multiple projects simultaneously and meet deadlines  --experience with communicating complex topics to a lay audience  --E</f>
        <v>#NAME?</v>
      </c>
      <c r="S1541" t="s">
        <v>32</v>
      </c>
      <c r="T1541" t="e">
        <f t="shared" si="72"/>
        <v>#NAME?</v>
      </c>
      <c r="U1541">
        <f t="shared" si="73"/>
        <v>0</v>
      </c>
      <c r="V1541" s="2">
        <v>0</v>
      </c>
      <c r="W1541" s="2">
        <f t="shared" si="74"/>
        <v>0</v>
      </c>
      <c r="X1541" s="2">
        <v>0</v>
      </c>
      <c r="Y1541" s="2">
        <v>0</v>
      </c>
      <c r="Z1541" s="2">
        <v>0</v>
      </c>
      <c r="AA1541" s="2">
        <v>0</v>
      </c>
      <c r="AB1541" s="2">
        <v>0</v>
      </c>
      <c r="AC1541" t="s">
        <v>3918</v>
      </c>
      <c r="AD1541" t="s">
        <v>32</v>
      </c>
      <c r="AE1541" t="s">
        <v>32</v>
      </c>
      <c r="AG1541" t="s">
        <v>38</v>
      </c>
      <c r="AH1541" t="s">
        <v>2431</v>
      </c>
      <c r="AI1541" t="s">
        <v>2035</v>
      </c>
      <c r="AJ1541" t="s">
        <v>2431</v>
      </c>
      <c r="AK1541" t="s">
        <v>39</v>
      </c>
    </row>
    <row r="1542" spans="1:37" x14ac:dyDescent="0.3">
      <c r="A1542">
        <v>340613</v>
      </c>
      <c r="B1542" t="s">
        <v>1290</v>
      </c>
      <c r="C1542" t="s">
        <v>29</v>
      </c>
      <c r="D1542">
        <v>1</v>
      </c>
      <c r="E1542" t="s">
        <v>3919</v>
      </c>
      <c r="F1542" t="s">
        <v>407</v>
      </c>
      <c r="G1542">
        <v>10124</v>
      </c>
      <c r="H1542">
        <v>1</v>
      </c>
      <c r="I1542" t="s">
        <v>3920</v>
      </c>
      <c r="J1542" t="s">
        <v>43</v>
      </c>
      <c r="K1542">
        <v>44142</v>
      </c>
      <c r="L1542">
        <v>50763</v>
      </c>
      <c r="M1542" t="s">
        <v>33</v>
      </c>
      <c r="N1542" t="s">
        <v>2962</v>
      </c>
      <c r="O1542" t="s">
        <v>3224</v>
      </c>
      <c r="P1542" t="s">
        <v>8268</v>
      </c>
      <c r="Q1542" t="s">
        <v>7274</v>
      </c>
      <c r="R1542" t="s">
        <v>32</v>
      </c>
      <c r="S1542" t="s">
        <v>3921</v>
      </c>
      <c r="T1542" t="str">
        <f t="shared" si="72"/>
        <v xml:space="preserve">  You must be permanent in title of Principal Administrative Associate</v>
      </c>
      <c r="U1542">
        <f t="shared" si="73"/>
        <v>0</v>
      </c>
      <c r="V1542" s="2">
        <v>0</v>
      </c>
      <c r="W1542" s="2">
        <f t="shared" si="74"/>
        <v>0</v>
      </c>
      <c r="X1542" s="2">
        <v>0</v>
      </c>
      <c r="Y1542" s="2">
        <v>0</v>
      </c>
      <c r="Z1542" s="2">
        <v>0</v>
      </c>
      <c r="AA1542" s="2">
        <v>0</v>
      </c>
      <c r="AB1542" s="2">
        <v>0</v>
      </c>
      <c r="AC1542" t="s">
        <v>3227</v>
      </c>
      <c r="AD1542">
        <v>35</v>
      </c>
      <c r="AE1542" t="s">
        <v>32</v>
      </c>
      <c r="AG1542" t="s">
        <v>38</v>
      </c>
      <c r="AH1542" t="s">
        <v>1981</v>
      </c>
      <c r="AI1542" t="s">
        <v>2801</v>
      </c>
      <c r="AJ1542" t="s">
        <v>2839</v>
      </c>
      <c r="AK1542" t="s">
        <v>39</v>
      </c>
    </row>
    <row r="1543" spans="1:37" x14ac:dyDescent="0.3">
      <c r="A1543">
        <v>340616</v>
      </c>
      <c r="B1543" t="s">
        <v>199</v>
      </c>
      <c r="C1543" t="s">
        <v>48</v>
      </c>
      <c r="D1543">
        <v>1</v>
      </c>
      <c r="E1543" t="s">
        <v>2956</v>
      </c>
      <c r="F1543" t="s">
        <v>2224</v>
      </c>
      <c r="G1543">
        <v>51001</v>
      </c>
      <c r="H1543">
        <v>1</v>
      </c>
      <c r="I1543" t="s">
        <v>463</v>
      </c>
      <c r="J1543" t="s">
        <v>43</v>
      </c>
      <c r="K1543">
        <v>55977</v>
      </c>
      <c r="L1543">
        <v>75600</v>
      </c>
      <c r="M1543" t="s">
        <v>33</v>
      </c>
      <c r="N1543" t="s">
        <v>2493</v>
      </c>
      <c r="O1543" t="s">
        <v>2225</v>
      </c>
      <c r="P1543" t="s">
        <v>3922</v>
      </c>
      <c r="Q1543" t="s">
        <v>2227</v>
      </c>
      <c r="R1543" t="e">
        <v>#NAME?</v>
      </c>
      <c r="S1543" t="s">
        <v>7696</v>
      </c>
      <c r="T1543" t="e">
        <f t="shared" si="72"/>
        <v>#NAME?</v>
      </c>
      <c r="U1543">
        <f t="shared" si="73"/>
        <v>0</v>
      </c>
      <c r="V1543" s="2">
        <v>0</v>
      </c>
      <c r="W1543" s="2">
        <f t="shared" si="74"/>
        <v>0</v>
      </c>
      <c r="X1543" s="2">
        <v>0</v>
      </c>
      <c r="Y1543" s="2">
        <v>0</v>
      </c>
      <c r="Z1543" s="2">
        <v>0</v>
      </c>
      <c r="AA1543" s="2">
        <v>0</v>
      </c>
      <c r="AB1543" s="2">
        <v>0</v>
      </c>
      <c r="AC1543" t="s">
        <v>3923</v>
      </c>
      <c r="AD1543" t="s">
        <v>32</v>
      </c>
      <c r="AE1543" t="s">
        <v>32</v>
      </c>
      <c r="AG1543" t="s">
        <v>38</v>
      </c>
      <c r="AH1543" t="s">
        <v>2431</v>
      </c>
      <c r="AI1543" t="s">
        <v>3758</v>
      </c>
      <c r="AJ1543" t="s">
        <v>1354</v>
      </c>
      <c r="AK1543" t="s">
        <v>39</v>
      </c>
    </row>
    <row r="1544" spans="1:37" x14ac:dyDescent="0.3">
      <c r="A1544">
        <v>340616</v>
      </c>
      <c r="B1544" t="s">
        <v>199</v>
      </c>
      <c r="C1544" t="s">
        <v>29</v>
      </c>
      <c r="D1544">
        <v>1</v>
      </c>
      <c r="E1544" t="s">
        <v>2956</v>
      </c>
      <c r="F1544" t="s">
        <v>2224</v>
      </c>
      <c r="G1544">
        <v>51001</v>
      </c>
      <c r="H1544">
        <v>1</v>
      </c>
      <c r="I1544" t="s">
        <v>463</v>
      </c>
      <c r="J1544" t="s">
        <v>43</v>
      </c>
      <c r="K1544">
        <v>55977</v>
      </c>
      <c r="L1544">
        <v>75600</v>
      </c>
      <c r="M1544" t="s">
        <v>33</v>
      </c>
      <c r="N1544" t="s">
        <v>2493</v>
      </c>
      <c r="O1544" t="s">
        <v>2225</v>
      </c>
      <c r="P1544" t="s">
        <v>3922</v>
      </c>
      <c r="Q1544" t="s">
        <v>2227</v>
      </c>
      <c r="R1544" t="e">
        <v>#NAME?</v>
      </c>
      <c r="S1544" t="s">
        <v>7696</v>
      </c>
      <c r="T1544" t="e">
        <f t="shared" si="72"/>
        <v>#NAME?</v>
      </c>
      <c r="U1544">
        <f t="shared" si="73"/>
        <v>0</v>
      </c>
      <c r="V1544" s="2">
        <v>0</v>
      </c>
      <c r="W1544" s="2">
        <f t="shared" si="74"/>
        <v>0</v>
      </c>
      <c r="X1544" s="2">
        <v>0</v>
      </c>
      <c r="Y1544" s="2">
        <v>0</v>
      </c>
      <c r="Z1544" s="2">
        <v>0</v>
      </c>
      <c r="AA1544" s="2">
        <v>0</v>
      </c>
      <c r="AB1544" s="2">
        <v>0</v>
      </c>
      <c r="AC1544" t="s">
        <v>3923</v>
      </c>
      <c r="AD1544" t="s">
        <v>32</v>
      </c>
      <c r="AE1544" t="s">
        <v>32</v>
      </c>
      <c r="AG1544" t="s">
        <v>38</v>
      </c>
      <c r="AH1544" t="s">
        <v>2431</v>
      </c>
      <c r="AI1544" t="s">
        <v>3758</v>
      </c>
      <c r="AJ1544" t="s">
        <v>1354</v>
      </c>
      <c r="AK1544" t="s">
        <v>39</v>
      </c>
    </row>
    <row r="1545" spans="1:37" x14ac:dyDescent="0.3">
      <c r="A1545">
        <v>340641</v>
      </c>
      <c r="B1545" t="s">
        <v>868</v>
      </c>
      <c r="C1545" t="s">
        <v>48</v>
      </c>
      <c r="D1545">
        <v>1</v>
      </c>
      <c r="E1545" t="s">
        <v>3924</v>
      </c>
      <c r="F1545" t="s">
        <v>1090</v>
      </c>
      <c r="G1545">
        <v>20210</v>
      </c>
      <c r="H1545">
        <v>0</v>
      </c>
      <c r="I1545" t="s">
        <v>244</v>
      </c>
      <c r="J1545" t="s">
        <v>43</v>
      </c>
      <c r="K1545">
        <v>53134</v>
      </c>
      <c r="L1545">
        <v>79726</v>
      </c>
      <c r="M1545" t="s">
        <v>33</v>
      </c>
      <c r="N1545" t="s">
        <v>870</v>
      </c>
      <c r="O1545" t="s">
        <v>2596</v>
      </c>
      <c r="P1545" t="s">
        <v>3925</v>
      </c>
      <c r="Q1545" t="s">
        <v>2858</v>
      </c>
      <c r="R1545" t="s">
        <v>3926</v>
      </c>
      <c r="S1545" t="s">
        <v>32</v>
      </c>
      <c r="T1545" t="str">
        <f t="shared" si="72"/>
        <v xml:space="preserve">Candidates must have strong experience and background in utilizing Highway Capacity Software (HCS) and Synchro analysis for designing signal timing plans, evaluating traffic operation and traffic flow and traffic modeling; designing and reviewing traffic regulatory sign plans and/or traffic pavement marking plans. Excellent verbal and written communication skills and proficiency in Microsoft Office applications.  </v>
      </c>
      <c r="U1545">
        <f t="shared" si="73"/>
        <v>0</v>
      </c>
      <c r="V1545" s="2">
        <v>0</v>
      </c>
      <c r="W1545" s="2">
        <f t="shared" si="74"/>
        <v>0</v>
      </c>
      <c r="X1545" s="2">
        <v>0</v>
      </c>
      <c r="Y1545" s="2">
        <v>0</v>
      </c>
      <c r="Z1545" s="2">
        <v>0</v>
      </c>
      <c r="AA1545" s="2">
        <v>0</v>
      </c>
      <c r="AB1545" s="2">
        <v>0</v>
      </c>
      <c r="AC1545" t="s">
        <v>3927</v>
      </c>
      <c r="AD1545" t="s">
        <v>874</v>
      </c>
      <c r="AE1545" t="s">
        <v>2535</v>
      </c>
      <c r="AG1545" t="s">
        <v>705</v>
      </c>
      <c r="AH1545" t="s">
        <v>1973</v>
      </c>
      <c r="AJ1545" t="s">
        <v>2393</v>
      </c>
      <c r="AK1545" t="s">
        <v>39</v>
      </c>
    </row>
    <row r="1546" spans="1:37" x14ac:dyDescent="0.3">
      <c r="A1546">
        <v>340641</v>
      </c>
      <c r="B1546" t="s">
        <v>868</v>
      </c>
      <c r="C1546" t="s">
        <v>29</v>
      </c>
      <c r="D1546">
        <v>1</v>
      </c>
      <c r="E1546" t="s">
        <v>3924</v>
      </c>
      <c r="F1546" t="s">
        <v>1090</v>
      </c>
      <c r="G1546">
        <v>20210</v>
      </c>
      <c r="H1546">
        <v>0</v>
      </c>
      <c r="I1546" t="s">
        <v>244</v>
      </c>
      <c r="J1546" t="s">
        <v>43</v>
      </c>
      <c r="K1546">
        <v>53134</v>
      </c>
      <c r="L1546">
        <v>79726</v>
      </c>
      <c r="M1546" t="s">
        <v>33</v>
      </c>
      <c r="N1546" t="s">
        <v>870</v>
      </c>
      <c r="O1546" t="s">
        <v>2596</v>
      </c>
      <c r="P1546" t="s">
        <v>3925</v>
      </c>
      <c r="Q1546" t="s">
        <v>2858</v>
      </c>
      <c r="R1546" t="s">
        <v>3926</v>
      </c>
      <c r="S1546" t="s">
        <v>32</v>
      </c>
      <c r="T1546" t="str">
        <f t="shared" si="72"/>
        <v xml:space="preserve">Candidates must have strong experience and background in utilizing Highway Capacity Software (HCS) and Synchro analysis for designing signal timing plans, evaluating traffic operation and traffic flow and traffic modeling; designing and reviewing traffic regulatory sign plans and/or traffic pavement marking plans. Excellent verbal and written communication skills and proficiency in Microsoft Office applications.  </v>
      </c>
      <c r="U1546">
        <f t="shared" si="73"/>
        <v>0</v>
      </c>
      <c r="V1546" s="2">
        <v>0</v>
      </c>
      <c r="W1546" s="2">
        <f t="shared" si="74"/>
        <v>0</v>
      </c>
      <c r="X1546" s="2">
        <v>0</v>
      </c>
      <c r="Y1546" s="2">
        <v>0</v>
      </c>
      <c r="Z1546" s="2">
        <v>0</v>
      </c>
      <c r="AA1546" s="2">
        <v>0</v>
      </c>
      <c r="AB1546" s="2">
        <v>0</v>
      </c>
      <c r="AC1546" t="s">
        <v>3927</v>
      </c>
      <c r="AD1546" t="s">
        <v>874</v>
      </c>
      <c r="AE1546" t="s">
        <v>2535</v>
      </c>
      <c r="AG1546" t="s">
        <v>705</v>
      </c>
      <c r="AH1546" t="s">
        <v>1973</v>
      </c>
      <c r="AJ1546" t="s">
        <v>2393</v>
      </c>
      <c r="AK1546" t="s">
        <v>39</v>
      </c>
    </row>
    <row r="1547" spans="1:37" x14ac:dyDescent="0.3">
      <c r="A1547">
        <v>340645</v>
      </c>
      <c r="B1547" t="s">
        <v>101</v>
      </c>
      <c r="C1547" t="s">
        <v>29</v>
      </c>
      <c r="D1547">
        <v>1</v>
      </c>
      <c r="E1547" t="s">
        <v>3928</v>
      </c>
      <c r="F1547" t="s">
        <v>742</v>
      </c>
      <c r="G1547">
        <v>56058</v>
      </c>
      <c r="H1547">
        <v>0</v>
      </c>
      <c r="I1547" t="s">
        <v>1277</v>
      </c>
      <c r="J1547" t="s">
        <v>32</v>
      </c>
      <c r="K1547">
        <v>50362</v>
      </c>
      <c r="L1547">
        <v>75000</v>
      </c>
      <c r="M1547" t="s">
        <v>33</v>
      </c>
      <c r="N1547" t="s">
        <v>51</v>
      </c>
      <c r="O1547" t="s">
        <v>3929</v>
      </c>
      <c r="P1547" t="s">
        <v>3930</v>
      </c>
      <c r="Q1547" t="s">
        <v>745</v>
      </c>
      <c r="R1547" t="s">
        <v>3931</v>
      </c>
      <c r="S1547" t="s">
        <v>32</v>
      </c>
      <c r="T1547" t="str">
        <f t="shared" si="72"/>
        <v xml:space="preserve">The successful candidate should possess the following: Strong quantitative and problem-solving skills; experience with empirical methods and data analytics including working with large, complex micro - data sets, building applied statistics or econometrics models, and/or conducting research; ability to problem solve, while balancing competing priorities, complex situations and tight deadlines; ability to think outside of the box and develop novel strategies for analysis; ability to distill complex material into actionable recommendations; excellent written and oral communication skills; energetic and resourceful, organized and results-oriented; self-starter and team player; comfortable interfacing with senior management and stakeholders; proficiency in SAS, STATA, SQL, R, SPSS (and/or other statistical software), ArcGIS (or other GIS programs), Python or other programming languages; interest in New York City policy and operations.  </v>
      </c>
      <c r="U1547">
        <f t="shared" si="73"/>
        <v>1</v>
      </c>
      <c r="V1547" s="2">
        <v>0</v>
      </c>
      <c r="W1547" s="2">
        <f t="shared" si="74"/>
        <v>1</v>
      </c>
      <c r="X1547" s="2">
        <v>1</v>
      </c>
      <c r="Y1547" s="2">
        <v>0</v>
      </c>
      <c r="Z1547" s="2">
        <v>1</v>
      </c>
      <c r="AA1547" s="2">
        <v>0</v>
      </c>
      <c r="AB1547" s="2">
        <v>0</v>
      </c>
      <c r="AC1547" t="s">
        <v>3932</v>
      </c>
      <c r="AD1547" t="s">
        <v>320</v>
      </c>
      <c r="AE1547" t="s">
        <v>321</v>
      </c>
      <c r="AG1547" t="s">
        <v>38</v>
      </c>
      <c r="AH1547" t="s">
        <v>110</v>
      </c>
      <c r="AJ1547" t="s">
        <v>81</v>
      </c>
      <c r="AK1547" t="s">
        <v>39</v>
      </c>
    </row>
    <row r="1548" spans="1:37" x14ac:dyDescent="0.3">
      <c r="A1548">
        <v>340645</v>
      </c>
      <c r="B1548" t="s">
        <v>101</v>
      </c>
      <c r="C1548" t="s">
        <v>48</v>
      </c>
      <c r="D1548">
        <v>1</v>
      </c>
      <c r="E1548" t="s">
        <v>3928</v>
      </c>
      <c r="F1548" t="s">
        <v>742</v>
      </c>
      <c r="G1548">
        <v>56058</v>
      </c>
      <c r="H1548">
        <v>0</v>
      </c>
      <c r="I1548" t="s">
        <v>1277</v>
      </c>
      <c r="J1548" t="s">
        <v>32</v>
      </c>
      <c r="K1548">
        <v>50362</v>
      </c>
      <c r="L1548">
        <v>75000</v>
      </c>
      <c r="M1548" t="s">
        <v>33</v>
      </c>
      <c r="N1548" t="s">
        <v>51</v>
      </c>
      <c r="O1548" t="s">
        <v>3929</v>
      </c>
      <c r="P1548" t="s">
        <v>3930</v>
      </c>
      <c r="Q1548" t="s">
        <v>745</v>
      </c>
      <c r="R1548" t="s">
        <v>3931</v>
      </c>
      <c r="S1548" t="s">
        <v>32</v>
      </c>
      <c r="T1548" t="str">
        <f t="shared" si="72"/>
        <v xml:space="preserve">The successful candidate should possess the following: Strong quantitative and problem-solving skills; experience with empirical methods and data analytics including working with large, complex micro - data sets, building applied statistics or econometrics models, and/or conducting research; ability to problem solve, while balancing competing priorities, complex situations and tight deadlines; ability to think outside of the box and develop novel strategies for analysis; ability to distill complex material into actionable recommendations; excellent written and oral communication skills; energetic and resourceful, organized and results-oriented; self-starter and team player; comfortable interfacing with senior management and stakeholders; proficiency in SAS, STATA, SQL, R, SPSS (and/or other statistical software), ArcGIS (or other GIS programs), Python or other programming languages; interest in New York City policy and operations.  </v>
      </c>
      <c r="U1548">
        <f t="shared" si="73"/>
        <v>1</v>
      </c>
      <c r="V1548" s="2">
        <v>0</v>
      </c>
      <c r="W1548" s="2">
        <f t="shared" si="74"/>
        <v>1</v>
      </c>
      <c r="X1548" s="2">
        <v>1</v>
      </c>
      <c r="Y1548" s="2">
        <v>0</v>
      </c>
      <c r="Z1548" s="2">
        <v>1</v>
      </c>
      <c r="AA1548" s="2">
        <v>0</v>
      </c>
      <c r="AB1548" s="2">
        <v>0</v>
      </c>
      <c r="AC1548" t="s">
        <v>3932</v>
      </c>
      <c r="AD1548" t="s">
        <v>320</v>
      </c>
      <c r="AE1548" t="s">
        <v>321</v>
      </c>
      <c r="AG1548" t="s">
        <v>38</v>
      </c>
      <c r="AH1548" t="s">
        <v>110</v>
      </c>
      <c r="AJ1548" t="s">
        <v>81</v>
      </c>
      <c r="AK1548" t="s">
        <v>39</v>
      </c>
    </row>
    <row r="1549" spans="1:37" x14ac:dyDescent="0.3">
      <c r="A1549">
        <v>340652</v>
      </c>
      <c r="B1549" t="s">
        <v>199</v>
      </c>
      <c r="C1549" t="s">
        <v>29</v>
      </c>
      <c r="D1549">
        <v>1</v>
      </c>
      <c r="E1549" t="s">
        <v>3852</v>
      </c>
      <c r="F1549" t="s">
        <v>126</v>
      </c>
      <c r="G1549">
        <v>21744</v>
      </c>
      <c r="H1549">
        <v>1</v>
      </c>
      <c r="I1549" t="s">
        <v>463</v>
      </c>
      <c r="J1549" t="s">
        <v>43</v>
      </c>
      <c r="K1549">
        <v>59708</v>
      </c>
      <c r="L1549">
        <v>65678</v>
      </c>
      <c r="M1549" t="s">
        <v>33</v>
      </c>
      <c r="N1549" t="s">
        <v>2493</v>
      </c>
      <c r="O1549" t="s">
        <v>3933</v>
      </c>
      <c r="P1549" t="s">
        <v>8269</v>
      </c>
      <c r="Q1549" t="s">
        <v>130</v>
      </c>
      <c r="R1549" t="s">
        <v>3854</v>
      </c>
      <c r="S1549" t="s">
        <v>7696</v>
      </c>
      <c r="T1549" t="str">
        <f t="shared" si="72"/>
        <v>The Office prefers candidates with a background in: Environmental Science or Chemistry; Environmental, Civil, or Chemical Engineering; Aquatic Ecology, Biology or Biogeochemistry; Limnology; Lake Management; or Watershed or Water Resources Science. Experience in database management, geographic information system (GIS) analysis, engineering plan and specification review, and drinking and/or wastewater facility plan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49">
        <f t="shared" si="73"/>
        <v>0</v>
      </c>
      <c r="V1549" s="2">
        <v>0</v>
      </c>
      <c r="W1549" s="2">
        <f t="shared" si="74"/>
        <v>0</v>
      </c>
      <c r="X1549" s="2">
        <v>0</v>
      </c>
      <c r="Y1549" s="2">
        <v>0</v>
      </c>
      <c r="Z1549" s="2">
        <v>0</v>
      </c>
      <c r="AA1549" s="2">
        <v>0</v>
      </c>
      <c r="AB1549" s="2">
        <v>1</v>
      </c>
      <c r="AC1549" t="s">
        <v>3934</v>
      </c>
      <c r="AD1549" t="s">
        <v>32</v>
      </c>
      <c r="AE1549" t="s">
        <v>32</v>
      </c>
      <c r="AG1549" t="s">
        <v>38</v>
      </c>
      <c r="AH1549" t="s">
        <v>2905</v>
      </c>
      <c r="AI1549" t="s">
        <v>3856</v>
      </c>
      <c r="AJ1549" t="s">
        <v>3115</v>
      </c>
      <c r="AK1549" t="s">
        <v>39</v>
      </c>
    </row>
    <row r="1550" spans="1:37" x14ac:dyDescent="0.3">
      <c r="A1550">
        <v>340652</v>
      </c>
      <c r="B1550" t="s">
        <v>199</v>
      </c>
      <c r="C1550" t="s">
        <v>48</v>
      </c>
      <c r="D1550">
        <v>1</v>
      </c>
      <c r="E1550" t="s">
        <v>3852</v>
      </c>
      <c r="F1550" t="s">
        <v>126</v>
      </c>
      <c r="G1550">
        <v>21744</v>
      </c>
      <c r="H1550">
        <v>1</v>
      </c>
      <c r="I1550" t="s">
        <v>463</v>
      </c>
      <c r="J1550" t="s">
        <v>43</v>
      </c>
      <c r="K1550">
        <v>59708</v>
      </c>
      <c r="L1550">
        <v>65678</v>
      </c>
      <c r="M1550" t="s">
        <v>33</v>
      </c>
      <c r="N1550" t="s">
        <v>2493</v>
      </c>
      <c r="O1550" t="s">
        <v>3933</v>
      </c>
      <c r="P1550" t="s">
        <v>8269</v>
      </c>
      <c r="Q1550" t="s">
        <v>130</v>
      </c>
      <c r="R1550" t="s">
        <v>3854</v>
      </c>
      <c r="S1550" t="s">
        <v>7696</v>
      </c>
      <c r="T1550" t="str">
        <f t="shared" si="72"/>
        <v>The Office prefers candidates with a background in: Environmental Science or Chemistry; Environmental, Civil, or Chemical Engineering; Aquatic Ecology, Biology or Biogeochemistry; Limnology; Lake Management; or Watershed or Water Resources Science. Experience in database management, geographic information system (GIS) analysis, engineering plan and specification review, and drinking and/or wastewater facility plan design.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50">
        <f t="shared" si="73"/>
        <v>0</v>
      </c>
      <c r="V1550" s="2">
        <v>0</v>
      </c>
      <c r="W1550" s="2">
        <f t="shared" si="74"/>
        <v>0</v>
      </c>
      <c r="X1550" s="2">
        <v>0</v>
      </c>
      <c r="Y1550" s="2">
        <v>0</v>
      </c>
      <c r="Z1550" s="2">
        <v>0</v>
      </c>
      <c r="AA1550" s="2">
        <v>0</v>
      </c>
      <c r="AB1550" s="2">
        <v>1</v>
      </c>
      <c r="AC1550" t="s">
        <v>3934</v>
      </c>
      <c r="AD1550" t="s">
        <v>32</v>
      </c>
      <c r="AE1550" t="s">
        <v>32</v>
      </c>
      <c r="AG1550" t="s">
        <v>38</v>
      </c>
      <c r="AH1550" t="s">
        <v>2905</v>
      </c>
      <c r="AI1550" t="s">
        <v>3856</v>
      </c>
      <c r="AJ1550" t="s">
        <v>3115</v>
      </c>
      <c r="AK1550" t="s">
        <v>39</v>
      </c>
    </row>
    <row r="1551" spans="1:37" x14ac:dyDescent="0.3">
      <c r="A1551">
        <v>340653</v>
      </c>
      <c r="B1551" t="s">
        <v>199</v>
      </c>
      <c r="C1551" t="s">
        <v>29</v>
      </c>
      <c r="D1551">
        <v>1</v>
      </c>
      <c r="E1551" t="s">
        <v>3935</v>
      </c>
      <c r="F1551" t="s">
        <v>742</v>
      </c>
      <c r="G1551">
        <v>56058</v>
      </c>
      <c r="H1551">
        <v>0</v>
      </c>
      <c r="I1551" t="s">
        <v>463</v>
      </c>
      <c r="J1551" t="s">
        <v>43</v>
      </c>
      <c r="K1551">
        <v>50362</v>
      </c>
      <c r="L1551">
        <v>62000</v>
      </c>
      <c r="M1551" t="s">
        <v>33</v>
      </c>
      <c r="N1551" t="s">
        <v>3936</v>
      </c>
      <c r="O1551" t="s">
        <v>3937</v>
      </c>
      <c r="P1551" t="s">
        <v>8270</v>
      </c>
      <c r="Q1551" t="s">
        <v>745</v>
      </c>
      <c r="R1551" t="s">
        <v>3938</v>
      </c>
      <c r="S1551" t="s">
        <v>7696</v>
      </c>
      <c r="T1551" t="str">
        <f t="shared" si="72"/>
        <v>- 2+ years' experience with grants, contracts, and budgets. Understanding of DOHMH and/or FPHNYC policies and procedure a plus.  - 2+ years' experience in public health, especially maternal and child health.  - Understanding of and experience with health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51">
        <f t="shared" si="73"/>
        <v>0</v>
      </c>
      <c r="V1551" s="2">
        <v>0</v>
      </c>
      <c r="W1551" s="2">
        <f t="shared" si="74"/>
        <v>0</v>
      </c>
      <c r="X1551" s="2">
        <v>0</v>
      </c>
      <c r="Y1551" s="2">
        <v>0</v>
      </c>
      <c r="Z1551" s="2">
        <v>0</v>
      </c>
      <c r="AA1551" s="2">
        <v>0</v>
      </c>
      <c r="AB1551" s="2">
        <v>0</v>
      </c>
      <c r="AC1551" t="s">
        <v>3939</v>
      </c>
      <c r="AD1551" t="s">
        <v>32</v>
      </c>
      <c r="AE1551" t="s">
        <v>32</v>
      </c>
      <c r="AG1551" t="s">
        <v>38</v>
      </c>
      <c r="AH1551" t="s">
        <v>3351</v>
      </c>
      <c r="AI1551" t="s">
        <v>2693</v>
      </c>
      <c r="AJ1551" t="s">
        <v>3377</v>
      </c>
      <c r="AK1551" t="s">
        <v>39</v>
      </c>
    </row>
    <row r="1552" spans="1:37" x14ac:dyDescent="0.3">
      <c r="A1552">
        <v>340653</v>
      </c>
      <c r="B1552" t="s">
        <v>199</v>
      </c>
      <c r="C1552" t="s">
        <v>48</v>
      </c>
      <c r="D1552">
        <v>1</v>
      </c>
      <c r="E1552" t="s">
        <v>3935</v>
      </c>
      <c r="F1552" t="s">
        <v>742</v>
      </c>
      <c r="G1552">
        <v>56058</v>
      </c>
      <c r="H1552">
        <v>0</v>
      </c>
      <c r="I1552" t="s">
        <v>463</v>
      </c>
      <c r="J1552" t="s">
        <v>43</v>
      </c>
      <c r="K1552">
        <v>50362</v>
      </c>
      <c r="L1552">
        <v>62000</v>
      </c>
      <c r="M1552" t="s">
        <v>33</v>
      </c>
      <c r="N1552" t="s">
        <v>3936</v>
      </c>
      <c r="O1552" t="s">
        <v>3937</v>
      </c>
      <c r="P1552" t="s">
        <v>8270</v>
      </c>
      <c r="Q1552" t="s">
        <v>745</v>
      </c>
      <c r="R1552" t="s">
        <v>3938</v>
      </c>
      <c r="S1552" t="s">
        <v>7696</v>
      </c>
      <c r="T1552" t="str">
        <f t="shared" si="72"/>
        <v>- 2+ years' experience with grants, contracts, and budgets. Understanding of DOHMH and/or FPHNYC policies and procedure a plus.  - 2+ years' experience in public health, especially maternal and child health.  - Understanding of and experience with health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52">
        <f t="shared" si="73"/>
        <v>0</v>
      </c>
      <c r="V1552" s="2">
        <v>0</v>
      </c>
      <c r="W1552" s="2">
        <f t="shared" si="74"/>
        <v>0</v>
      </c>
      <c r="X1552" s="2">
        <v>0</v>
      </c>
      <c r="Y1552" s="2">
        <v>0</v>
      </c>
      <c r="Z1552" s="2">
        <v>0</v>
      </c>
      <c r="AA1552" s="2">
        <v>0</v>
      </c>
      <c r="AB1552" s="2">
        <v>0</v>
      </c>
      <c r="AC1552" t="s">
        <v>3939</v>
      </c>
      <c r="AD1552" t="s">
        <v>32</v>
      </c>
      <c r="AE1552" t="s">
        <v>32</v>
      </c>
      <c r="AG1552" t="s">
        <v>38</v>
      </c>
      <c r="AH1552" t="s">
        <v>3351</v>
      </c>
      <c r="AI1552" t="s">
        <v>2693</v>
      </c>
      <c r="AJ1552" t="s">
        <v>3377</v>
      </c>
      <c r="AK1552" t="s">
        <v>39</v>
      </c>
    </row>
    <row r="1553" spans="1:37" x14ac:dyDescent="0.3">
      <c r="A1553">
        <v>340691</v>
      </c>
      <c r="B1553" t="s">
        <v>199</v>
      </c>
      <c r="C1553" t="s">
        <v>29</v>
      </c>
      <c r="D1553">
        <v>1</v>
      </c>
      <c r="E1553" t="s">
        <v>3940</v>
      </c>
      <c r="F1553" t="s">
        <v>1672</v>
      </c>
      <c r="G1553">
        <v>40510</v>
      </c>
      <c r="H1553">
        <v>2</v>
      </c>
      <c r="I1553" t="s">
        <v>1228</v>
      </c>
      <c r="J1553" t="s">
        <v>43</v>
      </c>
      <c r="K1553">
        <v>52143</v>
      </c>
      <c r="L1553">
        <v>75000</v>
      </c>
      <c r="M1553" t="s">
        <v>33</v>
      </c>
      <c r="N1553" t="s">
        <v>408</v>
      </c>
      <c r="O1553" t="s">
        <v>409</v>
      </c>
      <c r="P1553" t="s">
        <v>8271</v>
      </c>
      <c r="Q1553" t="s">
        <v>1674</v>
      </c>
      <c r="R1553" t="s">
        <v>3941</v>
      </c>
      <c r="S1553" t="s">
        <v>8272</v>
      </c>
      <c r="T1553" t="str">
        <f t="shared" si="72"/>
        <v>Our successful candidate should possess; excellent written and verbal communications skills; proficiency in Microsoft Word and Excel; excellent interpersonal and organizational skills and the ability to manage and execute multiple sometimes competing priorities. 1.   Selected candidates will be required to provide a DNA sample by swabbing. 2.   In cases of an emergency, this position may be designated as ‚Å“essential‚. 3.   Must be serving as civil service permanent Accountant.</v>
      </c>
      <c r="U1553">
        <f t="shared" si="73"/>
        <v>0</v>
      </c>
      <c r="V1553" s="2">
        <v>0</v>
      </c>
      <c r="W1553" s="2">
        <f t="shared" si="74"/>
        <v>0</v>
      </c>
      <c r="X1553" s="2">
        <v>0</v>
      </c>
      <c r="Y1553" s="2">
        <v>0</v>
      </c>
      <c r="Z1553" s="2">
        <v>0</v>
      </c>
      <c r="AA1553" s="2">
        <v>0</v>
      </c>
      <c r="AB1553" s="2">
        <v>0</v>
      </c>
      <c r="AC1553" t="s">
        <v>3457</v>
      </c>
      <c r="AD1553" t="s">
        <v>32</v>
      </c>
      <c r="AE1553" t="s">
        <v>32</v>
      </c>
      <c r="AG1553" t="s">
        <v>38</v>
      </c>
      <c r="AH1553" t="s">
        <v>2243</v>
      </c>
      <c r="AJ1553" t="s">
        <v>2243</v>
      </c>
      <c r="AK1553" t="s">
        <v>39</v>
      </c>
    </row>
    <row r="1554" spans="1:37" x14ac:dyDescent="0.3">
      <c r="A1554">
        <v>340691</v>
      </c>
      <c r="B1554" t="s">
        <v>199</v>
      </c>
      <c r="C1554" t="s">
        <v>48</v>
      </c>
      <c r="D1554">
        <v>1</v>
      </c>
      <c r="E1554" t="s">
        <v>3940</v>
      </c>
      <c r="F1554" t="s">
        <v>1672</v>
      </c>
      <c r="G1554">
        <v>40510</v>
      </c>
      <c r="H1554">
        <v>2</v>
      </c>
      <c r="I1554" t="s">
        <v>1228</v>
      </c>
      <c r="J1554" t="s">
        <v>43</v>
      </c>
      <c r="K1554">
        <v>52143</v>
      </c>
      <c r="L1554">
        <v>75000</v>
      </c>
      <c r="M1554" t="s">
        <v>33</v>
      </c>
      <c r="N1554" t="s">
        <v>408</v>
      </c>
      <c r="O1554" t="s">
        <v>409</v>
      </c>
      <c r="P1554" t="s">
        <v>8271</v>
      </c>
      <c r="Q1554" t="s">
        <v>1674</v>
      </c>
      <c r="R1554" t="s">
        <v>3941</v>
      </c>
      <c r="S1554" t="s">
        <v>8272</v>
      </c>
      <c r="T1554" t="str">
        <f t="shared" si="72"/>
        <v>Our successful candidate should possess; excellent written and verbal communications skills; proficiency in Microsoft Word and Excel; excellent interpersonal and organizational skills and the ability to manage and execute multiple sometimes competing priorities. 1.   Selected candidates will be required to provide a DNA sample by swabbing. 2.   In cases of an emergency, this position may be designated as ‚Å“essential‚. 3.   Must be serving as civil service permanent Accountant.</v>
      </c>
      <c r="U1554">
        <f t="shared" si="73"/>
        <v>0</v>
      </c>
      <c r="V1554" s="2">
        <v>0</v>
      </c>
      <c r="W1554" s="2">
        <f t="shared" si="74"/>
        <v>0</v>
      </c>
      <c r="X1554" s="2">
        <v>0</v>
      </c>
      <c r="Y1554" s="2">
        <v>0</v>
      </c>
      <c r="Z1554" s="2">
        <v>0</v>
      </c>
      <c r="AA1554" s="2">
        <v>0</v>
      </c>
      <c r="AB1554" s="2">
        <v>0</v>
      </c>
      <c r="AC1554" t="s">
        <v>3457</v>
      </c>
      <c r="AD1554" t="s">
        <v>32</v>
      </c>
      <c r="AE1554" t="s">
        <v>32</v>
      </c>
      <c r="AG1554" t="s">
        <v>38</v>
      </c>
      <c r="AH1554" t="s">
        <v>2243</v>
      </c>
      <c r="AJ1554" t="s">
        <v>2243</v>
      </c>
      <c r="AK1554" t="s">
        <v>39</v>
      </c>
    </row>
    <row r="1555" spans="1:37" x14ac:dyDescent="0.3">
      <c r="A1555">
        <v>340693</v>
      </c>
      <c r="B1555" t="s">
        <v>1670</v>
      </c>
      <c r="C1555" t="s">
        <v>48</v>
      </c>
      <c r="D1555">
        <v>1</v>
      </c>
      <c r="E1555" t="s">
        <v>8273</v>
      </c>
      <c r="F1555" t="s">
        <v>3942</v>
      </c>
      <c r="G1555">
        <v>10044</v>
      </c>
      <c r="H1555" t="s">
        <v>93</v>
      </c>
      <c r="I1555" t="s">
        <v>1506</v>
      </c>
      <c r="J1555" t="s">
        <v>43</v>
      </c>
      <c r="K1555">
        <v>70000</v>
      </c>
      <c r="L1555">
        <v>80000</v>
      </c>
      <c r="M1555" t="s">
        <v>33</v>
      </c>
      <c r="N1555" t="s">
        <v>1320</v>
      </c>
      <c r="O1555" t="s">
        <v>3943</v>
      </c>
      <c r="P1555" t="s">
        <v>8274</v>
      </c>
      <c r="Q1555" t="s">
        <v>3944</v>
      </c>
      <c r="R1555" t="s">
        <v>8275</v>
      </c>
      <c r="S1555" t="s">
        <v>8047</v>
      </c>
      <c r="T1555" t="str">
        <f t="shared" si="72"/>
        <v>‚ A Juris Doctor (JD) degree from an accredited law school;   Comprehensive knowledge of City Contracts and the PPB Rules strongly preferred;  Strong negotiation skills and analytical skills with attention to detail;  Excellent organizational skills and the ability to multi-task and manage multiple priorities with minimal supervision;  Exceptional writing and verbal skills; and,  Excellent interpersonal skills (including Microsoft Office Suite proficiency) and ability to interact with all levels of management expected. Certain residency requirements may apply.  We appreciate every applicant‚„s interest; however, only those under consideration will be contacted.  Note: Vacancy notices listed as ‚Å“Until Filled‚ will be posted for at least five work days.</v>
      </c>
      <c r="U1555">
        <f t="shared" si="73"/>
        <v>0</v>
      </c>
      <c r="V1555" s="2">
        <v>0</v>
      </c>
      <c r="W1555" s="2">
        <f t="shared" si="74"/>
        <v>0</v>
      </c>
      <c r="X1555" s="2">
        <v>0</v>
      </c>
      <c r="Y1555" s="2">
        <v>0</v>
      </c>
      <c r="Z1555" s="2">
        <v>0</v>
      </c>
      <c r="AA1555" s="2">
        <v>0</v>
      </c>
      <c r="AB1555" s="2">
        <v>0</v>
      </c>
      <c r="AC1555" t="s">
        <v>1675</v>
      </c>
      <c r="AD1555" t="s">
        <v>32</v>
      </c>
      <c r="AE1555" t="s">
        <v>32</v>
      </c>
      <c r="AG1555" t="s">
        <v>38</v>
      </c>
      <c r="AH1555" t="s">
        <v>2880</v>
      </c>
      <c r="AJ1555" t="s">
        <v>2880</v>
      </c>
      <c r="AK1555" t="s">
        <v>39</v>
      </c>
    </row>
    <row r="1556" spans="1:37" x14ac:dyDescent="0.3">
      <c r="A1556">
        <v>340693</v>
      </c>
      <c r="B1556" t="s">
        <v>1670</v>
      </c>
      <c r="C1556" t="s">
        <v>29</v>
      </c>
      <c r="D1556">
        <v>1</v>
      </c>
      <c r="E1556" t="s">
        <v>8273</v>
      </c>
      <c r="F1556" t="s">
        <v>3942</v>
      </c>
      <c r="G1556">
        <v>10044</v>
      </c>
      <c r="H1556" t="s">
        <v>93</v>
      </c>
      <c r="I1556" t="s">
        <v>1506</v>
      </c>
      <c r="J1556" t="s">
        <v>43</v>
      </c>
      <c r="K1556">
        <v>70000</v>
      </c>
      <c r="L1556">
        <v>80000</v>
      </c>
      <c r="M1556" t="s">
        <v>33</v>
      </c>
      <c r="N1556" t="s">
        <v>1320</v>
      </c>
      <c r="O1556" t="s">
        <v>3943</v>
      </c>
      <c r="P1556" t="s">
        <v>8274</v>
      </c>
      <c r="Q1556" t="s">
        <v>3944</v>
      </c>
      <c r="R1556" t="s">
        <v>8275</v>
      </c>
      <c r="S1556" t="s">
        <v>8047</v>
      </c>
      <c r="T1556" t="str">
        <f t="shared" si="72"/>
        <v>‚ A Juris Doctor (JD) degree from an accredited law school;   Comprehensive knowledge of City Contracts and the PPB Rules strongly preferred;  Strong negotiation skills and analytical skills with attention to detail;  Excellent organizational skills and the ability to multi-task and manage multiple priorities with minimal supervision;  Exceptional writing and verbal skills; and,  Excellent interpersonal skills (including Microsoft Office Suite proficiency) and ability to interact with all levels of management expected. Certain residency requirements may apply.  We appreciate every applicant‚„s interest; however, only those under consideration will be contacted.  Note: Vacancy notices listed as ‚Å“Until Filled‚ will be posted for at least five work days.</v>
      </c>
      <c r="U1556">
        <f t="shared" si="73"/>
        <v>0</v>
      </c>
      <c r="V1556" s="2">
        <v>0</v>
      </c>
      <c r="W1556" s="2">
        <f t="shared" si="74"/>
        <v>0</v>
      </c>
      <c r="X1556" s="2">
        <v>0</v>
      </c>
      <c r="Y1556" s="2">
        <v>0</v>
      </c>
      <c r="Z1556" s="2">
        <v>0</v>
      </c>
      <c r="AA1556" s="2">
        <v>0</v>
      </c>
      <c r="AB1556" s="2">
        <v>0</v>
      </c>
      <c r="AC1556" t="s">
        <v>1675</v>
      </c>
      <c r="AD1556" t="s">
        <v>32</v>
      </c>
      <c r="AE1556" t="s">
        <v>32</v>
      </c>
      <c r="AG1556" t="s">
        <v>38</v>
      </c>
      <c r="AH1556" t="s">
        <v>2243</v>
      </c>
      <c r="AJ1556" t="s">
        <v>2880</v>
      </c>
      <c r="AK1556" t="s">
        <v>39</v>
      </c>
    </row>
    <row r="1557" spans="1:37" x14ac:dyDescent="0.3">
      <c r="A1557">
        <v>340707</v>
      </c>
      <c r="B1557" t="s">
        <v>1360</v>
      </c>
      <c r="C1557" t="s">
        <v>29</v>
      </c>
      <c r="D1557">
        <v>1</v>
      </c>
      <c r="E1557" t="s">
        <v>3945</v>
      </c>
      <c r="F1557" t="s">
        <v>3946</v>
      </c>
      <c r="G1557" t="s">
        <v>1363</v>
      </c>
      <c r="H1557">
        <v>6088</v>
      </c>
      <c r="I1557">
        <v>1</v>
      </c>
      <c r="J1557" t="s">
        <v>1228</v>
      </c>
      <c r="K1557" t="s">
        <v>43</v>
      </c>
      <c r="L1557">
        <v>43618</v>
      </c>
      <c r="M1557">
        <v>48853</v>
      </c>
      <c r="N1557" t="s">
        <v>33</v>
      </c>
      <c r="O1557" t="s">
        <v>1364</v>
      </c>
      <c r="P1557" t="s">
        <v>3947</v>
      </c>
      <c r="Q1557" t="s">
        <v>8276</v>
      </c>
      <c r="R1557" t="s">
        <v>1366</v>
      </c>
      <c r="S1557" t="s">
        <v>7111</v>
      </c>
      <c r="T1557" t="str">
        <f t="shared" si="72"/>
        <v>1. A baccalaureate degree from an accredited college. QUALIFICATIONS: 	Must have excellent written and oral communications skills.	Excellent editing and proofreading skills are a must.	The ideal candidate is positive, diplomatic, and has strong interpersonal skills.	Must be able to work independently and as part of a team.	Must be able to handle multiple deadlines and work well in a fast-paced environment.	Excellent computer skills in Word, Excel and PowerPoint are desired.</v>
      </c>
      <c r="U1557">
        <f t="shared" si="73"/>
        <v>0</v>
      </c>
      <c r="V1557" s="2">
        <v>1</v>
      </c>
      <c r="W1557" s="2">
        <f t="shared" si="74"/>
        <v>0</v>
      </c>
      <c r="X1557" s="2">
        <v>0</v>
      </c>
      <c r="Y1557" s="2">
        <v>0</v>
      </c>
      <c r="Z1557" s="2">
        <v>0</v>
      </c>
      <c r="AA1557" s="2">
        <v>0</v>
      </c>
      <c r="AB1557" s="2">
        <v>0</v>
      </c>
      <c r="AC1557" t="s">
        <v>3948</v>
      </c>
      <c r="AD1557" t="s">
        <v>7654</v>
      </c>
      <c r="AE1557" t="s">
        <v>32</v>
      </c>
      <c r="AF1557" t="s">
        <v>1364</v>
      </c>
      <c r="AH1557" t="s">
        <v>38</v>
      </c>
      <c r="AI1557" t="s">
        <v>2243</v>
      </c>
      <c r="AJ1557" t="s">
        <v>1689</v>
      </c>
      <c r="AK1557" t="s">
        <v>39</v>
      </c>
    </row>
    <row r="1558" spans="1:37" x14ac:dyDescent="0.3">
      <c r="A1558">
        <v>340707</v>
      </c>
      <c r="B1558" t="s">
        <v>1360</v>
      </c>
      <c r="C1558" t="s">
        <v>48</v>
      </c>
      <c r="D1558">
        <v>1</v>
      </c>
      <c r="E1558" t="s">
        <v>3945</v>
      </c>
      <c r="F1558" t="s">
        <v>3946</v>
      </c>
      <c r="G1558" t="s">
        <v>1363</v>
      </c>
      <c r="H1558">
        <v>6088</v>
      </c>
      <c r="I1558">
        <v>1</v>
      </c>
      <c r="J1558" t="s">
        <v>1228</v>
      </c>
      <c r="K1558" t="s">
        <v>43</v>
      </c>
      <c r="L1558">
        <v>43618</v>
      </c>
      <c r="M1558">
        <v>48853</v>
      </c>
      <c r="N1558" t="s">
        <v>33</v>
      </c>
      <c r="O1558" t="s">
        <v>1364</v>
      </c>
      <c r="P1558" t="s">
        <v>3947</v>
      </c>
      <c r="Q1558" t="s">
        <v>8276</v>
      </c>
      <c r="R1558" t="s">
        <v>1366</v>
      </c>
      <c r="S1558" t="s">
        <v>7111</v>
      </c>
      <c r="T1558" t="str">
        <f t="shared" si="72"/>
        <v>1. A baccalaureate degree from an accredited college. QUALIFICATIONS: 	Must have excellent written and oral communications skills.	Excellent editing and proofreading skills are a must.	The ideal candidate is positive, diplomatic, and has strong interpersonal skills.	Must be able to work independently and as part of a team.	Must be able to handle multiple deadlines and work well in a fast-paced environment.	Excellent computer skills in Word, Excel and PowerPoint are desired.</v>
      </c>
      <c r="U1558">
        <f t="shared" si="73"/>
        <v>0</v>
      </c>
      <c r="V1558" s="2">
        <v>1</v>
      </c>
      <c r="W1558" s="2">
        <f t="shared" si="74"/>
        <v>0</v>
      </c>
      <c r="X1558" s="2">
        <v>0</v>
      </c>
      <c r="Y1558" s="2">
        <v>0</v>
      </c>
      <c r="Z1558" s="2">
        <v>0</v>
      </c>
      <c r="AA1558" s="2">
        <v>0</v>
      </c>
      <c r="AB1558" s="2">
        <v>0</v>
      </c>
      <c r="AC1558" t="s">
        <v>3948</v>
      </c>
      <c r="AD1558" t="s">
        <v>7654</v>
      </c>
      <c r="AE1558" t="s">
        <v>32</v>
      </c>
      <c r="AF1558" t="s">
        <v>1364</v>
      </c>
      <c r="AH1558" t="s">
        <v>38</v>
      </c>
      <c r="AI1558" t="s">
        <v>2243</v>
      </c>
      <c r="AJ1558" t="s">
        <v>1689</v>
      </c>
      <c r="AK1558" t="s">
        <v>39</v>
      </c>
    </row>
    <row r="1559" spans="1:37" x14ac:dyDescent="0.3">
      <c r="A1559">
        <v>340770</v>
      </c>
      <c r="B1559" t="s">
        <v>101</v>
      </c>
      <c r="C1559" t="s">
        <v>29</v>
      </c>
      <c r="D1559">
        <v>1</v>
      </c>
      <c r="E1559" t="s">
        <v>3949</v>
      </c>
      <c r="F1559" t="s">
        <v>75</v>
      </c>
      <c r="G1559">
        <v>13632</v>
      </c>
      <c r="H1559">
        <v>2</v>
      </c>
      <c r="I1559" t="s">
        <v>76</v>
      </c>
      <c r="J1559" t="s">
        <v>43</v>
      </c>
      <c r="K1559">
        <v>79471</v>
      </c>
      <c r="L1559">
        <v>100000</v>
      </c>
      <c r="M1559" t="s">
        <v>33</v>
      </c>
      <c r="N1559" t="s">
        <v>1292</v>
      </c>
      <c r="O1559" t="s">
        <v>317</v>
      </c>
      <c r="P1559" t="s">
        <v>7112</v>
      </c>
      <c r="Q1559" t="s">
        <v>7318</v>
      </c>
      <c r="R1559" t="s">
        <v>7113</v>
      </c>
      <c r="S1559" t="s">
        <v>32</v>
      </c>
      <c r="T1559" t="str">
        <f t="shared" si="72"/>
        <v xml:space="preserve">The preferred candidate should possess the following: 	IT Inventory management experience;	Knowledge of Service Management systems;	Strong knowledge of computer equipment and RFID tagging processes;	Ability to work diplomatically;	Solid understanding of mechanical, technology, and electrical systems is a benefit;	Possess a clean NYS License  </v>
      </c>
      <c r="U1559">
        <f t="shared" si="73"/>
        <v>0</v>
      </c>
      <c r="V1559" s="2">
        <v>0</v>
      </c>
      <c r="W1559" s="2">
        <f t="shared" si="74"/>
        <v>0</v>
      </c>
      <c r="X1559" s="2">
        <v>0</v>
      </c>
      <c r="Y1559" s="2">
        <v>0</v>
      </c>
      <c r="Z1559" s="2">
        <v>0</v>
      </c>
      <c r="AA1559" s="2">
        <v>0</v>
      </c>
      <c r="AB1559" s="2">
        <v>0</v>
      </c>
      <c r="AC1559" t="s">
        <v>3950</v>
      </c>
      <c r="AD1559" t="s">
        <v>391</v>
      </c>
      <c r="AE1559" t="s">
        <v>109</v>
      </c>
      <c r="AG1559" t="s">
        <v>58</v>
      </c>
      <c r="AH1559" t="s">
        <v>2271</v>
      </c>
      <c r="AJ1559" t="s">
        <v>3612</v>
      </c>
      <c r="AK1559" t="s">
        <v>39</v>
      </c>
    </row>
    <row r="1560" spans="1:37" x14ac:dyDescent="0.3">
      <c r="A1560">
        <v>340772</v>
      </c>
      <c r="B1560" t="s">
        <v>199</v>
      </c>
      <c r="C1560" t="s">
        <v>29</v>
      </c>
      <c r="D1560">
        <v>1</v>
      </c>
      <c r="E1560" t="s">
        <v>3951</v>
      </c>
      <c r="F1560" t="s">
        <v>742</v>
      </c>
      <c r="G1560">
        <v>56058</v>
      </c>
      <c r="H1560">
        <v>0</v>
      </c>
      <c r="I1560" t="s">
        <v>463</v>
      </c>
      <c r="J1560" t="s">
        <v>43</v>
      </c>
      <c r="K1560">
        <v>50362</v>
      </c>
      <c r="L1560">
        <v>78177</v>
      </c>
      <c r="M1560" t="s">
        <v>33</v>
      </c>
      <c r="N1560" t="s">
        <v>202</v>
      </c>
      <c r="O1560" t="s">
        <v>2765</v>
      </c>
      <c r="P1560" t="s">
        <v>3952</v>
      </c>
      <c r="Q1560" t="s">
        <v>745</v>
      </c>
      <c r="R1560" t="s">
        <v>3953</v>
      </c>
      <c r="S1560" t="s">
        <v>7696</v>
      </c>
      <c r="T1560" t="str">
        <f t="shared" si="72"/>
        <v>-	Experience practicing public health and working across systems to further a public health approach to alcohol and other drug use.  -	Possess knowledge of substance use with familiarity in harm reduction approaches to improving the health of people who u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60">
        <f t="shared" si="73"/>
        <v>0</v>
      </c>
      <c r="V1560" s="2">
        <v>0</v>
      </c>
      <c r="W1560" s="2">
        <f t="shared" si="74"/>
        <v>0</v>
      </c>
      <c r="X1560" s="2">
        <v>0</v>
      </c>
      <c r="Y1560" s="2">
        <v>0</v>
      </c>
      <c r="Z1560" s="2">
        <v>0</v>
      </c>
      <c r="AA1560" s="2">
        <v>0</v>
      </c>
      <c r="AB1560" s="2">
        <v>0</v>
      </c>
      <c r="AC1560" t="s">
        <v>3954</v>
      </c>
      <c r="AD1560" t="s">
        <v>32</v>
      </c>
      <c r="AE1560" t="s">
        <v>32</v>
      </c>
      <c r="AG1560" t="s">
        <v>38</v>
      </c>
      <c r="AH1560" t="s">
        <v>2243</v>
      </c>
      <c r="AI1560" t="s">
        <v>2035</v>
      </c>
      <c r="AJ1560" t="s">
        <v>1354</v>
      </c>
      <c r="AK1560" t="s">
        <v>39</v>
      </c>
    </row>
    <row r="1561" spans="1:37" x14ac:dyDescent="0.3">
      <c r="A1561">
        <v>340772</v>
      </c>
      <c r="B1561" t="s">
        <v>199</v>
      </c>
      <c r="C1561" t="s">
        <v>48</v>
      </c>
      <c r="D1561">
        <v>1</v>
      </c>
      <c r="E1561" t="s">
        <v>3951</v>
      </c>
      <c r="F1561" t="s">
        <v>742</v>
      </c>
      <c r="G1561">
        <v>56058</v>
      </c>
      <c r="H1561">
        <v>0</v>
      </c>
      <c r="I1561" t="s">
        <v>463</v>
      </c>
      <c r="J1561" t="s">
        <v>43</v>
      </c>
      <c r="K1561">
        <v>50362</v>
      </c>
      <c r="L1561">
        <v>78177</v>
      </c>
      <c r="M1561" t="s">
        <v>33</v>
      </c>
      <c r="N1561" t="s">
        <v>202</v>
      </c>
      <c r="O1561" t="s">
        <v>2765</v>
      </c>
      <c r="P1561" t="s">
        <v>3952</v>
      </c>
      <c r="Q1561" t="s">
        <v>745</v>
      </c>
      <c r="R1561" t="s">
        <v>3953</v>
      </c>
      <c r="S1561" t="s">
        <v>7696</v>
      </c>
      <c r="T1561" t="str">
        <f t="shared" si="72"/>
        <v>-	Experience practicing public health and working across systems to further a public health approach to alcohol and other drug use.  -	Possess knowledge of substance use with familiarity in harm reduction approaches to improving the health of people who u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61">
        <f t="shared" si="73"/>
        <v>0</v>
      </c>
      <c r="V1561" s="2">
        <v>0</v>
      </c>
      <c r="W1561" s="2">
        <f t="shared" si="74"/>
        <v>0</v>
      </c>
      <c r="X1561" s="2">
        <v>0</v>
      </c>
      <c r="Y1561" s="2">
        <v>0</v>
      </c>
      <c r="Z1561" s="2">
        <v>0</v>
      </c>
      <c r="AA1561" s="2">
        <v>0</v>
      </c>
      <c r="AB1561" s="2">
        <v>0</v>
      </c>
      <c r="AC1561" t="s">
        <v>3954</v>
      </c>
      <c r="AD1561" t="s">
        <v>32</v>
      </c>
      <c r="AE1561" t="s">
        <v>32</v>
      </c>
      <c r="AG1561" t="s">
        <v>38</v>
      </c>
      <c r="AH1561" t="s">
        <v>2243</v>
      </c>
      <c r="AI1561" t="s">
        <v>2035</v>
      </c>
      <c r="AJ1561" t="s">
        <v>1354</v>
      </c>
      <c r="AK1561" t="s">
        <v>39</v>
      </c>
    </row>
    <row r="1562" spans="1:37" x14ac:dyDescent="0.3">
      <c r="A1562">
        <v>340801</v>
      </c>
      <c r="B1562" t="s">
        <v>199</v>
      </c>
      <c r="C1562" t="s">
        <v>29</v>
      </c>
      <c r="D1562">
        <v>1</v>
      </c>
      <c r="E1562" t="s">
        <v>3955</v>
      </c>
      <c r="F1562" t="s">
        <v>2224</v>
      </c>
      <c r="G1562">
        <v>51001</v>
      </c>
      <c r="H1562">
        <v>2</v>
      </c>
      <c r="I1562" t="s">
        <v>463</v>
      </c>
      <c r="J1562" t="s">
        <v>43</v>
      </c>
      <c r="K1562">
        <v>66446</v>
      </c>
      <c r="L1562">
        <v>76413</v>
      </c>
      <c r="M1562" t="s">
        <v>33</v>
      </c>
      <c r="N1562" t="s">
        <v>202</v>
      </c>
      <c r="O1562" t="s">
        <v>1968</v>
      </c>
      <c r="P1562" t="s">
        <v>8277</v>
      </c>
      <c r="Q1562" t="s">
        <v>2227</v>
      </c>
      <c r="R1562" t="e">
        <v>#NAME?</v>
      </c>
      <c r="S1562" t="s">
        <v>7713</v>
      </c>
      <c r="T1562" t="e">
        <f t="shared" si="72"/>
        <v>#NAME?</v>
      </c>
      <c r="U1562">
        <f t="shared" si="73"/>
        <v>0</v>
      </c>
      <c r="V1562" s="2">
        <v>0</v>
      </c>
      <c r="W1562" s="2">
        <f t="shared" si="74"/>
        <v>0</v>
      </c>
      <c r="X1562" s="2">
        <v>0</v>
      </c>
      <c r="Y1562" s="2">
        <v>0</v>
      </c>
      <c r="Z1562" s="2">
        <v>0</v>
      </c>
      <c r="AA1562" s="2">
        <v>0</v>
      </c>
      <c r="AB1562" s="2">
        <v>0</v>
      </c>
      <c r="AC1562" t="s">
        <v>3956</v>
      </c>
      <c r="AD1562" t="s">
        <v>32</v>
      </c>
      <c r="AE1562" t="s">
        <v>32</v>
      </c>
      <c r="AG1562" t="s">
        <v>38</v>
      </c>
      <c r="AH1562" t="s">
        <v>2271</v>
      </c>
      <c r="AI1562" t="s">
        <v>2035</v>
      </c>
      <c r="AJ1562" t="s">
        <v>2271</v>
      </c>
      <c r="AK1562" t="s">
        <v>39</v>
      </c>
    </row>
    <row r="1563" spans="1:37" x14ac:dyDescent="0.3">
      <c r="A1563">
        <v>340801</v>
      </c>
      <c r="B1563" t="s">
        <v>199</v>
      </c>
      <c r="C1563" t="s">
        <v>48</v>
      </c>
      <c r="D1563">
        <v>1</v>
      </c>
      <c r="E1563" t="s">
        <v>3955</v>
      </c>
      <c r="F1563" t="s">
        <v>2224</v>
      </c>
      <c r="G1563">
        <v>51001</v>
      </c>
      <c r="H1563">
        <v>2</v>
      </c>
      <c r="I1563" t="s">
        <v>463</v>
      </c>
      <c r="J1563" t="s">
        <v>43</v>
      </c>
      <c r="K1563">
        <v>66446</v>
      </c>
      <c r="L1563">
        <v>76413</v>
      </c>
      <c r="M1563" t="s">
        <v>33</v>
      </c>
      <c r="N1563" t="s">
        <v>202</v>
      </c>
      <c r="O1563" t="s">
        <v>1968</v>
      </c>
      <c r="P1563" t="s">
        <v>8277</v>
      </c>
      <c r="Q1563" t="s">
        <v>2227</v>
      </c>
      <c r="R1563" t="e">
        <v>#NAME?</v>
      </c>
      <c r="S1563" t="s">
        <v>7713</v>
      </c>
      <c r="T1563" t="e">
        <f t="shared" si="72"/>
        <v>#NAME?</v>
      </c>
      <c r="U1563">
        <f t="shared" si="73"/>
        <v>0</v>
      </c>
      <c r="V1563" s="2">
        <v>0</v>
      </c>
      <c r="W1563" s="2">
        <f t="shared" si="74"/>
        <v>0</v>
      </c>
      <c r="X1563" s="2">
        <v>0</v>
      </c>
      <c r="Y1563" s="2">
        <v>0</v>
      </c>
      <c r="Z1563" s="2">
        <v>0</v>
      </c>
      <c r="AA1563" s="2">
        <v>0</v>
      </c>
      <c r="AB1563" s="2">
        <v>0</v>
      </c>
      <c r="AC1563" t="s">
        <v>3956</v>
      </c>
      <c r="AD1563" t="s">
        <v>32</v>
      </c>
      <c r="AE1563" t="s">
        <v>32</v>
      </c>
      <c r="AG1563" t="s">
        <v>38</v>
      </c>
      <c r="AH1563" t="s">
        <v>2271</v>
      </c>
      <c r="AI1563" t="s">
        <v>2035</v>
      </c>
      <c r="AJ1563" t="s">
        <v>2271</v>
      </c>
      <c r="AK1563" t="s">
        <v>39</v>
      </c>
    </row>
    <row r="1564" spans="1:37" x14ac:dyDescent="0.3">
      <c r="A1564">
        <v>340814</v>
      </c>
      <c r="B1564" t="s">
        <v>840</v>
      </c>
      <c r="C1564" t="s">
        <v>29</v>
      </c>
      <c r="D1564">
        <v>1</v>
      </c>
      <c r="E1564" t="s">
        <v>3957</v>
      </c>
      <c r="F1564" t="s">
        <v>2262</v>
      </c>
      <c r="G1564">
        <v>21849</v>
      </c>
      <c r="H1564">
        <v>1</v>
      </c>
      <c r="I1564" t="s">
        <v>627</v>
      </c>
      <c r="J1564" t="s">
        <v>43</v>
      </c>
      <c r="K1564">
        <v>48277</v>
      </c>
      <c r="L1564">
        <v>60843</v>
      </c>
      <c r="M1564" t="s">
        <v>33</v>
      </c>
      <c r="N1564" t="s">
        <v>1265</v>
      </c>
      <c r="O1564" t="s">
        <v>3336</v>
      </c>
      <c r="P1564" t="s">
        <v>3958</v>
      </c>
      <c r="Q1564" t="s">
        <v>2264</v>
      </c>
      <c r="R1564" t="s">
        <v>32</v>
      </c>
      <c r="S1564" t="s">
        <v>32</v>
      </c>
      <c r="T1564" t="str">
        <f t="shared" si="72"/>
        <v xml:space="preserve">   </v>
      </c>
      <c r="U1564">
        <f t="shared" si="73"/>
        <v>0</v>
      </c>
      <c r="V1564" s="2">
        <v>0</v>
      </c>
      <c r="W1564" s="2">
        <f t="shared" si="74"/>
        <v>0</v>
      </c>
      <c r="X1564" s="2">
        <v>0</v>
      </c>
      <c r="Y1564" s="2">
        <v>0</v>
      </c>
      <c r="Z1564" s="2">
        <v>0</v>
      </c>
      <c r="AA1564" s="2">
        <v>0</v>
      </c>
      <c r="AB1564" s="2">
        <v>0</v>
      </c>
      <c r="AC1564" t="s">
        <v>1270</v>
      </c>
      <c r="AD1564" t="s">
        <v>3338</v>
      </c>
      <c r="AE1564" t="s">
        <v>1272</v>
      </c>
      <c r="AG1564" t="s">
        <v>58</v>
      </c>
      <c r="AH1564" t="s">
        <v>3115</v>
      </c>
      <c r="AI1564" t="s">
        <v>2198</v>
      </c>
      <c r="AJ1564" t="s">
        <v>1468</v>
      </c>
      <c r="AK1564" t="s">
        <v>39</v>
      </c>
    </row>
    <row r="1565" spans="1:37" x14ac:dyDescent="0.3">
      <c r="A1565">
        <v>340814</v>
      </c>
      <c r="B1565" t="s">
        <v>840</v>
      </c>
      <c r="C1565" t="s">
        <v>48</v>
      </c>
      <c r="D1565">
        <v>1</v>
      </c>
      <c r="E1565" t="s">
        <v>3957</v>
      </c>
      <c r="F1565" t="s">
        <v>2262</v>
      </c>
      <c r="G1565">
        <v>21849</v>
      </c>
      <c r="H1565">
        <v>1</v>
      </c>
      <c r="I1565" t="s">
        <v>627</v>
      </c>
      <c r="J1565" t="s">
        <v>43</v>
      </c>
      <c r="K1565">
        <v>48277</v>
      </c>
      <c r="L1565">
        <v>60843</v>
      </c>
      <c r="M1565" t="s">
        <v>33</v>
      </c>
      <c r="N1565" t="s">
        <v>1265</v>
      </c>
      <c r="O1565" t="s">
        <v>3336</v>
      </c>
      <c r="P1565" t="s">
        <v>3958</v>
      </c>
      <c r="Q1565" t="s">
        <v>2264</v>
      </c>
      <c r="R1565" t="s">
        <v>32</v>
      </c>
      <c r="S1565" t="s">
        <v>32</v>
      </c>
      <c r="T1565" t="str">
        <f t="shared" si="72"/>
        <v xml:space="preserve">   </v>
      </c>
      <c r="U1565">
        <f t="shared" si="73"/>
        <v>0</v>
      </c>
      <c r="V1565" s="2">
        <v>0</v>
      </c>
      <c r="W1565" s="2">
        <f t="shared" si="74"/>
        <v>0</v>
      </c>
      <c r="X1565" s="2">
        <v>0</v>
      </c>
      <c r="Y1565" s="2">
        <v>0</v>
      </c>
      <c r="Z1565" s="2">
        <v>0</v>
      </c>
      <c r="AA1565" s="2">
        <v>0</v>
      </c>
      <c r="AB1565" s="2">
        <v>0</v>
      </c>
      <c r="AC1565" t="s">
        <v>1270</v>
      </c>
      <c r="AD1565" t="s">
        <v>3338</v>
      </c>
      <c r="AE1565" t="s">
        <v>1272</v>
      </c>
      <c r="AG1565" t="s">
        <v>58</v>
      </c>
      <c r="AH1565" t="s">
        <v>3115</v>
      </c>
      <c r="AI1565" t="s">
        <v>2198</v>
      </c>
      <c r="AJ1565" t="s">
        <v>1468</v>
      </c>
      <c r="AK1565" t="s">
        <v>39</v>
      </c>
    </row>
    <row r="1566" spans="1:37" x14ac:dyDescent="0.3">
      <c r="A1566">
        <v>340903</v>
      </c>
      <c r="B1566" t="s">
        <v>2385</v>
      </c>
      <c r="C1566" t="s">
        <v>29</v>
      </c>
      <c r="D1566">
        <v>1</v>
      </c>
      <c r="E1566" t="s">
        <v>3959</v>
      </c>
      <c r="F1566" t="s">
        <v>297</v>
      </c>
      <c r="G1566">
        <v>10251</v>
      </c>
      <c r="H1566">
        <v>3</v>
      </c>
      <c r="I1566" t="s">
        <v>627</v>
      </c>
      <c r="J1566" t="s">
        <v>43</v>
      </c>
      <c r="K1566">
        <v>33875</v>
      </c>
      <c r="L1566">
        <v>41000</v>
      </c>
      <c r="M1566" t="s">
        <v>33</v>
      </c>
      <c r="N1566" t="s">
        <v>2388</v>
      </c>
      <c r="O1566" t="s">
        <v>3960</v>
      </c>
      <c r="P1566" t="s">
        <v>3961</v>
      </c>
      <c r="Q1566" t="s">
        <v>300</v>
      </c>
      <c r="R1566" t="s">
        <v>3962</v>
      </c>
      <c r="S1566" t="s">
        <v>32</v>
      </c>
      <c r="T1566" t="str">
        <f t="shared" si="72"/>
        <v xml:space="preserve">1.  Ability to read and analyze information. 2.  Sort and distribute incoming mail to appropriate recipients or departments. 3.  Ensure delivery of outgoing mail to courier or post office. 4.  Greeting and directing visitors in person and on the phone using a directory. 5.  Answering and directing incoming calls on a multi-line telephone. 6.  Assists with other related clerical duties such as bulk coping, bookbinding and laminating. 7.  High level of initiative, sense of urgency and is flexible.  8.  Excellent communication, organizational and tidiness skills.   9.  Customer focus and is able to handle pressure. 10. Follows Security procedure using monitoring logbook; issuing visitor badge.  </v>
      </c>
      <c r="U1566">
        <f t="shared" si="73"/>
        <v>0</v>
      </c>
      <c r="V1566" s="2">
        <v>0</v>
      </c>
      <c r="W1566" s="2">
        <f t="shared" si="74"/>
        <v>0</v>
      </c>
      <c r="X1566" s="2">
        <v>0</v>
      </c>
      <c r="Y1566" s="2">
        <v>0</v>
      </c>
      <c r="Z1566" s="2">
        <v>0</v>
      </c>
      <c r="AA1566" s="2">
        <v>0</v>
      </c>
      <c r="AB1566" s="2">
        <v>0</v>
      </c>
      <c r="AC1566" t="s">
        <v>3963</v>
      </c>
      <c r="AD1566" t="s">
        <v>32</v>
      </c>
      <c r="AE1566" t="s">
        <v>32</v>
      </c>
      <c r="AG1566" t="s">
        <v>38</v>
      </c>
      <c r="AH1566" t="s">
        <v>2904</v>
      </c>
      <c r="AI1566" t="s">
        <v>3964</v>
      </c>
      <c r="AJ1566" t="s">
        <v>3165</v>
      </c>
      <c r="AK1566" t="s">
        <v>39</v>
      </c>
    </row>
    <row r="1567" spans="1:37" x14ac:dyDescent="0.3">
      <c r="A1567">
        <v>340919</v>
      </c>
      <c r="B1567" t="s">
        <v>199</v>
      </c>
      <c r="C1567" t="s">
        <v>48</v>
      </c>
      <c r="D1567">
        <v>1</v>
      </c>
      <c r="E1567" t="s">
        <v>3735</v>
      </c>
      <c r="F1567" t="s">
        <v>3329</v>
      </c>
      <c r="G1567">
        <v>51611</v>
      </c>
      <c r="H1567">
        <v>2</v>
      </c>
      <c r="I1567" t="s">
        <v>463</v>
      </c>
      <c r="J1567" t="s">
        <v>43</v>
      </c>
      <c r="K1567">
        <v>66446</v>
      </c>
      <c r="L1567">
        <v>82526.039999999994</v>
      </c>
      <c r="M1567" t="s">
        <v>33</v>
      </c>
      <c r="N1567" t="s">
        <v>464</v>
      </c>
      <c r="O1567" t="s">
        <v>2307</v>
      </c>
      <c r="P1567" t="s">
        <v>3736</v>
      </c>
      <c r="Q1567" t="s">
        <v>8063</v>
      </c>
      <c r="R1567" t="s">
        <v>3737</v>
      </c>
      <c r="S1567" t="s">
        <v>7656</v>
      </c>
      <c r="T1567" t="str">
        <f t="shared" si="72"/>
        <v>Strong communication, analytic, leadership and observational skills  Excellent problem solving skills and the ability to deduce potential impacts of conditions or assess risk  Writing skills including the ability to adequately describe observations in detail  Previous experience regulating child care services  Strong computer skills including the use of mobile computing devices and proficiency with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67">
        <f t="shared" si="73"/>
        <v>0</v>
      </c>
      <c r="V1567" s="2">
        <v>0</v>
      </c>
      <c r="W1567" s="2">
        <f t="shared" si="74"/>
        <v>0</v>
      </c>
      <c r="X1567" s="2">
        <v>0</v>
      </c>
      <c r="Y1567" s="2">
        <v>0</v>
      </c>
      <c r="Z1567" s="2">
        <v>0</v>
      </c>
      <c r="AA1567" s="2">
        <v>0</v>
      </c>
      <c r="AB1567" s="2">
        <v>0</v>
      </c>
      <c r="AC1567" t="s">
        <v>3965</v>
      </c>
      <c r="AD1567" t="s">
        <v>32</v>
      </c>
      <c r="AE1567" t="s">
        <v>3739</v>
      </c>
      <c r="AG1567" t="s">
        <v>38</v>
      </c>
      <c r="AH1567" t="s">
        <v>1895</v>
      </c>
      <c r="AJ1567" t="s">
        <v>1895</v>
      </c>
      <c r="AK1567" t="s">
        <v>39</v>
      </c>
    </row>
    <row r="1568" spans="1:37" x14ac:dyDescent="0.3">
      <c r="A1568">
        <v>340919</v>
      </c>
      <c r="B1568" t="s">
        <v>199</v>
      </c>
      <c r="C1568" t="s">
        <v>29</v>
      </c>
      <c r="D1568">
        <v>1</v>
      </c>
      <c r="E1568" t="s">
        <v>3735</v>
      </c>
      <c r="F1568" t="s">
        <v>3329</v>
      </c>
      <c r="G1568">
        <v>51611</v>
      </c>
      <c r="H1568">
        <v>2</v>
      </c>
      <c r="I1568" t="s">
        <v>463</v>
      </c>
      <c r="J1568" t="s">
        <v>43</v>
      </c>
      <c r="K1568">
        <v>66446</v>
      </c>
      <c r="L1568">
        <v>82526.039999999994</v>
      </c>
      <c r="M1568" t="s">
        <v>33</v>
      </c>
      <c r="N1568" t="s">
        <v>464</v>
      </c>
      <c r="O1568" t="s">
        <v>2307</v>
      </c>
      <c r="P1568" t="s">
        <v>3736</v>
      </c>
      <c r="Q1568" t="s">
        <v>8063</v>
      </c>
      <c r="R1568" t="s">
        <v>3737</v>
      </c>
      <c r="S1568" t="s">
        <v>7656</v>
      </c>
      <c r="T1568" t="str">
        <f t="shared" si="72"/>
        <v>Strong communication, analytic, leadership and observational skills  Excellent problem solving skills and the ability to deduce potential impacts of conditions or assess risk  Writing skills including the ability to adequately describe observations in detail  Previous experience regulating child care services  Strong computer skills including the use of mobile computing devices and proficiency with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68">
        <f t="shared" si="73"/>
        <v>0</v>
      </c>
      <c r="V1568" s="2">
        <v>0</v>
      </c>
      <c r="W1568" s="2">
        <f t="shared" si="74"/>
        <v>0</v>
      </c>
      <c r="X1568" s="2">
        <v>0</v>
      </c>
      <c r="Y1568" s="2">
        <v>0</v>
      </c>
      <c r="Z1568" s="2">
        <v>0</v>
      </c>
      <c r="AA1568" s="2">
        <v>0</v>
      </c>
      <c r="AB1568" s="2">
        <v>0</v>
      </c>
      <c r="AC1568" t="s">
        <v>3965</v>
      </c>
      <c r="AD1568" t="s">
        <v>32</v>
      </c>
      <c r="AE1568" t="s">
        <v>3739</v>
      </c>
      <c r="AG1568" t="s">
        <v>38</v>
      </c>
      <c r="AH1568" t="s">
        <v>1895</v>
      </c>
      <c r="AJ1568" t="s">
        <v>1895</v>
      </c>
      <c r="AK1568" t="s">
        <v>39</v>
      </c>
    </row>
    <row r="1569" spans="1:37" x14ac:dyDescent="0.3">
      <c r="A1569">
        <v>340952</v>
      </c>
      <c r="B1569" t="s">
        <v>199</v>
      </c>
      <c r="C1569" t="s">
        <v>48</v>
      </c>
      <c r="D1569">
        <v>1</v>
      </c>
      <c r="E1569" t="s">
        <v>3966</v>
      </c>
      <c r="F1569" t="s">
        <v>2971</v>
      </c>
      <c r="G1569">
        <v>52040</v>
      </c>
      <c r="H1569">
        <v>3</v>
      </c>
      <c r="I1569" t="s">
        <v>463</v>
      </c>
      <c r="J1569" t="s">
        <v>43</v>
      </c>
      <c r="K1569">
        <v>52604</v>
      </c>
      <c r="L1569">
        <v>71388</v>
      </c>
      <c r="M1569" t="s">
        <v>33</v>
      </c>
      <c r="N1569" t="s">
        <v>408</v>
      </c>
      <c r="O1569" t="s">
        <v>2038</v>
      </c>
      <c r="P1569" t="s">
        <v>8278</v>
      </c>
      <c r="Q1569" t="s">
        <v>2972</v>
      </c>
      <c r="R1569" t="s">
        <v>8279</v>
      </c>
      <c r="S1569" t="s">
        <v>32</v>
      </c>
      <c r="T1569" t="str">
        <f t="shared" si="72"/>
        <v xml:space="preserve">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  </v>
      </c>
      <c r="U1569">
        <f t="shared" si="73"/>
        <v>0</v>
      </c>
      <c r="V1569" s="2">
        <v>0</v>
      </c>
      <c r="W1569" s="2">
        <f t="shared" si="74"/>
        <v>0</v>
      </c>
      <c r="X1569" s="2">
        <v>0</v>
      </c>
      <c r="Y1569" s="2">
        <v>0</v>
      </c>
      <c r="Z1569" s="2">
        <v>0</v>
      </c>
      <c r="AA1569" s="2">
        <v>0</v>
      </c>
      <c r="AB1569" s="2">
        <v>0</v>
      </c>
      <c r="AC1569" t="s">
        <v>3967</v>
      </c>
      <c r="AD1569" t="s">
        <v>32</v>
      </c>
      <c r="AE1569" t="s">
        <v>32</v>
      </c>
      <c r="AG1569" t="s">
        <v>38</v>
      </c>
      <c r="AH1569" t="s">
        <v>2431</v>
      </c>
      <c r="AJ1569" t="s">
        <v>1075</v>
      </c>
      <c r="AK1569" t="s">
        <v>39</v>
      </c>
    </row>
    <row r="1570" spans="1:37" x14ac:dyDescent="0.3">
      <c r="A1570">
        <v>340952</v>
      </c>
      <c r="B1570" t="s">
        <v>199</v>
      </c>
      <c r="C1570" t="s">
        <v>29</v>
      </c>
      <c r="D1570">
        <v>1</v>
      </c>
      <c r="E1570" t="s">
        <v>3966</v>
      </c>
      <c r="F1570" t="s">
        <v>2971</v>
      </c>
      <c r="G1570">
        <v>52040</v>
      </c>
      <c r="H1570">
        <v>3</v>
      </c>
      <c r="I1570" t="s">
        <v>463</v>
      </c>
      <c r="J1570" t="s">
        <v>43</v>
      </c>
      <c r="K1570">
        <v>52604</v>
      </c>
      <c r="L1570">
        <v>71388</v>
      </c>
      <c r="M1570" t="s">
        <v>33</v>
      </c>
      <c r="N1570" t="s">
        <v>408</v>
      </c>
      <c r="O1570" t="s">
        <v>2038</v>
      </c>
      <c r="P1570" t="s">
        <v>8278</v>
      </c>
      <c r="Q1570" t="s">
        <v>2972</v>
      </c>
      <c r="R1570" t="s">
        <v>8279</v>
      </c>
      <c r="S1570" t="s">
        <v>32</v>
      </c>
      <c r="T1570" t="str">
        <f t="shared" si="72"/>
        <v xml:space="preserve">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  </v>
      </c>
      <c r="U1570">
        <f t="shared" si="73"/>
        <v>0</v>
      </c>
      <c r="V1570" s="2">
        <v>0</v>
      </c>
      <c r="W1570" s="2">
        <f t="shared" si="74"/>
        <v>0</v>
      </c>
      <c r="X1570" s="2">
        <v>0</v>
      </c>
      <c r="Y1570" s="2">
        <v>0</v>
      </c>
      <c r="Z1570" s="2">
        <v>0</v>
      </c>
      <c r="AA1570" s="2">
        <v>0</v>
      </c>
      <c r="AB1570" s="2">
        <v>0</v>
      </c>
      <c r="AC1570" t="s">
        <v>3967</v>
      </c>
      <c r="AD1570" t="s">
        <v>32</v>
      </c>
      <c r="AE1570" t="s">
        <v>32</v>
      </c>
      <c r="AG1570" t="s">
        <v>38</v>
      </c>
      <c r="AH1570" t="s">
        <v>2431</v>
      </c>
      <c r="AJ1570" t="s">
        <v>1075</v>
      </c>
      <c r="AK1570" t="s">
        <v>39</v>
      </c>
    </row>
    <row r="1571" spans="1:37" x14ac:dyDescent="0.3">
      <c r="A1571">
        <v>340953</v>
      </c>
      <c r="B1571" t="s">
        <v>2385</v>
      </c>
      <c r="C1571" t="s">
        <v>29</v>
      </c>
      <c r="D1571">
        <v>1</v>
      </c>
      <c r="E1571" t="s">
        <v>3968</v>
      </c>
      <c r="F1571" t="s">
        <v>3969</v>
      </c>
      <c r="G1571">
        <v>30119</v>
      </c>
      <c r="H1571">
        <v>0</v>
      </c>
      <c r="I1571" t="s">
        <v>1506</v>
      </c>
      <c r="J1571" t="s">
        <v>43</v>
      </c>
      <c r="K1571">
        <v>82500</v>
      </c>
      <c r="L1571">
        <v>82500</v>
      </c>
      <c r="M1571" t="s">
        <v>33</v>
      </c>
      <c r="N1571" t="s">
        <v>3970</v>
      </c>
      <c r="O1571" t="s">
        <v>3971</v>
      </c>
      <c r="P1571" t="s">
        <v>8280</v>
      </c>
      <c r="Q1571" t="s">
        <v>8281</v>
      </c>
      <c r="R1571" t="s">
        <v>3972</v>
      </c>
      <c r="S1571" t="s">
        <v>32</v>
      </c>
      <c r="T1571" t="str">
        <f t="shared" si="72"/>
        <v xml:space="preserve">1. Graduation from an accredited law school and license to practice law in NY State is required; 2. At least three years of prosecutorial, criminal defense, or equivalent experience is required; 3. Strong written and oral communication skills; 4. Prior experience conducting investigations is highly preferred; 5. Ability to work independently and as part of a team;  6.  NYC Residency is Required  </v>
      </c>
      <c r="U1571">
        <f t="shared" si="73"/>
        <v>0</v>
      </c>
      <c r="V1571" s="2">
        <v>0</v>
      </c>
      <c r="W1571" s="2">
        <f t="shared" si="74"/>
        <v>0</v>
      </c>
      <c r="X1571" s="2">
        <v>0</v>
      </c>
      <c r="Y1571" s="2">
        <v>0</v>
      </c>
      <c r="Z1571" s="2">
        <v>0</v>
      </c>
      <c r="AA1571" s="2">
        <v>0</v>
      </c>
      <c r="AB1571" s="2">
        <v>0</v>
      </c>
      <c r="AC1571" t="s">
        <v>3973</v>
      </c>
      <c r="AD1571" t="s">
        <v>32</v>
      </c>
      <c r="AE1571" t="s">
        <v>3970</v>
      </c>
      <c r="AG1571" t="s">
        <v>38</v>
      </c>
      <c r="AH1571" t="s">
        <v>2431</v>
      </c>
      <c r="AI1571" t="s">
        <v>2966</v>
      </c>
      <c r="AJ1571" t="s">
        <v>175</v>
      </c>
      <c r="AK1571" t="s">
        <v>39</v>
      </c>
    </row>
    <row r="1572" spans="1:37" x14ac:dyDescent="0.3">
      <c r="A1572">
        <v>340953</v>
      </c>
      <c r="B1572" t="s">
        <v>2385</v>
      </c>
      <c r="C1572" t="s">
        <v>48</v>
      </c>
      <c r="D1572">
        <v>1</v>
      </c>
      <c r="E1572" t="s">
        <v>3968</v>
      </c>
      <c r="F1572" t="s">
        <v>3969</v>
      </c>
      <c r="G1572">
        <v>30119</v>
      </c>
      <c r="H1572">
        <v>0</v>
      </c>
      <c r="I1572" t="s">
        <v>1506</v>
      </c>
      <c r="J1572" t="s">
        <v>43</v>
      </c>
      <c r="K1572">
        <v>82500</v>
      </c>
      <c r="L1572">
        <v>82500</v>
      </c>
      <c r="M1572" t="s">
        <v>33</v>
      </c>
      <c r="N1572" t="s">
        <v>3970</v>
      </c>
      <c r="O1572" t="s">
        <v>3971</v>
      </c>
      <c r="P1572" t="s">
        <v>8280</v>
      </c>
      <c r="Q1572" t="s">
        <v>8281</v>
      </c>
      <c r="R1572" t="s">
        <v>3972</v>
      </c>
      <c r="S1572" t="s">
        <v>32</v>
      </c>
      <c r="T1572" t="str">
        <f t="shared" si="72"/>
        <v xml:space="preserve">1. Graduation from an accredited law school and license to practice law in NY State is required; 2. At least three years of prosecutorial, criminal defense, or equivalent experience is required; 3. Strong written and oral communication skills; 4. Prior experience conducting investigations is highly preferred; 5. Ability to work independently and as part of a team;  6.  NYC Residency is Required  </v>
      </c>
      <c r="U1572">
        <f t="shared" si="73"/>
        <v>0</v>
      </c>
      <c r="V1572" s="2">
        <v>0</v>
      </c>
      <c r="W1572" s="2">
        <f t="shared" si="74"/>
        <v>0</v>
      </c>
      <c r="X1572" s="2">
        <v>0</v>
      </c>
      <c r="Y1572" s="2">
        <v>0</v>
      </c>
      <c r="Z1572" s="2">
        <v>0</v>
      </c>
      <c r="AA1572" s="2">
        <v>0</v>
      </c>
      <c r="AB1572" s="2">
        <v>0</v>
      </c>
      <c r="AC1572" t="s">
        <v>3973</v>
      </c>
      <c r="AD1572" t="s">
        <v>32</v>
      </c>
      <c r="AE1572" t="s">
        <v>3970</v>
      </c>
      <c r="AG1572" t="s">
        <v>38</v>
      </c>
      <c r="AH1572" t="s">
        <v>2431</v>
      </c>
      <c r="AI1572" t="s">
        <v>2966</v>
      </c>
      <c r="AJ1572" t="s">
        <v>175</v>
      </c>
      <c r="AK1572" t="s">
        <v>39</v>
      </c>
    </row>
    <row r="1573" spans="1:37" x14ac:dyDescent="0.3">
      <c r="A1573">
        <v>340962</v>
      </c>
      <c r="B1573" t="s">
        <v>199</v>
      </c>
      <c r="C1573" t="s">
        <v>29</v>
      </c>
      <c r="D1573">
        <v>1</v>
      </c>
      <c r="E1573" t="s">
        <v>2238</v>
      </c>
      <c r="F1573" t="s">
        <v>2239</v>
      </c>
      <c r="G1573">
        <v>31215</v>
      </c>
      <c r="H1573">
        <v>1</v>
      </c>
      <c r="I1573" t="s">
        <v>627</v>
      </c>
      <c r="J1573" t="s">
        <v>43</v>
      </c>
      <c r="K1573">
        <v>42563</v>
      </c>
      <c r="L1573">
        <v>48947</v>
      </c>
      <c r="M1573" t="s">
        <v>33</v>
      </c>
      <c r="N1573" t="s">
        <v>380</v>
      </c>
      <c r="O1573" t="s">
        <v>2240</v>
      </c>
      <c r="P1573" t="s">
        <v>8282</v>
      </c>
      <c r="Q1573" t="s">
        <v>7708</v>
      </c>
      <c r="R1573" t="s">
        <v>2241</v>
      </c>
      <c r="S1573" t="s">
        <v>7656</v>
      </c>
      <c r="T1573" t="str">
        <f t="shared" si="72"/>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3">
        <f t="shared" si="73"/>
        <v>0</v>
      </c>
      <c r="V1573" s="2">
        <v>0</v>
      </c>
      <c r="W1573" s="2">
        <f t="shared" si="74"/>
        <v>0</v>
      </c>
      <c r="X1573" s="2">
        <v>0</v>
      </c>
      <c r="Y1573" s="2">
        <v>0</v>
      </c>
      <c r="Z1573" s="2">
        <v>0</v>
      </c>
      <c r="AA1573" s="2">
        <v>0</v>
      </c>
      <c r="AB1573" s="2">
        <v>0</v>
      </c>
      <c r="AC1573" t="s">
        <v>3974</v>
      </c>
      <c r="AD1573" t="s">
        <v>32</v>
      </c>
      <c r="AE1573" t="s">
        <v>32</v>
      </c>
      <c r="AG1573" t="s">
        <v>38</v>
      </c>
      <c r="AH1573" t="s">
        <v>1895</v>
      </c>
      <c r="AI1573" t="s">
        <v>2966</v>
      </c>
      <c r="AJ1573" t="s">
        <v>2081</v>
      </c>
      <c r="AK1573" t="s">
        <v>39</v>
      </c>
    </row>
    <row r="1574" spans="1:37" x14ac:dyDescent="0.3">
      <c r="A1574">
        <v>340962</v>
      </c>
      <c r="B1574" t="s">
        <v>199</v>
      </c>
      <c r="C1574" t="s">
        <v>48</v>
      </c>
      <c r="D1574">
        <v>1</v>
      </c>
      <c r="E1574" t="s">
        <v>2238</v>
      </c>
      <c r="F1574" t="s">
        <v>2239</v>
      </c>
      <c r="G1574">
        <v>31215</v>
      </c>
      <c r="H1574">
        <v>1</v>
      </c>
      <c r="I1574" t="s">
        <v>627</v>
      </c>
      <c r="J1574" t="s">
        <v>43</v>
      </c>
      <c r="K1574">
        <v>42563</v>
      </c>
      <c r="L1574">
        <v>48947</v>
      </c>
      <c r="M1574" t="s">
        <v>33</v>
      </c>
      <c r="N1574" t="s">
        <v>380</v>
      </c>
      <c r="O1574" t="s">
        <v>2240</v>
      </c>
      <c r="P1574" t="s">
        <v>8282</v>
      </c>
      <c r="Q1574" t="s">
        <v>7708</v>
      </c>
      <c r="R1574" t="s">
        <v>2241</v>
      </c>
      <c r="S1574" t="s">
        <v>7656</v>
      </c>
      <c r="T1574" t="str">
        <f t="shared" si="72"/>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4">
        <f t="shared" si="73"/>
        <v>0</v>
      </c>
      <c r="V1574" s="2">
        <v>0</v>
      </c>
      <c r="W1574" s="2">
        <f t="shared" si="74"/>
        <v>0</v>
      </c>
      <c r="X1574" s="2">
        <v>0</v>
      </c>
      <c r="Y1574" s="2">
        <v>0</v>
      </c>
      <c r="Z1574" s="2">
        <v>0</v>
      </c>
      <c r="AA1574" s="2">
        <v>0</v>
      </c>
      <c r="AB1574" s="2">
        <v>0</v>
      </c>
      <c r="AC1574" t="s">
        <v>3974</v>
      </c>
      <c r="AD1574" t="s">
        <v>32</v>
      </c>
      <c r="AE1574" t="s">
        <v>32</v>
      </c>
      <c r="AG1574" t="s">
        <v>38</v>
      </c>
      <c r="AH1574" t="s">
        <v>1895</v>
      </c>
      <c r="AI1574" t="s">
        <v>2966</v>
      </c>
      <c r="AJ1574" t="s">
        <v>2081</v>
      </c>
      <c r="AK1574" t="s">
        <v>39</v>
      </c>
    </row>
    <row r="1575" spans="1:37" x14ac:dyDescent="0.3">
      <c r="A1575">
        <v>340965</v>
      </c>
      <c r="B1575" t="s">
        <v>199</v>
      </c>
      <c r="C1575" t="s">
        <v>48</v>
      </c>
      <c r="D1575">
        <v>1</v>
      </c>
      <c r="E1575" t="s">
        <v>3975</v>
      </c>
      <c r="F1575" t="s">
        <v>126</v>
      </c>
      <c r="G1575">
        <v>21744</v>
      </c>
      <c r="H1575">
        <v>1</v>
      </c>
      <c r="I1575" t="s">
        <v>463</v>
      </c>
      <c r="J1575" t="s">
        <v>43</v>
      </c>
      <c r="K1575">
        <v>59708</v>
      </c>
      <c r="L1575">
        <v>65678</v>
      </c>
      <c r="M1575" t="s">
        <v>33</v>
      </c>
      <c r="N1575" t="s">
        <v>202</v>
      </c>
      <c r="O1575" t="s">
        <v>356</v>
      </c>
      <c r="P1575" t="s">
        <v>3976</v>
      </c>
      <c r="Q1575" t="s">
        <v>130</v>
      </c>
      <c r="R1575" t="s">
        <v>32</v>
      </c>
      <c r="S1575" t="s">
        <v>7706</v>
      </c>
      <c r="T1575" t="str">
        <f t="shared" si="72"/>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5">
        <f t="shared" si="73"/>
        <v>0</v>
      </c>
      <c r="V1575" s="2">
        <v>0</v>
      </c>
      <c r="W1575" s="2">
        <f t="shared" si="74"/>
        <v>0</v>
      </c>
      <c r="X1575" s="2">
        <v>0</v>
      </c>
      <c r="Y1575" s="2">
        <v>0</v>
      </c>
      <c r="Z1575" s="2">
        <v>0</v>
      </c>
      <c r="AA1575" s="2">
        <v>0</v>
      </c>
      <c r="AB1575" s="2">
        <v>0</v>
      </c>
      <c r="AC1575" t="s">
        <v>3977</v>
      </c>
      <c r="AD1575" t="s">
        <v>32</v>
      </c>
      <c r="AE1575" t="s">
        <v>32</v>
      </c>
      <c r="AG1575" t="s">
        <v>38</v>
      </c>
      <c r="AH1575" t="s">
        <v>3978</v>
      </c>
      <c r="AJ1575" t="s">
        <v>3978</v>
      </c>
      <c r="AK1575" t="s">
        <v>39</v>
      </c>
    </row>
    <row r="1576" spans="1:37" x14ac:dyDescent="0.3">
      <c r="A1576">
        <v>340965</v>
      </c>
      <c r="B1576" t="s">
        <v>199</v>
      </c>
      <c r="C1576" t="s">
        <v>29</v>
      </c>
      <c r="D1576">
        <v>1</v>
      </c>
      <c r="E1576" t="s">
        <v>3975</v>
      </c>
      <c r="F1576" t="s">
        <v>126</v>
      </c>
      <c r="G1576">
        <v>21744</v>
      </c>
      <c r="H1576">
        <v>1</v>
      </c>
      <c r="I1576" t="s">
        <v>463</v>
      </c>
      <c r="J1576" t="s">
        <v>43</v>
      </c>
      <c r="K1576">
        <v>59708</v>
      </c>
      <c r="L1576">
        <v>65678</v>
      </c>
      <c r="M1576" t="s">
        <v>33</v>
      </c>
      <c r="N1576" t="s">
        <v>202</v>
      </c>
      <c r="O1576" t="s">
        <v>356</v>
      </c>
      <c r="P1576" t="s">
        <v>3976</v>
      </c>
      <c r="Q1576" t="s">
        <v>130</v>
      </c>
      <c r="R1576" t="s">
        <v>32</v>
      </c>
      <c r="S1576" t="s">
        <v>7706</v>
      </c>
      <c r="T1576" t="str">
        <f t="shared" si="72"/>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6">
        <f t="shared" si="73"/>
        <v>0</v>
      </c>
      <c r="V1576" s="2">
        <v>0</v>
      </c>
      <c r="W1576" s="2">
        <f t="shared" si="74"/>
        <v>0</v>
      </c>
      <c r="X1576" s="2">
        <v>0</v>
      </c>
      <c r="Y1576" s="2">
        <v>0</v>
      </c>
      <c r="Z1576" s="2">
        <v>0</v>
      </c>
      <c r="AA1576" s="2">
        <v>0</v>
      </c>
      <c r="AB1576" s="2">
        <v>0</v>
      </c>
      <c r="AC1576" t="s">
        <v>3977</v>
      </c>
      <c r="AD1576" t="s">
        <v>32</v>
      </c>
      <c r="AE1576" t="s">
        <v>32</v>
      </c>
      <c r="AG1576" t="s">
        <v>38</v>
      </c>
      <c r="AH1576" t="s">
        <v>3978</v>
      </c>
      <c r="AJ1576" t="s">
        <v>3978</v>
      </c>
      <c r="AK1576" t="s">
        <v>39</v>
      </c>
    </row>
    <row r="1577" spans="1:37" x14ac:dyDescent="0.3">
      <c r="A1577">
        <v>340982</v>
      </c>
      <c r="B1577" t="s">
        <v>199</v>
      </c>
      <c r="C1577" t="s">
        <v>48</v>
      </c>
      <c r="D1577">
        <v>1</v>
      </c>
      <c r="E1577" t="s">
        <v>3979</v>
      </c>
      <c r="F1577" t="s">
        <v>2224</v>
      </c>
      <c r="G1577">
        <v>51001</v>
      </c>
      <c r="H1577">
        <v>1</v>
      </c>
      <c r="I1577" t="s">
        <v>463</v>
      </c>
      <c r="J1577" t="s">
        <v>43</v>
      </c>
      <c r="K1577">
        <v>55977</v>
      </c>
      <c r="L1577">
        <v>75600</v>
      </c>
      <c r="M1577" t="s">
        <v>33</v>
      </c>
      <c r="N1577" t="s">
        <v>2493</v>
      </c>
      <c r="O1577" t="s">
        <v>2225</v>
      </c>
      <c r="P1577" t="s">
        <v>3922</v>
      </c>
      <c r="Q1577" t="s">
        <v>2227</v>
      </c>
      <c r="R1577" t="s">
        <v>3980</v>
      </c>
      <c r="S1577" t="s">
        <v>7696</v>
      </c>
      <c r="T1577" t="str">
        <f t="shared" si="72"/>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7">
        <f t="shared" si="73"/>
        <v>0</v>
      </c>
      <c r="V1577" s="2">
        <v>1</v>
      </c>
      <c r="W1577" s="2">
        <f t="shared" si="74"/>
        <v>0</v>
      </c>
      <c r="X1577" s="2">
        <v>0</v>
      </c>
      <c r="Y1577" s="2">
        <v>0</v>
      </c>
      <c r="Z1577" s="2">
        <v>0</v>
      </c>
      <c r="AA1577" s="2">
        <v>0</v>
      </c>
      <c r="AB1577" s="2">
        <v>0</v>
      </c>
      <c r="AC1577" t="s">
        <v>3981</v>
      </c>
      <c r="AD1577" t="s">
        <v>32</v>
      </c>
      <c r="AE1577" t="s">
        <v>32</v>
      </c>
      <c r="AG1577" t="s">
        <v>38</v>
      </c>
      <c r="AH1577" t="s">
        <v>2905</v>
      </c>
      <c r="AI1577" t="s">
        <v>2966</v>
      </c>
      <c r="AJ1577" t="s">
        <v>2905</v>
      </c>
      <c r="AK1577" t="s">
        <v>39</v>
      </c>
    </row>
    <row r="1578" spans="1:37" x14ac:dyDescent="0.3">
      <c r="A1578">
        <v>340982</v>
      </c>
      <c r="B1578" t="s">
        <v>199</v>
      </c>
      <c r="C1578" t="s">
        <v>29</v>
      </c>
      <c r="D1578">
        <v>1</v>
      </c>
      <c r="E1578" t="s">
        <v>3979</v>
      </c>
      <c r="F1578" t="s">
        <v>2224</v>
      </c>
      <c r="G1578">
        <v>51001</v>
      </c>
      <c r="H1578">
        <v>1</v>
      </c>
      <c r="I1578" t="s">
        <v>463</v>
      </c>
      <c r="J1578" t="s">
        <v>43</v>
      </c>
      <c r="K1578">
        <v>55977</v>
      </c>
      <c r="L1578">
        <v>75600</v>
      </c>
      <c r="M1578" t="s">
        <v>33</v>
      </c>
      <c r="N1578" t="s">
        <v>2493</v>
      </c>
      <c r="O1578" t="s">
        <v>2225</v>
      </c>
      <c r="P1578" t="s">
        <v>3922</v>
      </c>
      <c r="Q1578" t="s">
        <v>2227</v>
      </c>
      <c r="R1578" t="s">
        <v>3980</v>
      </c>
      <c r="S1578" t="s">
        <v>7696</v>
      </c>
      <c r="T1578" t="str">
        <f t="shared" si="72"/>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78">
        <f t="shared" si="73"/>
        <v>0</v>
      </c>
      <c r="V1578" s="2">
        <v>1</v>
      </c>
      <c r="W1578" s="2">
        <f t="shared" si="74"/>
        <v>0</v>
      </c>
      <c r="X1578" s="2">
        <v>0</v>
      </c>
      <c r="Y1578" s="2">
        <v>0</v>
      </c>
      <c r="Z1578" s="2">
        <v>0</v>
      </c>
      <c r="AA1578" s="2">
        <v>0</v>
      </c>
      <c r="AB1578" s="2">
        <v>0</v>
      </c>
      <c r="AC1578" t="s">
        <v>3981</v>
      </c>
      <c r="AD1578" t="s">
        <v>32</v>
      </c>
      <c r="AE1578" t="s">
        <v>32</v>
      </c>
      <c r="AG1578" t="s">
        <v>38</v>
      </c>
      <c r="AH1578" t="s">
        <v>2905</v>
      </c>
      <c r="AI1578" t="s">
        <v>2966</v>
      </c>
      <c r="AJ1578" t="s">
        <v>2905</v>
      </c>
      <c r="AK1578" t="s">
        <v>39</v>
      </c>
    </row>
    <row r="1579" spans="1:37" x14ac:dyDescent="0.3">
      <c r="A1579">
        <v>340984</v>
      </c>
      <c r="B1579" t="s">
        <v>47</v>
      </c>
      <c r="C1579" t="s">
        <v>29</v>
      </c>
      <c r="D1579">
        <v>1</v>
      </c>
      <c r="E1579" t="s">
        <v>3982</v>
      </c>
      <c r="F1579" t="s">
        <v>3620</v>
      </c>
      <c r="G1579">
        <v>34620</v>
      </c>
      <c r="H1579">
        <v>2</v>
      </c>
      <c r="I1579" t="s">
        <v>2555</v>
      </c>
      <c r="J1579" t="s">
        <v>43</v>
      </c>
      <c r="K1579">
        <v>57148</v>
      </c>
      <c r="L1579">
        <v>73039</v>
      </c>
      <c r="M1579" t="s">
        <v>33</v>
      </c>
      <c r="N1579" t="s">
        <v>3983</v>
      </c>
      <c r="O1579" t="s">
        <v>3984</v>
      </c>
      <c r="P1579" t="s">
        <v>3623</v>
      </c>
      <c r="Q1579" t="s">
        <v>3624</v>
      </c>
      <c r="R1579" t="s">
        <v>32</v>
      </c>
      <c r="S1579" t="s">
        <v>3414</v>
      </c>
      <c r="T1579" t="str">
        <f t="shared" si="72"/>
        <v xml:space="preserve">  Appointments are subject to OMB approval.  For additional information about DEP visit us at www.dep.nyc.gov</v>
      </c>
      <c r="U1579">
        <f t="shared" si="73"/>
        <v>0</v>
      </c>
      <c r="V1579" s="2">
        <v>0</v>
      </c>
      <c r="W1579" s="2">
        <f t="shared" si="74"/>
        <v>0</v>
      </c>
      <c r="X1579" s="2">
        <v>0</v>
      </c>
      <c r="Y1579" s="2">
        <v>0</v>
      </c>
      <c r="Z1579" s="2">
        <v>0</v>
      </c>
      <c r="AA1579" s="2">
        <v>0</v>
      </c>
      <c r="AB1579" s="2">
        <v>0</v>
      </c>
      <c r="AC1579" t="s">
        <v>8175</v>
      </c>
      <c r="AD1579" t="s">
        <v>3415</v>
      </c>
      <c r="AE1579" t="s">
        <v>3625</v>
      </c>
      <c r="AG1579" t="s">
        <v>38</v>
      </c>
      <c r="AH1579" t="s">
        <v>2905</v>
      </c>
      <c r="AJ1579" t="s">
        <v>2905</v>
      </c>
      <c r="AK1579" t="s">
        <v>39</v>
      </c>
    </row>
    <row r="1580" spans="1:37" x14ac:dyDescent="0.3">
      <c r="A1580">
        <v>340991</v>
      </c>
      <c r="B1580" t="s">
        <v>47</v>
      </c>
      <c r="C1580" t="s">
        <v>29</v>
      </c>
      <c r="D1580">
        <v>1</v>
      </c>
      <c r="E1580" t="s">
        <v>3985</v>
      </c>
      <c r="F1580" t="s">
        <v>3620</v>
      </c>
      <c r="G1580">
        <v>34620</v>
      </c>
      <c r="H1580">
        <v>1</v>
      </c>
      <c r="I1580" t="s">
        <v>2555</v>
      </c>
      <c r="J1580" t="s">
        <v>43</v>
      </c>
      <c r="K1580">
        <v>56114</v>
      </c>
      <c r="L1580">
        <v>70213</v>
      </c>
      <c r="M1580" t="s">
        <v>33</v>
      </c>
      <c r="N1580" t="s">
        <v>83</v>
      </c>
      <c r="O1580" t="s">
        <v>7291</v>
      </c>
      <c r="P1580" t="s">
        <v>3986</v>
      </c>
      <c r="Q1580" t="s">
        <v>3624</v>
      </c>
      <c r="R1580" t="s">
        <v>32</v>
      </c>
      <c r="S1580" t="s">
        <v>3987</v>
      </c>
      <c r="T1580" t="str">
        <f t="shared" si="72"/>
        <v xml:space="preserve">  Appointments are subject to OMB approval.   For additional information about DEP visit us at www.nyc.gov/dep</v>
      </c>
      <c r="U1580">
        <f t="shared" si="73"/>
        <v>0</v>
      </c>
      <c r="V1580" s="2">
        <v>0</v>
      </c>
      <c r="W1580" s="2">
        <f t="shared" si="74"/>
        <v>0</v>
      </c>
      <c r="X1580" s="2">
        <v>0</v>
      </c>
      <c r="Y1580" s="2">
        <v>0</v>
      </c>
      <c r="Z1580" s="2">
        <v>0</v>
      </c>
      <c r="AA1580" s="2">
        <v>0</v>
      </c>
      <c r="AB1580" s="2">
        <v>0</v>
      </c>
      <c r="AC1580" t="s">
        <v>3988</v>
      </c>
      <c r="AD1580" t="s">
        <v>603</v>
      </c>
      <c r="AE1580" t="s">
        <v>495</v>
      </c>
      <c r="AG1580" t="s">
        <v>38</v>
      </c>
      <c r="AH1580" t="s">
        <v>2905</v>
      </c>
      <c r="AJ1580" t="s">
        <v>2905</v>
      </c>
      <c r="AK1580" t="s">
        <v>39</v>
      </c>
    </row>
    <row r="1581" spans="1:37" x14ac:dyDescent="0.3">
      <c r="A1581">
        <v>340998</v>
      </c>
      <c r="B1581" t="s">
        <v>73</v>
      </c>
      <c r="C1581" t="s">
        <v>29</v>
      </c>
      <c r="D1581">
        <v>2</v>
      </c>
      <c r="E1581" t="s">
        <v>3989</v>
      </c>
      <c r="F1581" t="s">
        <v>590</v>
      </c>
      <c r="G1581">
        <v>56057</v>
      </c>
      <c r="H1581">
        <v>0</v>
      </c>
      <c r="I1581" t="s">
        <v>1183</v>
      </c>
      <c r="J1581" t="s">
        <v>43</v>
      </c>
      <c r="K1581">
        <v>35683</v>
      </c>
      <c r="L1581">
        <v>50000</v>
      </c>
      <c r="M1581" t="s">
        <v>33</v>
      </c>
      <c r="N1581" t="s">
        <v>3990</v>
      </c>
      <c r="O1581" t="s">
        <v>3991</v>
      </c>
      <c r="P1581" t="s">
        <v>8283</v>
      </c>
      <c r="Q1581" t="s">
        <v>592</v>
      </c>
      <c r="R1581" t="s">
        <v>7114</v>
      </c>
      <c r="S1581" t="s">
        <v>32</v>
      </c>
      <c r="T1581" t="str">
        <f t="shared" si="72"/>
        <v xml:space="preserve">The successful candidate should possess the following:	Strong technical skills and experience in data management and analysis, using Microsoft Access, Excel, SQL, SSMS, Tableau, or similar tools,	Strong working knowledge of Word, Excel, Access, PowerPoint and Visio,	Background in Project/Case Management procedures and methodologies,	Ability to design or reengineer Access databases,  	Strong analytical, interpersonal, and teamwork skills, 	Ability to adapt to a fluid work environment and changing needs and priorities, 	Background in implementation of re-engineering or innovation initiatives, 	Skilled in effective, clear and persuasive oral and written communications  </v>
      </c>
      <c r="U1581">
        <f t="shared" si="73"/>
        <v>0</v>
      </c>
      <c r="V1581" s="2">
        <v>1</v>
      </c>
      <c r="W1581" s="2">
        <f t="shared" si="74"/>
        <v>0</v>
      </c>
      <c r="X1581" s="2">
        <v>0</v>
      </c>
      <c r="Y1581" s="2">
        <v>1</v>
      </c>
      <c r="Z1581" s="2">
        <v>1</v>
      </c>
      <c r="AA1581" s="2">
        <v>0</v>
      </c>
      <c r="AB1581" s="2">
        <v>0</v>
      </c>
      <c r="AC1581" t="s">
        <v>79</v>
      </c>
      <c r="AD1581" t="s">
        <v>32</v>
      </c>
      <c r="AE1581" t="s">
        <v>3990</v>
      </c>
      <c r="AG1581" t="s">
        <v>38</v>
      </c>
      <c r="AH1581" t="s">
        <v>3095</v>
      </c>
      <c r="AJ1581" t="s">
        <v>1541</v>
      </c>
      <c r="AK1581" t="s">
        <v>39</v>
      </c>
    </row>
    <row r="1582" spans="1:37" x14ac:dyDescent="0.3">
      <c r="A1582">
        <v>340998</v>
      </c>
      <c r="B1582" t="s">
        <v>73</v>
      </c>
      <c r="C1582" t="s">
        <v>48</v>
      </c>
      <c r="D1582">
        <v>2</v>
      </c>
      <c r="E1582" t="s">
        <v>3989</v>
      </c>
      <c r="F1582" t="s">
        <v>590</v>
      </c>
      <c r="G1582">
        <v>56057</v>
      </c>
      <c r="H1582">
        <v>0</v>
      </c>
      <c r="I1582" t="s">
        <v>1183</v>
      </c>
      <c r="J1582" t="s">
        <v>43</v>
      </c>
      <c r="K1582">
        <v>35683</v>
      </c>
      <c r="L1582">
        <v>50000</v>
      </c>
      <c r="M1582" t="s">
        <v>33</v>
      </c>
      <c r="N1582" t="s">
        <v>3990</v>
      </c>
      <c r="O1582" t="s">
        <v>3991</v>
      </c>
      <c r="P1582" t="s">
        <v>8283</v>
      </c>
      <c r="Q1582" t="s">
        <v>592</v>
      </c>
      <c r="R1582" t="s">
        <v>7114</v>
      </c>
      <c r="S1582" t="s">
        <v>32</v>
      </c>
      <c r="T1582" t="str">
        <f t="shared" si="72"/>
        <v xml:space="preserve">The successful candidate should possess the following:	Strong technical skills and experience in data management and analysis, using Microsoft Access, Excel, SQL, SSMS, Tableau, or similar tools,	Strong working knowledge of Word, Excel, Access, PowerPoint and Visio,	Background in Project/Case Management procedures and methodologies,	Ability to design or reengineer Access databases,  	Strong analytical, interpersonal, and teamwork skills, 	Ability to adapt to a fluid work environment and changing needs and priorities, 	Background in implementation of re-engineering or innovation initiatives, 	Skilled in effective, clear and persuasive oral and written communications  </v>
      </c>
      <c r="U1582">
        <f t="shared" si="73"/>
        <v>0</v>
      </c>
      <c r="V1582" s="2">
        <v>1</v>
      </c>
      <c r="W1582" s="2">
        <f t="shared" si="74"/>
        <v>0</v>
      </c>
      <c r="X1582" s="2">
        <v>0</v>
      </c>
      <c r="Y1582" s="2">
        <v>1</v>
      </c>
      <c r="Z1582" s="2">
        <v>1</v>
      </c>
      <c r="AA1582" s="2">
        <v>0</v>
      </c>
      <c r="AB1582" s="2">
        <v>0</v>
      </c>
      <c r="AC1582" t="s">
        <v>79</v>
      </c>
      <c r="AD1582" t="s">
        <v>32</v>
      </c>
      <c r="AE1582" t="s">
        <v>3990</v>
      </c>
      <c r="AG1582" t="s">
        <v>38</v>
      </c>
      <c r="AH1582" t="s">
        <v>3095</v>
      </c>
      <c r="AJ1582" t="s">
        <v>1541</v>
      </c>
      <c r="AK1582" t="s">
        <v>39</v>
      </c>
    </row>
    <row r="1583" spans="1:37" x14ac:dyDescent="0.3">
      <c r="A1583">
        <v>341023</v>
      </c>
      <c r="B1583" t="s">
        <v>2822</v>
      </c>
      <c r="C1583" t="s">
        <v>48</v>
      </c>
      <c r="D1583">
        <v>1</v>
      </c>
      <c r="E1583" t="s">
        <v>742</v>
      </c>
      <c r="F1583" t="s">
        <v>742</v>
      </c>
      <c r="G1583">
        <v>56058</v>
      </c>
      <c r="H1583">
        <v>0</v>
      </c>
      <c r="I1583" t="s">
        <v>1196</v>
      </c>
      <c r="J1583" t="s">
        <v>43</v>
      </c>
      <c r="K1583">
        <v>50362</v>
      </c>
      <c r="L1583">
        <v>78177</v>
      </c>
      <c r="M1583" t="s">
        <v>33</v>
      </c>
      <c r="N1583" t="s">
        <v>2951</v>
      </c>
      <c r="O1583" t="s">
        <v>2952</v>
      </c>
      <c r="P1583" t="s">
        <v>7115</v>
      </c>
      <c r="Q1583" t="s">
        <v>745</v>
      </c>
      <c r="R1583" t="s">
        <v>8284</v>
      </c>
      <c r="S1583" t="s">
        <v>32</v>
      </c>
      <c r="T1583" t="str">
        <f t="shared" si="72"/>
        <v xml:space="preserve">‚	Extensive knowledge of New York City‚„s reuse sector. 	Experience with donations management and coordination.	Experience administering programs connecting the public and private sectors.	Experience developing programs enabling New York City agencies to comply with laws and policies.	Strong communications skills; ability to tailor complex messages to diverse audiences.	Strong administrative, organizational, interpersonal, writing, and data management skills.	Proficiency in use of word processing and data management applications including MS Word, Excel, Access, and PowerPoint, as well as basic customer relationship management platforms.	Possession of a New York State Motor Vehicle Driver‚„s License.  </v>
      </c>
      <c r="U1583">
        <f t="shared" si="73"/>
        <v>0</v>
      </c>
      <c r="V1583" s="2">
        <v>1</v>
      </c>
      <c r="W1583" s="2">
        <f t="shared" si="74"/>
        <v>0</v>
      </c>
      <c r="X1583" s="2">
        <v>0</v>
      </c>
      <c r="Y1583" s="2">
        <v>0</v>
      </c>
      <c r="Z1583" s="2">
        <v>0</v>
      </c>
      <c r="AA1583" s="2">
        <v>0</v>
      </c>
      <c r="AB1583" s="2">
        <v>0</v>
      </c>
      <c r="AC1583" t="s">
        <v>3811</v>
      </c>
      <c r="AD1583" t="s">
        <v>3992</v>
      </c>
      <c r="AE1583" t="s">
        <v>3993</v>
      </c>
      <c r="AG1583" t="s">
        <v>38</v>
      </c>
      <c r="AH1583" t="s">
        <v>3428</v>
      </c>
      <c r="AJ1583" t="s">
        <v>3428</v>
      </c>
      <c r="AK1583" t="s">
        <v>39</v>
      </c>
    </row>
    <row r="1584" spans="1:37" x14ac:dyDescent="0.3">
      <c r="A1584">
        <v>341023</v>
      </c>
      <c r="B1584" t="s">
        <v>2822</v>
      </c>
      <c r="C1584" t="s">
        <v>29</v>
      </c>
      <c r="D1584">
        <v>1</v>
      </c>
      <c r="E1584" t="s">
        <v>742</v>
      </c>
      <c r="F1584" t="s">
        <v>742</v>
      </c>
      <c r="G1584">
        <v>56058</v>
      </c>
      <c r="H1584">
        <v>0</v>
      </c>
      <c r="I1584" t="s">
        <v>1196</v>
      </c>
      <c r="J1584" t="s">
        <v>43</v>
      </c>
      <c r="K1584">
        <v>50362</v>
      </c>
      <c r="L1584">
        <v>78177</v>
      </c>
      <c r="M1584" t="s">
        <v>33</v>
      </c>
      <c r="N1584" t="s">
        <v>2951</v>
      </c>
      <c r="O1584" t="s">
        <v>2952</v>
      </c>
      <c r="P1584" t="s">
        <v>7115</v>
      </c>
      <c r="Q1584" t="s">
        <v>745</v>
      </c>
      <c r="R1584" t="s">
        <v>8284</v>
      </c>
      <c r="S1584" t="s">
        <v>32</v>
      </c>
      <c r="T1584" t="str">
        <f t="shared" si="72"/>
        <v xml:space="preserve">‚	Extensive knowledge of New York City‚„s reuse sector. 	Experience with donations management and coordination.	Experience administering programs connecting the public and private sectors.	Experience developing programs enabling New York City agencies to comply with laws and policies.	Strong communications skills; ability to tailor complex messages to diverse audiences.	Strong administrative, organizational, interpersonal, writing, and data management skills.	Proficiency in use of word processing and data management applications including MS Word, Excel, Access, and PowerPoint, as well as basic customer relationship management platforms.	Possession of a New York State Motor Vehicle Driver‚„s License.  </v>
      </c>
      <c r="U1584">
        <f t="shared" si="73"/>
        <v>0</v>
      </c>
      <c r="V1584" s="2">
        <v>1</v>
      </c>
      <c r="W1584" s="2">
        <f t="shared" si="74"/>
        <v>0</v>
      </c>
      <c r="X1584" s="2">
        <v>0</v>
      </c>
      <c r="Y1584" s="2">
        <v>0</v>
      </c>
      <c r="Z1584" s="2">
        <v>0</v>
      </c>
      <c r="AA1584" s="2">
        <v>0</v>
      </c>
      <c r="AB1584" s="2">
        <v>0</v>
      </c>
      <c r="AC1584" t="s">
        <v>3811</v>
      </c>
      <c r="AD1584" t="s">
        <v>3992</v>
      </c>
      <c r="AE1584" t="s">
        <v>3993</v>
      </c>
      <c r="AG1584" t="s">
        <v>38</v>
      </c>
      <c r="AH1584" t="s">
        <v>3428</v>
      </c>
      <c r="AJ1584" t="s">
        <v>3428</v>
      </c>
      <c r="AK1584" t="s">
        <v>39</v>
      </c>
    </row>
    <row r="1585" spans="1:37" x14ac:dyDescent="0.3">
      <c r="A1585">
        <v>341025</v>
      </c>
      <c r="B1585" t="s">
        <v>47</v>
      </c>
      <c r="C1585" t="s">
        <v>29</v>
      </c>
      <c r="D1585">
        <v>1</v>
      </c>
      <c r="E1585" t="s">
        <v>3994</v>
      </c>
      <c r="F1585" t="s">
        <v>126</v>
      </c>
      <c r="G1585">
        <v>21744</v>
      </c>
      <c r="H1585">
        <v>3</v>
      </c>
      <c r="I1585" t="s">
        <v>1562</v>
      </c>
      <c r="J1585" t="s">
        <v>43</v>
      </c>
      <c r="K1585">
        <v>78630</v>
      </c>
      <c r="L1585">
        <v>91000</v>
      </c>
      <c r="M1585" t="s">
        <v>33</v>
      </c>
      <c r="N1585" t="s">
        <v>83</v>
      </c>
      <c r="O1585" t="s">
        <v>3995</v>
      </c>
      <c r="P1585" t="s">
        <v>8285</v>
      </c>
      <c r="Q1585" t="s">
        <v>130</v>
      </c>
      <c r="R1585" t="s">
        <v>8286</v>
      </c>
      <c r="S1585" t="s">
        <v>3996</v>
      </c>
      <c r="T1585" t="str">
        <f t="shared" si="72"/>
        <v>‚	A master‚„s degree from an accredited college in in Energy Policy, Engineering, Environmental Policy, Environmental Science, Political Science, Public Administration, Public Policy, Urban Planning, or a closely related field.	Minimum of five to seven (5-7) years in energy-related matters including regulatory experience.	Familiarity with New York City sustainability and resiliency issues and strategic plans.	Demonstrated interest in New York City energy and economic development policies, in particular focused on regulatory aspects of renewable energy integration 	Knowledge / familiarity of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energy policy, and renewable energy technologies and business models.	Experience with greenhouse gas emissions accounting.	Strong organizational, program management and interpersonal skills.	Candidates should be comfortable with quantitative analysis, public speaking, advocacy group engagement,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585">
        <f t="shared" si="73"/>
        <v>0</v>
      </c>
      <c r="V1585" s="2">
        <v>0</v>
      </c>
      <c r="W1585" s="2">
        <f t="shared" si="74"/>
        <v>0</v>
      </c>
      <c r="X1585" s="2">
        <v>0</v>
      </c>
      <c r="Y1585" s="2">
        <v>0</v>
      </c>
      <c r="Z1585" s="2">
        <v>0</v>
      </c>
      <c r="AA1585" s="2">
        <v>0</v>
      </c>
      <c r="AB1585" s="2">
        <v>0</v>
      </c>
      <c r="AC1585" t="s">
        <v>7757</v>
      </c>
      <c r="AD1585" t="s">
        <v>571</v>
      </c>
      <c r="AE1585" t="s">
        <v>32</v>
      </c>
      <c r="AG1585" t="s">
        <v>38</v>
      </c>
      <c r="AH1585" t="s">
        <v>2905</v>
      </c>
      <c r="AJ1585" t="s">
        <v>2905</v>
      </c>
      <c r="AK1585" t="s">
        <v>39</v>
      </c>
    </row>
    <row r="1586" spans="1:37" x14ac:dyDescent="0.3">
      <c r="A1586">
        <v>341025</v>
      </c>
      <c r="B1586" t="s">
        <v>47</v>
      </c>
      <c r="C1586" t="s">
        <v>48</v>
      </c>
      <c r="D1586">
        <v>1</v>
      </c>
      <c r="E1586" t="s">
        <v>3994</v>
      </c>
      <c r="F1586" t="s">
        <v>126</v>
      </c>
      <c r="G1586">
        <v>21744</v>
      </c>
      <c r="H1586">
        <v>3</v>
      </c>
      <c r="I1586" t="s">
        <v>1562</v>
      </c>
      <c r="J1586" t="s">
        <v>43</v>
      </c>
      <c r="K1586">
        <v>78630</v>
      </c>
      <c r="L1586">
        <v>91000</v>
      </c>
      <c r="M1586" t="s">
        <v>33</v>
      </c>
      <c r="N1586" t="s">
        <v>83</v>
      </c>
      <c r="O1586" t="s">
        <v>3995</v>
      </c>
      <c r="P1586" t="s">
        <v>8285</v>
      </c>
      <c r="Q1586" t="s">
        <v>130</v>
      </c>
      <c r="R1586" t="s">
        <v>8286</v>
      </c>
      <c r="S1586" t="s">
        <v>3996</v>
      </c>
      <c r="T1586" t="str">
        <f t="shared" si="72"/>
        <v>‚	A master‚„s degree from an accredited college in in Energy Policy, Engineering, Environmental Policy, Environmental Science, Political Science, Public Administration, Public Policy, Urban Planning, or a closely related field.	Minimum of five to seven (5-7) years in energy-related matters including regulatory experience.	Familiarity with New York City sustainability and resiliency issues and strategic plans.	Demonstrated interest in New York City energy and economic development policies, in particular focused on regulatory aspects of renewable energy integration 	Knowledge / familiarity of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energy policy, and renewable energy technologies and business models.	Experience with greenhouse gas emissions accounting.	Strong organizational, program management and interpersonal skills.	Candidates should be comfortable with quantitative analysis, public speaking, advocacy group engagement,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586">
        <f t="shared" si="73"/>
        <v>0</v>
      </c>
      <c r="V1586" s="2">
        <v>0</v>
      </c>
      <c r="W1586" s="2">
        <f t="shared" si="74"/>
        <v>0</v>
      </c>
      <c r="X1586" s="2">
        <v>0</v>
      </c>
      <c r="Y1586" s="2">
        <v>0</v>
      </c>
      <c r="Z1586" s="2">
        <v>0</v>
      </c>
      <c r="AA1586" s="2">
        <v>0</v>
      </c>
      <c r="AB1586" s="2">
        <v>0</v>
      </c>
      <c r="AC1586" t="s">
        <v>7757</v>
      </c>
      <c r="AD1586" t="s">
        <v>571</v>
      </c>
      <c r="AE1586" t="s">
        <v>32</v>
      </c>
      <c r="AG1586" t="s">
        <v>38</v>
      </c>
      <c r="AH1586" t="s">
        <v>2905</v>
      </c>
      <c r="AJ1586" t="s">
        <v>2905</v>
      </c>
      <c r="AK1586" t="s">
        <v>39</v>
      </c>
    </row>
    <row r="1587" spans="1:37" x14ac:dyDescent="0.3">
      <c r="A1587">
        <v>341026</v>
      </c>
      <c r="B1587" t="s">
        <v>3997</v>
      </c>
      <c r="C1587" t="s">
        <v>29</v>
      </c>
      <c r="D1587">
        <v>1</v>
      </c>
      <c r="E1587" t="s">
        <v>3998</v>
      </c>
      <c r="F1587" t="s">
        <v>1007</v>
      </c>
      <c r="G1587">
        <v>12626</v>
      </c>
      <c r="H1587">
        <v>2</v>
      </c>
      <c r="I1587" t="s">
        <v>94</v>
      </c>
      <c r="J1587" t="s">
        <v>43</v>
      </c>
      <c r="K1587">
        <v>58152</v>
      </c>
      <c r="L1587">
        <v>74479</v>
      </c>
      <c r="M1587" t="s">
        <v>33</v>
      </c>
      <c r="N1587" t="s">
        <v>2043</v>
      </c>
      <c r="O1587" t="s">
        <v>3999</v>
      </c>
      <c r="P1587" t="s">
        <v>7116</v>
      </c>
      <c r="Q1587" t="s">
        <v>7457</v>
      </c>
      <c r="R1587" t="s">
        <v>8287</v>
      </c>
      <c r="S1587" t="s">
        <v>32</v>
      </c>
      <c r="T1587" t="str">
        <f t="shared" si="72"/>
        <v xml:space="preserve">‚	Minimum of three years experience in customer service.	Ability to analyze data, prepare statistical and narrative reports.	Detail oriented and excellent organizational skills.	Experience with the Payroll Management System (PMS), Payroll Information (Pi), MS Excel and Word, Financial Management System (FMS), Citywide Human Resource Management System   (CHRMS) and New York City Automated Personnel System (NYCAPS).	Only open to current City employees who are permanent in the civil service title of Staff Analyst.  </v>
      </c>
      <c r="U1587">
        <f t="shared" si="73"/>
        <v>1</v>
      </c>
      <c r="V1587" s="2">
        <v>1</v>
      </c>
      <c r="W1587" s="2">
        <f t="shared" si="74"/>
        <v>1</v>
      </c>
      <c r="X1587" s="2">
        <v>0</v>
      </c>
      <c r="Y1587" s="2">
        <v>0</v>
      </c>
      <c r="Z1587" s="2">
        <v>0</v>
      </c>
      <c r="AA1587" s="2">
        <v>0</v>
      </c>
      <c r="AB1587" s="2">
        <v>0</v>
      </c>
      <c r="AC1587" t="s">
        <v>4000</v>
      </c>
      <c r="AD1587" t="s">
        <v>4001</v>
      </c>
      <c r="AE1587" t="s">
        <v>4002</v>
      </c>
      <c r="AG1587" t="s">
        <v>38</v>
      </c>
      <c r="AH1587" t="s">
        <v>3165</v>
      </c>
      <c r="AJ1587" t="s">
        <v>3165</v>
      </c>
      <c r="AK1587" t="s">
        <v>39</v>
      </c>
    </row>
    <row r="1588" spans="1:37" x14ac:dyDescent="0.3">
      <c r="A1588">
        <v>341089</v>
      </c>
      <c r="B1588" t="s">
        <v>2146</v>
      </c>
      <c r="C1588" t="s">
        <v>29</v>
      </c>
      <c r="D1588">
        <v>1</v>
      </c>
      <c r="E1588" t="s">
        <v>4003</v>
      </c>
      <c r="F1588" t="s">
        <v>1807</v>
      </c>
      <c r="G1588">
        <v>22092</v>
      </c>
      <c r="H1588">
        <v>0</v>
      </c>
      <c r="I1588" t="s">
        <v>244</v>
      </c>
      <c r="J1588" t="s">
        <v>43</v>
      </c>
      <c r="K1588">
        <v>55000</v>
      </c>
      <c r="L1588">
        <v>65000</v>
      </c>
      <c r="M1588" t="s">
        <v>33</v>
      </c>
      <c r="N1588" t="s">
        <v>2148</v>
      </c>
      <c r="O1588" t="s">
        <v>4004</v>
      </c>
      <c r="P1588" t="s">
        <v>8288</v>
      </c>
      <c r="Q1588" t="s">
        <v>1809</v>
      </c>
      <c r="R1588" t="s">
        <v>8289</v>
      </c>
      <c r="S1588" t="s">
        <v>32</v>
      </c>
      <c r="T1588" t="str">
        <f t="shared" si="72"/>
        <v xml:space="preserve">‚	Strong urban design capabilities with knowledge of physical design practices including site planning and programming, building layout, massing and architectural design. Knowledge of urban landscape and environmental design and familiarity with resiliency and sustainability measures and best practices.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 and land use issues, policies and needs, as well as best practice examples from around the world.	Rhino, Grasshopper Sketchup, AutoCAD Adobe Creative Suite (AfterEffects positive but not required) ArcGIS (positive but not required) HTML, CSS, Javascript (positive but not required)  </v>
      </c>
      <c r="U1588">
        <f t="shared" si="73"/>
        <v>0</v>
      </c>
      <c r="V1588" s="2">
        <v>0</v>
      </c>
      <c r="W1588" s="2">
        <f t="shared" si="74"/>
        <v>0</v>
      </c>
      <c r="X1588" s="2">
        <v>0</v>
      </c>
      <c r="Y1588" s="2">
        <v>0</v>
      </c>
      <c r="Z1588" s="2">
        <v>0</v>
      </c>
      <c r="AA1588" s="2">
        <v>0</v>
      </c>
      <c r="AB1588" s="2">
        <v>0</v>
      </c>
      <c r="AC1588" t="s">
        <v>8081</v>
      </c>
      <c r="AD1588" t="s">
        <v>32</v>
      </c>
      <c r="AE1588" t="s">
        <v>32</v>
      </c>
      <c r="AG1588" t="s">
        <v>38</v>
      </c>
      <c r="AH1588" t="s">
        <v>2905</v>
      </c>
      <c r="AJ1588" t="s">
        <v>175</v>
      </c>
      <c r="AK1588" t="s">
        <v>39</v>
      </c>
    </row>
    <row r="1589" spans="1:37" x14ac:dyDescent="0.3">
      <c r="A1589">
        <v>341089</v>
      </c>
      <c r="B1589" t="s">
        <v>2146</v>
      </c>
      <c r="C1589" t="s">
        <v>48</v>
      </c>
      <c r="D1589">
        <v>1</v>
      </c>
      <c r="E1589" t="s">
        <v>4003</v>
      </c>
      <c r="F1589" t="s">
        <v>1807</v>
      </c>
      <c r="G1589">
        <v>22092</v>
      </c>
      <c r="H1589">
        <v>0</v>
      </c>
      <c r="I1589" t="s">
        <v>244</v>
      </c>
      <c r="J1589" t="s">
        <v>43</v>
      </c>
      <c r="K1589">
        <v>55000</v>
      </c>
      <c r="L1589">
        <v>65000</v>
      </c>
      <c r="M1589" t="s">
        <v>33</v>
      </c>
      <c r="N1589" t="s">
        <v>2148</v>
      </c>
      <c r="O1589" t="s">
        <v>4004</v>
      </c>
      <c r="P1589" t="s">
        <v>8288</v>
      </c>
      <c r="Q1589" t="s">
        <v>1809</v>
      </c>
      <c r="R1589" t="s">
        <v>8289</v>
      </c>
      <c r="S1589" t="s">
        <v>32</v>
      </c>
      <c r="T1589" t="str">
        <f t="shared" si="72"/>
        <v xml:space="preserve">‚	Strong urban design capabilities with knowledge of physical design practices including site planning and programming, building layout, massing and architectural design. Knowledge of urban landscape and environmental design and familiarity with resiliency and sustainability measures and best practices.   	Demonstrated presentation and written communication skills; experience speaking publicly and making effective presentations.	Motivated self-starter with an ability to collaborate and communicate in a team setting.	Demonstrated ability to self-manage and capacity to take initiative, and to complete tasks in a timely fashion.	Knowledge of New York City‚„s general urban planning and land use issues, policies and needs, as well as best practice examples from around the world.	Rhino, Grasshopper Sketchup, AutoCAD Adobe Creative Suite (AfterEffects positive but not required) ArcGIS (positive but not required) HTML, CSS, Javascript (positive but not required)  </v>
      </c>
      <c r="U1589">
        <f t="shared" si="73"/>
        <v>0</v>
      </c>
      <c r="V1589" s="2">
        <v>0</v>
      </c>
      <c r="W1589" s="2">
        <f t="shared" si="74"/>
        <v>0</v>
      </c>
      <c r="X1589" s="2">
        <v>0</v>
      </c>
      <c r="Y1589" s="2">
        <v>0</v>
      </c>
      <c r="Z1589" s="2">
        <v>0</v>
      </c>
      <c r="AA1589" s="2">
        <v>0</v>
      </c>
      <c r="AB1589" s="2">
        <v>0</v>
      </c>
      <c r="AC1589" t="s">
        <v>8081</v>
      </c>
      <c r="AD1589" t="s">
        <v>32</v>
      </c>
      <c r="AE1589" t="s">
        <v>32</v>
      </c>
      <c r="AG1589" t="s">
        <v>38</v>
      </c>
      <c r="AH1589" t="s">
        <v>2905</v>
      </c>
      <c r="AJ1589" t="s">
        <v>175</v>
      </c>
      <c r="AK1589" t="s">
        <v>39</v>
      </c>
    </row>
    <row r="1590" spans="1:37" x14ac:dyDescent="0.3">
      <c r="A1590">
        <v>341090</v>
      </c>
      <c r="B1590" t="s">
        <v>2822</v>
      </c>
      <c r="C1590" t="s">
        <v>29</v>
      </c>
      <c r="D1590">
        <v>1</v>
      </c>
      <c r="E1590" t="s">
        <v>4005</v>
      </c>
      <c r="F1590" t="s">
        <v>887</v>
      </c>
      <c r="G1590">
        <v>13631</v>
      </c>
      <c r="H1590">
        <v>2</v>
      </c>
      <c r="I1590" t="s">
        <v>76</v>
      </c>
      <c r="J1590" t="s">
        <v>43</v>
      </c>
      <c r="K1590">
        <v>66751</v>
      </c>
      <c r="L1590">
        <v>92908</v>
      </c>
      <c r="M1590" t="s">
        <v>33</v>
      </c>
      <c r="N1590" t="s">
        <v>380</v>
      </c>
      <c r="O1590" t="s">
        <v>3472</v>
      </c>
      <c r="P1590" t="s">
        <v>8290</v>
      </c>
      <c r="Q1590" t="s">
        <v>888</v>
      </c>
      <c r="R1590" t="s">
        <v>8291</v>
      </c>
      <c r="S1590" t="s">
        <v>8292</v>
      </c>
      <c r="T1590" t="str">
        <f t="shared" si="72"/>
        <v>‚	Strong SQL skills, good experience in using SQL server and Oracle BI	Data Analysis, statistics knowledge is a plus	Solid experience on reporting tools, like OBIEE, Power BI (will be added value)	Strong Excel skills, good Power Point skills	Ability to learn quickly	Exceptional documentation abilities ‚	MUST BE A CURRENT PERMANENT COMPUTER ASSOCIATE (SOFTWARE) WITH THE CITY OF NEW YORK	Good data extraction ETL skills, UNIX, Python scripting, ASP, Dot net, C# 	A proven history of working closely, cross-functionally and productively with both business/ analytical and IT operations</v>
      </c>
      <c r="U1590">
        <f t="shared" si="73"/>
        <v>1</v>
      </c>
      <c r="V1590" s="2">
        <v>1</v>
      </c>
      <c r="W1590" s="2">
        <f t="shared" si="74"/>
        <v>1</v>
      </c>
      <c r="X1590" s="2">
        <v>1</v>
      </c>
      <c r="Y1590" s="2">
        <v>0</v>
      </c>
      <c r="Z1590" s="2">
        <v>1</v>
      </c>
      <c r="AA1590" s="2">
        <v>0</v>
      </c>
      <c r="AB1590" s="2">
        <v>0</v>
      </c>
      <c r="AC1590" t="s">
        <v>3811</v>
      </c>
      <c r="AD1590" t="s">
        <v>3812</v>
      </c>
      <c r="AE1590" t="s">
        <v>380</v>
      </c>
      <c r="AG1590" t="s">
        <v>4006</v>
      </c>
      <c r="AH1590" t="s">
        <v>1895</v>
      </c>
      <c r="AJ1590" t="s">
        <v>1895</v>
      </c>
      <c r="AK1590" t="s">
        <v>39</v>
      </c>
    </row>
    <row r="1591" spans="1:37" x14ac:dyDescent="0.3">
      <c r="A1591">
        <v>341090</v>
      </c>
      <c r="B1591" t="s">
        <v>2822</v>
      </c>
      <c r="C1591" t="s">
        <v>48</v>
      </c>
      <c r="D1591">
        <v>1</v>
      </c>
      <c r="E1591" t="s">
        <v>4005</v>
      </c>
      <c r="F1591" t="s">
        <v>887</v>
      </c>
      <c r="G1591">
        <v>13631</v>
      </c>
      <c r="H1591">
        <v>2</v>
      </c>
      <c r="I1591" t="s">
        <v>76</v>
      </c>
      <c r="J1591" t="s">
        <v>43</v>
      </c>
      <c r="K1591">
        <v>66751</v>
      </c>
      <c r="L1591">
        <v>92908</v>
      </c>
      <c r="M1591" t="s">
        <v>33</v>
      </c>
      <c r="N1591" t="s">
        <v>380</v>
      </c>
      <c r="O1591" t="s">
        <v>3472</v>
      </c>
      <c r="P1591" t="s">
        <v>8290</v>
      </c>
      <c r="Q1591" t="s">
        <v>888</v>
      </c>
      <c r="R1591" t="s">
        <v>8291</v>
      </c>
      <c r="S1591" t="s">
        <v>8292</v>
      </c>
      <c r="T1591" t="str">
        <f t="shared" si="72"/>
        <v>‚	Strong SQL skills, good experience in using SQL server and Oracle BI	Data Analysis, statistics knowledge is a plus	Solid experience on reporting tools, like OBIEE, Power BI (will be added value)	Strong Excel skills, good Power Point skills	Ability to learn quickly	Exceptional documentation abilities ‚	MUST BE A CURRENT PERMANENT COMPUTER ASSOCIATE (SOFTWARE) WITH THE CITY OF NEW YORK	Good data extraction ETL skills, UNIX, Python scripting, ASP, Dot net, C# 	A proven history of working closely, cross-functionally and productively with both business/ analytical and IT operations</v>
      </c>
      <c r="U1591">
        <f t="shared" si="73"/>
        <v>1</v>
      </c>
      <c r="V1591" s="2">
        <v>1</v>
      </c>
      <c r="W1591" s="2">
        <f t="shared" si="74"/>
        <v>1</v>
      </c>
      <c r="X1591" s="2">
        <v>1</v>
      </c>
      <c r="Y1591" s="2">
        <v>0</v>
      </c>
      <c r="Z1591" s="2">
        <v>1</v>
      </c>
      <c r="AA1591" s="2">
        <v>0</v>
      </c>
      <c r="AB1591" s="2">
        <v>0</v>
      </c>
      <c r="AC1591" t="s">
        <v>3811</v>
      </c>
      <c r="AD1591" t="s">
        <v>3812</v>
      </c>
      <c r="AE1591" t="s">
        <v>380</v>
      </c>
      <c r="AG1591" t="s">
        <v>4006</v>
      </c>
      <c r="AH1591" t="s">
        <v>1895</v>
      </c>
      <c r="AJ1591" t="s">
        <v>1895</v>
      </c>
      <c r="AK1591" t="s">
        <v>39</v>
      </c>
    </row>
    <row r="1592" spans="1:37" x14ac:dyDescent="0.3">
      <c r="A1592">
        <v>341091</v>
      </c>
      <c r="B1592" t="s">
        <v>199</v>
      </c>
      <c r="C1592" t="s">
        <v>48</v>
      </c>
      <c r="D1592">
        <v>1</v>
      </c>
      <c r="E1592" t="s">
        <v>4007</v>
      </c>
      <c r="F1592" t="s">
        <v>3000</v>
      </c>
      <c r="G1592">
        <v>10032</v>
      </c>
      <c r="H1592" t="s">
        <v>435</v>
      </c>
      <c r="I1592" t="s">
        <v>463</v>
      </c>
      <c r="J1592" t="s">
        <v>43</v>
      </c>
      <c r="K1592">
        <v>54643</v>
      </c>
      <c r="L1592">
        <v>108000</v>
      </c>
      <c r="M1592" t="s">
        <v>33</v>
      </c>
      <c r="N1592" t="s">
        <v>2493</v>
      </c>
      <c r="O1592" t="s">
        <v>465</v>
      </c>
      <c r="P1592" t="s">
        <v>4008</v>
      </c>
      <c r="Q1592" t="s">
        <v>3001</v>
      </c>
      <c r="R1592" t="s">
        <v>4009</v>
      </c>
      <c r="S1592" t="s">
        <v>7696</v>
      </c>
      <c r="T1592" t="str">
        <f t="shared" si="72"/>
        <v>- A valid NYS license as a Pediatric or Family Nurse Practitioner with a minimum of 3600 hours licensed NP experience  - Clinical experience especially in family planning and adolescent health  - Knowledge of current family planning standards of practice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2">
        <f t="shared" si="73"/>
        <v>0</v>
      </c>
      <c r="V1592" s="2">
        <v>0</v>
      </c>
      <c r="W1592" s="2">
        <f t="shared" si="74"/>
        <v>0</v>
      </c>
      <c r="X1592" s="2">
        <v>0</v>
      </c>
      <c r="Y1592" s="2">
        <v>0</v>
      </c>
      <c r="Z1592" s="2">
        <v>0</v>
      </c>
      <c r="AA1592" s="2">
        <v>0</v>
      </c>
      <c r="AB1592" s="2">
        <v>0</v>
      </c>
      <c r="AC1592" t="s">
        <v>4010</v>
      </c>
      <c r="AD1592" t="s">
        <v>32</v>
      </c>
      <c r="AE1592" t="s">
        <v>32</v>
      </c>
      <c r="AG1592" t="s">
        <v>58</v>
      </c>
      <c r="AH1592" t="s">
        <v>2904</v>
      </c>
      <c r="AJ1592" t="s">
        <v>2974</v>
      </c>
      <c r="AK1592" t="s">
        <v>39</v>
      </c>
    </row>
    <row r="1593" spans="1:37" x14ac:dyDescent="0.3">
      <c r="A1593">
        <v>341091</v>
      </c>
      <c r="B1593" t="s">
        <v>199</v>
      </c>
      <c r="C1593" t="s">
        <v>29</v>
      </c>
      <c r="D1593">
        <v>1</v>
      </c>
      <c r="E1593" t="s">
        <v>4007</v>
      </c>
      <c r="F1593" t="s">
        <v>3000</v>
      </c>
      <c r="G1593">
        <v>10032</v>
      </c>
      <c r="H1593" t="s">
        <v>435</v>
      </c>
      <c r="I1593" t="s">
        <v>463</v>
      </c>
      <c r="J1593" t="s">
        <v>43</v>
      </c>
      <c r="K1593">
        <v>54643</v>
      </c>
      <c r="L1593">
        <v>108000</v>
      </c>
      <c r="M1593" t="s">
        <v>33</v>
      </c>
      <c r="N1593" t="s">
        <v>2493</v>
      </c>
      <c r="O1593" t="s">
        <v>465</v>
      </c>
      <c r="P1593" t="s">
        <v>4008</v>
      </c>
      <c r="Q1593" t="s">
        <v>3001</v>
      </c>
      <c r="R1593" t="s">
        <v>4009</v>
      </c>
      <c r="S1593" t="s">
        <v>7696</v>
      </c>
      <c r="T1593" t="str">
        <f t="shared" si="72"/>
        <v>- A valid NYS license as a Pediatric or Family Nurse Practitioner with a minimum of 3600 hours licensed NP experience  - Clinical experience especially in family planning and adolescent health  - Knowledge of current family planning standards of practice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3">
        <f t="shared" si="73"/>
        <v>0</v>
      </c>
      <c r="V1593" s="2">
        <v>0</v>
      </c>
      <c r="W1593" s="2">
        <f t="shared" si="74"/>
        <v>0</v>
      </c>
      <c r="X1593" s="2">
        <v>0</v>
      </c>
      <c r="Y1593" s="2">
        <v>0</v>
      </c>
      <c r="Z1593" s="2">
        <v>0</v>
      </c>
      <c r="AA1593" s="2">
        <v>0</v>
      </c>
      <c r="AB1593" s="2">
        <v>0</v>
      </c>
      <c r="AC1593" t="s">
        <v>4010</v>
      </c>
      <c r="AD1593" t="s">
        <v>32</v>
      </c>
      <c r="AE1593" t="s">
        <v>32</v>
      </c>
      <c r="AG1593" t="s">
        <v>58</v>
      </c>
      <c r="AH1593" t="s">
        <v>2904</v>
      </c>
      <c r="AJ1593" t="s">
        <v>2974</v>
      </c>
      <c r="AK1593" t="s">
        <v>39</v>
      </c>
    </row>
    <row r="1594" spans="1:37" x14ac:dyDescent="0.3">
      <c r="A1594">
        <v>341099</v>
      </c>
      <c r="B1594" t="s">
        <v>1275</v>
      </c>
      <c r="C1594" t="s">
        <v>29</v>
      </c>
      <c r="D1594">
        <v>1</v>
      </c>
      <c r="E1594" t="s">
        <v>4011</v>
      </c>
      <c r="F1594" t="s">
        <v>4012</v>
      </c>
      <c r="G1594">
        <v>92587</v>
      </c>
      <c r="H1594">
        <v>2</v>
      </c>
      <c r="I1594" t="s">
        <v>2555</v>
      </c>
      <c r="J1594" t="s">
        <v>43</v>
      </c>
      <c r="K1594">
        <v>65320</v>
      </c>
      <c r="L1594">
        <v>90017</v>
      </c>
      <c r="M1594" t="s">
        <v>33</v>
      </c>
      <c r="N1594" t="s">
        <v>4013</v>
      </c>
      <c r="O1594" t="s">
        <v>4014</v>
      </c>
      <c r="P1594" t="s">
        <v>8293</v>
      </c>
      <c r="Q1594" t="s">
        <v>4015</v>
      </c>
      <c r="R1594" t="s">
        <v>4016</v>
      </c>
      <c r="S1594" t="s">
        <v>1281</v>
      </c>
      <c r="T1594" t="str">
        <f t="shared" si="72"/>
        <v>Strong outboard engine repair and troubleshooting skills. Yamaha and Evinrude Certification a plus.  MTU and Caterpillar experience / certification a plus. Aluminum and stainless steel welding experience. Machine shop experience.  Basic knowledge of mechanical tools. The ability to operate heavy equipment such as  utility fork lift, negative fork lift, portable deck crane, milling machine, band saw, drill press, lathe, arc welder, cutting torches, pipe bender, hydraulic press, metal stamping machine, travel lift and metal working lathe.  Working knowledge of ABYC standards a plus. NOTE: This position is open to qualified persons with a disability who are eligible for the 55-a Program. Please indicate in your cover letter that you would like to be considered for the position under the 55-a Program.</v>
      </c>
      <c r="U1594">
        <f t="shared" si="73"/>
        <v>0</v>
      </c>
      <c r="V1594" s="2">
        <v>0</v>
      </c>
      <c r="W1594" s="2">
        <f t="shared" si="74"/>
        <v>0</v>
      </c>
      <c r="X1594" s="2">
        <v>0</v>
      </c>
      <c r="Y1594" s="2">
        <v>0</v>
      </c>
      <c r="Z1594" s="2">
        <v>0</v>
      </c>
      <c r="AA1594" s="2">
        <v>0</v>
      </c>
      <c r="AB1594" s="2">
        <v>0</v>
      </c>
      <c r="AC1594" t="s">
        <v>1282</v>
      </c>
      <c r="AD1594" t="s">
        <v>32</v>
      </c>
      <c r="AE1594" t="s">
        <v>4017</v>
      </c>
      <c r="AG1594" t="s">
        <v>38</v>
      </c>
      <c r="AH1594" t="s">
        <v>2393</v>
      </c>
      <c r="AI1594" t="s">
        <v>2417</v>
      </c>
      <c r="AJ1594" t="s">
        <v>2393</v>
      </c>
      <c r="AK1594" t="s">
        <v>39</v>
      </c>
    </row>
    <row r="1595" spans="1:37" x14ac:dyDescent="0.3">
      <c r="A1595">
        <v>341099</v>
      </c>
      <c r="B1595" t="s">
        <v>1275</v>
      </c>
      <c r="C1595" t="s">
        <v>48</v>
      </c>
      <c r="D1595">
        <v>1</v>
      </c>
      <c r="E1595" t="s">
        <v>4011</v>
      </c>
      <c r="F1595" t="s">
        <v>4012</v>
      </c>
      <c r="G1595">
        <v>92587</v>
      </c>
      <c r="H1595">
        <v>2</v>
      </c>
      <c r="I1595" t="s">
        <v>2555</v>
      </c>
      <c r="J1595" t="s">
        <v>43</v>
      </c>
      <c r="K1595">
        <v>65320</v>
      </c>
      <c r="L1595">
        <v>90017</v>
      </c>
      <c r="M1595" t="s">
        <v>33</v>
      </c>
      <c r="N1595" t="s">
        <v>4013</v>
      </c>
      <c r="O1595" t="s">
        <v>4014</v>
      </c>
      <c r="P1595" t="s">
        <v>8293</v>
      </c>
      <c r="Q1595" t="s">
        <v>4015</v>
      </c>
      <c r="R1595" t="s">
        <v>4016</v>
      </c>
      <c r="S1595" t="s">
        <v>1281</v>
      </c>
      <c r="T1595" t="str">
        <f t="shared" si="72"/>
        <v>Strong outboard engine repair and troubleshooting skills. Yamaha and Evinrude Certification a plus.  MTU and Caterpillar experience / certification a plus. Aluminum and stainless steel welding experience. Machine shop experience.  Basic knowledge of mechanical tools. The ability to operate heavy equipment such as  utility fork lift, negative fork lift, portable deck crane, milling machine, band saw, drill press, lathe, arc welder, cutting torches, pipe bender, hydraulic press, metal stamping machine, travel lift and metal working lathe.  Working knowledge of ABYC standards a plus. NOTE: This position is open to qualified persons with a disability who are eligible for the 55-a Program. Please indicate in your cover letter that you would like to be considered for the position under the 55-a Program.</v>
      </c>
      <c r="U1595">
        <f t="shared" si="73"/>
        <v>0</v>
      </c>
      <c r="V1595" s="2">
        <v>0</v>
      </c>
      <c r="W1595" s="2">
        <f t="shared" si="74"/>
        <v>0</v>
      </c>
      <c r="X1595" s="2">
        <v>0</v>
      </c>
      <c r="Y1595" s="2">
        <v>0</v>
      </c>
      <c r="Z1595" s="2">
        <v>0</v>
      </c>
      <c r="AA1595" s="2">
        <v>0</v>
      </c>
      <c r="AB1595" s="2">
        <v>0</v>
      </c>
      <c r="AC1595" t="s">
        <v>1282</v>
      </c>
      <c r="AD1595" t="s">
        <v>32</v>
      </c>
      <c r="AE1595" t="s">
        <v>4017</v>
      </c>
      <c r="AG1595" t="s">
        <v>38</v>
      </c>
      <c r="AH1595" t="s">
        <v>2393</v>
      </c>
      <c r="AI1595" t="s">
        <v>2417</v>
      </c>
      <c r="AJ1595" t="s">
        <v>2393</v>
      </c>
      <c r="AK1595" t="s">
        <v>39</v>
      </c>
    </row>
    <row r="1596" spans="1:37" x14ac:dyDescent="0.3">
      <c r="A1596">
        <v>341111</v>
      </c>
      <c r="B1596" t="s">
        <v>2822</v>
      </c>
      <c r="C1596" t="s">
        <v>29</v>
      </c>
      <c r="D1596">
        <v>1</v>
      </c>
      <c r="E1596" t="s">
        <v>4005</v>
      </c>
      <c r="F1596" t="s">
        <v>887</v>
      </c>
      <c r="G1596">
        <v>13631</v>
      </c>
      <c r="H1596">
        <v>2</v>
      </c>
      <c r="I1596" t="s">
        <v>76</v>
      </c>
      <c r="J1596" t="s">
        <v>43</v>
      </c>
      <c r="K1596">
        <v>66751</v>
      </c>
      <c r="L1596">
        <v>92908</v>
      </c>
      <c r="M1596" t="s">
        <v>33</v>
      </c>
      <c r="N1596" t="s">
        <v>380</v>
      </c>
      <c r="O1596" t="s">
        <v>3472</v>
      </c>
      <c r="P1596" t="s">
        <v>8290</v>
      </c>
      <c r="Q1596" t="s">
        <v>888</v>
      </c>
      <c r="R1596" t="s">
        <v>8291</v>
      </c>
      <c r="S1596" t="s">
        <v>8292</v>
      </c>
      <c r="T1596" t="str">
        <f t="shared" si="72"/>
        <v>‚	Strong SQL skills, good experience in using SQL server and Oracle BI	Data Analysis, statistics knowledge is a plus	Solid experience on reporting tools, like OBIEE, Power BI (will be added value)	Strong Excel skills, good Power Point skills	Ability to learn quickly	Exceptional documentation abilities ‚	MUST BE A CURRENT PERMANENT COMPUTER ASSOCIATE (SOFTWARE) WITH THE CITY OF NEW YORK	Good data extraction ETL skills, UNIX, Python scripting, ASP, Dot net, C# 	A proven history of working closely, cross-functionally and productively with both business/ analytical and IT operations</v>
      </c>
      <c r="U1596">
        <f t="shared" si="73"/>
        <v>1</v>
      </c>
      <c r="V1596" s="2">
        <v>1</v>
      </c>
      <c r="W1596" s="2">
        <f t="shared" si="74"/>
        <v>1</v>
      </c>
      <c r="X1596" s="2">
        <v>1</v>
      </c>
      <c r="Y1596" s="2">
        <v>0</v>
      </c>
      <c r="Z1596" s="2">
        <v>1</v>
      </c>
      <c r="AA1596" s="2">
        <v>0</v>
      </c>
      <c r="AB1596" s="2">
        <v>0</v>
      </c>
      <c r="AC1596" t="s">
        <v>3811</v>
      </c>
      <c r="AD1596" t="s">
        <v>3812</v>
      </c>
      <c r="AE1596" t="s">
        <v>380</v>
      </c>
      <c r="AG1596" t="s">
        <v>4006</v>
      </c>
      <c r="AH1596" t="s">
        <v>1895</v>
      </c>
      <c r="AJ1596" t="s">
        <v>1895</v>
      </c>
      <c r="AK1596" t="s">
        <v>39</v>
      </c>
    </row>
    <row r="1597" spans="1:37" x14ac:dyDescent="0.3">
      <c r="A1597">
        <v>341111</v>
      </c>
      <c r="B1597" t="s">
        <v>2822</v>
      </c>
      <c r="C1597" t="s">
        <v>48</v>
      </c>
      <c r="D1597">
        <v>1</v>
      </c>
      <c r="E1597" t="s">
        <v>4005</v>
      </c>
      <c r="F1597" t="s">
        <v>887</v>
      </c>
      <c r="G1597">
        <v>13631</v>
      </c>
      <c r="H1597">
        <v>2</v>
      </c>
      <c r="I1597" t="s">
        <v>76</v>
      </c>
      <c r="J1597" t="s">
        <v>43</v>
      </c>
      <c r="K1597">
        <v>66751</v>
      </c>
      <c r="L1597">
        <v>92908</v>
      </c>
      <c r="M1597" t="s">
        <v>33</v>
      </c>
      <c r="N1597" t="s">
        <v>380</v>
      </c>
      <c r="O1597" t="s">
        <v>3472</v>
      </c>
      <c r="P1597" t="s">
        <v>8290</v>
      </c>
      <c r="Q1597" t="s">
        <v>888</v>
      </c>
      <c r="R1597" t="s">
        <v>8291</v>
      </c>
      <c r="S1597" t="s">
        <v>8292</v>
      </c>
      <c r="T1597" t="str">
        <f t="shared" si="72"/>
        <v>‚	Strong SQL skills, good experience in using SQL server and Oracle BI	Data Analysis, statistics knowledge is a plus	Solid experience on reporting tools, like OBIEE, Power BI (will be added value)	Strong Excel skills, good Power Point skills	Ability to learn quickly	Exceptional documentation abilities ‚	MUST BE A CURRENT PERMANENT COMPUTER ASSOCIATE (SOFTWARE) WITH THE CITY OF NEW YORK	Good data extraction ETL skills, UNIX, Python scripting, ASP, Dot net, C# 	A proven history of working closely, cross-functionally and productively with both business/ analytical and IT operations</v>
      </c>
      <c r="U1597">
        <f t="shared" si="73"/>
        <v>1</v>
      </c>
      <c r="V1597" s="2">
        <v>1</v>
      </c>
      <c r="W1597" s="2">
        <f t="shared" si="74"/>
        <v>1</v>
      </c>
      <c r="X1597" s="2">
        <v>1</v>
      </c>
      <c r="Y1597" s="2">
        <v>0</v>
      </c>
      <c r="Z1597" s="2">
        <v>1</v>
      </c>
      <c r="AA1597" s="2">
        <v>0</v>
      </c>
      <c r="AB1597" s="2">
        <v>0</v>
      </c>
      <c r="AC1597" t="s">
        <v>3811</v>
      </c>
      <c r="AD1597" t="s">
        <v>3812</v>
      </c>
      <c r="AE1597" t="s">
        <v>380</v>
      </c>
      <c r="AG1597" t="s">
        <v>4006</v>
      </c>
      <c r="AH1597" t="s">
        <v>1895</v>
      </c>
      <c r="AJ1597" t="s">
        <v>1895</v>
      </c>
      <c r="AK1597" t="s">
        <v>39</v>
      </c>
    </row>
    <row r="1598" spans="1:37" x14ac:dyDescent="0.3">
      <c r="A1598">
        <v>341132</v>
      </c>
      <c r="B1598" t="s">
        <v>199</v>
      </c>
      <c r="C1598" t="s">
        <v>29</v>
      </c>
      <c r="D1598">
        <v>1</v>
      </c>
      <c r="E1598" t="s">
        <v>4018</v>
      </c>
      <c r="F1598" t="s">
        <v>4019</v>
      </c>
      <c r="G1598">
        <v>83052</v>
      </c>
      <c r="H1598">
        <v>1</v>
      </c>
      <c r="I1598" t="s">
        <v>463</v>
      </c>
      <c r="J1598" t="s">
        <v>43</v>
      </c>
      <c r="K1598">
        <v>52712</v>
      </c>
      <c r="L1598">
        <v>69120</v>
      </c>
      <c r="M1598" t="s">
        <v>33</v>
      </c>
      <c r="N1598" t="s">
        <v>202</v>
      </c>
      <c r="O1598" t="s">
        <v>4020</v>
      </c>
      <c r="P1598" t="s">
        <v>4021</v>
      </c>
      <c r="Q1598" t="s">
        <v>4022</v>
      </c>
      <c r="R1598" t="s">
        <v>4023</v>
      </c>
      <c r="S1598" t="s">
        <v>7696</v>
      </c>
      <c r="T1598" t="str">
        <f t="shared" si="72"/>
        <v>--Knowledge of child development and handicapping conditions; knowledge of services for young children and family centered services  --Knowledge of EI regulations and philosophy, excellent communication &amp; organizational skills and the ability to work well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598">
        <f t="shared" si="73"/>
        <v>0</v>
      </c>
      <c r="V1598" s="2">
        <v>0</v>
      </c>
      <c r="W1598" s="2">
        <f t="shared" si="74"/>
        <v>0</v>
      </c>
      <c r="X1598" s="2">
        <v>0</v>
      </c>
      <c r="Y1598" s="2">
        <v>0</v>
      </c>
      <c r="Z1598" s="2">
        <v>0</v>
      </c>
      <c r="AA1598" s="2">
        <v>0</v>
      </c>
      <c r="AB1598" s="2">
        <v>0</v>
      </c>
      <c r="AC1598" t="s">
        <v>4024</v>
      </c>
      <c r="AD1598" t="s">
        <v>32</v>
      </c>
      <c r="AE1598" t="s">
        <v>32</v>
      </c>
      <c r="AG1598" t="s">
        <v>38</v>
      </c>
      <c r="AH1598" t="s">
        <v>2905</v>
      </c>
      <c r="AI1598" t="s">
        <v>4025</v>
      </c>
      <c r="AJ1598" t="s">
        <v>1895</v>
      </c>
      <c r="AK1598" t="s">
        <v>39</v>
      </c>
    </row>
    <row r="1599" spans="1:37" x14ac:dyDescent="0.3">
      <c r="A1599">
        <v>341113</v>
      </c>
      <c r="B1599" t="s">
        <v>2756</v>
      </c>
      <c r="C1599" t="s">
        <v>29</v>
      </c>
      <c r="D1599">
        <v>1</v>
      </c>
      <c r="E1599" t="s">
        <v>4026</v>
      </c>
      <c r="F1599" t="s">
        <v>2758</v>
      </c>
      <c r="G1599" t="s">
        <v>2759</v>
      </c>
      <c r="H1599" t="s">
        <v>435</v>
      </c>
      <c r="I1599" t="s">
        <v>76</v>
      </c>
      <c r="J1599" t="s">
        <v>43</v>
      </c>
      <c r="K1599">
        <v>80000</v>
      </c>
      <c r="L1599">
        <v>90000</v>
      </c>
      <c r="M1599" t="s">
        <v>33</v>
      </c>
      <c r="N1599" t="s">
        <v>51</v>
      </c>
      <c r="O1599" t="s">
        <v>729</v>
      </c>
      <c r="P1599" t="s">
        <v>8294</v>
      </c>
      <c r="Q1599" t="s">
        <v>8230</v>
      </c>
      <c r="R1599" t="s">
        <v>8295</v>
      </c>
      <c r="S1599" t="s">
        <v>7899</v>
      </c>
      <c r="T1599" t="str">
        <f t="shared" si="72"/>
        <v>‚	Experience with Cisco hardware and OS software, including 75xx, 72xx, 36xx, and 26xx series routers, 65xx, 37xx, and or Nexus platform layer 2 and 3 switches, knowledge of network troubleshooting using tools such as network analyzers, sniffers	Experience with IP switched and routed based networks; working knowledge of routing and switching, HSRP, QOS, multicasting, VLANs, VTP, NTP, load balancing	Knowledge of IP addressing and subnetting (IPv4/6), routing protocols, including BGP, EIGRP, and OSPF; installation and troubleshooting	Knowledge of DWDM, RPR and SONET networking and troubleshooting	Basic knowledge of carrier type circuits such as EPL, T1, T3, DS0, DS1, ISDN etc. 	Knowledge of VOIP call manager, gateway Router, Analog Voice gateway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599">
        <f t="shared" si="73"/>
        <v>0</v>
      </c>
      <c r="V1599" s="2">
        <v>0</v>
      </c>
      <c r="W1599" s="2">
        <f t="shared" si="74"/>
        <v>0</v>
      </c>
      <c r="X1599" s="2">
        <v>0</v>
      </c>
      <c r="Y1599" s="2">
        <v>0</v>
      </c>
      <c r="Z1599" s="2">
        <v>0</v>
      </c>
      <c r="AA1599" s="2">
        <v>0</v>
      </c>
      <c r="AB1599" s="2">
        <v>0</v>
      </c>
      <c r="AC1599" t="s">
        <v>4027</v>
      </c>
      <c r="AD1599" t="s">
        <v>32</v>
      </c>
      <c r="AE1599" t="s">
        <v>4028</v>
      </c>
      <c r="AG1599" t="s">
        <v>38</v>
      </c>
      <c r="AH1599" t="s">
        <v>2406</v>
      </c>
      <c r="AJ1599" t="s">
        <v>2406</v>
      </c>
      <c r="AK1599" t="s">
        <v>39</v>
      </c>
    </row>
    <row r="1600" spans="1:37" x14ac:dyDescent="0.3">
      <c r="A1600">
        <v>341113</v>
      </c>
      <c r="B1600" t="s">
        <v>2756</v>
      </c>
      <c r="C1600" t="s">
        <v>48</v>
      </c>
      <c r="D1600">
        <v>1</v>
      </c>
      <c r="E1600" t="s">
        <v>4026</v>
      </c>
      <c r="F1600" t="s">
        <v>2758</v>
      </c>
      <c r="G1600" t="s">
        <v>2759</v>
      </c>
      <c r="H1600" t="s">
        <v>435</v>
      </c>
      <c r="I1600" t="s">
        <v>76</v>
      </c>
      <c r="J1600" t="s">
        <v>43</v>
      </c>
      <c r="K1600">
        <v>80000</v>
      </c>
      <c r="L1600">
        <v>90000</v>
      </c>
      <c r="M1600" t="s">
        <v>33</v>
      </c>
      <c r="N1600" t="s">
        <v>51</v>
      </c>
      <c r="O1600" t="s">
        <v>729</v>
      </c>
      <c r="P1600" t="s">
        <v>8294</v>
      </c>
      <c r="Q1600" t="s">
        <v>8230</v>
      </c>
      <c r="R1600" t="s">
        <v>8295</v>
      </c>
      <c r="S1600" t="s">
        <v>7899</v>
      </c>
      <c r="T1600" t="str">
        <f t="shared" si="72"/>
        <v>‚	Experience with Cisco hardware and OS software, including 75xx, 72xx, 36xx, and 26xx series routers, 65xx, 37xx, and or Nexus platform layer 2 and 3 switches, knowledge of network troubleshooting using tools such as network analyzers, sniffers	Experience with IP switched and routed based networks; working knowledge of routing and switching, HSRP, QOS, multicasting, VLANs, VTP, NTP, load balancing	Knowledge of IP addressing and subnetting (IPv4/6), routing protocols, including BGP, EIGRP, and OSPF; installation and troubleshooting	Knowledge of DWDM, RPR and SONET networking and troubleshooting	Basic knowledge of carrier type circuits such as EPL, T1, T3, DS0, DS1, ISDN etc. 	Knowledge of VOIP call manager, gateway Router, Analog Voice gateway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600">
        <f t="shared" si="73"/>
        <v>0</v>
      </c>
      <c r="V1600" s="2">
        <v>0</v>
      </c>
      <c r="W1600" s="2">
        <f t="shared" si="74"/>
        <v>0</v>
      </c>
      <c r="X1600" s="2">
        <v>0</v>
      </c>
      <c r="Y1600" s="2">
        <v>0</v>
      </c>
      <c r="Z1600" s="2">
        <v>0</v>
      </c>
      <c r="AA1600" s="2">
        <v>0</v>
      </c>
      <c r="AB1600" s="2">
        <v>0</v>
      </c>
      <c r="AC1600" t="s">
        <v>4027</v>
      </c>
      <c r="AD1600" t="s">
        <v>32</v>
      </c>
      <c r="AE1600" t="s">
        <v>4028</v>
      </c>
      <c r="AG1600" t="s">
        <v>38</v>
      </c>
      <c r="AH1600" t="s">
        <v>2406</v>
      </c>
      <c r="AJ1600" t="s">
        <v>2406</v>
      </c>
      <c r="AK1600" t="s">
        <v>39</v>
      </c>
    </row>
    <row r="1601" spans="1:37" x14ac:dyDescent="0.3">
      <c r="A1601">
        <v>341128</v>
      </c>
      <c r="B1601" t="s">
        <v>2042</v>
      </c>
      <c r="C1601" t="s">
        <v>48</v>
      </c>
      <c r="D1601">
        <v>1</v>
      </c>
      <c r="E1601" t="s">
        <v>4029</v>
      </c>
      <c r="F1601" t="s">
        <v>1940</v>
      </c>
      <c r="G1601">
        <v>90644</v>
      </c>
      <c r="H1601">
        <v>0</v>
      </c>
      <c r="I1601" t="s">
        <v>1095</v>
      </c>
      <c r="J1601" t="s">
        <v>43</v>
      </c>
      <c r="K1601">
        <v>29882</v>
      </c>
      <c r="L1601">
        <v>41590</v>
      </c>
      <c r="M1601" t="s">
        <v>33</v>
      </c>
      <c r="N1601" t="s">
        <v>2043</v>
      </c>
      <c r="O1601" t="s">
        <v>4030</v>
      </c>
      <c r="P1601" t="s">
        <v>4031</v>
      </c>
      <c r="Q1601" t="s">
        <v>1942</v>
      </c>
      <c r="R1601" t="s">
        <v>32</v>
      </c>
      <c r="S1601" t="s">
        <v>4032</v>
      </c>
      <c r="T1601" t="str">
        <f t="shared" si="72"/>
        <v xml:space="preserve">  P09</v>
      </c>
      <c r="U1601">
        <f t="shared" si="73"/>
        <v>0</v>
      </c>
      <c r="V1601" s="2">
        <v>0</v>
      </c>
      <c r="W1601" s="2">
        <f t="shared" si="74"/>
        <v>0</v>
      </c>
      <c r="X1601" s="2">
        <v>0</v>
      </c>
      <c r="Y1601" s="2">
        <v>0</v>
      </c>
      <c r="Z1601" s="2">
        <v>0</v>
      </c>
      <c r="AA1601" s="2">
        <v>0</v>
      </c>
      <c r="AB1601" s="2">
        <v>0</v>
      </c>
      <c r="AC1601" t="s">
        <v>4033</v>
      </c>
      <c r="AD1601" t="s">
        <v>8296</v>
      </c>
      <c r="AE1601" t="s">
        <v>32</v>
      </c>
      <c r="AG1601" t="s">
        <v>38</v>
      </c>
      <c r="AH1601" t="s">
        <v>3376</v>
      </c>
      <c r="AJ1601" t="s">
        <v>3376</v>
      </c>
      <c r="AK1601" t="s">
        <v>39</v>
      </c>
    </row>
    <row r="1602" spans="1:37" x14ac:dyDescent="0.3">
      <c r="A1602">
        <v>341128</v>
      </c>
      <c r="B1602" t="s">
        <v>2042</v>
      </c>
      <c r="C1602" t="s">
        <v>29</v>
      </c>
      <c r="D1602">
        <v>1</v>
      </c>
      <c r="E1602" t="s">
        <v>4029</v>
      </c>
      <c r="F1602" t="s">
        <v>1940</v>
      </c>
      <c r="G1602">
        <v>90644</v>
      </c>
      <c r="H1602">
        <v>0</v>
      </c>
      <c r="I1602" t="s">
        <v>1095</v>
      </c>
      <c r="J1602" t="s">
        <v>43</v>
      </c>
      <c r="K1602">
        <v>29882</v>
      </c>
      <c r="L1602">
        <v>41590</v>
      </c>
      <c r="M1602" t="s">
        <v>33</v>
      </c>
      <c r="N1602" t="s">
        <v>2043</v>
      </c>
      <c r="O1602" t="s">
        <v>4030</v>
      </c>
      <c r="P1602" t="s">
        <v>4031</v>
      </c>
      <c r="Q1602" t="s">
        <v>1942</v>
      </c>
      <c r="R1602" t="s">
        <v>32</v>
      </c>
      <c r="S1602" t="s">
        <v>4032</v>
      </c>
      <c r="T1602" t="str">
        <f t="shared" si="72"/>
        <v xml:space="preserve">  P09</v>
      </c>
      <c r="U1602">
        <f t="shared" si="73"/>
        <v>0</v>
      </c>
      <c r="V1602" s="2">
        <v>0</v>
      </c>
      <c r="W1602" s="2">
        <f t="shared" si="74"/>
        <v>0</v>
      </c>
      <c r="X1602" s="2">
        <v>0</v>
      </c>
      <c r="Y1602" s="2">
        <v>0</v>
      </c>
      <c r="Z1602" s="2">
        <v>0</v>
      </c>
      <c r="AA1602" s="2">
        <v>0</v>
      </c>
      <c r="AB1602" s="2">
        <v>0</v>
      </c>
      <c r="AC1602" t="s">
        <v>4033</v>
      </c>
      <c r="AD1602" t="s">
        <v>8296</v>
      </c>
      <c r="AE1602" t="s">
        <v>32</v>
      </c>
      <c r="AG1602" t="s">
        <v>38</v>
      </c>
      <c r="AH1602" t="s">
        <v>3376</v>
      </c>
      <c r="AJ1602" t="s">
        <v>3376</v>
      </c>
      <c r="AK1602" t="s">
        <v>39</v>
      </c>
    </row>
    <row r="1603" spans="1:37" x14ac:dyDescent="0.3">
      <c r="A1603">
        <v>341408</v>
      </c>
      <c r="B1603" t="s">
        <v>199</v>
      </c>
      <c r="C1603" t="s">
        <v>29</v>
      </c>
      <c r="D1603">
        <v>1</v>
      </c>
      <c r="E1603" t="s">
        <v>4034</v>
      </c>
      <c r="F1603" t="s">
        <v>2492</v>
      </c>
      <c r="G1603">
        <v>51011</v>
      </c>
      <c r="H1603">
        <v>3</v>
      </c>
      <c r="I1603" t="s">
        <v>463</v>
      </c>
      <c r="J1603" t="s">
        <v>43</v>
      </c>
      <c r="K1603">
        <v>78429</v>
      </c>
      <c r="L1603">
        <v>78429</v>
      </c>
      <c r="M1603" t="s">
        <v>33</v>
      </c>
      <c r="N1603" t="s">
        <v>464</v>
      </c>
      <c r="O1603" t="s">
        <v>715</v>
      </c>
      <c r="P1603" t="s">
        <v>4035</v>
      </c>
      <c r="Q1603" t="s">
        <v>7766</v>
      </c>
      <c r="R1603" t="e">
        <v>#NAME?</v>
      </c>
      <c r="S1603" t="s">
        <v>7696</v>
      </c>
      <c r="T1603" t="e">
        <f t="shared" ref="T1603:T1666" si="75">R1603&amp;" "&amp;S1603</f>
        <v>#NAME?</v>
      </c>
      <c r="U1603">
        <f t="shared" ref="U1603:U1666" si="76">D1603*W1603</f>
        <v>0</v>
      </c>
      <c r="V1603" s="2">
        <v>0</v>
      </c>
      <c r="W1603" s="2">
        <f t="shared" ref="W1603:W1666" si="77">IF(OR(ISNUMBER(SEARCH("data analytics",$T1603)), ISNUMBER(SEARCH("data analysis",$T1603)), ISNUMBER(SEARCH("analyze data", $T1603)),ISNUMBER(SEARCH("business intelligence", $T1603)),ISNUMBER(SEARCH("business analysis",$T1603))),1,0)</f>
        <v>0</v>
      </c>
      <c r="X1603" s="2">
        <v>0</v>
      </c>
      <c r="Y1603" s="2">
        <v>0</v>
      </c>
      <c r="Z1603" s="2">
        <v>0</v>
      </c>
      <c r="AA1603" s="2">
        <v>0</v>
      </c>
      <c r="AB1603" s="2">
        <v>0</v>
      </c>
      <c r="AC1603" t="s">
        <v>4036</v>
      </c>
      <c r="AD1603" t="s">
        <v>32</v>
      </c>
      <c r="AE1603" t="s">
        <v>32</v>
      </c>
      <c r="AG1603" t="s">
        <v>58</v>
      </c>
      <c r="AH1603" t="s">
        <v>3511</v>
      </c>
      <c r="AJ1603" t="s">
        <v>3511</v>
      </c>
      <c r="AK1603" t="s">
        <v>39</v>
      </c>
    </row>
    <row r="1604" spans="1:37" x14ac:dyDescent="0.3">
      <c r="A1604">
        <v>341132</v>
      </c>
      <c r="B1604" t="s">
        <v>199</v>
      </c>
      <c r="C1604" t="s">
        <v>48</v>
      </c>
      <c r="D1604">
        <v>1</v>
      </c>
      <c r="E1604" t="s">
        <v>4018</v>
      </c>
      <c r="F1604" t="s">
        <v>4019</v>
      </c>
      <c r="G1604">
        <v>83052</v>
      </c>
      <c r="H1604">
        <v>1</v>
      </c>
      <c r="I1604" t="s">
        <v>463</v>
      </c>
      <c r="J1604" t="s">
        <v>43</v>
      </c>
      <c r="K1604">
        <v>52712</v>
      </c>
      <c r="L1604">
        <v>69120</v>
      </c>
      <c r="M1604" t="s">
        <v>33</v>
      </c>
      <c r="N1604" t="s">
        <v>202</v>
      </c>
      <c r="O1604" t="s">
        <v>4020</v>
      </c>
      <c r="P1604" t="s">
        <v>4021</v>
      </c>
      <c r="Q1604" t="s">
        <v>4022</v>
      </c>
      <c r="R1604" t="s">
        <v>4023</v>
      </c>
      <c r="S1604" t="s">
        <v>7696</v>
      </c>
      <c r="T1604" t="str">
        <f t="shared" si="75"/>
        <v>--Knowledge of child development and handicapping conditions; knowledge of services for young children and family centered services  --Knowledge of EI regulations and philosophy, excellent communication &amp; organizational skills and the ability to work well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04">
        <f t="shared" si="76"/>
        <v>0</v>
      </c>
      <c r="V1604" s="2">
        <v>0</v>
      </c>
      <c r="W1604" s="2">
        <f t="shared" si="77"/>
        <v>0</v>
      </c>
      <c r="X1604" s="2">
        <v>0</v>
      </c>
      <c r="Y1604" s="2">
        <v>0</v>
      </c>
      <c r="Z1604" s="2">
        <v>0</v>
      </c>
      <c r="AA1604" s="2">
        <v>0</v>
      </c>
      <c r="AB1604" s="2">
        <v>0</v>
      </c>
      <c r="AC1604" t="s">
        <v>4024</v>
      </c>
      <c r="AD1604" t="s">
        <v>32</v>
      </c>
      <c r="AE1604" t="s">
        <v>32</v>
      </c>
      <c r="AG1604" t="s">
        <v>38</v>
      </c>
      <c r="AH1604" t="s">
        <v>2905</v>
      </c>
      <c r="AI1604" t="s">
        <v>4025</v>
      </c>
      <c r="AJ1604" t="s">
        <v>1895</v>
      </c>
      <c r="AK1604" t="s">
        <v>39</v>
      </c>
    </row>
    <row r="1605" spans="1:37" x14ac:dyDescent="0.3">
      <c r="A1605">
        <v>341134</v>
      </c>
      <c r="B1605" t="s">
        <v>199</v>
      </c>
      <c r="C1605" t="s">
        <v>48</v>
      </c>
      <c r="D1605">
        <v>1</v>
      </c>
      <c r="E1605" t="s">
        <v>4037</v>
      </c>
      <c r="F1605" t="s">
        <v>126</v>
      </c>
      <c r="G1605">
        <v>21744</v>
      </c>
      <c r="H1605">
        <v>3</v>
      </c>
      <c r="I1605" t="s">
        <v>1183</v>
      </c>
      <c r="J1605" t="s">
        <v>32</v>
      </c>
      <c r="K1605">
        <v>78630</v>
      </c>
      <c r="L1605">
        <v>103332</v>
      </c>
      <c r="M1605" t="s">
        <v>33</v>
      </c>
      <c r="N1605" t="s">
        <v>202</v>
      </c>
      <c r="O1605" t="s">
        <v>4038</v>
      </c>
      <c r="P1605" t="s">
        <v>4039</v>
      </c>
      <c r="Q1605" t="s">
        <v>130</v>
      </c>
      <c r="R1605" t="e">
        <f>--Strong analytic and statistical skills with experience in manipulating and analyzing data using statistical software such as SAS   --expertise in data analytics, data mining and visualization software such as Python for machine learning techniques  --Fa</f>
        <v>#NAME?</v>
      </c>
      <c r="S1605" t="s">
        <v>7696</v>
      </c>
      <c r="T1605" t="e">
        <f t="shared" si="75"/>
        <v>#NAME?</v>
      </c>
      <c r="U1605">
        <f t="shared" si="76"/>
        <v>0</v>
      </c>
      <c r="V1605" s="2">
        <v>0</v>
      </c>
      <c r="W1605" s="2">
        <f t="shared" si="77"/>
        <v>0</v>
      </c>
      <c r="X1605" s="2">
        <v>0</v>
      </c>
      <c r="Y1605" s="2">
        <v>0</v>
      </c>
      <c r="Z1605" s="2">
        <v>0</v>
      </c>
      <c r="AA1605" s="2">
        <v>0</v>
      </c>
      <c r="AB1605" s="2">
        <v>0</v>
      </c>
      <c r="AC1605" t="s">
        <v>4040</v>
      </c>
      <c r="AD1605" t="s">
        <v>32</v>
      </c>
      <c r="AE1605" t="s">
        <v>32</v>
      </c>
      <c r="AG1605" t="s">
        <v>38</v>
      </c>
      <c r="AH1605" t="s">
        <v>2905</v>
      </c>
      <c r="AI1605" t="s">
        <v>3856</v>
      </c>
      <c r="AJ1605" t="s">
        <v>2905</v>
      </c>
      <c r="AK1605" t="s">
        <v>39</v>
      </c>
    </row>
    <row r="1606" spans="1:37" x14ac:dyDescent="0.3">
      <c r="A1606">
        <v>341134</v>
      </c>
      <c r="B1606" t="s">
        <v>199</v>
      </c>
      <c r="C1606" t="s">
        <v>29</v>
      </c>
      <c r="D1606">
        <v>1</v>
      </c>
      <c r="E1606" t="s">
        <v>4037</v>
      </c>
      <c r="F1606" t="s">
        <v>126</v>
      </c>
      <c r="G1606">
        <v>21744</v>
      </c>
      <c r="H1606">
        <v>3</v>
      </c>
      <c r="I1606" t="s">
        <v>1183</v>
      </c>
      <c r="J1606" t="s">
        <v>32</v>
      </c>
      <c r="K1606">
        <v>78630</v>
      </c>
      <c r="L1606">
        <v>103332</v>
      </c>
      <c r="M1606" t="s">
        <v>33</v>
      </c>
      <c r="N1606" t="s">
        <v>202</v>
      </c>
      <c r="O1606" t="s">
        <v>4038</v>
      </c>
      <c r="P1606" t="s">
        <v>4039</v>
      </c>
      <c r="Q1606" t="s">
        <v>130</v>
      </c>
      <c r="R1606" t="e">
        <f>--Strong analytic and statistical skills with experience in manipulating and analyzing data using statistical software such as SAS   --expertise in data analytics, data mining and visualization software such as Python for machine learning techniques  --Fa</f>
        <v>#NAME?</v>
      </c>
      <c r="S1606" t="s">
        <v>7696</v>
      </c>
      <c r="T1606" t="e">
        <f t="shared" si="75"/>
        <v>#NAME?</v>
      </c>
      <c r="U1606">
        <f t="shared" si="76"/>
        <v>0</v>
      </c>
      <c r="V1606" s="2">
        <v>0</v>
      </c>
      <c r="W1606" s="2">
        <f t="shared" si="77"/>
        <v>0</v>
      </c>
      <c r="X1606" s="2">
        <v>0</v>
      </c>
      <c r="Y1606" s="2">
        <v>0</v>
      </c>
      <c r="Z1606" s="2">
        <v>0</v>
      </c>
      <c r="AA1606" s="2">
        <v>0</v>
      </c>
      <c r="AB1606" s="2">
        <v>0</v>
      </c>
      <c r="AC1606" t="s">
        <v>4040</v>
      </c>
      <c r="AD1606" t="s">
        <v>32</v>
      </c>
      <c r="AE1606" t="s">
        <v>32</v>
      </c>
      <c r="AG1606" t="s">
        <v>38</v>
      </c>
      <c r="AH1606" t="s">
        <v>2905</v>
      </c>
      <c r="AI1606" t="s">
        <v>3856</v>
      </c>
      <c r="AJ1606" t="s">
        <v>2905</v>
      </c>
      <c r="AK1606" t="s">
        <v>39</v>
      </c>
    </row>
    <row r="1607" spans="1:37" x14ac:dyDescent="0.3">
      <c r="A1607">
        <v>341148</v>
      </c>
      <c r="B1607" t="s">
        <v>199</v>
      </c>
      <c r="C1607" t="s">
        <v>48</v>
      </c>
      <c r="D1607">
        <v>1</v>
      </c>
      <c r="E1607" t="s">
        <v>4041</v>
      </c>
      <c r="F1607" t="s">
        <v>126</v>
      </c>
      <c r="G1607">
        <v>21744</v>
      </c>
      <c r="H1607">
        <v>3</v>
      </c>
      <c r="I1607" t="s">
        <v>1183</v>
      </c>
      <c r="J1607" t="s">
        <v>43</v>
      </c>
      <c r="K1607">
        <v>78630</v>
      </c>
      <c r="L1607">
        <v>97659</v>
      </c>
      <c r="M1607" t="s">
        <v>33</v>
      </c>
      <c r="N1607" t="s">
        <v>202</v>
      </c>
      <c r="O1607" t="s">
        <v>3674</v>
      </c>
      <c r="P1607" t="s">
        <v>8297</v>
      </c>
      <c r="Q1607" t="s">
        <v>130</v>
      </c>
      <c r="R1607" t="s">
        <v>4042</v>
      </c>
      <c r="S1607" t="s">
        <v>7656</v>
      </c>
      <c r="T1607" t="str">
        <f t="shared" si="75"/>
        <v>Must have knowledge of HIV/AIDS prevention and treatment, curriculum development and expertise in training delivery. A minimum of 10 years of experience in training preferred. Demonstrated knowledge of instructional design, online instructional design, and adult learning theory. Exceptional relationship-building and influencing skills. Ability to collaborate with subject matter experts and managers in training development, delivery and modification.   Preferred candidates will have strong organizational and project management skills; advanced knowledge of high impact HIV prevention activities; an appreciation for data quality and program quality management; an ability to manage projects such as coordination of workshops/trainings and development and design of questionnaires; ability to oversee the designing of materials, handouts, questionnaires; and a diplomatic ability to navigate within institutions such as Health Departments and Community Based Organizations with different needs.  This role also demands an ability to work effectively with a diverse staff of trainers, planners, capacity-building experts, clinicians, program managers and service providers within the DOHMH and at external agencies, including the CDC.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07">
        <f t="shared" si="76"/>
        <v>0</v>
      </c>
      <c r="V1607" s="2">
        <v>0</v>
      </c>
      <c r="W1607" s="2">
        <f t="shared" si="77"/>
        <v>0</v>
      </c>
      <c r="X1607" s="2">
        <v>0</v>
      </c>
      <c r="Y1607" s="2">
        <v>0</v>
      </c>
      <c r="Z1607" s="2">
        <v>0</v>
      </c>
      <c r="AA1607" s="2">
        <v>0</v>
      </c>
      <c r="AB1607" s="2">
        <v>0</v>
      </c>
      <c r="AC1607" t="s">
        <v>4043</v>
      </c>
      <c r="AD1607" t="s">
        <v>32</v>
      </c>
      <c r="AE1607" t="s">
        <v>32</v>
      </c>
      <c r="AG1607" t="s">
        <v>38</v>
      </c>
      <c r="AH1607" t="s">
        <v>3351</v>
      </c>
      <c r="AI1607" t="s">
        <v>4025</v>
      </c>
      <c r="AJ1607" t="s">
        <v>3351</v>
      </c>
      <c r="AK1607" t="s">
        <v>39</v>
      </c>
    </row>
    <row r="1608" spans="1:37" x14ac:dyDescent="0.3">
      <c r="A1608">
        <v>341148</v>
      </c>
      <c r="B1608" t="s">
        <v>199</v>
      </c>
      <c r="C1608" t="s">
        <v>29</v>
      </c>
      <c r="D1608">
        <v>1</v>
      </c>
      <c r="E1608" t="s">
        <v>4041</v>
      </c>
      <c r="F1608" t="s">
        <v>126</v>
      </c>
      <c r="G1608">
        <v>21744</v>
      </c>
      <c r="H1608">
        <v>3</v>
      </c>
      <c r="I1608" t="s">
        <v>1183</v>
      </c>
      <c r="J1608" t="s">
        <v>43</v>
      </c>
      <c r="K1608">
        <v>78630</v>
      </c>
      <c r="L1608">
        <v>97659</v>
      </c>
      <c r="M1608" t="s">
        <v>33</v>
      </c>
      <c r="N1608" t="s">
        <v>202</v>
      </c>
      <c r="O1608" t="s">
        <v>3674</v>
      </c>
      <c r="P1608" t="s">
        <v>8297</v>
      </c>
      <c r="Q1608" t="s">
        <v>130</v>
      </c>
      <c r="R1608" t="s">
        <v>4042</v>
      </c>
      <c r="S1608" t="s">
        <v>7656</v>
      </c>
      <c r="T1608" t="str">
        <f t="shared" si="75"/>
        <v>Must have knowledge of HIV/AIDS prevention and treatment, curriculum development and expertise in training delivery. A minimum of 10 years of experience in training preferred. Demonstrated knowledge of instructional design, online instructional design, and adult learning theory. Exceptional relationship-building and influencing skills. Ability to collaborate with subject matter experts and managers in training development, delivery and modification.   Preferred candidates will have strong organizational and project management skills; advanced knowledge of high impact HIV prevention activities; an appreciation for data quality and program quality management; an ability to manage projects such as coordination of workshops/trainings and development and design of questionnaires; ability to oversee the designing of materials, handouts, questionnaires; and a diplomatic ability to navigate within institutions such as Health Departments and Community Based Organizations with different needs.  This role also demands an ability to work effectively with a diverse staff of trainers, planners, capacity-building experts, clinicians, program managers and service providers within the DOHMH and at external agencies, including the CDC.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08">
        <f t="shared" si="76"/>
        <v>0</v>
      </c>
      <c r="V1608" s="2">
        <v>0</v>
      </c>
      <c r="W1608" s="2">
        <f t="shared" si="77"/>
        <v>0</v>
      </c>
      <c r="X1608" s="2">
        <v>0</v>
      </c>
      <c r="Y1608" s="2">
        <v>0</v>
      </c>
      <c r="Z1608" s="2">
        <v>0</v>
      </c>
      <c r="AA1608" s="2">
        <v>0</v>
      </c>
      <c r="AB1608" s="2">
        <v>0</v>
      </c>
      <c r="AC1608" t="s">
        <v>4043</v>
      </c>
      <c r="AD1608" t="s">
        <v>32</v>
      </c>
      <c r="AE1608" t="s">
        <v>32</v>
      </c>
      <c r="AG1608" t="s">
        <v>38</v>
      </c>
      <c r="AH1608" t="s">
        <v>3351</v>
      </c>
      <c r="AI1608" t="s">
        <v>4025</v>
      </c>
      <c r="AJ1608" t="s">
        <v>3351</v>
      </c>
      <c r="AK1608" t="s">
        <v>39</v>
      </c>
    </row>
    <row r="1609" spans="1:37" x14ac:dyDescent="0.3">
      <c r="A1609">
        <v>341215</v>
      </c>
      <c r="B1609" t="s">
        <v>473</v>
      </c>
      <c r="C1609" t="s">
        <v>48</v>
      </c>
      <c r="D1609">
        <v>3</v>
      </c>
      <c r="E1609" t="s">
        <v>3195</v>
      </c>
      <c r="F1609" t="s">
        <v>742</v>
      </c>
      <c r="G1609">
        <v>56058</v>
      </c>
      <c r="H1609">
        <v>0</v>
      </c>
      <c r="I1609" t="s">
        <v>553</v>
      </c>
      <c r="J1609" t="s">
        <v>43</v>
      </c>
      <c r="K1609">
        <v>50362</v>
      </c>
      <c r="L1609">
        <v>61280</v>
      </c>
      <c r="M1609" t="s">
        <v>33</v>
      </c>
      <c r="N1609" t="s">
        <v>554</v>
      </c>
      <c r="O1609" t="s">
        <v>555</v>
      </c>
      <c r="P1609" t="s">
        <v>8298</v>
      </c>
      <c r="Q1609" t="s">
        <v>745</v>
      </c>
      <c r="R1609" t="s">
        <v>4044</v>
      </c>
      <c r="S1609" t="s">
        <v>7674</v>
      </c>
      <c r="T1609" t="str">
        <f t="shared" si="75"/>
        <v>Knowledge of early childhood program management and functions.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09">
        <f t="shared" si="76"/>
        <v>0</v>
      </c>
      <c r="V1609" s="2">
        <v>0</v>
      </c>
      <c r="W1609" s="2">
        <f t="shared" si="77"/>
        <v>0</v>
      </c>
      <c r="X1609" s="2">
        <v>0</v>
      </c>
      <c r="Y1609" s="2">
        <v>0</v>
      </c>
      <c r="Z1609" s="2">
        <v>0</v>
      </c>
      <c r="AA1609" s="2">
        <v>0</v>
      </c>
      <c r="AB1609" s="2">
        <v>0</v>
      </c>
      <c r="AC1609" t="s">
        <v>815</v>
      </c>
      <c r="AD1609" t="s">
        <v>32</v>
      </c>
      <c r="AE1609" t="s">
        <v>32</v>
      </c>
      <c r="AG1609" t="s">
        <v>38</v>
      </c>
      <c r="AH1609" t="s">
        <v>4045</v>
      </c>
      <c r="AJ1609" t="s">
        <v>4045</v>
      </c>
      <c r="AK1609" t="s">
        <v>39</v>
      </c>
    </row>
    <row r="1610" spans="1:37" x14ac:dyDescent="0.3">
      <c r="A1610">
        <v>341215</v>
      </c>
      <c r="B1610" t="s">
        <v>473</v>
      </c>
      <c r="C1610" t="s">
        <v>29</v>
      </c>
      <c r="D1610">
        <v>3</v>
      </c>
      <c r="E1610" t="s">
        <v>3195</v>
      </c>
      <c r="F1610" t="s">
        <v>742</v>
      </c>
      <c r="G1610">
        <v>56058</v>
      </c>
      <c r="H1610">
        <v>0</v>
      </c>
      <c r="I1610" t="s">
        <v>553</v>
      </c>
      <c r="J1610" t="s">
        <v>43</v>
      </c>
      <c r="K1610">
        <v>50362</v>
      </c>
      <c r="L1610">
        <v>61280</v>
      </c>
      <c r="M1610" t="s">
        <v>33</v>
      </c>
      <c r="N1610" t="s">
        <v>554</v>
      </c>
      <c r="O1610" t="s">
        <v>555</v>
      </c>
      <c r="P1610" t="s">
        <v>8298</v>
      </c>
      <c r="Q1610" t="s">
        <v>745</v>
      </c>
      <c r="R1610" t="s">
        <v>4044</v>
      </c>
      <c r="S1610" t="s">
        <v>7674</v>
      </c>
      <c r="T1610" t="str">
        <f t="shared" si="75"/>
        <v>Knowledge of early childhood program management and functions.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10">
        <f t="shared" si="76"/>
        <v>0</v>
      </c>
      <c r="V1610" s="2">
        <v>0</v>
      </c>
      <c r="W1610" s="2">
        <f t="shared" si="77"/>
        <v>0</v>
      </c>
      <c r="X1610" s="2">
        <v>0</v>
      </c>
      <c r="Y1610" s="2">
        <v>0</v>
      </c>
      <c r="Z1610" s="2">
        <v>0</v>
      </c>
      <c r="AA1610" s="2">
        <v>0</v>
      </c>
      <c r="AB1610" s="2">
        <v>0</v>
      </c>
      <c r="AC1610" t="s">
        <v>815</v>
      </c>
      <c r="AD1610" t="s">
        <v>32</v>
      </c>
      <c r="AE1610" t="s">
        <v>32</v>
      </c>
      <c r="AG1610" t="s">
        <v>38</v>
      </c>
      <c r="AH1610" t="s">
        <v>4045</v>
      </c>
      <c r="AJ1610" t="s">
        <v>4045</v>
      </c>
      <c r="AK1610" t="s">
        <v>39</v>
      </c>
    </row>
    <row r="1611" spans="1:37" x14ac:dyDescent="0.3">
      <c r="A1611">
        <v>341234</v>
      </c>
      <c r="B1611" t="s">
        <v>199</v>
      </c>
      <c r="C1611" t="s">
        <v>48</v>
      </c>
      <c r="D1611">
        <v>1</v>
      </c>
      <c r="E1611" t="s">
        <v>4046</v>
      </c>
      <c r="F1611" t="s">
        <v>483</v>
      </c>
      <c r="G1611">
        <v>31220</v>
      </c>
      <c r="H1611">
        <v>1</v>
      </c>
      <c r="I1611" t="s">
        <v>627</v>
      </c>
      <c r="J1611" t="s">
        <v>43</v>
      </c>
      <c r="K1611">
        <v>56261</v>
      </c>
      <c r="L1611">
        <v>87443</v>
      </c>
      <c r="M1611" t="s">
        <v>33</v>
      </c>
      <c r="N1611" t="s">
        <v>380</v>
      </c>
      <c r="O1611" t="s">
        <v>2240</v>
      </c>
      <c r="P1611" t="s">
        <v>8299</v>
      </c>
      <c r="Q1611" t="s">
        <v>674</v>
      </c>
      <c r="R1611" t="e">
        <v>#NAME?</v>
      </c>
      <c r="S1611" t="s">
        <v>7696</v>
      </c>
      <c r="T1611" t="e">
        <f t="shared" si="75"/>
        <v>#NAME?</v>
      </c>
      <c r="U1611">
        <f t="shared" si="76"/>
        <v>0</v>
      </c>
      <c r="V1611" s="2">
        <v>0</v>
      </c>
      <c r="W1611" s="2">
        <f t="shared" si="77"/>
        <v>0</v>
      </c>
      <c r="X1611" s="2">
        <v>0</v>
      </c>
      <c r="Y1611" s="2">
        <v>0</v>
      </c>
      <c r="Z1611" s="2">
        <v>0</v>
      </c>
      <c r="AA1611" s="2">
        <v>0</v>
      </c>
      <c r="AB1611" s="2">
        <v>0</v>
      </c>
      <c r="AC1611" t="s">
        <v>4047</v>
      </c>
      <c r="AD1611" t="s">
        <v>32</v>
      </c>
      <c r="AE1611" t="s">
        <v>32</v>
      </c>
      <c r="AG1611" t="s">
        <v>38</v>
      </c>
      <c r="AH1611" t="s">
        <v>3165</v>
      </c>
      <c r="AI1611" t="s">
        <v>2801</v>
      </c>
      <c r="AJ1611" t="s">
        <v>3165</v>
      </c>
      <c r="AK1611" t="s">
        <v>39</v>
      </c>
    </row>
    <row r="1612" spans="1:37" x14ac:dyDescent="0.3">
      <c r="A1612">
        <v>341410</v>
      </c>
      <c r="B1612" t="s">
        <v>47</v>
      </c>
      <c r="C1612" t="s">
        <v>48</v>
      </c>
      <c r="D1612">
        <v>1</v>
      </c>
      <c r="E1612" t="s">
        <v>2443</v>
      </c>
      <c r="F1612" t="s">
        <v>2434</v>
      </c>
      <c r="G1612">
        <v>21915</v>
      </c>
      <c r="H1612">
        <v>1</v>
      </c>
      <c r="I1612" t="s">
        <v>1562</v>
      </c>
      <c r="J1612" t="s">
        <v>43</v>
      </c>
      <c r="K1612">
        <v>45919</v>
      </c>
      <c r="L1612">
        <v>52807</v>
      </c>
      <c r="M1612" t="s">
        <v>33</v>
      </c>
      <c r="N1612" t="s">
        <v>349</v>
      </c>
      <c r="O1612" t="s">
        <v>52</v>
      </c>
      <c r="P1612" t="s">
        <v>8300</v>
      </c>
      <c r="Q1612" t="s">
        <v>2436</v>
      </c>
      <c r="R1612" t="s">
        <v>8301</v>
      </c>
      <c r="S1612" t="s">
        <v>4048</v>
      </c>
      <c r="T1612" t="str">
        <f t="shared" si="75"/>
        <v>Possession of a valid motor vehicle driver‚„s license An interest in environmental remediation and construction. Willingness to travel in any weather condition.  Ability to understand and be understood in English. Effective oral and written communication. Ability to work with multiple project managers on multiple projects at one time. Good attention to detail.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612">
        <f t="shared" si="76"/>
        <v>0</v>
      </c>
      <c r="V1612" s="2">
        <v>0</v>
      </c>
      <c r="W1612" s="2">
        <f t="shared" si="77"/>
        <v>0</v>
      </c>
      <c r="X1612" s="2">
        <v>0</v>
      </c>
      <c r="Y1612" s="2">
        <v>0</v>
      </c>
      <c r="Z1612" s="2">
        <v>0</v>
      </c>
      <c r="AA1612" s="2">
        <v>0</v>
      </c>
      <c r="AB1612" s="2">
        <v>0</v>
      </c>
      <c r="AC1612" t="s">
        <v>7757</v>
      </c>
      <c r="AD1612" t="s">
        <v>571</v>
      </c>
      <c r="AE1612" t="s">
        <v>2447</v>
      </c>
      <c r="AG1612" t="s">
        <v>38</v>
      </c>
      <c r="AH1612" t="s">
        <v>4049</v>
      </c>
      <c r="AJ1612" t="s">
        <v>4049</v>
      </c>
      <c r="AK1612" t="s">
        <v>39</v>
      </c>
    </row>
    <row r="1613" spans="1:37" x14ac:dyDescent="0.3">
      <c r="A1613">
        <v>341234</v>
      </c>
      <c r="B1613" t="s">
        <v>199</v>
      </c>
      <c r="C1613" t="s">
        <v>29</v>
      </c>
      <c r="D1613">
        <v>1</v>
      </c>
      <c r="E1613" t="s">
        <v>4046</v>
      </c>
      <c r="F1613" t="s">
        <v>483</v>
      </c>
      <c r="G1613">
        <v>31220</v>
      </c>
      <c r="H1613">
        <v>1</v>
      </c>
      <c r="I1613" t="s">
        <v>627</v>
      </c>
      <c r="J1613" t="s">
        <v>43</v>
      </c>
      <c r="K1613">
        <v>56261</v>
      </c>
      <c r="L1613">
        <v>87443</v>
      </c>
      <c r="M1613" t="s">
        <v>33</v>
      </c>
      <c r="N1613" t="s">
        <v>380</v>
      </c>
      <c r="O1613" t="s">
        <v>2240</v>
      </c>
      <c r="P1613" t="s">
        <v>8299</v>
      </c>
      <c r="Q1613" t="s">
        <v>674</v>
      </c>
      <c r="R1613" t="e">
        <v>#NAME?</v>
      </c>
      <c r="S1613" t="s">
        <v>7696</v>
      </c>
      <c r="T1613" t="e">
        <f t="shared" si="75"/>
        <v>#NAME?</v>
      </c>
      <c r="U1613">
        <f t="shared" si="76"/>
        <v>0</v>
      </c>
      <c r="V1613" s="2">
        <v>0</v>
      </c>
      <c r="W1613" s="2">
        <f t="shared" si="77"/>
        <v>0</v>
      </c>
      <c r="X1613" s="2">
        <v>0</v>
      </c>
      <c r="Y1613" s="2">
        <v>0</v>
      </c>
      <c r="Z1613" s="2">
        <v>0</v>
      </c>
      <c r="AA1613" s="2">
        <v>0</v>
      </c>
      <c r="AB1613" s="2">
        <v>0</v>
      </c>
      <c r="AC1613" t="s">
        <v>4047</v>
      </c>
      <c r="AD1613" t="s">
        <v>32</v>
      </c>
      <c r="AE1613" t="s">
        <v>32</v>
      </c>
      <c r="AG1613" t="s">
        <v>38</v>
      </c>
      <c r="AH1613" t="s">
        <v>3165</v>
      </c>
      <c r="AI1613" t="s">
        <v>2801</v>
      </c>
      <c r="AJ1613" t="s">
        <v>3165</v>
      </c>
      <c r="AK1613" t="s">
        <v>39</v>
      </c>
    </row>
    <row r="1614" spans="1:37" x14ac:dyDescent="0.3">
      <c r="A1614">
        <v>341258</v>
      </c>
      <c r="B1614" t="s">
        <v>199</v>
      </c>
      <c r="C1614" t="s">
        <v>48</v>
      </c>
      <c r="D1614">
        <v>1</v>
      </c>
      <c r="E1614" t="s">
        <v>4050</v>
      </c>
      <c r="F1614" t="s">
        <v>230</v>
      </c>
      <c r="G1614" t="s">
        <v>918</v>
      </c>
      <c r="H1614">
        <v>0</v>
      </c>
      <c r="I1614" t="s">
        <v>463</v>
      </c>
      <c r="J1614" t="s">
        <v>32</v>
      </c>
      <c r="K1614">
        <v>62862</v>
      </c>
      <c r="L1614">
        <v>91678</v>
      </c>
      <c r="M1614" t="s">
        <v>33</v>
      </c>
      <c r="N1614" t="s">
        <v>202</v>
      </c>
      <c r="O1614" t="s">
        <v>637</v>
      </c>
      <c r="P1614" t="s">
        <v>4051</v>
      </c>
      <c r="Q1614" t="s">
        <v>919</v>
      </c>
      <c r="R1614" t="s">
        <v>4052</v>
      </c>
      <c r="S1614" t="s">
        <v>8302</v>
      </c>
      <c r="T1614" t="str">
        <f t="shared" si="75"/>
        <v>The ideal candidate will possess extensive knowledge of Assisted Outpatient Treatment, mental health treatment services, and the service delivery system; excellent managerial, quantitative, oral and written communication skills; experience providing program oversight; experience providing supervision. 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14">
        <f t="shared" si="76"/>
        <v>0</v>
      </c>
      <c r="V1614" s="2">
        <v>0</v>
      </c>
      <c r="W1614" s="2">
        <f t="shared" si="77"/>
        <v>0</v>
      </c>
      <c r="X1614" s="2">
        <v>0</v>
      </c>
      <c r="Y1614" s="2">
        <v>0</v>
      </c>
      <c r="Z1614" s="2">
        <v>0</v>
      </c>
      <c r="AA1614" s="2">
        <v>0</v>
      </c>
      <c r="AB1614" s="2">
        <v>0</v>
      </c>
      <c r="AC1614" t="s">
        <v>4053</v>
      </c>
      <c r="AD1614" t="s">
        <v>32</v>
      </c>
      <c r="AE1614" t="s">
        <v>32</v>
      </c>
      <c r="AG1614" t="s">
        <v>38</v>
      </c>
      <c r="AH1614" t="s">
        <v>3351</v>
      </c>
      <c r="AI1614" t="s">
        <v>2693</v>
      </c>
      <c r="AJ1614" t="s">
        <v>3351</v>
      </c>
      <c r="AK1614" t="s">
        <v>39</v>
      </c>
    </row>
    <row r="1615" spans="1:37" x14ac:dyDescent="0.3">
      <c r="A1615">
        <v>341258</v>
      </c>
      <c r="B1615" t="s">
        <v>199</v>
      </c>
      <c r="C1615" t="s">
        <v>29</v>
      </c>
      <c r="D1615">
        <v>1</v>
      </c>
      <c r="E1615" t="s">
        <v>4050</v>
      </c>
      <c r="F1615" t="s">
        <v>230</v>
      </c>
      <c r="G1615" t="s">
        <v>918</v>
      </c>
      <c r="H1615">
        <v>0</v>
      </c>
      <c r="I1615" t="s">
        <v>463</v>
      </c>
      <c r="J1615" t="s">
        <v>32</v>
      </c>
      <c r="K1615">
        <v>62862</v>
      </c>
      <c r="L1615">
        <v>91678</v>
      </c>
      <c r="M1615" t="s">
        <v>33</v>
      </c>
      <c r="N1615" t="s">
        <v>202</v>
      </c>
      <c r="O1615" t="s">
        <v>637</v>
      </c>
      <c r="P1615" t="s">
        <v>4051</v>
      </c>
      <c r="Q1615" t="s">
        <v>919</v>
      </c>
      <c r="R1615" t="s">
        <v>4052</v>
      </c>
      <c r="S1615" t="s">
        <v>8302</v>
      </c>
      <c r="T1615" t="str">
        <f t="shared" si="75"/>
        <v>The ideal candidate will possess extensive knowledge of Assisted Outpatient Treatment, mental health treatment services, and the service delivery system; excellent managerial, quantitative, oral and written communication skills; experience providing program oversight; experience providing supervision. 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15">
        <f t="shared" si="76"/>
        <v>0</v>
      </c>
      <c r="V1615" s="2">
        <v>0</v>
      </c>
      <c r="W1615" s="2">
        <f t="shared" si="77"/>
        <v>0</v>
      </c>
      <c r="X1615" s="2">
        <v>0</v>
      </c>
      <c r="Y1615" s="2">
        <v>0</v>
      </c>
      <c r="Z1615" s="2">
        <v>0</v>
      </c>
      <c r="AA1615" s="2">
        <v>0</v>
      </c>
      <c r="AB1615" s="2">
        <v>0</v>
      </c>
      <c r="AC1615" t="s">
        <v>4053</v>
      </c>
      <c r="AD1615" t="s">
        <v>32</v>
      </c>
      <c r="AE1615" t="s">
        <v>32</v>
      </c>
      <c r="AG1615" t="s">
        <v>38</v>
      </c>
      <c r="AH1615" t="s">
        <v>3351</v>
      </c>
      <c r="AI1615" t="s">
        <v>2693</v>
      </c>
      <c r="AJ1615" t="s">
        <v>3351</v>
      </c>
      <c r="AK1615" t="s">
        <v>39</v>
      </c>
    </row>
    <row r="1616" spans="1:37" x14ac:dyDescent="0.3">
      <c r="A1616">
        <v>341261</v>
      </c>
      <c r="B1616" t="s">
        <v>1670</v>
      </c>
      <c r="C1616" t="s">
        <v>29</v>
      </c>
      <c r="D1616">
        <v>1</v>
      </c>
      <c r="E1616" t="s">
        <v>4054</v>
      </c>
      <c r="F1616" t="s">
        <v>1672</v>
      </c>
      <c r="G1616">
        <v>40510</v>
      </c>
      <c r="H1616">
        <v>2</v>
      </c>
      <c r="I1616" t="s">
        <v>94</v>
      </c>
      <c r="J1616" t="s">
        <v>43</v>
      </c>
      <c r="K1616">
        <v>52143</v>
      </c>
      <c r="L1616">
        <v>60000</v>
      </c>
      <c r="M1616" t="s">
        <v>33</v>
      </c>
      <c r="N1616" t="s">
        <v>1320</v>
      </c>
      <c r="O1616" t="s">
        <v>4055</v>
      </c>
      <c r="P1616" t="s">
        <v>8303</v>
      </c>
      <c r="Q1616" t="s">
        <v>1674</v>
      </c>
      <c r="R1616" t="s">
        <v>8304</v>
      </c>
      <c r="S1616" t="s">
        <v>8185</v>
      </c>
      <c r="T1616" t="str">
        <f t="shared" si="75"/>
        <v>‚ Knowledge of generally accepted accounting principles, as well as some exposure to financial statement analysis expected;   Knowledge of statements issued by the Governmental Accounting Standards Board;  A valid Certified Public Accountant license issued by the New York State Education Department and/or a valid Certified Internal Auditor certificate issued by the Institute of Internal Auditors (IIA);  Knowledge of the City‚„s Financial Management System (FMS) preferred;  Excellent interpersonal, communication, writing, accounting and organizational skills including Microsoft Office Suite proficiency. Certain residency requirements may apply. We appreciate every applicant‚„s interest; however, only those under consideration will be contacted.  Note: Vacancy notices listed as ‚Å“Until Filled‚ will be posted for at least five work days</v>
      </c>
      <c r="U1616">
        <f t="shared" si="76"/>
        <v>0</v>
      </c>
      <c r="V1616" s="2">
        <v>0</v>
      </c>
      <c r="W1616" s="2">
        <f t="shared" si="77"/>
        <v>0</v>
      </c>
      <c r="X1616" s="2">
        <v>0</v>
      </c>
      <c r="Y1616" s="2">
        <v>0</v>
      </c>
      <c r="Z1616" s="2">
        <v>0</v>
      </c>
      <c r="AA1616" s="2">
        <v>0</v>
      </c>
      <c r="AB1616" s="2">
        <v>0</v>
      </c>
      <c r="AC1616" t="s">
        <v>1675</v>
      </c>
      <c r="AD1616" t="s">
        <v>32</v>
      </c>
      <c r="AE1616" t="s">
        <v>32</v>
      </c>
      <c r="AG1616" t="s">
        <v>38</v>
      </c>
      <c r="AH1616" t="s">
        <v>1354</v>
      </c>
      <c r="AJ1616" t="s">
        <v>1354</v>
      </c>
      <c r="AK1616" t="s">
        <v>39</v>
      </c>
    </row>
    <row r="1617" spans="1:37" x14ac:dyDescent="0.3">
      <c r="A1617">
        <v>341261</v>
      </c>
      <c r="B1617" t="s">
        <v>1670</v>
      </c>
      <c r="C1617" t="s">
        <v>48</v>
      </c>
      <c r="D1617">
        <v>1</v>
      </c>
      <c r="E1617" t="s">
        <v>4054</v>
      </c>
      <c r="F1617" t="s">
        <v>1672</v>
      </c>
      <c r="G1617">
        <v>40510</v>
      </c>
      <c r="H1617">
        <v>2</v>
      </c>
      <c r="I1617" t="s">
        <v>94</v>
      </c>
      <c r="J1617" t="s">
        <v>43</v>
      </c>
      <c r="K1617">
        <v>52143</v>
      </c>
      <c r="L1617">
        <v>60000</v>
      </c>
      <c r="M1617" t="s">
        <v>33</v>
      </c>
      <c r="N1617" t="s">
        <v>1320</v>
      </c>
      <c r="O1617" t="s">
        <v>4055</v>
      </c>
      <c r="P1617" t="s">
        <v>8303</v>
      </c>
      <c r="Q1617" t="s">
        <v>1674</v>
      </c>
      <c r="R1617" t="s">
        <v>8304</v>
      </c>
      <c r="S1617" t="s">
        <v>8185</v>
      </c>
      <c r="T1617" t="str">
        <f t="shared" si="75"/>
        <v>‚ Knowledge of generally accepted accounting principles, as well as some exposure to financial statement analysis expected;   Knowledge of statements issued by the Governmental Accounting Standards Board;  A valid Certified Public Accountant license issued by the New York State Education Department and/or a valid Certified Internal Auditor certificate issued by the Institute of Internal Auditors (IIA);  Knowledge of the City‚„s Financial Management System (FMS) preferred;  Excellent interpersonal, communication, writing, accounting and organizational skills including Microsoft Office Suite proficiency. Certain residency requirements may apply. We appreciate every applicant‚„s interest; however, only those under consideration will be contacted.  Note: Vacancy notices listed as ‚Å“Until Filled‚ will be posted for at least five work days</v>
      </c>
      <c r="U1617">
        <f t="shared" si="76"/>
        <v>0</v>
      </c>
      <c r="V1617" s="2">
        <v>0</v>
      </c>
      <c r="W1617" s="2">
        <f t="shared" si="77"/>
        <v>0</v>
      </c>
      <c r="X1617" s="2">
        <v>0</v>
      </c>
      <c r="Y1617" s="2">
        <v>0</v>
      </c>
      <c r="Z1617" s="2">
        <v>0</v>
      </c>
      <c r="AA1617" s="2">
        <v>0</v>
      </c>
      <c r="AB1617" s="2">
        <v>0</v>
      </c>
      <c r="AC1617" t="s">
        <v>1675</v>
      </c>
      <c r="AD1617" t="s">
        <v>32</v>
      </c>
      <c r="AE1617" t="s">
        <v>32</v>
      </c>
      <c r="AG1617" t="s">
        <v>38</v>
      </c>
      <c r="AH1617" t="s">
        <v>1354</v>
      </c>
      <c r="AJ1617" t="s">
        <v>1354</v>
      </c>
      <c r="AK1617" t="s">
        <v>39</v>
      </c>
    </row>
    <row r="1618" spans="1:37" x14ac:dyDescent="0.3">
      <c r="A1618">
        <v>341264</v>
      </c>
      <c r="B1618" t="s">
        <v>1790</v>
      </c>
      <c r="C1618" t="s">
        <v>29</v>
      </c>
      <c r="D1618">
        <v>2</v>
      </c>
      <c r="E1618" t="s">
        <v>4056</v>
      </c>
      <c r="F1618" t="s">
        <v>4057</v>
      </c>
      <c r="G1618">
        <v>81361</v>
      </c>
      <c r="H1618">
        <v>2</v>
      </c>
      <c r="I1618" t="s">
        <v>1095</v>
      </c>
      <c r="J1618" t="s">
        <v>43</v>
      </c>
      <c r="K1618">
        <v>51000</v>
      </c>
      <c r="L1618">
        <v>55385</v>
      </c>
      <c r="M1618" t="s">
        <v>33</v>
      </c>
      <c r="N1618" t="s">
        <v>1975</v>
      </c>
      <c r="O1618" t="s">
        <v>4058</v>
      </c>
      <c r="P1618" t="s">
        <v>8305</v>
      </c>
      <c r="Q1618" t="s">
        <v>8306</v>
      </c>
      <c r="R1618" t="s">
        <v>4059</v>
      </c>
      <c r="S1618" t="s">
        <v>4060</v>
      </c>
      <c r="T1618" t="str">
        <f t="shared" si="75"/>
        <v>1.	Proficiency in Microsoft Office. 2.	Excellent communication and interpersonal skills.  Experience working with the public.  3.	Ability to work independently  Applicants are encouraged to apply for the Forester Civil Service Examination (Exam No. 8035). Filing is open until April 24, 2018. For details, visit www.nyc.gov/dcas and click on "Work for the City" NOTE:  References will be required upon request.  MOVEMENT IN THE FACE OF CIVIL SERVICE LISTS IS PROHIBITED UNDER CIVIL SERVICE LAW.  www.nyc.gov/parks</v>
      </c>
      <c r="U1618">
        <f t="shared" si="76"/>
        <v>0</v>
      </c>
      <c r="V1618" s="2">
        <v>0</v>
      </c>
      <c r="W1618" s="2">
        <f t="shared" si="77"/>
        <v>0</v>
      </c>
      <c r="X1618" s="2">
        <v>0</v>
      </c>
      <c r="Y1618" s="2">
        <v>0</v>
      </c>
      <c r="Z1618" s="2">
        <v>0</v>
      </c>
      <c r="AA1618" s="2">
        <v>0</v>
      </c>
      <c r="AB1618" s="2">
        <v>0</v>
      </c>
      <c r="AC1618" t="s">
        <v>4061</v>
      </c>
      <c r="AD1618" t="s">
        <v>32</v>
      </c>
      <c r="AE1618" t="s">
        <v>1798</v>
      </c>
      <c r="AG1618" t="s">
        <v>1799</v>
      </c>
      <c r="AH1618" t="s">
        <v>2904</v>
      </c>
      <c r="AJ1618" t="s">
        <v>4049</v>
      </c>
      <c r="AK1618" t="s">
        <v>39</v>
      </c>
    </row>
    <row r="1619" spans="1:37" x14ac:dyDescent="0.3">
      <c r="A1619">
        <v>341264</v>
      </c>
      <c r="B1619" t="s">
        <v>1790</v>
      </c>
      <c r="C1619" t="s">
        <v>48</v>
      </c>
      <c r="D1619">
        <v>2</v>
      </c>
      <c r="E1619" t="s">
        <v>4056</v>
      </c>
      <c r="F1619" t="s">
        <v>4057</v>
      </c>
      <c r="G1619">
        <v>81361</v>
      </c>
      <c r="H1619">
        <v>2</v>
      </c>
      <c r="I1619" t="s">
        <v>1095</v>
      </c>
      <c r="J1619" t="s">
        <v>43</v>
      </c>
      <c r="K1619">
        <v>51000</v>
      </c>
      <c r="L1619">
        <v>55385</v>
      </c>
      <c r="M1619" t="s">
        <v>33</v>
      </c>
      <c r="N1619" t="s">
        <v>1975</v>
      </c>
      <c r="O1619" t="s">
        <v>4058</v>
      </c>
      <c r="P1619" t="s">
        <v>8305</v>
      </c>
      <c r="Q1619" t="s">
        <v>8306</v>
      </c>
      <c r="R1619" t="s">
        <v>4059</v>
      </c>
      <c r="S1619" t="s">
        <v>4060</v>
      </c>
      <c r="T1619" t="str">
        <f t="shared" si="75"/>
        <v>1.	Proficiency in Microsoft Office. 2.	Excellent communication and interpersonal skills.  Experience working with the public.  3.	Ability to work independently  Applicants are encouraged to apply for the Forester Civil Service Examination (Exam No. 8035). Filing is open until April 24, 2018. For details, visit www.nyc.gov/dcas and click on "Work for the City" NOTE:  References will be required upon request.  MOVEMENT IN THE FACE OF CIVIL SERVICE LISTS IS PROHIBITED UNDER CIVIL SERVICE LAW.  www.nyc.gov/parks</v>
      </c>
      <c r="U1619">
        <f t="shared" si="76"/>
        <v>0</v>
      </c>
      <c r="V1619" s="2">
        <v>0</v>
      </c>
      <c r="W1619" s="2">
        <f t="shared" si="77"/>
        <v>0</v>
      </c>
      <c r="X1619" s="2">
        <v>0</v>
      </c>
      <c r="Y1619" s="2">
        <v>0</v>
      </c>
      <c r="Z1619" s="2">
        <v>0</v>
      </c>
      <c r="AA1619" s="2">
        <v>0</v>
      </c>
      <c r="AB1619" s="2">
        <v>0</v>
      </c>
      <c r="AC1619" t="s">
        <v>4061</v>
      </c>
      <c r="AD1619" t="s">
        <v>32</v>
      </c>
      <c r="AE1619" t="s">
        <v>1798</v>
      </c>
      <c r="AG1619" t="s">
        <v>1799</v>
      </c>
      <c r="AH1619" t="s">
        <v>2904</v>
      </c>
      <c r="AJ1619" t="s">
        <v>4049</v>
      </c>
      <c r="AK1619" t="s">
        <v>39</v>
      </c>
    </row>
    <row r="1620" spans="1:37" x14ac:dyDescent="0.3">
      <c r="A1620">
        <v>341264</v>
      </c>
      <c r="B1620" t="s">
        <v>1790</v>
      </c>
      <c r="C1620" t="s">
        <v>29</v>
      </c>
      <c r="D1620">
        <v>2</v>
      </c>
      <c r="E1620" t="s">
        <v>4056</v>
      </c>
      <c r="F1620" t="s">
        <v>4057</v>
      </c>
      <c r="G1620">
        <v>81361</v>
      </c>
      <c r="H1620">
        <v>2</v>
      </c>
      <c r="I1620" t="s">
        <v>1095</v>
      </c>
      <c r="J1620" t="s">
        <v>43</v>
      </c>
      <c r="K1620">
        <v>51000</v>
      </c>
      <c r="L1620">
        <v>55385</v>
      </c>
      <c r="M1620" t="s">
        <v>33</v>
      </c>
      <c r="N1620" t="s">
        <v>1975</v>
      </c>
      <c r="O1620" t="s">
        <v>4058</v>
      </c>
      <c r="P1620" t="s">
        <v>8305</v>
      </c>
      <c r="Q1620" t="s">
        <v>8306</v>
      </c>
      <c r="R1620" t="s">
        <v>4059</v>
      </c>
      <c r="S1620" t="s">
        <v>4060</v>
      </c>
      <c r="T1620" t="str">
        <f t="shared" si="75"/>
        <v>1.	Proficiency in Microsoft Office. 2.	Excellent communication and interpersonal skills.  Experience working with the public.  3.	Ability to work independently  Applicants are encouraged to apply for the Forester Civil Service Examination (Exam No. 8035). Filing is open until April 24, 2018. For details, visit www.nyc.gov/dcas and click on "Work for the City" NOTE:  References will be required upon request.  MOVEMENT IN THE FACE OF CIVIL SERVICE LISTS IS PROHIBITED UNDER CIVIL SERVICE LAW.  www.nyc.gov/parks</v>
      </c>
      <c r="U1620">
        <f t="shared" si="76"/>
        <v>0</v>
      </c>
      <c r="V1620" s="2">
        <v>0</v>
      </c>
      <c r="W1620" s="2">
        <f t="shared" si="77"/>
        <v>0</v>
      </c>
      <c r="X1620" s="2">
        <v>0</v>
      </c>
      <c r="Y1620" s="2">
        <v>0</v>
      </c>
      <c r="Z1620" s="2">
        <v>0</v>
      </c>
      <c r="AA1620" s="2">
        <v>0</v>
      </c>
      <c r="AB1620" s="2">
        <v>0</v>
      </c>
      <c r="AC1620" t="s">
        <v>4061</v>
      </c>
      <c r="AD1620" t="s">
        <v>32</v>
      </c>
      <c r="AE1620" t="s">
        <v>1798</v>
      </c>
      <c r="AG1620" t="s">
        <v>1799</v>
      </c>
      <c r="AH1620" t="s">
        <v>2904</v>
      </c>
      <c r="AJ1620" t="s">
        <v>4049</v>
      </c>
      <c r="AK1620" t="s">
        <v>39</v>
      </c>
    </row>
    <row r="1621" spans="1:37" x14ac:dyDescent="0.3">
      <c r="A1621">
        <v>341272</v>
      </c>
      <c r="B1621" t="s">
        <v>2709</v>
      </c>
      <c r="C1621" t="s">
        <v>48</v>
      </c>
      <c r="D1621">
        <v>1</v>
      </c>
      <c r="E1621" t="s">
        <v>4062</v>
      </c>
      <c r="F1621" t="s">
        <v>590</v>
      </c>
      <c r="G1621">
        <v>56057</v>
      </c>
      <c r="H1621">
        <v>0</v>
      </c>
      <c r="I1621" t="s">
        <v>1538</v>
      </c>
      <c r="J1621" t="s">
        <v>43</v>
      </c>
      <c r="K1621">
        <v>19.530899999999999</v>
      </c>
      <c r="L1621">
        <v>32.504100000000001</v>
      </c>
      <c r="M1621" t="s">
        <v>178</v>
      </c>
      <c r="N1621" t="s">
        <v>2712</v>
      </c>
      <c r="O1621" t="s">
        <v>3403</v>
      </c>
      <c r="P1621" t="s">
        <v>8307</v>
      </c>
      <c r="Q1621" t="s">
        <v>592</v>
      </c>
      <c r="R1621" t="s">
        <v>7117</v>
      </c>
      <c r="S1621" t="s">
        <v>32</v>
      </c>
      <c r="T1621" t="str">
        <f t="shared" si="75"/>
        <v xml:space="preserve">A Baccalaureate degree and two years experience in community work or demonstrated activities related to the duties described above.  Ability to effectively communicate critical. 	Master's degree from accredited School of Social Work, Public Health, or similar degree.	Minimum two years experience in areas related to duties stated above.	Ability to multi-task.	Excellent verbal, written, and computer-based communication skills.	Experience with data entry and report development.	Bilingual-bicultural a plus.  </v>
      </c>
      <c r="U1621">
        <f t="shared" si="76"/>
        <v>0</v>
      </c>
      <c r="V1621" s="2">
        <v>0</v>
      </c>
      <c r="W1621" s="2">
        <f t="shared" si="77"/>
        <v>0</v>
      </c>
      <c r="X1621" s="2">
        <v>0</v>
      </c>
      <c r="Y1621" s="2">
        <v>0</v>
      </c>
      <c r="Z1621" s="2">
        <v>0</v>
      </c>
      <c r="AA1621" s="2">
        <v>0</v>
      </c>
      <c r="AB1621" s="2">
        <v>0</v>
      </c>
      <c r="AC1621" t="s">
        <v>4063</v>
      </c>
      <c r="AD1621" t="s">
        <v>32</v>
      </c>
      <c r="AE1621" t="s">
        <v>32</v>
      </c>
      <c r="AG1621" t="s">
        <v>38</v>
      </c>
      <c r="AH1621" t="s">
        <v>2087</v>
      </c>
      <c r="AI1621" t="s">
        <v>4064</v>
      </c>
      <c r="AJ1621" t="s">
        <v>1541</v>
      </c>
      <c r="AK1621" t="s">
        <v>39</v>
      </c>
    </row>
    <row r="1622" spans="1:37" x14ac:dyDescent="0.3">
      <c r="A1622">
        <v>341281</v>
      </c>
      <c r="B1622" t="s">
        <v>47</v>
      </c>
      <c r="C1622" t="s">
        <v>48</v>
      </c>
      <c r="D1622">
        <v>1</v>
      </c>
      <c r="E1622" t="s">
        <v>4065</v>
      </c>
      <c r="F1622" t="s">
        <v>2651</v>
      </c>
      <c r="G1622">
        <v>95005</v>
      </c>
      <c r="H1622" t="s">
        <v>435</v>
      </c>
      <c r="I1622" t="s">
        <v>1506</v>
      </c>
      <c r="J1622" t="s">
        <v>43</v>
      </c>
      <c r="K1622">
        <v>54643</v>
      </c>
      <c r="L1622">
        <v>150371</v>
      </c>
      <c r="M1622" t="s">
        <v>33</v>
      </c>
      <c r="N1622" t="s">
        <v>83</v>
      </c>
      <c r="O1622" t="s">
        <v>3608</v>
      </c>
      <c r="P1622" t="s">
        <v>8308</v>
      </c>
      <c r="Q1622" t="s">
        <v>2653</v>
      </c>
      <c r="R1622" t="s">
        <v>4066</v>
      </c>
      <c r="S1622" t="s">
        <v>4067</v>
      </c>
      <c r="T1622" t="str">
        <f t="shared" si="75"/>
        <v>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622">
        <f t="shared" si="76"/>
        <v>0</v>
      </c>
      <c r="V1622" s="2">
        <v>0</v>
      </c>
      <c r="W1622" s="2">
        <f t="shared" si="77"/>
        <v>0</v>
      </c>
      <c r="X1622" s="2">
        <v>0</v>
      </c>
      <c r="Y1622" s="2">
        <v>0</v>
      </c>
      <c r="Z1622" s="2">
        <v>0</v>
      </c>
      <c r="AA1622" s="2">
        <v>0</v>
      </c>
      <c r="AB1622" s="2">
        <v>0</v>
      </c>
      <c r="AC1622" t="s">
        <v>7757</v>
      </c>
      <c r="AD1622" t="s">
        <v>571</v>
      </c>
      <c r="AE1622" t="s">
        <v>3266</v>
      </c>
      <c r="AG1622" t="s">
        <v>38</v>
      </c>
      <c r="AH1622" t="s">
        <v>3377</v>
      </c>
      <c r="AJ1622" t="s">
        <v>3377</v>
      </c>
      <c r="AK1622" t="s">
        <v>39</v>
      </c>
    </row>
    <row r="1623" spans="1:37" x14ac:dyDescent="0.3">
      <c r="A1623">
        <v>341281</v>
      </c>
      <c r="B1623" t="s">
        <v>47</v>
      </c>
      <c r="C1623" t="s">
        <v>29</v>
      </c>
      <c r="D1623">
        <v>1</v>
      </c>
      <c r="E1623" t="s">
        <v>4065</v>
      </c>
      <c r="F1623" t="s">
        <v>2651</v>
      </c>
      <c r="G1623">
        <v>95005</v>
      </c>
      <c r="H1623" t="s">
        <v>435</v>
      </c>
      <c r="I1623" t="s">
        <v>1506</v>
      </c>
      <c r="J1623" t="s">
        <v>43</v>
      </c>
      <c r="K1623">
        <v>54643</v>
      </c>
      <c r="L1623">
        <v>150371</v>
      </c>
      <c r="M1623" t="s">
        <v>33</v>
      </c>
      <c r="N1623" t="s">
        <v>83</v>
      </c>
      <c r="O1623" t="s">
        <v>3608</v>
      </c>
      <c r="P1623" t="s">
        <v>8308</v>
      </c>
      <c r="Q1623" t="s">
        <v>2653</v>
      </c>
      <c r="R1623" t="s">
        <v>4066</v>
      </c>
      <c r="S1623" t="s">
        <v>4067</v>
      </c>
      <c r="T1623" t="str">
        <f t="shared" si="75"/>
        <v>Ten years of satisfactory legal experience, including three years of significant supervisory experience of other attorneys, and in the performance of highly complex and significant legal work. Excellent writing, research, analytical and oral communication skills.   Experience with public procurement, the drafting and negotiation of complex and technical agreements, and the handling of contract disputes.   Ability to multitask without sacrificing quality and to function well in a fast-paced environment.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623">
        <f t="shared" si="76"/>
        <v>0</v>
      </c>
      <c r="V1623" s="2">
        <v>0</v>
      </c>
      <c r="W1623" s="2">
        <f t="shared" si="77"/>
        <v>0</v>
      </c>
      <c r="X1623" s="2">
        <v>0</v>
      </c>
      <c r="Y1623" s="2">
        <v>0</v>
      </c>
      <c r="Z1623" s="2">
        <v>0</v>
      </c>
      <c r="AA1623" s="2">
        <v>0</v>
      </c>
      <c r="AB1623" s="2">
        <v>0</v>
      </c>
      <c r="AC1623" t="s">
        <v>7757</v>
      </c>
      <c r="AD1623" t="s">
        <v>571</v>
      </c>
      <c r="AE1623" t="s">
        <v>3266</v>
      </c>
      <c r="AG1623" t="s">
        <v>38</v>
      </c>
      <c r="AH1623" t="s">
        <v>3377</v>
      </c>
      <c r="AJ1623" t="s">
        <v>3377</v>
      </c>
      <c r="AK1623" t="s">
        <v>39</v>
      </c>
    </row>
    <row r="1624" spans="1:37" x14ac:dyDescent="0.3">
      <c r="A1624">
        <v>341317</v>
      </c>
      <c r="B1624" t="s">
        <v>473</v>
      </c>
      <c r="C1624" t="s">
        <v>29</v>
      </c>
      <c r="D1624">
        <v>10</v>
      </c>
      <c r="E1624" t="s">
        <v>3195</v>
      </c>
      <c r="F1624" t="s">
        <v>742</v>
      </c>
      <c r="G1624">
        <v>56058</v>
      </c>
      <c r="H1624">
        <v>0</v>
      </c>
      <c r="I1624" t="s">
        <v>553</v>
      </c>
      <c r="J1624" t="s">
        <v>43</v>
      </c>
      <c r="K1624">
        <v>50362</v>
      </c>
      <c r="L1624">
        <v>61280</v>
      </c>
      <c r="M1624" t="s">
        <v>33</v>
      </c>
      <c r="N1624" t="s">
        <v>554</v>
      </c>
      <c r="O1624" t="s">
        <v>555</v>
      </c>
      <c r="P1624" t="s">
        <v>8309</v>
      </c>
      <c r="Q1624" t="s">
        <v>745</v>
      </c>
      <c r="R1624" t="s">
        <v>4044</v>
      </c>
      <c r="S1624" t="s">
        <v>7674</v>
      </c>
      <c r="T1624" t="str">
        <f t="shared" si="75"/>
        <v>Knowledge of early childhood program management and functions.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24">
        <f t="shared" si="76"/>
        <v>0</v>
      </c>
      <c r="V1624" s="2">
        <v>0</v>
      </c>
      <c r="W1624" s="2">
        <f t="shared" si="77"/>
        <v>0</v>
      </c>
      <c r="X1624" s="2">
        <v>0</v>
      </c>
      <c r="Y1624" s="2">
        <v>0</v>
      </c>
      <c r="Z1624" s="2">
        <v>0</v>
      </c>
      <c r="AA1624" s="2">
        <v>0</v>
      </c>
      <c r="AB1624" s="2">
        <v>0</v>
      </c>
      <c r="AC1624" t="s">
        <v>815</v>
      </c>
      <c r="AD1624" t="s">
        <v>32</v>
      </c>
      <c r="AE1624" t="s">
        <v>32</v>
      </c>
      <c r="AG1624" t="s">
        <v>38</v>
      </c>
      <c r="AH1624" t="s">
        <v>4045</v>
      </c>
      <c r="AJ1624" t="s">
        <v>4045</v>
      </c>
      <c r="AK1624" t="s">
        <v>39</v>
      </c>
    </row>
    <row r="1625" spans="1:37" x14ac:dyDescent="0.3">
      <c r="A1625">
        <v>341317</v>
      </c>
      <c r="B1625" t="s">
        <v>473</v>
      </c>
      <c r="C1625" t="s">
        <v>48</v>
      </c>
      <c r="D1625">
        <v>10</v>
      </c>
      <c r="E1625" t="s">
        <v>3195</v>
      </c>
      <c r="F1625" t="s">
        <v>742</v>
      </c>
      <c r="G1625">
        <v>56058</v>
      </c>
      <c r="H1625">
        <v>0</v>
      </c>
      <c r="I1625" t="s">
        <v>553</v>
      </c>
      <c r="J1625" t="s">
        <v>43</v>
      </c>
      <c r="K1625">
        <v>50362</v>
      </c>
      <c r="L1625">
        <v>61280</v>
      </c>
      <c r="M1625" t="s">
        <v>33</v>
      </c>
      <c r="N1625" t="s">
        <v>554</v>
      </c>
      <c r="O1625" t="s">
        <v>555</v>
      </c>
      <c r="P1625" t="s">
        <v>8309</v>
      </c>
      <c r="Q1625" t="s">
        <v>745</v>
      </c>
      <c r="R1625" t="s">
        <v>4044</v>
      </c>
      <c r="S1625" t="s">
        <v>7674</v>
      </c>
      <c r="T1625" t="str">
        <f t="shared" si="75"/>
        <v>Knowledge of early childhood program management and functions. Experience in early childhood program management and functions.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25">
        <f t="shared" si="76"/>
        <v>0</v>
      </c>
      <c r="V1625" s="2">
        <v>0</v>
      </c>
      <c r="W1625" s="2">
        <f t="shared" si="77"/>
        <v>0</v>
      </c>
      <c r="X1625" s="2">
        <v>0</v>
      </c>
      <c r="Y1625" s="2">
        <v>0</v>
      </c>
      <c r="Z1625" s="2">
        <v>0</v>
      </c>
      <c r="AA1625" s="2">
        <v>0</v>
      </c>
      <c r="AB1625" s="2">
        <v>0</v>
      </c>
      <c r="AC1625" t="s">
        <v>815</v>
      </c>
      <c r="AD1625" t="s">
        <v>32</v>
      </c>
      <c r="AE1625" t="s">
        <v>32</v>
      </c>
      <c r="AG1625" t="s">
        <v>38</v>
      </c>
      <c r="AH1625" t="s">
        <v>4045</v>
      </c>
      <c r="AJ1625" t="s">
        <v>4045</v>
      </c>
      <c r="AK1625" t="s">
        <v>39</v>
      </c>
    </row>
    <row r="1626" spans="1:37" x14ac:dyDescent="0.3">
      <c r="A1626">
        <v>341339</v>
      </c>
      <c r="B1626" t="s">
        <v>47</v>
      </c>
      <c r="C1626" t="s">
        <v>29</v>
      </c>
      <c r="D1626">
        <v>1</v>
      </c>
      <c r="E1626" t="s">
        <v>4068</v>
      </c>
      <c r="F1626" t="s">
        <v>567</v>
      </c>
      <c r="G1626">
        <v>10015</v>
      </c>
      <c r="H1626" t="s">
        <v>42</v>
      </c>
      <c r="I1626" t="s">
        <v>244</v>
      </c>
      <c r="J1626" t="s">
        <v>43</v>
      </c>
      <c r="K1626">
        <v>67060</v>
      </c>
      <c r="L1626">
        <v>178873</v>
      </c>
      <c r="M1626" t="s">
        <v>33</v>
      </c>
      <c r="N1626" t="s">
        <v>211</v>
      </c>
      <c r="O1626" t="s">
        <v>1563</v>
      </c>
      <c r="P1626" t="s">
        <v>8310</v>
      </c>
      <c r="Q1626" t="s">
        <v>1213</v>
      </c>
      <c r="R1626" t="s">
        <v>8311</v>
      </c>
      <c r="S1626" t="s">
        <v>4069</v>
      </c>
      <c r="T1626" t="str">
        <f t="shared" si="75"/>
        <v>‚	Expert knowledge of the operation of large municipal water systems.	Expert knowledge in financial and budgeting operations, particularly with regard to a large municipal environment.  	The knowledge of the mechanics of finance, fiscal appropriations and budgeting and their relationship to local, city, county, state and federal governments.	Thorough knowledge of important landscape architectural work of major scope and having great community impact, involving programs of extraordinary size and capital costs.	The ability to communicate and interface with various city, state, federal and local governments.	Excellent management skills, including planning, coordination, problem solving, supervision and control.	Excellent verbal and writing skills. ***ONLY CANDIDATES WHO ARE PERMANENT IN THE CIVIL SERVICE TITLE OF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26">
        <f t="shared" si="76"/>
        <v>0</v>
      </c>
      <c r="V1626" s="2">
        <v>0</v>
      </c>
      <c r="W1626" s="2">
        <f t="shared" si="77"/>
        <v>0</v>
      </c>
      <c r="X1626" s="2">
        <v>0</v>
      </c>
      <c r="Y1626" s="2">
        <v>0</v>
      </c>
      <c r="Z1626" s="2">
        <v>0</v>
      </c>
      <c r="AA1626" s="2">
        <v>0</v>
      </c>
      <c r="AB1626" s="2">
        <v>0</v>
      </c>
      <c r="AC1626" t="s">
        <v>624</v>
      </c>
      <c r="AD1626" t="s">
        <v>32</v>
      </c>
      <c r="AE1626" t="s">
        <v>32</v>
      </c>
      <c r="AG1626" t="s">
        <v>58</v>
      </c>
      <c r="AH1626" t="s">
        <v>2905</v>
      </c>
      <c r="AJ1626" t="s">
        <v>2905</v>
      </c>
      <c r="AK1626" t="s">
        <v>39</v>
      </c>
    </row>
    <row r="1627" spans="1:37" x14ac:dyDescent="0.3">
      <c r="A1627">
        <v>341339</v>
      </c>
      <c r="B1627" t="s">
        <v>47</v>
      </c>
      <c r="C1627" t="s">
        <v>48</v>
      </c>
      <c r="D1627">
        <v>1</v>
      </c>
      <c r="E1627" t="s">
        <v>4068</v>
      </c>
      <c r="F1627" t="s">
        <v>567</v>
      </c>
      <c r="G1627">
        <v>10015</v>
      </c>
      <c r="H1627" t="s">
        <v>42</v>
      </c>
      <c r="I1627" t="s">
        <v>244</v>
      </c>
      <c r="J1627" t="s">
        <v>43</v>
      </c>
      <c r="K1627">
        <v>67060</v>
      </c>
      <c r="L1627">
        <v>178873</v>
      </c>
      <c r="M1627" t="s">
        <v>33</v>
      </c>
      <c r="N1627" t="s">
        <v>211</v>
      </c>
      <c r="O1627" t="s">
        <v>1563</v>
      </c>
      <c r="P1627" t="s">
        <v>8310</v>
      </c>
      <c r="Q1627" t="s">
        <v>1213</v>
      </c>
      <c r="R1627" t="s">
        <v>8311</v>
      </c>
      <c r="S1627" t="s">
        <v>4069</v>
      </c>
      <c r="T1627" t="str">
        <f t="shared" si="75"/>
        <v>‚	Expert knowledge of the operation of large municipal water systems.	Expert knowledge in financial and budgeting operations, particularly with regard to a large municipal environment.  	The knowledge of the mechanics of finance, fiscal appropriations and budgeting and their relationship to local, city, county, state and federal governments.	Thorough knowledge of important landscape architectural work of major scope and having great community impact, involving programs of extraordinary size and capital costs.	The ability to communicate and interface with various city, state, federal and local governments.	Excellent management skills, including planning, coordination, problem solving, supervision and control.	Excellent verbal and writing skills. ***ONLY CANDIDATES WHO ARE PERMANENT IN THE CIVIL SERVICE TITLE OF ADMINISTRATIVE ENGINEER WILL BE CONSIDERED.***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627">
        <f t="shared" si="76"/>
        <v>0</v>
      </c>
      <c r="V1627" s="2">
        <v>0</v>
      </c>
      <c r="W1627" s="2">
        <f t="shared" si="77"/>
        <v>0</v>
      </c>
      <c r="X1627" s="2">
        <v>0</v>
      </c>
      <c r="Y1627" s="2">
        <v>0</v>
      </c>
      <c r="Z1627" s="2">
        <v>0</v>
      </c>
      <c r="AA1627" s="2">
        <v>0</v>
      </c>
      <c r="AB1627" s="2">
        <v>0</v>
      </c>
      <c r="AC1627" t="s">
        <v>624</v>
      </c>
      <c r="AD1627" t="s">
        <v>32</v>
      </c>
      <c r="AE1627" t="s">
        <v>32</v>
      </c>
      <c r="AG1627" t="s">
        <v>58</v>
      </c>
      <c r="AH1627" t="s">
        <v>2905</v>
      </c>
      <c r="AJ1627" t="s">
        <v>2905</v>
      </c>
      <c r="AK1627" t="s">
        <v>39</v>
      </c>
    </row>
    <row r="1628" spans="1:37" x14ac:dyDescent="0.3">
      <c r="A1628">
        <v>341363</v>
      </c>
      <c r="B1628" t="s">
        <v>2726</v>
      </c>
      <c r="C1628" t="s">
        <v>29</v>
      </c>
      <c r="D1628">
        <v>1</v>
      </c>
      <c r="E1628" t="s">
        <v>4070</v>
      </c>
      <c r="F1628" t="s">
        <v>297</v>
      </c>
      <c r="G1628">
        <v>10251</v>
      </c>
      <c r="H1628">
        <v>4</v>
      </c>
      <c r="I1628" t="s">
        <v>1228</v>
      </c>
      <c r="J1628" t="s">
        <v>43</v>
      </c>
      <c r="K1628">
        <v>37251</v>
      </c>
      <c r="L1628">
        <v>44000</v>
      </c>
      <c r="M1628" t="s">
        <v>33</v>
      </c>
      <c r="N1628" t="s">
        <v>115</v>
      </c>
      <c r="O1628" t="s">
        <v>3318</v>
      </c>
      <c r="P1628" t="s">
        <v>8312</v>
      </c>
      <c r="Q1628" t="s">
        <v>300</v>
      </c>
      <c r="R1628" t="s">
        <v>7292</v>
      </c>
      <c r="S1628" t="s">
        <v>32</v>
      </c>
      <c r="T1628" t="str">
        <f t="shared" si="75"/>
        <v xml:space="preserve">‚¿	Prior experience working in a NYC agency Human Resources Unit ‚¿	Excellent presentation, communication and interpersonal skills ‚¿	Intermediate skill level with Microsoft Excel and Word. ‚¿	Able to exercise effective judgment, sensitivity, creativity to changing needs and situations. ‚¿	History of volunteerism, such as service in the AmeriCorps or Peace Corps, is viewed favorably.  </v>
      </c>
      <c r="U1628">
        <f t="shared" si="76"/>
        <v>0</v>
      </c>
      <c r="V1628" s="2">
        <v>1</v>
      </c>
      <c r="W1628" s="2">
        <f t="shared" si="77"/>
        <v>0</v>
      </c>
      <c r="X1628" s="2">
        <v>0</v>
      </c>
      <c r="Y1628" s="2">
        <v>0</v>
      </c>
      <c r="Z1628" s="2">
        <v>0</v>
      </c>
      <c r="AA1628" s="2">
        <v>0</v>
      </c>
      <c r="AB1628" s="2">
        <v>0</v>
      </c>
      <c r="AC1628" t="s">
        <v>4071</v>
      </c>
      <c r="AD1628" t="s">
        <v>32</v>
      </c>
      <c r="AE1628" t="s">
        <v>32</v>
      </c>
      <c r="AG1628" t="s">
        <v>38</v>
      </c>
      <c r="AH1628" t="s">
        <v>3115</v>
      </c>
      <c r="AJ1628" t="s">
        <v>3115</v>
      </c>
      <c r="AK1628" t="s">
        <v>39</v>
      </c>
    </row>
    <row r="1629" spans="1:37" x14ac:dyDescent="0.3">
      <c r="A1629">
        <v>341379</v>
      </c>
      <c r="B1629" t="s">
        <v>199</v>
      </c>
      <c r="C1629" t="s">
        <v>29</v>
      </c>
      <c r="D1629">
        <v>1</v>
      </c>
      <c r="E1629" t="s">
        <v>3468</v>
      </c>
      <c r="F1629" t="s">
        <v>2492</v>
      </c>
      <c r="G1629">
        <v>51011</v>
      </c>
      <c r="H1629">
        <v>2</v>
      </c>
      <c r="I1629" t="s">
        <v>463</v>
      </c>
      <c r="J1629" t="s">
        <v>43</v>
      </c>
      <c r="K1629">
        <v>73576</v>
      </c>
      <c r="L1629">
        <v>73576</v>
      </c>
      <c r="M1629" t="s">
        <v>33</v>
      </c>
      <c r="N1629" t="s">
        <v>464</v>
      </c>
      <c r="O1629" t="s">
        <v>2494</v>
      </c>
      <c r="P1629" t="s">
        <v>3470</v>
      </c>
      <c r="Q1629" t="s">
        <v>7766</v>
      </c>
      <c r="R1629" t="e">
        <v>#NAME?</v>
      </c>
      <c r="S1629" t="s">
        <v>7767</v>
      </c>
      <c r="T1629" t="e">
        <f t="shared" si="75"/>
        <v>#NAME?</v>
      </c>
      <c r="U1629">
        <f t="shared" si="76"/>
        <v>0</v>
      </c>
      <c r="V1629" s="2">
        <v>0</v>
      </c>
      <c r="W1629" s="2">
        <f t="shared" si="77"/>
        <v>0</v>
      </c>
      <c r="X1629" s="2">
        <v>0</v>
      </c>
      <c r="Y1629" s="2">
        <v>0</v>
      </c>
      <c r="Z1629" s="2">
        <v>0</v>
      </c>
      <c r="AA1629" s="2">
        <v>0</v>
      </c>
      <c r="AB1629" s="2">
        <v>0</v>
      </c>
      <c r="AC1629" t="s">
        <v>4072</v>
      </c>
      <c r="AD1629" t="s">
        <v>32</v>
      </c>
      <c r="AE1629" t="s">
        <v>4073</v>
      </c>
      <c r="AG1629" t="s">
        <v>58</v>
      </c>
      <c r="AH1629" t="s">
        <v>3511</v>
      </c>
      <c r="AJ1629" t="s">
        <v>3843</v>
      </c>
      <c r="AK1629" t="s">
        <v>39</v>
      </c>
    </row>
    <row r="1630" spans="1:37" x14ac:dyDescent="0.3">
      <c r="A1630">
        <v>341380</v>
      </c>
      <c r="B1630" t="s">
        <v>168</v>
      </c>
      <c r="C1630" t="s">
        <v>48</v>
      </c>
      <c r="D1630">
        <v>1</v>
      </c>
      <c r="E1630" t="s">
        <v>4074</v>
      </c>
      <c r="F1630" t="s">
        <v>4075</v>
      </c>
      <c r="G1630">
        <v>54736</v>
      </c>
      <c r="H1630">
        <v>0</v>
      </c>
      <c r="I1630" t="s">
        <v>1228</v>
      </c>
      <c r="J1630" t="s">
        <v>43</v>
      </c>
      <c r="K1630">
        <v>85000</v>
      </c>
      <c r="L1630">
        <v>90000</v>
      </c>
      <c r="M1630" t="s">
        <v>33</v>
      </c>
      <c r="N1630" t="s">
        <v>171</v>
      </c>
      <c r="O1630" t="s">
        <v>95</v>
      </c>
      <c r="P1630" t="s">
        <v>8313</v>
      </c>
      <c r="Q1630" t="s">
        <v>4076</v>
      </c>
      <c r="R1630" t="s">
        <v>8314</v>
      </c>
      <c r="S1630" t="s">
        <v>32</v>
      </c>
      <c r="T1630" t="str">
        <f t="shared" si="75"/>
        <v xml:space="preserve">Bachelor‚„s degree in Organization Development, Psychology,  Business Administration or related field, and five years of relevant professional experience.  Demonstrated leadership &amp; experience leading innovative solutions in learning, development or business solutions.    Experience in change management, including developing strategies and tools for managing, sustaining, supporting and adapting to organizational change.   Able to develop strong working relationships, lead projects, facilitate change processes, and effectively communicate to achieve organizational goals.  A proven record of accomplishment of designing or sourcing highly effective and current trainings for adult learners, with a demonstrated mastery of teaching and facilitating them.     Strong written and verbal communication skills.  </v>
      </c>
      <c r="U1630">
        <f t="shared" si="76"/>
        <v>0</v>
      </c>
      <c r="V1630" s="2">
        <v>0</v>
      </c>
      <c r="W1630" s="2">
        <f t="shared" si="77"/>
        <v>0</v>
      </c>
      <c r="X1630" s="2">
        <v>0</v>
      </c>
      <c r="Y1630" s="2">
        <v>0</v>
      </c>
      <c r="Z1630" s="2">
        <v>0</v>
      </c>
      <c r="AA1630" s="2">
        <v>0</v>
      </c>
      <c r="AB1630" s="2">
        <v>0</v>
      </c>
      <c r="AC1630" t="s">
        <v>4077</v>
      </c>
      <c r="AD1630" t="s">
        <v>32</v>
      </c>
      <c r="AE1630" t="s">
        <v>671</v>
      </c>
      <c r="AG1630" t="s">
        <v>38</v>
      </c>
      <c r="AH1630" t="s">
        <v>3165</v>
      </c>
      <c r="AJ1630" t="s">
        <v>2904</v>
      </c>
      <c r="AK1630" t="s">
        <v>39</v>
      </c>
    </row>
    <row r="1631" spans="1:37" x14ac:dyDescent="0.3">
      <c r="A1631">
        <v>341380</v>
      </c>
      <c r="B1631" t="s">
        <v>168</v>
      </c>
      <c r="C1631" t="s">
        <v>29</v>
      </c>
      <c r="D1631">
        <v>1</v>
      </c>
      <c r="E1631" t="s">
        <v>4074</v>
      </c>
      <c r="F1631" t="s">
        <v>4075</v>
      </c>
      <c r="G1631">
        <v>54736</v>
      </c>
      <c r="H1631">
        <v>0</v>
      </c>
      <c r="I1631" t="s">
        <v>1228</v>
      </c>
      <c r="J1631" t="s">
        <v>43</v>
      </c>
      <c r="K1631">
        <v>85000</v>
      </c>
      <c r="L1631">
        <v>90000</v>
      </c>
      <c r="M1631" t="s">
        <v>33</v>
      </c>
      <c r="N1631" t="s">
        <v>171</v>
      </c>
      <c r="O1631" t="s">
        <v>95</v>
      </c>
      <c r="P1631" t="s">
        <v>8313</v>
      </c>
      <c r="Q1631" t="s">
        <v>4076</v>
      </c>
      <c r="R1631" t="s">
        <v>8314</v>
      </c>
      <c r="S1631" t="s">
        <v>32</v>
      </c>
      <c r="T1631" t="str">
        <f t="shared" si="75"/>
        <v xml:space="preserve">Bachelor‚„s degree in Organization Development, Psychology,  Business Administration or related field, and five years of relevant professional experience.  Demonstrated leadership &amp; experience leading innovative solutions in learning, development or business solutions.    Experience in change management, including developing strategies and tools for managing, sustaining, supporting and adapting to organizational change.   Able to develop strong working relationships, lead projects, facilitate change processes, and effectively communicate to achieve organizational goals.  A proven record of accomplishment of designing or sourcing highly effective and current trainings for adult learners, with a demonstrated mastery of teaching and facilitating them.     Strong written and verbal communication skills.  </v>
      </c>
      <c r="U1631">
        <f t="shared" si="76"/>
        <v>0</v>
      </c>
      <c r="V1631" s="2">
        <v>0</v>
      </c>
      <c r="W1631" s="2">
        <f t="shared" si="77"/>
        <v>0</v>
      </c>
      <c r="X1631" s="2">
        <v>0</v>
      </c>
      <c r="Y1631" s="2">
        <v>0</v>
      </c>
      <c r="Z1631" s="2">
        <v>0</v>
      </c>
      <c r="AA1631" s="2">
        <v>0</v>
      </c>
      <c r="AB1631" s="2">
        <v>0</v>
      </c>
      <c r="AC1631" t="s">
        <v>4077</v>
      </c>
      <c r="AD1631" t="s">
        <v>32</v>
      </c>
      <c r="AE1631" t="s">
        <v>671</v>
      </c>
      <c r="AG1631" t="s">
        <v>38</v>
      </c>
      <c r="AH1631" t="s">
        <v>3165</v>
      </c>
      <c r="AJ1631" t="s">
        <v>2904</v>
      </c>
      <c r="AK1631" t="s">
        <v>39</v>
      </c>
    </row>
    <row r="1632" spans="1:37" x14ac:dyDescent="0.3">
      <c r="A1632">
        <v>341385</v>
      </c>
      <c r="B1632" t="s">
        <v>199</v>
      </c>
      <c r="C1632" t="s">
        <v>48</v>
      </c>
      <c r="D1632">
        <v>1</v>
      </c>
      <c r="E1632" t="s">
        <v>4078</v>
      </c>
      <c r="F1632" t="s">
        <v>126</v>
      </c>
      <c r="G1632">
        <v>21744</v>
      </c>
      <c r="H1632">
        <v>3</v>
      </c>
      <c r="I1632" t="s">
        <v>463</v>
      </c>
      <c r="J1632" t="s">
        <v>43</v>
      </c>
      <c r="K1632">
        <v>78630</v>
      </c>
      <c r="L1632">
        <v>92522</v>
      </c>
      <c r="M1632" t="s">
        <v>33</v>
      </c>
      <c r="N1632" t="s">
        <v>202</v>
      </c>
      <c r="O1632" t="s">
        <v>637</v>
      </c>
      <c r="P1632" t="s">
        <v>8315</v>
      </c>
      <c r="Q1632" t="s">
        <v>130</v>
      </c>
      <c r="R1632" t="s">
        <v>8316</v>
      </c>
      <c r="S1632" t="s">
        <v>7713</v>
      </c>
      <c r="T1632" t="str">
        <f t="shared" si="75"/>
        <v>The preferred candidate will have extensive experience managing, cleaning, processing and analyzing large data sets. Experience with SAS is strongly preferred. The individual will have the ability to present findings from data analysis to a wide range of audiences through a variety of mediums including Microsoft Excel and PowerPoint.  They will have experience with the integration and movement of data between a SQL database server, Microsoft Access and Excel. Familiarity with SQL, Access, Excel, SharePoint, VBS, C#, MS SQL Server and SQL Server Reporting Services a plus.      In addition, the preferred candidate will be self-motivated and self-disciplined, will have a strong sense of teamwork and will have the ability to get along with a wide range of people. The ability to work independently, solve problem and research issues is imperative.  The individual will possess project management skills and the capacity to lead and advise staff involved in various projects.  Experience required:  1.	A doctorate degree from an accredited college or university with specialization in public health, psychology, sociology, social work or a related field or  2.	Master‚„s degree from an accredited college in public health, psychology, sociology , social work or a related field and two years of satisfactory full-time professional experience, 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2">
        <f t="shared" si="76"/>
        <v>1</v>
      </c>
      <c r="V1632" s="2">
        <v>1</v>
      </c>
      <c r="W1632" s="2">
        <f t="shared" si="77"/>
        <v>1</v>
      </c>
      <c r="X1632" s="2">
        <v>0</v>
      </c>
      <c r="Y1632" s="2">
        <v>0</v>
      </c>
      <c r="Z1632" s="2">
        <v>1</v>
      </c>
      <c r="AA1632" s="2">
        <v>0</v>
      </c>
      <c r="AB1632" s="2">
        <v>0</v>
      </c>
      <c r="AC1632" t="s">
        <v>4079</v>
      </c>
      <c r="AD1632" t="s">
        <v>32</v>
      </c>
      <c r="AE1632" t="s">
        <v>32</v>
      </c>
      <c r="AG1632" t="s">
        <v>38</v>
      </c>
      <c r="AH1632" t="s">
        <v>2904</v>
      </c>
      <c r="AI1632" t="s">
        <v>3067</v>
      </c>
      <c r="AJ1632" t="s">
        <v>2905</v>
      </c>
      <c r="AK1632" t="s">
        <v>39</v>
      </c>
    </row>
    <row r="1633" spans="1:37" x14ac:dyDescent="0.3">
      <c r="A1633">
        <v>341385</v>
      </c>
      <c r="B1633" t="s">
        <v>199</v>
      </c>
      <c r="C1633" t="s">
        <v>29</v>
      </c>
      <c r="D1633">
        <v>1</v>
      </c>
      <c r="E1633" t="s">
        <v>4078</v>
      </c>
      <c r="F1633" t="s">
        <v>126</v>
      </c>
      <c r="G1633">
        <v>21744</v>
      </c>
      <c r="H1633">
        <v>3</v>
      </c>
      <c r="I1633" t="s">
        <v>463</v>
      </c>
      <c r="J1633" t="s">
        <v>43</v>
      </c>
      <c r="K1633">
        <v>78630</v>
      </c>
      <c r="L1633">
        <v>92522</v>
      </c>
      <c r="M1633" t="s">
        <v>33</v>
      </c>
      <c r="N1633" t="s">
        <v>202</v>
      </c>
      <c r="O1633" t="s">
        <v>637</v>
      </c>
      <c r="P1633" t="s">
        <v>8315</v>
      </c>
      <c r="Q1633" t="s">
        <v>130</v>
      </c>
      <c r="R1633" t="s">
        <v>8316</v>
      </c>
      <c r="S1633" t="s">
        <v>7713</v>
      </c>
      <c r="T1633" t="str">
        <f t="shared" si="75"/>
        <v>The preferred candidate will have extensive experience managing, cleaning, processing and analyzing large data sets. Experience with SAS is strongly preferred. The individual will have the ability to present findings from data analysis to a wide range of audiences through a variety of mediums including Microsoft Excel and PowerPoint.  They will have experience with the integration and movement of data between a SQL database server, Microsoft Access and Excel. Familiarity with SQL, Access, Excel, SharePoint, VBS, C#, MS SQL Server and SQL Server Reporting Services a plus.      In addition, the preferred candidate will be self-motivated and self-disciplined, will have a strong sense of teamwork and will have the ability to get along with a wide range of people. The ability to work independently, solve problem and research issues is imperative.  The individual will possess project management skills and the capacity to lead and advise staff involved in various projects.  Experience required:  1.	A doctorate degree from an accredited college or university with specialization in public health, psychology, sociology, social work or a related field or  2.	Master‚„s degree from an accredited college in public health, psychology, sociology , social work or a related field and two years of satisfactory full-time professional experience, or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3">
        <f t="shared" si="76"/>
        <v>1</v>
      </c>
      <c r="V1633" s="2">
        <v>1</v>
      </c>
      <c r="W1633" s="2">
        <f t="shared" si="77"/>
        <v>1</v>
      </c>
      <c r="X1633" s="2">
        <v>0</v>
      </c>
      <c r="Y1633" s="2">
        <v>0</v>
      </c>
      <c r="Z1633" s="2">
        <v>1</v>
      </c>
      <c r="AA1633" s="2">
        <v>0</v>
      </c>
      <c r="AB1633" s="2">
        <v>0</v>
      </c>
      <c r="AC1633" t="s">
        <v>4079</v>
      </c>
      <c r="AD1633" t="s">
        <v>32</v>
      </c>
      <c r="AE1633" t="s">
        <v>32</v>
      </c>
      <c r="AG1633" t="s">
        <v>38</v>
      </c>
      <c r="AH1633" t="s">
        <v>2904</v>
      </c>
      <c r="AI1633" t="s">
        <v>3067</v>
      </c>
      <c r="AJ1633" t="s">
        <v>2905</v>
      </c>
      <c r="AK1633" t="s">
        <v>39</v>
      </c>
    </row>
    <row r="1634" spans="1:37" x14ac:dyDescent="0.3">
      <c r="A1634">
        <v>341402</v>
      </c>
      <c r="B1634" t="s">
        <v>2042</v>
      </c>
      <c r="C1634" t="s">
        <v>29</v>
      </c>
      <c r="D1634">
        <v>1</v>
      </c>
      <c r="E1634" t="s">
        <v>4080</v>
      </c>
      <c r="F1634" t="s">
        <v>1606</v>
      </c>
      <c r="G1634">
        <v>95710</v>
      </c>
      <c r="H1634">
        <v>1</v>
      </c>
      <c r="I1634" t="s">
        <v>76</v>
      </c>
      <c r="J1634" t="s">
        <v>43</v>
      </c>
      <c r="K1634">
        <v>75000</v>
      </c>
      <c r="L1634">
        <v>120000</v>
      </c>
      <c r="M1634" t="s">
        <v>33</v>
      </c>
      <c r="N1634" t="s">
        <v>2043</v>
      </c>
      <c r="O1634" t="s">
        <v>2083</v>
      </c>
      <c r="P1634" t="s">
        <v>4081</v>
      </c>
      <c r="Q1634" t="s">
        <v>4082</v>
      </c>
      <c r="R1634" t="s">
        <v>8317</v>
      </c>
      <c r="S1634" t="s">
        <v>4083</v>
      </c>
      <c r="T1634" t="str">
        <f t="shared" si="75"/>
        <v>‚ Strong experience as a senior mainframe (COBOL/IMS/DB2) programmer Strong experience with JCL/PROCS/CTLCARDS Strong experience design/program and architecture in a mainframe environment Strong experience with production coverage and troubleshooting Strong experience with RMDS/EXPEDITER/File-Aid for IMS/DB2 Strong experience with the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 are required P312</v>
      </c>
      <c r="U1634">
        <f t="shared" si="76"/>
        <v>0</v>
      </c>
      <c r="V1634" s="2">
        <v>0</v>
      </c>
      <c r="W1634" s="2">
        <f t="shared" si="77"/>
        <v>0</v>
      </c>
      <c r="X1634" s="2">
        <v>0</v>
      </c>
      <c r="Y1634" s="2">
        <v>0</v>
      </c>
      <c r="Z1634" s="2">
        <v>0</v>
      </c>
      <c r="AA1634" s="2">
        <v>0</v>
      </c>
      <c r="AB1634" s="2">
        <v>0</v>
      </c>
      <c r="AC1634" t="s">
        <v>4084</v>
      </c>
      <c r="AD1634" t="s">
        <v>7664</v>
      </c>
      <c r="AE1634" t="s">
        <v>32</v>
      </c>
      <c r="AG1634" t="s">
        <v>705</v>
      </c>
      <c r="AH1634" t="s">
        <v>3165</v>
      </c>
      <c r="AJ1634" t="s">
        <v>3165</v>
      </c>
      <c r="AK1634" t="s">
        <v>39</v>
      </c>
    </row>
    <row r="1635" spans="1:37" x14ac:dyDescent="0.3">
      <c r="A1635">
        <v>341402</v>
      </c>
      <c r="B1635" t="s">
        <v>2042</v>
      </c>
      <c r="C1635" t="s">
        <v>48</v>
      </c>
      <c r="D1635">
        <v>1</v>
      </c>
      <c r="E1635" t="s">
        <v>4080</v>
      </c>
      <c r="F1635" t="s">
        <v>1606</v>
      </c>
      <c r="G1635">
        <v>95710</v>
      </c>
      <c r="H1635">
        <v>1</v>
      </c>
      <c r="I1635" t="s">
        <v>76</v>
      </c>
      <c r="J1635" t="s">
        <v>43</v>
      </c>
      <c r="K1635">
        <v>75000</v>
      </c>
      <c r="L1635">
        <v>120000</v>
      </c>
      <c r="M1635" t="s">
        <v>33</v>
      </c>
      <c r="N1635" t="s">
        <v>2043</v>
      </c>
      <c r="O1635" t="s">
        <v>2083</v>
      </c>
      <c r="P1635" t="s">
        <v>4081</v>
      </c>
      <c r="Q1635" t="s">
        <v>4082</v>
      </c>
      <c r="R1635" t="s">
        <v>8317</v>
      </c>
      <c r="S1635" t="s">
        <v>4083</v>
      </c>
      <c r="T1635" t="str">
        <f t="shared" si="75"/>
        <v>‚ Strong experience as a senior mainframe (COBOL/IMS/DB2) programmer Strong experience with JCL/PROCS/CTLCARDS Strong experience design/program and architecture in a mainframe environment Strong experience with production coverage and troubleshooting Strong experience with RMDS/EXPEDITER/File-Aid for IMS/DB2 Strong experience with the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 are required P312</v>
      </c>
      <c r="U1635">
        <f t="shared" si="76"/>
        <v>0</v>
      </c>
      <c r="V1635" s="2">
        <v>0</v>
      </c>
      <c r="W1635" s="2">
        <f t="shared" si="77"/>
        <v>0</v>
      </c>
      <c r="X1635" s="2">
        <v>0</v>
      </c>
      <c r="Y1635" s="2">
        <v>0</v>
      </c>
      <c r="Z1635" s="2">
        <v>0</v>
      </c>
      <c r="AA1635" s="2">
        <v>0</v>
      </c>
      <c r="AB1635" s="2">
        <v>0</v>
      </c>
      <c r="AC1635" t="s">
        <v>4084</v>
      </c>
      <c r="AD1635" t="s">
        <v>7664</v>
      </c>
      <c r="AE1635" t="s">
        <v>32</v>
      </c>
      <c r="AG1635" t="s">
        <v>705</v>
      </c>
      <c r="AH1635" t="s">
        <v>3165</v>
      </c>
      <c r="AJ1635" t="s">
        <v>3165</v>
      </c>
      <c r="AK1635" t="s">
        <v>39</v>
      </c>
    </row>
    <row r="1636" spans="1:37" x14ac:dyDescent="0.3">
      <c r="A1636">
        <v>341408</v>
      </c>
      <c r="B1636" t="s">
        <v>199</v>
      </c>
      <c r="C1636" t="s">
        <v>48</v>
      </c>
      <c r="D1636">
        <v>1</v>
      </c>
      <c r="E1636" t="s">
        <v>4034</v>
      </c>
      <c r="F1636" t="s">
        <v>2492</v>
      </c>
      <c r="G1636">
        <v>51011</v>
      </c>
      <c r="H1636">
        <v>3</v>
      </c>
      <c r="I1636" t="s">
        <v>463</v>
      </c>
      <c r="J1636" t="s">
        <v>43</v>
      </c>
      <c r="K1636">
        <v>78429</v>
      </c>
      <c r="L1636">
        <v>78429</v>
      </c>
      <c r="M1636" t="s">
        <v>33</v>
      </c>
      <c r="N1636" t="s">
        <v>464</v>
      </c>
      <c r="O1636" t="s">
        <v>715</v>
      </c>
      <c r="P1636" t="s">
        <v>4035</v>
      </c>
      <c r="Q1636" t="s">
        <v>7766</v>
      </c>
      <c r="R1636" t="e">
        <v>#NAME?</v>
      </c>
      <c r="S1636" t="s">
        <v>7696</v>
      </c>
      <c r="T1636" t="e">
        <f t="shared" si="75"/>
        <v>#NAME?</v>
      </c>
      <c r="U1636">
        <f t="shared" si="76"/>
        <v>0</v>
      </c>
      <c r="V1636" s="2">
        <v>0</v>
      </c>
      <c r="W1636" s="2">
        <f t="shared" si="77"/>
        <v>0</v>
      </c>
      <c r="X1636" s="2">
        <v>0</v>
      </c>
      <c r="Y1636" s="2">
        <v>0</v>
      </c>
      <c r="Z1636" s="2">
        <v>0</v>
      </c>
      <c r="AA1636" s="2">
        <v>0</v>
      </c>
      <c r="AB1636" s="2">
        <v>0</v>
      </c>
      <c r="AC1636" t="s">
        <v>4036</v>
      </c>
      <c r="AD1636" t="s">
        <v>32</v>
      </c>
      <c r="AE1636" t="s">
        <v>32</v>
      </c>
      <c r="AG1636" t="s">
        <v>58</v>
      </c>
      <c r="AH1636" t="s">
        <v>3511</v>
      </c>
      <c r="AJ1636" t="s">
        <v>3511</v>
      </c>
      <c r="AK1636" t="s">
        <v>39</v>
      </c>
    </row>
    <row r="1637" spans="1:37" x14ac:dyDescent="0.3">
      <c r="A1637">
        <v>341410</v>
      </c>
      <c r="B1637" t="s">
        <v>47</v>
      </c>
      <c r="C1637" t="s">
        <v>29</v>
      </c>
      <c r="D1637">
        <v>1</v>
      </c>
      <c r="E1637" t="s">
        <v>2443</v>
      </c>
      <c r="F1637" t="s">
        <v>2434</v>
      </c>
      <c r="G1637">
        <v>21915</v>
      </c>
      <c r="H1637">
        <v>1</v>
      </c>
      <c r="I1637" t="s">
        <v>1562</v>
      </c>
      <c r="J1637" t="s">
        <v>43</v>
      </c>
      <c r="K1637">
        <v>45919</v>
      </c>
      <c r="L1637">
        <v>52807</v>
      </c>
      <c r="M1637" t="s">
        <v>33</v>
      </c>
      <c r="N1637" t="s">
        <v>349</v>
      </c>
      <c r="O1637" t="s">
        <v>52</v>
      </c>
      <c r="P1637" t="s">
        <v>8300</v>
      </c>
      <c r="Q1637" t="s">
        <v>2436</v>
      </c>
      <c r="R1637" t="s">
        <v>8301</v>
      </c>
      <c r="S1637" t="s">
        <v>4048</v>
      </c>
      <c r="T1637" t="str">
        <f t="shared" si="75"/>
        <v>Possession of a valid motor vehicle driver‚„s license An interest in environmental remediation and construction. Willingness to travel in any weather condition.  Ability to understand and be understood in English. Effective oral and written communication. Ability to work with multiple project managers on multiple projects at one time. Good attention to detail. MOER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637">
        <f t="shared" si="76"/>
        <v>0</v>
      </c>
      <c r="V1637" s="2">
        <v>0</v>
      </c>
      <c r="W1637" s="2">
        <f t="shared" si="77"/>
        <v>0</v>
      </c>
      <c r="X1637" s="2">
        <v>0</v>
      </c>
      <c r="Y1637" s="2">
        <v>0</v>
      </c>
      <c r="Z1637" s="2">
        <v>0</v>
      </c>
      <c r="AA1637" s="2">
        <v>0</v>
      </c>
      <c r="AB1637" s="2">
        <v>0</v>
      </c>
      <c r="AC1637" t="s">
        <v>7757</v>
      </c>
      <c r="AD1637" t="s">
        <v>571</v>
      </c>
      <c r="AE1637" t="s">
        <v>2447</v>
      </c>
      <c r="AG1637" t="s">
        <v>38</v>
      </c>
      <c r="AH1637" t="s">
        <v>4049</v>
      </c>
      <c r="AJ1637" t="s">
        <v>4049</v>
      </c>
      <c r="AK1637" t="s">
        <v>39</v>
      </c>
    </row>
    <row r="1638" spans="1:37" x14ac:dyDescent="0.3">
      <c r="A1638">
        <v>341423</v>
      </c>
      <c r="B1638" t="s">
        <v>199</v>
      </c>
      <c r="C1638" t="s">
        <v>29</v>
      </c>
      <c r="D1638">
        <v>1</v>
      </c>
      <c r="E1638" t="s">
        <v>4085</v>
      </c>
      <c r="F1638" t="s">
        <v>714</v>
      </c>
      <c r="G1638">
        <v>51193</v>
      </c>
      <c r="H1638">
        <v>0</v>
      </c>
      <c r="I1638" t="s">
        <v>463</v>
      </c>
      <c r="J1638" t="s">
        <v>43</v>
      </c>
      <c r="K1638">
        <v>50519</v>
      </c>
      <c r="L1638">
        <v>62744.76</v>
      </c>
      <c r="M1638" t="s">
        <v>33</v>
      </c>
      <c r="N1638" t="s">
        <v>202</v>
      </c>
      <c r="O1638" t="s">
        <v>4086</v>
      </c>
      <c r="P1638" t="s">
        <v>4087</v>
      </c>
      <c r="Q1638" t="s">
        <v>717</v>
      </c>
      <c r="R1638" t="s">
        <v>32</v>
      </c>
      <c r="S1638" t="s">
        <v>7656</v>
      </c>
      <c r="T1638" t="str">
        <f t="shared" si="75"/>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8">
        <f t="shared" si="76"/>
        <v>0</v>
      </c>
      <c r="V1638" s="2">
        <v>0</v>
      </c>
      <c r="W1638" s="2">
        <f t="shared" si="77"/>
        <v>0</v>
      </c>
      <c r="X1638" s="2">
        <v>0</v>
      </c>
      <c r="Y1638" s="2">
        <v>0</v>
      </c>
      <c r="Z1638" s="2">
        <v>0</v>
      </c>
      <c r="AA1638" s="2">
        <v>0</v>
      </c>
      <c r="AB1638" s="2">
        <v>0</v>
      </c>
      <c r="AC1638" t="s">
        <v>4088</v>
      </c>
      <c r="AD1638" t="s">
        <v>32</v>
      </c>
      <c r="AE1638" t="s">
        <v>32</v>
      </c>
      <c r="AG1638" t="s">
        <v>38</v>
      </c>
      <c r="AH1638" t="s">
        <v>3511</v>
      </c>
      <c r="AI1638" t="s">
        <v>3067</v>
      </c>
      <c r="AJ1638" t="s">
        <v>2087</v>
      </c>
      <c r="AK1638" t="s">
        <v>39</v>
      </c>
    </row>
    <row r="1639" spans="1:37" x14ac:dyDescent="0.3">
      <c r="A1639">
        <v>341423</v>
      </c>
      <c r="B1639" t="s">
        <v>199</v>
      </c>
      <c r="C1639" t="s">
        <v>48</v>
      </c>
      <c r="D1639">
        <v>1</v>
      </c>
      <c r="E1639" t="s">
        <v>4085</v>
      </c>
      <c r="F1639" t="s">
        <v>714</v>
      </c>
      <c r="G1639">
        <v>51193</v>
      </c>
      <c r="H1639">
        <v>0</v>
      </c>
      <c r="I1639" t="s">
        <v>463</v>
      </c>
      <c r="J1639" t="s">
        <v>43</v>
      </c>
      <c r="K1639">
        <v>50519</v>
      </c>
      <c r="L1639">
        <v>62744.76</v>
      </c>
      <c r="M1639" t="s">
        <v>33</v>
      </c>
      <c r="N1639" t="s">
        <v>202</v>
      </c>
      <c r="O1639" t="s">
        <v>4086</v>
      </c>
      <c r="P1639" t="s">
        <v>4087</v>
      </c>
      <c r="Q1639" t="s">
        <v>717</v>
      </c>
      <c r="R1639" t="s">
        <v>32</v>
      </c>
      <c r="S1639" t="s">
        <v>7656</v>
      </c>
      <c r="T1639" t="str">
        <f t="shared" si="75"/>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39">
        <f t="shared" si="76"/>
        <v>0</v>
      </c>
      <c r="V1639" s="2">
        <v>0</v>
      </c>
      <c r="W1639" s="2">
        <f t="shared" si="77"/>
        <v>0</v>
      </c>
      <c r="X1639" s="2">
        <v>0</v>
      </c>
      <c r="Y1639" s="2">
        <v>0</v>
      </c>
      <c r="Z1639" s="2">
        <v>0</v>
      </c>
      <c r="AA1639" s="2">
        <v>0</v>
      </c>
      <c r="AB1639" s="2">
        <v>0</v>
      </c>
      <c r="AC1639" t="s">
        <v>4088</v>
      </c>
      <c r="AD1639" t="s">
        <v>32</v>
      </c>
      <c r="AE1639" t="s">
        <v>32</v>
      </c>
      <c r="AG1639" t="s">
        <v>38</v>
      </c>
      <c r="AH1639" t="s">
        <v>3511</v>
      </c>
      <c r="AI1639" t="s">
        <v>3067</v>
      </c>
      <c r="AJ1639" t="s">
        <v>2087</v>
      </c>
      <c r="AK1639" t="s">
        <v>39</v>
      </c>
    </row>
    <row r="1640" spans="1:37" x14ac:dyDescent="0.3">
      <c r="A1640">
        <v>341430</v>
      </c>
      <c r="B1640" t="s">
        <v>199</v>
      </c>
      <c r="C1640" t="s">
        <v>48</v>
      </c>
      <c r="D1640">
        <v>1</v>
      </c>
      <c r="E1640" t="s">
        <v>4089</v>
      </c>
      <c r="F1640" t="s">
        <v>126</v>
      </c>
      <c r="G1640">
        <v>21744</v>
      </c>
      <c r="H1640">
        <v>1</v>
      </c>
      <c r="I1640" t="s">
        <v>463</v>
      </c>
      <c r="J1640" t="s">
        <v>32</v>
      </c>
      <c r="K1640">
        <v>59708</v>
      </c>
      <c r="L1640">
        <v>65678</v>
      </c>
      <c r="M1640" t="s">
        <v>33</v>
      </c>
      <c r="N1640" t="s">
        <v>202</v>
      </c>
      <c r="O1640" t="s">
        <v>3408</v>
      </c>
      <c r="P1640" t="s">
        <v>4090</v>
      </c>
      <c r="Q1640" t="s">
        <v>130</v>
      </c>
      <c r="R1640" t="s">
        <v>4091</v>
      </c>
      <c r="S1640" t="s">
        <v>7696</v>
      </c>
      <c r="T1640" t="str">
        <f t="shared" si="75"/>
        <v>- Proficient knowledge of Microsoft Office (preferably Excel pivot tables)  - Some knowledge of data analytics and visualization software (e.g., SAS, ArcGIS, SPSS, SQL, STATA, R, AtlasTi)  - Knowledge of research methodology and/or program evaluation meth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0">
        <f t="shared" si="76"/>
        <v>1</v>
      </c>
      <c r="V1640" s="2">
        <v>1</v>
      </c>
      <c r="W1640" s="2">
        <f t="shared" si="77"/>
        <v>1</v>
      </c>
      <c r="X1640" s="2">
        <v>0</v>
      </c>
      <c r="Y1640" s="2">
        <v>1</v>
      </c>
      <c r="Z1640" s="2">
        <v>1</v>
      </c>
      <c r="AA1640" s="2">
        <v>0</v>
      </c>
      <c r="AB1640" s="2">
        <v>0</v>
      </c>
      <c r="AC1640" t="s">
        <v>4092</v>
      </c>
      <c r="AD1640" t="s">
        <v>32</v>
      </c>
      <c r="AE1640" t="s">
        <v>32</v>
      </c>
      <c r="AG1640" t="s">
        <v>38</v>
      </c>
      <c r="AH1640" t="s">
        <v>2904</v>
      </c>
      <c r="AI1640" t="s">
        <v>3067</v>
      </c>
      <c r="AJ1640" t="s">
        <v>2904</v>
      </c>
      <c r="AK1640" t="s">
        <v>39</v>
      </c>
    </row>
    <row r="1641" spans="1:37" x14ac:dyDescent="0.3">
      <c r="A1641">
        <v>342511</v>
      </c>
      <c r="B1641" t="s">
        <v>199</v>
      </c>
      <c r="C1641" t="s">
        <v>48</v>
      </c>
      <c r="D1641">
        <v>1</v>
      </c>
      <c r="E1641" t="s">
        <v>4093</v>
      </c>
      <c r="F1641" t="s">
        <v>4094</v>
      </c>
      <c r="G1641">
        <v>21512</v>
      </c>
      <c r="H1641">
        <v>1</v>
      </c>
      <c r="I1641" t="s">
        <v>463</v>
      </c>
      <c r="J1641" t="s">
        <v>43</v>
      </c>
      <c r="K1641">
        <v>42198</v>
      </c>
      <c r="L1641">
        <v>46502.64</v>
      </c>
      <c r="M1641" t="s">
        <v>33</v>
      </c>
      <c r="N1641" t="s">
        <v>464</v>
      </c>
      <c r="O1641" t="s">
        <v>3616</v>
      </c>
      <c r="P1641" t="s">
        <v>4095</v>
      </c>
      <c r="Q1641" t="s">
        <v>4096</v>
      </c>
      <c r="R1641" t="s">
        <v>4097</v>
      </c>
      <c r="S1641" t="s">
        <v>7696</v>
      </c>
      <c r="T1641" t="str">
        <f t="shared" si="75"/>
        <v>Bilingual: English/Spanish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1">
        <f t="shared" si="76"/>
        <v>0</v>
      </c>
      <c r="V1641" s="2">
        <v>0</v>
      </c>
      <c r="W1641" s="2">
        <f t="shared" si="77"/>
        <v>0</v>
      </c>
      <c r="X1641" s="2">
        <v>0</v>
      </c>
      <c r="Y1641" s="2">
        <v>0</v>
      </c>
      <c r="Z1641" s="2">
        <v>0</v>
      </c>
      <c r="AA1641" s="2">
        <v>0</v>
      </c>
      <c r="AB1641" s="2">
        <v>0</v>
      </c>
      <c r="AC1641" t="s">
        <v>4098</v>
      </c>
      <c r="AD1641" t="s">
        <v>32</v>
      </c>
      <c r="AE1641" t="s">
        <v>32</v>
      </c>
      <c r="AG1641" t="s">
        <v>38</v>
      </c>
      <c r="AH1641" t="s">
        <v>3978</v>
      </c>
      <c r="AI1641" t="s">
        <v>4099</v>
      </c>
      <c r="AJ1641" t="s">
        <v>3978</v>
      </c>
      <c r="AK1641" t="s">
        <v>39</v>
      </c>
    </row>
    <row r="1642" spans="1:37" x14ac:dyDescent="0.3">
      <c r="A1642">
        <v>341430</v>
      </c>
      <c r="B1642" t="s">
        <v>199</v>
      </c>
      <c r="C1642" t="s">
        <v>29</v>
      </c>
      <c r="D1642">
        <v>1</v>
      </c>
      <c r="E1642" t="s">
        <v>4089</v>
      </c>
      <c r="F1642" t="s">
        <v>126</v>
      </c>
      <c r="G1642">
        <v>21744</v>
      </c>
      <c r="H1642">
        <v>1</v>
      </c>
      <c r="I1642" t="s">
        <v>463</v>
      </c>
      <c r="J1642" t="s">
        <v>32</v>
      </c>
      <c r="K1642">
        <v>59708</v>
      </c>
      <c r="L1642">
        <v>65678</v>
      </c>
      <c r="M1642" t="s">
        <v>33</v>
      </c>
      <c r="N1642" t="s">
        <v>202</v>
      </c>
      <c r="O1642" t="s">
        <v>3408</v>
      </c>
      <c r="P1642" t="s">
        <v>4090</v>
      </c>
      <c r="Q1642" t="s">
        <v>130</v>
      </c>
      <c r="R1642" t="s">
        <v>4091</v>
      </c>
      <c r="S1642" t="s">
        <v>7696</v>
      </c>
      <c r="T1642" t="str">
        <f t="shared" si="75"/>
        <v>- Proficient knowledge of Microsoft Office (preferably Excel pivot tables)  - Some knowledge of data analytics and visualization software (e.g., SAS, ArcGIS, SPSS, SQL, STATA, R, AtlasTi)  - Knowledge of research methodology and/or program evaluation meth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2">
        <f t="shared" si="76"/>
        <v>1</v>
      </c>
      <c r="V1642" s="2">
        <v>1</v>
      </c>
      <c r="W1642" s="2">
        <f t="shared" si="77"/>
        <v>1</v>
      </c>
      <c r="X1642" s="2">
        <v>0</v>
      </c>
      <c r="Y1642" s="2">
        <v>1</v>
      </c>
      <c r="Z1642" s="2">
        <v>1</v>
      </c>
      <c r="AA1642" s="2">
        <v>0</v>
      </c>
      <c r="AB1642" s="2">
        <v>0</v>
      </c>
      <c r="AC1642" t="s">
        <v>4092</v>
      </c>
      <c r="AD1642" t="s">
        <v>32</v>
      </c>
      <c r="AE1642" t="s">
        <v>32</v>
      </c>
      <c r="AG1642" t="s">
        <v>38</v>
      </c>
      <c r="AH1642" t="s">
        <v>2904</v>
      </c>
      <c r="AI1642" t="s">
        <v>3067</v>
      </c>
      <c r="AJ1642" t="s">
        <v>2904</v>
      </c>
      <c r="AK1642" t="s">
        <v>39</v>
      </c>
    </row>
    <row r="1643" spans="1:37" x14ac:dyDescent="0.3">
      <c r="A1643">
        <v>341432</v>
      </c>
      <c r="B1643" t="s">
        <v>199</v>
      </c>
      <c r="C1643" t="s">
        <v>29</v>
      </c>
      <c r="D1643">
        <v>1</v>
      </c>
      <c r="E1643" t="s">
        <v>4100</v>
      </c>
      <c r="F1643" t="s">
        <v>742</v>
      </c>
      <c r="G1643">
        <v>56058</v>
      </c>
      <c r="H1643">
        <v>0</v>
      </c>
      <c r="I1643" t="s">
        <v>463</v>
      </c>
      <c r="J1643" t="s">
        <v>43</v>
      </c>
      <c r="K1643">
        <v>50362</v>
      </c>
      <c r="L1643">
        <v>62549.279999999999</v>
      </c>
      <c r="M1643" t="s">
        <v>33</v>
      </c>
      <c r="N1643" t="s">
        <v>202</v>
      </c>
      <c r="O1643" t="s">
        <v>2032</v>
      </c>
      <c r="P1643" t="s">
        <v>4101</v>
      </c>
      <c r="Q1643" t="s">
        <v>745</v>
      </c>
      <c r="R1643" t="s">
        <v>4102</v>
      </c>
      <c r="S1643" t="s">
        <v>7696</v>
      </c>
      <c r="T1643" t="str">
        <f t="shared" si="75"/>
        <v>Proficiency in languages other than English, a plus  Excellent judgment, editing, writing and interpersonal skills  Must work well independently and as a team member  Ability to handle multiple deadline assignments in a a fast-paced and quickly hanging environment  Prior government experiences a plus  Must be available to work after hours, weekend and during emergencies as needed and participate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3">
        <f t="shared" si="76"/>
        <v>0</v>
      </c>
      <c r="V1643" s="2">
        <v>0</v>
      </c>
      <c r="W1643" s="2">
        <f t="shared" si="77"/>
        <v>0</v>
      </c>
      <c r="X1643" s="2">
        <v>0</v>
      </c>
      <c r="Y1643" s="2">
        <v>0</v>
      </c>
      <c r="Z1643" s="2">
        <v>0</v>
      </c>
      <c r="AA1643" s="2">
        <v>0</v>
      </c>
      <c r="AB1643" s="2">
        <v>0</v>
      </c>
      <c r="AC1643" t="s">
        <v>4103</v>
      </c>
      <c r="AD1643" t="s">
        <v>32</v>
      </c>
      <c r="AE1643" t="s">
        <v>32</v>
      </c>
      <c r="AG1643" t="s">
        <v>38</v>
      </c>
      <c r="AH1643" t="s">
        <v>3511</v>
      </c>
      <c r="AI1643" t="s">
        <v>3067</v>
      </c>
      <c r="AJ1643" t="s">
        <v>3377</v>
      </c>
      <c r="AK1643" t="s">
        <v>39</v>
      </c>
    </row>
    <row r="1644" spans="1:37" x14ac:dyDescent="0.3">
      <c r="A1644">
        <v>341432</v>
      </c>
      <c r="B1644" t="s">
        <v>199</v>
      </c>
      <c r="C1644" t="s">
        <v>48</v>
      </c>
      <c r="D1644">
        <v>1</v>
      </c>
      <c r="E1644" t="s">
        <v>4100</v>
      </c>
      <c r="F1644" t="s">
        <v>742</v>
      </c>
      <c r="G1644">
        <v>56058</v>
      </c>
      <c r="H1644">
        <v>0</v>
      </c>
      <c r="I1644" t="s">
        <v>463</v>
      </c>
      <c r="J1644" t="s">
        <v>43</v>
      </c>
      <c r="K1644">
        <v>50362</v>
      </c>
      <c r="L1644">
        <v>62549.279999999999</v>
      </c>
      <c r="M1644" t="s">
        <v>33</v>
      </c>
      <c r="N1644" t="s">
        <v>202</v>
      </c>
      <c r="O1644" t="s">
        <v>2032</v>
      </c>
      <c r="P1644" t="s">
        <v>4101</v>
      </c>
      <c r="Q1644" t="s">
        <v>745</v>
      </c>
      <c r="R1644" t="s">
        <v>4102</v>
      </c>
      <c r="S1644" t="s">
        <v>7696</v>
      </c>
      <c r="T1644" t="str">
        <f t="shared" si="75"/>
        <v>Proficiency in languages other than English, a plus  Excellent judgment, editing, writing and interpersonal skills  Must work well independently and as a team member  Ability to handle multiple deadline assignments in a a fast-paced and quickly hanging environment  Prior government experiences a plus  Must be available to work after hours, weekend and during emergencies as needed and participate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4">
        <f t="shared" si="76"/>
        <v>0</v>
      </c>
      <c r="V1644" s="2">
        <v>0</v>
      </c>
      <c r="W1644" s="2">
        <f t="shared" si="77"/>
        <v>0</v>
      </c>
      <c r="X1644" s="2">
        <v>0</v>
      </c>
      <c r="Y1644" s="2">
        <v>0</v>
      </c>
      <c r="Z1644" s="2">
        <v>0</v>
      </c>
      <c r="AA1644" s="2">
        <v>0</v>
      </c>
      <c r="AB1644" s="2">
        <v>0</v>
      </c>
      <c r="AC1644" t="s">
        <v>4103</v>
      </c>
      <c r="AD1644" t="s">
        <v>32</v>
      </c>
      <c r="AE1644" t="s">
        <v>32</v>
      </c>
      <c r="AG1644" t="s">
        <v>38</v>
      </c>
      <c r="AH1644" t="s">
        <v>3511</v>
      </c>
      <c r="AI1644" t="s">
        <v>3067</v>
      </c>
      <c r="AJ1644" t="s">
        <v>3377</v>
      </c>
      <c r="AK1644" t="s">
        <v>39</v>
      </c>
    </row>
    <row r="1645" spans="1:37" x14ac:dyDescent="0.3">
      <c r="A1645">
        <v>341446</v>
      </c>
      <c r="B1645" t="s">
        <v>199</v>
      </c>
      <c r="C1645" t="s">
        <v>29</v>
      </c>
      <c r="D1645">
        <v>1</v>
      </c>
      <c r="E1645" t="s">
        <v>4104</v>
      </c>
      <c r="F1645" t="s">
        <v>2239</v>
      </c>
      <c r="G1645">
        <v>31215</v>
      </c>
      <c r="H1645">
        <v>1</v>
      </c>
      <c r="I1645" t="s">
        <v>627</v>
      </c>
      <c r="J1645" t="s">
        <v>43</v>
      </c>
      <c r="K1645">
        <v>42563</v>
      </c>
      <c r="L1645">
        <v>48947</v>
      </c>
      <c r="M1645" t="s">
        <v>33</v>
      </c>
      <c r="N1645" t="s">
        <v>464</v>
      </c>
      <c r="O1645" t="s">
        <v>2307</v>
      </c>
      <c r="P1645" t="s">
        <v>4105</v>
      </c>
      <c r="Q1645" t="s">
        <v>7708</v>
      </c>
      <c r="R1645" t="s">
        <v>3663</v>
      </c>
      <c r="S1645" t="s">
        <v>8318</v>
      </c>
      <c r="T1645" t="str">
        <f t="shared" si="75"/>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5">
        <f t="shared" si="76"/>
        <v>0</v>
      </c>
      <c r="V1645" s="2">
        <v>0</v>
      </c>
      <c r="W1645" s="2">
        <f t="shared" si="77"/>
        <v>0</v>
      </c>
      <c r="X1645" s="2">
        <v>0</v>
      </c>
      <c r="Y1645" s="2">
        <v>0</v>
      </c>
      <c r="Z1645" s="2">
        <v>0</v>
      </c>
      <c r="AA1645" s="2">
        <v>0</v>
      </c>
      <c r="AB1645" s="2">
        <v>0</v>
      </c>
      <c r="AC1645" t="s">
        <v>4106</v>
      </c>
      <c r="AD1645" t="s">
        <v>32</v>
      </c>
      <c r="AE1645" t="s">
        <v>32</v>
      </c>
      <c r="AG1645" t="s">
        <v>38</v>
      </c>
      <c r="AH1645" t="s">
        <v>3165</v>
      </c>
      <c r="AI1645" t="s">
        <v>3067</v>
      </c>
      <c r="AJ1645" t="s">
        <v>3165</v>
      </c>
      <c r="AK1645" t="s">
        <v>39</v>
      </c>
    </row>
    <row r="1646" spans="1:37" x14ac:dyDescent="0.3">
      <c r="A1646">
        <v>341446</v>
      </c>
      <c r="B1646" t="s">
        <v>199</v>
      </c>
      <c r="C1646" t="s">
        <v>48</v>
      </c>
      <c r="D1646">
        <v>1</v>
      </c>
      <c r="E1646" t="s">
        <v>4104</v>
      </c>
      <c r="F1646" t="s">
        <v>2239</v>
      </c>
      <c r="G1646">
        <v>31215</v>
      </c>
      <c r="H1646">
        <v>1</v>
      </c>
      <c r="I1646" t="s">
        <v>627</v>
      </c>
      <c r="J1646" t="s">
        <v>43</v>
      </c>
      <c r="K1646">
        <v>42563</v>
      </c>
      <c r="L1646">
        <v>48947</v>
      </c>
      <c r="M1646" t="s">
        <v>33</v>
      </c>
      <c r="N1646" t="s">
        <v>464</v>
      </c>
      <c r="O1646" t="s">
        <v>2307</v>
      </c>
      <c r="P1646" t="s">
        <v>4105</v>
      </c>
      <c r="Q1646" t="s">
        <v>7708</v>
      </c>
      <c r="R1646" t="s">
        <v>3663</v>
      </c>
      <c r="S1646" t="s">
        <v>8318</v>
      </c>
      <c r="T1646" t="str">
        <f t="shared" si="75"/>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6">
        <f t="shared" si="76"/>
        <v>0</v>
      </c>
      <c r="V1646" s="2">
        <v>0</v>
      </c>
      <c r="W1646" s="2">
        <f t="shared" si="77"/>
        <v>0</v>
      </c>
      <c r="X1646" s="2">
        <v>0</v>
      </c>
      <c r="Y1646" s="2">
        <v>0</v>
      </c>
      <c r="Z1646" s="2">
        <v>0</v>
      </c>
      <c r="AA1646" s="2">
        <v>0</v>
      </c>
      <c r="AB1646" s="2">
        <v>0</v>
      </c>
      <c r="AC1646" t="s">
        <v>4106</v>
      </c>
      <c r="AD1646" t="s">
        <v>32</v>
      </c>
      <c r="AE1646" t="s">
        <v>32</v>
      </c>
      <c r="AG1646" t="s">
        <v>38</v>
      </c>
      <c r="AH1646" t="s">
        <v>3165</v>
      </c>
      <c r="AI1646" t="s">
        <v>3067</v>
      </c>
      <c r="AJ1646" t="s">
        <v>3165</v>
      </c>
      <c r="AK1646" t="s">
        <v>39</v>
      </c>
    </row>
    <row r="1647" spans="1:37" x14ac:dyDescent="0.3">
      <c r="A1647">
        <v>341449</v>
      </c>
      <c r="B1647" t="s">
        <v>199</v>
      </c>
      <c r="C1647" t="s">
        <v>29</v>
      </c>
      <c r="D1647">
        <v>1</v>
      </c>
      <c r="E1647" t="s">
        <v>4107</v>
      </c>
      <c r="F1647" t="s">
        <v>3533</v>
      </c>
      <c r="G1647">
        <v>56056</v>
      </c>
      <c r="H1647">
        <v>0</v>
      </c>
      <c r="I1647" t="s">
        <v>463</v>
      </c>
      <c r="J1647" t="s">
        <v>43</v>
      </c>
      <c r="K1647">
        <v>30273</v>
      </c>
      <c r="L1647">
        <v>39275</v>
      </c>
      <c r="M1647" t="s">
        <v>33</v>
      </c>
      <c r="N1647" t="s">
        <v>4108</v>
      </c>
      <c r="O1647" t="s">
        <v>4109</v>
      </c>
      <c r="P1647" t="s">
        <v>4110</v>
      </c>
      <c r="Q1647" t="s">
        <v>3534</v>
      </c>
      <c r="R1647" t="s">
        <v>4111</v>
      </c>
      <c r="S1647" t="s">
        <v>7696</v>
      </c>
      <c r="T1647" t="str">
        <f t="shared" si="75"/>
        <v>Existing knowledge of the community and the Neighborhood Health Action Center's catchment area  Excellent communication and presentation skills  Comfortable with doing research and writing reports  Understanding of some community health data  Ability to work with multiple community members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7">
        <f t="shared" si="76"/>
        <v>0</v>
      </c>
      <c r="V1647" s="2">
        <v>0</v>
      </c>
      <c r="W1647" s="2">
        <f t="shared" si="77"/>
        <v>0</v>
      </c>
      <c r="X1647" s="2">
        <v>0</v>
      </c>
      <c r="Y1647" s="2">
        <v>0</v>
      </c>
      <c r="Z1647" s="2">
        <v>0</v>
      </c>
      <c r="AA1647" s="2">
        <v>0</v>
      </c>
      <c r="AB1647" s="2">
        <v>0</v>
      </c>
      <c r="AC1647" t="s">
        <v>4112</v>
      </c>
      <c r="AD1647" t="s">
        <v>32</v>
      </c>
      <c r="AE1647" t="s">
        <v>32</v>
      </c>
      <c r="AG1647" t="s">
        <v>38</v>
      </c>
      <c r="AH1647" t="s">
        <v>2504</v>
      </c>
      <c r="AI1647" t="s">
        <v>3067</v>
      </c>
      <c r="AJ1647" t="s">
        <v>2504</v>
      </c>
      <c r="AK1647" t="s">
        <v>39</v>
      </c>
    </row>
    <row r="1648" spans="1:37" x14ac:dyDescent="0.3">
      <c r="A1648">
        <v>341449</v>
      </c>
      <c r="B1648" t="s">
        <v>199</v>
      </c>
      <c r="C1648" t="s">
        <v>48</v>
      </c>
      <c r="D1648">
        <v>1</v>
      </c>
      <c r="E1648" t="s">
        <v>4107</v>
      </c>
      <c r="F1648" t="s">
        <v>3533</v>
      </c>
      <c r="G1648">
        <v>56056</v>
      </c>
      <c r="H1648">
        <v>0</v>
      </c>
      <c r="I1648" t="s">
        <v>463</v>
      </c>
      <c r="J1648" t="s">
        <v>43</v>
      </c>
      <c r="K1648">
        <v>30273</v>
      </c>
      <c r="L1648">
        <v>39275</v>
      </c>
      <c r="M1648" t="s">
        <v>33</v>
      </c>
      <c r="N1648" t="s">
        <v>4108</v>
      </c>
      <c r="O1648" t="s">
        <v>4109</v>
      </c>
      <c r="P1648" t="s">
        <v>4110</v>
      </c>
      <c r="Q1648" t="s">
        <v>3534</v>
      </c>
      <c r="R1648" t="s">
        <v>4111</v>
      </c>
      <c r="S1648" t="s">
        <v>7696</v>
      </c>
      <c r="T1648" t="str">
        <f t="shared" si="75"/>
        <v>Existing knowledge of the community and the Neighborhood Health Action Center's catchment area  Excellent communication and presentation skills  Comfortable with doing research and writing reports  Understanding of some community health data  Ability to work with multiple community members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8">
        <f t="shared" si="76"/>
        <v>0</v>
      </c>
      <c r="V1648" s="2">
        <v>0</v>
      </c>
      <c r="W1648" s="2">
        <f t="shared" si="77"/>
        <v>0</v>
      </c>
      <c r="X1648" s="2">
        <v>0</v>
      </c>
      <c r="Y1648" s="2">
        <v>0</v>
      </c>
      <c r="Z1648" s="2">
        <v>0</v>
      </c>
      <c r="AA1648" s="2">
        <v>0</v>
      </c>
      <c r="AB1648" s="2">
        <v>0</v>
      </c>
      <c r="AC1648" t="s">
        <v>4112</v>
      </c>
      <c r="AD1648" t="s">
        <v>32</v>
      </c>
      <c r="AE1648" t="s">
        <v>32</v>
      </c>
      <c r="AG1648" t="s">
        <v>38</v>
      </c>
      <c r="AH1648" t="s">
        <v>2504</v>
      </c>
      <c r="AI1648" t="s">
        <v>3067</v>
      </c>
      <c r="AJ1648" t="s">
        <v>2504</v>
      </c>
      <c r="AK1648" t="s">
        <v>39</v>
      </c>
    </row>
    <row r="1649" spans="1:37" x14ac:dyDescent="0.3">
      <c r="A1649">
        <v>341451</v>
      </c>
      <c r="B1649" t="s">
        <v>199</v>
      </c>
      <c r="C1649" t="s">
        <v>29</v>
      </c>
      <c r="D1649">
        <v>1</v>
      </c>
      <c r="E1649" t="s">
        <v>4113</v>
      </c>
      <c r="F1649" t="s">
        <v>297</v>
      </c>
      <c r="G1649">
        <v>10251</v>
      </c>
      <c r="H1649">
        <v>4</v>
      </c>
      <c r="I1649" t="s">
        <v>463</v>
      </c>
      <c r="J1649" t="s">
        <v>43</v>
      </c>
      <c r="K1649">
        <v>37251</v>
      </c>
      <c r="L1649">
        <v>46266.12</v>
      </c>
      <c r="M1649" t="s">
        <v>33</v>
      </c>
      <c r="N1649" t="s">
        <v>380</v>
      </c>
      <c r="O1649" t="s">
        <v>2240</v>
      </c>
      <c r="P1649" t="s">
        <v>4114</v>
      </c>
      <c r="Q1649" t="s">
        <v>300</v>
      </c>
      <c r="R1649" t="s">
        <v>4115</v>
      </c>
      <c r="S1649" t="s">
        <v>7696</v>
      </c>
      <c r="T1649" t="str">
        <f t="shared" si="75"/>
        <v>Strong organizational and interpersonal skills. Knowledge of Citytime and Payroll distribution. Computer proficient.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49">
        <f t="shared" si="76"/>
        <v>0</v>
      </c>
      <c r="V1649" s="2">
        <v>0</v>
      </c>
      <c r="W1649" s="2">
        <f t="shared" si="77"/>
        <v>0</v>
      </c>
      <c r="X1649" s="2">
        <v>0</v>
      </c>
      <c r="Y1649" s="2">
        <v>0</v>
      </c>
      <c r="Z1649" s="2">
        <v>0</v>
      </c>
      <c r="AA1649" s="2">
        <v>0</v>
      </c>
      <c r="AB1649" s="2">
        <v>0</v>
      </c>
      <c r="AC1649" t="s">
        <v>4116</v>
      </c>
      <c r="AD1649" t="s">
        <v>32</v>
      </c>
      <c r="AE1649" t="s">
        <v>32</v>
      </c>
      <c r="AG1649" t="s">
        <v>38</v>
      </c>
      <c r="AH1649" t="s">
        <v>3843</v>
      </c>
      <c r="AI1649" t="s">
        <v>3067</v>
      </c>
      <c r="AJ1649" t="s">
        <v>3843</v>
      </c>
      <c r="AK1649" t="s">
        <v>39</v>
      </c>
    </row>
    <row r="1650" spans="1:37" x14ac:dyDescent="0.3">
      <c r="A1650">
        <v>341451</v>
      </c>
      <c r="B1650" t="s">
        <v>199</v>
      </c>
      <c r="C1650" t="s">
        <v>48</v>
      </c>
      <c r="D1650">
        <v>1</v>
      </c>
      <c r="E1650" t="s">
        <v>4113</v>
      </c>
      <c r="F1650" t="s">
        <v>297</v>
      </c>
      <c r="G1650">
        <v>10251</v>
      </c>
      <c r="H1650">
        <v>4</v>
      </c>
      <c r="I1650" t="s">
        <v>463</v>
      </c>
      <c r="J1650" t="s">
        <v>43</v>
      </c>
      <c r="K1650">
        <v>37251</v>
      </c>
      <c r="L1650">
        <v>46266.12</v>
      </c>
      <c r="M1650" t="s">
        <v>33</v>
      </c>
      <c r="N1650" t="s">
        <v>380</v>
      </c>
      <c r="O1650" t="s">
        <v>2240</v>
      </c>
      <c r="P1650" t="s">
        <v>4114</v>
      </c>
      <c r="Q1650" t="s">
        <v>300</v>
      </c>
      <c r="R1650" t="s">
        <v>4115</v>
      </c>
      <c r="S1650" t="s">
        <v>7696</v>
      </c>
      <c r="T1650" t="str">
        <f t="shared" si="75"/>
        <v>Strong organizational and interpersonal skills. Knowledge of Citytime and Payroll distribution. Computer proficient.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50">
        <f t="shared" si="76"/>
        <v>0</v>
      </c>
      <c r="V1650" s="2">
        <v>0</v>
      </c>
      <c r="W1650" s="2">
        <f t="shared" si="77"/>
        <v>0</v>
      </c>
      <c r="X1650" s="2">
        <v>0</v>
      </c>
      <c r="Y1650" s="2">
        <v>0</v>
      </c>
      <c r="Z1650" s="2">
        <v>0</v>
      </c>
      <c r="AA1650" s="2">
        <v>0</v>
      </c>
      <c r="AB1650" s="2">
        <v>0</v>
      </c>
      <c r="AC1650" t="s">
        <v>4116</v>
      </c>
      <c r="AD1650" t="s">
        <v>32</v>
      </c>
      <c r="AE1650" t="s">
        <v>32</v>
      </c>
      <c r="AG1650" t="s">
        <v>38</v>
      </c>
      <c r="AH1650" t="s">
        <v>3843</v>
      </c>
      <c r="AI1650" t="s">
        <v>3067</v>
      </c>
      <c r="AJ1650" t="s">
        <v>3843</v>
      </c>
      <c r="AK1650" t="s">
        <v>39</v>
      </c>
    </row>
    <row r="1651" spans="1:37" x14ac:dyDescent="0.3">
      <c r="A1651">
        <v>341493</v>
      </c>
      <c r="B1651" t="s">
        <v>1275</v>
      </c>
      <c r="C1651" t="s">
        <v>29</v>
      </c>
      <c r="D1651">
        <v>1</v>
      </c>
      <c r="E1651" t="s">
        <v>4011</v>
      </c>
      <c r="F1651" t="s">
        <v>4012</v>
      </c>
      <c r="G1651">
        <v>92587</v>
      </c>
      <c r="H1651">
        <v>2</v>
      </c>
      <c r="I1651" t="s">
        <v>2555</v>
      </c>
      <c r="J1651" t="s">
        <v>43</v>
      </c>
      <c r="K1651">
        <v>65320</v>
      </c>
      <c r="L1651">
        <v>90017</v>
      </c>
      <c r="M1651" t="s">
        <v>33</v>
      </c>
      <c r="N1651" t="s">
        <v>4117</v>
      </c>
      <c r="O1651" t="s">
        <v>4014</v>
      </c>
      <c r="P1651" t="s">
        <v>4118</v>
      </c>
      <c r="Q1651" t="s">
        <v>4015</v>
      </c>
      <c r="R1651" t="s">
        <v>4016</v>
      </c>
      <c r="S1651" t="s">
        <v>1281</v>
      </c>
      <c r="T1651" t="str">
        <f t="shared" si="75"/>
        <v>Strong outboard engine repair and troubleshooting skills. Yamaha and Evinrude Certification a plus.  MTU and Caterpillar experience / certification a plus. Aluminum and stainless steel welding experience. Machine shop experience.  Basic knowledge of mechanical tools. The ability to operate heavy equipment such as  utility fork lift, negative fork lift, portable deck crane, milling machine, band saw, drill press, lathe, arc welder, cutting torches, pipe bender, hydraulic press, metal stamping machine, travel lift and metal working lathe.  Working knowledge of ABYC standards a plus. NOTE: This position is open to qualified persons with a disability who are eligible for the 55-a Program. Please indicate in your cover letter that you would like to be considered for the position under the 55-a Program.</v>
      </c>
      <c r="U1651">
        <f t="shared" si="76"/>
        <v>0</v>
      </c>
      <c r="V1651" s="2">
        <v>0</v>
      </c>
      <c r="W1651" s="2">
        <f t="shared" si="77"/>
        <v>0</v>
      </c>
      <c r="X1651" s="2">
        <v>0</v>
      </c>
      <c r="Y1651" s="2">
        <v>0</v>
      </c>
      <c r="Z1651" s="2">
        <v>0</v>
      </c>
      <c r="AA1651" s="2">
        <v>0</v>
      </c>
      <c r="AB1651" s="2">
        <v>0</v>
      </c>
      <c r="AC1651" t="s">
        <v>1282</v>
      </c>
      <c r="AD1651" t="s">
        <v>32</v>
      </c>
      <c r="AE1651" t="s">
        <v>32</v>
      </c>
      <c r="AG1651" t="s">
        <v>38</v>
      </c>
      <c r="AH1651" t="s">
        <v>2393</v>
      </c>
      <c r="AI1651" t="s">
        <v>2417</v>
      </c>
      <c r="AJ1651" t="s">
        <v>2393</v>
      </c>
      <c r="AK1651" t="s">
        <v>39</v>
      </c>
    </row>
    <row r="1652" spans="1:37" x14ac:dyDescent="0.3">
      <c r="A1652">
        <v>341493</v>
      </c>
      <c r="B1652" t="s">
        <v>1275</v>
      </c>
      <c r="C1652" t="s">
        <v>48</v>
      </c>
      <c r="D1652">
        <v>1</v>
      </c>
      <c r="E1652" t="s">
        <v>4011</v>
      </c>
      <c r="F1652" t="s">
        <v>4012</v>
      </c>
      <c r="G1652">
        <v>92587</v>
      </c>
      <c r="H1652">
        <v>2</v>
      </c>
      <c r="I1652" t="s">
        <v>2555</v>
      </c>
      <c r="J1652" t="s">
        <v>43</v>
      </c>
      <c r="K1652">
        <v>65320</v>
      </c>
      <c r="L1652">
        <v>90017</v>
      </c>
      <c r="M1652" t="s">
        <v>33</v>
      </c>
      <c r="N1652" t="s">
        <v>4117</v>
      </c>
      <c r="O1652" t="s">
        <v>4014</v>
      </c>
      <c r="P1652" t="s">
        <v>4118</v>
      </c>
      <c r="Q1652" t="s">
        <v>4015</v>
      </c>
      <c r="R1652" t="s">
        <v>4016</v>
      </c>
      <c r="S1652" t="s">
        <v>1281</v>
      </c>
      <c r="T1652" t="str">
        <f t="shared" si="75"/>
        <v>Strong outboard engine repair and troubleshooting skills. Yamaha and Evinrude Certification a plus.  MTU and Caterpillar experience / certification a plus. Aluminum and stainless steel welding experience. Machine shop experience.  Basic knowledge of mechanical tools. The ability to operate heavy equipment such as  utility fork lift, negative fork lift, portable deck crane, milling machine, band saw, drill press, lathe, arc welder, cutting torches, pipe bender, hydraulic press, metal stamping machine, travel lift and metal working lathe.  Working knowledge of ABYC standards a plus. NOTE: This position is open to qualified persons with a disability who are eligible for the 55-a Program. Please indicate in your cover letter that you would like to be considered for the position under the 55-a Program.</v>
      </c>
      <c r="U1652">
        <f t="shared" si="76"/>
        <v>0</v>
      </c>
      <c r="V1652" s="2">
        <v>0</v>
      </c>
      <c r="W1652" s="2">
        <f t="shared" si="77"/>
        <v>0</v>
      </c>
      <c r="X1652" s="2">
        <v>0</v>
      </c>
      <c r="Y1652" s="2">
        <v>0</v>
      </c>
      <c r="Z1652" s="2">
        <v>0</v>
      </c>
      <c r="AA1652" s="2">
        <v>0</v>
      </c>
      <c r="AB1652" s="2">
        <v>0</v>
      </c>
      <c r="AC1652" t="s">
        <v>1282</v>
      </c>
      <c r="AD1652" t="s">
        <v>32</v>
      </c>
      <c r="AE1652" t="s">
        <v>32</v>
      </c>
      <c r="AG1652" t="s">
        <v>38</v>
      </c>
      <c r="AH1652" t="s">
        <v>2393</v>
      </c>
      <c r="AI1652" t="s">
        <v>2417</v>
      </c>
      <c r="AJ1652" t="s">
        <v>2393</v>
      </c>
      <c r="AK1652" t="s">
        <v>39</v>
      </c>
    </row>
    <row r="1653" spans="1:37" x14ac:dyDescent="0.3">
      <c r="A1653">
        <v>341498</v>
      </c>
      <c r="B1653" t="s">
        <v>1360</v>
      </c>
      <c r="C1653" t="s">
        <v>48</v>
      </c>
      <c r="D1653">
        <v>1</v>
      </c>
      <c r="E1653" t="s">
        <v>4119</v>
      </c>
      <c r="F1653" t="s">
        <v>1362</v>
      </c>
      <c r="G1653" t="s">
        <v>1363</v>
      </c>
      <c r="H1653">
        <v>6088</v>
      </c>
      <c r="I1653">
        <v>1</v>
      </c>
      <c r="J1653" t="s">
        <v>1183</v>
      </c>
      <c r="K1653" t="s">
        <v>43</v>
      </c>
      <c r="L1653">
        <v>58162</v>
      </c>
      <c r="M1653">
        <v>65433</v>
      </c>
      <c r="N1653" t="s">
        <v>33</v>
      </c>
      <c r="O1653" t="s">
        <v>1364</v>
      </c>
      <c r="P1653" t="s">
        <v>1718</v>
      </c>
      <c r="Q1653" t="s">
        <v>8319</v>
      </c>
      <c r="R1653" t="s">
        <v>1366</v>
      </c>
      <c r="S1653" t="s">
        <v>7118</v>
      </c>
      <c r="T1653" t="str">
        <f t="shared" si="75"/>
        <v>1. A baccalaureate degree from an accredited college. QUALIFICATIONS:  	Proficiency in economic, statistical, and econometric analysis and program evaluation.	Must possess knowledge of statistical software, (e.g., Stata, R, etc.) and strong computer technology skills and the ability to learn new technology quickly. 	Excellent quantitative, analytical, written, and oral communication skills.	Ability to process, analyze, and present information clearly and effectively.	Exceptional attention to detail, as well as organizational and research skills.	Collaborative and team-oriented and have the ability to work on different topics. 	Ability to work calmly and proficiently under pressure and to adhere to strict deadlines.	Must be able to work evenings and weekends as needed.</v>
      </c>
      <c r="U1653">
        <f t="shared" si="76"/>
        <v>0</v>
      </c>
      <c r="V1653" s="2">
        <v>0</v>
      </c>
      <c r="W1653" s="2">
        <f t="shared" si="77"/>
        <v>0</v>
      </c>
      <c r="X1653" s="2">
        <v>0</v>
      </c>
      <c r="Y1653" s="2">
        <v>0</v>
      </c>
      <c r="Z1653" s="2">
        <v>0</v>
      </c>
      <c r="AA1653" s="2">
        <v>0</v>
      </c>
      <c r="AB1653" s="2">
        <v>0</v>
      </c>
      <c r="AC1653" t="s">
        <v>4120</v>
      </c>
      <c r="AD1653" t="s">
        <v>7654</v>
      </c>
      <c r="AE1653" t="s">
        <v>32</v>
      </c>
      <c r="AF1653" t="s">
        <v>1364</v>
      </c>
      <c r="AH1653" t="s">
        <v>38</v>
      </c>
      <c r="AI1653" t="s">
        <v>2904</v>
      </c>
      <c r="AJ1653" t="s">
        <v>2904</v>
      </c>
      <c r="AK1653" t="s">
        <v>39</v>
      </c>
    </row>
    <row r="1654" spans="1:37" x14ac:dyDescent="0.3">
      <c r="A1654">
        <v>341498</v>
      </c>
      <c r="B1654" t="s">
        <v>1360</v>
      </c>
      <c r="C1654" t="s">
        <v>29</v>
      </c>
      <c r="D1654">
        <v>1</v>
      </c>
      <c r="E1654" t="s">
        <v>4119</v>
      </c>
      <c r="F1654" t="s">
        <v>1362</v>
      </c>
      <c r="G1654" t="s">
        <v>1363</v>
      </c>
      <c r="H1654">
        <v>6088</v>
      </c>
      <c r="I1654">
        <v>1</v>
      </c>
      <c r="J1654" t="s">
        <v>1183</v>
      </c>
      <c r="K1654" t="s">
        <v>43</v>
      </c>
      <c r="L1654">
        <v>58162</v>
      </c>
      <c r="M1654">
        <v>65433</v>
      </c>
      <c r="N1654" t="s">
        <v>33</v>
      </c>
      <c r="O1654" t="s">
        <v>1364</v>
      </c>
      <c r="P1654" t="s">
        <v>1718</v>
      </c>
      <c r="Q1654" t="s">
        <v>8319</v>
      </c>
      <c r="R1654" t="s">
        <v>1366</v>
      </c>
      <c r="S1654" t="s">
        <v>7118</v>
      </c>
      <c r="T1654" t="str">
        <f t="shared" si="75"/>
        <v>1. A baccalaureate degree from an accredited college. QUALIFICATIONS:  	Proficiency in economic, statistical, and econometric analysis and program evaluation.	Must possess knowledge of statistical software, (e.g., Stata, R, etc.) and strong computer technology skills and the ability to learn new technology quickly. 	Excellent quantitative, analytical, written, and oral communication skills.	Ability to process, analyze, and present information clearly and effectively.	Exceptional attention to detail, as well as organizational and research skills.	Collaborative and team-oriented and have the ability to work on different topics. 	Ability to work calmly and proficiently under pressure and to adhere to strict deadlines.	Must be able to work evenings and weekends as needed.</v>
      </c>
      <c r="U1654">
        <f t="shared" si="76"/>
        <v>0</v>
      </c>
      <c r="V1654" s="2">
        <v>0</v>
      </c>
      <c r="W1654" s="2">
        <f t="shared" si="77"/>
        <v>0</v>
      </c>
      <c r="X1654" s="2">
        <v>0</v>
      </c>
      <c r="Y1654" s="2">
        <v>0</v>
      </c>
      <c r="Z1654" s="2">
        <v>0</v>
      </c>
      <c r="AA1654" s="2">
        <v>0</v>
      </c>
      <c r="AB1654" s="2">
        <v>0</v>
      </c>
      <c r="AC1654" t="s">
        <v>4120</v>
      </c>
      <c r="AD1654" t="s">
        <v>7654</v>
      </c>
      <c r="AE1654" t="s">
        <v>32</v>
      </c>
      <c r="AF1654" t="s">
        <v>1364</v>
      </c>
      <c r="AH1654" t="s">
        <v>38</v>
      </c>
      <c r="AI1654" t="s">
        <v>2904</v>
      </c>
      <c r="AJ1654" t="s">
        <v>2904</v>
      </c>
      <c r="AK1654" t="s">
        <v>39</v>
      </c>
    </row>
    <row r="1655" spans="1:37" x14ac:dyDescent="0.3">
      <c r="A1655">
        <v>341499</v>
      </c>
      <c r="B1655" t="s">
        <v>3080</v>
      </c>
      <c r="C1655" t="s">
        <v>29</v>
      </c>
      <c r="D1655">
        <v>1</v>
      </c>
      <c r="E1655" t="s">
        <v>4121</v>
      </c>
      <c r="F1655" t="s">
        <v>4122</v>
      </c>
      <c r="G1655" t="s">
        <v>4123</v>
      </c>
      <c r="H1655">
        <v>0</v>
      </c>
      <c r="I1655" t="s">
        <v>1967</v>
      </c>
      <c r="J1655" t="s">
        <v>43</v>
      </c>
      <c r="K1655">
        <v>54643</v>
      </c>
      <c r="L1655">
        <v>82000</v>
      </c>
      <c r="M1655" t="s">
        <v>33</v>
      </c>
      <c r="N1655" t="s">
        <v>2712</v>
      </c>
      <c r="O1655" t="s">
        <v>4124</v>
      </c>
      <c r="P1655" t="s">
        <v>4125</v>
      </c>
      <c r="Q1655" t="s">
        <v>8320</v>
      </c>
      <c r="R1655" t="e">
        <f>-Subject area expertise in organizational development and fiscal Management  -Sophisticated consulting skills such asin coaching, meeting facilitation, and intervention design -Understanding and experience helping nonprofits address organizational and fis</f>
        <v>#NAME?</v>
      </c>
      <c r="S1655" t="s">
        <v>32</v>
      </c>
      <c r="T1655" t="e">
        <f t="shared" si="75"/>
        <v>#NAME?</v>
      </c>
      <c r="U1655">
        <f t="shared" si="76"/>
        <v>0</v>
      </c>
      <c r="V1655" s="2">
        <v>0</v>
      </c>
      <c r="W1655" s="2">
        <f t="shared" si="77"/>
        <v>0</v>
      </c>
      <c r="X1655" s="2">
        <v>0</v>
      </c>
      <c r="Y1655" s="2">
        <v>0</v>
      </c>
      <c r="Z1655" s="2">
        <v>0</v>
      </c>
      <c r="AA1655" s="2">
        <v>0</v>
      </c>
      <c r="AB1655" s="2">
        <v>0</v>
      </c>
      <c r="AC1655" t="s">
        <v>4126</v>
      </c>
      <c r="AD1655" t="s">
        <v>3018</v>
      </c>
      <c r="AE1655" t="s">
        <v>2712</v>
      </c>
      <c r="AG1655" t="s">
        <v>38</v>
      </c>
      <c r="AH1655" t="s">
        <v>2087</v>
      </c>
      <c r="AJ1655" t="s">
        <v>2087</v>
      </c>
      <c r="AK1655" t="s">
        <v>39</v>
      </c>
    </row>
    <row r="1656" spans="1:37" x14ac:dyDescent="0.3">
      <c r="A1656">
        <v>341499</v>
      </c>
      <c r="B1656" t="s">
        <v>3080</v>
      </c>
      <c r="C1656" t="s">
        <v>48</v>
      </c>
      <c r="D1656">
        <v>1</v>
      </c>
      <c r="E1656" t="s">
        <v>4121</v>
      </c>
      <c r="F1656" t="s">
        <v>4122</v>
      </c>
      <c r="G1656" t="s">
        <v>4123</v>
      </c>
      <c r="H1656">
        <v>0</v>
      </c>
      <c r="I1656" t="s">
        <v>1967</v>
      </c>
      <c r="J1656" t="s">
        <v>43</v>
      </c>
      <c r="K1656">
        <v>54643</v>
      </c>
      <c r="L1656">
        <v>82000</v>
      </c>
      <c r="M1656" t="s">
        <v>33</v>
      </c>
      <c r="N1656" t="s">
        <v>2712</v>
      </c>
      <c r="O1656" t="s">
        <v>4124</v>
      </c>
      <c r="P1656" t="s">
        <v>4125</v>
      </c>
      <c r="Q1656" t="s">
        <v>8320</v>
      </c>
      <c r="R1656" t="e">
        <f>-Subject area expertise in organizational development and fiscal Management  -Sophisticated consulting skills such asin coaching, meeting facilitation, and intervention design -Understanding and experience helping nonprofits address organizational and fis</f>
        <v>#NAME?</v>
      </c>
      <c r="S1656" t="s">
        <v>32</v>
      </c>
      <c r="T1656" t="e">
        <f t="shared" si="75"/>
        <v>#NAME?</v>
      </c>
      <c r="U1656">
        <f t="shared" si="76"/>
        <v>0</v>
      </c>
      <c r="V1656" s="2">
        <v>0</v>
      </c>
      <c r="W1656" s="2">
        <f t="shared" si="77"/>
        <v>0</v>
      </c>
      <c r="X1656" s="2">
        <v>0</v>
      </c>
      <c r="Y1656" s="2">
        <v>0</v>
      </c>
      <c r="Z1656" s="2">
        <v>0</v>
      </c>
      <c r="AA1656" s="2">
        <v>0</v>
      </c>
      <c r="AB1656" s="2">
        <v>0</v>
      </c>
      <c r="AC1656" t="s">
        <v>4126</v>
      </c>
      <c r="AD1656" t="s">
        <v>3018</v>
      </c>
      <c r="AE1656" t="s">
        <v>2712</v>
      </c>
      <c r="AG1656" t="s">
        <v>38</v>
      </c>
      <c r="AH1656" t="s">
        <v>2087</v>
      </c>
      <c r="AJ1656" t="s">
        <v>2087</v>
      </c>
      <c r="AK1656" t="s">
        <v>39</v>
      </c>
    </row>
    <row r="1657" spans="1:37" x14ac:dyDescent="0.3">
      <c r="A1657">
        <v>341500</v>
      </c>
      <c r="B1657" t="s">
        <v>1360</v>
      </c>
      <c r="C1657" t="s">
        <v>29</v>
      </c>
      <c r="D1657">
        <v>1</v>
      </c>
      <c r="E1657" t="s">
        <v>4127</v>
      </c>
      <c r="F1657" t="s">
        <v>1362</v>
      </c>
      <c r="G1657" t="s">
        <v>1363</v>
      </c>
      <c r="H1657">
        <v>6088</v>
      </c>
      <c r="I1657">
        <v>1</v>
      </c>
      <c r="J1657" t="s">
        <v>1183</v>
      </c>
      <c r="K1657" t="s">
        <v>43</v>
      </c>
      <c r="L1657">
        <v>58162</v>
      </c>
      <c r="M1657">
        <v>65433</v>
      </c>
      <c r="N1657" t="s">
        <v>33</v>
      </c>
      <c r="O1657" t="s">
        <v>1364</v>
      </c>
      <c r="P1657" t="s">
        <v>2543</v>
      </c>
      <c r="Q1657" t="s">
        <v>8321</v>
      </c>
      <c r="R1657" t="s">
        <v>1366</v>
      </c>
      <c r="S1657" t="s">
        <v>7118</v>
      </c>
      <c r="T1657" t="str">
        <f t="shared" si="75"/>
        <v>1. A baccalaureate degree from an accredited college. QUALIFICATIONS:  	Proficiency in economic, statistical, and econometric analysis and program evaluation.	Must possess knowledge of statistical software, (e.g., Stata, R, etc.) and strong computer technology skills and the ability to learn new technology quickly. 	Excellent quantitative, analytical, written, and oral communication skills.	Ability to process, analyze, and present information clearly and effectively.	Exceptional attention to detail, as well as organizational and research skills.	Collaborative and team-oriented and have the ability to work on different topics. 	Ability to work calmly and proficiently under pressure and to adhere to strict deadlines.	Must be able to work evenings and weekends as needed.</v>
      </c>
      <c r="U1657">
        <f t="shared" si="76"/>
        <v>0</v>
      </c>
      <c r="V1657" s="2">
        <v>0</v>
      </c>
      <c r="W1657" s="2">
        <f t="shared" si="77"/>
        <v>0</v>
      </c>
      <c r="X1657" s="2">
        <v>0</v>
      </c>
      <c r="Y1657" s="2">
        <v>0</v>
      </c>
      <c r="Z1657" s="2">
        <v>0</v>
      </c>
      <c r="AA1657" s="2">
        <v>0</v>
      </c>
      <c r="AB1657" s="2">
        <v>0</v>
      </c>
      <c r="AC1657" t="s">
        <v>4120</v>
      </c>
      <c r="AD1657" t="s">
        <v>7654</v>
      </c>
      <c r="AE1657" t="s">
        <v>32</v>
      </c>
      <c r="AF1657" t="s">
        <v>1364</v>
      </c>
      <c r="AH1657" t="s">
        <v>38</v>
      </c>
      <c r="AI1657" t="s">
        <v>2904</v>
      </c>
      <c r="AJ1657" t="s">
        <v>2904</v>
      </c>
      <c r="AK1657" t="s">
        <v>39</v>
      </c>
    </row>
    <row r="1658" spans="1:37" x14ac:dyDescent="0.3">
      <c r="A1658">
        <v>341500</v>
      </c>
      <c r="B1658" t="s">
        <v>1360</v>
      </c>
      <c r="C1658" t="s">
        <v>48</v>
      </c>
      <c r="D1658">
        <v>1</v>
      </c>
      <c r="E1658" t="s">
        <v>4127</v>
      </c>
      <c r="F1658" t="s">
        <v>1362</v>
      </c>
      <c r="G1658" t="s">
        <v>1363</v>
      </c>
      <c r="H1658">
        <v>6088</v>
      </c>
      <c r="I1658">
        <v>1</v>
      </c>
      <c r="J1658" t="s">
        <v>1183</v>
      </c>
      <c r="K1658" t="s">
        <v>43</v>
      </c>
      <c r="L1658">
        <v>58162</v>
      </c>
      <c r="M1658">
        <v>65433</v>
      </c>
      <c r="N1658" t="s">
        <v>33</v>
      </c>
      <c r="O1658" t="s">
        <v>1364</v>
      </c>
      <c r="P1658" t="s">
        <v>2543</v>
      </c>
      <c r="Q1658" t="s">
        <v>8321</v>
      </c>
      <c r="R1658" t="s">
        <v>1366</v>
      </c>
      <c r="S1658" t="s">
        <v>7118</v>
      </c>
      <c r="T1658" t="str">
        <f t="shared" si="75"/>
        <v>1. A baccalaureate degree from an accredited college. QUALIFICATIONS:  	Proficiency in economic, statistical, and econometric analysis and program evaluation.	Must possess knowledge of statistical software, (e.g., Stata, R, etc.) and strong computer technology skills and the ability to learn new technology quickly. 	Excellent quantitative, analytical, written, and oral communication skills.	Ability to process, analyze, and present information clearly and effectively.	Exceptional attention to detail, as well as organizational and research skills.	Collaborative and team-oriented and have the ability to work on different topics. 	Ability to work calmly and proficiently under pressure and to adhere to strict deadlines.	Must be able to work evenings and weekends as needed.</v>
      </c>
      <c r="U1658">
        <f t="shared" si="76"/>
        <v>0</v>
      </c>
      <c r="V1658" s="2">
        <v>0</v>
      </c>
      <c r="W1658" s="2">
        <f t="shared" si="77"/>
        <v>0</v>
      </c>
      <c r="X1658" s="2">
        <v>0</v>
      </c>
      <c r="Y1658" s="2">
        <v>0</v>
      </c>
      <c r="Z1658" s="2">
        <v>0</v>
      </c>
      <c r="AA1658" s="2">
        <v>0</v>
      </c>
      <c r="AB1658" s="2">
        <v>0</v>
      </c>
      <c r="AC1658" t="s">
        <v>4120</v>
      </c>
      <c r="AD1658" t="s">
        <v>7654</v>
      </c>
      <c r="AE1658" t="s">
        <v>32</v>
      </c>
      <c r="AF1658" t="s">
        <v>1364</v>
      </c>
      <c r="AH1658" t="s">
        <v>38</v>
      </c>
      <c r="AI1658" t="s">
        <v>2904</v>
      </c>
      <c r="AJ1658" t="s">
        <v>2904</v>
      </c>
      <c r="AK1658" t="s">
        <v>39</v>
      </c>
    </row>
    <row r="1659" spans="1:37" x14ac:dyDescent="0.3">
      <c r="A1659">
        <v>341501</v>
      </c>
      <c r="B1659" t="s">
        <v>2726</v>
      </c>
      <c r="C1659" t="s">
        <v>48</v>
      </c>
      <c r="D1659">
        <v>1</v>
      </c>
      <c r="E1659" t="s">
        <v>4128</v>
      </c>
      <c r="F1659" t="s">
        <v>3021</v>
      </c>
      <c r="G1659">
        <v>52406</v>
      </c>
      <c r="H1659">
        <v>0</v>
      </c>
      <c r="I1659" t="s">
        <v>1228</v>
      </c>
      <c r="J1659" t="s">
        <v>43</v>
      </c>
      <c r="K1659">
        <v>27446</v>
      </c>
      <c r="L1659">
        <v>31431</v>
      </c>
      <c r="M1659" t="s">
        <v>33</v>
      </c>
      <c r="N1659" t="s">
        <v>554</v>
      </c>
      <c r="O1659" t="s">
        <v>2729</v>
      </c>
      <c r="P1659" t="s">
        <v>8322</v>
      </c>
      <c r="Q1659" t="s">
        <v>3022</v>
      </c>
      <c r="R1659" t="s">
        <v>8323</v>
      </c>
      <c r="S1659" t="s">
        <v>4129</v>
      </c>
      <c r="T1659" t="str">
        <f t="shared" si="75"/>
        <v>‚	Good organizational and communication skills 	Ability to work independently 	Have proficiency in Microsoft Word, PowerPoint, Visio Access, Outlook, and Excel 	Be able to handle confidential matters 	History of volunteerism, such as service in the AmeriCorps or Peace Corps, is viewed favorably. 1.	A four (4) year high school diploma or its educational equivalent. 2.	The ability to understand and carry out simple instructions.</v>
      </c>
      <c r="U1659">
        <f t="shared" si="76"/>
        <v>0</v>
      </c>
      <c r="V1659" s="2">
        <v>1</v>
      </c>
      <c r="W1659" s="2">
        <f t="shared" si="77"/>
        <v>0</v>
      </c>
      <c r="X1659" s="2">
        <v>0</v>
      </c>
      <c r="Y1659" s="2">
        <v>0</v>
      </c>
      <c r="Z1659" s="2">
        <v>0</v>
      </c>
      <c r="AA1659" s="2">
        <v>0</v>
      </c>
      <c r="AB1659" s="2">
        <v>0</v>
      </c>
      <c r="AC1659" t="s">
        <v>4130</v>
      </c>
      <c r="AD1659" t="s">
        <v>32</v>
      </c>
      <c r="AE1659" t="s">
        <v>32</v>
      </c>
      <c r="AG1659" t="s">
        <v>38</v>
      </c>
      <c r="AH1659" t="s">
        <v>2504</v>
      </c>
      <c r="AJ1659" t="s">
        <v>2504</v>
      </c>
      <c r="AK1659" t="s">
        <v>39</v>
      </c>
    </row>
    <row r="1660" spans="1:37" x14ac:dyDescent="0.3">
      <c r="A1660">
        <v>341501</v>
      </c>
      <c r="B1660" t="s">
        <v>2726</v>
      </c>
      <c r="C1660" t="s">
        <v>29</v>
      </c>
      <c r="D1660">
        <v>1</v>
      </c>
      <c r="E1660" t="s">
        <v>4128</v>
      </c>
      <c r="F1660" t="s">
        <v>3021</v>
      </c>
      <c r="G1660">
        <v>52406</v>
      </c>
      <c r="H1660">
        <v>0</v>
      </c>
      <c r="I1660" t="s">
        <v>1228</v>
      </c>
      <c r="J1660" t="s">
        <v>43</v>
      </c>
      <c r="K1660">
        <v>27446</v>
      </c>
      <c r="L1660">
        <v>31431</v>
      </c>
      <c r="M1660" t="s">
        <v>33</v>
      </c>
      <c r="N1660" t="s">
        <v>554</v>
      </c>
      <c r="O1660" t="s">
        <v>2729</v>
      </c>
      <c r="P1660" t="s">
        <v>8322</v>
      </c>
      <c r="Q1660" t="s">
        <v>3022</v>
      </c>
      <c r="R1660" t="s">
        <v>8323</v>
      </c>
      <c r="S1660" t="s">
        <v>4129</v>
      </c>
      <c r="T1660" t="str">
        <f t="shared" si="75"/>
        <v>‚	Good organizational and communication skills 	Ability to work independently 	Have proficiency in Microsoft Word, PowerPoint, Visio Access, Outlook, and Excel 	Be able to handle confidential matters 	History of volunteerism, such as service in the AmeriCorps or Peace Corps, is viewed favorably. 1.	A four (4) year high school diploma or its educational equivalent. 2.	The ability to understand and carry out simple instructions.</v>
      </c>
      <c r="U1660">
        <f t="shared" si="76"/>
        <v>0</v>
      </c>
      <c r="V1660" s="2">
        <v>1</v>
      </c>
      <c r="W1660" s="2">
        <f t="shared" si="77"/>
        <v>0</v>
      </c>
      <c r="X1660" s="2">
        <v>0</v>
      </c>
      <c r="Y1660" s="2">
        <v>0</v>
      </c>
      <c r="Z1660" s="2">
        <v>0</v>
      </c>
      <c r="AA1660" s="2">
        <v>0</v>
      </c>
      <c r="AB1660" s="2">
        <v>0</v>
      </c>
      <c r="AC1660" t="s">
        <v>4130</v>
      </c>
      <c r="AD1660" t="s">
        <v>32</v>
      </c>
      <c r="AE1660" t="s">
        <v>32</v>
      </c>
      <c r="AG1660" t="s">
        <v>38</v>
      </c>
      <c r="AH1660" t="s">
        <v>2504</v>
      </c>
      <c r="AJ1660" t="s">
        <v>2504</v>
      </c>
      <c r="AK1660" t="s">
        <v>39</v>
      </c>
    </row>
    <row r="1661" spans="1:37" x14ac:dyDescent="0.3">
      <c r="A1661">
        <v>341504</v>
      </c>
      <c r="B1661" t="s">
        <v>1290</v>
      </c>
      <c r="C1661" t="s">
        <v>29</v>
      </c>
      <c r="D1661">
        <v>1</v>
      </c>
      <c r="E1661" t="s">
        <v>2353</v>
      </c>
      <c r="F1661" t="s">
        <v>2353</v>
      </c>
      <c r="G1661">
        <v>50910</v>
      </c>
      <c r="H1661">
        <v>0</v>
      </c>
      <c r="I1661" t="s">
        <v>553</v>
      </c>
      <c r="J1661" t="s">
        <v>43</v>
      </c>
      <c r="K1661">
        <v>74930</v>
      </c>
      <c r="L1661">
        <v>74930</v>
      </c>
      <c r="M1661" t="s">
        <v>33</v>
      </c>
      <c r="N1661" t="s">
        <v>4131</v>
      </c>
      <c r="O1661" t="s">
        <v>4132</v>
      </c>
      <c r="P1661" t="s">
        <v>8324</v>
      </c>
      <c r="Q1661" t="s">
        <v>2354</v>
      </c>
      <c r="R1661" t="s">
        <v>8325</v>
      </c>
      <c r="S1661" t="s">
        <v>8326</v>
      </c>
      <c r="T1661" t="str">
        <f t="shared" si="75"/>
        <v>‚ Must be able to communicate verbally and in writing.  Must be able to utilize computer programs and enter data in an electronic field    visit report.  Prefer applicants with bilingual ability.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1">
        <f t="shared" si="76"/>
        <v>0</v>
      </c>
      <c r="V1661" s="2">
        <v>0</v>
      </c>
      <c r="W1661" s="2">
        <f t="shared" si="77"/>
        <v>0</v>
      </c>
      <c r="X1661" s="2">
        <v>0</v>
      </c>
      <c r="Y1661" s="2">
        <v>0</v>
      </c>
      <c r="Z1661" s="2">
        <v>0</v>
      </c>
      <c r="AA1661" s="2">
        <v>0</v>
      </c>
      <c r="AB1661" s="2">
        <v>0</v>
      </c>
      <c r="AC1661" t="s">
        <v>2414</v>
      </c>
      <c r="AD1661" t="s">
        <v>2415</v>
      </c>
      <c r="AE1661" t="s">
        <v>4133</v>
      </c>
      <c r="AG1661" t="s">
        <v>38</v>
      </c>
      <c r="AH1661" t="s">
        <v>2199</v>
      </c>
      <c r="AI1661" t="s">
        <v>2417</v>
      </c>
      <c r="AJ1661" t="s">
        <v>2199</v>
      </c>
      <c r="AK1661" t="s">
        <v>39</v>
      </c>
    </row>
    <row r="1662" spans="1:37" x14ac:dyDescent="0.3">
      <c r="A1662">
        <v>341504</v>
      </c>
      <c r="B1662" t="s">
        <v>1290</v>
      </c>
      <c r="C1662" t="s">
        <v>48</v>
      </c>
      <c r="D1662">
        <v>1</v>
      </c>
      <c r="E1662" t="s">
        <v>2353</v>
      </c>
      <c r="F1662" t="s">
        <v>2353</v>
      </c>
      <c r="G1662">
        <v>50910</v>
      </c>
      <c r="H1662">
        <v>0</v>
      </c>
      <c r="I1662" t="s">
        <v>553</v>
      </c>
      <c r="J1662" t="s">
        <v>43</v>
      </c>
      <c r="K1662">
        <v>74930</v>
      </c>
      <c r="L1662">
        <v>74930</v>
      </c>
      <c r="M1662" t="s">
        <v>33</v>
      </c>
      <c r="N1662" t="s">
        <v>4131</v>
      </c>
      <c r="O1662" t="s">
        <v>4132</v>
      </c>
      <c r="P1662" t="s">
        <v>8324</v>
      </c>
      <c r="Q1662" t="s">
        <v>2354</v>
      </c>
      <c r="R1662" t="s">
        <v>8325</v>
      </c>
      <c r="S1662" t="s">
        <v>8326</v>
      </c>
      <c r="T1662" t="str">
        <f t="shared" si="75"/>
        <v>‚ Must be able to communicate verbally and in writing.  Must be able to utilize computer programs and enter data in an electronic field    visit report.  Prefer applicants with bilingual ability.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2">
        <f t="shared" si="76"/>
        <v>0</v>
      </c>
      <c r="V1662" s="2">
        <v>0</v>
      </c>
      <c r="W1662" s="2">
        <f t="shared" si="77"/>
        <v>0</v>
      </c>
      <c r="X1662" s="2">
        <v>0</v>
      </c>
      <c r="Y1662" s="2">
        <v>0</v>
      </c>
      <c r="Z1662" s="2">
        <v>0</v>
      </c>
      <c r="AA1662" s="2">
        <v>0</v>
      </c>
      <c r="AB1662" s="2">
        <v>0</v>
      </c>
      <c r="AC1662" t="s">
        <v>2414</v>
      </c>
      <c r="AD1662" t="s">
        <v>2415</v>
      </c>
      <c r="AE1662" t="s">
        <v>4133</v>
      </c>
      <c r="AG1662" t="s">
        <v>38</v>
      </c>
      <c r="AH1662" t="s">
        <v>2199</v>
      </c>
      <c r="AI1662" t="s">
        <v>2417</v>
      </c>
      <c r="AJ1662" t="s">
        <v>2199</v>
      </c>
      <c r="AK1662" t="s">
        <v>39</v>
      </c>
    </row>
    <row r="1663" spans="1:37" x14ac:dyDescent="0.3">
      <c r="A1663">
        <v>341509</v>
      </c>
      <c r="B1663" t="s">
        <v>4134</v>
      </c>
      <c r="C1663" t="s">
        <v>29</v>
      </c>
      <c r="D1663">
        <v>1</v>
      </c>
      <c r="E1663" t="s">
        <v>4135</v>
      </c>
      <c r="F1663" t="s">
        <v>230</v>
      </c>
      <c r="G1663" t="s">
        <v>4136</v>
      </c>
      <c r="H1663">
        <v>0</v>
      </c>
      <c r="I1663" t="s">
        <v>4137</v>
      </c>
      <c r="J1663" t="s">
        <v>43</v>
      </c>
      <c r="K1663">
        <v>106809</v>
      </c>
      <c r="L1663">
        <v>113000</v>
      </c>
      <c r="M1663" t="s">
        <v>33</v>
      </c>
      <c r="N1663" t="s">
        <v>77</v>
      </c>
      <c r="O1663" t="s">
        <v>4138</v>
      </c>
      <c r="P1663" t="s">
        <v>8327</v>
      </c>
      <c r="Q1663" t="s">
        <v>236</v>
      </c>
      <c r="R1663" t="s">
        <v>8328</v>
      </c>
      <c r="S1663" t="s">
        <v>8329</v>
      </c>
      <c r="T1663" t="str">
        <f t="shared" si="75"/>
        <v>‚ This senior manager should have experience supervising staff and the development of a team     with varied levels of experience and backgrounds.    The manager should have excellent communication and relationship building skills.  Have the ability to manage multiple projects with a demonstrated history of achieving measurable    goals and outcomes. MUST BE PERMANENT IN THE ADMINISTRATIVE STAFF ANALYST TITLE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3">
        <f t="shared" si="76"/>
        <v>0</v>
      </c>
      <c r="V1663" s="2">
        <v>0</v>
      </c>
      <c r="W1663" s="2">
        <f t="shared" si="77"/>
        <v>0</v>
      </c>
      <c r="X1663" s="2">
        <v>0</v>
      </c>
      <c r="Y1663" s="2">
        <v>0</v>
      </c>
      <c r="Z1663" s="2">
        <v>0</v>
      </c>
      <c r="AA1663" s="2">
        <v>0</v>
      </c>
      <c r="AB1663" s="2">
        <v>0</v>
      </c>
      <c r="AC1663" t="s">
        <v>4139</v>
      </c>
      <c r="AD1663" t="s">
        <v>4140</v>
      </c>
      <c r="AE1663" t="s">
        <v>4141</v>
      </c>
      <c r="AG1663" t="s">
        <v>4142</v>
      </c>
      <c r="AH1663" t="s">
        <v>4143</v>
      </c>
      <c r="AI1663" t="s">
        <v>1972</v>
      </c>
      <c r="AJ1663" t="s">
        <v>1092</v>
      </c>
      <c r="AK1663" t="s">
        <v>39</v>
      </c>
    </row>
    <row r="1664" spans="1:37" x14ac:dyDescent="0.3">
      <c r="A1664">
        <v>341525</v>
      </c>
      <c r="B1664" t="s">
        <v>1275</v>
      </c>
      <c r="C1664" t="s">
        <v>29</v>
      </c>
      <c r="D1664">
        <v>1</v>
      </c>
      <c r="E1664" t="s">
        <v>4011</v>
      </c>
      <c r="F1664" t="s">
        <v>4012</v>
      </c>
      <c r="G1664">
        <v>92587</v>
      </c>
      <c r="H1664">
        <v>1</v>
      </c>
      <c r="I1664" t="s">
        <v>1095</v>
      </c>
      <c r="J1664" t="s">
        <v>43</v>
      </c>
      <c r="K1664">
        <v>58945</v>
      </c>
      <c r="L1664">
        <v>81017</v>
      </c>
      <c r="M1664" t="s">
        <v>33</v>
      </c>
      <c r="N1664" t="s">
        <v>4117</v>
      </c>
      <c r="O1664" t="s">
        <v>4014</v>
      </c>
      <c r="P1664" t="s">
        <v>4144</v>
      </c>
      <c r="Q1664" t="s">
        <v>4015</v>
      </c>
      <c r="R1664" t="s">
        <v>4145</v>
      </c>
      <c r="S1664" t="s">
        <v>1281</v>
      </c>
      <c r="T1664" t="str">
        <f t="shared" si="75"/>
        <v>Outboard engine repair and troubleshooting skills. Yamaha and Evinrude Certification a plus.  MTU and Caterpillar experience / certification a plus. Welding experience. Machine shop experience. Basic mechanical tools. The ability to operate heavy equipment such as  utility fork lift, negative fork lift, portable deck crane, milling machine, band saw, drill press, lathe, arc welder, cutting torches, pipe bender, hydraulic press, metal stamping machine, travel lift and metal working lathe.  Familiar with ABYC standards. NOTE: This position is open to qualified persons with a disability who are eligible for the 55-a Program. Please indicate in your cover letter that you would like to be considered for the position under the 55-a Program.</v>
      </c>
      <c r="U1664">
        <f t="shared" si="76"/>
        <v>0</v>
      </c>
      <c r="V1664" s="2">
        <v>0</v>
      </c>
      <c r="W1664" s="2">
        <f t="shared" si="77"/>
        <v>0</v>
      </c>
      <c r="X1664" s="2">
        <v>0</v>
      </c>
      <c r="Y1664" s="2">
        <v>0</v>
      </c>
      <c r="Z1664" s="2">
        <v>0</v>
      </c>
      <c r="AA1664" s="2">
        <v>0</v>
      </c>
      <c r="AB1664" s="2">
        <v>0</v>
      </c>
      <c r="AC1664" t="s">
        <v>2749</v>
      </c>
      <c r="AD1664" t="s">
        <v>32</v>
      </c>
      <c r="AE1664" t="s">
        <v>32</v>
      </c>
      <c r="AG1664" t="s">
        <v>38</v>
      </c>
      <c r="AH1664" t="s">
        <v>2393</v>
      </c>
      <c r="AI1664" t="s">
        <v>2417</v>
      </c>
      <c r="AJ1664" t="s">
        <v>2393</v>
      </c>
      <c r="AK1664" t="s">
        <v>39</v>
      </c>
    </row>
    <row r="1665" spans="1:37" x14ac:dyDescent="0.3">
      <c r="A1665">
        <v>341525</v>
      </c>
      <c r="B1665" t="s">
        <v>1275</v>
      </c>
      <c r="C1665" t="s">
        <v>48</v>
      </c>
      <c r="D1665">
        <v>1</v>
      </c>
      <c r="E1665" t="s">
        <v>4011</v>
      </c>
      <c r="F1665" t="s">
        <v>4012</v>
      </c>
      <c r="G1665">
        <v>92587</v>
      </c>
      <c r="H1665">
        <v>1</v>
      </c>
      <c r="I1665" t="s">
        <v>1095</v>
      </c>
      <c r="J1665" t="s">
        <v>43</v>
      </c>
      <c r="K1665">
        <v>58945</v>
      </c>
      <c r="L1665">
        <v>81017</v>
      </c>
      <c r="M1665" t="s">
        <v>33</v>
      </c>
      <c r="N1665" t="s">
        <v>4117</v>
      </c>
      <c r="O1665" t="s">
        <v>4014</v>
      </c>
      <c r="P1665" t="s">
        <v>4144</v>
      </c>
      <c r="Q1665" t="s">
        <v>4015</v>
      </c>
      <c r="R1665" t="s">
        <v>4145</v>
      </c>
      <c r="S1665" t="s">
        <v>1281</v>
      </c>
      <c r="T1665" t="str">
        <f t="shared" si="75"/>
        <v>Outboard engine repair and troubleshooting skills. Yamaha and Evinrude Certification a plus.  MTU and Caterpillar experience / certification a plus. Welding experience. Machine shop experience. Basic mechanical tools. The ability to operate heavy equipment such as  utility fork lift, negative fork lift, portable deck crane, milling machine, band saw, drill press, lathe, arc welder, cutting torches, pipe bender, hydraulic press, metal stamping machine, travel lift and metal working lathe.  Familiar with ABYC standards. NOTE: This position is open to qualified persons with a disability who are eligible for the 55-a Program. Please indicate in your cover letter that you would like to be considered for the position under the 55-a Program.</v>
      </c>
      <c r="U1665">
        <f t="shared" si="76"/>
        <v>0</v>
      </c>
      <c r="V1665" s="2">
        <v>0</v>
      </c>
      <c r="W1665" s="2">
        <f t="shared" si="77"/>
        <v>0</v>
      </c>
      <c r="X1665" s="2">
        <v>0</v>
      </c>
      <c r="Y1665" s="2">
        <v>0</v>
      </c>
      <c r="Z1665" s="2">
        <v>0</v>
      </c>
      <c r="AA1665" s="2">
        <v>0</v>
      </c>
      <c r="AB1665" s="2">
        <v>0</v>
      </c>
      <c r="AC1665" t="s">
        <v>2749</v>
      </c>
      <c r="AD1665" t="s">
        <v>32</v>
      </c>
      <c r="AE1665" t="s">
        <v>32</v>
      </c>
      <c r="AG1665" t="s">
        <v>38</v>
      </c>
      <c r="AH1665" t="s">
        <v>2393</v>
      </c>
      <c r="AI1665" t="s">
        <v>2417</v>
      </c>
      <c r="AJ1665" t="s">
        <v>2393</v>
      </c>
      <c r="AK1665" t="s">
        <v>39</v>
      </c>
    </row>
    <row r="1666" spans="1:37" x14ac:dyDescent="0.3">
      <c r="A1666">
        <v>341529</v>
      </c>
      <c r="B1666" t="s">
        <v>1360</v>
      </c>
      <c r="C1666" t="s">
        <v>29</v>
      </c>
      <c r="D1666">
        <v>1</v>
      </c>
      <c r="E1666" t="s">
        <v>4146</v>
      </c>
      <c r="F1666" t="s">
        <v>3240</v>
      </c>
      <c r="G1666" t="s">
        <v>3241</v>
      </c>
      <c r="H1666" t="s">
        <v>3242</v>
      </c>
      <c r="I1666" t="s">
        <v>1561</v>
      </c>
      <c r="J1666" t="s">
        <v>2943</v>
      </c>
      <c r="K1666" t="s">
        <v>43</v>
      </c>
      <c r="L1666">
        <v>131969</v>
      </c>
      <c r="M1666">
        <v>131969</v>
      </c>
      <c r="N1666" t="s">
        <v>33</v>
      </c>
      <c r="O1666" t="s">
        <v>1364</v>
      </c>
      <c r="P1666" t="s">
        <v>4147</v>
      </c>
      <c r="Q1666" t="s">
        <v>8330</v>
      </c>
      <c r="R1666" t="s">
        <v>3183</v>
      </c>
      <c r="S1666" t="s">
        <v>7293</v>
      </c>
      <c r="T1666" t="str">
        <f t="shared" si="75"/>
        <v>A baccalaureate degree from an accredited college.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v>
      </c>
      <c r="U1666">
        <f t="shared" si="76"/>
        <v>0</v>
      </c>
      <c r="V1666" s="2">
        <v>1</v>
      </c>
      <c r="W1666" s="2">
        <f t="shared" si="77"/>
        <v>0</v>
      </c>
      <c r="X1666" s="2">
        <v>0</v>
      </c>
      <c r="Y1666" s="2">
        <v>0</v>
      </c>
      <c r="Z1666" s="2">
        <v>0</v>
      </c>
      <c r="AA1666" s="2">
        <v>0</v>
      </c>
      <c r="AB1666" s="2">
        <v>0</v>
      </c>
      <c r="AC1666" t="s">
        <v>4148</v>
      </c>
      <c r="AD1666" t="s">
        <v>7654</v>
      </c>
      <c r="AE1666" t="s">
        <v>32</v>
      </c>
      <c r="AF1666" t="s">
        <v>1364</v>
      </c>
      <c r="AH1666" t="s">
        <v>38</v>
      </c>
      <c r="AI1666" t="s">
        <v>2904</v>
      </c>
      <c r="AJ1666" t="s">
        <v>2904</v>
      </c>
      <c r="AK1666" t="s">
        <v>39</v>
      </c>
    </row>
    <row r="1667" spans="1:37" x14ac:dyDescent="0.3">
      <c r="A1667">
        <v>341529</v>
      </c>
      <c r="B1667" t="s">
        <v>1360</v>
      </c>
      <c r="C1667" t="s">
        <v>48</v>
      </c>
      <c r="D1667">
        <v>1</v>
      </c>
      <c r="E1667" t="s">
        <v>4146</v>
      </c>
      <c r="F1667" t="s">
        <v>3240</v>
      </c>
      <c r="G1667" t="s">
        <v>3241</v>
      </c>
      <c r="H1667" t="s">
        <v>3242</v>
      </c>
      <c r="I1667" t="s">
        <v>1561</v>
      </c>
      <c r="J1667" t="s">
        <v>2943</v>
      </c>
      <c r="K1667" t="s">
        <v>43</v>
      </c>
      <c r="L1667">
        <v>131969</v>
      </c>
      <c r="M1667">
        <v>131969</v>
      </c>
      <c r="N1667" t="s">
        <v>33</v>
      </c>
      <c r="O1667" t="s">
        <v>1364</v>
      </c>
      <c r="P1667" t="s">
        <v>4147</v>
      </c>
      <c r="Q1667" t="s">
        <v>8330</v>
      </c>
      <c r="R1667" t="s">
        <v>3183</v>
      </c>
      <c r="S1667" t="s">
        <v>7293</v>
      </c>
      <c r="T1667" t="str">
        <f t="shared" ref="T1667:T1730" si="78">R1667&amp;" "&amp;S1667</f>
        <v>A baccalaureate degree from an accredited college. QUALIFICATIONS:  	Must have exceptional organizational, research, and analytic skills. ‚·	Outstanding written and oral communication skills, including public speaking and presentation. ‚·	The ideal candidate is someone who is able to set and meet pressured deadlines to satisfy budget and financial plan preparation, update and reporting requirements. ‚·	The candidate should also possess the ability to manage multiple, often-competing priorities, and manage staff effectively to ensure properly skilled individuals are assigned to and satisfy specific needs.   ‚·	Proficiency with MS Excel, MS Word, MS PowerPoint, and MS Access is required. ‚·	Must be a self-motivator, and be able to motivate others. ‚·	Demonstrated interest and/or experience in social services is preferred. ‚·	Must be able to work evenings and weekends as needed.</v>
      </c>
      <c r="U1667">
        <f t="shared" ref="U1667:U1730" si="79">D1667*W1667</f>
        <v>0</v>
      </c>
      <c r="V1667" s="2">
        <v>1</v>
      </c>
      <c r="W1667" s="2">
        <f t="shared" ref="W1667:W1730" si="80">IF(OR(ISNUMBER(SEARCH("data analytics",$T1667)), ISNUMBER(SEARCH("data analysis",$T1667)), ISNUMBER(SEARCH("analyze data", $T1667)),ISNUMBER(SEARCH("business intelligence", $T1667)),ISNUMBER(SEARCH("business analysis",$T1667))),1,0)</f>
        <v>0</v>
      </c>
      <c r="X1667" s="2">
        <v>0</v>
      </c>
      <c r="Y1667" s="2">
        <v>0</v>
      </c>
      <c r="Z1667" s="2">
        <v>0</v>
      </c>
      <c r="AA1667" s="2">
        <v>0</v>
      </c>
      <c r="AB1667" s="2">
        <v>0</v>
      </c>
      <c r="AC1667" t="s">
        <v>4148</v>
      </c>
      <c r="AD1667" t="s">
        <v>7654</v>
      </c>
      <c r="AE1667" t="s">
        <v>32</v>
      </c>
      <c r="AF1667" t="s">
        <v>1364</v>
      </c>
      <c r="AH1667" t="s">
        <v>38</v>
      </c>
      <c r="AI1667" t="s">
        <v>2904</v>
      </c>
      <c r="AJ1667" t="s">
        <v>2904</v>
      </c>
      <c r="AK1667" t="s">
        <v>39</v>
      </c>
    </row>
    <row r="1668" spans="1:37" x14ac:dyDescent="0.3">
      <c r="A1668">
        <v>341535</v>
      </c>
      <c r="B1668" t="s">
        <v>2709</v>
      </c>
      <c r="C1668" t="s">
        <v>48</v>
      </c>
      <c r="D1668">
        <v>1</v>
      </c>
      <c r="E1668" t="s">
        <v>3399</v>
      </c>
      <c r="F1668" t="s">
        <v>590</v>
      </c>
      <c r="G1668">
        <v>56057</v>
      </c>
      <c r="H1668">
        <v>0</v>
      </c>
      <c r="I1668" t="s">
        <v>4149</v>
      </c>
      <c r="J1668" t="s">
        <v>43</v>
      </c>
      <c r="K1668">
        <v>41036</v>
      </c>
      <c r="L1668">
        <v>59385</v>
      </c>
      <c r="M1668" t="s">
        <v>33</v>
      </c>
      <c r="N1668" t="s">
        <v>2712</v>
      </c>
      <c r="O1668" t="s">
        <v>4150</v>
      </c>
      <c r="P1668" t="s">
        <v>8331</v>
      </c>
      <c r="Q1668" t="s">
        <v>592</v>
      </c>
      <c r="R1668" t="s">
        <v>8332</v>
      </c>
      <c r="S1668" t="s">
        <v>32</v>
      </c>
      <c r="T1668" t="str">
        <f t="shared" si="78"/>
        <v xml:space="preserve">‚	Must have knowledge of Quick Books, Excel and other accounting software.	Good communication skills, verbal and written.	Able to multi-task and manage day to day accounting, bookkeeping and general office functions.  </v>
      </c>
      <c r="U1668">
        <f t="shared" si="79"/>
        <v>0</v>
      </c>
      <c r="V1668" s="2">
        <v>1</v>
      </c>
      <c r="W1668" s="2">
        <f t="shared" si="80"/>
        <v>0</v>
      </c>
      <c r="X1668" s="2">
        <v>0</v>
      </c>
      <c r="Y1668" s="2">
        <v>0</v>
      </c>
      <c r="Z1668" s="2">
        <v>0</v>
      </c>
      <c r="AA1668" s="2">
        <v>0</v>
      </c>
      <c r="AB1668" s="2">
        <v>0</v>
      </c>
      <c r="AC1668" t="s">
        <v>4151</v>
      </c>
      <c r="AD1668" t="s">
        <v>32</v>
      </c>
      <c r="AE1668" t="s">
        <v>32</v>
      </c>
      <c r="AG1668" t="s">
        <v>38</v>
      </c>
      <c r="AH1668" t="s">
        <v>2087</v>
      </c>
      <c r="AI1668" t="s">
        <v>4064</v>
      </c>
      <c r="AJ1668" t="s">
        <v>3115</v>
      </c>
      <c r="AK1668" t="s">
        <v>39</v>
      </c>
    </row>
    <row r="1669" spans="1:37" x14ac:dyDescent="0.3">
      <c r="A1669">
        <v>341618</v>
      </c>
      <c r="B1669" t="s">
        <v>199</v>
      </c>
      <c r="C1669" t="s">
        <v>29</v>
      </c>
      <c r="D1669">
        <v>2</v>
      </c>
      <c r="E1669" t="s">
        <v>4152</v>
      </c>
      <c r="F1669" t="s">
        <v>1672</v>
      </c>
      <c r="G1669">
        <v>40510</v>
      </c>
      <c r="H1669">
        <v>1</v>
      </c>
      <c r="I1669" t="s">
        <v>94</v>
      </c>
      <c r="J1669" t="s">
        <v>43</v>
      </c>
      <c r="K1669">
        <v>46747</v>
      </c>
      <c r="L1669">
        <v>59400</v>
      </c>
      <c r="M1669" t="s">
        <v>33</v>
      </c>
      <c r="N1669" t="s">
        <v>202</v>
      </c>
      <c r="O1669" t="s">
        <v>4153</v>
      </c>
      <c r="P1669" t="s">
        <v>4154</v>
      </c>
      <c r="Q1669" t="s">
        <v>1674</v>
      </c>
      <c r="R1669" t="s">
        <v>4155</v>
      </c>
      <c r="S1669" t="s">
        <v>7656</v>
      </c>
      <c r="T1669" t="str">
        <f t="shared" si="78"/>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69">
        <f t="shared" si="79"/>
        <v>0</v>
      </c>
      <c r="V1669" s="2">
        <v>1</v>
      </c>
      <c r="W1669" s="2">
        <f t="shared" si="80"/>
        <v>0</v>
      </c>
      <c r="X1669" s="2">
        <v>0</v>
      </c>
      <c r="Y1669" s="2">
        <v>0</v>
      </c>
      <c r="Z1669" s="2">
        <v>0</v>
      </c>
      <c r="AA1669" s="2">
        <v>0</v>
      </c>
      <c r="AB1669" s="2">
        <v>0</v>
      </c>
      <c r="AC1669" t="s">
        <v>4156</v>
      </c>
      <c r="AD1669" t="s">
        <v>32</v>
      </c>
      <c r="AE1669" t="s">
        <v>32</v>
      </c>
      <c r="AG1669" t="s">
        <v>38</v>
      </c>
      <c r="AH1669" t="s">
        <v>3351</v>
      </c>
      <c r="AI1669" t="s">
        <v>2693</v>
      </c>
      <c r="AJ1669" t="s">
        <v>2540</v>
      </c>
      <c r="AK1669" t="s">
        <v>39</v>
      </c>
    </row>
    <row r="1670" spans="1:37" x14ac:dyDescent="0.3">
      <c r="A1670">
        <v>341618</v>
      </c>
      <c r="B1670" t="s">
        <v>199</v>
      </c>
      <c r="C1670" t="s">
        <v>48</v>
      </c>
      <c r="D1670">
        <v>2</v>
      </c>
      <c r="E1670" t="s">
        <v>4152</v>
      </c>
      <c r="F1670" t="s">
        <v>1672</v>
      </c>
      <c r="G1670">
        <v>40510</v>
      </c>
      <c r="H1670">
        <v>1</v>
      </c>
      <c r="I1670" t="s">
        <v>94</v>
      </c>
      <c r="J1670" t="s">
        <v>43</v>
      </c>
      <c r="K1670">
        <v>46747</v>
      </c>
      <c r="L1670">
        <v>59400</v>
      </c>
      <c r="M1670" t="s">
        <v>33</v>
      </c>
      <c r="N1670" t="s">
        <v>202</v>
      </c>
      <c r="O1670" t="s">
        <v>4153</v>
      </c>
      <c r="P1670" t="s">
        <v>4154</v>
      </c>
      <c r="Q1670" t="s">
        <v>1674</v>
      </c>
      <c r="R1670" t="s">
        <v>4155</v>
      </c>
      <c r="S1670" t="s">
        <v>7656</v>
      </c>
      <c r="T1670" t="str">
        <f t="shared" si="78"/>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70">
        <f t="shared" si="79"/>
        <v>0</v>
      </c>
      <c r="V1670" s="2">
        <v>1</v>
      </c>
      <c r="W1670" s="2">
        <f t="shared" si="80"/>
        <v>0</v>
      </c>
      <c r="X1670" s="2">
        <v>0</v>
      </c>
      <c r="Y1670" s="2">
        <v>0</v>
      </c>
      <c r="Z1670" s="2">
        <v>0</v>
      </c>
      <c r="AA1670" s="2">
        <v>0</v>
      </c>
      <c r="AB1670" s="2">
        <v>0</v>
      </c>
      <c r="AC1670" t="s">
        <v>4156</v>
      </c>
      <c r="AD1670" t="s">
        <v>32</v>
      </c>
      <c r="AE1670" t="s">
        <v>32</v>
      </c>
      <c r="AG1670" t="s">
        <v>38</v>
      </c>
      <c r="AH1670" t="s">
        <v>3351</v>
      </c>
      <c r="AI1670" t="s">
        <v>2693</v>
      </c>
      <c r="AJ1670" t="s">
        <v>2540</v>
      </c>
      <c r="AK1670" t="s">
        <v>39</v>
      </c>
    </row>
    <row r="1671" spans="1:37" x14ac:dyDescent="0.3">
      <c r="A1671">
        <v>341646</v>
      </c>
      <c r="B1671" t="s">
        <v>2385</v>
      </c>
      <c r="C1671" t="s">
        <v>48</v>
      </c>
      <c r="D1671">
        <v>1</v>
      </c>
      <c r="E1671" t="s">
        <v>2386</v>
      </c>
      <c r="F1671" t="s">
        <v>2387</v>
      </c>
      <c r="G1671">
        <v>31143</v>
      </c>
      <c r="H1671">
        <v>3</v>
      </c>
      <c r="I1671" t="s">
        <v>627</v>
      </c>
      <c r="J1671" t="s">
        <v>43</v>
      </c>
      <c r="K1671">
        <v>59791</v>
      </c>
      <c r="L1671">
        <v>72100</v>
      </c>
      <c r="M1671" t="s">
        <v>33</v>
      </c>
      <c r="N1671" t="s">
        <v>2388</v>
      </c>
      <c r="O1671" t="s">
        <v>2655</v>
      </c>
      <c r="P1671" t="s">
        <v>4157</v>
      </c>
      <c r="Q1671" t="s">
        <v>2390</v>
      </c>
      <c r="R1671" t="s">
        <v>4158</v>
      </c>
      <c r="S1671" t="s">
        <v>32</v>
      </c>
      <c r="T1671" t="str">
        <f t="shared" si="78"/>
        <v xml:space="preserve">1.  A minimum of four years of experience conducting complex investigations, preferably involving white-collar crimes. 2.  Ability to conduct and lead field activities, such as search warrant operations and surveillance. 3.  Proven ability to conduct interviews, write reports, and provide testimony. 4.  Proven ability to function independently with minimal supervision and to balance an active load of multiple cases. 5.  Strong interpersonal skills. 6.  Demonstrated ethics and sound judgment.  </v>
      </c>
      <c r="U1671">
        <f t="shared" si="79"/>
        <v>0</v>
      </c>
      <c r="V1671" s="2">
        <v>0</v>
      </c>
      <c r="W1671" s="2">
        <f t="shared" si="80"/>
        <v>0</v>
      </c>
      <c r="X1671" s="2">
        <v>0</v>
      </c>
      <c r="Y1671" s="2">
        <v>0</v>
      </c>
      <c r="Z1671" s="2">
        <v>0</v>
      </c>
      <c r="AA1671" s="2">
        <v>0</v>
      </c>
      <c r="AB1671" s="2">
        <v>0</v>
      </c>
      <c r="AC1671" t="s">
        <v>4159</v>
      </c>
      <c r="AD1671" t="s">
        <v>32</v>
      </c>
      <c r="AE1671" t="s">
        <v>32</v>
      </c>
      <c r="AG1671" t="s">
        <v>38</v>
      </c>
      <c r="AH1671" t="s">
        <v>3612</v>
      </c>
      <c r="AI1671" t="s">
        <v>2693</v>
      </c>
      <c r="AJ1671" t="s">
        <v>2905</v>
      </c>
      <c r="AK1671" t="s">
        <v>39</v>
      </c>
    </row>
    <row r="1672" spans="1:37" x14ac:dyDescent="0.3">
      <c r="A1672">
        <v>341646</v>
      </c>
      <c r="B1672" t="s">
        <v>2385</v>
      </c>
      <c r="C1672" t="s">
        <v>29</v>
      </c>
      <c r="D1672">
        <v>1</v>
      </c>
      <c r="E1672" t="s">
        <v>2386</v>
      </c>
      <c r="F1672" t="s">
        <v>2387</v>
      </c>
      <c r="G1672">
        <v>31143</v>
      </c>
      <c r="H1672">
        <v>3</v>
      </c>
      <c r="I1672" t="s">
        <v>627</v>
      </c>
      <c r="J1672" t="s">
        <v>43</v>
      </c>
      <c r="K1672">
        <v>59791</v>
      </c>
      <c r="L1672">
        <v>72100</v>
      </c>
      <c r="M1672" t="s">
        <v>33</v>
      </c>
      <c r="N1672" t="s">
        <v>2388</v>
      </c>
      <c r="O1672" t="s">
        <v>2655</v>
      </c>
      <c r="P1672" t="s">
        <v>4157</v>
      </c>
      <c r="Q1672" t="s">
        <v>2390</v>
      </c>
      <c r="R1672" t="s">
        <v>4158</v>
      </c>
      <c r="S1672" t="s">
        <v>32</v>
      </c>
      <c r="T1672" t="str">
        <f t="shared" si="78"/>
        <v xml:space="preserve">1.  A minimum of four years of experience conducting complex investigations, preferably involving white-collar crimes. 2.  Ability to conduct and lead field activities, such as search warrant operations and surveillance. 3.  Proven ability to conduct interviews, write reports, and provide testimony. 4.  Proven ability to function independently with minimal supervision and to balance an active load of multiple cases. 5.  Strong interpersonal skills. 6.  Demonstrated ethics and sound judgment.  </v>
      </c>
      <c r="U1672">
        <f t="shared" si="79"/>
        <v>0</v>
      </c>
      <c r="V1672" s="2">
        <v>0</v>
      </c>
      <c r="W1672" s="2">
        <f t="shared" si="80"/>
        <v>0</v>
      </c>
      <c r="X1672" s="2">
        <v>0</v>
      </c>
      <c r="Y1672" s="2">
        <v>0</v>
      </c>
      <c r="Z1672" s="2">
        <v>0</v>
      </c>
      <c r="AA1672" s="2">
        <v>0</v>
      </c>
      <c r="AB1672" s="2">
        <v>0</v>
      </c>
      <c r="AC1672" t="s">
        <v>4159</v>
      </c>
      <c r="AD1672" t="s">
        <v>32</v>
      </c>
      <c r="AE1672" t="s">
        <v>32</v>
      </c>
      <c r="AG1672" t="s">
        <v>38</v>
      </c>
      <c r="AH1672" t="s">
        <v>3612</v>
      </c>
      <c r="AI1672" t="s">
        <v>2693</v>
      </c>
      <c r="AJ1672" t="s">
        <v>2905</v>
      </c>
      <c r="AK1672" t="s">
        <v>39</v>
      </c>
    </row>
    <row r="1673" spans="1:37" x14ac:dyDescent="0.3">
      <c r="A1673">
        <v>341681</v>
      </c>
      <c r="B1673" t="s">
        <v>524</v>
      </c>
      <c r="C1673" t="s">
        <v>48</v>
      </c>
      <c r="D1673">
        <v>2</v>
      </c>
      <c r="E1673" t="s">
        <v>4160</v>
      </c>
      <c r="F1673" t="s">
        <v>4161</v>
      </c>
      <c r="G1673">
        <v>90910</v>
      </c>
      <c r="H1673">
        <v>0</v>
      </c>
      <c r="I1673" t="s">
        <v>627</v>
      </c>
      <c r="J1673" t="s">
        <v>43</v>
      </c>
      <c r="K1673">
        <v>45270</v>
      </c>
      <c r="L1673">
        <v>59534</v>
      </c>
      <c r="M1673" t="s">
        <v>33</v>
      </c>
      <c r="N1673" t="s">
        <v>3705</v>
      </c>
      <c r="O1673" t="s">
        <v>4162</v>
      </c>
      <c r="P1673" t="s">
        <v>4163</v>
      </c>
      <c r="Q1673" t="s">
        <v>8333</v>
      </c>
      <c r="R1673" t="s">
        <v>4164</v>
      </c>
      <c r="S1673" t="s">
        <v>4165</v>
      </c>
      <c r="T1673" t="str">
        <f t="shared" si="78"/>
        <v>Preference given to candidates possessing CDL Class B license. Must have applied for Open Competitive Exam # 8068 or Promotional Exam # 8549 for Traffic Device Maintainer which was open for filing on 12/6/17 to 12/26/17 with an Exam Date of 6/5/18.</v>
      </c>
      <c r="U1673">
        <f t="shared" si="79"/>
        <v>0</v>
      </c>
      <c r="V1673" s="2">
        <v>0</v>
      </c>
      <c r="W1673" s="2">
        <f t="shared" si="80"/>
        <v>0</v>
      </c>
      <c r="X1673" s="2">
        <v>0</v>
      </c>
      <c r="Y1673" s="2">
        <v>0</v>
      </c>
      <c r="Z1673" s="2">
        <v>0</v>
      </c>
      <c r="AA1673" s="2">
        <v>0</v>
      </c>
      <c r="AB1673" s="2">
        <v>0</v>
      </c>
      <c r="AC1673" t="s">
        <v>4166</v>
      </c>
      <c r="AD1673" t="s">
        <v>4167</v>
      </c>
      <c r="AE1673" t="s">
        <v>3705</v>
      </c>
      <c r="AG1673" t="s">
        <v>38</v>
      </c>
      <c r="AH1673" t="s">
        <v>3843</v>
      </c>
      <c r="AJ1673" t="s">
        <v>175</v>
      </c>
      <c r="AK1673" t="s">
        <v>39</v>
      </c>
    </row>
    <row r="1674" spans="1:37" x14ac:dyDescent="0.3">
      <c r="A1674">
        <v>341681</v>
      </c>
      <c r="B1674" t="s">
        <v>524</v>
      </c>
      <c r="C1674" t="s">
        <v>29</v>
      </c>
      <c r="D1674">
        <v>2</v>
      </c>
      <c r="E1674" t="s">
        <v>4160</v>
      </c>
      <c r="F1674" t="s">
        <v>4161</v>
      </c>
      <c r="G1674">
        <v>90910</v>
      </c>
      <c r="H1674">
        <v>0</v>
      </c>
      <c r="I1674" t="s">
        <v>627</v>
      </c>
      <c r="J1674" t="s">
        <v>43</v>
      </c>
      <c r="K1674">
        <v>45270</v>
      </c>
      <c r="L1674">
        <v>59534</v>
      </c>
      <c r="M1674" t="s">
        <v>33</v>
      </c>
      <c r="N1674" t="s">
        <v>3705</v>
      </c>
      <c r="O1674" t="s">
        <v>4162</v>
      </c>
      <c r="P1674" t="s">
        <v>4163</v>
      </c>
      <c r="Q1674" t="s">
        <v>8333</v>
      </c>
      <c r="R1674" t="s">
        <v>4164</v>
      </c>
      <c r="S1674" t="s">
        <v>4165</v>
      </c>
      <c r="T1674" t="str">
        <f t="shared" si="78"/>
        <v>Preference given to candidates possessing CDL Class B license. Must have applied for Open Competitive Exam # 8068 or Promotional Exam # 8549 for Traffic Device Maintainer which was open for filing on 12/6/17 to 12/26/17 with an Exam Date of 6/5/18.</v>
      </c>
      <c r="U1674">
        <f t="shared" si="79"/>
        <v>0</v>
      </c>
      <c r="V1674" s="2">
        <v>0</v>
      </c>
      <c r="W1674" s="2">
        <f t="shared" si="80"/>
        <v>0</v>
      </c>
      <c r="X1674" s="2">
        <v>0</v>
      </c>
      <c r="Y1674" s="2">
        <v>0</v>
      </c>
      <c r="Z1674" s="2">
        <v>0</v>
      </c>
      <c r="AA1674" s="2">
        <v>0</v>
      </c>
      <c r="AB1674" s="2">
        <v>0</v>
      </c>
      <c r="AC1674" t="s">
        <v>4166</v>
      </c>
      <c r="AD1674" t="s">
        <v>4167</v>
      </c>
      <c r="AE1674" t="s">
        <v>3705</v>
      </c>
      <c r="AG1674" t="s">
        <v>38</v>
      </c>
      <c r="AH1674" t="s">
        <v>3843</v>
      </c>
      <c r="AJ1674" t="s">
        <v>175</v>
      </c>
      <c r="AK1674" t="s">
        <v>39</v>
      </c>
    </row>
    <row r="1675" spans="1:37" x14ac:dyDescent="0.3">
      <c r="A1675">
        <v>341742</v>
      </c>
      <c r="B1675" t="s">
        <v>1290</v>
      </c>
      <c r="C1675" t="s">
        <v>48</v>
      </c>
      <c r="D1675">
        <v>1</v>
      </c>
      <c r="E1675" t="s">
        <v>4168</v>
      </c>
      <c r="F1675" t="s">
        <v>2160</v>
      </c>
      <c r="G1675">
        <v>22508</v>
      </c>
      <c r="H1675">
        <v>0</v>
      </c>
      <c r="I1675" t="s">
        <v>4169</v>
      </c>
      <c r="J1675" t="s">
        <v>43</v>
      </c>
      <c r="K1675">
        <v>69491</v>
      </c>
      <c r="L1675">
        <v>85000</v>
      </c>
      <c r="M1675" t="s">
        <v>33</v>
      </c>
      <c r="N1675" t="s">
        <v>51</v>
      </c>
      <c r="O1675" t="s">
        <v>4170</v>
      </c>
      <c r="P1675" t="s">
        <v>8334</v>
      </c>
      <c r="Q1675" t="s">
        <v>2161</v>
      </c>
      <c r="R1675" t="s">
        <v>8335</v>
      </c>
      <c r="S1675" t="s">
        <v>8336</v>
      </c>
      <c r="T1675" t="str">
        <f t="shared" si="78"/>
        <v>‚ 2+ years of City government experience Advanced knowledge of housing policy and programs 1+ years of budgeting/finance experience Flexibility and willingness to take on special projects as assigned. Excellent written and verbal communications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75">
        <f t="shared" si="79"/>
        <v>0</v>
      </c>
      <c r="V1675" s="2">
        <v>0</v>
      </c>
      <c r="W1675" s="2">
        <f t="shared" si="80"/>
        <v>0</v>
      </c>
      <c r="X1675" s="2">
        <v>0</v>
      </c>
      <c r="Y1675" s="2">
        <v>0</v>
      </c>
      <c r="Z1675" s="2">
        <v>0</v>
      </c>
      <c r="AA1675" s="2">
        <v>0</v>
      </c>
      <c r="AB1675" s="2">
        <v>0</v>
      </c>
      <c r="AC1675" t="s">
        <v>4171</v>
      </c>
      <c r="AD1675" t="s">
        <v>8337</v>
      </c>
      <c r="AE1675" t="s">
        <v>51</v>
      </c>
      <c r="AG1675" t="s">
        <v>38</v>
      </c>
      <c r="AH1675" t="s">
        <v>1829</v>
      </c>
      <c r="AI1675" t="s">
        <v>2892</v>
      </c>
      <c r="AJ1675" t="s">
        <v>1829</v>
      </c>
      <c r="AK1675" t="s">
        <v>39</v>
      </c>
    </row>
    <row r="1676" spans="1:37" x14ac:dyDescent="0.3">
      <c r="A1676">
        <v>341742</v>
      </c>
      <c r="B1676" t="s">
        <v>1290</v>
      </c>
      <c r="C1676" t="s">
        <v>29</v>
      </c>
      <c r="D1676">
        <v>1</v>
      </c>
      <c r="E1676" t="s">
        <v>4168</v>
      </c>
      <c r="F1676" t="s">
        <v>2160</v>
      </c>
      <c r="G1676">
        <v>22508</v>
      </c>
      <c r="H1676">
        <v>0</v>
      </c>
      <c r="I1676" t="s">
        <v>4169</v>
      </c>
      <c r="J1676" t="s">
        <v>43</v>
      </c>
      <c r="K1676">
        <v>69491</v>
      </c>
      <c r="L1676">
        <v>85000</v>
      </c>
      <c r="M1676" t="s">
        <v>33</v>
      </c>
      <c r="N1676" t="s">
        <v>51</v>
      </c>
      <c r="O1676" t="s">
        <v>4170</v>
      </c>
      <c r="P1676" t="s">
        <v>8334</v>
      </c>
      <c r="Q1676" t="s">
        <v>2161</v>
      </c>
      <c r="R1676" t="s">
        <v>8335</v>
      </c>
      <c r="S1676" t="s">
        <v>8336</v>
      </c>
      <c r="T1676" t="str">
        <f t="shared" si="78"/>
        <v>‚ 2+ years of City government experience Advanced knowledge of housing policy and programs 1+ years of budgeting/finance experience Flexibility and willingness to take on special projects as assigned. Excellent written and verbal communications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76">
        <f t="shared" si="79"/>
        <v>0</v>
      </c>
      <c r="V1676" s="2">
        <v>0</v>
      </c>
      <c r="W1676" s="2">
        <f t="shared" si="80"/>
        <v>0</v>
      </c>
      <c r="X1676" s="2">
        <v>0</v>
      </c>
      <c r="Y1676" s="2">
        <v>0</v>
      </c>
      <c r="Z1676" s="2">
        <v>0</v>
      </c>
      <c r="AA1676" s="2">
        <v>0</v>
      </c>
      <c r="AB1676" s="2">
        <v>0</v>
      </c>
      <c r="AC1676" t="s">
        <v>4171</v>
      </c>
      <c r="AD1676" t="s">
        <v>8337</v>
      </c>
      <c r="AE1676" t="s">
        <v>51</v>
      </c>
      <c r="AG1676" t="s">
        <v>38</v>
      </c>
      <c r="AH1676" t="s">
        <v>1829</v>
      </c>
      <c r="AI1676" t="s">
        <v>2892</v>
      </c>
      <c r="AJ1676" t="s">
        <v>1829</v>
      </c>
      <c r="AK1676" t="s">
        <v>39</v>
      </c>
    </row>
    <row r="1677" spans="1:37" x14ac:dyDescent="0.3">
      <c r="A1677">
        <v>341838</v>
      </c>
      <c r="B1677" t="s">
        <v>524</v>
      </c>
      <c r="C1677" t="s">
        <v>29</v>
      </c>
      <c r="D1677">
        <v>1</v>
      </c>
      <c r="E1677" t="s">
        <v>4172</v>
      </c>
      <c r="F1677" t="s">
        <v>4173</v>
      </c>
      <c r="G1677">
        <v>13694</v>
      </c>
      <c r="H1677">
        <v>3</v>
      </c>
      <c r="I1677" t="s">
        <v>76</v>
      </c>
      <c r="J1677" t="s">
        <v>43</v>
      </c>
      <c r="K1677">
        <v>85823</v>
      </c>
      <c r="L1677">
        <v>121363</v>
      </c>
      <c r="M1677" t="s">
        <v>33</v>
      </c>
      <c r="N1677" t="s">
        <v>526</v>
      </c>
      <c r="O1677" t="s">
        <v>527</v>
      </c>
      <c r="P1677" t="s">
        <v>8338</v>
      </c>
      <c r="Q1677" t="s">
        <v>4174</v>
      </c>
      <c r="R1677" t="s">
        <v>8339</v>
      </c>
      <c r="S1677" t="s">
        <v>4175</v>
      </c>
      <c r="T1677" t="str">
        <f t="shared" si="78"/>
        <v>‚Strong knowledge of Microsoft Visio, Microsoft Excel, and Microsoft Word.Experience with dataset publishing, database management, APIs and data transfer processes using, FTP or other data transfer mechanisms.Experience with developing datasets in the following formats: CSV, JSON, SHP, RSS, XLS, XLSX, XML, ZIP       Experience with Open Data portals and data dictionaries, such as:  Socrata, NYC Open Data portal, and ckan or dkan, open source data portals.  Ability to set priorities, multi-task, and work collaboratively in a fast paced environment. Excellent analytical, critical-thinking, and problem-solving skills. Excellent verbal and written communication skills, including the ability to write in clear, plain and lean language. Strong presentation, and interpersonal skills and the ability to interface with senior management. Self-starter, team player, and decision maker who can establish and maintain excellent working relationships. *** IN ORDER TO BE CONSIDERED FOR THIS POSITION CANDIDATES MUST BE SERVING IN THE TITLE OF CERTIFIED DATABASE ADMINISTRATOR ***</v>
      </c>
      <c r="U1677">
        <f t="shared" si="79"/>
        <v>0</v>
      </c>
      <c r="V1677" s="2">
        <v>1</v>
      </c>
      <c r="W1677" s="2">
        <f t="shared" si="80"/>
        <v>0</v>
      </c>
      <c r="X1677" s="2">
        <v>0</v>
      </c>
      <c r="Y1677" s="2">
        <v>0</v>
      </c>
      <c r="Z1677" s="2">
        <v>0</v>
      </c>
      <c r="AA1677" s="2">
        <v>0</v>
      </c>
      <c r="AB1677" s="2">
        <v>1</v>
      </c>
      <c r="AC1677" t="s">
        <v>4176</v>
      </c>
      <c r="AD1677" t="s">
        <v>32</v>
      </c>
      <c r="AE1677" t="s">
        <v>526</v>
      </c>
      <c r="AG1677" t="s">
        <v>58</v>
      </c>
      <c r="AH1677" t="s">
        <v>3351</v>
      </c>
      <c r="AI1677" t="s">
        <v>4177</v>
      </c>
      <c r="AJ1677" t="s">
        <v>3351</v>
      </c>
      <c r="AK1677" t="s">
        <v>39</v>
      </c>
    </row>
    <row r="1678" spans="1:37" x14ac:dyDescent="0.3">
      <c r="A1678">
        <v>343032</v>
      </c>
      <c r="B1678" t="s">
        <v>199</v>
      </c>
      <c r="C1678" t="s">
        <v>29</v>
      </c>
      <c r="D1678">
        <v>1</v>
      </c>
      <c r="E1678" t="s">
        <v>3407</v>
      </c>
      <c r="F1678" t="s">
        <v>742</v>
      </c>
      <c r="G1678">
        <v>56058</v>
      </c>
      <c r="H1678">
        <v>0</v>
      </c>
      <c r="I1678" t="s">
        <v>1967</v>
      </c>
      <c r="J1678" t="s">
        <v>43</v>
      </c>
      <c r="K1678">
        <v>50362</v>
      </c>
      <c r="L1678">
        <v>57916</v>
      </c>
      <c r="M1678" t="s">
        <v>33</v>
      </c>
      <c r="N1678" t="s">
        <v>202</v>
      </c>
      <c r="O1678" t="s">
        <v>3408</v>
      </c>
      <c r="P1678" t="s">
        <v>8094</v>
      </c>
      <c r="Q1678" t="s">
        <v>745</v>
      </c>
      <c r="R1678" t="e">
        <v>#NAME?</v>
      </c>
      <c r="S1678" t="s">
        <v>7696</v>
      </c>
      <c r="T1678" t="e">
        <f t="shared" si="78"/>
        <v>#NAME?</v>
      </c>
      <c r="U1678">
        <f t="shared" si="79"/>
        <v>0</v>
      </c>
      <c r="V1678" s="2">
        <v>0</v>
      </c>
      <c r="W1678" s="2">
        <f t="shared" si="80"/>
        <v>0</v>
      </c>
      <c r="X1678" s="2">
        <v>0</v>
      </c>
      <c r="Y1678" s="2">
        <v>0</v>
      </c>
      <c r="Z1678" s="2">
        <v>0</v>
      </c>
      <c r="AA1678" s="2">
        <v>0</v>
      </c>
      <c r="AB1678" s="2">
        <v>0</v>
      </c>
      <c r="AC1678" t="s">
        <v>3409</v>
      </c>
      <c r="AD1678" t="s">
        <v>32</v>
      </c>
      <c r="AE1678" t="s">
        <v>32</v>
      </c>
      <c r="AG1678" t="s">
        <v>38</v>
      </c>
      <c r="AH1678" t="s">
        <v>2087</v>
      </c>
      <c r="AI1678" t="s">
        <v>3410</v>
      </c>
      <c r="AJ1678" t="s">
        <v>2087</v>
      </c>
      <c r="AK1678" t="s">
        <v>39</v>
      </c>
    </row>
    <row r="1679" spans="1:37" x14ac:dyDescent="0.3">
      <c r="A1679">
        <v>341868</v>
      </c>
      <c r="B1679" t="s">
        <v>3762</v>
      </c>
      <c r="C1679" t="s">
        <v>48</v>
      </c>
      <c r="D1679">
        <v>1</v>
      </c>
      <c r="E1679" t="s">
        <v>4178</v>
      </c>
      <c r="F1679" t="s">
        <v>4179</v>
      </c>
      <c r="G1679">
        <v>10053</v>
      </c>
      <c r="H1679" t="s">
        <v>42</v>
      </c>
      <c r="I1679" t="s">
        <v>244</v>
      </c>
      <c r="J1679" t="s">
        <v>43</v>
      </c>
      <c r="K1679">
        <v>85000</v>
      </c>
      <c r="L1679">
        <v>90000</v>
      </c>
      <c r="M1679" t="s">
        <v>33</v>
      </c>
      <c r="N1679" t="s">
        <v>1320</v>
      </c>
      <c r="O1679" t="s">
        <v>4180</v>
      </c>
      <c r="P1679" t="s">
        <v>8340</v>
      </c>
      <c r="Q1679" t="s">
        <v>4181</v>
      </c>
      <c r="R1679" t="s">
        <v>8341</v>
      </c>
      <c r="S1679" t="s">
        <v>32</v>
      </c>
      <c r="T1679" t="str">
        <f t="shared" si="78"/>
        <v xml:space="preserve">‚	MS of urban planning or related discipline;  3-5 years of experience with government, planning, preservation, housing, real estate or similar organizations; including supervisory experience	Demonstrated commitment to public service; 	Comprehensive knowledge of New York City government, zoning and land use decision-making process (i.e. ULURP, CEQR, etc.);	Demonstrated ability to effectively engage diverse stakeholders toward shaping proposals, problem-solving and/or developing mutual understanding, especially as part of the land use process;	Comprehensive knowledge of Manhattan‚„s diverse neighborhoods and communities. 	Ability to direct and motivate others;	Strong time management skills and ability to meet deadlines;	Superior oral and written communication skills;	Knowledge of major New York City development issues;	Ability to work well with individuals and groups with diverse interests and needs;	Ability to build relationships and influence others to achieve significant results; and	Willingness to work some weekends and evenings to achieve significant results.  </v>
      </c>
      <c r="U1679">
        <f t="shared" si="79"/>
        <v>0</v>
      </c>
      <c r="V1679" s="2">
        <v>0</v>
      </c>
      <c r="W1679" s="2">
        <f t="shared" si="80"/>
        <v>0</v>
      </c>
      <c r="X1679" s="2">
        <v>0</v>
      </c>
      <c r="Y1679" s="2">
        <v>0</v>
      </c>
      <c r="Z1679" s="2">
        <v>0</v>
      </c>
      <c r="AA1679" s="2">
        <v>0</v>
      </c>
      <c r="AB1679" s="2">
        <v>0</v>
      </c>
      <c r="AC1679" t="s">
        <v>8342</v>
      </c>
      <c r="AD1679" t="s">
        <v>32</v>
      </c>
      <c r="AE1679" t="s">
        <v>32</v>
      </c>
      <c r="AG1679" t="s">
        <v>38</v>
      </c>
      <c r="AH1679" t="s">
        <v>3612</v>
      </c>
      <c r="AJ1679" t="s">
        <v>3612</v>
      </c>
      <c r="AK1679" t="s">
        <v>39</v>
      </c>
    </row>
    <row r="1680" spans="1:37" x14ac:dyDescent="0.3">
      <c r="A1680">
        <v>341868</v>
      </c>
      <c r="B1680" t="s">
        <v>3762</v>
      </c>
      <c r="C1680" t="s">
        <v>29</v>
      </c>
      <c r="D1680">
        <v>1</v>
      </c>
      <c r="E1680" t="s">
        <v>4178</v>
      </c>
      <c r="F1680" t="s">
        <v>4179</v>
      </c>
      <c r="G1680">
        <v>10053</v>
      </c>
      <c r="H1680" t="s">
        <v>42</v>
      </c>
      <c r="I1680" t="s">
        <v>244</v>
      </c>
      <c r="J1680" t="s">
        <v>43</v>
      </c>
      <c r="K1680">
        <v>85000</v>
      </c>
      <c r="L1680">
        <v>90000</v>
      </c>
      <c r="M1680" t="s">
        <v>33</v>
      </c>
      <c r="N1680" t="s">
        <v>1320</v>
      </c>
      <c r="O1680" t="s">
        <v>4180</v>
      </c>
      <c r="P1680" t="s">
        <v>8340</v>
      </c>
      <c r="Q1680" t="s">
        <v>4181</v>
      </c>
      <c r="R1680" t="s">
        <v>8341</v>
      </c>
      <c r="S1680" t="s">
        <v>32</v>
      </c>
      <c r="T1680" t="str">
        <f t="shared" si="78"/>
        <v xml:space="preserve">‚	MS of urban planning or related discipline;  3-5 years of experience with government, planning, preservation, housing, real estate or similar organizations; including supervisory experience	Demonstrated commitment to public service; 	Comprehensive knowledge of New York City government, zoning and land use decision-making process (i.e. ULURP, CEQR, etc.);	Demonstrated ability to effectively engage diverse stakeholders toward shaping proposals, problem-solving and/or developing mutual understanding, especially as part of the land use process;	Comprehensive knowledge of Manhattan‚„s diverse neighborhoods and communities. 	Ability to direct and motivate others;	Strong time management skills and ability to meet deadlines;	Superior oral and written communication skills;	Knowledge of major New York City development issues;	Ability to work well with individuals and groups with diverse interests and needs;	Ability to build relationships and influence others to achieve significant results; and	Willingness to work some weekends and evenings to achieve significant results.  </v>
      </c>
      <c r="U1680">
        <f t="shared" si="79"/>
        <v>0</v>
      </c>
      <c r="V1680" s="2">
        <v>0</v>
      </c>
      <c r="W1680" s="2">
        <f t="shared" si="80"/>
        <v>0</v>
      </c>
      <c r="X1680" s="2">
        <v>0</v>
      </c>
      <c r="Y1680" s="2">
        <v>0</v>
      </c>
      <c r="Z1680" s="2">
        <v>0</v>
      </c>
      <c r="AA1680" s="2">
        <v>0</v>
      </c>
      <c r="AB1680" s="2">
        <v>0</v>
      </c>
      <c r="AC1680" t="s">
        <v>8342</v>
      </c>
      <c r="AD1680" t="s">
        <v>32</v>
      </c>
      <c r="AE1680" t="s">
        <v>32</v>
      </c>
      <c r="AG1680" t="s">
        <v>38</v>
      </c>
      <c r="AH1680" t="s">
        <v>3612</v>
      </c>
      <c r="AJ1680" t="s">
        <v>3612</v>
      </c>
      <c r="AK1680" t="s">
        <v>39</v>
      </c>
    </row>
    <row r="1681" spans="1:37" x14ac:dyDescent="0.3">
      <c r="A1681">
        <v>341900</v>
      </c>
      <c r="B1681" t="s">
        <v>199</v>
      </c>
      <c r="C1681" t="s">
        <v>48</v>
      </c>
      <c r="D1681">
        <v>1</v>
      </c>
      <c r="E1681" t="s">
        <v>4182</v>
      </c>
      <c r="F1681" t="s">
        <v>1401</v>
      </c>
      <c r="G1681">
        <v>40526</v>
      </c>
      <c r="H1681">
        <v>3</v>
      </c>
      <c r="I1681" t="s">
        <v>94</v>
      </c>
      <c r="J1681" t="s">
        <v>43</v>
      </c>
      <c r="K1681">
        <v>43473</v>
      </c>
      <c r="L1681">
        <v>55000</v>
      </c>
      <c r="M1681" t="s">
        <v>33</v>
      </c>
      <c r="N1681" t="s">
        <v>408</v>
      </c>
      <c r="O1681" t="s">
        <v>409</v>
      </c>
      <c r="P1681" t="s">
        <v>7119</v>
      </c>
      <c r="Q1681" t="s">
        <v>7541</v>
      </c>
      <c r="R1681" t="s">
        <v>4183</v>
      </c>
      <c r="S1681" t="s">
        <v>8343</v>
      </c>
      <c r="T1681" t="str">
        <f t="shared" si="78"/>
        <v>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skills. ADDITIONAL INFORMATION 1.	Selected candidates will be required to provide a DNA sample by swabbing. 2.	In cases of an emergency, this position may be designated as ‚Å“essential‚.</v>
      </c>
      <c r="U1681">
        <f t="shared" si="79"/>
        <v>0</v>
      </c>
      <c r="V1681" s="2">
        <v>1</v>
      </c>
      <c r="W1681" s="2">
        <f t="shared" si="80"/>
        <v>0</v>
      </c>
      <c r="X1681" s="2">
        <v>0</v>
      </c>
      <c r="Y1681" s="2">
        <v>0</v>
      </c>
      <c r="Z1681" s="2">
        <v>0</v>
      </c>
      <c r="AA1681" s="2">
        <v>0</v>
      </c>
      <c r="AB1681" s="2">
        <v>0</v>
      </c>
      <c r="AC1681" t="s">
        <v>4184</v>
      </c>
      <c r="AD1681" t="s">
        <v>32</v>
      </c>
      <c r="AE1681" t="s">
        <v>32</v>
      </c>
      <c r="AG1681" t="s">
        <v>38</v>
      </c>
      <c r="AH1681" t="s">
        <v>3612</v>
      </c>
      <c r="AJ1681" t="s">
        <v>3612</v>
      </c>
      <c r="AK1681" t="s">
        <v>39</v>
      </c>
    </row>
    <row r="1682" spans="1:37" x14ac:dyDescent="0.3">
      <c r="A1682">
        <v>341900</v>
      </c>
      <c r="B1682" t="s">
        <v>199</v>
      </c>
      <c r="C1682" t="s">
        <v>29</v>
      </c>
      <c r="D1682">
        <v>1</v>
      </c>
      <c r="E1682" t="s">
        <v>4182</v>
      </c>
      <c r="F1682" t="s">
        <v>1401</v>
      </c>
      <c r="G1682">
        <v>40526</v>
      </c>
      <c r="H1682">
        <v>3</v>
      </c>
      <c r="I1682" t="s">
        <v>94</v>
      </c>
      <c r="J1682" t="s">
        <v>43</v>
      </c>
      <c r="K1682">
        <v>43473</v>
      </c>
      <c r="L1682">
        <v>55000</v>
      </c>
      <c r="M1682" t="s">
        <v>33</v>
      </c>
      <c r="N1682" t="s">
        <v>408</v>
      </c>
      <c r="O1682" t="s">
        <v>409</v>
      </c>
      <c r="P1682" t="s">
        <v>7119</v>
      </c>
      <c r="Q1682" t="s">
        <v>7541</v>
      </c>
      <c r="R1682" t="s">
        <v>4183</v>
      </c>
      <c r="S1682" t="s">
        <v>8343</v>
      </c>
      <c r="T1682" t="str">
        <f t="shared" si="78"/>
        <v>PREFERRED SKILLS 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skills. ADDITIONAL INFORMATION 1.	Selected candidates will be required to provide a DNA sample by swabbing. 2.	In cases of an emergency, this position may be designated as ‚Å“essential‚.</v>
      </c>
      <c r="U1682">
        <f t="shared" si="79"/>
        <v>0</v>
      </c>
      <c r="V1682" s="2">
        <v>1</v>
      </c>
      <c r="W1682" s="2">
        <f t="shared" si="80"/>
        <v>0</v>
      </c>
      <c r="X1682" s="2">
        <v>0</v>
      </c>
      <c r="Y1682" s="2">
        <v>0</v>
      </c>
      <c r="Z1682" s="2">
        <v>0</v>
      </c>
      <c r="AA1682" s="2">
        <v>0</v>
      </c>
      <c r="AB1682" s="2">
        <v>0</v>
      </c>
      <c r="AC1682" t="s">
        <v>4184</v>
      </c>
      <c r="AD1682" t="s">
        <v>32</v>
      </c>
      <c r="AE1682" t="s">
        <v>32</v>
      </c>
      <c r="AG1682" t="s">
        <v>38</v>
      </c>
      <c r="AH1682" t="s">
        <v>3612</v>
      </c>
      <c r="AJ1682" t="s">
        <v>3612</v>
      </c>
      <c r="AK1682" t="s">
        <v>39</v>
      </c>
    </row>
    <row r="1683" spans="1:37" x14ac:dyDescent="0.3">
      <c r="A1683">
        <v>341906</v>
      </c>
      <c r="B1683" t="s">
        <v>3080</v>
      </c>
      <c r="C1683" t="s">
        <v>29</v>
      </c>
      <c r="D1683">
        <v>1</v>
      </c>
      <c r="E1683" t="s">
        <v>4185</v>
      </c>
      <c r="F1683" t="s">
        <v>911</v>
      </c>
      <c r="G1683">
        <v>30087</v>
      </c>
      <c r="H1683">
        <v>1</v>
      </c>
      <c r="I1683" t="s">
        <v>1506</v>
      </c>
      <c r="J1683" t="s">
        <v>43</v>
      </c>
      <c r="K1683">
        <v>58716</v>
      </c>
      <c r="L1683">
        <v>89638</v>
      </c>
      <c r="M1683" t="s">
        <v>33</v>
      </c>
      <c r="N1683" t="s">
        <v>2712</v>
      </c>
      <c r="O1683" t="s">
        <v>516</v>
      </c>
      <c r="P1683" t="s">
        <v>8344</v>
      </c>
      <c r="Q1683" t="s">
        <v>913</v>
      </c>
      <c r="R1683" t="s">
        <v>8345</v>
      </c>
      <c r="S1683" t="s">
        <v>32</v>
      </c>
      <c r="T1683" t="str">
        <f t="shared" si="78"/>
        <v xml:space="preserve">‚ Excellent oral and written communication skills, as well as excellent legal research skills;  High-level analytical and problem solving ability;  Ability to work in fast-paced environment and handle several matters at once;  Computer literacy with excellent skills in Microsoft Office, Word, and Excel;  Experience in government or public interest legal work, governmental regulation, and contract drafting and review; and Three years experience as a practicing lawyer. Note: If candidate is selected for an interview, a writing sample will be required  </v>
      </c>
      <c r="U1683">
        <f t="shared" si="79"/>
        <v>0</v>
      </c>
      <c r="V1683" s="2">
        <v>0</v>
      </c>
      <c r="W1683" s="2">
        <f t="shared" si="80"/>
        <v>0</v>
      </c>
      <c r="X1683" s="2">
        <v>0</v>
      </c>
      <c r="Y1683" s="2">
        <v>0</v>
      </c>
      <c r="Z1683" s="2">
        <v>0</v>
      </c>
      <c r="AA1683" s="2">
        <v>0</v>
      </c>
      <c r="AB1683" s="2">
        <v>0</v>
      </c>
      <c r="AC1683" t="s">
        <v>4186</v>
      </c>
      <c r="AD1683" t="s">
        <v>3018</v>
      </c>
      <c r="AE1683" t="s">
        <v>2712</v>
      </c>
      <c r="AG1683" t="s">
        <v>38</v>
      </c>
      <c r="AH1683" t="s">
        <v>2087</v>
      </c>
      <c r="AJ1683" t="s">
        <v>2694</v>
      </c>
      <c r="AK1683" t="s">
        <v>39</v>
      </c>
    </row>
    <row r="1684" spans="1:37" x14ac:dyDescent="0.3">
      <c r="A1684">
        <v>341906</v>
      </c>
      <c r="B1684" t="s">
        <v>3080</v>
      </c>
      <c r="C1684" t="s">
        <v>48</v>
      </c>
      <c r="D1684">
        <v>1</v>
      </c>
      <c r="E1684" t="s">
        <v>4185</v>
      </c>
      <c r="F1684" t="s">
        <v>911</v>
      </c>
      <c r="G1684">
        <v>30087</v>
      </c>
      <c r="H1684">
        <v>1</v>
      </c>
      <c r="I1684" t="s">
        <v>1506</v>
      </c>
      <c r="J1684" t="s">
        <v>43</v>
      </c>
      <c r="K1684">
        <v>58716</v>
      </c>
      <c r="L1684">
        <v>89638</v>
      </c>
      <c r="M1684" t="s">
        <v>33</v>
      </c>
      <c r="N1684" t="s">
        <v>2712</v>
      </c>
      <c r="O1684" t="s">
        <v>516</v>
      </c>
      <c r="P1684" t="s">
        <v>8344</v>
      </c>
      <c r="Q1684" t="s">
        <v>913</v>
      </c>
      <c r="R1684" t="s">
        <v>8345</v>
      </c>
      <c r="S1684" t="s">
        <v>32</v>
      </c>
      <c r="T1684" t="str">
        <f t="shared" si="78"/>
        <v xml:space="preserve">‚ Excellent oral and written communication skills, as well as excellent legal research skills;  High-level analytical and problem solving ability;  Ability to work in fast-paced environment and handle several matters at once;  Computer literacy with excellent skills in Microsoft Office, Word, and Excel;  Experience in government or public interest legal work, governmental regulation, and contract drafting and review; and Three years experience as a practicing lawyer. Note: If candidate is selected for an interview, a writing sample will be required  </v>
      </c>
      <c r="U1684">
        <f t="shared" si="79"/>
        <v>0</v>
      </c>
      <c r="V1684" s="2">
        <v>0</v>
      </c>
      <c r="W1684" s="2">
        <f t="shared" si="80"/>
        <v>0</v>
      </c>
      <c r="X1684" s="2">
        <v>0</v>
      </c>
      <c r="Y1684" s="2">
        <v>0</v>
      </c>
      <c r="Z1684" s="2">
        <v>0</v>
      </c>
      <c r="AA1684" s="2">
        <v>0</v>
      </c>
      <c r="AB1684" s="2">
        <v>0</v>
      </c>
      <c r="AC1684" t="s">
        <v>4186</v>
      </c>
      <c r="AD1684" t="s">
        <v>3018</v>
      </c>
      <c r="AE1684" t="s">
        <v>2712</v>
      </c>
      <c r="AG1684" t="s">
        <v>38</v>
      </c>
      <c r="AH1684" t="s">
        <v>2087</v>
      </c>
      <c r="AJ1684" t="s">
        <v>2694</v>
      </c>
      <c r="AK1684" t="s">
        <v>39</v>
      </c>
    </row>
    <row r="1685" spans="1:37" x14ac:dyDescent="0.3">
      <c r="A1685">
        <v>341907</v>
      </c>
      <c r="B1685" t="s">
        <v>199</v>
      </c>
      <c r="C1685" t="s">
        <v>48</v>
      </c>
      <c r="D1685">
        <v>1</v>
      </c>
      <c r="E1685" t="s">
        <v>2088</v>
      </c>
      <c r="F1685" t="s">
        <v>1672</v>
      </c>
      <c r="G1685">
        <v>40510</v>
      </c>
      <c r="H1685">
        <v>1</v>
      </c>
      <c r="I1685" t="s">
        <v>94</v>
      </c>
      <c r="J1685" t="s">
        <v>43</v>
      </c>
      <c r="K1685">
        <v>46747</v>
      </c>
      <c r="L1685">
        <v>55000</v>
      </c>
      <c r="M1685" t="s">
        <v>33</v>
      </c>
      <c r="N1685" t="s">
        <v>408</v>
      </c>
      <c r="O1685" t="s">
        <v>409</v>
      </c>
      <c r="P1685" t="s">
        <v>7120</v>
      </c>
      <c r="Q1685" t="s">
        <v>1674</v>
      </c>
      <c r="R1685" t="s">
        <v>4187</v>
      </c>
      <c r="S1685" t="s">
        <v>4188</v>
      </c>
      <c r="T1685" t="str">
        <f t="shared" si="78"/>
        <v>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 1.	Selected candidates will be required to provide a DNA sample by swabbing.</v>
      </c>
      <c r="U1685">
        <f t="shared" si="79"/>
        <v>0</v>
      </c>
      <c r="V1685" s="2">
        <v>1</v>
      </c>
      <c r="W1685" s="2">
        <f t="shared" si="80"/>
        <v>0</v>
      </c>
      <c r="X1685" s="2">
        <v>0</v>
      </c>
      <c r="Y1685" s="2">
        <v>0</v>
      </c>
      <c r="Z1685" s="2">
        <v>0</v>
      </c>
      <c r="AA1685" s="2">
        <v>0</v>
      </c>
      <c r="AB1685" s="2">
        <v>0</v>
      </c>
      <c r="AC1685" t="s">
        <v>4189</v>
      </c>
      <c r="AD1685" t="s">
        <v>32</v>
      </c>
      <c r="AE1685" t="s">
        <v>32</v>
      </c>
      <c r="AG1685" t="s">
        <v>38</v>
      </c>
      <c r="AH1685" t="s">
        <v>3612</v>
      </c>
      <c r="AJ1685" t="s">
        <v>3612</v>
      </c>
      <c r="AK1685" t="s">
        <v>39</v>
      </c>
    </row>
    <row r="1686" spans="1:37" x14ac:dyDescent="0.3">
      <c r="A1686">
        <v>341907</v>
      </c>
      <c r="B1686" t="s">
        <v>199</v>
      </c>
      <c r="C1686" t="s">
        <v>29</v>
      </c>
      <c r="D1686">
        <v>1</v>
      </c>
      <c r="E1686" t="s">
        <v>2088</v>
      </c>
      <c r="F1686" t="s">
        <v>1672</v>
      </c>
      <c r="G1686">
        <v>40510</v>
      </c>
      <c r="H1686">
        <v>1</v>
      </c>
      <c r="I1686" t="s">
        <v>94</v>
      </c>
      <c r="J1686" t="s">
        <v>43</v>
      </c>
      <c r="K1686">
        <v>46747</v>
      </c>
      <c r="L1686">
        <v>55000</v>
      </c>
      <c r="M1686" t="s">
        <v>33</v>
      </c>
      <c r="N1686" t="s">
        <v>408</v>
      </c>
      <c r="O1686" t="s">
        <v>409</v>
      </c>
      <c r="P1686" t="s">
        <v>7120</v>
      </c>
      <c r="Q1686" t="s">
        <v>1674</v>
      </c>
      <c r="R1686" t="s">
        <v>4187</v>
      </c>
      <c r="S1686" t="s">
        <v>4188</v>
      </c>
      <c r="T1686" t="str">
        <f t="shared" si="78"/>
        <v>Our successful candidate should possess; excellent written and verbal communications skills; proficiency in Microsoft Word, proficiency in Excel including creating Pivot Charts; competency in Adobe Illustrator or other graphic design application; advanced coordination skills;  excellent interpersonal and organizational skills and the ability to manage and execute multiple sometimes competing priorities. 1.	Selected candidates will be required to provide a DNA sample by swabbing.</v>
      </c>
      <c r="U1686">
        <f t="shared" si="79"/>
        <v>0</v>
      </c>
      <c r="V1686" s="2">
        <v>1</v>
      </c>
      <c r="W1686" s="2">
        <f t="shared" si="80"/>
        <v>0</v>
      </c>
      <c r="X1686" s="2">
        <v>0</v>
      </c>
      <c r="Y1686" s="2">
        <v>0</v>
      </c>
      <c r="Z1686" s="2">
        <v>0</v>
      </c>
      <c r="AA1686" s="2">
        <v>0</v>
      </c>
      <c r="AB1686" s="2">
        <v>0</v>
      </c>
      <c r="AC1686" t="s">
        <v>4189</v>
      </c>
      <c r="AD1686" t="s">
        <v>32</v>
      </c>
      <c r="AE1686" t="s">
        <v>32</v>
      </c>
      <c r="AG1686" t="s">
        <v>38</v>
      </c>
      <c r="AH1686" t="s">
        <v>3612</v>
      </c>
      <c r="AJ1686" t="s">
        <v>3612</v>
      </c>
      <c r="AK1686" t="s">
        <v>39</v>
      </c>
    </row>
    <row r="1687" spans="1:37" x14ac:dyDescent="0.3">
      <c r="A1687">
        <v>341921</v>
      </c>
      <c r="B1687" t="s">
        <v>199</v>
      </c>
      <c r="C1687" t="s">
        <v>29</v>
      </c>
      <c r="D1687">
        <v>1</v>
      </c>
      <c r="E1687" t="s">
        <v>4190</v>
      </c>
      <c r="F1687" t="s">
        <v>483</v>
      </c>
      <c r="G1687">
        <v>31220</v>
      </c>
      <c r="H1687">
        <v>2</v>
      </c>
      <c r="I1687" t="s">
        <v>463</v>
      </c>
      <c r="J1687" t="s">
        <v>43</v>
      </c>
      <c r="K1687">
        <v>62682</v>
      </c>
      <c r="L1687">
        <v>77850.720000000001</v>
      </c>
      <c r="M1687" t="s">
        <v>33</v>
      </c>
      <c r="N1687" t="s">
        <v>380</v>
      </c>
      <c r="O1687" t="s">
        <v>2307</v>
      </c>
      <c r="P1687" t="s">
        <v>4191</v>
      </c>
      <c r="Q1687" t="s">
        <v>674</v>
      </c>
      <c r="R1687" t="s">
        <v>4192</v>
      </c>
      <c r="S1687" t="s">
        <v>8346</v>
      </c>
      <c r="T1687" t="str">
        <f t="shared" si="78"/>
        <v>Demonstrated leadership and supervisory abilities; Excellent written and verbal communication skills  Candidate must have a background in environmental health - child care or related field.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1687">
        <f t="shared" si="79"/>
        <v>0</v>
      </c>
      <c r="V1687" s="2">
        <v>0</v>
      </c>
      <c r="W1687" s="2">
        <f t="shared" si="80"/>
        <v>0</v>
      </c>
      <c r="X1687" s="2">
        <v>0</v>
      </c>
      <c r="Y1687" s="2">
        <v>0</v>
      </c>
      <c r="Z1687" s="2">
        <v>0</v>
      </c>
      <c r="AA1687" s="2">
        <v>0</v>
      </c>
      <c r="AB1687" s="2">
        <v>0</v>
      </c>
      <c r="AC1687" t="s">
        <v>4193</v>
      </c>
      <c r="AD1687" t="s">
        <v>32</v>
      </c>
      <c r="AE1687" t="s">
        <v>32</v>
      </c>
      <c r="AG1687" t="s">
        <v>38</v>
      </c>
      <c r="AH1687" t="s">
        <v>3351</v>
      </c>
      <c r="AI1687" t="s">
        <v>2693</v>
      </c>
      <c r="AJ1687" t="s">
        <v>3351</v>
      </c>
      <c r="AK1687" t="s">
        <v>39</v>
      </c>
    </row>
    <row r="1688" spans="1:37" x14ac:dyDescent="0.3">
      <c r="A1688">
        <v>341928</v>
      </c>
      <c r="B1688" t="s">
        <v>524</v>
      </c>
      <c r="C1688" t="s">
        <v>29</v>
      </c>
      <c r="D1688">
        <v>32</v>
      </c>
      <c r="E1688" t="s">
        <v>4194</v>
      </c>
      <c r="F1688" t="s">
        <v>4195</v>
      </c>
      <c r="G1688">
        <v>91529</v>
      </c>
      <c r="H1688">
        <v>0</v>
      </c>
      <c r="I1688" t="s">
        <v>1095</v>
      </c>
      <c r="J1688" t="s">
        <v>43</v>
      </c>
      <c r="K1688">
        <v>47847</v>
      </c>
      <c r="L1688">
        <v>55024</v>
      </c>
      <c r="M1688" t="s">
        <v>33</v>
      </c>
      <c r="N1688" t="s">
        <v>1150</v>
      </c>
      <c r="O1688" t="s">
        <v>4196</v>
      </c>
      <c r="P1688" t="s">
        <v>4197</v>
      </c>
      <c r="Q1688" t="s">
        <v>8347</v>
      </c>
      <c r="R1688" t="s">
        <v>32</v>
      </c>
      <c r="S1688" t="s">
        <v>8348</v>
      </c>
      <c r="T1688" t="str">
        <f t="shared" si="78"/>
        <v xml:space="preserve">  Credential/Certificate Requirement:  Within six (6) months of appointment, all candidates must possess: 1. A valid U.S. Coast Guard Merchant Mariner Credential (MMC) with the following endorsements: a) Able Seaman ‚€œ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All credentials and certificates must be maintained for the duration of employment.  Medical/Physical Requirements: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688">
        <f t="shared" si="79"/>
        <v>0</v>
      </c>
      <c r="V1688" s="2">
        <v>0</v>
      </c>
      <c r="W1688" s="2">
        <f t="shared" si="80"/>
        <v>0</v>
      </c>
      <c r="X1688" s="2">
        <v>0</v>
      </c>
      <c r="Y1688" s="2">
        <v>0</v>
      </c>
      <c r="Z1688" s="2">
        <v>0</v>
      </c>
      <c r="AA1688" s="2">
        <v>0</v>
      </c>
      <c r="AB1688" s="2">
        <v>0</v>
      </c>
      <c r="AC1688" t="s">
        <v>4198</v>
      </c>
      <c r="AD1688" t="s">
        <v>4199</v>
      </c>
      <c r="AE1688" t="s">
        <v>4200</v>
      </c>
      <c r="AG1688" t="s">
        <v>38</v>
      </c>
      <c r="AH1688" t="s">
        <v>3585</v>
      </c>
      <c r="AJ1688" t="s">
        <v>3585</v>
      </c>
      <c r="AK1688" t="s">
        <v>39</v>
      </c>
    </row>
    <row r="1689" spans="1:37" x14ac:dyDescent="0.3">
      <c r="A1689">
        <v>341921</v>
      </c>
      <c r="B1689" t="s">
        <v>199</v>
      </c>
      <c r="C1689" t="s">
        <v>48</v>
      </c>
      <c r="D1689">
        <v>1</v>
      </c>
      <c r="E1689" t="s">
        <v>4190</v>
      </c>
      <c r="F1689" t="s">
        <v>483</v>
      </c>
      <c r="G1689">
        <v>31220</v>
      </c>
      <c r="H1689">
        <v>2</v>
      </c>
      <c r="I1689" t="s">
        <v>463</v>
      </c>
      <c r="J1689" t="s">
        <v>43</v>
      </c>
      <c r="K1689">
        <v>62682</v>
      </c>
      <c r="L1689">
        <v>77850.720000000001</v>
      </c>
      <c r="M1689" t="s">
        <v>33</v>
      </c>
      <c r="N1689" t="s">
        <v>380</v>
      </c>
      <c r="O1689" t="s">
        <v>2307</v>
      </c>
      <c r="P1689" t="s">
        <v>4191</v>
      </c>
      <c r="Q1689" t="s">
        <v>674</v>
      </c>
      <c r="R1689" t="s">
        <v>4192</v>
      </c>
      <c r="S1689" t="s">
        <v>8346</v>
      </c>
      <c r="T1689" t="str">
        <f t="shared" si="78"/>
        <v>Demonstrated leadership and supervisory abilities; Excellent written and verbal communication skills  Candidate must have a background in environmental health - child care or related field.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1689">
        <f t="shared" si="79"/>
        <v>0</v>
      </c>
      <c r="V1689" s="2">
        <v>0</v>
      </c>
      <c r="W1689" s="2">
        <f t="shared" si="80"/>
        <v>0</v>
      </c>
      <c r="X1689" s="2">
        <v>0</v>
      </c>
      <c r="Y1689" s="2">
        <v>0</v>
      </c>
      <c r="Z1689" s="2">
        <v>0</v>
      </c>
      <c r="AA1689" s="2">
        <v>0</v>
      </c>
      <c r="AB1689" s="2">
        <v>0</v>
      </c>
      <c r="AC1689" t="s">
        <v>4193</v>
      </c>
      <c r="AD1689" t="s">
        <v>32</v>
      </c>
      <c r="AE1689" t="s">
        <v>32</v>
      </c>
      <c r="AG1689" t="s">
        <v>38</v>
      </c>
      <c r="AH1689" t="s">
        <v>3351</v>
      </c>
      <c r="AI1689" t="s">
        <v>2693</v>
      </c>
      <c r="AJ1689" t="s">
        <v>3351</v>
      </c>
      <c r="AK1689" t="s">
        <v>39</v>
      </c>
    </row>
    <row r="1690" spans="1:37" x14ac:dyDescent="0.3">
      <c r="A1690">
        <v>341924</v>
      </c>
      <c r="B1690" t="s">
        <v>199</v>
      </c>
      <c r="C1690" t="s">
        <v>29</v>
      </c>
      <c r="D1690">
        <v>1</v>
      </c>
      <c r="E1690" t="s">
        <v>4201</v>
      </c>
      <c r="F1690" t="s">
        <v>742</v>
      </c>
      <c r="G1690">
        <v>56058</v>
      </c>
      <c r="H1690">
        <v>0</v>
      </c>
      <c r="I1690" t="s">
        <v>463</v>
      </c>
      <c r="J1690" t="s">
        <v>325</v>
      </c>
      <c r="K1690">
        <v>27.5654</v>
      </c>
      <c r="L1690">
        <v>42.7898</v>
      </c>
      <c r="M1690" t="s">
        <v>178</v>
      </c>
      <c r="N1690" t="s">
        <v>202</v>
      </c>
      <c r="O1690" t="s">
        <v>3509</v>
      </c>
      <c r="P1690" t="s">
        <v>8349</v>
      </c>
      <c r="Q1690" t="s">
        <v>745</v>
      </c>
      <c r="R1690" t="s">
        <v>32</v>
      </c>
      <c r="S1690" t="s">
        <v>7696</v>
      </c>
      <c r="T1690" t="str">
        <f t="shared" si="78"/>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0">
        <f t="shared" si="79"/>
        <v>0</v>
      </c>
      <c r="V1690" s="2">
        <v>0</v>
      </c>
      <c r="W1690" s="2">
        <f t="shared" si="80"/>
        <v>0</v>
      </c>
      <c r="X1690" s="2">
        <v>0</v>
      </c>
      <c r="Y1690" s="2">
        <v>0</v>
      </c>
      <c r="Z1690" s="2">
        <v>0</v>
      </c>
      <c r="AA1690" s="2">
        <v>0</v>
      </c>
      <c r="AB1690" s="2">
        <v>0</v>
      </c>
      <c r="AC1690" t="s">
        <v>4202</v>
      </c>
      <c r="AD1690" t="s">
        <v>32</v>
      </c>
      <c r="AE1690" t="s">
        <v>32</v>
      </c>
      <c r="AG1690" t="s">
        <v>38</v>
      </c>
      <c r="AH1690" t="s">
        <v>3351</v>
      </c>
      <c r="AI1690" t="s">
        <v>4203</v>
      </c>
      <c r="AJ1690" t="s">
        <v>3351</v>
      </c>
      <c r="AK1690" t="s">
        <v>39</v>
      </c>
    </row>
    <row r="1691" spans="1:37" x14ac:dyDescent="0.3">
      <c r="A1691">
        <v>341924</v>
      </c>
      <c r="B1691" t="s">
        <v>199</v>
      </c>
      <c r="C1691" t="s">
        <v>48</v>
      </c>
      <c r="D1691">
        <v>1</v>
      </c>
      <c r="E1691" t="s">
        <v>4201</v>
      </c>
      <c r="F1691" t="s">
        <v>742</v>
      </c>
      <c r="G1691">
        <v>56058</v>
      </c>
      <c r="H1691">
        <v>0</v>
      </c>
      <c r="I1691" t="s">
        <v>463</v>
      </c>
      <c r="J1691" t="s">
        <v>325</v>
      </c>
      <c r="K1691">
        <v>27.5654</v>
      </c>
      <c r="L1691">
        <v>42.7898</v>
      </c>
      <c r="M1691" t="s">
        <v>178</v>
      </c>
      <c r="N1691" t="s">
        <v>202</v>
      </c>
      <c r="O1691" t="s">
        <v>3509</v>
      </c>
      <c r="P1691" t="s">
        <v>8349</v>
      </c>
      <c r="Q1691" t="s">
        <v>745</v>
      </c>
      <c r="R1691" t="s">
        <v>32</v>
      </c>
      <c r="S1691" t="s">
        <v>7696</v>
      </c>
      <c r="T1691" t="str">
        <f t="shared" si="78"/>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1">
        <f t="shared" si="79"/>
        <v>0</v>
      </c>
      <c r="V1691" s="2">
        <v>0</v>
      </c>
      <c r="W1691" s="2">
        <f t="shared" si="80"/>
        <v>0</v>
      </c>
      <c r="X1691" s="2">
        <v>0</v>
      </c>
      <c r="Y1691" s="2">
        <v>0</v>
      </c>
      <c r="Z1691" s="2">
        <v>0</v>
      </c>
      <c r="AA1691" s="2">
        <v>0</v>
      </c>
      <c r="AB1691" s="2">
        <v>0</v>
      </c>
      <c r="AC1691" t="s">
        <v>4202</v>
      </c>
      <c r="AD1691" t="s">
        <v>32</v>
      </c>
      <c r="AE1691" t="s">
        <v>32</v>
      </c>
      <c r="AG1691" t="s">
        <v>38</v>
      </c>
      <c r="AH1691" t="s">
        <v>3351</v>
      </c>
      <c r="AI1691" t="s">
        <v>4203</v>
      </c>
      <c r="AJ1691" t="s">
        <v>3351</v>
      </c>
      <c r="AK1691" t="s">
        <v>39</v>
      </c>
    </row>
    <row r="1692" spans="1:37" x14ac:dyDescent="0.3">
      <c r="A1692">
        <v>341925</v>
      </c>
      <c r="B1692" t="s">
        <v>199</v>
      </c>
      <c r="C1692" t="s">
        <v>29</v>
      </c>
      <c r="D1692">
        <v>1</v>
      </c>
      <c r="E1692" t="s">
        <v>4204</v>
      </c>
      <c r="F1692" t="s">
        <v>582</v>
      </c>
      <c r="G1692">
        <v>52613</v>
      </c>
      <c r="H1692">
        <v>0</v>
      </c>
      <c r="I1692" t="s">
        <v>463</v>
      </c>
      <c r="J1692" t="s">
        <v>43</v>
      </c>
      <c r="K1692">
        <v>47549</v>
      </c>
      <c r="L1692">
        <v>67604</v>
      </c>
      <c r="M1692" t="s">
        <v>33</v>
      </c>
      <c r="N1692" t="s">
        <v>202</v>
      </c>
      <c r="O1692" t="s">
        <v>637</v>
      </c>
      <c r="P1692" t="s">
        <v>4205</v>
      </c>
      <c r="Q1692" t="s">
        <v>584</v>
      </c>
      <c r="R1692" t="s">
        <v>4206</v>
      </c>
      <c r="S1692" t="s">
        <v>7696</v>
      </c>
      <c r="T1692" t="str">
        <f t="shared" si="78"/>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2">
        <f t="shared" si="79"/>
        <v>0</v>
      </c>
      <c r="V1692" s="2">
        <v>0</v>
      </c>
      <c r="W1692" s="2">
        <f t="shared" si="80"/>
        <v>0</v>
      </c>
      <c r="X1692" s="2">
        <v>0</v>
      </c>
      <c r="Y1692" s="2">
        <v>0</v>
      </c>
      <c r="Z1692" s="2">
        <v>0</v>
      </c>
      <c r="AA1692" s="2">
        <v>0</v>
      </c>
      <c r="AB1692" s="2">
        <v>0</v>
      </c>
      <c r="AC1692" t="s">
        <v>4207</v>
      </c>
      <c r="AD1692" t="s">
        <v>32</v>
      </c>
      <c r="AE1692" t="s">
        <v>32</v>
      </c>
      <c r="AG1692" t="s">
        <v>38</v>
      </c>
      <c r="AH1692" t="s">
        <v>3612</v>
      </c>
      <c r="AI1692" t="s">
        <v>2693</v>
      </c>
      <c r="AJ1692" t="s">
        <v>3612</v>
      </c>
      <c r="AK1692" t="s">
        <v>39</v>
      </c>
    </row>
    <row r="1693" spans="1:37" x14ac:dyDescent="0.3">
      <c r="A1693">
        <v>341925</v>
      </c>
      <c r="B1693" t="s">
        <v>199</v>
      </c>
      <c r="C1693" t="s">
        <v>48</v>
      </c>
      <c r="D1693">
        <v>1</v>
      </c>
      <c r="E1693" t="s">
        <v>4204</v>
      </c>
      <c r="F1693" t="s">
        <v>582</v>
      </c>
      <c r="G1693">
        <v>52613</v>
      </c>
      <c r="H1693">
        <v>0</v>
      </c>
      <c r="I1693" t="s">
        <v>463</v>
      </c>
      <c r="J1693" t="s">
        <v>43</v>
      </c>
      <c r="K1693">
        <v>47549</v>
      </c>
      <c r="L1693">
        <v>67604</v>
      </c>
      <c r="M1693" t="s">
        <v>33</v>
      </c>
      <c r="N1693" t="s">
        <v>202</v>
      </c>
      <c r="O1693" t="s">
        <v>637</v>
      </c>
      <c r="P1693" t="s">
        <v>4205</v>
      </c>
      <c r="Q1693" t="s">
        <v>584</v>
      </c>
      <c r="R1693" t="s">
        <v>4206</v>
      </c>
      <c r="S1693" t="s">
        <v>7696</v>
      </c>
      <c r="T1693" t="str">
        <f t="shared" si="78"/>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3">
        <f t="shared" si="79"/>
        <v>0</v>
      </c>
      <c r="V1693" s="2">
        <v>0</v>
      </c>
      <c r="W1693" s="2">
        <f t="shared" si="80"/>
        <v>0</v>
      </c>
      <c r="X1693" s="2">
        <v>0</v>
      </c>
      <c r="Y1693" s="2">
        <v>0</v>
      </c>
      <c r="Z1693" s="2">
        <v>0</v>
      </c>
      <c r="AA1693" s="2">
        <v>0</v>
      </c>
      <c r="AB1693" s="2">
        <v>0</v>
      </c>
      <c r="AC1693" t="s">
        <v>4207</v>
      </c>
      <c r="AD1693" t="s">
        <v>32</v>
      </c>
      <c r="AE1693" t="s">
        <v>32</v>
      </c>
      <c r="AG1693" t="s">
        <v>38</v>
      </c>
      <c r="AH1693" t="s">
        <v>3612</v>
      </c>
      <c r="AI1693" t="s">
        <v>2693</v>
      </c>
      <c r="AJ1693" t="s">
        <v>3612</v>
      </c>
      <c r="AK1693" t="s">
        <v>39</v>
      </c>
    </row>
    <row r="1694" spans="1:37" x14ac:dyDescent="0.3">
      <c r="A1694">
        <v>341928</v>
      </c>
      <c r="B1694" t="s">
        <v>524</v>
      </c>
      <c r="C1694" t="s">
        <v>48</v>
      </c>
      <c r="D1694">
        <v>32</v>
      </c>
      <c r="E1694" t="s">
        <v>4194</v>
      </c>
      <c r="F1694" t="s">
        <v>4195</v>
      </c>
      <c r="G1694">
        <v>91529</v>
      </c>
      <c r="H1694">
        <v>0</v>
      </c>
      <c r="I1694" t="s">
        <v>1095</v>
      </c>
      <c r="J1694" t="s">
        <v>43</v>
      </c>
      <c r="K1694">
        <v>47847</v>
      </c>
      <c r="L1694">
        <v>55024</v>
      </c>
      <c r="M1694" t="s">
        <v>33</v>
      </c>
      <c r="N1694" t="s">
        <v>1150</v>
      </c>
      <c r="O1694" t="s">
        <v>4196</v>
      </c>
      <c r="P1694" t="s">
        <v>4197</v>
      </c>
      <c r="Q1694" t="s">
        <v>8347</v>
      </c>
      <c r="R1694" t="s">
        <v>32</v>
      </c>
      <c r="S1694" t="s">
        <v>8348</v>
      </c>
      <c r="T1694" t="str">
        <f t="shared" si="78"/>
        <v xml:space="preserve">  Credential/Certificate Requirement:  Within six (6) months of appointment, all candidates must possess: 1. A valid U.S. Coast Guard Merchant Mariner Credential (MMC) with the following endorsements: a) Able Seaman ‚€œ any category, or a superior endorsement; and b) Lifeboatman or Lifeboatman-limited. 2. A valid U.S. Coast Guard medical certificate without restriction for applicable service; and  Within thirty (30) days of appointment, all candidates must possess: 3. A valid Transportation Worker Identification Credential (TWIC) issued by the U.S. Transportation Security Administration (TSA).  All credentials and certificates must be maintained for the duration of employment.  Medical/Physical Requirements:  Medical guidelines established by the U.S. Coast Guard apply to the position of Deckhand. Candidates will therefore be required to undergo a medical examination prior to appointment and thereafter, pursuant to Coast Guard regulations. Candidates must also pass a drug screening to be appointed. Deckhands are subject to random drug and alcohol testing during their employment.   TWIC Requirement:  Once selected for employment at the Staten Island Ferry, federal regulations require that the applicant must either undergo a federal background check as part of the Transportation Worker Identification Credential (TWIC) program or already possess a TWIC. The TWIC must be obtained within 30 days of appointment, and be maintained for the duration of employment. For further program information, visit: http://www.tsa.gov/stakeholders/transportation-worker-identification-credential-twic.</v>
      </c>
      <c r="U1694">
        <f t="shared" si="79"/>
        <v>0</v>
      </c>
      <c r="V1694" s="2">
        <v>0</v>
      </c>
      <c r="W1694" s="2">
        <f t="shared" si="80"/>
        <v>0</v>
      </c>
      <c r="X1694" s="2">
        <v>0</v>
      </c>
      <c r="Y1694" s="2">
        <v>0</v>
      </c>
      <c r="Z1694" s="2">
        <v>0</v>
      </c>
      <c r="AA1694" s="2">
        <v>0</v>
      </c>
      <c r="AB1694" s="2">
        <v>0</v>
      </c>
      <c r="AC1694" t="s">
        <v>4198</v>
      </c>
      <c r="AD1694" t="s">
        <v>4199</v>
      </c>
      <c r="AE1694" t="s">
        <v>4200</v>
      </c>
      <c r="AG1694" t="s">
        <v>38</v>
      </c>
      <c r="AH1694" t="s">
        <v>3585</v>
      </c>
      <c r="AJ1694" t="s">
        <v>3585</v>
      </c>
      <c r="AK1694" t="s">
        <v>39</v>
      </c>
    </row>
    <row r="1695" spans="1:37" x14ac:dyDescent="0.3">
      <c r="A1695">
        <v>341975</v>
      </c>
      <c r="B1695" t="s">
        <v>473</v>
      </c>
      <c r="C1695" t="s">
        <v>29</v>
      </c>
      <c r="D1695">
        <v>1</v>
      </c>
      <c r="E1695" t="s">
        <v>4208</v>
      </c>
      <c r="F1695" t="s">
        <v>828</v>
      </c>
      <c r="G1695">
        <v>52416</v>
      </c>
      <c r="H1695">
        <v>0</v>
      </c>
      <c r="I1695" t="s">
        <v>553</v>
      </c>
      <c r="J1695" t="s">
        <v>43</v>
      </c>
      <c r="K1695">
        <v>61850</v>
      </c>
      <c r="L1695">
        <v>76745</v>
      </c>
      <c r="M1695" t="s">
        <v>33</v>
      </c>
      <c r="N1695" t="s">
        <v>476</v>
      </c>
      <c r="O1695" t="s">
        <v>4209</v>
      </c>
      <c r="P1695" t="s">
        <v>7121</v>
      </c>
      <c r="Q1695" t="s">
        <v>7417</v>
      </c>
      <c r="R1695" t="s">
        <v>4210</v>
      </c>
      <c r="S1695" t="s">
        <v>8350</v>
      </c>
      <c r="T1695" t="str">
        <f t="shared" si="78"/>
        <v>The preferred candidate should possess a Master's Degree in Social Work or a related field. The preferred candidate should be familiar with OWEDI initiatives in FPS' Strategic Blueprint. The candidate should be proficient in Excel and PowerPoint and be able to put together cohesive reports on OWEDI initiatives to senior leadership.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695">
        <f t="shared" si="79"/>
        <v>0</v>
      </c>
      <c r="V1695" s="2">
        <v>1</v>
      </c>
      <c r="W1695" s="2">
        <f t="shared" si="80"/>
        <v>0</v>
      </c>
      <c r="X1695" s="2">
        <v>0</v>
      </c>
      <c r="Y1695" s="2">
        <v>0</v>
      </c>
      <c r="Z1695" s="2">
        <v>0</v>
      </c>
      <c r="AA1695" s="2">
        <v>0</v>
      </c>
      <c r="AB1695" s="2">
        <v>0</v>
      </c>
      <c r="AC1695" t="s">
        <v>4211</v>
      </c>
      <c r="AD1695" t="s">
        <v>32</v>
      </c>
      <c r="AE1695" t="s">
        <v>32</v>
      </c>
      <c r="AG1695" t="s">
        <v>38</v>
      </c>
      <c r="AH1695" t="s">
        <v>3405</v>
      </c>
      <c r="AJ1695" t="s">
        <v>3405</v>
      </c>
      <c r="AK1695" t="s">
        <v>39</v>
      </c>
    </row>
    <row r="1696" spans="1:37" x14ac:dyDescent="0.3">
      <c r="A1696">
        <v>342001</v>
      </c>
      <c r="B1696" t="s">
        <v>199</v>
      </c>
      <c r="C1696" t="s">
        <v>48</v>
      </c>
      <c r="D1696">
        <v>3</v>
      </c>
      <c r="E1696" t="s">
        <v>2238</v>
      </c>
      <c r="F1696" t="s">
        <v>2239</v>
      </c>
      <c r="G1696">
        <v>31215</v>
      </c>
      <c r="H1696">
        <v>1</v>
      </c>
      <c r="I1696" t="s">
        <v>627</v>
      </c>
      <c r="J1696" t="s">
        <v>43</v>
      </c>
      <c r="K1696">
        <v>42563</v>
      </c>
      <c r="L1696">
        <v>48947</v>
      </c>
      <c r="M1696" t="s">
        <v>33</v>
      </c>
      <c r="N1696" t="s">
        <v>380</v>
      </c>
      <c r="O1696" t="s">
        <v>2240</v>
      </c>
      <c r="P1696" t="s">
        <v>8282</v>
      </c>
      <c r="Q1696" t="s">
        <v>7708</v>
      </c>
      <c r="R1696" t="s">
        <v>2241</v>
      </c>
      <c r="S1696" t="s">
        <v>7656</v>
      </c>
      <c r="T1696" t="str">
        <f t="shared" si="78"/>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6">
        <f t="shared" si="79"/>
        <v>0</v>
      </c>
      <c r="V1696" s="2">
        <v>0</v>
      </c>
      <c r="W1696" s="2">
        <f t="shared" si="80"/>
        <v>0</v>
      </c>
      <c r="X1696" s="2">
        <v>0</v>
      </c>
      <c r="Y1696" s="2">
        <v>0</v>
      </c>
      <c r="Z1696" s="2">
        <v>0</v>
      </c>
      <c r="AA1696" s="2">
        <v>0</v>
      </c>
      <c r="AB1696" s="2">
        <v>0</v>
      </c>
      <c r="AC1696" t="s">
        <v>4212</v>
      </c>
      <c r="AD1696" t="s">
        <v>32</v>
      </c>
      <c r="AE1696" t="s">
        <v>32</v>
      </c>
      <c r="AG1696" t="s">
        <v>38</v>
      </c>
      <c r="AH1696" t="s">
        <v>3428</v>
      </c>
      <c r="AI1696" t="s">
        <v>3429</v>
      </c>
      <c r="AJ1696" t="s">
        <v>2081</v>
      </c>
      <c r="AK1696" t="s">
        <v>39</v>
      </c>
    </row>
    <row r="1697" spans="1:37" x14ac:dyDescent="0.3">
      <c r="A1697">
        <v>342001</v>
      </c>
      <c r="B1697" t="s">
        <v>199</v>
      </c>
      <c r="C1697" t="s">
        <v>29</v>
      </c>
      <c r="D1697">
        <v>3</v>
      </c>
      <c r="E1697" t="s">
        <v>2238</v>
      </c>
      <c r="F1697" t="s">
        <v>2239</v>
      </c>
      <c r="G1697">
        <v>31215</v>
      </c>
      <c r="H1697">
        <v>1</v>
      </c>
      <c r="I1697" t="s">
        <v>627</v>
      </c>
      <c r="J1697" t="s">
        <v>43</v>
      </c>
      <c r="K1697">
        <v>42563</v>
      </c>
      <c r="L1697">
        <v>48947</v>
      </c>
      <c r="M1697" t="s">
        <v>33</v>
      </c>
      <c r="N1697" t="s">
        <v>380</v>
      </c>
      <c r="O1697" t="s">
        <v>2240</v>
      </c>
      <c r="P1697" t="s">
        <v>8282</v>
      </c>
      <c r="Q1697" t="s">
        <v>7708</v>
      </c>
      <c r="R1697" t="s">
        <v>2241</v>
      </c>
      <c r="S1697" t="s">
        <v>7656</v>
      </c>
      <c r="T1697" t="str">
        <f t="shared" si="78"/>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7">
        <f t="shared" si="79"/>
        <v>0</v>
      </c>
      <c r="V1697" s="2">
        <v>0</v>
      </c>
      <c r="W1697" s="2">
        <f t="shared" si="80"/>
        <v>0</v>
      </c>
      <c r="X1697" s="2">
        <v>0</v>
      </c>
      <c r="Y1697" s="2">
        <v>0</v>
      </c>
      <c r="Z1697" s="2">
        <v>0</v>
      </c>
      <c r="AA1697" s="2">
        <v>0</v>
      </c>
      <c r="AB1697" s="2">
        <v>0</v>
      </c>
      <c r="AC1697" t="s">
        <v>4212</v>
      </c>
      <c r="AD1697" t="s">
        <v>32</v>
      </c>
      <c r="AE1697" t="s">
        <v>32</v>
      </c>
      <c r="AG1697" t="s">
        <v>38</v>
      </c>
      <c r="AH1697" t="s">
        <v>3428</v>
      </c>
      <c r="AI1697" t="s">
        <v>3429</v>
      </c>
      <c r="AJ1697" t="s">
        <v>2081</v>
      </c>
      <c r="AK1697" t="s">
        <v>39</v>
      </c>
    </row>
    <row r="1698" spans="1:37" x14ac:dyDescent="0.3">
      <c r="A1698">
        <v>342008</v>
      </c>
      <c r="B1698" t="s">
        <v>199</v>
      </c>
      <c r="C1698" t="s">
        <v>48</v>
      </c>
      <c r="D1698">
        <v>3</v>
      </c>
      <c r="E1698" t="s">
        <v>2238</v>
      </c>
      <c r="F1698" t="s">
        <v>2239</v>
      </c>
      <c r="G1698">
        <v>31215</v>
      </c>
      <c r="H1698">
        <v>1</v>
      </c>
      <c r="I1698" t="s">
        <v>627</v>
      </c>
      <c r="J1698" t="s">
        <v>43</v>
      </c>
      <c r="K1698">
        <v>42563</v>
      </c>
      <c r="L1698">
        <v>48947</v>
      </c>
      <c r="M1698" t="s">
        <v>33</v>
      </c>
      <c r="N1698" t="s">
        <v>380</v>
      </c>
      <c r="O1698" t="s">
        <v>2240</v>
      </c>
      <c r="P1698" t="s">
        <v>7707</v>
      </c>
      <c r="Q1698" t="s">
        <v>7708</v>
      </c>
      <c r="R1698" t="s">
        <v>2241</v>
      </c>
      <c r="S1698" t="s">
        <v>7656</v>
      </c>
      <c r="T1698" t="str">
        <f t="shared" si="78"/>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698">
        <f t="shared" si="79"/>
        <v>0</v>
      </c>
      <c r="V1698" s="2">
        <v>0</v>
      </c>
      <c r="W1698" s="2">
        <f t="shared" si="80"/>
        <v>0</v>
      </c>
      <c r="X1698" s="2">
        <v>0</v>
      </c>
      <c r="Y1698" s="2">
        <v>0</v>
      </c>
      <c r="Z1698" s="2">
        <v>0</v>
      </c>
      <c r="AA1698" s="2">
        <v>0</v>
      </c>
      <c r="AB1698" s="2">
        <v>0</v>
      </c>
      <c r="AC1698" t="s">
        <v>3427</v>
      </c>
      <c r="AD1698" t="s">
        <v>32</v>
      </c>
      <c r="AE1698" t="s">
        <v>32</v>
      </c>
      <c r="AG1698" t="s">
        <v>38</v>
      </c>
      <c r="AH1698" t="s">
        <v>3428</v>
      </c>
      <c r="AI1698" t="s">
        <v>3429</v>
      </c>
      <c r="AJ1698" t="s">
        <v>2081</v>
      </c>
      <c r="AK1698" t="s">
        <v>39</v>
      </c>
    </row>
    <row r="1699" spans="1:37" x14ac:dyDescent="0.3">
      <c r="A1699">
        <v>343156</v>
      </c>
      <c r="B1699" t="s">
        <v>2499</v>
      </c>
      <c r="C1699" t="s">
        <v>48</v>
      </c>
      <c r="D1699">
        <v>3</v>
      </c>
      <c r="E1699" t="s">
        <v>4213</v>
      </c>
      <c r="F1699" t="s">
        <v>2314</v>
      </c>
      <c r="G1699">
        <v>13392</v>
      </c>
      <c r="H1699">
        <v>0</v>
      </c>
      <c r="I1699" t="s">
        <v>1183</v>
      </c>
      <c r="J1699" t="s">
        <v>32</v>
      </c>
      <c r="K1699">
        <v>51000</v>
      </c>
      <c r="L1699">
        <v>90000</v>
      </c>
      <c r="M1699" t="s">
        <v>33</v>
      </c>
      <c r="N1699" t="s">
        <v>1320</v>
      </c>
      <c r="O1699" t="s">
        <v>4214</v>
      </c>
      <c r="P1699" t="s">
        <v>8351</v>
      </c>
      <c r="Q1699" t="s">
        <v>4215</v>
      </c>
      <c r="R1699" t="s">
        <v>8352</v>
      </c>
      <c r="S1699" t="s">
        <v>32</v>
      </c>
      <c r="T1699" t="str">
        <f t="shared" si="78"/>
        <v xml:space="preserve">‚ A Master's Degree from an accredited college in relevant field, with at least two (2) years of relevant professional experience; Proven record of initiating and managing complex, interdisciplinary projects involving multiple stakeholders including frontline staff as well as Executive level leadership; Experience mediating among groups with competing perspectives; overseeing (and improving the operational efficiency) of complicated organizations; and pioneering innovative solutions to intricate problems;  Strong organizational skills to ensure timely completion of assigned projects; Strong strategic planning, policy development and project management skills; Ability to think outside the box to analyze and modify organizational structures with an eye toward improvement, accountability and control. This includes the ability to distill complex material into actionable recommendations; Ability to think creatively and inspire innovation among team members;  A willingness to consider new approaches;  Strong written and verbal communication skills;   Advanced knowledge of MS Office Suite, particularly PowerPoint and Project;  Proficiency in SAS, STATA, SQL, R, SPSS and/or other statistical software a plus; An understanding and interest in urban issues, especially New York City policy and operations, is preferred.  </v>
      </c>
      <c r="U1699">
        <f t="shared" si="79"/>
        <v>0</v>
      </c>
      <c r="V1699" s="2">
        <v>0</v>
      </c>
      <c r="W1699" s="2">
        <f t="shared" si="80"/>
        <v>0</v>
      </c>
      <c r="X1699" s="2">
        <v>0</v>
      </c>
      <c r="Y1699" s="2">
        <v>0</v>
      </c>
      <c r="Z1699" s="2">
        <v>1</v>
      </c>
      <c r="AA1699" s="2">
        <v>0</v>
      </c>
      <c r="AB1699" s="2">
        <v>0</v>
      </c>
      <c r="AC1699" t="s">
        <v>4216</v>
      </c>
      <c r="AD1699" t="s">
        <v>32</v>
      </c>
      <c r="AE1699" t="s">
        <v>32</v>
      </c>
      <c r="AG1699" t="s">
        <v>38</v>
      </c>
      <c r="AH1699" t="s">
        <v>3115</v>
      </c>
      <c r="AI1699" t="s">
        <v>3310</v>
      </c>
      <c r="AJ1699" t="s">
        <v>3115</v>
      </c>
      <c r="AK1699" t="s">
        <v>39</v>
      </c>
    </row>
    <row r="1700" spans="1:37" x14ac:dyDescent="0.3">
      <c r="A1700">
        <v>342013</v>
      </c>
      <c r="B1700" t="s">
        <v>199</v>
      </c>
      <c r="C1700" t="s">
        <v>48</v>
      </c>
      <c r="D1700">
        <v>1</v>
      </c>
      <c r="E1700" t="s">
        <v>4217</v>
      </c>
      <c r="F1700" t="s">
        <v>126</v>
      </c>
      <c r="G1700">
        <v>21744</v>
      </c>
      <c r="H1700">
        <v>2</v>
      </c>
      <c r="I1700" t="s">
        <v>1183</v>
      </c>
      <c r="J1700" t="s">
        <v>43</v>
      </c>
      <c r="K1700">
        <v>70286</v>
      </c>
      <c r="L1700">
        <v>80829</v>
      </c>
      <c r="M1700" t="s">
        <v>33</v>
      </c>
      <c r="N1700" t="s">
        <v>202</v>
      </c>
      <c r="O1700" t="s">
        <v>4218</v>
      </c>
      <c r="P1700" t="s">
        <v>8353</v>
      </c>
      <c r="Q1700" t="s">
        <v>130</v>
      </c>
      <c r="R1700" t="s">
        <v>8354</v>
      </c>
      <c r="S1700" t="s">
        <v>7696</v>
      </c>
      <c r="T1700" t="str">
        <f t="shared" si="78"/>
        <v>‚	A Master‚„s degree in Public Health, Public Administration, Business Administration, or an equivalent graduate degree 	Exceptional organizational, interpersonal, public speaking/presentation and writing skills 	2-3 years of experience in conducting strategic planning or systems planning 	Proven success with grant writing and management 	Proficiency interpreting laws, rules, policies and regulations 	Comfort working with all levels of staff within/external to city and other governmental and non-governmental organizations 	Proven ability to research complex issues and synthesize information into communications and messages 	Research, development, implementation, analysis 	Knowledge of the developmental disabilities field or another mental hygiene services area 	Proficiency in Microsoft Word, Excel, and PowerPoint 	Experience with organizing and facilitating large scale events including town hall style meetings  	Strong project management skills  	Strong research and writing skills  	Familiarity with conducting needs assessments.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00">
        <f t="shared" si="79"/>
        <v>0</v>
      </c>
      <c r="V1700" s="2">
        <v>1</v>
      </c>
      <c r="W1700" s="2">
        <f t="shared" si="80"/>
        <v>0</v>
      </c>
      <c r="X1700" s="2">
        <v>0</v>
      </c>
      <c r="Y1700" s="2">
        <v>0</v>
      </c>
      <c r="Z1700" s="2">
        <v>0</v>
      </c>
      <c r="AA1700" s="2">
        <v>0</v>
      </c>
      <c r="AB1700" s="2">
        <v>0</v>
      </c>
      <c r="AC1700" t="s">
        <v>4219</v>
      </c>
      <c r="AD1700" t="s">
        <v>32</v>
      </c>
      <c r="AE1700" t="s">
        <v>32</v>
      </c>
      <c r="AG1700" t="s">
        <v>38</v>
      </c>
      <c r="AH1700" t="s">
        <v>3843</v>
      </c>
      <c r="AI1700" t="s">
        <v>3429</v>
      </c>
      <c r="AJ1700" t="s">
        <v>2050</v>
      </c>
      <c r="AK1700" t="s">
        <v>39</v>
      </c>
    </row>
    <row r="1701" spans="1:37" x14ac:dyDescent="0.3">
      <c r="A1701">
        <v>342013</v>
      </c>
      <c r="B1701" t="s">
        <v>199</v>
      </c>
      <c r="C1701" t="s">
        <v>29</v>
      </c>
      <c r="D1701">
        <v>1</v>
      </c>
      <c r="E1701" t="s">
        <v>4217</v>
      </c>
      <c r="F1701" t="s">
        <v>126</v>
      </c>
      <c r="G1701">
        <v>21744</v>
      </c>
      <c r="H1701">
        <v>2</v>
      </c>
      <c r="I1701" t="s">
        <v>1183</v>
      </c>
      <c r="J1701" t="s">
        <v>43</v>
      </c>
      <c r="K1701">
        <v>70286</v>
      </c>
      <c r="L1701">
        <v>80829</v>
      </c>
      <c r="M1701" t="s">
        <v>33</v>
      </c>
      <c r="N1701" t="s">
        <v>202</v>
      </c>
      <c r="O1701" t="s">
        <v>4218</v>
      </c>
      <c r="P1701" t="s">
        <v>8353</v>
      </c>
      <c r="Q1701" t="s">
        <v>130</v>
      </c>
      <c r="R1701" t="s">
        <v>8354</v>
      </c>
      <c r="S1701" t="s">
        <v>7696</v>
      </c>
      <c r="T1701" t="str">
        <f t="shared" si="78"/>
        <v>‚	A Master‚„s degree in Public Health, Public Administration, Business Administration, or an equivalent graduate degree 	Exceptional organizational, interpersonal, public speaking/presentation and writing skills 	2-3 years of experience in conducting strategic planning or systems planning 	Proven success with grant writing and management 	Proficiency interpreting laws, rules, policies and regulations 	Comfort working with all levels of staff within/external to city and other governmental and non-governmental organizations 	Proven ability to research complex issues and synthesize information into communications and messages 	Research, development, implementation, analysis 	Knowledge of the developmental disabilities field or another mental hygiene services area 	Proficiency in Microsoft Word, Excel, and PowerPoint 	Experience with organizing and facilitating large scale events including town hall style meetings  	Strong project management skills  	Strong research and writing skills  	Familiarity with conducting needs assessments.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01">
        <f t="shared" si="79"/>
        <v>0</v>
      </c>
      <c r="V1701" s="2">
        <v>1</v>
      </c>
      <c r="W1701" s="2">
        <f t="shared" si="80"/>
        <v>0</v>
      </c>
      <c r="X1701" s="2">
        <v>0</v>
      </c>
      <c r="Y1701" s="2">
        <v>0</v>
      </c>
      <c r="Z1701" s="2">
        <v>0</v>
      </c>
      <c r="AA1701" s="2">
        <v>0</v>
      </c>
      <c r="AB1701" s="2">
        <v>0</v>
      </c>
      <c r="AC1701" t="s">
        <v>4219</v>
      </c>
      <c r="AD1701" t="s">
        <v>32</v>
      </c>
      <c r="AE1701" t="s">
        <v>32</v>
      </c>
      <c r="AG1701" t="s">
        <v>38</v>
      </c>
      <c r="AH1701" t="s">
        <v>3843</v>
      </c>
      <c r="AI1701" t="s">
        <v>3429</v>
      </c>
      <c r="AJ1701" t="s">
        <v>2050</v>
      </c>
      <c r="AK1701" t="s">
        <v>39</v>
      </c>
    </row>
    <row r="1702" spans="1:37" x14ac:dyDescent="0.3">
      <c r="A1702">
        <v>342017</v>
      </c>
      <c r="B1702" t="s">
        <v>1790</v>
      </c>
      <c r="C1702" t="s">
        <v>29</v>
      </c>
      <c r="D1702">
        <v>1</v>
      </c>
      <c r="E1702" t="s">
        <v>4220</v>
      </c>
      <c r="F1702" t="s">
        <v>4221</v>
      </c>
      <c r="G1702">
        <v>21015</v>
      </c>
      <c r="H1702">
        <v>3</v>
      </c>
      <c r="I1702" t="s">
        <v>244</v>
      </c>
      <c r="J1702" t="s">
        <v>43</v>
      </c>
      <c r="K1702">
        <v>80000</v>
      </c>
      <c r="L1702">
        <v>90000</v>
      </c>
      <c r="M1702" t="s">
        <v>33</v>
      </c>
      <c r="N1702" t="s">
        <v>1975</v>
      </c>
      <c r="O1702" t="s">
        <v>3063</v>
      </c>
      <c r="P1702" t="s">
        <v>8355</v>
      </c>
      <c r="Q1702" t="s">
        <v>4222</v>
      </c>
      <c r="R1702" t="s">
        <v>4223</v>
      </c>
      <c r="S1702" t="s">
        <v>4224</v>
      </c>
      <c r="T1702" t="str">
        <f t="shared" si="78"/>
        <v>1. Knowledge of AutoCAD, Photoshop, PowerPoint and 3D rendering. 2. Excellent communication, interpersonal and organizational skills. 3. Proficiency in Microsoft Word and Excel. 4. Thorough understanding of ALTA/NSPS Standards, FEMA Flood Mapping, GPS Standards, NYS Land Surveying Guidelines. THIS POSITION YIELDS A COMPENSATION PACKAGE APPROACHING $144,000. NYC Parks offers a competitive benefits package, including pension, excellent health plans, generous vacation/sick days and a work-life balance.  To be assigned to officially sign off on land surveying work, a Surveyor - Assignment Level III must be a registered New York State Land Surveyor. This registration must be maintained for the duration of the employment.  NOTE: All resumes must be received no later than the last day of the posting period. References will be required upon request.  *Posting period extended to 07/27/18. Previous applicants are still under consideration and need not reapply.   MOVEMENT IN THE FACE OF CIVIL SERVICE LISTS IS PROHIBITED UNDER CIVIL SERVICE LAW.  nyc.gov/parks</v>
      </c>
      <c r="U1702">
        <f t="shared" si="79"/>
        <v>0</v>
      </c>
      <c r="V1702" s="2">
        <v>1</v>
      </c>
      <c r="W1702" s="2">
        <f t="shared" si="80"/>
        <v>0</v>
      </c>
      <c r="X1702" s="2">
        <v>0</v>
      </c>
      <c r="Y1702" s="2">
        <v>0</v>
      </c>
      <c r="Z1702" s="2">
        <v>0</v>
      </c>
      <c r="AA1702" s="2">
        <v>0</v>
      </c>
      <c r="AB1702" s="2">
        <v>0</v>
      </c>
      <c r="AC1702" t="s">
        <v>4225</v>
      </c>
      <c r="AD1702" t="s">
        <v>32</v>
      </c>
      <c r="AE1702" t="s">
        <v>1979</v>
      </c>
      <c r="AG1702" t="s">
        <v>1799</v>
      </c>
      <c r="AH1702" t="s">
        <v>3405</v>
      </c>
      <c r="AI1702" t="s">
        <v>2741</v>
      </c>
      <c r="AJ1702" t="s">
        <v>2852</v>
      </c>
      <c r="AK1702" t="s">
        <v>39</v>
      </c>
    </row>
    <row r="1703" spans="1:37" x14ac:dyDescent="0.3">
      <c r="A1703">
        <v>342017</v>
      </c>
      <c r="B1703" t="s">
        <v>1790</v>
      </c>
      <c r="C1703" t="s">
        <v>29</v>
      </c>
      <c r="D1703">
        <v>1</v>
      </c>
      <c r="E1703" t="s">
        <v>4220</v>
      </c>
      <c r="F1703" t="s">
        <v>4221</v>
      </c>
      <c r="G1703">
        <v>21015</v>
      </c>
      <c r="H1703">
        <v>3</v>
      </c>
      <c r="I1703" t="s">
        <v>244</v>
      </c>
      <c r="J1703" t="s">
        <v>43</v>
      </c>
      <c r="K1703">
        <v>80000</v>
      </c>
      <c r="L1703">
        <v>90000</v>
      </c>
      <c r="M1703" t="s">
        <v>33</v>
      </c>
      <c r="N1703" t="s">
        <v>1975</v>
      </c>
      <c r="O1703" t="s">
        <v>3063</v>
      </c>
      <c r="P1703" t="s">
        <v>8355</v>
      </c>
      <c r="Q1703" t="s">
        <v>4222</v>
      </c>
      <c r="R1703" t="s">
        <v>4223</v>
      </c>
      <c r="S1703" t="s">
        <v>4224</v>
      </c>
      <c r="T1703" t="str">
        <f t="shared" si="78"/>
        <v>1. Knowledge of AutoCAD, Photoshop, PowerPoint and 3D rendering. 2. Excellent communication, interpersonal and organizational skills. 3. Proficiency in Microsoft Word and Excel. 4. Thorough understanding of ALTA/NSPS Standards, FEMA Flood Mapping, GPS Standards, NYS Land Surveying Guidelines. THIS POSITION YIELDS A COMPENSATION PACKAGE APPROACHING $144,000. NYC Parks offers a competitive benefits package, including pension, excellent health plans, generous vacation/sick days and a work-life balance.  To be assigned to officially sign off on land surveying work, a Surveyor - Assignment Level III must be a registered New York State Land Surveyor. This registration must be maintained for the duration of the employment.  NOTE: All resumes must be received no later than the last day of the posting period. References will be required upon request.  *Posting period extended to 07/27/18. Previous applicants are still under consideration and need not reapply.   MOVEMENT IN THE FACE OF CIVIL SERVICE LISTS IS PROHIBITED UNDER CIVIL SERVICE LAW.  nyc.gov/parks</v>
      </c>
      <c r="U1703">
        <f t="shared" si="79"/>
        <v>0</v>
      </c>
      <c r="V1703" s="2">
        <v>1</v>
      </c>
      <c r="W1703" s="2">
        <f t="shared" si="80"/>
        <v>0</v>
      </c>
      <c r="X1703" s="2">
        <v>0</v>
      </c>
      <c r="Y1703" s="2">
        <v>0</v>
      </c>
      <c r="Z1703" s="2">
        <v>0</v>
      </c>
      <c r="AA1703" s="2">
        <v>0</v>
      </c>
      <c r="AB1703" s="2">
        <v>0</v>
      </c>
      <c r="AC1703" t="s">
        <v>4225</v>
      </c>
      <c r="AD1703" t="s">
        <v>32</v>
      </c>
      <c r="AE1703" t="s">
        <v>1979</v>
      </c>
      <c r="AG1703" t="s">
        <v>1799</v>
      </c>
      <c r="AH1703" t="s">
        <v>3405</v>
      </c>
      <c r="AI1703" t="s">
        <v>2741</v>
      </c>
      <c r="AJ1703" t="s">
        <v>2852</v>
      </c>
      <c r="AK1703" t="s">
        <v>39</v>
      </c>
    </row>
    <row r="1704" spans="1:37" x14ac:dyDescent="0.3">
      <c r="A1704">
        <v>342017</v>
      </c>
      <c r="B1704" t="s">
        <v>1790</v>
      </c>
      <c r="C1704" t="s">
        <v>48</v>
      </c>
      <c r="D1704">
        <v>1</v>
      </c>
      <c r="E1704" t="s">
        <v>4220</v>
      </c>
      <c r="F1704" t="s">
        <v>4221</v>
      </c>
      <c r="G1704">
        <v>21015</v>
      </c>
      <c r="H1704">
        <v>3</v>
      </c>
      <c r="I1704" t="s">
        <v>244</v>
      </c>
      <c r="J1704" t="s">
        <v>43</v>
      </c>
      <c r="K1704">
        <v>80000</v>
      </c>
      <c r="L1704">
        <v>90000</v>
      </c>
      <c r="M1704" t="s">
        <v>33</v>
      </c>
      <c r="N1704" t="s">
        <v>1975</v>
      </c>
      <c r="O1704" t="s">
        <v>3063</v>
      </c>
      <c r="P1704" t="s">
        <v>8355</v>
      </c>
      <c r="Q1704" t="s">
        <v>4222</v>
      </c>
      <c r="R1704" t="s">
        <v>4223</v>
      </c>
      <c r="S1704" t="s">
        <v>4224</v>
      </c>
      <c r="T1704" t="str">
        <f t="shared" si="78"/>
        <v>1. Knowledge of AutoCAD, Photoshop, PowerPoint and 3D rendering. 2. Excellent communication, interpersonal and organizational skills. 3. Proficiency in Microsoft Word and Excel. 4. Thorough understanding of ALTA/NSPS Standards, FEMA Flood Mapping, GPS Standards, NYS Land Surveying Guidelines. THIS POSITION YIELDS A COMPENSATION PACKAGE APPROACHING $144,000. NYC Parks offers a competitive benefits package, including pension, excellent health plans, generous vacation/sick days and a work-life balance.  To be assigned to officially sign off on land surveying work, a Surveyor - Assignment Level III must be a registered New York State Land Surveyor. This registration must be maintained for the duration of the employment.  NOTE: All resumes must be received no later than the last day of the posting period. References will be required upon request.  *Posting period extended to 07/27/18. Previous applicants are still under consideration and need not reapply.   MOVEMENT IN THE FACE OF CIVIL SERVICE LISTS IS PROHIBITED UNDER CIVIL SERVICE LAW.  nyc.gov/parks</v>
      </c>
      <c r="U1704">
        <f t="shared" si="79"/>
        <v>0</v>
      </c>
      <c r="V1704" s="2">
        <v>1</v>
      </c>
      <c r="W1704" s="2">
        <f t="shared" si="80"/>
        <v>0</v>
      </c>
      <c r="X1704" s="2">
        <v>0</v>
      </c>
      <c r="Y1704" s="2">
        <v>0</v>
      </c>
      <c r="Z1704" s="2">
        <v>0</v>
      </c>
      <c r="AA1704" s="2">
        <v>0</v>
      </c>
      <c r="AB1704" s="2">
        <v>0</v>
      </c>
      <c r="AC1704" t="s">
        <v>4225</v>
      </c>
      <c r="AD1704" t="s">
        <v>32</v>
      </c>
      <c r="AE1704" t="s">
        <v>1979</v>
      </c>
      <c r="AG1704" t="s">
        <v>1799</v>
      </c>
      <c r="AH1704" t="s">
        <v>3405</v>
      </c>
      <c r="AI1704" t="s">
        <v>2741</v>
      </c>
      <c r="AJ1704" t="s">
        <v>2852</v>
      </c>
      <c r="AK1704" t="s">
        <v>39</v>
      </c>
    </row>
    <row r="1705" spans="1:37" x14ac:dyDescent="0.3">
      <c r="A1705">
        <v>342024</v>
      </c>
      <c r="B1705" t="s">
        <v>101</v>
      </c>
      <c r="C1705" t="s">
        <v>29</v>
      </c>
      <c r="D1705">
        <v>1</v>
      </c>
      <c r="E1705" t="s">
        <v>4226</v>
      </c>
      <c r="F1705" t="s">
        <v>103</v>
      </c>
      <c r="G1705">
        <v>20247</v>
      </c>
      <c r="H1705">
        <v>4</v>
      </c>
      <c r="I1705" t="s">
        <v>76</v>
      </c>
      <c r="J1705" t="s">
        <v>43</v>
      </c>
      <c r="K1705">
        <v>67643</v>
      </c>
      <c r="L1705">
        <v>105581</v>
      </c>
      <c r="M1705" t="s">
        <v>33</v>
      </c>
      <c r="N1705" t="s">
        <v>1292</v>
      </c>
      <c r="O1705" t="s">
        <v>105</v>
      </c>
      <c r="P1705" t="s">
        <v>8356</v>
      </c>
      <c r="Q1705" t="s">
        <v>3725</v>
      </c>
      <c r="R1705" t="s">
        <v>8357</v>
      </c>
      <c r="S1705" t="s">
        <v>32</v>
      </c>
      <c r="T1705" t="str">
        <f t="shared" si="78"/>
        <v xml:space="preserve">The successful candidate should possess the following: 5+ years‚„ experience (1-2 years should be supervisory) working in a field operations environment; experience in training staff on technologies; knowledge of installation, configuration &amp; troubleshooting; proficiency with Microsoft Office suites; experience with Desktop security software, mainly MacAfee suite of products; experience with Airbus CPE products and PSAP operations; intermediate IT Skills, including system restoration/re-image, troubleshooting and repairing computers, printer, servers and messaging boards; 2 years or more in after-hours on-call environment; must have experience with Customer interaction and ensuring customer expectations are met; excellent written and oral communications; must be a good team player and possess excellent interpersonal skills; experienced in maintaining printers, and desktop/laptop hardware components; excellent verbal and written communication skills, problem solving skills, customer service and interpersonal skills; ability to multitask and perform in a high-paced/high pressure environment; ability to work independently; knowledge of Remedy ITSM or other tool;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and effective etiquette; excellent troubleshooting and analytical skills; exceptional interpersonal skills with a focus on listening and questioning skills; solid relationship management and performance management skills; ability to effectively prioritize and execute: tasks in a high-pressure environment; proven analytical and problem-solving abilities; demonstrated knowledge and accomplishment in analyzing, diagnosing and recommending solutions for hardware and software problems; skilled in working within a collaborative environment; able to investigate and research; ability to present ideas in business-friendly and user-friendly language; ITIL v3 certification and/or equivalent work experience. A+ certification.  </v>
      </c>
      <c r="U1705">
        <f t="shared" si="79"/>
        <v>0</v>
      </c>
      <c r="V1705" s="2">
        <v>0</v>
      </c>
      <c r="W1705" s="2">
        <f t="shared" si="80"/>
        <v>0</v>
      </c>
      <c r="X1705" s="2">
        <v>0</v>
      </c>
      <c r="Y1705" s="2">
        <v>0</v>
      </c>
      <c r="Z1705" s="2">
        <v>0</v>
      </c>
      <c r="AA1705" s="2">
        <v>0</v>
      </c>
      <c r="AB1705" s="2">
        <v>0</v>
      </c>
      <c r="AC1705" t="s">
        <v>4227</v>
      </c>
      <c r="AD1705" t="s">
        <v>391</v>
      </c>
      <c r="AE1705" t="s">
        <v>109</v>
      </c>
      <c r="AG1705" t="s">
        <v>38</v>
      </c>
      <c r="AH1705" t="s">
        <v>2839</v>
      </c>
      <c r="AJ1705" t="s">
        <v>2839</v>
      </c>
      <c r="AK1705" t="s">
        <v>39</v>
      </c>
    </row>
    <row r="1706" spans="1:37" x14ac:dyDescent="0.3">
      <c r="A1706">
        <v>342024</v>
      </c>
      <c r="B1706" t="s">
        <v>101</v>
      </c>
      <c r="C1706" t="s">
        <v>48</v>
      </c>
      <c r="D1706">
        <v>1</v>
      </c>
      <c r="E1706" t="s">
        <v>4226</v>
      </c>
      <c r="F1706" t="s">
        <v>103</v>
      </c>
      <c r="G1706">
        <v>20247</v>
      </c>
      <c r="H1706">
        <v>4</v>
      </c>
      <c r="I1706" t="s">
        <v>76</v>
      </c>
      <c r="J1706" t="s">
        <v>43</v>
      </c>
      <c r="K1706">
        <v>67643</v>
      </c>
      <c r="L1706">
        <v>105581</v>
      </c>
      <c r="M1706" t="s">
        <v>33</v>
      </c>
      <c r="N1706" t="s">
        <v>1292</v>
      </c>
      <c r="O1706" t="s">
        <v>105</v>
      </c>
      <c r="P1706" t="s">
        <v>8356</v>
      </c>
      <c r="Q1706" t="s">
        <v>3725</v>
      </c>
      <c r="R1706" t="s">
        <v>8357</v>
      </c>
      <c r="S1706" t="s">
        <v>32</v>
      </c>
      <c r="T1706" t="str">
        <f t="shared" si="78"/>
        <v xml:space="preserve">The successful candidate should possess the following: 5+ years‚„ experience (1-2 years should be supervisory) working in a field operations environment; experience in training staff on technologies; knowledge of installation, configuration &amp; troubleshooting; proficiency with Microsoft Office suites; experience with Desktop security software, mainly MacAfee suite of products; experience with Airbus CPE products and PSAP operations; intermediate IT Skills, including system restoration/re-image, troubleshooting and repairing computers, printer, servers and messaging boards; 2 years or more in after-hours on-call environment; must have experience with Customer interaction and ensuring customer expectations are met; excellent written and oral communications; must be a good team player and possess excellent interpersonal skills; experienced in maintaining printers, and desktop/laptop hardware components; excellent verbal and written communication skills, problem solving skills, customer service and interpersonal skills; ability to multitask and perform in a high-paced/high pressure environment; ability to work independently; knowledge of Remedy ITSM or other tool; ability to clearly and concisely communicate technical information to non-technical users at all organizational levels; ability to discuss and diagnose computer hardware/software problems with remote users utilizing remote access software; experience with general TCP/IP connectivity issues in a LAN/WAN/VPN/Internet environment; excellent customer service skills and effective etiquette; excellent troubleshooting and analytical skills; exceptional interpersonal skills with a focus on listening and questioning skills; solid relationship management and performance management skills; ability to effectively prioritize and execute: tasks in a high-pressure environment; proven analytical and problem-solving abilities; demonstrated knowledge and accomplishment in analyzing, diagnosing and recommending solutions for hardware and software problems; skilled in working within a collaborative environment; able to investigate and research; ability to present ideas in business-friendly and user-friendly language; ITIL v3 certification and/or equivalent work experience. A+ certification.  </v>
      </c>
      <c r="U1706">
        <f t="shared" si="79"/>
        <v>0</v>
      </c>
      <c r="V1706" s="2">
        <v>0</v>
      </c>
      <c r="W1706" s="2">
        <f t="shared" si="80"/>
        <v>0</v>
      </c>
      <c r="X1706" s="2">
        <v>0</v>
      </c>
      <c r="Y1706" s="2">
        <v>0</v>
      </c>
      <c r="Z1706" s="2">
        <v>0</v>
      </c>
      <c r="AA1706" s="2">
        <v>0</v>
      </c>
      <c r="AB1706" s="2">
        <v>0</v>
      </c>
      <c r="AC1706" t="s">
        <v>4227</v>
      </c>
      <c r="AD1706" t="s">
        <v>391</v>
      </c>
      <c r="AE1706" t="s">
        <v>109</v>
      </c>
      <c r="AG1706" t="s">
        <v>38</v>
      </c>
      <c r="AH1706" t="s">
        <v>2839</v>
      </c>
      <c r="AJ1706" t="s">
        <v>2839</v>
      </c>
      <c r="AK1706" t="s">
        <v>39</v>
      </c>
    </row>
    <row r="1707" spans="1:37" x14ac:dyDescent="0.3">
      <c r="A1707">
        <v>342026</v>
      </c>
      <c r="B1707" t="s">
        <v>101</v>
      </c>
      <c r="C1707" t="s">
        <v>48</v>
      </c>
      <c r="D1707">
        <v>1</v>
      </c>
      <c r="E1707" t="s">
        <v>4228</v>
      </c>
      <c r="F1707" t="s">
        <v>103</v>
      </c>
      <c r="G1707">
        <v>20246</v>
      </c>
      <c r="H1707">
        <v>2</v>
      </c>
      <c r="I1707" t="s">
        <v>76</v>
      </c>
      <c r="J1707" t="s">
        <v>43</v>
      </c>
      <c r="K1707">
        <v>56365</v>
      </c>
      <c r="L1707">
        <v>75000</v>
      </c>
      <c r="M1707" t="s">
        <v>33</v>
      </c>
      <c r="N1707" t="s">
        <v>104</v>
      </c>
      <c r="O1707" t="s">
        <v>4229</v>
      </c>
      <c r="P1707" t="s">
        <v>8358</v>
      </c>
      <c r="Q1707" t="s">
        <v>106</v>
      </c>
      <c r="R1707" t="s">
        <v>4230</v>
      </c>
      <c r="S1707" t="s">
        <v>32</v>
      </c>
      <c r="T1707" t="str">
        <f t="shared" si="78"/>
        <v xml:space="preserve">The preferred candidate should possess the following: 3 - 5 years of relevant experience; Avaya CS1000 PBX, Cisco UCS, MPS500 and/or MPS 1000 IVRs, MPS Manager, Avaya Aura Call Center, Call Center technology, and call center production support; demonstrated solid understanding of Avaya PBX, LAN, WAN, VPN, IP telephony, as well as converging technologies directly or indirectly related to VoIP, CTI and IVR, and all relevant utilities and applications; broad and in-depth experience and knowledge of carrier based communications provisioning and protocols in public switched and private telecommunications networks; experience in infrastructure/network environments, with some experience in network engineering, network security practices and designing, planning and implementing networks and call centers; strong written and verbal communication skills; strong technical and analytical skills; ability to manage multiple tasks under tight deadlines; and to effectively manage relationships with technology vendors.  </v>
      </c>
      <c r="U1707">
        <f t="shared" si="79"/>
        <v>0</v>
      </c>
      <c r="V1707" s="2">
        <v>0</v>
      </c>
      <c r="W1707" s="2">
        <f t="shared" si="80"/>
        <v>0</v>
      </c>
      <c r="X1707" s="2">
        <v>0</v>
      </c>
      <c r="Y1707" s="2">
        <v>0</v>
      </c>
      <c r="Z1707" s="2">
        <v>0</v>
      </c>
      <c r="AA1707" s="2">
        <v>0</v>
      </c>
      <c r="AB1707" s="2">
        <v>0</v>
      </c>
      <c r="AC1707" t="s">
        <v>4231</v>
      </c>
      <c r="AD1707" t="s">
        <v>4232</v>
      </c>
      <c r="AE1707" t="s">
        <v>109</v>
      </c>
      <c r="AG1707" t="s">
        <v>38</v>
      </c>
      <c r="AH1707" t="s">
        <v>110</v>
      </c>
      <c r="AJ1707" t="s">
        <v>110</v>
      </c>
      <c r="AK1707" t="s">
        <v>39</v>
      </c>
    </row>
    <row r="1708" spans="1:37" x14ac:dyDescent="0.3">
      <c r="A1708">
        <v>342026</v>
      </c>
      <c r="B1708" t="s">
        <v>101</v>
      </c>
      <c r="C1708" t="s">
        <v>29</v>
      </c>
      <c r="D1708">
        <v>1</v>
      </c>
      <c r="E1708" t="s">
        <v>4228</v>
      </c>
      <c r="F1708" t="s">
        <v>103</v>
      </c>
      <c r="G1708">
        <v>20246</v>
      </c>
      <c r="H1708">
        <v>2</v>
      </c>
      <c r="I1708" t="s">
        <v>76</v>
      </c>
      <c r="J1708" t="s">
        <v>43</v>
      </c>
      <c r="K1708">
        <v>56365</v>
      </c>
      <c r="L1708">
        <v>75000</v>
      </c>
      <c r="M1708" t="s">
        <v>33</v>
      </c>
      <c r="N1708" t="s">
        <v>104</v>
      </c>
      <c r="O1708" t="s">
        <v>4229</v>
      </c>
      <c r="P1708" t="s">
        <v>8358</v>
      </c>
      <c r="Q1708" t="s">
        <v>106</v>
      </c>
      <c r="R1708" t="s">
        <v>4230</v>
      </c>
      <c r="S1708" t="s">
        <v>32</v>
      </c>
      <c r="T1708" t="str">
        <f t="shared" si="78"/>
        <v xml:space="preserve">The preferred candidate should possess the following: 3 - 5 years of relevant experience; Avaya CS1000 PBX, Cisco UCS, MPS500 and/or MPS 1000 IVRs, MPS Manager, Avaya Aura Call Center, Call Center technology, and call center production support; demonstrated solid understanding of Avaya PBX, LAN, WAN, VPN, IP telephony, as well as converging technologies directly or indirectly related to VoIP, CTI and IVR, and all relevant utilities and applications; broad and in-depth experience and knowledge of carrier based communications provisioning and protocols in public switched and private telecommunications networks; experience in infrastructure/network environments, with some experience in network engineering, network security practices and designing, planning and implementing networks and call centers; strong written and verbal communication skills; strong technical and analytical skills; ability to manage multiple tasks under tight deadlines; and to effectively manage relationships with technology vendors.  </v>
      </c>
      <c r="U1708">
        <f t="shared" si="79"/>
        <v>0</v>
      </c>
      <c r="V1708" s="2">
        <v>0</v>
      </c>
      <c r="W1708" s="2">
        <f t="shared" si="80"/>
        <v>0</v>
      </c>
      <c r="X1708" s="2">
        <v>0</v>
      </c>
      <c r="Y1708" s="2">
        <v>0</v>
      </c>
      <c r="Z1708" s="2">
        <v>0</v>
      </c>
      <c r="AA1708" s="2">
        <v>0</v>
      </c>
      <c r="AB1708" s="2">
        <v>0</v>
      </c>
      <c r="AC1708" t="s">
        <v>4231</v>
      </c>
      <c r="AD1708" t="s">
        <v>4232</v>
      </c>
      <c r="AE1708" t="s">
        <v>109</v>
      </c>
      <c r="AG1708" t="s">
        <v>38</v>
      </c>
      <c r="AH1708" t="s">
        <v>110</v>
      </c>
      <c r="AJ1708" t="s">
        <v>110</v>
      </c>
      <c r="AK1708" t="s">
        <v>39</v>
      </c>
    </row>
    <row r="1709" spans="1:37" x14ac:dyDescent="0.3">
      <c r="A1709">
        <v>342051</v>
      </c>
      <c r="B1709" t="s">
        <v>199</v>
      </c>
      <c r="C1709" t="s">
        <v>48</v>
      </c>
      <c r="D1709">
        <v>1</v>
      </c>
      <c r="E1709" t="s">
        <v>4233</v>
      </c>
      <c r="F1709" t="s">
        <v>3746</v>
      </c>
      <c r="G1709">
        <v>51197</v>
      </c>
      <c r="H1709">
        <v>1</v>
      </c>
      <c r="I1709" t="s">
        <v>463</v>
      </c>
      <c r="J1709" t="s">
        <v>43</v>
      </c>
      <c r="K1709">
        <v>45250</v>
      </c>
      <c r="L1709">
        <v>69768</v>
      </c>
      <c r="M1709" t="s">
        <v>33</v>
      </c>
      <c r="N1709" t="s">
        <v>202</v>
      </c>
      <c r="O1709" t="s">
        <v>4234</v>
      </c>
      <c r="P1709" t="s">
        <v>4235</v>
      </c>
      <c r="Q1709" t="s">
        <v>8213</v>
      </c>
      <c r="R1709" t="e">
        <v>#NAME?</v>
      </c>
      <c r="S1709" t="s">
        <v>7713</v>
      </c>
      <c r="T1709" t="e">
        <f t="shared" si="78"/>
        <v>#NAME?</v>
      </c>
      <c r="U1709">
        <f t="shared" si="79"/>
        <v>0</v>
      </c>
      <c r="V1709" s="2">
        <v>0</v>
      </c>
      <c r="W1709" s="2">
        <f t="shared" si="80"/>
        <v>0</v>
      </c>
      <c r="X1709" s="2">
        <v>0</v>
      </c>
      <c r="Y1709" s="2">
        <v>0</v>
      </c>
      <c r="Z1709" s="2">
        <v>0</v>
      </c>
      <c r="AA1709" s="2">
        <v>0</v>
      </c>
      <c r="AB1709" s="2">
        <v>0</v>
      </c>
      <c r="AC1709" t="s">
        <v>4236</v>
      </c>
      <c r="AD1709" t="s">
        <v>32</v>
      </c>
      <c r="AE1709" t="s">
        <v>32</v>
      </c>
      <c r="AG1709" t="s">
        <v>38</v>
      </c>
      <c r="AH1709" t="s">
        <v>3351</v>
      </c>
      <c r="AI1709" t="s">
        <v>3429</v>
      </c>
      <c r="AJ1709" t="s">
        <v>3351</v>
      </c>
      <c r="AK1709" t="s">
        <v>39</v>
      </c>
    </row>
    <row r="1710" spans="1:37" x14ac:dyDescent="0.3">
      <c r="A1710">
        <v>342031</v>
      </c>
      <c r="B1710" t="s">
        <v>199</v>
      </c>
      <c r="C1710" t="s">
        <v>48</v>
      </c>
      <c r="D1710">
        <v>1</v>
      </c>
      <c r="E1710" t="s">
        <v>4237</v>
      </c>
      <c r="F1710" t="s">
        <v>201</v>
      </c>
      <c r="G1710">
        <v>12158</v>
      </c>
      <c r="H1710">
        <v>1</v>
      </c>
      <c r="I1710" t="s">
        <v>94</v>
      </c>
      <c r="J1710" t="s">
        <v>32</v>
      </c>
      <c r="K1710">
        <v>38534</v>
      </c>
      <c r="L1710">
        <v>59014.44</v>
      </c>
      <c r="M1710" t="s">
        <v>33</v>
      </c>
      <c r="N1710" t="s">
        <v>202</v>
      </c>
      <c r="O1710" t="s">
        <v>4238</v>
      </c>
      <c r="P1710" t="s">
        <v>8359</v>
      </c>
      <c r="Q1710" t="s">
        <v>7329</v>
      </c>
      <c r="R1710" t="s">
        <v>4239</v>
      </c>
      <c r="S1710" t="s">
        <v>7696</v>
      </c>
      <c r="T1710" t="str">
        <f t="shared" si="78"/>
        <v>--Familiarity with the City's Procurement Policy Board Rules and experience with the City's procurement oversight agencies, i.e. Corporation Counsel, Mayors Office of Contracts and The New York City Comptroller's Office. Knowledge and experience in procur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10">
        <f t="shared" si="79"/>
        <v>0</v>
      </c>
      <c r="V1710" s="2">
        <v>0</v>
      </c>
      <c r="W1710" s="2">
        <f t="shared" si="80"/>
        <v>0</v>
      </c>
      <c r="X1710" s="2">
        <v>0</v>
      </c>
      <c r="Y1710" s="2">
        <v>0</v>
      </c>
      <c r="Z1710" s="2">
        <v>0</v>
      </c>
      <c r="AA1710" s="2">
        <v>0</v>
      </c>
      <c r="AB1710" s="2">
        <v>0</v>
      </c>
      <c r="AC1710" t="s">
        <v>4240</v>
      </c>
      <c r="AD1710" t="s">
        <v>32</v>
      </c>
      <c r="AE1710" t="s">
        <v>32</v>
      </c>
      <c r="AG1710" t="s">
        <v>38</v>
      </c>
      <c r="AH1710" t="s">
        <v>3351</v>
      </c>
      <c r="AI1710" t="s">
        <v>3429</v>
      </c>
      <c r="AJ1710" t="s">
        <v>2518</v>
      </c>
      <c r="AK1710" t="s">
        <v>39</v>
      </c>
    </row>
    <row r="1711" spans="1:37" x14ac:dyDescent="0.3">
      <c r="A1711">
        <v>342031</v>
      </c>
      <c r="B1711" t="s">
        <v>199</v>
      </c>
      <c r="C1711" t="s">
        <v>29</v>
      </c>
      <c r="D1711">
        <v>1</v>
      </c>
      <c r="E1711" t="s">
        <v>4237</v>
      </c>
      <c r="F1711" t="s">
        <v>201</v>
      </c>
      <c r="G1711">
        <v>12158</v>
      </c>
      <c r="H1711">
        <v>1</v>
      </c>
      <c r="I1711" t="s">
        <v>94</v>
      </c>
      <c r="J1711" t="s">
        <v>32</v>
      </c>
      <c r="K1711">
        <v>38534</v>
      </c>
      <c r="L1711">
        <v>59014.44</v>
      </c>
      <c r="M1711" t="s">
        <v>33</v>
      </c>
      <c r="N1711" t="s">
        <v>202</v>
      </c>
      <c r="O1711" t="s">
        <v>4238</v>
      </c>
      <c r="P1711" t="s">
        <v>8359</v>
      </c>
      <c r="Q1711" t="s">
        <v>7329</v>
      </c>
      <c r="R1711" t="s">
        <v>4239</v>
      </c>
      <c r="S1711" t="s">
        <v>7696</v>
      </c>
      <c r="T1711" t="str">
        <f t="shared" si="78"/>
        <v>--Familiarity with the City's Procurement Policy Board Rules and experience with the City's procurement oversight agencies, i.e. Corporation Counsel, Mayors Office of Contracts and The New York City Comptroller's Office. Knowledge and experience in procur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11">
        <f t="shared" si="79"/>
        <v>0</v>
      </c>
      <c r="V1711" s="2">
        <v>0</v>
      </c>
      <c r="W1711" s="2">
        <f t="shared" si="80"/>
        <v>0</v>
      </c>
      <c r="X1711" s="2">
        <v>0</v>
      </c>
      <c r="Y1711" s="2">
        <v>0</v>
      </c>
      <c r="Z1711" s="2">
        <v>0</v>
      </c>
      <c r="AA1711" s="2">
        <v>0</v>
      </c>
      <c r="AB1711" s="2">
        <v>0</v>
      </c>
      <c r="AC1711" t="s">
        <v>4240</v>
      </c>
      <c r="AD1711" t="s">
        <v>32</v>
      </c>
      <c r="AE1711" t="s">
        <v>32</v>
      </c>
      <c r="AG1711" t="s">
        <v>38</v>
      </c>
      <c r="AH1711" t="s">
        <v>3351</v>
      </c>
      <c r="AI1711" t="s">
        <v>3429</v>
      </c>
      <c r="AJ1711" t="s">
        <v>2518</v>
      </c>
      <c r="AK1711" t="s">
        <v>39</v>
      </c>
    </row>
    <row r="1712" spans="1:37" x14ac:dyDescent="0.3">
      <c r="A1712">
        <v>342035</v>
      </c>
      <c r="B1712" t="s">
        <v>101</v>
      </c>
      <c r="C1712" t="s">
        <v>29</v>
      </c>
      <c r="D1712">
        <v>1</v>
      </c>
      <c r="E1712" t="s">
        <v>4241</v>
      </c>
      <c r="F1712" t="s">
        <v>170</v>
      </c>
      <c r="G1712">
        <v>10050</v>
      </c>
      <c r="H1712" t="s">
        <v>435</v>
      </c>
      <c r="I1712" t="s">
        <v>76</v>
      </c>
      <c r="J1712" t="s">
        <v>32</v>
      </c>
      <c r="K1712">
        <v>54643</v>
      </c>
      <c r="L1712">
        <v>135000</v>
      </c>
      <c r="M1712" t="s">
        <v>33</v>
      </c>
      <c r="N1712" t="s">
        <v>104</v>
      </c>
      <c r="O1712" t="s">
        <v>105</v>
      </c>
      <c r="P1712" t="s">
        <v>8360</v>
      </c>
      <c r="Q1712" t="s">
        <v>173</v>
      </c>
      <c r="R1712" t="s">
        <v>4242</v>
      </c>
      <c r="S1712" t="s">
        <v>32</v>
      </c>
      <c r="T1712" t="str">
        <f t="shared" si="78"/>
        <v xml:space="preserve">The preferred candidate should possess the following: 8+ years managing a production Operations team including supervisory experience; diverse experience implementing 3 or more ITIL processes; creative, innovative, flexible, resilient and strategic Operations thinker; ability to execute and perform the technical discovery, design, and deployment deliverables for the designated systems for the Operational Dashboards; experience conducting deep dive assessments and documentation of technical requirements, architecture designs, configuration, and integrations; extensive technical background covering all aspects of system implementation and integration with an enterprise IT production environment; 5+ years in the following: technical knowledge and understanding of web applications and web designing using one or more of the following: Flash, XML, JavaScript, previous system administration or design experience with Microsoft SQL, SQL queries;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 demonstrated ability to motivate, cultivate both internal ESM staff, as well as external customer relationships; excellent communication skills with strong documentation skills and strong attention to detail; strong understanding of new technology trends; operational Business Continuity Planning experience; proven experience as a data and results driven manager; ability to make critical decisions, and prioritize work accordingly; ability to manage multiple tasks under tight deadlines; and the ability to interface with executive level management.  </v>
      </c>
      <c r="U1712">
        <f t="shared" si="79"/>
        <v>0</v>
      </c>
      <c r="V1712" s="2">
        <v>0</v>
      </c>
      <c r="W1712" s="2">
        <f t="shared" si="80"/>
        <v>0</v>
      </c>
      <c r="X1712" s="2">
        <v>0</v>
      </c>
      <c r="Y1712" s="2">
        <v>0</v>
      </c>
      <c r="Z1712" s="2">
        <v>1</v>
      </c>
      <c r="AA1712" s="2">
        <v>0</v>
      </c>
      <c r="AB1712" s="2">
        <v>0</v>
      </c>
      <c r="AC1712" t="s">
        <v>4243</v>
      </c>
      <c r="AD1712" t="s">
        <v>438</v>
      </c>
      <c r="AE1712" t="s">
        <v>109</v>
      </c>
      <c r="AG1712" t="s">
        <v>58</v>
      </c>
      <c r="AH1712" t="s">
        <v>110</v>
      </c>
      <c r="AJ1712" t="s">
        <v>110</v>
      </c>
      <c r="AK1712" t="s">
        <v>39</v>
      </c>
    </row>
    <row r="1713" spans="1:37" x14ac:dyDescent="0.3">
      <c r="A1713">
        <v>342035</v>
      </c>
      <c r="B1713" t="s">
        <v>101</v>
      </c>
      <c r="C1713" t="s">
        <v>48</v>
      </c>
      <c r="D1713">
        <v>1</v>
      </c>
      <c r="E1713" t="s">
        <v>4241</v>
      </c>
      <c r="F1713" t="s">
        <v>170</v>
      </c>
      <c r="G1713">
        <v>10050</v>
      </c>
      <c r="H1713" t="s">
        <v>435</v>
      </c>
      <c r="I1713" t="s">
        <v>76</v>
      </c>
      <c r="J1713" t="s">
        <v>32</v>
      </c>
      <c r="K1713">
        <v>54643</v>
      </c>
      <c r="L1713">
        <v>135000</v>
      </c>
      <c r="M1713" t="s">
        <v>33</v>
      </c>
      <c r="N1713" t="s">
        <v>104</v>
      </c>
      <c r="O1713" t="s">
        <v>105</v>
      </c>
      <c r="P1713" t="s">
        <v>8360</v>
      </c>
      <c r="Q1713" t="s">
        <v>173</v>
      </c>
      <c r="R1713" t="s">
        <v>4242</v>
      </c>
      <c r="S1713" t="s">
        <v>32</v>
      </c>
      <c r="T1713" t="str">
        <f t="shared" si="78"/>
        <v xml:space="preserve">The preferred candidate should possess the following: 8+ years managing a production Operations team including supervisory experience; diverse experience implementing 3 or more ITIL processes; creative, innovative, flexible, resilient and strategic Operations thinker; ability to execute and perform the technical discovery, design, and deployment deliverables for the designated systems for the Operational Dashboards; experience conducting deep dive assessments and documentation of technical requirements, architecture designs, configuration, and integrations; extensive technical background covering all aspects of system implementation and integration with an enterprise IT production environment; 5+ years in the following: technical knowledge and understanding of web applications and web designing using one or more of the following: Flash, XML, JavaScript, previous system administration or design experience with Microsoft SQL, SQL queries;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 demonstrated ability to motivate, cultivate both internal ESM staff, as well as external customer relationships; excellent communication skills with strong documentation skills and strong attention to detail; strong understanding of new technology trends; operational Business Continuity Planning experience; proven experience as a data and results driven manager; ability to make critical decisions, and prioritize work accordingly; ability to manage multiple tasks under tight deadlines; and the ability to interface with executive level management.  </v>
      </c>
      <c r="U1713">
        <f t="shared" si="79"/>
        <v>0</v>
      </c>
      <c r="V1713" s="2">
        <v>0</v>
      </c>
      <c r="W1713" s="2">
        <f t="shared" si="80"/>
        <v>0</v>
      </c>
      <c r="X1713" s="2">
        <v>0</v>
      </c>
      <c r="Y1713" s="2">
        <v>0</v>
      </c>
      <c r="Z1713" s="2">
        <v>1</v>
      </c>
      <c r="AA1713" s="2">
        <v>0</v>
      </c>
      <c r="AB1713" s="2">
        <v>0</v>
      </c>
      <c r="AC1713" t="s">
        <v>4243</v>
      </c>
      <c r="AD1713" t="s">
        <v>438</v>
      </c>
      <c r="AE1713" t="s">
        <v>109</v>
      </c>
      <c r="AG1713" t="s">
        <v>58</v>
      </c>
      <c r="AH1713" t="s">
        <v>110</v>
      </c>
      <c r="AJ1713" t="s">
        <v>110</v>
      </c>
      <c r="AK1713" t="s">
        <v>39</v>
      </c>
    </row>
    <row r="1714" spans="1:37" x14ac:dyDescent="0.3">
      <c r="A1714">
        <v>342051</v>
      </c>
      <c r="B1714" t="s">
        <v>199</v>
      </c>
      <c r="C1714" t="s">
        <v>29</v>
      </c>
      <c r="D1714">
        <v>1</v>
      </c>
      <c r="E1714" t="s">
        <v>4233</v>
      </c>
      <c r="F1714" t="s">
        <v>3746</v>
      </c>
      <c r="G1714">
        <v>51197</v>
      </c>
      <c r="H1714">
        <v>1</v>
      </c>
      <c r="I1714" t="s">
        <v>463</v>
      </c>
      <c r="J1714" t="s">
        <v>43</v>
      </c>
      <c r="K1714">
        <v>45250</v>
      </c>
      <c r="L1714">
        <v>69768</v>
      </c>
      <c r="M1714" t="s">
        <v>33</v>
      </c>
      <c r="N1714" t="s">
        <v>202</v>
      </c>
      <c r="O1714" t="s">
        <v>4234</v>
      </c>
      <c r="P1714" t="s">
        <v>4235</v>
      </c>
      <c r="Q1714" t="s">
        <v>8213</v>
      </c>
      <c r="R1714" t="e">
        <v>#NAME?</v>
      </c>
      <c r="S1714" t="s">
        <v>7713</v>
      </c>
      <c r="T1714" t="e">
        <f t="shared" si="78"/>
        <v>#NAME?</v>
      </c>
      <c r="U1714">
        <f t="shared" si="79"/>
        <v>0</v>
      </c>
      <c r="V1714" s="2">
        <v>0</v>
      </c>
      <c r="W1714" s="2">
        <f t="shared" si="80"/>
        <v>0</v>
      </c>
      <c r="X1714" s="2">
        <v>0</v>
      </c>
      <c r="Y1714" s="2">
        <v>0</v>
      </c>
      <c r="Z1714" s="2">
        <v>0</v>
      </c>
      <c r="AA1714" s="2">
        <v>0</v>
      </c>
      <c r="AB1714" s="2">
        <v>0</v>
      </c>
      <c r="AC1714" t="s">
        <v>4236</v>
      </c>
      <c r="AD1714" t="s">
        <v>32</v>
      </c>
      <c r="AE1714" t="s">
        <v>32</v>
      </c>
      <c r="AG1714" t="s">
        <v>38</v>
      </c>
      <c r="AH1714" t="s">
        <v>3351</v>
      </c>
      <c r="AI1714" t="s">
        <v>3429</v>
      </c>
      <c r="AJ1714" t="s">
        <v>3351</v>
      </c>
      <c r="AK1714" t="s">
        <v>39</v>
      </c>
    </row>
    <row r="1715" spans="1:37" x14ac:dyDescent="0.3">
      <c r="A1715">
        <v>342057</v>
      </c>
      <c r="B1715" t="s">
        <v>199</v>
      </c>
      <c r="C1715" t="s">
        <v>29</v>
      </c>
      <c r="D1715">
        <v>1</v>
      </c>
      <c r="E1715" t="s">
        <v>4244</v>
      </c>
      <c r="F1715" t="s">
        <v>574</v>
      </c>
      <c r="G1715">
        <v>51191</v>
      </c>
      <c r="H1715">
        <v>2</v>
      </c>
      <c r="I1715" t="s">
        <v>463</v>
      </c>
      <c r="J1715" t="s">
        <v>43</v>
      </c>
      <c r="K1715">
        <v>43896</v>
      </c>
      <c r="L1715">
        <v>54518.400000000001</v>
      </c>
      <c r="M1715" t="s">
        <v>33</v>
      </c>
      <c r="N1715" t="s">
        <v>202</v>
      </c>
      <c r="O1715" t="s">
        <v>4245</v>
      </c>
      <c r="P1715" t="s">
        <v>4246</v>
      </c>
      <c r="Q1715" t="s">
        <v>577</v>
      </c>
      <c r="R1715" t="s">
        <v>4247</v>
      </c>
      <c r="S1715" t="s">
        <v>7696</v>
      </c>
      <c r="T1715" t="str">
        <f t="shared" si="78"/>
        <v>- Bilingual: English/Chinese (Mandarin/Cantonese), English/Spanish - Knowledge of Public Health or healthcare delivery; good communication and organization skills - Ability to work in a team environment, working knowledge of Microsoft suite (MS work Excel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15">
        <f t="shared" si="79"/>
        <v>0</v>
      </c>
      <c r="V1715" s="2">
        <v>1</v>
      </c>
      <c r="W1715" s="2">
        <f t="shared" si="80"/>
        <v>0</v>
      </c>
      <c r="X1715" s="2">
        <v>0</v>
      </c>
      <c r="Y1715" s="2">
        <v>0</v>
      </c>
      <c r="Z1715" s="2">
        <v>0</v>
      </c>
      <c r="AA1715" s="2">
        <v>0</v>
      </c>
      <c r="AB1715" s="2">
        <v>0</v>
      </c>
      <c r="AC1715" t="s">
        <v>4248</v>
      </c>
      <c r="AD1715" t="s">
        <v>32</v>
      </c>
      <c r="AE1715" t="s">
        <v>32</v>
      </c>
      <c r="AG1715" t="s">
        <v>38</v>
      </c>
      <c r="AH1715" t="s">
        <v>2694</v>
      </c>
      <c r="AI1715" t="s">
        <v>4203</v>
      </c>
      <c r="AJ1715" t="s">
        <v>1965</v>
      </c>
      <c r="AK1715" t="s">
        <v>39</v>
      </c>
    </row>
    <row r="1716" spans="1:37" x14ac:dyDescent="0.3">
      <c r="A1716">
        <v>342057</v>
      </c>
      <c r="B1716" t="s">
        <v>199</v>
      </c>
      <c r="C1716" t="s">
        <v>48</v>
      </c>
      <c r="D1716">
        <v>1</v>
      </c>
      <c r="E1716" t="s">
        <v>4244</v>
      </c>
      <c r="F1716" t="s">
        <v>574</v>
      </c>
      <c r="G1716">
        <v>51191</v>
      </c>
      <c r="H1716">
        <v>2</v>
      </c>
      <c r="I1716" t="s">
        <v>463</v>
      </c>
      <c r="J1716" t="s">
        <v>43</v>
      </c>
      <c r="K1716">
        <v>43896</v>
      </c>
      <c r="L1716">
        <v>54518.400000000001</v>
      </c>
      <c r="M1716" t="s">
        <v>33</v>
      </c>
      <c r="N1716" t="s">
        <v>202</v>
      </c>
      <c r="O1716" t="s">
        <v>4245</v>
      </c>
      <c r="P1716" t="s">
        <v>4246</v>
      </c>
      <c r="Q1716" t="s">
        <v>577</v>
      </c>
      <c r="R1716" t="s">
        <v>4247</v>
      </c>
      <c r="S1716" t="s">
        <v>7696</v>
      </c>
      <c r="T1716" t="str">
        <f t="shared" si="78"/>
        <v>- Bilingual: English/Chinese (Mandarin/Cantonese), English/Spanish - Knowledge of Public Health or healthcare delivery; good communication and organization skills - Ability to work in a team environment, working knowledge of Microsoft suite (MS work Excel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16">
        <f t="shared" si="79"/>
        <v>0</v>
      </c>
      <c r="V1716" s="2">
        <v>1</v>
      </c>
      <c r="W1716" s="2">
        <f t="shared" si="80"/>
        <v>0</v>
      </c>
      <c r="X1716" s="2">
        <v>0</v>
      </c>
      <c r="Y1716" s="2">
        <v>0</v>
      </c>
      <c r="Z1716" s="2">
        <v>0</v>
      </c>
      <c r="AA1716" s="2">
        <v>0</v>
      </c>
      <c r="AB1716" s="2">
        <v>0</v>
      </c>
      <c r="AC1716" t="s">
        <v>4248</v>
      </c>
      <c r="AD1716" t="s">
        <v>32</v>
      </c>
      <c r="AE1716" t="s">
        <v>32</v>
      </c>
      <c r="AG1716" t="s">
        <v>38</v>
      </c>
      <c r="AH1716" t="s">
        <v>2694</v>
      </c>
      <c r="AI1716" t="s">
        <v>4203</v>
      </c>
      <c r="AJ1716" t="s">
        <v>1965</v>
      </c>
      <c r="AK1716" t="s">
        <v>39</v>
      </c>
    </row>
    <row r="1717" spans="1:37" x14ac:dyDescent="0.3">
      <c r="A1717">
        <v>342091</v>
      </c>
      <c r="B1717" t="s">
        <v>47</v>
      </c>
      <c r="C1717" t="s">
        <v>48</v>
      </c>
      <c r="D1717">
        <v>1</v>
      </c>
      <c r="E1717" t="s">
        <v>4249</v>
      </c>
      <c r="F1717" t="s">
        <v>742</v>
      </c>
      <c r="G1717">
        <v>56058</v>
      </c>
      <c r="H1717">
        <v>0</v>
      </c>
      <c r="I1717" t="s">
        <v>3654</v>
      </c>
      <c r="J1717" t="s">
        <v>43</v>
      </c>
      <c r="K1717">
        <v>50362</v>
      </c>
      <c r="L1717">
        <v>78177</v>
      </c>
      <c r="M1717" t="s">
        <v>33</v>
      </c>
      <c r="N1717" t="s">
        <v>51</v>
      </c>
      <c r="O1717" t="s">
        <v>1184</v>
      </c>
      <c r="P1717" t="s">
        <v>8361</v>
      </c>
      <c r="Q1717" t="s">
        <v>745</v>
      </c>
      <c r="R1717" t="s">
        <v>7122</v>
      </c>
      <c r="S1717" t="s">
        <v>4250</v>
      </c>
      <c r="T1717" t="str">
        <f t="shared" si="78"/>
        <v>Preferred Qualifications	A baccalaureate degree from an accredited college in in Energy Policy, Engineering, Environmental Policy, Environmental Science, Political Science, Public Administration, Public Policy, Urban Planning, or a closely related field;	Three to five years of relevant work experience or a satisfactory combination of education and/or relevant work experience. 	Familiarity with New York City sustainability and resiliency issues and strategic plans;	Experience with energy policy, and renewable energy technologies and business models;	Knowledge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greenhouse gas emissions accounting;	Strong organizational, program management and interpersonal skills;	Candidates should be comfortable with quantitative analysis, public speaking, advocacy group engagement,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717">
        <f t="shared" si="79"/>
        <v>0</v>
      </c>
      <c r="V1717" s="2">
        <v>0</v>
      </c>
      <c r="W1717" s="2">
        <f t="shared" si="80"/>
        <v>0</v>
      </c>
      <c r="X1717" s="2">
        <v>0</v>
      </c>
      <c r="Y1717" s="2">
        <v>0</v>
      </c>
      <c r="Z1717" s="2">
        <v>0</v>
      </c>
      <c r="AA1717" s="2">
        <v>0</v>
      </c>
      <c r="AB1717" s="2">
        <v>0</v>
      </c>
      <c r="AC1717" t="s">
        <v>7757</v>
      </c>
      <c r="AD1717" t="s">
        <v>571</v>
      </c>
      <c r="AE1717" t="s">
        <v>3485</v>
      </c>
      <c r="AG1717" t="s">
        <v>38</v>
      </c>
      <c r="AH1717" t="s">
        <v>2518</v>
      </c>
      <c r="AJ1717" t="s">
        <v>2518</v>
      </c>
      <c r="AK1717" t="s">
        <v>39</v>
      </c>
    </row>
    <row r="1718" spans="1:37" x14ac:dyDescent="0.3">
      <c r="A1718">
        <v>342355</v>
      </c>
      <c r="B1718" t="s">
        <v>101</v>
      </c>
      <c r="C1718" t="s">
        <v>29</v>
      </c>
      <c r="D1718">
        <v>3</v>
      </c>
      <c r="E1718" t="s">
        <v>102</v>
      </c>
      <c r="F1718" t="s">
        <v>103</v>
      </c>
      <c r="G1718">
        <v>20246</v>
      </c>
      <c r="H1718">
        <v>3</v>
      </c>
      <c r="I1718" t="s">
        <v>76</v>
      </c>
      <c r="J1718" t="s">
        <v>32</v>
      </c>
      <c r="K1718">
        <v>60577</v>
      </c>
      <c r="L1718">
        <v>80000</v>
      </c>
      <c r="M1718" t="s">
        <v>33</v>
      </c>
      <c r="N1718" t="s">
        <v>104</v>
      </c>
      <c r="O1718" t="s">
        <v>105</v>
      </c>
      <c r="P1718" t="s">
        <v>6960</v>
      </c>
      <c r="Q1718" t="s">
        <v>106</v>
      </c>
      <c r="R1718" t="s">
        <v>6961</v>
      </c>
      <c r="S1718" t="s">
        <v>32</v>
      </c>
      <c r="T1718" t="str">
        <f t="shared" si="78"/>
        <v xml:space="preserve">The preferred candidate should possess the following: 	2-5 years experience with IP switched/routed based networks; 	Working knowledge of routing and switching, HSRP, GLBP, QOS, multicasting, VLANs, VTP, NTP, load balancing and optical networking; 	Excellent written and verbal communication skills; 	Ability to lead projects assigned; knowledge of IP addressing and subnetting (IPv4/6), routing protocols, including BGP, EIGRP, and OSPF; installation/troubleshooting experience of Cisco hardware/OS software, including 75xx, 72xx, 36xx, and 26xx series routers, 65xx, 37xx, and Nexus platform layer 2/3 switches, CSS, ACE, F5 and GSS load balancers; knowledge of network troubleshooting using tools such as network analyzers, sniffers, etc. IP network security utilizing Cisco ASA and/or Checkpoint platforms and working knowledge of DWDM, RPR and SONET networking and troubleshooting;	Basic knowledge of carrier type circuits such as EPL, T1, ISDN, etc. Cisco certification is desired (CCENT, CCNA, CCNP).  </v>
      </c>
      <c r="U1718">
        <f t="shared" si="79"/>
        <v>0</v>
      </c>
      <c r="V1718" s="2">
        <v>0</v>
      </c>
      <c r="W1718" s="2">
        <f t="shared" si="80"/>
        <v>0</v>
      </c>
      <c r="X1718" s="2">
        <v>0</v>
      </c>
      <c r="Y1718" s="2">
        <v>0</v>
      </c>
      <c r="Z1718" s="2">
        <v>0</v>
      </c>
      <c r="AA1718" s="2">
        <v>0</v>
      </c>
      <c r="AB1718" s="2">
        <v>0</v>
      </c>
      <c r="AC1718" t="s">
        <v>107</v>
      </c>
      <c r="AD1718" t="s">
        <v>108</v>
      </c>
      <c r="AE1718" t="s">
        <v>109</v>
      </c>
      <c r="AG1718" t="s">
        <v>38</v>
      </c>
      <c r="AH1718" t="s">
        <v>110</v>
      </c>
      <c r="AJ1718" t="s">
        <v>81</v>
      </c>
      <c r="AK1718" t="s">
        <v>39</v>
      </c>
    </row>
    <row r="1719" spans="1:37" x14ac:dyDescent="0.3">
      <c r="A1719">
        <v>342091</v>
      </c>
      <c r="B1719" t="s">
        <v>47</v>
      </c>
      <c r="C1719" t="s">
        <v>29</v>
      </c>
      <c r="D1719">
        <v>1</v>
      </c>
      <c r="E1719" t="s">
        <v>4249</v>
      </c>
      <c r="F1719" t="s">
        <v>742</v>
      </c>
      <c r="G1719">
        <v>56058</v>
      </c>
      <c r="H1719">
        <v>0</v>
      </c>
      <c r="I1719" t="s">
        <v>3654</v>
      </c>
      <c r="J1719" t="s">
        <v>43</v>
      </c>
      <c r="K1719">
        <v>50362</v>
      </c>
      <c r="L1719">
        <v>78177</v>
      </c>
      <c r="M1719" t="s">
        <v>33</v>
      </c>
      <c r="N1719" t="s">
        <v>51</v>
      </c>
      <c r="O1719" t="s">
        <v>1184</v>
      </c>
      <c r="P1719" t="s">
        <v>8361</v>
      </c>
      <c r="Q1719" t="s">
        <v>745</v>
      </c>
      <c r="R1719" t="s">
        <v>7122</v>
      </c>
      <c r="S1719" t="s">
        <v>4250</v>
      </c>
      <c r="T1719" t="str">
        <f t="shared" si="78"/>
        <v>Preferred Qualifications	A baccalaureate degree from an accredited college in in Energy Policy, Engineering, Environmental Policy, Environmental Science, Political Science, Public Administration, Public Policy, Urban Planning, or a closely related field;	Three to five years of relevant work experience or a satisfactory combination of education and/or relevant work experience. 	Familiarity with New York City sustainability and resiliency issues and strategic plans;	Experience with energy policy, and renewable energy technologies and business models;	Knowledge the processes and organizations that govern NYC energy regulatory affairs, including the New York State Public Service Commission (PSC), New York Independent System Operator (NYISO), the Federal Energy Regulatory Commission (FERC) and other agencies such as the New York State Department of Environmental Conservation (DEC), U.S. Department of Energy (DOE), Nuclear Regulatory Commission (NRC), and others;	Familiarity with greenhouse gas emissions accounting;	Strong organizational, program management and interpersonal skills;	Candidates should be comfortable with quantitative analysis, public speaking, advocacy group engagement, and environmental issues.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1719">
        <f t="shared" si="79"/>
        <v>0</v>
      </c>
      <c r="V1719" s="2">
        <v>0</v>
      </c>
      <c r="W1719" s="2">
        <f t="shared" si="80"/>
        <v>0</v>
      </c>
      <c r="X1719" s="2">
        <v>0</v>
      </c>
      <c r="Y1719" s="2">
        <v>0</v>
      </c>
      <c r="Z1719" s="2">
        <v>0</v>
      </c>
      <c r="AA1719" s="2">
        <v>0</v>
      </c>
      <c r="AB1719" s="2">
        <v>0</v>
      </c>
      <c r="AC1719" t="s">
        <v>7757</v>
      </c>
      <c r="AD1719" t="s">
        <v>571</v>
      </c>
      <c r="AE1719" t="s">
        <v>3485</v>
      </c>
      <c r="AG1719" t="s">
        <v>38</v>
      </c>
      <c r="AH1719" t="s">
        <v>2518</v>
      </c>
      <c r="AJ1719" t="s">
        <v>2518</v>
      </c>
      <c r="AK1719" t="s">
        <v>39</v>
      </c>
    </row>
    <row r="1720" spans="1:37" x14ac:dyDescent="0.3">
      <c r="A1720">
        <v>342114</v>
      </c>
      <c r="B1720" t="s">
        <v>101</v>
      </c>
      <c r="C1720" t="s">
        <v>29</v>
      </c>
      <c r="D1720">
        <v>1</v>
      </c>
      <c r="E1720" t="s">
        <v>4251</v>
      </c>
      <c r="F1720" t="s">
        <v>728</v>
      </c>
      <c r="G1720">
        <v>13621</v>
      </c>
      <c r="H1720">
        <v>2</v>
      </c>
      <c r="I1720" t="s">
        <v>76</v>
      </c>
      <c r="J1720" t="s">
        <v>32</v>
      </c>
      <c r="K1720">
        <v>57223</v>
      </c>
      <c r="L1720">
        <v>85000</v>
      </c>
      <c r="M1720" t="s">
        <v>33</v>
      </c>
      <c r="N1720" t="s">
        <v>104</v>
      </c>
      <c r="O1720" t="s">
        <v>105</v>
      </c>
      <c r="P1720" t="s">
        <v>7123</v>
      </c>
      <c r="Q1720" t="s">
        <v>731</v>
      </c>
      <c r="R1720" t="s">
        <v>8362</v>
      </c>
      <c r="S1720" t="s">
        <v>32</v>
      </c>
      <c r="T1720" t="str">
        <f t="shared" si="78"/>
        <v xml:space="preserve">The preferred candidate should possess the following: 	Working knowledge of optical time-domain reflectometer (OTDR); Working knowledge of Microsoft Office applications;	Working knowledge of various circuit test equipment for DS1 -10G circuit types.;	Should have the ability to maintain and possess all necessary tools, test equipment, laptops etc. to successfully complete the task at hand;	Should be a self-starter, keep detailed notes and documentation;	Working knowledge of fiber cabling, patch panels, structured cable plants;	Ability to interface and work with various telecom carriers and vendors in a professional, efficient and productive manner;	Ability to provision various circuit types, DS1 10G;	Working knowledge of network management systems/designs, preferably Cisco CTC and CPO management platforms;	Working knowledge of all available network management systems, tickets systems and related databases; 	Should have and maintain a valid driver‚„s license; 	Should be capable of traveling as required via mass transit or provided transportation with all necessary equipment to all five boroughs and DR sites as necessary; 	Should possess the ability to work varied shifts, days and overtime in accordance with the needs of the agency; 	Should possess the ability to lift 49lbs. Participate in group lift of 50lbs or more.  </v>
      </c>
      <c r="U1720">
        <f t="shared" si="79"/>
        <v>0</v>
      </c>
      <c r="V1720" s="2">
        <v>0</v>
      </c>
      <c r="W1720" s="2">
        <f t="shared" si="80"/>
        <v>0</v>
      </c>
      <c r="X1720" s="2">
        <v>0</v>
      </c>
      <c r="Y1720" s="2">
        <v>0</v>
      </c>
      <c r="Z1720" s="2">
        <v>0</v>
      </c>
      <c r="AA1720" s="2">
        <v>0</v>
      </c>
      <c r="AB1720" s="2">
        <v>0</v>
      </c>
      <c r="AC1720" t="s">
        <v>4252</v>
      </c>
      <c r="AD1720" t="s">
        <v>391</v>
      </c>
      <c r="AE1720" t="s">
        <v>109</v>
      </c>
      <c r="AG1720" t="s">
        <v>993</v>
      </c>
      <c r="AH1720" t="s">
        <v>110</v>
      </c>
      <c r="AJ1720" t="s">
        <v>110</v>
      </c>
      <c r="AK1720" t="s">
        <v>39</v>
      </c>
    </row>
    <row r="1721" spans="1:37" x14ac:dyDescent="0.3">
      <c r="A1721">
        <v>342114</v>
      </c>
      <c r="B1721" t="s">
        <v>101</v>
      </c>
      <c r="C1721" t="s">
        <v>48</v>
      </c>
      <c r="D1721">
        <v>1</v>
      </c>
      <c r="E1721" t="s">
        <v>4251</v>
      </c>
      <c r="F1721" t="s">
        <v>728</v>
      </c>
      <c r="G1721">
        <v>13621</v>
      </c>
      <c r="H1721">
        <v>2</v>
      </c>
      <c r="I1721" t="s">
        <v>76</v>
      </c>
      <c r="J1721" t="s">
        <v>32</v>
      </c>
      <c r="K1721">
        <v>57223</v>
      </c>
      <c r="L1721">
        <v>85000</v>
      </c>
      <c r="M1721" t="s">
        <v>33</v>
      </c>
      <c r="N1721" t="s">
        <v>104</v>
      </c>
      <c r="O1721" t="s">
        <v>105</v>
      </c>
      <c r="P1721" t="s">
        <v>7123</v>
      </c>
      <c r="Q1721" t="s">
        <v>731</v>
      </c>
      <c r="R1721" t="s">
        <v>8362</v>
      </c>
      <c r="S1721" t="s">
        <v>32</v>
      </c>
      <c r="T1721" t="str">
        <f t="shared" si="78"/>
        <v xml:space="preserve">The preferred candidate should possess the following: 	Working knowledge of optical time-domain reflectometer (OTDR); Working knowledge of Microsoft Office applications;	Working knowledge of various circuit test equipment for DS1 -10G circuit types.;	Should have the ability to maintain and possess all necessary tools, test equipment, laptops etc. to successfully complete the task at hand;	Should be a self-starter, keep detailed notes and documentation;	Working knowledge of fiber cabling, patch panels, structured cable plants;	Ability to interface and work with various telecom carriers and vendors in a professional, efficient and productive manner;	Ability to provision various circuit types, DS1 10G;	Working knowledge of network management systems/designs, preferably Cisco CTC and CPO management platforms;	Working knowledge of all available network management systems, tickets systems and related databases; 	Should have and maintain a valid driver‚„s license; 	Should be capable of traveling as required via mass transit or provided transportation with all necessary equipment to all five boroughs and DR sites as necessary; 	Should possess the ability to work varied shifts, days and overtime in accordance with the needs of the agency; 	Should possess the ability to lift 49lbs. Participate in group lift of 50lbs or more.  </v>
      </c>
      <c r="U1721">
        <f t="shared" si="79"/>
        <v>0</v>
      </c>
      <c r="V1721" s="2">
        <v>0</v>
      </c>
      <c r="W1721" s="2">
        <f t="shared" si="80"/>
        <v>0</v>
      </c>
      <c r="X1721" s="2">
        <v>0</v>
      </c>
      <c r="Y1721" s="2">
        <v>0</v>
      </c>
      <c r="Z1721" s="2">
        <v>0</v>
      </c>
      <c r="AA1721" s="2">
        <v>0</v>
      </c>
      <c r="AB1721" s="2">
        <v>0</v>
      </c>
      <c r="AC1721" t="s">
        <v>4252</v>
      </c>
      <c r="AD1721" t="s">
        <v>391</v>
      </c>
      <c r="AE1721" t="s">
        <v>109</v>
      </c>
      <c r="AG1721" t="s">
        <v>993</v>
      </c>
      <c r="AH1721" t="s">
        <v>110</v>
      </c>
      <c r="AJ1721" t="s">
        <v>110</v>
      </c>
      <c r="AK1721" t="s">
        <v>39</v>
      </c>
    </row>
    <row r="1722" spans="1:37" x14ac:dyDescent="0.3">
      <c r="A1722">
        <v>342143</v>
      </c>
      <c r="B1722" t="s">
        <v>199</v>
      </c>
      <c r="C1722" t="s">
        <v>29</v>
      </c>
      <c r="D1722">
        <v>1</v>
      </c>
      <c r="E1722" t="s">
        <v>4253</v>
      </c>
      <c r="F1722" t="s">
        <v>2239</v>
      </c>
      <c r="G1722">
        <v>31215</v>
      </c>
      <c r="H1722">
        <v>1</v>
      </c>
      <c r="I1722" t="s">
        <v>463</v>
      </c>
      <c r="J1722" t="s">
        <v>43</v>
      </c>
      <c r="K1722">
        <v>42563</v>
      </c>
      <c r="L1722">
        <v>48947</v>
      </c>
      <c r="M1722" t="s">
        <v>33</v>
      </c>
      <c r="N1722" t="s">
        <v>464</v>
      </c>
      <c r="O1722" t="s">
        <v>3853</v>
      </c>
      <c r="P1722" t="s">
        <v>4254</v>
      </c>
      <c r="Q1722" t="s">
        <v>7708</v>
      </c>
      <c r="R1722" t="s">
        <v>4255</v>
      </c>
      <c r="S1722" t="s">
        <v>8318</v>
      </c>
      <c r="T1722" t="str">
        <f t="shared" si="78"/>
        <v>--Valid NYS driver's license and ability to drive City Vehicle  -- Pass medical clearance if needed  --Must complete and pass agency required trainings and be in compliance with certificate and licenses requirements.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22">
        <f t="shared" si="79"/>
        <v>0</v>
      </c>
      <c r="V1722" s="2">
        <v>0</v>
      </c>
      <c r="W1722" s="2">
        <f t="shared" si="80"/>
        <v>0</v>
      </c>
      <c r="X1722" s="2">
        <v>0</v>
      </c>
      <c r="Y1722" s="2">
        <v>0</v>
      </c>
      <c r="Z1722" s="2">
        <v>0</v>
      </c>
      <c r="AA1722" s="2">
        <v>0</v>
      </c>
      <c r="AB1722" s="2">
        <v>0</v>
      </c>
      <c r="AC1722" t="s">
        <v>4256</v>
      </c>
      <c r="AD1722" t="s">
        <v>32</v>
      </c>
      <c r="AE1722" t="s">
        <v>32</v>
      </c>
      <c r="AG1722" t="s">
        <v>38</v>
      </c>
      <c r="AH1722" t="s">
        <v>3511</v>
      </c>
      <c r="AI1722" t="s">
        <v>4203</v>
      </c>
      <c r="AJ1722" t="s">
        <v>3511</v>
      </c>
      <c r="AK1722" t="s">
        <v>39</v>
      </c>
    </row>
    <row r="1723" spans="1:37" x14ac:dyDescent="0.3">
      <c r="A1723">
        <v>342143</v>
      </c>
      <c r="B1723" t="s">
        <v>199</v>
      </c>
      <c r="C1723" t="s">
        <v>48</v>
      </c>
      <c r="D1723">
        <v>1</v>
      </c>
      <c r="E1723" t="s">
        <v>4253</v>
      </c>
      <c r="F1723" t="s">
        <v>2239</v>
      </c>
      <c r="G1723">
        <v>31215</v>
      </c>
      <c r="H1723">
        <v>1</v>
      </c>
      <c r="I1723" t="s">
        <v>463</v>
      </c>
      <c r="J1723" t="s">
        <v>43</v>
      </c>
      <c r="K1723">
        <v>42563</v>
      </c>
      <c r="L1723">
        <v>48947</v>
      </c>
      <c r="M1723" t="s">
        <v>33</v>
      </c>
      <c r="N1723" t="s">
        <v>464</v>
      </c>
      <c r="O1723" t="s">
        <v>3853</v>
      </c>
      <c r="P1723" t="s">
        <v>4254</v>
      </c>
      <c r="Q1723" t="s">
        <v>7708</v>
      </c>
      <c r="R1723" t="s">
        <v>4255</v>
      </c>
      <c r="S1723" t="s">
        <v>8318</v>
      </c>
      <c r="T1723" t="str">
        <f t="shared" si="78"/>
        <v>--Valid NYS driver's license and ability to drive City Vehicle  -- Pass medical clearance if needed  --Must complete and pass agency required trainings and be in compliance with certificate and licenses requirements.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23">
        <f t="shared" si="79"/>
        <v>0</v>
      </c>
      <c r="V1723" s="2">
        <v>0</v>
      </c>
      <c r="W1723" s="2">
        <f t="shared" si="80"/>
        <v>0</v>
      </c>
      <c r="X1723" s="2">
        <v>0</v>
      </c>
      <c r="Y1723" s="2">
        <v>0</v>
      </c>
      <c r="Z1723" s="2">
        <v>0</v>
      </c>
      <c r="AA1723" s="2">
        <v>0</v>
      </c>
      <c r="AB1723" s="2">
        <v>0</v>
      </c>
      <c r="AC1723" t="s">
        <v>4256</v>
      </c>
      <c r="AD1723" t="s">
        <v>32</v>
      </c>
      <c r="AE1723" t="s">
        <v>32</v>
      </c>
      <c r="AG1723" t="s">
        <v>38</v>
      </c>
      <c r="AH1723" t="s">
        <v>3511</v>
      </c>
      <c r="AI1723" t="s">
        <v>4203</v>
      </c>
      <c r="AJ1723" t="s">
        <v>3511</v>
      </c>
      <c r="AK1723" t="s">
        <v>39</v>
      </c>
    </row>
    <row r="1724" spans="1:37" x14ac:dyDescent="0.3">
      <c r="A1724">
        <v>342149</v>
      </c>
      <c r="B1724" t="s">
        <v>47</v>
      </c>
      <c r="C1724" t="s">
        <v>29</v>
      </c>
      <c r="D1724">
        <v>2</v>
      </c>
      <c r="E1724" t="s">
        <v>1025</v>
      </c>
      <c r="F1724" t="s">
        <v>1672</v>
      </c>
      <c r="G1724">
        <v>40510</v>
      </c>
      <c r="H1724">
        <v>2</v>
      </c>
      <c r="I1724" t="s">
        <v>94</v>
      </c>
      <c r="J1724" t="s">
        <v>43</v>
      </c>
      <c r="K1724">
        <v>52143</v>
      </c>
      <c r="L1724">
        <v>65000</v>
      </c>
      <c r="M1724" t="s">
        <v>33</v>
      </c>
      <c r="N1724" t="s">
        <v>83</v>
      </c>
      <c r="O1724" t="s">
        <v>1027</v>
      </c>
      <c r="P1724" t="s">
        <v>8363</v>
      </c>
      <c r="Q1724" t="s">
        <v>1674</v>
      </c>
      <c r="R1724" t="e">
        <v>#NAME?</v>
      </c>
      <c r="S1724" t="s">
        <v>4257</v>
      </c>
      <c r="T1724" t="e">
        <f t="shared" si="78"/>
        <v>#NAME?</v>
      </c>
      <c r="U1724">
        <f t="shared" si="79"/>
        <v>0</v>
      </c>
      <c r="V1724" s="2">
        <v>0</v>
      </c>
      <c r="W1724" s="2">
        <f t="shared" si="80"/>
        <v>0</v>
      </c>
      <c r="X1724" s="2">
        <v>0</v>
      </c>
      <c r="Y1724" s="2">
        <v>0</v>
      </c>
      <c r="Z1724" s="2">
        <v>0</v>
      </c>
      <c r="AA1724" s="2">
        <v>0</v>
      </c>
      <c r="AB1724" s="2">
        <v>0</v>
      </c>
      <c r="AC1724" t="s">
        <v>7757</v>
      </c>
      <c r="AD1724" t="s">
        <v>571</v>
      </c>
      <c r="AE1724" t="s">
        <v>495</v>
      </c>
      <c r="AG1724" t="s">
        <v>38</v>
      </c>
      <c r="AH1724" t="s">
        <v>175</v>
      </c>
      <c r="AJ1724" t="s">
        <v>175</v>
      </c>
      <c r="AK1724" t="s">
        <v>39</v>
      </c>
    </row>
    <row r="1725" spans="1:37" x14ac:dyDescent="0.3">
      <c r="A1725">
        <v>342149</v>
      </c>
      <c r="B1725" t="s">
        <v>47</v>
      </c>
      <c r="C1725" t="s">
        <v>48</v>
      </c>
      <c r="D1725">
        <v>2</v>
      </c>
      <c r="E1725" t="s">
        <v>1025</v>
      </c>
      <c r="F1725" t="s">
        <v>1672</v>
      </c>
      <c r="G1725">
        <v>40510</v>
      </c>
      <c r="H1725">
        <v>2</v>
      </c>
      <c r="I1725" t="s">
        <v>94</v>
      </c>
      <c r="J1725" t="s">
        <v>43</v>
      </c>
      <c r="K1725">
        <v>52143</v>
      </c>
      <c r="L1725">
        <v>65000</v>
      </c>
      <c r="M1725" t="s">
        <v>33</v>
      </c>
      <c r="N1725" t="s">
        <v>83</v>
      </c>
      <c r="O1725" t="s">
        <v>1027</v>
      </c>
      <c r="P1725" t="s">
        <v>8363</v>
      </c>
      <c r="Q1725" t="s">
        <v>1674</v>
      </c>
      <c r="R1725" t="e">
        <v>#NAME?</v>
      </c>
      <c r="S1725" t="s">
        <v>4257</v>
      </c>
      <c r="T1725" t="e">
        <f t="shared" si="78"/>
        <v>#NAME?</v>
      </c>
      <c r="U1725">
        <f t="shared" si="79"/>
        <v>0</v>
      </c>
      <c r="V1725" s="2">
        <v>0</v>
      </c>
      <c r="W1725" s="2">
        <f t="shared" si="80"/>
        <v>0</v>
      </c>
      <c r="X1725" s="2">
        <v>0</v>
      </c>
      <c r="Y1725" s="2">
        <v>0</v>
      </c>
      <c r="Z1725" s="2">
        <v>0</v>
      </c>
      <c r="AA1725" s="2">
        <v>0</v>
      </c>
      <c r="AB1725" s="2">
        <v>0</v>
      </c>
      <c r="AC1725" t="s">
        <v>7757</v>
      </c>
      <c r="AD1725" t="s">
        <v>571</v>
      </c>
      <c r="AE1725" t="s">
        <v>495</v>
      </c>
      <c r="AG1725" t="s">
        <v>38</v>
      </c>
      <c r="AH1725" t="s">
        <v>175</v>
      </c>
      <c r="AJ1725" t="s">
        <v>175</v>
      </c>
      <c r="AK1725" t="s">
        <v>39</v>
      </c>
    </row>
    <row r="1726" spans="1:37" x14ac:dyDescent="0.3">
      <c r="A1726">
        <v>342251</v>
      </c>
      <c r="B1726" t="s">
        <v>1360</v>
      </c>
      <c r="C1726" t="s">
        <v>29</v>
      </c>
      <c r="D1726">
        <v>1</v>
      </c>
      <c r="E1726" t="s">
        <v>4258</v>
      </c>
      <c r="F1726" t="s">
        <v>4259</v>
      </c>
      <c r="G1726" t="s">
        <v>1363</v>
      </c>
      <c r="H1726">
        <v>6088</v>
      </c>
      <c r="I1726">
        <v>1</v>
      </c>
      <c r="J1726" t="s">
        <v>4260</v>
      </c>
      <c r="K1726" t="s">
        <v>43</v>
      </c>
      <c r="L1726">
        <v>43618</v>
      </c>
      <c r="M1726">
        <v>65433</v>
      </c>
      <c r="N1726" t="s">
        <v>33</v>
      </c>
      <c r="O1726" t="s">
        <v>1364</v>
      </c>
      <c r="P1726" t="s">
        <v>1718</v>
      </c>
      <c r="Q1726" t="s">
        <v>8364</v>
      </c>
      <c r="R1726" t="s">
        <v>1366</v>
      </c>
      <c r="S1726" t="s">
        <v>7124</v>
      </c>
      <c r="T1726" t="str">
        <f t="shared" si="78"/>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tax policy or health policy is a plus.</v>
      </c>
      <c r="U1726">
        <f t="shared" si="79"/>
        <v>0</v>
      </c>
      <c r="V1726" s="2">
        <v>1</v>
      </c>
      <c r="W1726" s="2">
        <f t="shared" si="80"/>
        <v>0</v>
      </c>
      <c r="X1726" s="2">
        <v>0</v>
      </c>
      <c r="Y1726" s="2">
        <v>0</v>
      </c>
      <c r="Z1726" s="2">
        <v>0</v>
      </c>
      <c r="AA1726" s="2">
        <v>0</v>
      </c>
      <c r="AB1726" s="2">
        <v>0</v>
      </c>
      <c r="AC1726" t="s">
        <v>4261</v>
      </c>
      <c r="AD1726" t="s">
        <v>7654</v>
      </c>
      <c r="AE1726" t="s">
        <v>32</v>
      </c>
      <c r="AF1726" t="s">
        <v>1364</v>
      </c>
      <c r="AH1726" t="s">
        <v>38</v>
      </c>
      <c r="AI1726" t="s">
        <v>3351</v>
      </c>
      <c r="AJ1726" t="s">
        <v>3428</v>
      </c>
      <c r="AK1726" t="s">
        <v>39</v>
      </c>
    </row>
    <row r="1727" spans="1:37" x14ac:dyDescent="0.3">
      <c r="A1727">
        <v>342251</v>
      </c>
      <c r="B1727" t="s">
        <v>1360</v>
      </c>
      <c r="C1727" t="s">
        <v>48</v>
      </c>
      <c r="D1727">
        <v>1</v>
      </c>
      <c r="E1727" t="s">
        <v>4258</v>
      </c>
      <c r="F1727" t="s">
        <v>4259</v>
      </c>
      <c r="G1727" t="s">
        <v>1363</v>
      </c>
      <c r="H1727">
        <v>6088</v>
      </c>
      <c r="I1727">
        <v>1</v>
      </c>
      <c r="J1727" t="s">
        <v>4260</v>
      </c>
      <c r="K1727" t="s">
        <v>43</v>
      </c>
      <c r="L1727">
        <v>43618</v>
      </c>
      <c r="M1727">
        <v>65433</v>
      </c>
      <c r="N1727" t="s">
        <v>33</v>
      </c>
      <c r="O1727" t="s">
        <v>1364</v>
      </c>
      <c r="P1727" t="s">
        <v>1718</v>
      </c>
      <c r="Q1727" t="s">
        <v>8364</v>
      </c>
      <c r="R1727" t="s">
        <v>1366</v>
      </c>
      <c r="S1727" t="s">
        <v>7124</v>
      </c>
      <c r="T1727" t="str">
        <f t="shared" si="78"/>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tax policy or health policy is a plus.</v>
      </c>
      <c r="U1727">
        <f t="shared" si="79"/>
        <v>0</v>
      </c>
      <c r="V1727" s="2">
        <v>1</v>
      </c>
      <c r="W1727" s="2">
        <f t="shared" si="80"/>
        <v>0</v>
      </c>
      <c r="X1727" s="2">
        <v>0</v>
      </c>
      <c r="Y1727" s="2">
        <v>0</v>
      </c>
      <c r="Z1727" s="2">
        <v>0</v>
      </c>
      <c r="AA1727" s="2">
        <v>0</v>
      </c>
      <c r="AB1727" s="2">
        <v>0</v>
      </c>
      <c r="AC1727" t="s">
        <v>4261</v>
      </c>
      <c r="AD1727" t="s">
        <v>7654</v>
      </c>
      <c r="AE1727" t="s">
        <v>32</v>
      </c>
      <c r="AF1727" t="s">
        <v>1364</v>
      </c>
      <c r="AH1727" t="s">
        <v>38</v>
      </c>
      <c r="AI1727" t="s">
        <v>3351</v>
      </c>
      <c r="AJ1727" t="s">
        <v>3428</v>
      </c>
      <c r="AK1727" t="s">
        <v>39</v>
      </c>
    </row>
    <row r="1728" spans="1:37" x14ac:dyDescent="0.3">
      <c r="A1728">
        <v>342283</v>
      </c>
      <c r="B1728" t="s">
        <v>2709</v>
      </c>
      <c r="C1728" t="s">
        <v>48</v>
      </c>
      <c r="D1728">
        <v>10</v>
      </c>
      <c r="E1728" t="s">
        <v>4262</v>
      </c>
      <c r="F1728" t="s">
        <v>4262</v>
      </c>
      <c r="G1728">
        <v>10232</v>
      </c>
      <c r="H1728">
        <v>0</v>
      </c>
      <c r="I1728" t="s">
        <v>1538</v>
      </c>
      <c r="J1728" t="s">
        <v>43</v>
      </c>
      <c r="K1728">
        <v>14.93</v>
      </c>
      <c r="L1728">
        <v>23.73</v>
      </c>
      <c r="M1728" t="s">
        <v>178</v>
      </c>
      <c r="N1728" t="s">
        <v>2712</v>
      </c>
      <c r="O1728" t="s">
        <v>4263</v>
      </c>
      <c r="P1728" t="s">
        <v>8365</v>
      </c>
      <c r="Q1728" t="s">
        <v>4264</v>
      </c>
      <c r="R1728" t="s">
        <v>32</v>
      </c>
      <c r="S1728" t="s">
        <v>32</v>
      </c>
      <c r="T1728" t="str">
        <f t="shared" si="78"/>
        <v xml:space="preserve">   </v>
      </c>
      <c r="U1728">
        <f t="shared" si="79"/>
        <v>0</v>
      </c>
      <c r="V1728" s="2">
        <v>0</v>
      </c>
      <c r="W1728" s="2">
        <f t="shared" si="80"/>
        <v>0</v>
      </c>
      <c r="X1728" s="2">
        <v>0</v>
      </c>
      <c r="Y1728" s="2">
        <v>0</v>
      </c>
      <c r="Z1728" s="2">
        <v>0</v>
      </c>
      <c r="AA1728" s="2">
        <v>0</v>
      </c>
      <c r="AB1728" s="2">
        <v>0</v>
      </c>
      <c r="AC1728" t="s">
        <v>4265</v>
      </c>
      <c r="AD1728" t="s">
        <v>32</v>
      </c>
      <c r="AE1728" t="s">
        <v>32</v>
      </c>
      <c r="AG1728" t="s">
        <v>38</v>
      </c>
      <c r="AH1728" t="s">
        <v>2087</v>
      </c>
      <c r="AI1728" t="s">
        <v>2561</v>
      </c>
      <c r="AJ1728" t="s">
        <v>2974</v>
      </c>
      <c r="AK1728" t="s">
        <v>39</v>
      </c>
    </row>
    <row r="1729" spans="1:37" x14ac:dyDescent="0.3">
      <c r="A1729">
        <v>342283</v>
      </c>
      <c r="B1729" t="s">
        <v>2709</v>
      </c>
      <c r="C1729" t="s">
        <v>29</v>
      </c>
      <c r="D1729">
        <v>10</v>
      </c>
      <c r="E1729" t="s">
        <v>4262</v>
      </c>
      <c r="F1729" t="s">
        <v>4262</v>
      </c>
      <c r="G1729">
        <v>10232</v>
      </c>
      <c r="H1729">
        <v>0</v>
      </c>
      <c r="I1729" t="s">
        <v>1538</v>
      </c>
      <c r="J1729" t="s">
        <v>43</v>
      </c>
      <c r="K1729">
        <v>14.93</v>
      </c>
      <c r="L1729">
        <v>23.73</v>
      </c>
      <c r="M1729" t="s">
        <v>178</v>
      </c>
      <c r="N1729" t="s">
        <v>2712</v>
      </c>
      <c r="O1729" t="s">
        <v>4263</v>
      </c>
      <c r="P1729" t="s">
        <v>8365</v>
      </c>
      <c r="Q1729" t="s">
        <v>4264</v>
      </c>
      <c r="R1729" t="s">
        <v>32</v>
      </c>
      <c r="S1729" t="s">
        <v>32</v>
      </c>
      <c r="T1729" t="str">
        <f t="shared" si="78"/>
        <v xml:space="preserve">   </v>
      </c>
      <c r="U1729">
        <f t="shared" si="79"/>
        <v>0</v>
      </c>
      <c r="V1729" s="2">
        <v>0</v>
      </c>
      <c r="W1729" s="2">
        <f t="shared" si="80"/>
        <v>0</v>
      </c>
      <c r="X1729" s="2">
        <v>0</v>
      </c>
      <c r="Y1729" s="2">
        <v>0</v>
      </c>
      <c r="Z1729" s="2">
        <v>0</v>
      </c>
      <c r="AA1729" s="2">
        <v>0</v>
      </c>
      <c r="AB1729" s="2">
        <v>0</v>
      </c>
      <c r="AC1729" t="s">
        <v>4265</v>
      </c>
      <c r="AD1729" t="s">
        <v>32</v>
      </c>
      <c r="AE1729" t="s">
        <v>32</v>
      </c>
      <c r="AG1729" t="s">
        <v>38</v>
      </c>
      <c r="AH1729" t="s">
        <v>2087</v>
      </c>
      <c r="AI1729" t="s">
        <v>2561</v>
      </c>
      <c r="AJ1729" t="s">
        <v>2974</v>
      </c>
      <c r="AK1729" t="s">
        <v>39</v>
      </c>
    </row>
    <row r="1730" spans="1:37" x14ac:dyDescent="0.3">
      <c r="A1730">
        <v>342295</v>
      </c>
      <c r="B1730" t="s">
        <v>2709</v>
      </c>
      <c r="C1730" t="s">
        <v>48</v>
      </c>
      <c r="D1730">
        <v>9</v>
      </c>
      <c r="E1730" t="s">
        <v>4266</v>
      </c>
      <c r="F1730" t="s">
        <v>4266</v>
      </c>
      <c r="G1730">
        <v>10234</v>
      </c>
      <c r="H1730">
        <v>0</v>
      </c>
      <c r="I1730" t="s">
        <v>1538</v>
      </c>
      <c r="J1730" t="s">
        <v>43</v>
      </c>
      <c r="K1730">
        <v>13</v>
      </c>
      <c r="L1730">
        <v>15.5</v>
      </c>
      <c r="M1730" t="s">
        <v>178</v>
      </c>
      <c r="N1730" t="s">
        <v>2712</v>
      </c>
      <c r="O1730" t="s">
        <v>4263</v>
      </c>
      <c r="P1730" t="s">
        <v>8366</v>
      </c>
      <c r="Q1730" t="s">
        <v>4267</v>
      </c>
      <c r="R1730" t="s">
        <v>32</v>
      </c>
      <c r="S1730" t="s">
        <v>32</v>
      </c>
      <c r="T1730" t="str">
        <f t="shared" si="78"/>
        <v xml:space="preserve">   </v>
      </c>
      <c r="U1730">
        <f t="shared" si="79"/>
        <v>0</v>
      </c>
      <c r="V1730" s="2">
        <v>0</v>
      </c>
      <c r="W1730" s="2">
        <f t="shared" si="80"/>
        <v>0</v>
      </c>
      <c r="X1730" s="2">
        <v>0</v>
      </c>
      <c r="Y1730" s="2">
        <v>0</v>
      </c>
      <c r="Z1730" s="2">
        <v>0</v>
      </c>
      <c r="AA1730" s="2">
        <v>0</v>
      </c>
      <c r="AB1730" s="2">
        <v>0</v>
      </c>
      <c r="AC1730" t="s">
        <v>4268</v>
      </c>
      <c r="AD1730" t="s">
        <v>32</v>
      </c>
      <c r="AE1730" t="s">
        <v>32</v>
      </c>
      <c r="AG1730" t="s">
        <v>38</v>
      </c>
      <c r="AH1730" t="s">
        <v>2087</v>
      </c>
      <c r="AI1730" t="s">
        <v>2561</v>
      </c>
      <c r="AJ1730" t="s">
        <v>2974</v>
      </c>
      <c r="AK1730" t="s">
        <v>39</v>
      </c>
    </row>
    <row r="1731" spans="1:37" x14ac:dyDescent="0.3">
      <c r="A1731">
        <v>342295</v>
      </c>
      <c r="B1731" t="s">
        <v>2709</v>
      </c>
      <c r="C1731" t="s">
        <v>29</v>
      </c>
      <c r="D1731">
        <v>9</v>
      </c>
      <c r="E1731" t="s">
        <v>4266</v>
      </c>
      <c r="F1731" t="s">
        <v>4266</v>
      </c>
      <c r="G1731">
        <v>10234</v>
      </c>
      <c r="H1731">
        <v>0</v>
      </c>
      <c r="I1731" t="s">
        <v>1538</v>
      </c>
      <c r="J1731" t="s">
        <v>43</v>
      </c>
      <c r="K1731">
        <v>13</v>
      </c>
      <c r="L1731">
        <v>15.5</v>
      </c>
      <c r="M1731" t="s">
        <v>178</v>
      </c>
      <c r="N1731" t="s">
        <v>2712</v>
      </c>
      <c r="O1731" t="s">
        <v>4263</v>
      </c>
      <c r="P1731" t="s">
        <v>8366</v>
      </c>
      <c r="Q1731" t="s">
        <v>4267</v>
      </c>
      <c r="R1731" t="s">
        <v>32</v>
      </c>
      <c r="S1731" t="s">
        <v>32</v>
      </c>
      <c r="T1731" t="str">
        <f t="shared" ref="T1731:T1794" si="81">R1731&amp;" "&amp;S1731</f>
        <v xml:space="preserve">   </v>
      </c>
      <c r="U1731">
        <f t="shared" ref="U1731:U1794" si="82">D1731*W1731</f>
        <v>0</v>
      </c>
      <c r="V1731" s="2">
        <v>0</v>
      </c>
      <c r="W1731" s="2">
        <f t="shared" ref="W1731:W1794" si="83">IF(OR(ISNUMBER(SEARCH("data analytics",$T1731)), ISNUMBER(SEARCH("data analysis",$T1731)), ISNUMBER(SEARCH("analyze data", $T1731)),ISNUMBER(SEARCH("business intelligence", $T1731)),ISNUMBER(SEARCH("business analysis",$T1731))),1,0)</f>
        <v>0</v>
      </c>
      <c r="X1731" s="2">
        <v>0</v>
      </c>
      <c r="Y1731" s="2">
        <v>0</v>
      </c>
      <c r="Z1731" s="2">
        <v>0</v>
      </c>
      <c r="AA1731" s="2">
        <v>0</v>
      </c>
      <c r="AB1731" s="2">
        <v>0</v>
      </c>
      <c r="AC1731" t="s">
        <v>4268</v>
      </c>
      <c r="AD1731" t="s">
        <v>32</v>
      </c>
      <c r="AE1731" t="s">
        <v>32</v>
      </c>
      <c r="AG1731" t="s">
        <v>38</v>
      </c>
      <c r="AH1731" t="s">
        <v>2087</v>
      </c>
      <c r="AI1731" t="s">
        <v>2561</v>
      </c>
      <c r="AJ1731" t="s">
        <v>2974</v>
      </c>
      <c r="AK1731" t="s">
        <v>39</v>
      </c>
    </row>
    <row r="1732" spans="1:37" x14ac:dyDescent="0.3">
      <c r="A1732">
        <v>342305</v>
      </c>
      <c r="B1732" t="s">
        <v>3080</v>
      </c>
      <c r="C1732" t="s">
        <v>29</v>
      </c>
      <c r="D1732">
        <v>1</v>
      </c>
      <c r="E1732" t="s">
        <v>4269</v>
      </c>
      <c r="F1732" t="s">
        <v>4270</v>
      </c>
      <c r="G1732">
        <v>40561</v>
      </c>
      <c r="H1732">
        <v>1</v>
      </c>
      <c r="I1732" t="s">
        <v>1967</v>
      </c>
      <c r="J1732" t="s">
        <v>43</v>
      </c>
      <c r="K1732">
        <v>38656</v>
      </c>
      <c r="L1732">
        <v>45000</v>
      </c>
      <c r="M1732" t="s">
        <v>33</v>
      </c>
      <c r="N1732" t="s">
        <v>3790</v>
      </c>
      <c r="O1732" t="s">
        <v>4271</v>
      </c>
      <c r="P1732" t="s">
        <v>7125</v>
      </c>
      <c r="Q1732" t="s">
        <v>8367</v>
      </c>
      <c r="R1732" t="s">
        <v>8368</v>
      </c>
      <c r="S1732" t="s">
        <v>32</v>
      </c>
      <c r="T1732" t="str">
        <f t="shared" si="81"/>
        <v xml:space="preserve">‚ Exceptional communication skill, written and oral.  Highly developed analytical skills and strategic planning experience.  Computer literate with skills in Microsoft: Word and Excel.  Flexible team player with initiative and proven ability to meet tight timeframes.  Familiarity with NYC youth workforce development data and payroll systems such as YEPS.  Advanced degree preferred.  Familiarity with the diverse communities of New York City  </v>
      </c>
      <c r="U1732">
        <f t="shared" si="82"/>
        <v>0</v>
      </c>
      <c r="V1732" s="2">
        <v>1</v>
      </c>
      <c r="W1732" s="2">
        <f t="shared" si="83"/>
        <v>0</v>
      </c>
      <c r="X1732" s="2">
        <v>0</v>
      </c>
      <c r="Y1732" s="2">
        <v>0</v>
      </c>
      <c r="Z1732" s="2">
        <v>0</v>
      </c>
      <c r="AA1732" s="2">
        <v>0</v>
      </c>
      <c r="AB1732" s="2">
        <v>0</v>
      </c>
      <c r="AC1732" t="s">
        <v>4272</v>
      </c>
      <c r="AD1732" t="s">
        <v>3018</v>
      </c>
      <c r="AE1732" t="s">
        <v>3790</v>
      </c>
      <c r="AG1732" t="s">
        <v>38</v>
      </c>
      <c r="AH1732" t="s">
        <v>3846</v>
      </c>
      <c r="AJ1732" t="s">
        <v>3846</v>
      </c>
      <c r="AK1732" t="s">
        <v>39</v>
      </c>
    </row>
    <row r="1733" spans="1:37" x14ac:dyDescent="0.3">
      <c r="A1733">
        <v>342305</v>
      </c>
      <c r="B1733" t="s">
        <v>3080</v>
      </c>
      <c r="C1733" t="s">
        <v>48</v>
      </c>
      <c r="D1733">
        <v>1</v>
      </c>
      <c r="E1733" t="s">
        <v>4269</v>
      </c>
      <c r="F1733" t="s">
        <v>4270</v>
      </c>
      <c r="G1733">
        <v>40561</v>
      </c>
      <c r="H1733">
        <v>1</v>
      </c>
      <c r="I1733" t="s">
        <v>1967</v>
      </c>
      <c r="J1733" t="s">
        <v>43</v>
      </c>
      <c r="K1733">
        <v>38656</v>
      </c>
      <c r="L1733">
        <v>45000</v>
      </c>
      <c r="M1733" t="s">
        <v>33</v>
      </c>
      <c r="N1733" t="s">
        <v>3790</v>
      </c>
      <c r="O1733" t="s">
        <v>4271</v>
      </c>
      <c r="P1733" t="s">
        <v>7125</v>
      </c>
      <c r="Q1733" t="s">
        <v>8367</v>
      </c>
      <c r="R1733" t="s">
        <v>8368</v>
      </c>
      <c r="S1733" t="s">
        <v>32</v>
      </c>
      <c r="T1733" t="str">
        <f t="shared" si="81"/>
        <v xml:space="preserve">‚ Exceptional communication skill, written and oral.  Highly developed analytical skills and strategic planning experience.  Computer literate with skills in Microsoft: Word and Excel.  Flexible team player with initiative and proven ability to meet tight timeframes.  Familiarity with NYC youth workforce development data and payroll systems such as YEPS.  Advanced degree preferred.  Familiarity with the diverse communities of New York City  </v>
      </c>
      <c r="U1733">
        <f t="shared" si="82"/>
        <v>0</v>
      </c>
      <c r="V1733" s="2">
        <v>1</v>
      </c>
      <c r="W1733" s="2">
        <f t="shared" si="83"/>
        <v>0</v>
      </c>
      <c r="X1733" s="2">
        <v>0</v>
      </c>
      <c r="Y1733" s="2">
        <v>0</v>
      </c>
      <c r="Z1733" s="2">
        <v>0</v>
      </c>
      <c r="AA1733" s="2">
        <v>0</v>
      </c>
      <c r="AB1733" s="2">
        <v>0</v>
      </c>
      <c r="AC1733" t="s">
        <v>4272</v>
      </c>
      <c r="AD1733" t="s">
        <v>3018</v>
      </c>
      <c r="AE1733" t="s">
        <v>3790</v>
      </c>
      <c r="AG1733" t="s">
        <v>38</v>
      </c>
      <c r="AH1733" t="s">
        <v>3846</v>
      </c>
      <c r="AJ1733" t="s">
        <v>3846</v>
      </c>
      <c r="AK1733" t="s">
        <v>39</v>
      </c>
    </row>
    <row r="1734" spans="1:37" x14ac:dyDescent="0.3">
      <c r="A1734">
        <v>342368</v>
      </c>
      <c r="B1734" t="s">
        <v>101</v>
      </c>
      <c r="C1734" t="s">
        <v>29</v>
      </c>
      <c r="D1734">
        <v>1</v>
      </c>
      <c r="E1734" t="s">
        <v>4273</v>
      </c>
      <c r="F1734" t="s">
        <v>103</v>
      </c>
      <c r="G1734">
        <v>20246</v>
      </c>
      <c r="H1734">
        <v>1</v>
      </c>
      <c r="I1734" t="s">
        <v>76</v>
      </c>
      <c r="J1734" t="s">
        <v>32</v>
      </c>
      <c r="K1734">
        <v>40394</v>
      </c>
      <c r="L1734">
        <v>55000</v>
      </c>
      <c r="M1734" t="s">
        <v>33</v>
      </c>
      <c r="N1734" t="s">
        <v>104</v>
      </c>
      <c r="O1734" t="s">
        <v>105</v>
      </c>
      <c r="P1734" t="s">
        <v>8369</v>
      </c>
      <c r="Q1734" t="s">
        <v>106</v>
      </c>
      <c r="R1734" t="s">
        <v>8370</v>
      </c>
      <c r="S1734" t="s">
        <v>32</v>
      </c>
      <c r="T1734" t="str">
        <f t="shared" si="81"/>
        <v xml:space="preserve">The preferred candidate should possess the following: 	Understanding of various types of fiber and copper mediums (single mode, multi-mode, CAT -5, CAT-6);	Working knowledge or Microsoft Office applications (Word, Excel, Powerpoint, Office);	Understanding of Cisco routing and switching Level 1 configuration of all network components;	Knowledge of Outside Plant infrastructure;	Knowledge of various test tools. ex. Light meters, volt meters, OTDR's, etc;	Familiarity with various carriers;	Knowledge of various dedicated transmission services such as T-1‚„s', EPL‚„s, OPTI-E-WAN‚„s and all related interface equipment (CSU, TSU, DSU, smartjacks);	Knowledge of UPS units and how they function;	CCENT certification is a plus.  </v>
      </c>
      <c r="U1734">
        <f t="shared" si="82"/>
        <v>0</v>
      </c>
      <c r="V1734" s="2">
        <v>1</v>
      </c>
      <c r="W1734" s="2">
        <f t="shared" si="83"/>
        <v>0</v>
      </c>
      <c r="X1734" s="2">
        <v>0</v>
      </c>
      <c r="Y1734" s="2">
        <v>0</v>
      </c>
      <c r="Z1734" s="2">
        <v>0</v>
      </c>
      <c r="AA1734" s="2">
        <v>0</v>
      </c>
      <c r="AB1734" s="2">
        <v>0</v>
      </c>
      <c r="AC1734" t="s">
        <v>4274</v>
      </c>
      <c r="AD1734" t="s">
        <v>4275</v>
      </c>
      <c r="AE1734" t="s">
        <v>109</v>
      </c>
      <c r="AG1734" t="s">
        <v>38</v>
      </c>
      <c r="AH1734" t="s">
        <v>110</v>
      </c>
      <c r="AJ1734" t="s">
        <v>1676</v>
      </c>
      <c r="AK1734" t="s">
        <v>39</v>
      </c>
    </row>
    <row r="1735" spans="1:37" x14ac:dyDescent="0.3">
      <c r="A1735">
        <v>342368</v>
      </c>
      <c r="B1735" t="s">
        <v>101</v>
      </c>
      <c r="C1735" t="s">
        <v>48</v>
      </c>
      <c r="D1735">
        <v>1</v>
      </c>
      <c r="E1735" t="s">
        <v>4273</v>
      </c>
      <c r="F1735" t="s">
        <v>103</v>
      </c>
      <c r="G1735">
        <v>20246</v>
      </c>
      <c r="H1735">
        <v>1</v>
      </c>
      <c r="I1735" t="s">
        <v>76</v>
      </c>
      <c r="J1735" t="s">
        <v>32</v>
      </c>
      <c r="K1735">
        <v>40394</v>
      </c>
      <c r="L1735">
        <v>55000</v>
      </c>
      <c r="M1735" t="s">
        <v>33</v>
      </c>
      <c r="N1735" t="s">
        <v>104</v>
      </c>
      <c r="O1735" t="s">
        <v>105</v>
      </c>
      <c r="P1735" t="s">
        <v>8369</v>
      </c>
      <c r="Q1735" t="s">
        <v>106</v>
      </c>
      <c r="R1735" t="s">
        <v>8370</v>
      </c>
      <c r="S1735" t="s">
        <v>32</v>
      </c>
      <c r="T1735" t="str">
        <f t="shared" si="81"/>
        <v xml:space="preserve">The preferred candidate should possess the following: 	Understanding of various types of fiber and copper mediums (single mode, multi-mode, CAT -5, CAT-6);	Working knowledge or Microsoft Office applications (Word, Excel, Powerpoint, Office);	Understanding of Cisco routing and switching Level 1 configuration of all network components;	Knowledge of Outside Plant infrastructure;	Knowledge of various test tools. ex. Light meters, volt meters, OTDR's, etc;	Familiarity with various carriers;	Knowledge of various dedicated transmission services such as T-1‚„s', EPL‚„s, OPTI-E-WAN‚„s and all related interface equipment (CSU, TSU, DSU, smartjacks);	Knowledge of UPS units and how they function;	CCENT certification is a plus.  </v>
      </c>
      <c r="U1735">
        <f t="shared" si="82"/>
        <v>0</v>
      </c>
      <c r="V1735" s="2">
        <v>1</v>
      </c>
      <c r="W1735" s="2">
        <f t="shared" si="83"/>
        <v>0</v>
      </c>
      <c r="X1735" s="2">
        <v>0</v>
      </c>
      <c r="Y1735" s="2">
        <v>0</v>
      </c>
      <c r="Z1735" s="2">
        <v>0</v>
      </c>
      <c r="AA1735" s="2">
        <v>0</v>
      </c>
      <c r="AB1735" s="2">
        <v>0</v>
      </c>
      <c r="AC1735" t="s">
        <v>4274</v>
      </c>
      <c r="AD1735" t="s">
        <v>4275</v>
      </c>
      <c r="AE1735" t="s">
        <v>109</v>
      </c>
      <c r="AG1735" t="s">
        <v>38</v>
      </c>
      <c r="AH1735" t="s">
        <v>110</v>
      </c>
      <c r="AJ1735" t="s">
        <v>1676</v>
      </c>
      <c r="AK1735" t="s">
        <v>39</v>
      </c>
    </row>
    <row r="1736" spans="1:37" x14ac:dyDescent="0.3">
      <c r="A1736">
        <v>342445</v>
      </c>
      <c r="B1736" t="s">
        <v>199</v>
      </c>
      <c r="C1736" t="s">
        <v>48</v>
      </c>
      <c r="D1736">
        <v>2</v>
      </c>
      <c r="E1736" t="s">
        <v>4276</v>
      </c>
      <c r="F1736" t="s">
        <v>574</v>
      </c>
      <c r="G1736">
        <v>51191</v>
      </c>
      <c r="H1736">
        <v>2</v>
      </c>
      <c r="I1736" t="s">
        <v>463</v>
      </c>
      <c r="J1736" t="s">
        <v>43</v>
      </c>
      <c r="K1736">
        <v>43896</v>
      </c>
      <c r="L1736">
        <v>54518.400000000001</v>
      </c>
      <c r="M1736" t="s">
        <v>33</v>
      </c>
      <c r="N1736" t="s">
        <v>464</v>
      </c>
      <c r="O1736" t="s">
        <v>4245</v>
      </c>
      <c r="P1736" t="s">
        <v>4277</v>
      </c>
      <c r="Q1736" t="s">
        <v>577</v>
      </c>
      <c r="R1736" t="s">
        <v>4278</v>
      </c>
      <c r="S1736" t="s">
        <v>7696</v>
      </c>
      <c r="T1736" t="str">
        <f t="shared" si="81"/>
        <v>- Bilingual: English/Chinese (Mandarin/Cantonese), English/Spanish  - Knowledge of Public Health or healthcare delivery  - Ability to work in a team environment, working knowledge of Microsoft suite (MS work Excel etc.)  - Experience working in the commun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36">
        <f t="shared" si="82"/>
        <v>0</v>
      </c>
      <c r="V1736" s="2">
        <v>1</v>
      </c>
      <c r="W1736" s="2">
        <f t="shared" si="83"/>
        <v>0</v>
      </c>
      <c r="X1736" s="2">
        <v>0</v>
      </c>
      <c r="Y1736" s="2">
        <v>0</v>
      </c>
      <c r="Z1736" s="2">
        <v>0</v>
      </c>
      <c r="AA1736" s="2">
        <v>0</v>
      </c>
      <c r="AB1736" s="2">
        <v>0</v>
      </c>
      <c r="AC1736" t="s">
        <v>4279</v>
      </c>
      <c r="AD1736" t="s">
        <v>32</v>
      </c>
      <c r="AE1736" t="s">
        <v>4280</v>
      </c>
      <c r="AG1736" t="s">
        <v>38</v>
      </c>
      <c r="AH1736" t="s">
        <v>1895</v>
      </c>
      <c r="AI1736" t="s">
        <v>4099</v>
      </c>
      <c r="AJ1736" t="s">
        <v>175</v>
      </c>
      <c r="AK1736" t="s">
        <v>39</v>
      </c>
    </row>
    <row r="1737" spans="1:37" x14ac:dyDescent="0.3">
      <c r="A1737">
        <v>342445</v>
      </c>
      <c r="B1737" t="s">
        <v>199</v>
      </c>
      <c r="C1737" t="s">
        <v>29</v>
      </c>
      <c r="D1737">
        <v>2</v>
      </c>
      <c r="E1737" t="s">
        <v>4276</v>
      </c>
      <c r="F1737" t="s">
        <v>574</v>
      </c>
      <c r="G1737">
        <v>51191</v>
      </c>
      <c r="H1737">
        <v>2</v>
      </c>
      <c r="I1737" t="s">
        <v>463</v>
      </c>
      <c r="J1737" t="s">
        <v>43</v>
      </c>
      <c r="K1737">
        <v>43896</v>
      </c>
      <c r="L1737">
        <v>54518.400000000001</v>
      </c>
      <c r="M1737" t="s">
        <v>33</v>
      </c>
      <c r="N1737" t="s">
        <v>464</v>
      </c>
      <c r="O1737" t="s">
        <v>4245</v>
      </c>
      <c r="P1737" t="s">
        <v>4277</v>
      </c>
      <c r="Q1737" t="s">
        <v>577</v>
      </c>
      <c r="R1737" t="s">
        <v>4278</v>
      </c>
      <c r="S1737" t="s">
        <v>7696</v>
      </c>
      <c r="T1737" t="str">
        <f t="shared" si="81"/>
        <v>- Bilingual: English/Chinese (Mandarin/Cantonese), English/Spanish  - Knowledge of Public Health or healthcare delivery  - Ability to work in a team environment, working knowledge of Microsoft suite (MS work Excel etc.)  - Experience working in the commun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37">
        <f t="shared" si="82"/>
        <v>0</v>
      </c>
      <c r="V1737" s="2">
        <v>1</v>
      </c>
      <c r="W1737" s="2">
        <f t="shared" si="83"/>
        <v>0</v>
      </c>
      <c r="X1737" s="2">
        <v>0</v>
      </c>
      <c r="Y1737" s="2">
        <v>0</v>
      </c>
      <c r="Z1737" s="2">
        <v>0</v>
      </c>
      <c r="AA1737" s="2">
        <v>0</v>
      </c>
      <c r="AB1737" s="2">
        <v>0</v>
      </c>
      <c r="AC1737" t="s">
        <v>4279</v>
      </c>
      <c r="AD1737" t="s">
        <v>32</v>
      </c>
      <c r="AE1737" t="s">
        <v>4280</v>
      </c>
      <c r="AG1737" t="s">
        <v>38</v>
      </c>
      <c r="AH1737" t="s">
        <v>1895</v>
      </c>
      <c r="AI1737" t="s">
        <v>4099</v>
      </c>
      <c r="AJ1737" t="s">
        <v>175</v>
      </c>
      <c r="AK1737" t="s">
        <v>39</v>
      </c>
    </row>
    <row r="1738" spans="1:37" x14ac:dyDescent="0.3">
      <c r="A1738">
        <v>342511</v>
      </c>
      <c r="B1738" t="s">
        <v>199</v>
      </c>
      <c r="C1738" t="s">
        <v>29</v>
      </c>
      <c r="D1738">
        <v>1</v>
      </c>
      <c r="E1738" t="s">
        <v>4093</v>
      </c>
      <c r="F1738" t="s">
        <v>4094</v>
      </c>
      <c r="G1738">
        <v>21512</v>
      </c>
      <c r="H1738">
        <v>1</v>
      </c>
      <c r="I1738" t="s">
        <v>463</v>
      </c>
      <c r="J1738" t="s">
        <v>43</v>
      </c>
      <c r="K1738">
        <v>42198</v>
      </c>
      <c r="L1738">
        <v>46502.64</v>
      </c>
      <c r="M1738" t="s">
        <v>33</v>
      </c>
      <c r="N1738" t="s">
        <v>464</v>
      </c>
      <c r="O1738" t="s">
        <v>3616</v>
      </c>
      <c r="P1738" t="s">
        <v>4095</v>
      </c>
      <c r="Q1738" t="s">
        <v>4096</v>
      </c>
      <c r="R1738" t="s">
        <v>4097</v>
      </c>
      <c r="S1738" t="s">
        <v>7696</v>
      </c>
      <c r="T1738" t="str">
        <f t="shared" si="81"/>
        <v>Bilingual: English/Spanish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38">
        <f t="shared" si="82"/>
        <v>0</v>
      </c>
      <c r="V1738" s="2">
        <v>0</v>
      </c>
      <c r="W1738" s="2">
        <f t="shared" si="83"/>
        <v>0</v>
      </c>
      <c r="X1738" s="2">
        <v>0</v>
      </c>
      <c r="Y1738" s="2">
        <v>0</v>
      </c>
      <c r="Z1738" s="2">
        <v>0</v>
      </c>
      <c r="AA1738" s="2">
        <v>0</v>
      </c>
      <c r="AB1738" s="2">
        <v>0</v>
      </c>
      <c r="AC1738" t="s">
        <v>4098</v>
      </c>
      <c r="AD1738" t="s">
        <v>32</v>
      </c>
      <c r="AE1738" t="s">
        <v>32</v>
      </c>
      <c r="AG1738" t="s">
        <v>38</v>
      </c>
      <c r="AH1738" t="s">
        <v>3978</v>
      </c>
      <c r="AI1738" t="s">
        <v>4099</v>
      </c>
      <c r="AJ1738" t="s">
        <v>3978</v>
      </c>
      <c r="AK1738" t="s">
        <v>39</v>
      </c>
    </row>
    <row r="1739" spans="1:37" x14ac:dyDescent="0.3">
      <c r="A1739">
        <v>342514</v>
      </c>
      <c r="B1739" t="s">
        <v>199</v>
      </c>
      <c r="C1739" t="s">
        <v>29</v>
      </c>
      <c r="D1739">
        <v>1</v>
      </c>
      <c r="E1739" t="s">
        <v>4281</v>
      </c>
      <c r="F1739" t="s">
        <v>2105</v>
      </c>
      <c r="G1739">
        <v>53040</v>
      </c>
      <c r="H1739">
        <v>2</v>
      </c>
      <c r="I1739" t="s">
        <v>463</v>
      </c>
      <c r="J1739" t="s">
        <v>43</v>
      </c>
      <c r="K1739">
        <v>73.37</v>
      </c>
      <c r="L1739">
        <v>78.59</v>
      </c>
      <c r="M1739" t="s">
        <v>178</v>
      </c>
      <c r="N1739" t="s">
        <v>202</v>
      </c>
      <c r="O1739" t="s">
        <v>4282</v>
      </c>
      <c r="P1739" t="s">
        <v>4283</v>
      </c>
      <c r="Q1739" t="s">
        <v>2107</v>
      </c>
      <c r="R1739" t="s">
        <v>4284</v>
      </c>
      <c r="S1739" t="s">
        <v>7656</v>
      </c>
      <c r="T1739" t="str">
        <f t="shared" si="81"/>
        <v>--Five or more years of experience in a clinical setting, preferably in the fields of family medicine, internal medicine or maternal/reproductive health is required  --Obstetrics and Gynecology (must have demonstrated experience with chronic disease manag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39">
        <f t="shared" si="82"/>
        <v>0</v>
      </c>
      <c r="V1739" s="2">
        <v>0</v>
      </c>
      <c r="W1739" s="2">
        <f t="shared" si="83"/>
        <v>0</v>
      </c>
      <c r="X1739" s="2">
        <v>0</v>
      </c>
      <c r="Y1739" s="2">
        <v>0</v>
      </c>
      <c r="Z1739" s="2">
        <v>0</v>
      </c>
      <c r="AA1739" s="2">
        <v>0</v>
      </c>
      <c r="AB1739" s="2">
        <v>0</v>
      </c>
      <c r="AC1739" t="s">
        <v>4285</v>
      </c>
      <c r="AD1739" t="s">
        <v>32</v>
      </c>
      <c r="AE1739" t="s">
        <v>32</v>
      </c>
      <c r="AG1739" t="s">
        <v>58</v>
      </c>
      <c r="AH1739" t="s">
        <v>3339</v>
      </c>
      <c r="AI1739" t="s">
        <v>4099</v>
      </c>
      <c r="AJ1739" t="s">
        <v>2631</v>
      </c>
      <c r="AK1739" t="s">
        <v>39</v>
      </c>
    </row>
    <row r="1740" spans="1:37" x14ac:dyDescent="0.3">
      <c r="A1740">
        <v>342514</v>
      </c>
      <c r="B1740" t="s">
        <v>199</v>
      </c>
      <c r="C1740" t="s">
        <v>48</v>
      </c>
      <c r="D1740">
        <v>1</v>
      </c>
      <c r="E1740" t="s">
        <v>4281</v>
      </c>
      <c r="F1740" t="s">
        <v>2105</v>
      </c>
      <c r="G1740">
        <v>53040</v>
      </c>
      <c r="H1740">
        <v>2</v>
      </c>
      <c r="I1740" t="s">
        <v>463</v>
      </c>
      <c r="J1740" t="s">
        <v>43</v>
      </c>
      <c r="K1740">
        <v>73.37</v>
      </c>
      <c r="L1740">
        <v>78.59</v>
      </c>
      <c r="M1740" t="s">
        <v>178</v>
      </c>
      <c r="N1740" t="s">
        <v>202</v>
      </c>
      <c r="O1740" t="s">
        <v>4282</v>
      </c>
      <c r="P1740" t="s">
        <v>4283</v>
      </c>
      <c r="Q1740" t="s">
        <v>2107</v>
      </c>
      <c r="R1740" t="s">
        <v>4284</v>
      </c>
      <c r="S1740" t="s">
        <v>7656</v>
      </c>
      <c r="T1740" t="str">
        <f t="shared" si="81"/>
        <v>--Five or more years of experience in a clinical setting, preferably in the fields of family medicine, internal medicine or maternal/reproductive health is required  --Obstetrics and Gynecology (must have demonstrated experience with chronic disease manag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40">
        <f t="shared" si="82"/>
        <v>0</v>
      </c>
      <c r="V1740" s="2">
        <v>0</v>
      </c>
      <c r="W1740" s="2">
        <f t="shared" si="83"/>
        <v>0</v>
      </c>
      <c r="X1740" s="2">
        <v>0</v>
      </c>
      <c r="Y1740" s="2">
        <v>0</v>
      </c>
      <c r="Z1740" s="2">
        <v>0</v>
      </c>
      <c r="AA1740" s="2">
        <v>0</v>
      </c>
      <c r="AB1740" s="2">
        <v>0</v>
      </c>
      <c r="AC1740" t="s">
        <v>4285</v>
      </c>
      <c r="AD1740" t="s">
        <v>32</v>
      </c>
      <c r="AE1740" t="s">
        <v>32</v>
      </c>
      <c r="AG1740" t="s">
        <v>58</v>
      </c>
      <c r="AH1740" t="s">
        <v>3339</v>
      </c>
      <c r="AI1740" t="s">
        <v>4099</v>
      </c>
      <c r="AJ1740" t="s">
        <v>2631</v>
      </c>
      <c r="AK1740" t="s">
        <v>39</v>
      </c>
    </row>
    <row r="1741" spans="1:37" x14ac:dyDescent="0.3">
      <c r="A1741">
        <v>342525</v>
      </c>
      <c r="B1741" t="s">
        <v>101</v>
      </c>
      <c r="C1741" t="s">
        <v>48</v>
      </c>
      <c r="D1741">
        <v>1</v>
      </c>
      <c r="E1741" t="s">
        <v>4286</v>
      </c>
      <c r="F1741" t="s">
        <v>170</v>
      </c>
      <c r="G1741">
        <v>10050</v>
      </c>
      <c r="H1741" t="s">
        <v>435</v>
      </c>
      <c r="I1741" t="s">
        <v>76</v>
      </c>
      <c r="J1741" t="s">
        <v>32</v>
      </c>
      <c r="K1741">
        <v>54643</v>
      </c>
      <c r="L1741">
        <v>132000</v>
      </c>
      <c r="M1741" t="s">
        <v>33</v>
      </c>
      <c r="N1741" t="s">
        <v>104</v>
      </c>
      <c r="O1741" t="s">
        <v>105</v>
      </c>
      <c r="P1741" t="s">
        <v>8371</v>
      </c>
      <c r="Q1741" t="s">
        <v>173</v>
      </c>
      <c r="R1741" t="s">
        <v>8372</v>
      </c>
      <c r="S1741" t="s">
        <v>32</v>
      </c>
      <c r="T1741" t="str">
        <f t="shared" si="81"/>
        <v xml:space="preserve">The preferred candidate should possess the following: 	A Bachelor‚„s degree in a related IT field, such as IT Operations management or information systems, computer science, software or computer engineering, systems engineering, organizational engineering, etc. or equivalent work experience preferred;	5+ years of proven IT experience in the IT and/or business industry, preferably in the public sector implementing software or hardware technologies;	Strong/proven working knowledge of Reporting and Quality Control in a large IT environment;	Strong understanding of ITIL v3 Foundations;	ITIL certifications;	Experience utilizing Service Management tools preferably ServiceNow and Remedy;	Technical experience with Microsoft products is a plus;	Strong leadership skills with the ability to oversee the delivery of key initiatives that align to organizational goals;	Ability to gather Operational concerns and develop remediation strategies;	Proven experience or demonstrated capability in leading critical IT projects and initiatives in a complex and very dynamic environment;	Understanding of networking, server, virtualization, storage, etc. technologies and the ability to work in collaboration with various teams on setting the proper automated alerts and thresholds;	Strong ability to work with multiple groups on enhancing end-to-end proactive monitoring for critical systems;	Excellent oral and written communication and presentation skills;	Ability to work with teams in a matrix-based model to achieve desired outcomes.  </v>
      </c>
      <c r="U1741">
        <f t="shared" si="82"/>
        <v>0</v>
      </c>
      <c r="V1741" s="2">
        <v>0</v>
      </c>
      <c r="W1741" s="2">
        <f t="shared" si="83"/>
        <v>0</v>
      </c>
      <c r="X1741" s="2">
        <v>0</v>
      </c>
      <c r="Y1741" s="2">
        <v>0</v>
      </c>
      <c r="Z1741" s="2">
        <v>0</v>
      </c>
      <c r="AA1741" s="2">
        <v>0</v>
      </c>
      <c r="AB1741" s="2">
        <v>0</v>
      </c>
      <c r="AC1741" t="s">
        <v>4287</v>
      </c>
      <c r="AD1741" t="s">
        <v>438</v>
      </c>
      <c r="AE1741" t="s">
        <v>109</v>
      </c>
      <c r="AG1741" t="s">
        <v>58</v>
      </c>
      <c r="AH1741" t="s">
        <v>110</v>
      </c>
      <c r="AJ1741" t="s">
        <v>110</v>
      </c>
      <c r="AK1741" t="s">
        <v>39</v>
      </c>
    </row>
    <row r="1742" spans="1:37" x14ac:dyDescent="0.3">
      <c r="A1742">
        <v>342641</v>
      </c>
      <c r="B1742" t="s">
        <v>868</v>
      </c>
      <c r="C1742" t="s">
        <v>48</v>
      </c>
      <c r="D1742">
        <v>3</v>
      </c>
      <c r="E1742" t="s">
        <v>4288</v>
      </c>
      <c r="F1742" t="s">
        <v>1783</v>
      </c>
      <c r="G1742">
        <v>22426</v>
      </c>
      <c r="H1742">
        <v>0</v>
      </c>
      <c r="I1742" t="s">
        <v>244</v>
      </c>
      <c r="J1742" t="s">
        <v>43</v>
      </c>
      <c r="K1742">
        <v>53134</v>
      </c>
      <c r="L1742">
        <v>79726</v>
      </c>
      <c r="M1742" t="s">
        <v>33</v>
      </c>
      <c r="N1742" t="s">
        <v>870</v>
      </c>
      <c r="O1742" t="s">
        <v>4289</v>
      </c>
      <c r="P1742" t="s">
        <v>8373</v>
      </c>
      <c r="Q1742" t="s">
        <v>8032</v>
      </c>
      <c r="R1742" t="s">
        <v>4290</v>
      </c>
      <c r="S1742" t="s">
        <v>32</v>
      </c>
      <c r="T1742" t="str">
        <f t="shared" si="81"/>
        <v xml:space="preserve">Proficient in Microsoft Excel, familiarity with Microsoft Access, Primavera P6, Microsoft Project, and/or Timberline; excellent analytical, organizational and communication skills; strong problem solving skills; knowledge of project schedule and cost management, and the ability to work collaboratively with a team and perform detailed work under time-sensitive deadlines.  </v>
      </c>
      <c r="U1742">
        <f t="shared" si="82"/>
        <v>0</v>
      </c>
      <c r="V1742" s="2">
        <v>1</v>
      </c>
      <c r="W1742" s="2">
        <f t="shared" si="83"/>
        <v>0</v>
      </c>
      <c r="X1742" s="2">
        <v>0</v>
      </c>
      <c r="Y1742" s="2">
        <v>0</v>
      </c>
      <c r="Z1742" s="2">
        <v>0</v>
      </c>
      <c r="AA1742" s="2">
        <v>0</v>
      </c>
      <c r="AB1742" s="2">
        <v>0</v>
      </c>
      <c r="AC1742" t="s">
        <v>4291</v>
      </c>
      <c r="AD1742" t="s">
        <v>874</v>
      </c>
      <c r="AE1742" t="s">
        <v>2535</v>
      </c>
      <c r="AG1742" t="s">
        <v>38</v>
      </c>
      <c r="AH1742" t="s">
        <v>2631</v>
      </c>
      <c r="AJ1742" t="s">
        <v>3428</v>
      </c>
      <c r="AK1742" t="s">
        <v>39</v>
      </c>
    </row>
    <row r="1743" spans="1:37" x14ac:dyDescent="0.3">
      <c r="A1743">
        <v>342525</v>
      </c>
      <c r="B1743" t="s">
        <v>101</v>
      </c>
      <c r="C1743" t="s">
        <v>29</v>
      </c>
      <c r="D1743">
        <v>1</v>
      </c>
      <c r="E1743" t="s">
        <v>4286</v>
      </c>
      <c r="F1743" t="s">
        <v>170</v>
      </c>
      <c r="G1743">
        <v>10050</v>
      </c>
      <c r="H1743" t="s">
        <v>435</v>
      </c>
      <c r="I1743" t="s">
        <v>76</v>
      </c>
      <c r="J1743" t="s">
        <v>32</v>
      </c>
      <c r="K1743">
        <v>54643</v>
      </c>
      <c r="L1743">
        <v>132000</v>
      </c>
      <c r="M1743" t="s">
        <v>33</v>
      </c>
      <c r="N1743" t="s">
        <v>104</v>
      </c>
      <c r="O1743" t="s">
        <v>105</v>
      </c>
      <c r="P1743" t="s">
        <v>8371</v>
      </c>
      <c r="Q1743" t="s">
        <v>173</v>
      </c>
      <c r="R1743" t="s">
        <v>8372</v>
      </c>
      <c r="S1743" t="s">
        <v>32</v>
      </c>
      <c r="T1743" t="str">
        <f t="shared" si="81"/>
        <v xml:space="preserve">The preferred candidate should possess the following: 	A Bachelor‚„s degree in a related IT field, such as IT Operations management or information systems, computer science, software or computer engineering, systems engineering, organizational engineering, etc. or equivalent work experience preferred;	5+ years of proven IT experience in the IT and/or business industry, preferably in the public sector implementing software or hardware technologies;	Strong/proven working knowledge of Reporting and Quality Control in a large IT environment;	Strong understanding of ITIL v3 Foundations;	ITIL certifications;	Experience utilizing Service Management tools preferably ServiceNow and Remedy;	Technical experience with Microsoft products is a plus;	Strong leadership skills with the ability to oversee the delivery of key initiatives that align to organizational goals;	Ability to gather Operational concerns and develop remediation strategies;	Proven experience or demonstrated capability in leading critical IT projects and initiatives in a complex and very dynamic environment;	Understanding of networking, server, virtualization, storage, etc. technologies and the ability to work in collaboration with various teams on setting the proper automated alerts and thresholds;	Strong ability to work with multiple groups on enhancing end-to-end proactive monitoring for critical systems;	Excellent oral and written communication and presentation skills;	Ability to work with teams in a matrix-based model to achieve desired outcomes.  </v>
      </c>
      <c r="U1743">
        <f t="shared" si="82"/>
        <v>0</v>
      </c>
      <c r="V1743" s="2">
        <v>0</v>
      </c>
      <c r="W1743" s="2">
        <f t="shared" si="83"/>
        <v>0</v>
      </c>
      <c r="X1743" s="2">
        <v>0</v>
      </c>
      <c r="Y1743" s="2">
        <v>0</v>
      </c>
      <c r="Z1743" s="2">
        <v>0</v>
      </c>
      <c r="AA1743" s="2">
        <v>0</v>
      </c>
      <c r="AB1743" s="2">
        <v>0</v>
      </c>
      <c r="AC1743" t="s">
        <v>4287</v>
      </c>
      <c r="AD1743" t="s">
        <v>438</v>
      </c>
      <c r="AE1743" t="s">
        <v>109</v>
      </c>
      <c r="AG1743" t="s">
        <v>58</v>
      </c>
      <c r="AH1743" t="s">
        <v>110</v>
      </c>
      <c r="AJ1743" t="s">
        <v>110</v>
      </c>
      <c r="AK1743" t="s">
        <v>39</v>
      </c>
    </row>
    <row r="1744" spans="1:37" x14ac:dyDescent="0.3">
      <c r="A1744">
        <v>342530</v>
      </c>
      <c r="B1744" t="s">
        <v>868</v>
      </c>
      <c r="C1744" t="s">
        <v>48</v>
      </c>
      <c r="D1744">
        <v>1</v>
      </c>
      <c r="E1744" t="s">
        <v>4292</v>
      </c>
      <c r="F1744" t="s">
        <v>2004</v>
      </c>
      <c r="G1744">
        <v>10033</v>
      </c>
      <c r="H1744" t="s">
        <v>1764</v>
      </c>
      <c r="I1744" t="s">
        <v>4260</v>
      </c>
      <c r="J1744" t="s">
        <v>43</v>
      </c>
      <c r="K1744">
        <v>82790</v>
      </c>
      <c r="L1744">
        <v>208298</v>
      </c>
      <c r="M1744" t="s">
        <v>33</v>
      </c>
      <c r="N1744" t="s">
        <v>870</v>
      </c>
      <c r="O1744" t="s">
        <v>4293</v>
      </c>
      <c r="P1744" t="s">
        <v>8374</v>
      </c>
      <c r="Q1744" t="s">
        <v>2007</v>
      </c>
      <c r="R1744" t="s">
        <v>4294</v>
      </c>
      <c r="S1744" t="s">
        <v>32</v>
      </c>
      <c r="T1744" t="str">
        <f t="shared" si="81"/>
        <v xml:space="preserve">Exceptional written and interpersonal skills. Ability to think strategically about policies and process management. Must be detail-oriented, innovative and flexible in managing multiple responsibilities and deadlines. Executive level managerial experience is preferred. Exceptional organizational and leadership abilities is required.  </v>
      </c>
      <c r="U1744">
        <f t="shared" si="82"/>
        <v>0</v>
      </c>
      <c r="V1744" s="2">
        <v>0</v>
      </c>
      <c r="W1744" s="2">
        <f t="shared" si="83"/>
        <v>0</v>
      </c>
      <c r="X1744" s="2">
        <v>0</v>
      </c>
      <c r="Y1744" s="2">
        <v>0</v>
      </c>
      <c r="Z1744" s="2">
        <v>0</v>
      </c>
      <c r="AA1744" s="2">
        <v>0</v>
      </c>
      <c r="AB1744" s="2">
        <v>0</v>
      </c>
      <c r="AC1744" t="s">
        <v>4295</v>
      </c>
      <c r="AD1744" t="s">
        <v>874</v>
      </c>
      <c r="AE1744" t="s">
        <v>2535</v>
      </c>
      <c r="AG1744" t="s">
        <v>38</v>
      </c>
      <c r="AH1744" t="s">
        <v>3843</v>
      </c>
      <c r="AJ1744" t="s">
        <v>3843</v>
      </c>
      <c r="AK1744" t="s">
        <v>39</v>
      </c>
    </row>
    <row r="1745" spans="1:37" x14ac:dyDescent="0.3">
      <c r="A1745">
        <v>342530</v>
      </c>
      <c r="B1745" t="s">
        <v>868</v>
      </c>
      <c r="C1745" t="s">
        <v>29</v>
      </c>
      <c r="D1745">
        <v>1</v>
      </c>
      <c r="E1745" t="s">
        <v>4292</v>
      </c>
      <c r="F1745" t="s">
        <v>2004</v>
      </c>
      <c r="G1745">
        <v>10033</v>
      </c>
      <c r="H1745" t="s">
        <v>1764</v>
      </c>
      <c r="I1745" t="s">
        <v>4260</v>
      </c>
      <c r="J1745" t="s">
        <v>43</v>
      </c>
      <c r="K1745">
        <v>82790</v>
      </c>
      <c r="L1745">
        <v>208298</v>
      </c>
      <c r="M1745" t="s">
        <v>33</v>
      </c>
      <c r="N1745" t="s">
        <v>870</v>
      </c>
      <c r="O1745" t="s">
        <v>4293</v>
      </c>
      <c r="P1745" t="s">
        <v>8374</v>
      </c>
      <c r="Q1745" t="s">
        <v>2007</v>
      </c>
      <c r="R1745" t="s">
        <v>4294</v>
      </c>
      <c r="S1745" t="s">
        <v>32</v>
      </c>
      <c r="T1745" t="str">
        <f t="shared" si="81"/>
        <v xml:space="preserve">Exceptional written and interpersonal skills. Ability to think strategically about policies and process management. Must be detail-oriented, innovative and flexible in managing multiple responsibilities and deadlines. Executive level managerial experience is preferred. Exceptional organizational and leadership abilities is required.  </v>
      </c>
      <c r="U1745">
        <f t="shared" si="82"/>
        <v>0</v>
      </c>
      <c r="V1745" s="2">
        <v>0</v>
      </c>
      <c r="W1745" s="2">
        <f t="shared" si="83"/>
        <v>0</v>
      </c>
      <c r="X1745" s="2">
        <v>0</v>
      </c>
      <c r="Y1745" s="2">
        <v>0</v>
      </c>
      <c r="Z1745" s="2">
        <v>0</v>
      </c>
      <c r="AA1745" s="2">
        <v>0</v>
      </c>
      <c r="AB1745" s="2">
        <v>0</v>
      </c>
      <c r="AC1745" t="s">
        <v>4295</v>
      </c>
      <c r="AD1745" t="s">
        <v>874</v>
      </c>
      <c r="AE1745" t="s">
        <v>2535</v>
      </c>
      <c r="AG1745" t="s">
        <v>38</v>
      </c>
      <c r="AH1745" t="s">
        <v>3843</v>
      </c>
      <c r="AJ1745" t="s">
        <v>3843</v>
      </c>
      <c r="AK1745" t="s">
        <v>39</v>
      </c>
    </row>
    <row r="1746" spans="1:37" x14ac:dyDescent="0.3">
      <c r="A1746">
        <v>342558</v>
      </c>
      <c r="B1746" t="s">
        <v>473</v>
      </c>
      <c r="C1746" t="s">
        <v>29</v>
      </c>
      <c r="D1746">
        <v>6</v>
      </c>
      <c r="E1746" t="s">
        <v>2418</v>
      </c>
      <c r="F1746" t="s">
        <v>2419</v>
      </c>
      <c r="G1746">
        <v>6771</v>
      </c>
      <c r="H1746">
        <v>1</v>
      </c>
      <c r="I1746" t="s">
        <v>2420</v>
      </c>
      <c r="J1746" t="s">
        <v>43</v>
      </c>
      <c r="K1746">
        <v>54080</v>
      </c>
      <c r="L1746">
        <v>62192</v>
      </c>
      <c r="M1746" t="s">
        <v>33</v>
      </c>
      <c r="N1746" t="s">
        <v>476</v>
      </c>
      <c r="O1746" t="s">
        <v>2421</v>
      </c>
      <c r="P1746" t="s">
        <v>7750</v>
      </c>
      <c r="Q1746" t="s">
        <v>7751</v>
      </c>
      <c r="R1746" t="s">
        <v>2422</v>
      </c>
      <c r="S1746" t="s">
        <v>7384</v>
      </c>
      <c r="T1746" t="str">
        <f t="shared" si="81"/>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746">
        <f t="shared" si="82"/>
        <v>0</v>
      </c>
      <c r="V1746" s="2">
        <v>0</v>
      </c>
      <c r="W1746" s="2">
        <f t="shared" si="83"/>
        <v>0</v>
      </c>
      <c r="X1746" s="2">
        <v>0</v>
      </c>
      <c r="Y1746" s="2">
        <v>0</v>
      </c>
      <c r="Z1746" s="2">
        <v>0</v>
      </c>
      <c r="AA1746" s="2">
        <v>0</v>
      </c>
      <c r="AB1746" s="2">
        <v>0</v>
      </c>
      <c r="AC1746" t="s">
        <v>7752</v>
      </c>
      <c r="AD1746" t="s">
        <v>32</v>
      </c>
      <c r="AE1746" t="s">
        <v>4296</v>
      </c>
      <c r="AG1746" t="s">
        <v>705</v>
      </c>
      <c r="AH1746" t="s">
        <v>1541</v>
      </c>
      <c r="AJ1746" t="s">
        <v>1541</v>
      </c>
      <c r="AK1746" t="s">
        <v>39</v>
      </c>
    </row>
    <row r="1747" spans="1:37" x14ac:dyDescent="0.3">
      <c r="A1747">
        <v>342558</v>
      </c>
      <c r="B1747" t="s">
        <v>473</v>
      </c>
      <c r="C1747" t="s">
        <v>48</v>
      </c>
      <c r="D1747">
        <v>6</v>
      </c>
      <c r="E1747" t="s">
        <v>2418</v>
      </c>
      <c r="F1747" t="s">
        <v>2419</v>
      </c>
      <c r="G1747">
        <v>6771</v>
      </c>
      <c r="H1747">
        <v>1</v>
      </c>
      <c r="I1747" t="s">
        <v>2420</v>
      </c>
      <c r="J1747" t="s">
        <v>43</v>
      </c>
      <c r="K1747">
        <v>54080</v>
      </c>
      <c r="L1747">
        <v>62192</v>
      </c>
      <c r="M1747" t="s">
        <v>33</v>
      </c>
      <c r="N1747" t="s">
        <v>476</v>
      </c>
      <c r="O1747" t="s">
        <v>2421</v>
      </c>
      <c r="P1747" t="s">
        <v>7750</v>
      </c>
      <c r="Q1747" t="s">
        <v>7751</v>
      </c>
      <c r="R1747" t="s">
        <v>2422</v>
      </c>
      <c r="S1747" t="s">
        <v>7384</v>
      </c>
      <c r="T1747" t="str">
        <f t="shared" si="81"/>
        <v>Candidates possessing experience with specialized and complex child abuse investigations, warrants, missing persons, fugitive enforcement experience in a current or former law enforcement position will be strongly considered.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747">
        <f t="shared" si="82"/>
        <v>0</v>
      </c>
      <c r="V1747" s="2">
        <v>0</v>
      </c>
      <c r="W1747" s="2">
        <f t="shared" si="83"/>
        <v>0</v>
      </c>
      <c r="X1747" s="2">
        <v>0</v>
      </c>
      <c r="Y1747" s="2">
        <v>0</v>
      </c>
      <c r="Z1747" s="2">
        <v>0</v>
      </c>
      <c r="AA1747" s="2">
        <v>0</v>
      </c>
      <c r="AB1747" s="2">
        <v>0</v>
      </c>
      <c r="AC1747" t="s">
        <v>7752</v>
      </c>
      <c r="AD1747" t="s">
        <v>32</v>
      </c>
      <c r="AE1747" t="s">
        <v>4296</v>
      </c>
      <c r="AG1747" t="s">
        <v>705</v>
      </c>
      <c r="AH1747" t="s">
        <v>1541</v>
      </c>
      <c r="AJ1747" t="s">
        <v>1541</v>
      </c>
      <c r="AK1747" t="s">
        <v>39</v>
      </c>
    </row>
    <row r="1748" spans="1:37" x14ac:dyDescent="0.3">
      <c r="A1748">
        <v>342577</v>
      </c>
      <c r="B1748" t="s">
        <v>2726</v>
      </c>
      <c r="C1748" t="s">
        <v>48</v>
      </c>
      <c r="D1748">
        <v>2</v>
      </c>
      <c r="E1748" t="s">
        <v>4297</v>
      </c>
      <c r="F1748" t="s">
        <v>3533</v>
      </c>
      <c r="G1748">
        <v>56056</v>
      </c>
      <c r="H1748">
        <v>0</v>
      </c>
      <c r="I1748" t="s">
        <v>1228</v>
      </c>
      <c r="J1748" t="s">
        <v>43</v>
      </c>
      <c r="K1748">
        <v>30273</v>
      </c>
      <c r="L1748">
        <v>38956</v>
      </c>
      <c r="M1748" t="s">
        <v>33</v>
      </c>
      <c r="N1748" t="s">
        <v>3990</v>
      </c>
      <c r="O1748" t="s">
        <v>4298</v>
      </c>
      <c r="P1748" t="s">
        <v>8375</v>
      </c>
      <c r="Q1748" t="s">
        <v>3534</v>
      </c>
      <c r="R1748" t="s">
        <v>4299</v>
      </c>
      <c r="S1748" t="s">
        <v>4300</v>
      </c>
      <c r="T1748" t="str">
        <f t="shared" si="81"/>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1.	A four (4) year high school diploma or its educational equivalent. 2.	The ability to understand and complete instructions.</v>
      </c>
      <c r="U1748">
        <f t="shared" si="82"/>
        <v>0</v>
      </c>
      <c r="V1748" s="2">
        <v>1</v>
      </c>
      <c r="W1748" s="2">
        <f t="shared" si="83"/>
        <v>0</v>
      </c>
      <c r="X1748" s="2">
        <v>0</v>
      </c>
      <c r="Y1748" s="2">
        <v>0</v>
      </c>
      <c r="Z1748" s="2">
        <v>0</v>
      </c>
      <c r="AA1748" s="2">
        <v>0</v>
      </c>
      <c r="AB1748" s="2">
        <v>0</v>
      </c>
      <c r="AC1748" t="s">
        <v>4301</v>
      </c>
      <c r="AD1748" t="s">
        <v>32</v>
      </c>
      <c r="AE1748" t="s">
        <v>32</v>
      </c>
      <c r="AG1748" t="s">
        <v>38</v>
      </c>
      <c r="AH1748" t="s">
        <v>2504</v>
      </c>
      <c r="AJ1748" t="s">
        <v>1541</v>
      </c>
      <c r="AK1748" t="s">
        <v>39</v>
      </c>
    </row>
    <row r="1749" spans="1:37" x14ac:dyDescent="0.3">
      <c r="A1749">
        <v>342577</v>
      </c>
      <c r="B1749" t="s">
        <v>2726</v>
      </c>
      <c r="C1749" t="s">
        <v>29</v>
      </c>
      <c r="D1749">
        <v>2</v>
      </c>
      <c r="E1749" t="s">
        <v>4297</v>
      </c>
      <c r="F1749" t="s">
        <v>3533</v>
      </c>
      <c r="G1749">
        <v>56056</v>
      </c>
      <c r="H1749">
        <v>0</v>
      </c>
      <c r="I1749" t="s">
        <v>1228</v>
      </c>
      <c r="J1749" t="s">
        <v>43</v>
      </c>
      <c r="K1749">
        <v>30273</v>
      </c>
      <c r="L1749">
        <v>38956</v>
      </c>
      <c r="M1749" t="s">
        <v>33</v>
      </c>
      <c r="N1749" t="s">
        <v>3990</v>
      </c>
      <c r="O1749" t="s">
        <v>4298</v>
      </c>
      <c r="P1749" t="s">
        <v>8375</v>
      </c>
      <c r="Q1749" t="s">
        <v>3534</v>
      </c>
      <c r="R1749" t="s">
        <v>4299</v>
      </c>
      <c r="S1749" t="s">
        <v>4300</v>
      </c>
      <c r="T1749" t="str">
        <f t="shared" si="81"/>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1.	A four (4) year high school diploma or its educational equivalent. 2.	The ability to understand and complete instructions.</v>
      </c>
      <c r="U1749">
        <f t="shared" si="82"/>
        <v>0</v>
      </c>
      <c r="V1749" s="2">
        <v>1</v>
      </c>
      <c r="W1749" s="2">
        <f t="shared" si="83"/>
        <v>0</v>
      </c>
      <c r="X1749" s="2">
        <v>0</v>
      </c>
      <c r="Y1749" s="2">
        <v>0</v>
      </c>
      <c r="Z1749" s="2">
        <v>0</v>
      </c>
      <c r="AA1749" s="2">
        <v>0</v>
      </c>
      <c r="AB1749" s="2">
        <v>0</v>
      </c>
      <c r="AC1749" t="s">
        <v>4301</v>
      </c>
      <c r="AD1749" t="s">
        <v>32</v>
      </c>
      <c r="AE1749" t="s">
        <v>32</v>
      </c>
      <c r="AG1749" t="s">
        <v>38</v>
      </c>
      <c r="AH1749" t="s">
        <v>2504</v>
      </c>
      <c r="AJ1749" t="s">
        <v>1541</v>
      </c>
      <c r="AK1749" t="s">
        <v>39</v>
      </c>
    </row>
    <row r="1750" spans="1:37" x14ac:dyDescent="0.3">
      <c r="A1750">
        <v>342585</v>
      </c>
      <c r="B1750" t="s">
        <v>199</v>
      </c>
      <c r="C1750" t="s">
        <v>48</v>
      </c>
      <c r="D1750">
        <v>1</v>
      </c>
      <c r="E1750" t="s">
        <v>4302</v>
      </c>
      <c r="F1750" t="s">
        <v>126</v>
      </c>
      <c r="G1750">
        <v>21744</v>
      </c>
      <c r="H1750">
        <v>2</v>
      </c>
      <c r="I1750" t="s">
        <v>463</v>
      </c>
      <c r="J1750" t="s">
        <v>32</v>
      </c>
      <c r="K1750">
        <v>70286</v>
      </c>
      <c r="L1750">
        <v>84753</v>
      </c>
      <c r="M1750" t="s">
        <v>33</v>
      </c>
      <c r="N1750" t="s">
        <v>2493</v>
      </c>
      <c r="O1750" t="s">
        <v>3933</v>
      </c>
      <c r="P1750" t="s">
        <v>7126</v>
      </c>
      <c r="Q1750" t="s">
        <v>130</v>
      </c>
      <c r="R1750" t="s">
        <v>8376</v>
      </c>
      <c r="S1750" t="s">
        <v>7696</v>
      </c>
      <c r="T1750" t="str">
        <f t="shared" si="81"/>
        <v>‚	Excellent verbal, written, quantitative, and computer skills.	Experience with collection and analysis of environmental monitoring/sampling data.	Some experience with GIS and database design/management desirable.	Experience or background in radiation / health physics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0">
        <f t="shared" si="82"/>
        <v>0</v>
      </c>
      <c r="V1750" s="2">
        <v>0</v>
      </c>
      <c r="W1750" s="2">
        <f t="shared" si="83"/>
        <v>0</v>
      </c>
      <c r="X1750" s="2">
        <v>0</v>
      </c>
      <c r="Y1750" s="2">
        <v>0</v>
      </c>
      <c r="Z1750" s="2">
        <v>0</v>
      </c>
      <c r="AA1750" s="2">
        <v>0</v>
      </c>
      <c r="AB1750" s="2">
        <v>0</v>
      </c>
      <c r="AC1750" t="s">
        <v>4303</v>
      </c>
      <c r="AD1750" t="s">
        <v>32</v>
      </c>
      <c r="AE1750" t="s">
        <v>32</v>
      </c>
      <c r="AG1750" t="s">
        <v>38</v>
      </c>
      <c r="AH1750" t="s">
        <v>2631</v>
      </c>
      <c r="AI1750" t="s">
        <v>2198</v>
      </c>
      <c r="AJ1750" t="s">
        <v>2631</v>
      </c>
      <c r="AK1750" t="s">
        <v>39</v>
      </c>
    </row>
    <row r="1751" spans="1:37" x14ac:dyDescent="0.3">
      <c r="A1751">
        <v>342585</v>
      </c>
      <c r="B1751" t="s">
        <v>199</v>
      </c>
      <c r="C1751" t="s">
        <v>29</v>
      </c>
      <c r="D1751">
        <v>1</v>
      </c>
      <c r="E1751" t="s">
        <v>4302</v>
      </c>
      <c r="F1751" t="s">
        <v>126</v>
      </c>
      <c r="G1751">
        <v>21744</v>
      </c>
      <c r="H1751">
        <v>2</v>
      </c>
      <c r="I1751" t="s">
        <v>463</v>
      </c>
      <c r="J1751" t="s">
        <v>32</v>
      </c>
      <c r="K1751">
        <v>70286</v>
      </c>
      <c r="L1751">
        <v>84753</v>
      </c>
      <c r="M1751" t="s">
        <v>33</v>
      </c>
      <c r="N1751" t="s">
        <v>2493</v>
      </c>
      <c r="O1751" t="s">
        <v>3933</v>
      </c>
      <c r="P1751" t="s">
        <v>7126</v>
      </c>
      <c r="Q1751" t="s">
        <v>130</v>
      </c>
      <c r="R1751" t="s">
        <v>8376</v>
      </c>
      <c r="S1751" t="s">
        <v>7696</v>
      </c>
      <c r="T1751" t="str">
        <f t="shared" si="81"/>
        <v>‚	Excellent verbal, written, quantitative, and computer skills.	Experience with collection and analysis of environmental monitoring/sampling data.	Some experience with GIS and database design/management desirable.	Experience or background in radiation / health physics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1">
        <f t="shared" si="82"/>
        <v>0</v>
      </c>
      <c r="V1751" s="2">
        <v>0</v>
      </c>
      <c r="W1751" s="2">
        <f t="shared" si="83"/>
        <v>0</v>
      </c>
      <c r="X1751" s="2">
        <v>0</v>
      </c>
      <c r="Y1751" s="2">
        <v>0</v>
      </c>
      <c r="Z1751" s="2">
        <v>0</v>
      </c>
      <c r="AA1751" s="2">
        <v>0</v>
      </c>
      <c r="AB1751" s="2">
        <v>0</v>
      </c>
      <c r="AC1751" t="s">
        <v>4303</v>
      </c>
      <c r="AD1751" t="s">
        <v>32</v>
      </c>
      <c r="AE1751" t="s">
        <v>32</v>
      </c>
      <c r="AG1751" t="s">
        <v>38</v>
      </c>
      <c r="AH1751" t="s">
        <v>2631</v>
      </c>
      <c r="AI1751" t="s">
        <v>2198</v>
      </c>
      <c r="AJ1751" t="s">
        <v>2631</v>
      </c>
      <c r="AK1751" t="s">
        <v>39</v>
      </c>
    </row>
    <row r="1752" spans="1:37" x14ac:dyDescent="0.3">
      <c r="A1752">
        <v>342594</v>
      </c>
      <c r="B1752" t="s">
        <v>199</v>
      </c>
      <c r="C1752" t="s">
        <v>29</v>
      </c>
      <c r="D1752">
        <v>1</v>
      </c>
      <c r="E1752" t="s">
        <v>4304</v>
      </c>
      <c r="F1752" t="s">
        <v>126</v>
      </c>
      <c r="G1752">
        <v>21744</v>
      </c>
      <c r="H1752">
        <v>1</v>
      </c>
      <c r="I1752" t="s">
        <v>463</v>
      </c>
      <c r="J1752" t="s">
        <v>43</v>
      </c>
      <c r="K1752">
        <v>59708</v>
      </c>
      <c r="L1752">
        <v>65678</v>
      </c>
      <c r="M1752" t="s">
        <v>33</v>
      </c>
      <c r="N1752" t="s">
        <v>2493</v>
      </c>
      <c r="O1752" t="s">
        <v>3853</v>
      </c>
      <c r="P1752" t="s">
        <v>4305</v>
      </c>
      <c r="Q1752" t="s">
        <v>130</v>
      </c>
      <c r="R1752" t="e">
        <v>#NAME?</v>
      </c>
      <c r="S1752" t="s">
        <v>7696</v>
      </c>
      <c r="T1752" t="e">
        <f t="shared" si="81"/>
        <v>#NAME?</v>
      </c>
      <c r="U1752">
        <f t="shared" si="82"/>
        <v>0</v>
      </c>
      <c r="V1752" s="2">
        <v>0</v>
      </c>
      <c r="W1752" s="2">
        <f t="shared" si="83"/>
        <v>0</v>
      </c>
      <c r="X1752" s="2">
        <v>0</v>
      </c>
      <c r="Y1752" s="2">
        <v>0</v>
      </c>
      <c r="Z1752" s="2">
        <v>0</v>
      </c>
      <c r="AA1752" s="2">
        <v>0</v>
      </c>
      <c r="AB1752" s="2">
        <v>0</v>
      </c>
      <c r="AC1752" t="s">
        <v>4306</v>
      </c>
      <c r="AD1752" t="s">
        <v>32</v>
      </c>
      <c r="AE1752" t="s">
        <v>32</v>
      </c>
      <c r="AG1752" t="s">
        <v>38</v>
      </c>
      <c r="AH1752" t="s">
        <v>3978</v>
      </c>
      <c r="AI1752" t="s">
        <v>4307</v>
      </c>
      <c r="AJ1752" t="s">
        <v>1541</v>
      </c>
      <c r="AK1752" t="s">
        <v>39</v>
      </c>
    </row>
    <row r="1753" spans="1:37" x14ac:dyDescent="0.3">
      <c r="A1753">
        <v>342594</v>
      </c>
      <c r="B1753" t="s">
        <v>199</v>
      </c>
      <c r="C1753" t="s">
        <v>48</v>
      </c>
      <c r="D1753">
        <v>1</v>
      </c>
      <c r="E1753" t="s">
        <v>4304</v>
      </c>
      <c r="F1753" t="s">
        <v>126</v>
      </c>
      <c r="G1753">
        <v>21744</v>
      </c>
      <c r="H1753">
        <v>1</v>
      </c>
      <c r="I1753" t="s">
        <v>463</v>
      </c>
      <c r="J1753" t="s">
        <v>43</v>
      </c>
      <c r="K1753">
        <v>59708</v>
      </c>
      <c r="L1753">
        <v>65678</v>
      </c>
      <c r="M1753" t="s">
        <v>33</v>
      </c>
      <c r="N1753" t="s">
        <v>2493</v>
      </c>
      <c r="O1753" t="s">
        <v>3853</v>
      </c>
      <c r="P1753" t="s">
        <v>4305</v>
      </c>
      <c r="Q1753" t="s">
        <v>130</v>
      </c>
      <c r="R1753" t="e">
        <v>#NAME?</v>
      </c>
      <c r="S1753" t="s">
        <v>7696</v>
      </c>
      <c r="T1753" t="e">
        <f t="shared" si="81"/>
        <v>#NAME?</v>
      </c>
      <c r="U1753">
        <f t="shared" si="82"/>
        <v>0</v>
      </c>
      <c r="V1753" s="2">
        <v>0</v>
      </c>
      <c r="W1753" s="2">
        <f t="shared" si="83"/>
        <v>0</v>
      </c>
      <c r="X1753" s="2">
        <v>0</v>
      </c>
      <c r="Y1753" s="2">
        <v>0</v>
      </c>
      <c r="Z1753" s="2">
        <v>0</v>
      </c>
      <c r="AA1753" s="2">
        <v>0</v>
      </c>
      <c r="AB1753" s="2">
        <v>0</v>
      </c>
      <c r="AC1753" t="s">
        <v>4306</v>
      </c>
      <c r="AD1753" t="s">
        <v>32</v>
      </c>
      <c r="AE1753" t="s">
        <v>32</v>
      </c>
      <c r="AG1753" t="s">
        <v>38</v>
      </c>
      <c r="AH1753" t="s">
        <v>3978</v>
      </c>
      <c r="AI1753" t="s">
        <v>4307</v>
      </c>
      <c r="AJ1753" t="s">
        <v>1541</v>
      </c>
      <c r="AK1753" t="s">
        <v>39</v>
      </c>
    </row>
    <row r="1754" spans="1:37" x14ac:dyDescent="0.3">
      <c r="A1754">
        <v>342602</v>
      </c>
      <c r="B1754" t="s">
        <v>199</v>
      </c>
      <c r="C1754" t="s">
        <v>48</v>
      </c>
      <c r="D1754">
        <v>1</v>
      </c>
      <c r="E1754" t="s">
        <v>2238</v>
      </c>
      <c r="F1754" t="s">
        <v>2239</v>
      </c>
      <c r="G1754">
        <v>31215</v>
      </c>
      <c r="H1754">
        <v>1</v>
      </c>
      <c r="I1754" t="s">
        <v>463</v>
      </c>
      <c r="J1754" t="s">
        <v>43</v>
      </c>
      <c r="K1754">
        <v>42563</v>
      </c>
      <c r="L1754">
        <v>48947</v>
      </c>
      <c r="M1754" t="s">
        <v>33</v>
      </c>
      <c r="N1754" t="s">
        <v>380</v>
      </c>
      <c r="O1754" t="s">
        <v>2240</v>
      </c>
      <c r="P1754" t="s">
        <v>7707</v>
      </c>
      <c r="Q1754" t="s">
        <v>7708</v>
      </c>
      <c r="R1754" t="s">
        <v>2241</v>
      </c>
      <c r="S1754" t="s">
        <v>7656</v>
      </c>
      <c r="T1754" t="str">
        <f t="shared" si="8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4">
        <f t="shared" si="82"/>
        <v>0</v>
      </c>
      <c r="V1754" s="2">
        <v>0</v>
      </c>
      <c r="W1754" s="2">
        <f t="shared" si="83"/>
        <v>0</v>
      </c>
      <c r="X1754" s="2">
        <v>0</v>
      </c>
      <c r="Y1754" s="2">
        <v>0</v>
      </c>
      <c r="Z1754" s="2">
        <v>0</v>
      </c>
      <c r="AA1754" s="2">
        <v>0</v>
      </c>
      <c r="AB1754" s="2">
        <v>0</v>
      </c>
      <c r="AC1754" t="s">
        <v>4308</v>
      </c>
      <c r="AD1754" t="s">
        <v>32</v>
      </c>
      <c r="AE1754" t="s">
        <v>32</v>
      </c>
      <c r="AG1754" t="s">
        <v>38</v>
      </c>
      <c r="AH1754" t="s">
        <v>1895</v>
      </c>
      <c r="AI1754" t="s">
        <v>4307</v>
      </c>
      <c r="AJ1754" t="s">
        <v>2081</v>
      </c>
      <c r="AK1754" t="s">
        <v>39</v>
      </c>
    </row>
    <row r="1755" spans="1:37" x14ac:dyDescent="0.3">
      <c r="A1755">
        <v>342602</v>
      </c>
      <c r="B1755" t="s">
        <v>199</v>
      </c>
      <c r="C1755" t="s">
        <v>29</v>
      </c>
      <c r="D1755">
        <v>1</v>
      </c>
      <c r="E1755" t="s">
        <v>2238</v>
      </c>
      <c r="F1755" t="s">
        <v>2239</v>
      </c>
      <c r="G1755">
        <v>31215</v>
      </c>
      <c r="H1755">
        <v>1</v>
      </c>
      <c r="I1755" t="s">
        <v>463</v>
      </c>
      <c r="J1755" t="s">
        <v>43</v>
      </c>
      <c r="K1755">
        <v>42563</v>
      </c>
      <c r="L1755">
        <v>48947</v>
      </c>
      <c r="M1755" t="s">
        <v>33</v>
      </c>
      <c r="N1755" t="s">
        <v>380</v>
      </c>
      <c r="O1755" t="s">
        <v>2240</v>
      </c>
      <c r="P1755" t="s">
        <v>7707</v>
      </c>
      <c r="Q1755" t="s">
        <v>7708</v>
      </c>
      <c r="R1755" t="s">
        <v>2241</v>
      </c>
      <c r="S1755" t="s">
        <v>7656</v>
      </c>
      <c r="T1755" t="str">
        <f t="shared" si="8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5">
        <f t="shared" si="82"/>
        <v>0</v>
      </c>
      <c r="V1755" s="2">
        <v>0</v>
      </c>
      <c r="W1755" s="2">
        <f t="shared" si="83"/>
        <v>0</v>
      </c>
      <c r="X1755" s="2">
        <v>0</v>
      </c>
      <c r="Y1755" s="2">
        <v>0</v>
      </c>
      <c r="Z1755" s="2">
        <v>0</v>
      </c>
      <c r="AA1755" s="2">
        <v>0</v>
      </c>
      <c r="AB1755" s="2">
        <v>0</v>
      </c>
      <c r="AC1755" t="s">
        <v>4308</v>
      </c>
      <c r="AD1755" t="s">
        <v>32</v>
      </c>
      <c r="AE1755" t="s">
        <v>32</v>
      </c>
      <c r="AG1755" t="s">
        <v>38</v>
      </c>
      <c r="AH1755" t="s">
        <v>1895</v>
      </c>
      <c r="AI1755" t="s">
        <v>4307</v>
      </c>
      <c r="AJ1755" t="s">
        <v>2081</v>
      </c>
      <c r="AK1755" t="s">
        <v>39</v>
      </c>
    </row>
    <row r="1756" spans="1:37" x14ac:dyDescent="0.3">
      <c r="A1756">
        <v>342641</v>
      </c>
      <c r="B1756" t="s">
        <v>868</v>
      </c>
      <c r="C1756" t="s">
        <v>29</v>
      </c>
      <c r="D1756">
        <v>3</v>
      </c>
      <c r="E1756" t="s">
        <v>4288</v>
      </c>
      <c r="F1756" t="s">
        <v>1783</v>
      </c>
      <c r="G1756">
        <v>22426</v>
      </c>
      <c r="H1756">
        <v>0</v>
      </c>
      <c r="I1756" t="s">
        <v>244</v>
      </c>
      <c r="J1756" t="s">
        <v>43</v>
      </c>
      <c r="K1756">
        <v>53134</v>
      </c>
      <c r="L1756">
        <v>79726</v>
      </c>
      <c r="M1756" t="s">
        <v>33</v>
      </c>
      <c r="N1756" t="s">
        <v>870</v>
      </c>
      <c r="O1756" t="s">
        <v>4289</v>
      </c>
      <c r="P1756" t="s">
        <v>8373</v>
      </c>
      <c r="Q1756" t="s">
        <v>8032</v>
      </c>
      <c r="R1756" t="s">
        <v>4290</v>
      </c>
      <c r="S1756" t="s">
        <v>32</v>
      </c>
      <c r="T1756" t="str">
        <f t="shared" si="81"/>
        <v xml:space="preserve">Proficient in Microsoft Excel, familiarity with Microsoft Access, Primavera P6, Microsoft Project, and/or Timberline; excellent analytical, organizational and communication skills; strong problem solving skills; knowledge of project schedule and cost management, and the ability to work collaboratively with a team and perform detailed work under time-sensitive deadlines.  </v>
      </c>
      <c r="U1756">
        <f t="shared" si="82"/>
        <v>0</v>
      </c>
      <c r="V1756" s="2">
        <v>1</v>
      </c>
      <c r="W1756" s="2">
        <f t="shared" si="83"/>
        <v>0</v>
      </c>
      <c r="X1756" s="2">
        <v>0</v>
      </c>
      <c r="Y1756" s="2">
        <v>0</v>
      </c>
      <c r="Z1756" s="2">
        <v>0</v>
      </c>
      <c r="AA1756" s="2">
        <v>0</v>
      </c>
      <c r="AB1756" s="2">
        <v>0</v>
      </c>
      <c r="AC1756" t="s">
        <v>4291</v>
      </c>
      <c r="AD1756" t="s">
        <v>874</v>
      </c>
      <c r="AE1756" t="s">
        <v>2535</v>
      </c>
      <c r="AG1756" t="s">
        <v>38</v>
      </c>
      <c r="AH1756" t="s">
        <v>2631</v>
      </c>
      <c r="AJ1756" t="s">
        <v>3428</v>
      </c>
      <c r="AK1756" t="s">
        <v>39</v>
      </c>
    </row>
    <row r="1757" spans="1:37" x14ac:dyDescent="0.3">
      <c r="A1757">
        <v>342643</v>
      </c>
      <c r="B1757" t="s">
        <v>199</v>
      </c>
      <c r="C1757" t="s">
        <v>29</v>
      </c>
      <c r="D1757">
        <v>1</v>
      </c>
      <c r="E1757" t="s">
        <v>4309</v>
      </c>
      <c r="F1757" t="s">
        <v>230</v>
      </c>
      <c r="G1757" t="s">
        <v>918</v>
      </c>
      <c r="H1757">
        <v>0</v>
      </c>
      <c r="I1757" t="s">
        <v>463</v>
      </c>
      <c r="J1757" t="s">
        <v>43</v>
      </c>
      <c r="K1757">
        <v>62862</v>
      </c>
      <c r="L1757">
        <v>97200</v>
      </c>
      <c r="M1757" t="s">
        <v>33</v>
      </c>
      <c r="N1757" t="s">
        <v>380</v>
      </c>
      <c r="O1757" t="s">
        <v>4310</v>
      </c>
      <c r="P1757" t="s">
        <v>4311</v>
      </c>
      <c r="Q1757" t="s">
        <v>919</v>
      </c>
      <c r="R1757" t="s">
        <v>4312</v>
      </c>
      <c r="S1757" t="s">
        <v>7696</v>
      </c>
      <c r="T1757" t="str">
        <f t="shared" si="81"/>
        <v>The preferred candidate will have knowledge and understanding of New York City government's HR procedures; have superior organizational, analytic, and supervisory skills; demonstrate ability to work with people at various levels within the agency; be committed to equity and fairness; seek innovation and improvement; and possess a critical eye to streamline established processes where possible.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7">
        <f t="shared" si="82"/>
        <v>0</v>
      </c>
      <c r="V1757" s="2">
        <v>0</v>
      </c>
      <c r="W1757" s="2">
        <f t="shared" si="83"/>
        <v>0</v>
      </c>
      <c r="X1757" s="2">
        <v>0</v>
      </c>
      <c r="Y1757" s="2">
        <v>0</v>
      </c>
      <c r="Z1757" s="2">
        <v>0</v>
      </c>
      <c r="AA1757" s="2">
        <v>0</v>
      </c>
      <c r="AB1757" s="2">
        <v>0</v>
      </c>
      <c r="AC1757" t="s">
        <v>4313</v>
      </c>
      <c r="AD1757" t="s">
        <v>32</v>
      </c>
      <c r="AE1757" t="s">
        <v>32</v>
      </c>
      <c r="AG1757" t="s">
        <v>38</v>
      </c>
      <c r="AH1757" t="s">
        <v>3377</v>
      </c>
      <c r="AI1757" t="s">
        <v>4307</v>
      </c>
      <c r="AJ1757" t="s">
        <v>3377</v>
      </c>
      <c r="AK1757" t="s">
        <v>39</v>
      </c>
    </row>
    <row r="1758" spans="1:37" x14ac:dyDescent="0.3">
      <c r="A1758">
        <v>342643</v>
      </c>
      <c r="B1758" t="s">
        <v>199</v>
      </c>
      <c r="C1758" t="s">
        <v>48</v>
      </c>
      <c r="D1758">
        <v>1</v>
      </c>
      <c r="E1758" t="s">
        <v>4309</v>
      </c>
      <c r="F1758" t="s">
        <v>230</v>
      </c>
      <c r="G1758" t="s">
        <v>918</v>
      </c>
      <c r="H1758">
        <v>0</v>
      </c>
      <c r="I1758" t="s">
        <v>463</v>
      </c>
      <c r="J1758" t="s">
        <v>43</v>
      </c>
      <c r="K1758">
        <v>62862</v>
      </c>
      <c r="L1758">
        <v>97200</v>
      </c>
      <c r="M1758" t="s">
        <v>33</v>
      </c>
      <c r="N1758" t="s">
        <v>380</v>
      </c>
      <c r="O1758" t="s">
        <v>4310</v>
      </c>
      <c r="P1758" t="s">
        <v>4311</v>
      </c>
      <c r="Q1758" t="s">
        <v>919</v>
      </c>
      <c r="R1758" t="s">
        <v>4312</v>
      </c>
      <c r="S1758" t="s">
        <v>7696</v>
      </c>
      <c r="T1758" t="str">
        <f t="shared" si="81"/>
        <v>The preferred candidate will have knowledge and understanding of New York City government's HR procedures; have superior organizational, analytic, and supervisory skills; demonstrate ability to work with people at various levels within the agency; be committed to equity and fairness; seek innovation and improvement; and possess a critical eye to streamline established processes where possible.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58">
        <f t="shared" si="82"/>
        <v>0</v>
      </c>
      <c r="V1758" s="2">
        <v>0</v>
      </c>
      <c r="W1758" s="2">
        <f t="shared" si="83"/>
        <v>0</v>
      </c>
      <c r="X1758" s="2">
        <v>0</v>
      </c>
      <c r="Y1758" s="2">
        <v>0</v>
      </c>
      <c r="Z1758" s="2">
        <v>0</v>
      </c>
      <c r="AA1758" s="2">
        <v>0</v>
      </c>
      <c r="AB1758" s="2">
        <v>0</v>
      </c>
      <c r="AC1758" t="s">
        <v>4313</v>
      </c>
      <c r="AD1758" t="s">
        <v>32</v>
      </c>
      <c r="AE1758" t="s">
        <v>32</v>
      </c>
      <c r="AG1758" t="s">
        <v>38</v>
      </c>
      <c r="AH1758" t="s">
        <v>3377</v>
      </c>
      <c r="AI1758" t="s">
        <v>4307</v>
      </c>
      <c r="AJ1758" t="s">
        <v>3377</v>
      </c>
      <c r="AK1758" t="s">
        <v>39</v>
      </c>
    </row>
    <row r="1759" spans="1:37" x14ac:dyDescent="0.3">
      <c r="A1759">
        <v>342651</v>
      </c>
      <c r="B1759" t="s">
        <v>840</v>
      </c>
      <c r="C1759" t="s">
        <v>48</v>
      </c>
      <c r="D1759">
        <v>1</v>
      </c>
      <c r="E1759" t="s">
        <v>3486</v>
      </c>
      <c r="F1759" t="s">
        <v>3487</v>
      </c>
      <c r="G1759">
        <v>21210</v>
      </c>
      <c r="H1759">
        <v>0</v>
      </c>
      <c r="I1759" t="s">
        <v>244</v>
      </c>
      <c r="J1759" t="s">
        <v>43</v>
      </c>
      <c r="K1759">
        <v>53134</v>
      </c>
      <c r="L1759">
        <v>79726</v>
      </c>
      <c r="M1759" t="s">
        <v>33</v>
      </c>
      <c r="N1759" t="s">
        <v>843</v>
      </c>
      <c r="O1759" t="s">
        <v>4314</v>
      </c>
      <c r="P1759" t="s">
        <v>4315</v>
      </c>
      <c r="Q1759" t="s">
        <v>3488</v>
      </c>
      <c r="R1759" t="s">
        <v>4316</v>
      </c>
      <c r="S1759" t="s">
        <v>4317</v>
      </c>
      <c r="T1759" t="str">
        <f t="shared" si="81"/>
        <v>- Experience using AUTOCAD - 2 or more years of experience in project management or architectural design Please include a cover letter with your application. Only those candidates under consideration will be contacted.</v>
      </c>
      <c r="U1759">
        <f t="shared" si="82"/>
        <v>0</v>
      </c>
      <c r="V1759" s="2">
        <v>0</v>
      </c>
      <c r="W1759" s="2">
        <f t="shared" si="83"/>
        <v>0</v>
      </c>
      <c r="X1759" s="2">
        <v>0</v>
      </c>
      <c r="Y1759" s="2">
        <v>0</v>
      </c>
      <c r="Z1759" s="2">
        <v>0</v>
      </c>
      <c r="AA1759" s="2">
        <v>0</v>
      </c>
      <c r="AB1759" s="2">
        <v>0</v>
      </c>
      <c r="AC1759" t="s">
        <v>4318</v>
      </c>
      <c r="AD1759" t="s">
        <v>32</v>
      </c>
      <c r="AE1759" t="s">
        <v>843</v>
      </c>
      <c r="AG1759" t="s">
        <v>58</v>
      </c>
      <c r="AH1759" t="s">
        <v>2312</v>
      </c>
      <c r="AI1759" t="s">
        <v>2630</v>
      </c>
      <c r="AJ1759" t="s">
        <v>2312</v>
      </c>
      <c r="AK1759" t="s">
        <v>39</v>
      </c>
    </row>
    <row r="1760" spans="1:37" x14ac:dyDescent="0.3">
      <c r="A1760">
        <v>342651</v>
      </c>
      <c r="B1760" t="s">
        <v>840</v>
      </c>
      <c r="C1760" t="s">
        <v>29</v>
      </c>
      <c r="D1760">
        <v>1</v>
      </c>
      <c r="E1760" t="s">
        <v>3486</v>
      </c>
      <c r="F1760" t="s">
        <v>3487</v>
      </c>
      <c r="G1760">
        <v>21210</v>
      </c>
      <c r="H1760">
        <v>0</v>
      </c>
      <c r="I1760" t="s">
        <v>244</v>
      </c>
      <c r="J1760" t="s">
        <v>43</v>
      </c>
      <c r="K1760">
        <v>53134</v>
      </c>
      <c r="L1760">
        <v>79726</v>
      </c>
      <c r="M1760" t="s">
        <v>33</v>
      </c>
      <c r="N1760" t="s">
        <v>843</v>
      </c>
      <c r="O1760" t="s">
        <v>4314</v>
      </c>
      <c r="P1760" t="s">
        <v>4315</v>
      </c>
      <c r="Q1760" t="s">
        <v>3488</v>
      </c>
      <c r="R1760" t="s">
        <v>4316</v>
      </c>
      <c r="S1760" t="s">
        <v>4317</v>
      </c>
      <c r="T1760" t="str">
        <f t="shared" si="81"/>
        <v>- Experience using AUTOCAD - 2 or more years of experience in project management or architectural design Please include a cover letter with your application. Only those candidates under consideration will be contacted.</v>
      </c>
      <c r="U1760">
        <f t="shared" si="82"/>
        <v>0</v>
      </c>
      <c r="V1760" s="2">
        <v>0</v>
      </c>
      <c r="W1760" s="2">
        <f t="shared" si="83"/>
        <v>0</v>
      </c>
      <c r="X1760" s="2">
        <v>0</v>
      </c>
      <c r="Y1760" s="2">
        <v>0</v>
      </c>
      <c r="Z1760" s="2">
        <v>0</v>
      </c>
      <c r="AA1760" s="2">
        <v>0</v>
      </c>
      <c r="AB1760" s="2">
        <v>0</v>
      </c>
      <c r="AC1760" t="s">
        <v>4318</v>
      </c>
      <c r="AD1760" t="s">
        <v>32</v>
      </c>
      <c r="AE1760" t="s">
        <v>843</v>
      </c>
      <c r="AG1760" t="s">
        <v>58</v>
      </c>
      <c r="AH1760" t="s">
        <v>2312</v>
      </c>
      <c r="AI1760" t="s">
        <v>2630</v>
      </c>
      <c r="AJ1760" t="s">
        <v>2312</v>
      </c>
      <c r="AK1760" t="s">
        <v>39</v>
      </c>
    </row>
    <row r="1761" spans="1:37" x14ac:dyDescent="0.3">
      <c r="A1761">
        <v>342674</v>
      </c>
      <c r="B1761" t="s">
        <v>2098</v>
      </c>
      <c r="C1761" t="s">
        <v>48</v>
      </c>
      <c r="D1761">
        <v>2</v>
      </c>
      <c r="E1761" t="s">
        <v>4319</v>
      </c>
      <c r="F1761" t="s">
        <v>590</v>
      </c>
      <c r="G1761">
        <v>56057</v>
      </c>
      <c r="H1761">
        <v>0</v>
      </c>
      <c r="I1761" t="s">
        <v>1506</v>
      </c>
      <c r="J1761" t="s">
        <v>43</v>
      </c>
      <c r="K1761">
        <v>35683</v>
      </c>
      <c r="L1761">
        <v>59385</v>
      </c>
      <c r="M1761" t="s">
        <v>33</v>
      </c>
      <c r="N1761" t="s">
        <v>115</v>
      </c>
      <c r="O1761" t="s">
        <v>2101</v>
      </c>
      <c r="P1761" t="s">
        <v>8377</v>
      </c>
      <c r="Q1761" t="s">
        <v>592</v>
      </c>
      <c r="R1761" t="s">
        <v>8378</v>
      </c>
      <c r="S1761" t="s">
        <v>32</v>
      </c>
      <c r="T1761" t="str">
        <f t="shared" si="81"/>
        <v xml:space="preserve">‚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  </v>
      </c>
      <c r="U1761">
        <f t="shared" si="82"/>
        <v>0</v>
      </c>
      <c r="V1761" s="2">
        <v>0</v>
      </c>
      <c r="W1761" s="2">
        <f t="shared" si="83"/>
        <v>0</v>
      </c>
      <c r="X1761" s="2">
        <v>0</v>
      </c>
      <c r="Y1761" s="2">
        <v>0</v>
      </c>
      <c r="Z1761" s="2">
        <v>0</v>
      </c>
      <c r="AA1761" s="2">
        <v>0</v>
      </c>
      <c r="AB1761" s="2">
        <v>0</v>
      </c>
      <c r="AC1761" t="s">
        <v>4320</v>
      </c>
      <c r="AD1761" t="s">
        <v>32</v>
      </c>
      <c r="AE1761" t="s">
        <v>32</v>
      </c>
      <c r="AG1761" t="s">
        <v>38</v>
      </c>
      <c r="AH1761" t="s">
        <v>1965</v>
      </c>
      <c r="AJ1761" t="s">
        <v>1965</v>
      </c>
      <c r="AK1761" t="s">
        <v>39</v>
      </c>
    </row>
    <row r="1762" spans="1:37" x14ac:dyDescent="0.3">
      <c r="A1762">
        <v>342674</v>
      </c>
      <c r="B1762" t="s">
        <v>2098</v>
      </c>
      <c r="C1762" t="s">
        <v>29</v>
      </c>
      <c r="D1762">
        <v>2</v>
      </c>
      <c r="E1762" t="s">
        <v>4319</v>
      </c>
      <c r="F1762" t="s">
        <v>590</v>
      </c>
      <c r="G1762">
        <v>56057</v>
      </c>
      <c r="H1762">
        <v>0</v>
      </c>
      <c r="I1762" t="s">
        <v>1506</v>
      </c>
      <c r="J1762" t="s">
        <v>43</v>
      </c>
      <c r="K1762">
        <v>35683</v>
      </c>
      <c r="L1762">
        <v>59385</v>
      </c>
      <c r="M1762" t="s">
        <v>33</v>
      </c>
      <c r="N1762" t="s">
        <v>115</v>
      </c>
      <c r="O1762" t="s">
        <v>2101</v>
      </c>
      <c r="P1762" t="s">
        <v>8377</v>
      </c>
      <c r="Q1762" t="s">
        <v>592</v>
      </c>
      <c r="R1762" t="s">
        <v>8378</v>
      </c>
      <c r="S1762" t="s">
        <v>32</v>
      </c>
      <c r="T1762" t="str">
        <f t="shared" si="81"/>
        <v xml:space="preserve">‚  Baccalaureate Degree in Criminal Justice or Paralegal Studies; or  Baccalaureate Degree and A.B.A. approved certificate in Paralegal Studies; or equivalent in education     and experience.  Strong inter-personal and organizational skills.  Personal character, integrity, judgment and maturity.  Excellent oral and written communication skills.    Fluency in foreign languages, particularly Spanish.  </v>
      </c>
      <c r="U1762">
        <f t="shared" si="82"/>
        <v>0</v>
      </c>
      <c r="V1762" s="2">
        <v>0</v>
      </c>
      <c r="W1762" s="2">
        <f t="shared" si="83"/>
        <v>0</v>
      </c>
      <c r="X1762" s="2">
        <v>0</v>
      </c>
      <c r="Y1762" s="2">
        <v>0</v>
      </c>
      <c r="Z1762" s="2">
        <v>0</v>
      </c>
      <c r="AA1762" s="2">
        <v>0</v>
      </c>
      <c r="AB1762" s="2">
        <v>0</v>
      </c>
      <c r="AC1762" t="s">
        <v>4320</v>
      </c>
      <c r="AD1762" t="s">
        <v>32</v>
      </c>
      <c r="AE1762" t="s">
        <v>32</v>
      </c>
      <c r="AG1762" t="s">
        <v>38</v>
      </c>
      <c r="AH1762" t="s">
        <v>1965</v>
      </c>
      <c r="AJ1762" t="s">
        <v>1965</v>
      </c>
      <c r="AK1762" t="s">
        <v>39</v>
      </c>
    </row>
    <row r="1763" spans="1:37" x14ac:dyDescent="0.3">
      <c r="A1763">
        <v>342680</v>
      </c>
      <c r="B1763" t="s">
        <v>2098</v>
      </c>
      <c r="C1763" t="s">
        <v>48</v>
      </c>
      <c r="D1763">
        <v>2</v>
      </c>
      <c r="E1763" t="s">
        <v>4321</v>
      </c>
      <c r="F1763" t="s">
        <v>2651</v>
      </c>
      <c r="G1763">
        <v>95005</v>
      </c>
      <c r="H1763" t="s">
        <v>93</v>
      </c>
      <c r="I1763" t="s">
        <v>2484</v>
      </c>
      <c r="J1763" t="s">
        <v>43</v>
      </c>
      <c r="K1763">
        <v>70000</v>
      </c>
      <c r="L1763">
        <v>80000</v>
      </c>
      <c r="M1763" t="s">
        <v>33</v>
      </c>
      <c r="N1763" t="s">
        <v>115</v>
      </c>
      <c r="O1763" t="s">
        <v>2101</v>
      </c>
      <c r="P1763" t="s">
        <v>8379</v>
      </c>
      <c r="Q1763" t="s">
        <v>2653</v>
      </c>
      <c r="R1763" t="s">
        <v>32</v>
      </c>
      <c r="S1763" t="s">
        <v>32</v>
      </c>
      <c r="T1763" t="str">
        <f t="shared" si="81"/>
        <v xml:space="preserve">   </v>
      </c>
      <c r="U1763">
        <f t="shared" si="82"/>
        <v>0</v>
      </c>
      <c r="V1763" s="2">
        <v>0</v>
      </c>
      <c r="W1763" s="2">
        <f t="shared" si="83"/>
        <v>0</v>
      </c>
      <c r="X1763" s="2">
        <v>0</v>
      </c>
      <c r="Y1763" s="2">
        <v>0</v>
      </c>
      <c r="Z1763" s="2">
        <v>0</v>
      </c>
      <c r="AA1763" s="2">
        <v>0</v>
      </c>
      <c r="AB1763" s="2">
        <v>0</v>
      </c>
      <c r="AC1763" t="s">
        <v>4322</v>
      </c>
      <c r="AD1763" t="s">
        <v>32</v>
      </c>
      <c r="AE1763" t="s">
        <v>32</v>
      </c>
      <c r="AG1763" t="s">
        <v>38</v>
      </c>
      <c r="AH1763" t="s">
        <v>1965</v>
      </c>
      <c r="AJ1763" t="s">
        <v>1965</v>
      </c>
      <c r="AK1763" t="s">
        <v>39</v>
      </c>
    </row>
    <row r="1764" spans="1:37" x14ac:dyDescent="0.3">
      <c r="A1764">
        <v>342680</v>
      </c>
      <c r="B1764" t="s">
        <v>2098</v>
      </c>
      <c r="C1764" t="s">
        <v>29</v>
      </c>
      <c r="D1764">
        <v>2</v>
      </c>
      <c r="E1764" t="s">
        <v>4321</v>
      </c>
      <c r="F1764" t="s">
        <v>2651</v>
      </c>
      <c r="G1764">
        <v>95005</v>
      </c>
      <c r="H1764" t="s">
        <v>93</v>
      </c>
      <c r="I1764" t="s">
        <v>2484</v>
      </c>
      <c r="J1764" t="s">
        <v>43</v>
      </c>
      <c r="K1764">
        <v>70000</v>
      </c>
      <c r="L1764">
        <v>80000</v>
      </c>
      <c r="M1764" t="s">
        <v>33</v>
      </c>
      <c r="N1764" t="s">
        <v>115</v>
      </c>
      <c r="O1764" t="s">
        <v>2101</v>
      </c>
      <c r="P1764" t="s">
        <v>8379</v>
      </c>
      <c r="Q1764" t="s">
        <v>2653</v>
      </c>
      <c r="R1764" t="s">
        <v>32</v>
      </c>
      <c r="S1764" t="s">
        <v>32</v>
      </c>
      <c r="T1764" t="str">
        <f t="shared" si="81"/>
        <v xml:space="preserve">   </v>
      </c>
      <c r="U1764">
        <f t="shared" si="82"/>
        <v>0</v>
      </c>
      <c r="V1764" s="2">
        <v>0</v>
      </c>
      <c r="W1764" s="2">
        <f t="shared" si="83"/>
        <v>0</v>
      </c>
      <c r="X1764" s="2">
        <v>0</v>
      </c>
      <c r="Y1764" s="2">
        <v>0</v>
      </c>
      <c r="Z1764" s="2">
        <v>0</v>
      </c>
      <c r="AA1764" s="2">
        <v>0</v>
      </c>
      <c r="AB1764" s="2">
        <v>0</v>
      </c>
      <c r="AC1764" t="s">
        <v>4322</v>
      </c>
      <c r="AD1764" t="s">
        <v>32</v>
      </c>
      <c r="AE1764" t="s">
        <v>32</v>
      </c>
      <c r="AG1764" t="s">
        <v>38</v>
      </c>
      <c r="AH1764" t="s">
        <v>1965</v>
      </c>
      <c r="AJ1764" t="s">
        <v>1965</v>
      </c>
      <c r="AK1764" t="s">
        <v>39</v>
      </c>
    </row>
    <row r="1765" spans="1:37" x14ac:dyDescent="0.3">
      <c r="A1765">
        <v>342697</v>
      </c>
      <c r="B1765" t="s">
        <v>3762</v>
      </c>
      <c r="C1765" t="s">
        <v>48</v>
      </c>
      <c r="D1765">
        <v>1</v>
      </c>
      <c r="E1765" t="s">
        <v>4323</v>
      </c>
      <c r="F1765" t="s">
        <v>4324</v>
      </c>
      <c r="G1765">
        <v>22117</v>
      </c>
      <c r="H1765">
        <v>0</v>
      </c>
      <c r="I1765" t="s">
        <v>1967</v>
      </c>
      <c r="J1765" t="s">
        <v>43</v>
      </c>
      <c r="K1765">
        <v>51500</v>
      </c>
      <c r="L1765">
        <v>51500</v>
      </c>
      <c r="M1765" t="s">
        <v>33</v>
      </c>
      <c r="N1765" t="s">
        <v>1320</v>
      </c>
      <c r="O1765" t="s">
        <v>4325</v>
      </c>
      <c r="P1765" t="s">
        <v>8380</v>
      </c>
      <c r="Q1765" t="s">
        <v>4326</v>
      </c>
      <c r="R1765" t="s">
        <v>8381</v>
      </c>
      <c r="S1765" t="s">
        <v>32</v>
      </c>
      <c r="T1765" t="str">
        <f t="shared" si="81"/>
        <v xml:space="preserve">‚	Baccalaureate Degree	At least two years of public service experience strongly preferred, i.e. community organizing, campaign, government, or non-profit work experience	Familiarity with the issues facing Manhattan communities including some knowledge of the areas included in Community Boards 8 &amp;11	Strong organizational skills including the ability to prioritize, meet deadlines and maintain consistent attention to details;	Outstanding communication, interpersonal and organizational skills;	Excellent written and public speaking abilities;	Flexibility with regard to work hours, must be available to work nights and weekends.	Ability to work well under pressure.	Bilingual (Spanish )  </v>
      </c>
      <c r="U1765">
        <f t="shared" si="82"/>
        <v>0</v>
      </c>
      <c r="V1765" s="2">
        <v>0</v>
      </c>
      <c r="W1765" s="2">
        <f t="shared" si="83"/>
        <v>0</v>
      </c>
      <c r="X1765" s="2">
        <v>0</v>
      </c>
      <c r="Y1765" s="2">
        <v>0</v>
      </c>
      <c r="Z1765" s="2">
        <v>0</v>
      </c>
      <c r="AA1765" s="2">
        <v>0</v>
      </c>
      <c r="AB1765" s="2">
        <v>0</v>
      </c>
      <c r="AC1765" t="s">
        <v>8382</v>
      </c>
      <c r="AD1765" t="s">
        <v>32</v>
      </c>
      <c r="AE1765" t="s">
        <v>32</v>
      </c>
      <c r="AG1765" t="s">
        <v>38</v>
      </c>
      <c r="AH1765" t="s">
        <v>3377</v>
      </c>
      <c r="AJ1765" t="s">
        <v>1075</v>
      </c>
      <c r="AK1765" t="s">
        <v>39</v>
      </c>
    </row>
    <row r="1766" spans="1:37" x14ac:dyDescent="0.3">
      <c r="A1766">
        <v>342697</v>
      </c>
      <c r="B1766" t="s">
        <v>3762</v>
      </c>
      <c r="C1766" t="s">
        <v>29</v>
      </c>
      <c r="D1766">
        <v>1</v>
      </c>
      <c r="E1766" t="s">
        <v>4323</v>
      </c>
      <c r="F1766" t="s">
        <v>4324</v>
      </c>
      <c r="G1766">
        <v>22117</v>
      </c>
      <c r="H1766">
        <v>0</v>
      </c>
      <c r="I1766" t="s">
        <v>1967</v>
      </c>
      <c r="J1766" t="s">
        <v>43</v>
      </c>
      <c r="K1766">
        <v>51500</v>
      </c>
      <c r="L1766">
        <v>51500</v>
      </c>
      <c r="M1766" t="s">
        <v>33</v>
      </c>
      <c r="N1766" t="s">
        <v>1320</v>
      </c>
      <c r="O1766" t="s">
        <v>4325</v>
      </c>
      <c r="P1766" t="s">
        <v>8380</v>
      </c>
      <c r="Q1766" t="s">
        <v>4326</v>
      </c>
      <c r="R1766" t="s">
        <v>8381</v>
      </c>
      <c r="S1766" t="s">
        <v>32</v>
      </c>
      <c r="T1766" t="str">
        <f t="shared" si="81"/>
        <v xml:space="preserve">‚	Baccalaureate Degree	At least two years of public service experience strongly preferred, i.e. community organizing, campaign, government, or non-profit work experience	Familiarity with the issues facing Manhattan communities including some knowledge of the areas included in Community Boards 8 &amp;11	Strong organizational skills including the ability to prioritize, meet deadlines and maintain consistent attention to details;	Outstanding communication, interpersonal and organizational skills;	Excellent written and public speaking abilities;	Flexibility with regard to work hours, must be available to work nights and weekends.	Ability to work well under pressure.	Bilingual (Spanish )  </v>
      </c>
      <c r="U1766">
        <f t="shared" si="82"/>
        <v>0</v>
      </c>
      <c r="V1766" s="2">
        <v>0</v>
      </c>
      <c r="W1766" s="2">
        <f t="shared" si="83"/>
        <v>0</v>
      </c>
      <c r="X1766" s="2">
        <v>0</v>
      </c>
      <c r="Y1766" s="2">
        <v>0</v>
      </c>
      <c r="Z1766" s="2">
        <v>0</v>
      </c>
      <c r="AA1766" s="2">
        <v>0</v>
      </c>
      <c r="AB1766" s="2">
        <v>0</v>
      </c>
      <c r="AC1766" t="s">
        <v>8382</v>
      </c>
      <c r="AD1766" t="s">
        <v>32</v>
      </c>
      <c r="AE1766" t="s">
        <v>32</v>
      </c>
      <c r="AG1766" t="s">
        <v>38</v>
      </c>
      <c r="AH1766" t="s">
        <v>3377</v>
      </c>
      <c r="AJ1766" t="s">
        <v>1075</v>
      </c>
      <c r="AK1766" t="s">
        <v>39</v>
      </c>
    </row>
    <row r="1767" spans="1:37" x14ac:dyDescent="0.3">
      <c r="A1767">
        <v>342699</v>
      </c>
      <c r="B1767" t="s">
        <v>473</v>
      </c>
      <c r="C1767" t="s">
        <v>48</v>
      </c>
      <c r="D1767">
        <v>3</v>
      </c>
      <c r="E1767" t="s">
        <v>4327</v>
      </c>
      <c r="F1767" t="s">
        <v>4328</v>
      </c>
      <c r="G1767">
        <v>52369</v>
      </c>
      <c r="H1767">
        <v>2</v>
      </c>
      <c r="I1767" t="s">
        <v>553</v>
      </c>
      <c r="J1767" t="s">
        <v>43</v>
      </c>
      <c r="K1767">
        <v>48405</v>
      </c>
      <c r="L1767">
        <v>56019</v>
      </c>
      <c r="M1767" t="s">
        <v>33</v>
      </c>
      <c r="N1767" t="s">
        <v>4329</v>
      </c>
      <c r="O1767" t="s">
        <v>4330</v>
      </c>
      <c r="P1767" t="s">
        <v>8383</v>
      </c>
      <c r="Q1767" t="s">
        <v>4331</v>
      </c>
      <c r="R1767" t="s">
        <v>32</v>
      </c>
      <c r="S1767" t="s">
        <v>7674</v>
      </c>
      <c r="T1767" t="str">
        <f t="shared" si="81"/>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767">
        <f t="shared" si="82"/>
        <v>0</v>
      </c>
      <c r="V1767" s="2">
        <v>0</v>
      </c>
      <c r="W1767" s="2">
        <f t="shared" si="83"/>
        <v>0</v>
      </c>
      <c r="X1767" s="2">
        <v>0</v>
      </c>
      <c r="Y1767" s="2">
        <v>0</v>
      </c>
      <c r="Z1767" s="2">
        <v>0</v>
      </c>
      <c r="AA1767" s="2">
        <v>0</v>
      </c>
      <c r="AB1767" s="2">
        <v>0</v>
      </c>
      <c r="AC1767" t="s">
        <v>815</v>
      </c>
      <c r="AD1767" t="s">
        <v>32</v>
      </c>
      <c r="AE1767" t="s">
        <v>4332</v>
      </c>
      <c r="AG1767" t="s">
        <v>58</v>
      </c>
      <c r="AH1767" t="s">
        <v>2852</v>
      </c>
      <c r="AI1767" t="s">
        <v>3028</v>
      </c>
      <c r="AJ1767" t="s">
        <v>2081</v>
      </c>
      <c r="AK1767" t="s">
        <v>39</v>
      </c>
    </row>
    <row r="1768" spans="1:37" x14ac:dyDescent="0.3">
      <c r="A1768">
        <v>342699</v>
      </c>
      <c r="B1768" t="s">
        <v>473</v>
      </c>
      <c r="C1768" t="s">
        <v>29</v>
      </c>
      <c r="D1768">
        <v>3</v>
      </c>
      <c r="E1768" t="s">
        <v>4327</v>
      </c>
      <c r="F1768" t="s">
        <v>4328</v>
      </c>
      <c r="G1768">
        <v>52369</v>
      </c>
      <c r="H1768">
        <v>2</v>
      </c>
      <c r="I1768" t="s">
        <v>553</v>
      </c>
      <c r="J1768" t="s">
        <v>43</v>
      </c>
      <c r="K1768">
        <v>48405</v>
      </c>
      <c r="L1768">
        <v>56019</v>
      </c>
      <c r="M1768" t="s">
        <v>33</v>
      </c>
      <c r="N1768" t="s">
        <v>4329</v>
      </c>
      <c r="O1768" t="s">
        <v>4330</v>
      </c>
      <c r="P1768" t="s">
        <v>8383</v>
      </c>
      <c r="Q1768" t="s">
        <v>4331</v>
      </c>
      <c r="R1768" t="s">
        <v>32</v>
      </c>
      <c r="S1768" t="s">
        <v>7674</v>
      </c>
      <c r="T1768" t="str">
        <f t="shared" si="81"/>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768">
        <f t="shared" si="82"/>
        <v>0</v>
      </c>
      <c r="V1768" s="2">
        <v>0</v>
      </c>
      <c r="W1768" s="2">
        <f t="shared" si="83"/>
        <v>0</v>
      </c>
      <c r="X1768" s="2">
        <v>0</v>
      </c>
      <c r="Y1768" s="2">
        <v>0</v>
      </c>
      <c r="Z1768" s="2">
        <v>0</v>
      </c>
      <c r="AA1768" s="2">
        <v>0</v>
      </c>
      <c r="AB1768" s="2">
        <v>0</v>
      </c>
      <c r="AC1768" t="s">
        <v>815</v>
      </c>
      <c r="AD1768" t="s">
        <v>32</v>
      </c>
      <c r="AE1768" t="s">
        <v>4332</v>
      </c>
      <c r="AG1768" t="s">
        <v>58</v>
      </c>
      <c r="AH1768" t="s">
        <v>2852</v>
      </c>
      <c r="AI1768" t="s">
        <v>3028</v>
      </c>
      <c r="AJ1768" t="s">
        <v>2081</v>
      </c>
      <c r="AK1768" t="s">
        <v>39</v>
      </c>
    </row>
    <row r="1769" spans="1:37" x14ac:dyDescent="0.3">
      <c r="A1769">
        <v>342713</v>
      </c>
      <c r="B1769" t="s">
        <v>199</v>
      </c>
      <c r="C1769" t="s">
        <v>48</v>
      </c>
      <c r="D1769">
        <v>1</v>
      </c>
      <c r="E1769" t="s">
        <v>4333</v>
      </c>
      <c r="F1769" t="s">
        <v>4334</v>
      </c>
      <c r="G1769">
        <v>51008</v>
      </c>
      <c r="H1769">
        <v>0</v>
      </c>
      <c r="I1769" t="s">
        <v>463</v>
      </c>
      <c r="J1769" t="s">
        <v>325</v>
      </c>
      <c r="K1769">
        <v>38.8123</v>
      </c>
      <c r="L1769">
        <v>38.8123</v>
      </c>
      <c r="M1769" t="s">
        <v>178</v>
      </c>
      <c r="N1769" t="s">
        <v>464</v>
      </c>
      <c r="O1769" t="s">
        <v>3616</v>
      </c>
      <c r="P1769" t="s">
        <v>4335</v>
      </c>
      <c r="Q1769" t="s">
        <v>2865</v>
      </c>
      <c r="R1769" t="s">
        <v>4336</v>
      </c>
      <c r="S1769" t="s">
        <v>8384</v>
      </c>
      <c r="T1769" t="str">
        <f t="shared" si="81"/>
        <v>Prior experience with public health policies and/or triage duties  Experience with electronic medical records  Preferred experience working or training in high volume primary care clinic with a diverse patient population   Including racial / ethnic minorities, LGBTQ community and immigrants  Knowledge of STD's and HIV  Bilingual Spanish/English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69">
        <f t="shared" si="82"/>
        <v>0</v>
      </c>
      <c r="V1769" s="2">
        <v>0</v>
      </c>
      <c r="W1769" s="2">
        <f t="shared" si="83"/>
        <v>0</v>
      </c>
      <c r="X1769" s="2">
        <v>0</v>
      </c>
      <c r="Y1769" s="2">
        <v>0</v>
      </c>
      <c r="Z1769" s="2">
        <v>0</v>
      </c>
      <c r="AA1769" s="2">
        <v>0</v>
      </c>
      <c r="AB1769" s="2">
        <v>0</v>
      </c>
      <c r="AC1769" t="s">
        <v>4337</v>
      </c>
      <c r="AD1769" t="s">
        <v>32</v>
      </c>
      <c r="AE1769" t="s">
        <v>32</v>
      </c>
      <c r="AG1769" t="s">
        <v>4338</v>
      </c>
      <c r="AH1769" t="s">
        <v>1895</v>
      </c>
      <c r="AI1769" t="s">
        <v>4339</v>
      </c>
      <c r="AJ1769" t="s">
        <v>1895</v>
      </c>
      <c r="AK1769" t="s">
        <v>39</v>
      </c>
    </row>
    <row r="1770" spans="1:37" x14ac:dyDescent="0.3">
      <c r="A1770">
        <v>342713</v>
      </c>
      <c r="B1770" t="s">
        <v>199</v>
      </c>
      <c r="C1770" t="s">
        <v>29</v>
      </c>
      <c r="D1770">
        <v>1</v>
      </c>
      <c r="E1770" t="s">
        <v>4333</v>
      </c>
      <c r="F1770" t="s">
        <v>4334</v>
      </c>
      <c r="G1770">
        <v>51008</v>
      </c>
      <c r="H1770">
        <v>0</v>
      </c>
      <c r="I1770" t="s">
        <v>463</v>
      </c>
      <c r="J1770" t="s">
        <v>325</v>
      </c>
      <c r="K1770">
        <v>38.8123</v>
      </c>
      <c r="L1770">
        <v>38.8123</v>
      </c>
      <c r="M1770" t="s">
        <v>178</v>
      </c>
      <c r="N1770" t="s">
        <v>464</v>
      </c>
      <c r="O1770" t="s">
        <v>3616</v>
      </c>
      <c r="P1770" t="s">
        <v>4335</v>
      </c>
      <c r="Q1770" t="s">
        <v>2865</v>
      </c>
      <c r="R1770" t="s">
        <v>4336</v>
      </c>
      <c r="S1770" t="s">
        <v>8384</v>
      </c>
      <c r="T1770" t="str">
        <f t="shared" si="81"/>
        <v>Prior experience with public health policies and/or triage duties  Experience with electronic medical records  Preferred experience working or training in high volume primary care clinic with a diverse patient population   Including racial / ethnic minorities, LGBTQ community and immigrants  Knowledge of STD's and HIV  Bilingual Spanish/English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770">
        <f t="shared" si="82"/>
        <v>0</v>
      </c>
      <c r="V1770" s="2">
        <v>0</v>
      </c>
      <c r="W1770" s="2">
        <f t="shared" si="83"/>
        <v>0</v>
      </c>
      <c r="X1770" s="2">
        <v>0</v>
      </c>
      <c r="Y1770" s="2">
        <v>0</v>
      </c>
      <c r="Z1770" s="2">
        <v>0</v>
      </c>
      <c r="AA1770" s="2">
        <v>0</v>
      </c>
      <c r="AB1770" s="2">
        <v>0</v>
      </c>
      <c r="AC1770" t="s">
        <v>4337</v>
      </c>
      <c r="AD1770" t="s">
        <v>32</v>
      </c>
      <c r="AE1770" t="s">
        <v>32</v>
      </c>
      <c r="AG1770" t="s">
        <v>4338</v>
      </c>
      <c r="AH1770" t="s">
        <v>1895</v>
      </c>
      <c r="AI1770" t="s">
        <v>4339</v>
      </c>
      <c r="AJ1770" t="s">
        <v>1895</v>
      </c>
      <c r="AK1770" t="s">
        <v>39</v>
      </c>
    </row>
    <row r="1771" spans="1:37" x14ac:dyDescent="0.3">
      <c r="A1771">
        <v>342727</v>
      </c>
      <c r="B1771" t="s">
        <v>2695</v>
      </c>
      <c r="C1771" t="s">
        <v>48</v>
      </c>
      <c r="D1771">
        <v>1</v>
      </c>
      <c r="E1771" t="s">
        <v>4340</v>
      </c>
      <c r="F1771" t="s">
        <v>742</v>
      </c>
      <c r="G1771">
        <v>56058</v>
      </c>
      <c r="H1771">
        <v>0</v>
      </c>
      <c r="I1771" t="s">
        <v>244</v>
      </c>
      <c r="J1771" t="s">
        <v>43</v>
      </c>
      <c r="K1771">
        <v>50362</v>
      </c>
      <c r="L1771">
        <v>78177</v>
      </c>
      <c r="M1771" t="s">
        <v>33</v>
      </c>
      <c r="N1771" t="s">
        <v>349</v>
      </c>
      <c r="O1771" t="s">
        <v>4341</v>
      </c>
      <c r="P1771" t="s">
        <v>8385</v>
      </c>
      <c r="Q1771" t="s">
        <v>745</v>
      </c>
      <c r="R1771" t="s">
        <v>7127</v>
      </c>
      <c r="S1771" t="s">
        <v>4342</v>
      </c>
      <c r="T1771" t="str">
        <f t="shared" si="81"/>
        <v>Preferred Skills:  Detail oriented, self-motivated, able to manage multiple projects, and meet deadlines Strong verbal and written communication skills  Preference will be given to candidates with:   Knowledge of housing development and HPD development programs Knowledge of/or experience with HUD programs Technical experience with climate adaption techniques and policies. Demonstrated analytic skills and ability to work effectively with others to obtain results promptly  Candidates with a Masters in Public Policy, Urban Planning, Public Administration, Business Administration and related fields as well as 3-5 years of relevent experience are preferred although a Bachelors degree and 5-7 years of relevant work experience is also acceptable. Strong facility with Excel, Word, and Powerpoint is strongly preferred. Please note that this is a two-year grant funded position. ***PLEASE NOTE***  THE ACTUAL SALARY RANGE FOR THIS POSITION IS: $70,000 - $75,000.</v>
      </c>
      <c r="U1771">
        <f t="shared" si="82"/>
        <v>0</v>
      </c>
      <c r="V1771" s="2">
        <v>1</v>
      </c>
      <c r="W1771" s="2">
        <f t="shared" si="83"/>
        <v>0</v>
      </c>
      <c r="X1771" s="2">
        <v>0</v>
      </c>
      <c r="Y1771" s="2">
        <v>0</v>
      </c>
      <c r="Z1771" s="2">
        <v>0</v>
      </c>
      <c r="AA1771" s="2">
        <v>0</v>
      </c>
      <c r="AB1771" s="2">
        <v>0</v>
      </c>
      <c r="AC1771" t="s">
        <v>2698</v>
      </c>
      <c r="AD1771" t="s">
        <v>32</v>
      </c>
      <c r="AE1771" t="s">
        <v>349</v>
      </c>
      <c r="AG1771" t="s">
        <v>38</v>
      </c>
      <c r="AH1771" t="s">
        <v>3377</v>
      </c>
      <c r="AI1771" t="s">
        <v>2892</v>
      </c>
      <c r="AJ1771" t="s">
        <v>3377</v>
      </c>
      <c r="AK1771" t="s">
        <v>39</v>
      </c>
    </row>
    <row r="1772" spans="1:37" x14ac:dyDescent="0.3">
      <c r="A1772">
        <v>342727</v>
      </c>
      <c r="B1772" t="s">
        <v>2695</v>
      </c>
      <c r="C1772" t="s">
        <v>29</v>
      </c>
      <c r="D1772">
        <v>1</v>
      </c>
      <c r="E1772" t="s">
        <v>4340</v>
      </c>
      <c r="F1772" t="s">
        <v>742</v>
      </c>
      <c r="G1772">
        <v>56058</v>
      </c>
      <c r="H1772">
        <v>0</v>
      </c>
      <c r="I1772" t="s">
        <v>244</v>
      </c>
      <c r="J1772" t="s">
        <v>43</v>
      </c>
      <c r="K1772">
        <v>50362</v>
      </c>
      <c r="L1772">
        <v>78177</v>
      </c>
      <c r="M1772" t="s">
        <v>33</v>
      </c>
      <c r="N1772" t="s">
        <v>349</v>
      </c>
      <c r="O1772" t="s">
        <v>4341</v>
      </c>
      <c r="P1772" t="s">
        <v>8385</v>
      </c>
      <c r="Q1772" t="s">
        <v>745</v>
      </c>
      <c r="R1772" t="s">
        <v>7127</v>
      </c>
      <c r="S1772" t="s">
        <v>4342</v>
      </c>
      <c r="T1772" t="str">
        <f t="shared" si="81"/>
        <v>Preferred Skills:  Detail oriented, self-motivated, able to manage multiple projects, and meet deadlines Strong verbal and written communication skills  Preference will be given to candidates with:   Knowledge of housing development and HPD development programs Knowledge of/or experience with HUD programs Technical experience with climate adaption techniques and policies. Demonstrated analytic skills and ability to work effectively with others to obtain results promptly  Candidates with a Masters in Public Policy, Urban Planning, Public Administration, Business Administration and related fields as well as 3-5 years of relevent experience are preferred although a Bachelors degree and 5-7 years of relevant work experience is also acceptable. Strong facility with Excel, Word, and Powerpoint is strongly preferred. Please note that this is a two-year grant funded position. ***PLEASE NOTE***  THE ACTUAL SALARY RANGE FOR THIS POSITION IS: $70,000 - $75,000.</v>
      </c>
      <c r="U1772">
        <f t="shared" si="82"/>
        <v>0</v>
      </c>
      <c r="V1772" s="2">
        <v>1</v>
      </c>
      <c r="W1772" s="2">
        <f t="shared" si="83"/>
        <v>0</v>
      </c>
      <c r="X1772" s="2">
        <v>0</v>
      </c>
      <c r="Y1772" s="2">
        <v>0</v>
      </c>
      <c r="Z1772" s="2">
        <v>0</v>
      </c>
      <c r="AA1772" s="2">
        <v>0</v>
      </c>
      <c r="AB1772" s="2">
        <v>0</v>
      </c>
      <c r="AC1772" t="s">
        <v>2698</v>
      </c>
      <c r="AD1772" t="s">
        <v>32</v>
      </c>
      <c r="AE1772" t="s">
        <v>349</v>
      </c>
      <c r="AG1772" t="s">
        <v>38</v>
      </c>
      <c r="AH1772" t="s">
        <v>3377</v>
      </c>
      <c r="AI1772" t="s">
        <v>2892</v>
      </c>
      <c r="AJ1772" t="s">
        <v>3377</v>
      </c>
      <c r="AK1772" t="s">
        <v>39</v>
      </c>
    </row>
    <row r="1773" spans="1:37" x14ac:dyDescent="0.3">
      <c r="A1773">
        <v>342735</v>
      </c>
      <c r="B1773" t="s">
        <v>524</v>
      </c>
      <c r="C1773" t="s">
        <v>29</v>
      </c>
      <c r="D1773">
        <v>1</v>
      </c>
      <c r="E1773" t="s">
        <v>4343</v>
      </c>
      <c r="F1773" t="s">
        <v>297</v>
      </c>
      <c r="G1773">
        <v>10251</v>
      </c>
      <c r="H1773">
        <v>4</v>
      </c>
      <c r="I1773" t="s">
        <v>2834</v>
      </c>
      <c r="J1773" t="s">
        <v>43</v>
      </c>
      <c r="K1773">
        <v>37251</v>
      </c>
      <c r="L1773">
        <v>58478</v>
      </c>
      <c r="M1773" t="s">
        <v>33</v>
      </c>
      <c r="N1773" t="s">
        <v>526</v>
      </c>
      <c r="O1773" t="s">
        <v>3872</v>
      </c>
      <c r="P1773" t="s">
        <v>4344</v>
      </c>
      <c r="Q1773" t="s">
        <v>300</v>
      </c>
      <c r="R1773" t="s">
        <v>4345</v>
      </c>
      <c r="S1773" t="s">
        <v>1428</v>
      </c>
      <c r="T1773" t="str">
        <f t="shared" si="81"/>
        <v>Preference given to candidates possessing knowledge of Microsoft Word, Microsoft Excel and Customer Service experience. *** IN ORDER TO BE CONSIDERED FOR THIS POSITION CANDIDATES MUST BE SERVING PERMANENTLY IN THE TITLE OF CLERICAL ASSOCIATE ***</v>
      </c>
      <c r="U1773">
        <f t="shared" si="82"/>
        <v>0</v>
      </c>
      <c r="V1773" s="2">
        <v>1</v>
      </c>
      <c r="W1773" s="2">
        <f t="shared" si="83"/>
        <v>0</v>
      </c>
      <c r="X1773" s="2">
        <v>0</v>
      </c>
      <c r="Y1773" s="2">
        <v>0</v>
      </c>
      <c r="Z1773" s="2">
        <v>0</v>
      </c>
      <c r="AA1773" s="2">
        <v>0</v>
      </c>
      <c r="AB1773" s="2">
        <v>0</v>
      </c>
      <c r="AC1773" t="s">
        <v>4346</v>
      </c>
      <c r="AD1773" t="s">
        <v>32</v>
      </c>
      <c r="AE1773" t="s">
        <v>526</v>
      </c>
      <c r="AG1773" t="s">
        <v>38</v>
      </c>
      <c r="AH1773" t="s">
        <v>1075</v>
      </c>
      <c r="AI1773" t="s">
        <v>4347</v>
      </c>
      <c r="AJ1773" t="s">
        <v>1075</v>
      </c>
      <c r="AK1773" t="s">
        <v>39</v>
      </c>
    </row>
    <row r="1774" spans="1:37" x14ac:dyDescent="0.3">
      <c r="A1774">
        <v>342744</v>
      </c>
      <c r="B1774" t="s">
        <v>154</v>
      </c>
      <c r="C1774" t="s">
        <v>48</v>
      </c>
      <c r="D1774">
        <v>1</v>
      </c>
      <c r="E1774" t="s">
        <v>2402</v>
      </c>
      <c r="F1774" t="s">
        <v>2387</v>
      </c>
      <c r="G1774">
        <v>31143</v>
      </c>
      <c r="H1774">
        <v>3</v>
      </c>
      <c r="I1774" t="s">
        <v>627</v>
      </c>
      <c r="J1774" t="s">
        <v>43</v>
      </c>
      <c r="K1774">
        <v>59791</v>
      </c>
      <c r="L1774">
        <v>84917</v>
      </c>
      <c r="M1774" t="s">
        <v>33</v>
      </c>
      <c r="N1774" t="s">
        <v>4348</v>
      </c>
      <c r="O1774" t="s">
        <v>4349</v>
      </c>
      <c r="P1774" t="s">
        <v>8386</v>
      </c>
      <c r="Q1774" t="s">
        <v>2390</v>
      </c>
      <c r="R1774" t="s">
        <v>4350</v>
      </c>
      <c r="S1774" t="s">
        <v>4351</v>
      </c>
      <c r="T1774" t="str">
        <f t="shared" si="81"/>
        <v>1.	Strong writing, analytical and interpersonal skills.   2.	Investigative experience related to criminal justice, law enforcement or accountability issues. 1.	NYCHA employees applying for promotional, title or level change opportunities must have served a period of one year in their current title and level (if applicable).   2.	Submit a cover letter expressing your interest and educational/professional qualifications for this position; resume; and writing sample (maximum 3 pages).</v>
      </c>
      <c r="U1774">
        <f t="shared" si="82"/>
        <v>0</v>
      </c>
      <c r="V1774" s="2">
        <v>0</v>
      </c>
      <c r="W1774" s="2">
        <f t="shared" si="83"/>
        <v>0</v>
      </c>
      <c r="X1774" s="2">
        <v>0</v>
      </c>
      <c r="Y1774" s="2">
        <v>0</v>
      </c>
      <c r="Z1774" s="2">
        <v>0</v>
      </c>
      <c r="AA1774" s="2">
        <v>0</v>
      </c>
      <c r="AB1774" s="2">
        <v>0</v>
      </c>
      <c r="AC1774" t="s">
        <v>161</v>
      </c>
      <c r="AD1774" t="s">
        <v>32</v>
      </c>
      <c r="AE1774" t="s">
        <v>32</v>
      </c>
      <c r="AG1774" t="s">
        <v>4352</v>
      </c>
      <c r="AH1774" t="s">
        <v>81</v>
      </c>
      <c r="AI1774" t="s">
        <v>4353</v>
      </c>
      <c r="AJ1774" t="s">
        <v>81</v>
      </c>
      <c r="AK1774" t="s">
        <v>39</v>
      </c>
    </row>
    <row r="1775" spans="1:37" x14ac:dyDescent="0.3">
      <c r="A1775">
        <v>342744</v>
      </c>
      <c r="B1775" t="s">
        <v>154</v>
      </c>
      <c r="C1775" t="s">
        <v>29</v>
      </c>
      <c r="D1775">
        <v>1</v>
      </c>
      <c r="E1775" t="s">
        <v>2402</v>
      </c>
      <c r="F1775" t="s">
        <v>2387</v>
      </c>
      <c r="G1775">
        <v>31143</v>
      </c>
      <c r="H1775">
        <v>3</v>
      </c>
      <c r="I1775" t="s">
        <v>627</v>
      </c>
      <c r="J1775" t="s">
        <v>43</v>
      </c>
      <c r="K1775">
        <v>59791</v>
      </c>
      <c r="L1775">
        <v>84917</v>
      </c>
      <c r="M1775" t="s">
        <v>33</v>
      </c>
      <c r="N1775" t="s">
        <v>4348</v>
      </c>
      <c r="O1775" t="s">
        <v>4349</v>
      </c>
      <c r="P1775" t="s">
        <v>8386</v>
      </c>
      <c r="Q1775" t="s">
        <v>2390</v>
      </c>
      <c r="R1775" t="s">
        <v>4350</v>
      </c>
      <c r="S1775" t="s">
        <v>4351</v>
      </c>
      <c r="T1775" t="str">
        <f t="shared" si="81"/>
        <v>1.	Strong writing, analytical and interpersonal skills.   2.	Investigative experience related to criminal justice, law enforcement or accountability issues. 1.	NYCHA employees applying for promotional, title or level change opportunities must have served a period of one year in their current title and level (if applicable).   2.	Submit a cover letter expressing your interest and educational/professional qualifications for this position; resume; and writing sample (maximum 3 pages).</v>
      </c>
      <c r="U1775">
        <f t="shared" si="82"/>
        <v>0</v>
      </c>
      <c r="V1775" s="2">
        <v>0</v>
      </c>
      <c r="W1775" s="2">
        <f t="shared" si="83"/>
        <v>0</v>
      </c>
      <c r="X1775" s="2">
        <v>0</v>
      </c>
      <c r="Y1775" s="2">
        <v>0</v>
      </c>
      <c r="Z1775" s="2">
        <v>0</v>
      </c>
      <c r="AA1775" s="2">
        <v>0</v>
      </c>
      <c r="AB1775" s="2">
        <v>0</v>
      </c>
      <c r="AC1775" t="s">
        <v>161</v>
      </c>
      <c r="AD1775" t="s">
        <v>32</v>
      </c>
      <c r="AE1775" t="s">
        <v>32</v>
      </c>
      <c r="AG1775" t="s">
        <v>4352</v>
      </c>
      <c r="AH1775" t="s">
        <v>81</v>
      </c>
      <c r="AI1775" t="s">
        <v>4353</v>
      </c>
      <c r="AJ1775" t="s">
        <v>81</v>
      </c>
      <c r="AK1775" t="s">
        <v>39</v>
      </c>
    </row>
    <row r="1776" spans="1:37" x14ac:dyDescent="0.3">
      <c r="A1776">
        <v>342847</v>
      </c>
      <c r="B1776" t="s">
        <v>2385</v>
      </c>
      <c r="C1776" t="s">
        <v>29</v>
      </c>
      <c r="D1776">
        <v>1</v>
      </c>
      <c r="E1776" t="s">
        <v>2402</v>
      </c>
      <c r="F1776" t="s">
        <v>2387</v>
      </c>
      <c r="G1776">
        <v>31143</v>
      </c>
      <c r="H1776">
        <v>3</v>
      </c>
      <c r="I1776" t="s">
        <v>627</v>
      </c>
      <c r="J1776" t="s">
        <v>43</v>
      </c>
      <c r="K1776">
        <v>59791</v>
      </c>
      <c r="L1776">
        <v>80000</v>
      </c>
      <c r="M1776" t="s">
        <v>33</v>
      </c>
      <c r="N1776" t="s">
        <v>2388</v>
      </c>
      <c r="O1776" t="s">
        <v>2655</v>
      </c>
      <c r="P1776" t="s">
        <v>4354</v>
      </c>
      <c r="Q1776" t="s">
        <v>2390</v>
      </c>
      <c r="R1776" t="s">
        <v>7294</v>
      </c>
      <c r="S1776" t="s">
        <v>32</v>
      </c>
      <c r="T1776" t="str">
        <f t="shared" si="81"/>
        <v xml:space="preserve">‚· Knowledge of, and demonstrated interest in, law enforcement, criminal justice, and/or civil rights issues. ‚· Comfortable working in a fast paced environment and addressing unforeseen challenges. ‚· Self-motivated with great attention to detail. ‚· Strong computer skills, including Word, Excel and databases. ‚· Strong interpersonal skills, oral communication and interviewing skills. ‚· Strong writing and editing skills and a demonstrated ability to write succinct and organized reports. ‚· Demonstrated ability to analyze, assess, and draw conclusions based on complex documents or data, including but not limited to policies, procedures, and financial documents. ‚· Interest in child welfare a plus. ‚· Familiarity with New York City a plus.  </v>
      </c>
      <c r="U1776">
        <f t="shared" si="82"/>
        <v>0</v>
      </c>
      <c r="V1776" s="2">
        <v>1</v>
      </c>
      <c r="W1776" s="2">
        <f t="shared" si="83"/>
        <v>0</v>
      </c>
      <c r="X1776" s="2">
        <v>0</v>
      </c>
      <c r="Y1776" s="2">
        <v>0</v>
      </c>
      <c r="Z1776" s="2">
        <v>0</v>
      </c>
      <c r="AA1776" s="2">
        <v>0</v>
      </c>
      <c r="AB1776" s="2">
        <v>0</v>
      </c>
      <c r="AC1776" t="s">
        <v>4355</v>
      </c>
      <c r="AD1776" t="s">
        <v>32</v>
      </c>
      <c r="AE1776" t="s">
        <v>32</v>
      </c>
      <c r="AG1776" t="s">
        <v>38</v>
      </c>
      <c r="AH1776" t="s">
        <v>1965</v>
      </c>
      <c r="AI1776" t="s">
        <v>3504</v>
      </c>
      <c r="AJ1776" t="s">
        <v>1965</v>
      </c>
      <c r="AK1776" t="s">
        <v>39</v>
      </c>
    </row>
    <row r="1777" spans="1:37" x14ac:dyDescent="0.3">
      <c r="A1777">
        <v>342847</v>
      </c>
      <c r="B1777" t="s">
        <v>2385</v>
      </c>
      <c r="C1777" t="s">
        <v>48</v>
      </c>
      <c r="D1777">
        <v>1</v>
      </c>
      <c r="E1777" t="s">
        <v>2402</v>
      </c>
      <c r="F1777" t="s">
        <v>2387</v>
      </c>
      <c r="G1777">
        <v>31143</v>
      </c>
      <c r="H1777">
        <v>3</v>
      </c>
      <c r="I1777" t="s">
        <v>627</v>
      </c>
      <c r="J1777" t="s">
        <v>43</v>
      </c>
      <c r="K1777">
        <v>59791</v>
      </c>
      <c r="L1777">
        <v>80000</v>
      </c>
      <c r="M1777" t="s">
        <v>33</v>
      </c>
      <c r="N1777" t="s">
        <v>2388</v>
      </c>
      <c r="O1777" t="s">
        <v>2655</v>
      </c>
      <c r="P1777" t="s">
        <v>4354</v>
      </c>
      <c r="Q1777" t="s">
        <v>2390</v>
      </c>
      <c r="R1777" t="s">
        <v>7294</v>
      </c>
      <c r="S1777" t="s">
        <v>32</v>
      </c>
      <c r="T1777" t="str">
        <f t="shared" si="81"/>
        <v xml:space="preserve">‚· Knowledge of, and demonstrated interest in, law enforcement, criminal justice, and/or civil rights issues. ‚· Comfortable working in a fast paced environment and addressing unforeseen challenges. ‚· Self-motivated with great attention to detail. ‚· Strong computer skills, including Word, Excel and databases. ‚· Strong interpersonal skills, oral communication and interviewing skills. ‚· Strong writing and editing skills and a demonstrated ability to write succinct and organized reports. ‚· Demonstrated ability to analyze, assess, and draw conclusions based on complex documents or data, including but not limited to policies, procedures, and financial documents. ‚· Interest in child welfare a plus. ‚· Familiarity with New York City a plus.  </v>
      </c>
      <c r="U1777">
        <f t="shared" si="82"/>
        <v>0</v>
      </c>
      <c r="V1777" s="2">
        <v>1</v>
      </c>
      <c r="W1777" s="2">
        <f t="shared" si="83"/>
        <v>0</v>
      </c>
      <c r="X1777" s="2">
        <v>0</v>
      </c>
      <c r="Y1777" s="2">
        <v>0</v>
      </c>
      <c r="Z1777" s="2">
        <v>0</v>
      </c>
      <c r="AA1777" s="2">
        <v>0</v>
      </c>
      <c r="AB1777" s="2">
        <v>0</v>
      </c>
      <c r="AC1777" t="s">
        <v>4355</v>
      </c>
      <c r="AD1777" t="s">
        <v>32</v>
      </c>
      <c r="AE1777" t="s">
        <v>32</v>
      </c>
      <c r="AG1777" t="s">
        <v>38</v>
      </c>
      <c r="AH1777" t="s">
        <v>1965</v>
      </c>
      <c r="AI1777" t="s">
        <v>3504</v>
      </c>
      <c r="AJ1777" t="s">
        <v>1965</v>
      </c>
      <c r="AK1777" t="s">
        <v>39</v>
      </c>
    </row>
    <row r="1778" spans="1:37" x14ac:dyDescent="0.3">
      <c r="A1778">
        <v>342892</v>
      </c>
      <c r="B1778" t="s">
        <v>524</v>
      </c>
      <c r="C1778" t="s">
        <v>29</v>
      </c>
      <c r="D1778">
        <v>1</v>
      </c>
      <c r="E1778" t="s">
        <v>1802</v>
      </c>
      <c r="F1778" t="s">
        <v>742</v>
      </c>
      <c r="G1778">
        <v>56058</v>
      </c>
      <c r="H1778">
        <v>0</v>
      </c>
      <c r="I1778" t="s">
        <v>2834</v>
      </c>
      <c r="J1778" t="s">
        <v>43</v>
      </c>
      <c r="K1778">
        <v>50362</v>
      </c>
      <c r="L1778">
        <v>78177</v>
      </c>
      <c r="M1778" t="s">
        <v>33</v>
      </c>
      <c r="N1778" t="s">
        <v>4356</v>
      </c>
      <c r="O1778" t="s">
        <v>4357</v>
      </c>
      <c r="P1778" t="s">
        <v>8387</v>
      </c>
      <c r="Q1778" t="s">
        <v>745</v>
      </c>
      <c r="R1778" t="s">
        <v>4358</v>
      </c>
      <c r="S1778" t="s">
        <v>32</v>
      </c>
      <c r="T1778" t="str">
        <f t="shared" si="81"/>
        <v xml:space="preserve">Knowledge of NYC government and transportation issues and an interest in urban planning&amp; geography.  Experience using GIS products.  Experience using Adobe products (Illustrator, Photoshop). Strong analytic, communication and presentation skills. Familiarity with traffic calming techniques andknowledge of basic street design principles  Ability to work in a collaborative, creatic and results-oriented environment.  Familitiarity with the Borough of Brooklyn is helpful, but not required.  </v>
      </c>
      <c r="U1778">
        <f t="shared" si="82"/>
        <v>0</v>
      </c>
      <c r="V1778" s="2">
        <v>0</v>
      </c>
      <c r="W1778" s="2">
        <f t="shared" si="83"/>
        <v>0</v>
      </c>
      <c r="X1778" s="2">
        <v>0</v>
      </c>
      <c r="Y1778" s="2">
        <v>0</v>
      </c>
      <c r="Z1778" s="2">
        <v>0</v>
      </c>
      <c r="AA1778" s="2">
        <v>0</v>
      </c>
      <c r="AB1778" s="2">
        <v>0</v>
      </c>
      <c r="AC1778" t="s">
        <v>4359</v>
      </c>
      <c r="AD1778" t="s">
        <v>32</v>
      </c>
      <c r="AE1778" t="s">
        <v>526</v>
      </c>
      <c r="AG1778" t="s">
        <v>38</v>
      </c>
      <c r="AH1778" t="s">
        <v>2631</v>
      </c>
      <c r="AI1778" t="s">
        <v>4360</v>
      </c>
      <c r="AJ1778" t="s">
        <v>2631</v>
      </c>
      <c r="AK1778" t="s">
        <v>39</v>
      </c>
    </row>
    <row r="1779" spans="1:37" x14ac:dyDescent="0.3">
      <c r="A1779">
        <v>342892</v>
      </c>
      <c r="B1779" t="s">
        <v>524</v>
      </c>
      <c r="C1779" t="s">
        <v>48</v>
      </c>
      <c r="D1779">
        <v>1</v>
      </c>
      <c r="E1779" t="s">
        <v>1802</v>
      </c>
      <c r="F1779" t="s">
        <v>742</v>
      </c>
      <c r="G1779">
        <v>56058</v>
      </c>
      <c r="H1779">
        <v>0</v>
      </c>
      <c r="I1779" t="s">
        <v>2834</v>
      </c>
      <c r="J1779" t="s">
        <v>43</v>
      </c>
      <c r="K1779">
        <v>50362</v>
      </c>
      <c r="L1779">
        <v>78177</v>
      </c>
      <c r="M1779" t="s">
        <v>33</v>
      </c>
      <c r="N1779" t="s">
        <v>4356</v>
      </c>
      <c r="O1779" t="s">
        <v>4357</v>
      </c>
      <c r="P1779" t="s">
        <v>8387</v>
      </c>
      <c r="Q1779" t="s">
        <v>745</v>
      </c>
      <c r="R1779" t="s">
        <v>4358</v>
      </c>
      <c r="S1779" t="s">
        <v>32</v>
      </c>
      <c r="T1779" t="str">
        <f t="shared" si="81"/>
        <v xml:space="preserve">Knowledge of NYC government and transportation issues and an interest in urban planning&amp; geography.  Experience using GIS products.  Experience using Adobe products (Illustrator, Photoshop). Strong analytic, communication and presentation skills. Familiarity with traffic calming techniques andknowledge of basic street design principles  Ability to work in a collaborative, creatic and results-oriented environment.  Familitiarity with the Borough of Brooklyn is helpful, but not required.  </v>
      </c>
      <c r="U1779">
        <f t="shared" si="82"/>
        <v>0</v>
      </c>
      <c r="V1779" s="2">
        <v>0</v>
      </c>
      <c r="W1779" s="2">
        <f t="shared" si="83"/>
        <v>0</v>
      </c>
      <c r="X1779" s="2">
        <v>0</v>
      </c>
      <c r="Y1779" s="2">
        <v>0</v>
      </c>
      <c r="Z1779" s="2">
        <v>0</v>
      </c>
      <c r="AA1779" s="2">
        <v>0</v>
      </c>
      <c r="AB1779" s="2">
        <v>0</v>
      </c>
      <c r="AC1779" t="s">
        <v>4359</v>
      </c>
      <c r="AD1779" t="s">
        <v>32</v>
      </c>
      <c r="AE1779" t="s">
        <v>526</v>
      </c>
      <c r="AG1779" t="s">
        <v>38</v>
      </c>
      <c r="AH1779" t="s">
        <v>2631</v>
      </c>
      <c r="AI1779" t="s">
        <v>4360</v>
      </c>
      <c r="AJ1779" t="s">
        <v>2631</v>
      </c>
      <c r="AK1779" t="s">
        <v>39</v>
      </c>
    </row>
    <row r="1780" spans="1:37" x14ac:dyDescent="0.3">
      <c r="A1780">
        <v>342900</v>
      </c>
      <c r="B1780" t="s">
        <v>1670</v>
      </c>
      <c r="C1780" t="s">
        <v>29</v>
      </c>
      <c r="D1780">
        <v>1</v>
      </c>
      <c r="E1780" t="s">
        <v>4361</v>
      </c>
      <c r="F1780" t="s">
        <v>3942</v>
      </c>
      <c r="G1780">
        <v>10044</v>
      </c>
      <c r="H1780" t="s">
        <v>93</v>
      </c>
      <c r="I1780" t="s">
        <v>1506</v>
      </c>
      <c r="J1780" t="s">
        <v>43</v>
      </c>
      <c r="K1780">
        <v>65000</v>
      </c>
      <c r="L1780">
        <v>75000</v>
      </c>
      <c r="M1780" t="s">
        <v>33</v>
      </c>
      <c r="N1780" t="s">
        <v>1320</v>
      </c>
      <c r="O1780" t="s">
        <v>3943</v>
      </c>
      <c r="P1780" t="s">
        <v>8388</v>
      </c>
      <c r="Q1780" t="s">
        <v>3944</v>
      </c>
      <c r="R1780" t="s">
        <v>8389</v>
      </c>
      <c r="S1780" t="s">
        <v>8047</v>
      </c>
      <c r="T1780" t="str">
        <f t="shared" si="81"/>
        <v>‚ Comprehensive knowledge of claims, including the investigation, adjustment and disposition of claims.    An understanding of the process/relationship between the NYC Comptroller‚„s Office and the Law Department with respect to lawsuit dispositions.     Demonstrated experience preparing clear, concise, and accurate analytical reports, including the provision of recommendations for review, creation, and modification of policies and procedures.    Attention to detail, exceptional writing and verbal skills, and the ability to perform multiple tasks requiring prioritization.    Excellent interpersonal, organizational skills (including Microsoft Office Suite proficiency) and ability to interact with all levels of management. Certain residency requirements may apply.  We appreciate every applicant‚„s interest; however, only those under consideration will be contacted.  Note: Vacancy notices listed as ‚Å“Until Filled‚ will be posted for at least five work days.</v>
      </c>
      <c r="U1780">
        <f t="shared" si="82"/>
        <v>0</v>
      </c>
      <c r="V1780" s="2">
        <v>0</v>
      </c>
      <c r="W1780" s="2">
        <f t="shared" si="83"/>
        <v>0</v>
      </c>
      <c r="X1780" s="2">
        <v>0</v>
      </c>
      <c r="Y1780" s="2">
        <v>0</v>
      </c>
      <c r="Z1780" s="2">
        <v>0</v>
      </c>
      <c r="AA1780" s="2">
        <v>0</v>
      </c>
      <c r="AB1780" s="2">
        <v>0</v>
      </c>
      <c r="AC1780" t="s">
        <v>1675</v>
      </c>
      <c r="AD1780" t="s">
        <v>32</v>
      </c>
      <c r="AE1780" t="s">
        <v>32</v>
      </c>
      <c r="AG1780" t="s">
        <v>38</v>
      </c>
      <c r="AH1780" t="s">
        <v>2220</v>
      </c>
      <c r="AJ1780" t="s">
        <v>2220</v>
      </c>
      <c r="AK1780" t="s">
        <v>39</v>
      </c>
    </row>
    <row r="1781" spans="1:37" x14ac:dyDescent="0.3">
      <c r="A1781">
        <v>342900</v>
      </c>
      <c r="B1781" t="s">
        <v>1670</v>
      </c>
      <c r="C1781" t="s">
        <v>48</v>
      </c>
      <c r="D1781">
        <v>1</v>
      </c>
      <c r="E1781" t="s">
        <v>4361</v>
      </c>
      <c r="F1781" t="s">
        <v>3942</v>
      </c>
      <c r="G1781">
        <v>10044</v>
      </c>
      <c r="H1781" t="s">
        <v>93</v>
      </c>
      <c r="I1781" t="s">
        <v>1506</v>
      </c>
      <c r="J1781" t="s">
        <v>43</v>
      </c>
      <c r="K1781">
        <v>65000</v>
      </c>
      <c r="L1781">
        <v>75000</v>
      </c>
      <c r="M1781" t="s">
        <v>33</v>
      </c>
      <c r="N1781" t="s">
        <v>1320</v>
      </c>
      <c r="O1781" t="s">
        <v>3943</v>
      </c>
      <c r="P1781" t="s">
        <v>8388</v>
      </c>
      <c r="Q1781" t="s">
        <v>3944</v>
      </c>
      <c r="R1781" t="s">
        <v>8389</v>
      </c>
      <c r="S1781" t="s">
        <v>8047</v>
      </c>
      <c r="T1781" t="str">
        <f t="shared" si="81"/>
        <v>‚ Comprehensive knowledge of claims, including the investigation, adjustment and disposition of claims.    An understanding of the process/relationship between the NYC Comptroller‚„s Office and the Law Department with respect to lawsuit dispositions.     Demonstrated experience preparing clear, concise, and accurate analytical reports, including the provision of recommendations for review, creation, and modification of policies and procedures.    Attention to detail, exceptional writing and verbal skills, and the ability to perform multiple tasks requiring prioritization.    Excellent interpersonal, organizational skills (including Microsoft Office Suite proficiency) and ability to interact with all levels of management. Certain residency requirements may apply.  We appreciate every applicant‚„s interest; however, only those under consideration will be contacted.  Note: Vacancy notices listed as ‚Å“Until Filled‚ will be posted for at least five work days.</v>
      </c>
      <c r="U1781">
        <f t="shared" si="82"/>
        <v>0</v>
      </c>
      <c r="V1781" s="2">
        <v>0</v>
      </c>
      <c r="W1781" s="2">
        <f t="shared" si="83"/>
        <v>0</v>
      </c>
      <c r="X1781" s="2">
        <v>0</v>
      </c>
      <c r="Y1781" s="2">
        <v>0</v>
      </c>
      <c r="Z1781" s="2">
        <v>0</v>
      </c>
      <c r="AA1781" s="2">
        <v>0</v>
      </c>
      <c r="AB1781" s="2">
        <v>0</v>
      </c>
      <c r="AC1781" t="s">
        <v>1675</v>
      </c>
      <c r="AD1781" t="s">
        <v>32</v>
      </c>
      <c r="AE1781" t="s">
        <v>32</v>
      </c>
      <c r="AG1781" t="s">
        <v>38</v>
      </c>
      <c r="AH1781" t="s">
        <v>2220</v>
      </c>
      <c r="AJ1781" t="s">
        <v>2220</v>
      </c>
      <c r="AK1781" t="s">
        <v>39</v>
      </c>
    </row>
    <row r="1782" spans="1:37" x14ac:dyDescent="0.3">
      <c r="A1782">
        <v>342940</v>
      </c>
      <c r="B1782" t="s">
        <v>2098</v>
      </c>
      <c r="C1782" t="s">
        <v>29</v>
      </c>
      <c r="D1782">
        <v>1</v>
      </c>
      <c r="E1782" t="s">
        <v>4362</v>
      </c>
      <c r="F1782" t="s">
        <v>590</v>
      </c>
      <c r="G1782">
        <v>56057</v>
      </c>
      <c r="H1782">
        <v>0</v>
      </c>
      <c r="I1782" t="s">
        <v>4363</v>
      </c>
      <c r="J1782" t="s">
        <v>43</v>
      </c>
      <c r="K1782">
        <v>40000</v>
      </c>
      <c r="L1782">
        <v>59385</v>
      </c>
      <c r="M1782" t="s">
        <v>33</v>
      </c>
      <c r="N1782" t="s">
        <v>115</v>
      </c>
      <c r="O1782" t="s">
        <v>2101</v>
      </c>
      <c r="P1782" t="s">
        <v>8390</v>
      </c>
      <c r="Q1782" t="s">
        <v>592</v>
      </c>
      <c r="R1782" t="s">
        <v>4364</v>
      </c>
      <c r="S1782" t="s">
        <v>32</v>
      </c>
      <c r="T1782" t="str">
        <f t="shared" si="81"/>
        <v xml:space="preserve">Preferred Skills  Bachelors Degree  Experience using Microsoft Office and Adobe Professional.  Experience performing administrative duties at an executive level; management-level budget administration; and senior-level problem-solving.  Excellent communication (written and verbal) and interpersonal skills with an ability to prioritize, negotiate and work with a variety of internal and external stakeholders.  Has the ability to multi-task in a fast-paced environment.  </v>
      </c>
      <c r="U1782">
        <f t="shared" si="82"/>
        <v>0</v>
      </c>
      <c r="V1782" s="2">
        <v>0</v>
      </c>
      <c r="W1782" s="2">
        <f t="shared" si="83"/>
        <v>0</v>
      </c>
      <c r="X1782" s="2">
        <v>0</v>
      </c>
      <c r="Y1782" s="2">
        <v>0</v>
      </c>
      <c r="Z1782" s="2">
        <v>0</v>
      </c>
      <c r="AA1782" s="2">
        <v>0</v>
      </c>
      <c r="AB1782" s="2">
        <v>0</v>
      </c>
      <c r="AC1782" t="s">
        <v>4365</v>
      </c>
      <c r="AD1782" t="s">
        <v>32</v>
      </c>
      <c r="AE1782" t="s">
        <v>32</v>
      </c>
      <c r="AG1782" t="s">
        <v>38</v>
      </c>
      <c r="AH1782" t="s">
        <v>1895</v>
      </c>
      <c r="AJ1782" t="s">
        <v>1965</v>
      </c>
      <c r="AK1782" t="s">
        <v>39</v>
      </c>
    </row>
    <row r="1783" spans="1:37" x14ac:dyDescent="0.3">
      <c r="A1783">
        <v>342940</v>
      </c>
      <c r="B1783" t="s">
        <v>2098</v>
      </c>
      <c r="C1783" t="s">
        <v>48</v>
      </c>
      <c r="D1783">
        <v>1</v>
      </c>
      <c r="E1783" t="s">
        <v>4362</v>
      </c>
      <c r="F1783" t="s">
        <v>590</v>
      </c>
      <c r="G1783">
        <v>56057</v>
      </c>
      <c r="H1783">
        <v>0</v>
      </c>
      <c r="I1783" t="s">
        <v>4363</v>
      </c>
      <c r="J1783" t="s">
        <v>43</v>
      </c>
      <c r="K1783">
        <v>40000</v>
      </c>
      <c r="L1783">
        <v>59385</v>
      </c>
      <c r="M1783" t="s">
        <v>33</v>
      </c>
      <c r="N1783" t="s">
        <v>115</v>
      </c>
      <c r="O1783" t="s">
        <v>2101</v>
      </c>
      <c r="P1783" t="s">
        <v>8390</v>
      </c>
      <c r="Q1783" t="s">
        <v>592</v>
      </c>
      <c r="R1783" t="s">
        <v>4364</v>
      </c>
      <c r="S1783" t="s">
        <v>32</v>
      </c>
      <c r="T1783" t="str">
        <f t="shared" si="81"/>
        <v xml:space="preserve">Preferred Skills  Bachelors Degree  Experience using Microsoft Office and Adobe Professional.  Experience performing administrative duties at an executive level; management-level budget administration; and senior-level problem-solving.  Excellent communication (written and verbal) and interpersonal skills with an ability to prioritize, negotiate and work with a variety of internal and external stakeholders.  Has the ability to multi-task in a fast-paced environment.  </v>
      </c>
      <c r="U1783">
        <f t="shared" si="82"/>
        <v>0</v>
      </c>
      <c r="V1783" s="2">
        <v>0</v>
      </c>
      <c r="W1783" s="2">
        <f t="shared" si="83"/>
        <v>0</v>
      </c>
      <c r="X1783" s="2">
        <v>0</v>
      </c>
      <c r="Y1783" s="2">
        <v>0</v>
      </c>
      <c r="Z1783" s="2">
        <v>0</v>
      </c>
      <c r="AA1783" s="2">
        <v>0</v>
      </c>
      <c r="AB1783" s="2">
        <v>0</v>
      </c>
      <c r="AC1783" t="s">
        <v>4365</v>
      </c>
      <c r="AD1783" t="s">
        <v>32</v>
      </c>
      <c r="AE1783" t="s">
        <v>32</v>
      </c>
      <c r="AG1783" t="s">
        <v>38</v>
      </c>
      <c r="AH1783" t="s">
        <v>1895</v>
      </c>
      <c r="AJ1783" t="s">
        <v>1965</v>
      </c>
      <c r="AK1783" t="s">
        <v>39</v>
      </c>
    </row>
    <row r="1784" spans="1:37" x14ac:dyDescent="0.3">
      <c r="A1784">
        <v>343004</v>
      </c>
      <c r="B1784" t="s">
        <v>473</v>
      </c>
      <c r="C1784" t="s">
        <v>29</v>
      </c>
      <c r="D1784">
        <v>1</v>
      </c>
      <c r="E1784" t="s">
        <v>4366</v>
      </c>
      <c r="F1784" t="s">
        <v>2004</v>
      </c>
      <c r="G1784">
        <v>10033</v>
      </c>
      <c r="H1784" t="s">
        <v>435</v>
      </c>
      <c r="I1784" t="s">
        <v>1196</v>
      </c>
      <c r="J1784" t="s">
        <v>43</v>
      </c>
      <c r="K1784">
        <v>54643</v>
      </c>
      <c r="L1784">
        <v>97000</v>
      </c>
      <c r="M1784" t="s">
        <v>33</v>
      </c>
      <c r="N1784" t="s">
        <v>476</v>
      </c>
      <c r="O1784" t="s">
        <v>2172</v>
      </c>
      <c r="P1784" t="s">
        <v>8391</v>
      </c>
      <c r="Q1784" t="s">
        <v>2007</v>
      </c>
      <c r="R1784" t="s">
        <v>4367</v>
      </c>
      <c r="S1784" t="s">
        <v>8392</v>
      </c>
      <c r="T1784" t="str">
        <f t="shared" si="81"/>
        <v>o Exceptional writing skills; o Strong interpersonal skills; o Ability to quickly digest and synthesize large amounts of complex information; o Motivated, resourceful, self-directed; and  o Possess excellent discretion and judgment.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4">
        <f t="shared" si="82"/>
        <v>0</v>
      </c>
      <c r="V1784" s="2">
        <v>0</v>
      </c>
      <c r="W1784" s="2">
        <f t="shared" si="83"/>
        <v>0</v>
      </c>
      <c r="X1784" s="2">
        <v>0</v>
      </c>
      <c r="Y1784" s="2">
        <v>0</v>
      </c>
      <c r="Z1784" s="2">
        <v>0</v>
      </c>
      <c r="AA1784" s="2">
        <v>0</v>
      </c>
      <c r="AB1784" s="2">
        <v>0</v>
      </c>
      <c r="AC1784" t="s">
        <v>68</v>
      </c>
      <c r="AD1784" t="s">
        <v>32</v>
      </c>
      <c r="AE1784" t="s">
        <v>32</v>
      </c>
      <c r="AG1784" t="s">
        <v>38</v>
      </c>
      <c r="AH1784" t="s">
        <v>2087</v>
      </c>
      <c r="AJ1784" t="s">
        <v>2852</v>
      </c>
      <c r="AK1784" t="s">
        <v>39</v>
      </c>
    </row>
    <row r="1785" spans="1:37" x14ac:dyDescent="0.3">
      <c r="A1785">
        <v>342972</v>
      </c>
      <c r="B1785" t="s">
        <v>473</v>
      </c>
      <c r="C1785" t="s">
        <v>29</v>
      </c>
      <c r="D1785">
        <v>1</v>
      </c>
      <c r="E1785" t="s">
        <v>3299</v>
      </c>
      <c r="F1785" t="s">
        <v>742</v>
      </c>
      <c r="G1785">
        <v>56058</v>
      </c>
      <c r="H1785">
        <v>0</v>
      </c>
      <c r="I1785" t="s">
        <v>1196</v>
      </c>
      <c r="J1785" t="s">
        <v>43</v>
      </c>
      <c r="K1785">
        <v>50362</v>
      </c>
      <c r="L1785">
        <v>61280</v>
      </c>
      <c r="M1785" t="s">
        <v>33</v>
      </c>
      <c r="N1785" t="s">
        <v>476</v>
      </c>
      <c r="O1785" t="s">
        <v>4368</v>
      </c>
      <c r="P1785" t="s">
        <v>8393</v>
      </c>
      <c r="Q1785" t="s">
        <v>745</v>
      </c>
      <c r="R1785" t="s">
        <v>4369</v>
      </c>
      <c r="S1785" t="s">
        <v>8394</v>
      </c>
      <c r="T1785"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5">
        <f t="shared" si="82"/>
        <v>0</v>
      </c>
      <c r="V1785" s="2">
        <v>0</v>
      </c>
      <c r="W1785" s="2">
        <f t="shared" si="83"/>
        <v>0</v>
      </c>
      <c r="X1785" s="2">
        <v>0</v>
      </c>
      <c r="Y1785" s="2">
        <v>0</v>
      </c>
      <c r="Z1785" s="2">
        <v>0</v>
      </c>
      <c r="AA1785" s="2">
        <v>0</v>
      </c>
      <c r="AB1785" s="2">
        <v>0</v>
      </c>
      <c r="AC1785" t="s">
        <v>68</v>
      </c>
      <c r="AD1785" t="s">
        <v>32</v>
      </c>
      <c r="AE1785" t="s">
        <v>32</v>
      </c>
      <c r="AG1785" t="s">
        <v>38</v>
      </c>
      <c r="AH1785" t="s">
        <v>2518</v>
      </c>
      <c r="AJ1785" t="s">
        <v>2852</v>
      </c>
      <c r="AK1785" t="s">
        <v>39</v>
      </c>
    </row>
    <row r="1786" spans="1:37" x14ac:dyDescent="0.3">
      <c r="A1786">
        <v>342972</v>
      </c>
      <c r="B1786" t="s">
        <v>473</v>
      </c>
      <c r="C1786" t="s">
        <v>48</v>
      </c>
      <c r="D1786">
        <v>1</v>
      </c>
      <c r="E1786" t="s">
        <v>3299</v>
      </c>
      <c r="F1786" t="s">
        <v>742</v>
      </c>
      <c r="G1786">
        <v>56058</v>
      </c>
      <c r="H1786">
        <v>0</v>
      </c>
      <c r="I1786" t="s">
        <v>1196</v>
      </c>
      <c r="J1786" t="s">
        <v>43</v>
      </c>
      <c r="K1786">
        <v>50362</v>
      </c>
      <c r="L1786">
        <v>61280</v>
      </c>
      <c r="M1786" t="s">
        <v>33</v>
      </c>
      <c r="N1786" t="s">
        <v>476</v>
      </c>
      <c r="O1786" t="s">
        <v>4368</v>
      </c>
      <c r="P1786" t="s">
        <v>8393</v>
      </c>
      <c r="Q1786" t="s">
        <v>745</v>
      </c>
      <c r="R1786" t="s">
        <v>4369</v>
      </c>
      <c r="S1786" t="s">
        <v>8394</v>
      </c>
      <c r="T1786"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6">
        <f t="shared" si="82"/>
        <v>0</v>
      </c>
      <c r="V1786" s="2">
        <v>0</v>
      </c>
      <c r="W1786" s="2">
        <f t="shared" si="83"/>
        <v>0</v>
      </c>
      <c r="X1786" s="2">
        <v>0</v>
      </c>
      <c r="Y1786" s="2">
        <v>0</v>
      </c>
      <c r="Z1786" s="2">
        <v>0</v>
      </c>
      <c r="AA1786" s="2">
        <v>0</v>
      </c>
      <c r="AB1786" s="2">
        <v>0</v>
      </c>
      <c r="AC1786" t="s">
        <v>68</v>
      </c>
      <c r="AD1786" t="s">
        <v>32</v>
      </c>
      <c r="AE1786" t="s">
        <v>32</v>
      </c>
      <c r="AG1786" t="s">
        <v>38</v>
      </c>
      <c r="AH1786" t="s">
        <v>2518</v>
      </c>
      <c r="AJ1786" t="s">
        <v>2852</v>
      </c>
      <c r="AK1786" t="s">
        <v>39</v>
      </c>
    </row>
    <row r="1787" spans="1:37" x14ac:dyDescent="0.3">
      <c r="A1787">
        <v>343001</v>
      </c>
      <c r="B1787" t="s">
        <v>473</v>
      </c>
      <c r="C1787" t="s">
        <v>48</v>
      </c>
      <c r="D1787">
        <v>1</v>
      </c>
      <c r="E1787" t="s">
        <v>2003</v>
      </c>
      <c r="F1787" t="s">
        <v>742</v>
      </c>
      <c r="G1787">
        <v>56058</v>
      </c>
      <c r="H1787">
        <v>0</v>
      </c>
      <c r="I1787" t="s">
        <v>1196</v>
      </c>
      <c r="J1787" t="s">
        <v>43</v>
      </c>
      <c r="K1787">
        <v>50362</v>
      </c>
      <c r="L1787">
        <v>61280</v>
      </c>
      <c r="M1787" t="s">
        <v>33</v>
      </c>
      <c r="N1787" t="s">
        <v>476</v>
      </c>
      <c r="O1787" t="s">
        <v>2172</v>
      </c>
      <c r="P1787" t="s">
        <v>8395</v>
      </c>
      <c r="Q1787" t="s">
        <v>745</v>
      </c>
      <c r="R1787" t="s">
        <v>4369</v>
      </c>
      <c r="S1787" t="s">
        <v>8394</v>
      </c>
      <c r="T1787"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7">
        <f t="shared" si="82"/>
        <v>0</v>
      </c>
      <c r="V1787" s="2">
        <v>0</v>
      </c>
      <c r="W1787" s="2">
        <f t="shared" si="83"/>
        <v>0</v>
      </c>
      <c r="X1787" s="2">
        <v>0</v>
      </c>
      <c r="Y1787" s="2">
        <v>0</v>
      </c>
      <c r="Z1787" s="2">
        <v>0</v>
      </c>
      <c r="AA1787" s="2">
        <v>0</v>
      </c>
      <c r="AB1787" s="2">
        <v>0</v>
      </c>
      <c r="AC1787" t="s">
        <v>68</v>
      </c>
      <c r="AD1787" t="s">
        <v>32</v>
      </c>
      <c r="AE1787" t="s">
        <v>32</v>
      </c>
      <c r="AG1787" t="s">
        <v>38</v>
      </c>
      <c r="AH1787" t="s">
        <v>2087</v>
      </c>
      <c r="AJ1787" t="s">
        <v>2852</v>
      </c>
      <c r="AK1787" t="s">
        <v>39</v>
      </c>
    </row>
    <row r="1788" spans="1:37" x14ac:dyDescent="0.3">
      <c r="A1788">
        <v>343001</v>
      </c>
      <c r="B1788" t="s">
        <v>473</v>
      </c>
      <c r="C1788" t="s">
        <v>29</v>
      </c>
      <c r="D1788">
        <v>1</v>
      </c>
      <c r="E1788" t="s">
        <v>2003</v>
      </c>
      <c r="F1788" t="s">
        <v>742</v>
      </c>
      <c r="G1788">
        <v>56058</v>
      </c>
      <c r="H1788">
        <v>0</v>
      </c>
      <c r="I1788" t="s">
        <v>1196</v>
      </c>
      <c r="J1788" t="s">
        <v>43</v>
      </c>
      <c r="K1788">
        <v>50362</v>
      </c>
      <c r="L1788">
        <v>61280</v>
      </c>
      <c r="M1788" t="s">
        <v>33</v>
      </c>
      <c r="N1788" t="s">
        <v>476</v>
      </c>
      <c r="O1788" t="s">
        <v>2172</v>
      </c>
      <c r="P1788" t="s">
        <v>8395</v>
      </c>
      <c r="Q1788" t="s">
        <v>745</v>
      </c>
      <c r="R1788" t="s">
        <v>4369</v>
      </c>
      <c r="S1788" t="s">
        <v>8394</v>
      </c>
      <c r="T1788"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8">
        <f t="shared" si="82"/>
        <v>0</v>
      </c>
      <c r="V1788" s="2">
        <v>0</v>
      </c>
      <c r="W1788" s="2">
        <f t="shared" si="83"/>
        <v>0</v>
      </c>
      <c r="X1788" s="2">
        <v>0</v>
      </c>
      <c r="Y1788" s="2">
        <v>0</v>
      </c>
      <c r="Z1788" s="2">
        <v>0</v>
      </c>
      <c r="AA1788" s="2">
        <v>0</v>
      </c>
      <c r="AB1788" s="2">
        <v>0</v>
      </c>
      <c r="AC1788" t="s">
        <v>68</v>
      </c>
      <c r="AD1788" t="s">
        <v>32</v>
      </c>
      <c r="AE1788" t="s">
        <v>32</v>
      </c>
      <c r="AG1788" t="s">
        <v>38</v>
      </c>
      <c r="AH1788" t="s">
        <v>2087</v>
      </c>
      <c r="AJ1788" t="s">
        <v>2852</v>
      </c>
      <c r="AK1788" t="s">
        <v>39</v>
      </c>
    </row>
    <row r="1789" spans="1:37" x14ac:dyDescent="0.3">
      <c r="A1789">
        <v>343004</v>
      </c>
      <c r="B1789" t="s">
        <v>473</v>
      </c>
      <c r="C1789" t="s">
        <v>48</v>
      </c>
      <c r="D1789">
        <v>1</v>
      </c>
      <c r="E1789" t="s">
        <v>4366</v>
      </c>
      <c r="F1789" t="s">
        <v>2004</v>
      </c>
      <c r="G1789">
        <v>10033</v>
      </c>
      <c r="H1789" t="s">
        <v>435</v>
      </c>
      <c r="I1789" t="s">
        <v>1196</v>
      </c>
      <c r="J1789" t="s">
        <v>43</v>
      </c>
      <c r="K1789">
        <v>54643</v>
      </c>
      <c r="L1789">
        <v>97000</v>
      </c>
      <c r="M1789" t="s">
        <v>33</v>
      </c>
      <c r="N1789" t="s">
        <v>476</v>
      </c>
      <c r="O1789" t="s">
        <v>2172</v>
      </c>
      <c r="P1789" t="s">
        <v>8391</v>
      </c>
      <c r="Q1789" t="s">
        <v>2007</v>
      </c>
      <c r="R1789" t="s">
        <v>4367</v>
      </c>
      <c r="S1789" t="s">
        <v>8392</v>
      </c>
      <c r="T1789" t="str">
        <f t="shared" si="81"/>
        <v>o Exceptional writing skills; o Strong interpersonal skills; o Ability to quickly digest and synthesize large amounts of complex information; o Motivated, resourceful, self-directed; and  o Possess excellent discretion and judgment.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89">
        <f t="shared" si="82"/>
        <v>0</v>
      </c>
      <c r="V1789" s="2">
        <v>0</v>
      </c>
      <c r="W1789" s="2">
        <f t="shared" si="83"/>
        <v>0</v>
      </c>
      <c r="X1789" s="2">
        <v>0</v>
      </c>
      <c r="Y1789" s="2">
        <v>0</v>
      </c>
      <c r="Z1789" s="2">
        <v>0</v>
      </c>
      <c r="AA1789" s="2">
        <v>0</v>
      </c>
      <c r="AB1789" s="2">
        <v>0</v>
      </c>
      <c r="AC1789" t="s">
        <v>68</v>
      </c>
      <c r="AD1789" t="s">
        <v>32</v>
      </c>
      <c r="AE1789" t="s">
        <v>32</v>
      </c>
      <c r="AG1789" t="s">
        <v>38</v>
      </c>
      <c r="AH1789" t="s">
        <v>2087</v>
      </c>
      <c r="AJ1789" t="s">
        <v>2852</v>
      </c>
      <c r="AK1789" t="s">
        <v>39</v>
      </c>
    </row>
    <row r="1790" spans="1:37" x14ac:dyDescent="0.3">
      <c r="A1790">
        <v>343010</v>
      </c>
      <c r="B1790" t="s">
        <v>473</v>
      </c>
      <c r="C1790" t="s">
        <v>48</v>
      </c>
      <c r="D1790">
        <v>1</v>
      </c>
      <c r="E1790" t="s">
        <v>2003</v>
      </c>
      <c r="F1790" t="s">
        <v>742</v>
      </c>
      <c r="G1790">
        <v>56058</v>
      </c>
      <c r="H1790">
        <v>0</v>
      </c>
      <c r="I1790" t="s">
        <v>1196</v>
      </c>
      <c r="J1790" t="s">
        <v>43</v>
      </c>
      <c r="K1790">
        <v>50362</v>
      </c>
      <c r="L1790">
        <v>61280</v>
      </c>
      <c r="M1790" t="s">
        <v>33</v>
      </c>
      <c r="N1790" t="s">
        <v>476</v>
      </c>
      <c r="O1790" t="s">
        <v>2172</v>
      </c>
      <c r="P1790" t="s">
        <v>8396</v>
      </c>
      <c r="Q1790" t="s">
        <v>745</v>
      </c>
      <c r="R1790" t="s">
        <v>4369</v>
      </c>
      <c r="S1790" t="s">
        <v>8392</v>
      </c>
      <c r="T1790"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90">
        <f t="shared" si="82"/>
        <v>0</v>
      </c>
      <c r="V1790" s="2">
        <v>0</v>
      </c>
      <c r="W1790" s="2">
        <f t="shared" si="83"/>
        <v>0</v>
      </c>
      <c r="X1790" s="2">
        <v>0</v>
      </c>
      <c r="Y1790" s="2">
        <v>0</v>
      </c>
      <c r="Z1790" s="2">
        <v>0</v>
      </c>
      <c r="AA1790" s="2">
        <v>0</v>
      </c>
      <c r="AB1790" s="2">
        <v>0</v>
      </c>
      <c r="AC1790" t="s">
        <v>68</v>
      </c>
      <c r="AD1790" t="s">
        <v>32</v>
      </c>
      <c r="AE1790" t="s">
        <v>32</v>
      </c>
      <c r="AG1790" t="s">
        <v>38</v>
      </c>
      <c r="AH1790" t="s">
        <v>2087</v>
      </c>
      <c r="AJ1790" t="s">
        <v>2852</v>
      </c>
      <c r="AK1790" t="s">
        <v>39</v>
      </c>
    </row>
    <row r="1791" spans="1:37" x14ac:dyDescent="0.3">
      <c r="A1791">
        <v>343010</v>
      </c>
      <c r="B1791" t="s">
        <v>473</v>
      </c>
      <c r="C1791" t="s">
        <v>29</v>
      </c>
      <c r="D1791">
        <v>1</v>
      </c>
      <c r="E1791" t="s">
        <v>2003</v>
      </c>
      <c r="F1791" t="s">
        <v>742</v>
      </c>
      <c r="G1791">
        <v>56058</v>
      </c>
      <c r="H1791">
        <v>0</v>
      </c>
      <c r="I1791" t="s">
        <v>1196</v>
      </c>
      <c r="J1791" t="s">
        <v>43</v>
      </c>
      <c r="K1791">
        <v>50362</v>
      </c>
      <c r="L1791">
        <v>61280</v>
      </c>
      <c r="M1791" t="s">
        <v>33</v>
      </c>
      <c r="N1791" t="s">
        <v>476</v>
      </c>
      <c r="O1791" t="s">
        <v>2172</v>
      </c>
      <c r="P1791" t="s">
        <v>8396</v>
      </c>
      <c r="Q1791" t="s">
        <v>745</v>
      </c>
      <c r="R1791" t="s">
        <v>4369</v>
      </c>
      <c r="S1791" t="s">
        <v>8392</v>
      </c>
      <c r="T1791" t="str">
        <f t="shared" si="81"/>
        <v>The preferred candidate will exhibit excellent verbal, writing, organization and editing skills as well as interpersonal skills with a demonstrated record as a self-starter and team-player. Furthermore, proven experience writing and editing press releases, speeches, and related communication materials in addition to experience in media outreach and communications management. The preferred candidate will possess the ability to manage multiple projects and priorities simultaneously and meet deadlines. Previous experience in social or youth services, media outreach, social media and/or in government is strongly preferred. Furthermore, bilingual English/Spanish is strongly preferred.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1791">
        <f t="shared" si="82"/>
        <v>0</v>
      </c>
      <c r="V1791" s="2">
        <v>0</v>
      </c>
      <c r="W1791" s="2">
        <f t="shared" si="83"/>
        <v>0</v>
      </c>
      <c r="X1791" s="2">
        <v>0</v>
      </c>
      <c r="Y1791" s="2">
        <v>0</v>
      </c>
      <c r="Z1791" s="2">
        <v>0</v>
      </c>
      <c r="AA1791" s="2">
        <v>0</v>
      </c>
      <c r="AB1791" s="2">
        <v>0</v>
      </c>
      <c r="AC1791" t="s">
        <v>68</v>
      </c>
      <c r="AD1791" t="s">
        <v>32</v>
      </c>
      <c r="AE1791" t="s">
        <v>32</v>
      </c>
      <c r="AG1791" t="s">
        <v>38</v>
      </c>
      <c r="AH1791" t="s">
        <v>2087</v>
      </c>
      <c r="AJ1791" t="s">
        <v>2852</v>
      </c>
      <c r="AK1791" t="s">
        <v>39</v>
      </c>
    </row>
    <row r="1792" spans="1:37" x14ac:dyDescent="0.3">
      <c r="A1792">
        <v>343031</v>
      </c>
      <c r="B1792" t="s">
        <v>47</v>
      </c>
      <c r="C1792" t="s">
        <v>48</v>
      </c>
      <c r="D1792">
        <v>5</v>
      </c>
      <c r="E1792" t="s">
        <v>4370</v>
      </c>
      <c r="F1792" t="s">
        <v>196</v>
      </c>
      <c r="G1792">
        <v>20215</v>
      </c>
      <c r="H1792">
        <v>2</v>
      </c>
      <c r="I1792" t="s">
        <v>244</v>
      </c>
      <c r="J1792" t="s">
        <v>43</v>
      </c>
      <c r="K1792">
        <v>74990</v>
      </c>
      <c r="L1792">
        <v>86238</v>
      </c>
      <c r="M1792" t="s">
        <v>33</v>
      </c>
      <c r="N1792" t="s">
        <v>211</v>
      </c>
      <c r="O1792" t="s">
        <v>1347</v>
      </c>
      <c r="P1792" t="s">
        <v>8397</v>
      </c>
      <c r="Q1792" t="s">
        <v>7327</v>
      </c>
      <c r="R1792" t="s">
        <v>8398</v>
      </c>
      <c r="S1792" t="s">
        <v>2751</v>
      </c>
      <c r="T1792" t="str">
        <f t="shared" si="81"/>
        <v>‚	The selected candidate may be required to attend meeting and field visits that are outside the regular working place. 	A NYS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92">
        <f t="shared" si="82"/>
        <v>0</v>
      </c>
      <c r="V1792" s="2">
        <v>0</v>
      </c>
      <c r="W1792" s="2">
        <f t="shared" si="83"/>
        <v>0</v>
      </c>
      <c r="X1792" s="2">
        <v>0</v>
      </c>
      <c r="Y1792" s="2">
        <v>0</v>
      </c>
      <c r="Z1792" s="2">
        <v>0</v>
      </c>
      <c r="AA1792" s="2">
        <v>0</v>
      </c>
      <c r="AB1792" s="2">
        <v>0</v>
      </c>
      <c r="AC1792" t="s">
        <v>161</v>
      </c>
      <c r="AD1792" t="s">
        <v>32</v>
      </c>
      <c r="AE1792" t="s">
        <v>32</v>
      </c>
      <c r="AG1792" t="s">
        <v>58</v>
      </c>
      <c r="AH1792" t="s">
        <v>3095</v>
      </c>
      <c r="AJ1792" t="s">
        <v>3095</v>
      </c>
      <c r="AK1792" t="s">
        <v>39</v>
      </c>
    </row>
    <row r="1793" spans="1:37" x14ac:dyDescent="0.3">
      <c r="A1793">
        <v>343031</v>
      </c>
      <c r="B1793" t="s">
        <v>47</v>
      </c>
      <c r="C1793" t="s">
        <v>29</v>
      </c>
      <c r="D1793">
        <v>5</v>
      </c>
      <c r="E1793" t="s">
        <v>4370</v>
      </c>
      <c r="F1793" t="s">
        <v>196</v>
      </c>
      <c r="G1793">
        <v>20215</v>
      </c>
      <c r="H1793">
        <v>2</v>
      </c>
      <c r="I1793" t="s">
        <v>244</v>
      </c>
      <c r="J1793" t="s">
        <v>43</v>
      </c>
      <c r="K1793">
        <v>74990</v>
      </c>
      <c r="L1793">
        <v>86238</v>
      </c>
      <c r="M1793" t="s">
        <v>33</v>
      </c>
      <c r="N1793" t="s">
        <v>211</v>
      </c>
      <c r="O1793" t="s">
        <v>1347</v>
      </c>
      <c r="P1793" t="s">
        <v>8397</v>
      </c>
      <c r="Q1793" t="s">
        <v>7327</v>
      </c>
      <c r="R1793" t="s">
        <v>8398</v>
      </c>
      <c r="S1793" t="s">
        <v>2751</v>
      </c>
      <c r="T1793" t="str">
        <f t="shared" si="81"/>
        <v>‚	The selected candidate may be required to attend meeting and field visits that are outside the regular working place. 	A NYS Driver‚„s license is required.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793">
        <f t="shared" si="82"/>
        <v>0</v>
      </c>
      <c r="V1793" s="2">
        <v>0</v>
      </c>
      <c r="W1793" s="2">
        <f t="shared" si="83"/>
        <v>0</v>
      </c>
      <c r="X1793" s="2">
        <v>0</v>
      </c>
      <c r="Y1793" s="2">
        <v>0</v>
      </c>
      <c r="Z1793" s="2">
        <v>0</v>
      </c>
      <c r="AA1793" s="2">
        <v>0</v>
      </c>
      <c r="AB1793" s="2">
        <v>0</v>
      </c>
      <c r="AC1793" t="s">
        <v>161</v>
      </c>
      <c r="AD1793" t="s">
        <v>32</v>
      </c>
      <c r="AE1793" t="s">
        <v>32</v>
      </c>
      <c r="AG1793" t="s">
        <v>58</v>
      </c>
      <c r="AH1793" t="s">
        <v>3095</v>
      </c>
      <c r="AJ1793" t="s">
        <v>3095</v>
      </c>
      <c r="AK1793" t="s">
        <v>39</v>
      </c>
    </row>
    <row r="1794" spans="1:37" x14ac:dyDescent="0.3">
      <c r="A1794">
        <v>343034</v>
      </c>
      <c r="B1794" t="s">
        <v>47</v>
      </c>
      <c r="C1794" t="s">
        <v>29</v>
      </c>
      <c r="D1794">
        <v>1</v>
      </c>
      <c r="E1794" t="s">
        <v>1165</v>
      </c>
      <c r="F1794" t="s">
        <v>1166</v>
      </c>
      <c r="G1794">
        <v>21315</v>
      </c>
      <c r="H1794">
        <v>1</v>
      </c>
      <c r="I1794" t="s">
        <v>244</v>
      </c>
      <c r="J1794" t="s">
        <v>43</v>
      </c>
      <c r="K1794">
        <v>63074</v>
      </c>
      <c r="L1794">
        <v>91347</v>
      </c>
      <c r="M1794" t="s">
        <v>33</v>
      </c>
      <c r="N1794" t="s">
        <v>2804</v>
      </c>
      <c r="O1794" t="s">
        <v>241</v>
      </c>
      <c r="P1794" t="s">
        <v>8399</v>
      </c>
      <c r="Q1794" t="s">
        <v>8053</v>
      </c>
      <c r="R1794" t="s">
        <v>32</v>
      </c>
      <c r="S1794" t="s">
        <v>8400</v>
      </c>
      <c r="T1794" t="str">
        <f t="shared" si="81"/>
        <v xml:space="preserve">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94">
        <f t="shared" si="82"/>
        <v>0</v>
      </c>
      <c r="V1794" s="2">
        <v>0</v>
      </c>
      <c r="W1794" s="2">
        <f t="shared" si="83"/>
        <v>0</v>
      </c>
      <c r="X1794" s="2">
        <v>0</v>
      </c>
      <c r="Y1794" s="2">
        <v>0</v>
      </c>
      <c r="Z1794" s="2">
        <v>0</v>
      </c>
      <c r="AA1794" s="2">
        <v>0</v>
      </c>
      <c r="AB1794" s="2">
        <v>0</v>
      </c>
      <c r="AC1794" t="s">
        <v>4371</v>
      </c>
      <c r="AD1794" t="s">
        <v>32</v>
      </c>
      <c r="AE1794" t="s">
        <v>32</v>
      </c>
      <c r="AG1794" t="s">
        <v>58</v>
      </c>
      <c r="AH1794" t="s">
        <v>3095</v>
      </c>
      <c r="AJ1794" t="s">
        <v>3095</v>
      </c>
      <c r="AK1794" t="s">
        <v>39</v>
      </c>
    </row>
    <row r="1795" spans="1:37" x14ac:dyDescent="0.3">
      <c r="A1795">
        <v>343034</v>
      </c>
      <c r="B1795" t="s">
        <v>47</v>
      </c>
      <c r="C1795" t="s">
        <v>48</v>
      </c>
      <c r="D1795">
        <v>1</v>
      </c>
      <c r="E1795" t="s">
        <v>1165</v>
      </c>
      <c r="F1795" t="s">
        <v>1166</v>
      </c>
      <c r="G1795">
        <v>21315</v>
      </c>
      <c r="H1795">
        <v>1</v>
      </c>
      <c r="I1795" t="s">
        <v>244</v>
      </c>
      <c r="J1795" t="s">
        <v>43</v>
      </c>
      <c r="K1795">
        <v>63074</v>
      </c>
      <c r="L1795">
        <v>91347</v>
      </c>
      <c r="M1795" t="s">
        <v>33</v>
      </c>
      <c r="N1795" t="s">
        <v>2804</v>
      </c>
      <c r="O1795" t="s">
        <v>241</v>
      </c>
      <c r="P1795" t="s">
        <v>8399</v>
      </c>
      <c r="Q1795" t="s">
        <v>8053</v>
      </c>
      <c r="R1795" t="s">
        <v>32</v>
      </c>
      <c r="S1795" t="s">
        <v>8400</v>
      </c>
      <c r="T1795" t="str">
        <f t="shared" ref="T1795:T1858" si="84">R1795&amp;" "&amp;S1795</f>
        <v xml:space="preserve">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1795">
        <f t="shared" ref="U1795:U1858" si="85">D1795*W1795</f>
        <v>0</v>
      </c>
      <c r="V1795" s="2">
        <v>0</v>
      </c>
      <c r="W1795" s="2">
        <f t="shared" ref="W1795:W1858" si="86">IF(OR(ISNUMBER(SEARCH("data analytics",$T1795)), ISNUMBER(SEARCH("data analysis",$T1795)), ISNUMBER(SEARCH("analyze data", $T1795)),ISNUMBER(SEARCH("business intelligence", $T1795)),ISNUMBER(SEARCH("business analysis",$T1795))),1,0)</f>
        <v>0</v>
      </c>
      <c r="X1795" s="2">
        <v>0</v>
      </c>
      <c r="Y1795" s="2">
        <v>0</v>
      </c>
      <c r="Z1795" s="2">
        <v>0</v>
      </c>
      <c r="AA1795" s="2">
        <v>0</v>
      </c>
      <c r="AB1795" s="2">
        <v>0</v>
      </c>
      <c r="AC1795" t="s">
        <v>4371</v>
      </c>
      <c r="AD1795" t="s">
        <v>32</v>
      </c>
      <c r="AE1795" t="s">
        <v>32</v>
      </c>
      <c r="AG1795" t="s">
        <v>58</v>
      </c>
      <c r="AH1795" t="s">
        <v>3095</v>
      </c>
      <c r="AJ1795" t="s">
        <v>3095</v>
      </c>
      <c r="AK1795" t="s">
        <v>39</v>
      </c>
    </row>
    <row r="1796" spans="1:37" x14ac:dyDescent="0.3">
      <c r="A1796">
        <v>343040</v>
      </c>
      <c r="B1796" t="s">
        <v>199</v>
      </c>
      <c r="C1796" t="s">
        <v>48</v>
      </c>
      <c r="D1796">
        <v>4</v>
      </c>
      <c r="E1796" t="s">
        <v>4372</v>
      </c>
      <c r="F1796" t="s">
        <v>2224</v>
      </c>
      <c r="G1796">
        <v>51001</v>
      </c>
      <c r="H1796">
        <v>1</v>
      </c>
      <c r="I1796" t="s">
        <v>553</v>
      </c>
      <c r="J1796" t="s">
        <v>43</v>
      </c>
      <c r="K1796">
        <v>55977</v>
      </c>
      <c r="L1796">
        <v>76413</v>
      </c>
      <c r="M1796" t="s">
        <v>33</v>
      </c>
      <c r="N1796" t="s">
        <v>202</v>
      </c>
      <c r="O1796" t="s">
        <v>3408</v>
      </c>
      <c r="P1796" t="s">
        <v>8401</v>
      </c>
      <c r="Q1796" t="s">
        <v>2227</v>
      </c>
      <c r="R1796" t="e">
        <v>#NAME?</v>
      </c>
      <c r="S1796" t="s">
        <v>7696</v>
      </c>
      <c r="T1796" t="e">
        <f t="shared" si="84"/>
        <v>#NAME?</v>
      </c>
      <c r="U1796">
        <f t="shared" si="85"/>
        <v>0</v>
      </c>
      <c r="V1796" s="2">
        <v>0</v>
      </c>
      <c r="W1796" s="2">
        <f t="shared" si="86"/>
        <v>0</v>
      </c>
      <c r="X1796" s="2">
        <v>0</v>
      </c>
      <c r="Y1796" s="2">
        <v>0</v>
      </c>
      <c r="Z1796" s="2">
        <v>0</v>
      </c>
      <c r="AA1796" s="2">
        <v>0</v>
      </c>
      <c r="AB1796" s="2">
        <v>0</v>
      </c>
      <c r="AC1796" t="s">
        <v>4373</v>
      </c>
      <c r="AD1796" t="s">
        <v>32</v>
      </c>
      <c r="AE1796" t="s">
        <v>32</v>
      </c>
      <c r="AG1796" t="s">
        <v>38</v>
      </c>
      <c r="AH1796" t="s">
        <v>2087</v>
      </c>
      <c r="AI1796" t="s">
        <v>3410</v>
      </c>
      <c r="AJ1796" t="s">
        <v>2087</v>
      </c>
      <c r="AK1796" t="s">
        <v>39</v>
      </c>
    </row>
    <row r="1797" spans="1:37" x14ac:dyDescent="0.3">
      <c r="A1797">
        <v>343040</v>
      </c>
      <c r="B1797" t="s">
        <v>199</v>
      </c>
      <c r="C1797" t="s">
        <v>29</v>
      </c>
      <c r="D1797">
        <v>4</v>
      </c>
      <c r="E1797" t="s">
        <v>4372</v>
      </c>
      <c r="F1797" t="s">
        <v>2224</v>
      </c>
      <c r="G1797">
        <v>51001</v>
      </c>
      <c r="H1797">
        <v>1</v>
      </c>
      <c r="I1797" t="s">
        <v>553</v>
      </c>
      <c r="J1797" t="s">
        <v>43</v>
      </c>
      <c r="K1797">
        <v>55977</v>
      </c>
      <c r="L1797">
        <v>76413</v>
      </c>
      <c r="M1797" t="s">
        <v>33</v>
      </c>
      <c r="N1797" t="s">
        <v>202</v>
      </c>
      <c r="O1797" t="s">
        <v>3408</v>
      </c>
      <c r="P1797" t="s">
        <v>8401</v>
      </c>
      <c r="Q1797" t="s">
        <v>2227</v>
      </c>
      <c r="R1797" t="e">
        <v>#NAME?</v>
      </c>
      <c r="S1797" t="s">
        <v>7696</v>
      </c>
      <c r="T1797" t="e">
        <f t="shared" si="84"/>
        <v>#NAME?</v>
      </c>
      <c r="U1797">
        <f t="shared" si="85"/>
        <v>0</v>
      </c>
      <c r="V1797" s="2">
        <v>0</v>
      </c>
      <c r="W1797" s="2">
        <f t="shared" si="86"/>
        <v>0</v>
      </c>
      <c r="X1797" s="2">
        <v>0</v>
      </c>
      <c r="Y1797" s="2">
        <v>0</v>
      </c>
      <c r="Z1797" s="2">
        <v>0</v>
      </c>
      <c r="AA1797" s="2">
        <v>0</v>
      </c>
      <c r="AB1797" s="2">
        <v>0</v>
      </c>
      <c r="AC1797" t="s">
        <v>4373</v>
      </c>
      <c r="AD1797" t="s">
        <v>32</v>
      </c>
      <c r="AE1797" t="s">
        <v>32</v>
      </c>
      <c r="AG1797" t="s">
        <v>38</v>
      </c>
      <c r="AH1797" t="s">
        <v>2087</v>
      </c>
      <c r="AI1797" t="s">
        <v>3410</v>
      </c>
      <c r="AJ1797" t="s">
        <v>2087</v>
      </c>
      <c r="AK1797" t="s">
        <v>39</v>
      </c>
    </row>
    <row r="1798" spans="1:37" x14ac:dyDescent="0.3">
      <c r="A1798">
        <v>343048</v>
      </c>
      <c r="B1798" t="s">
        <v>3762</v>
      </c>
      <c r="C1798" t="s">
        <v>48</v>
      </c>
      <c r="D1798">
        <v>1</v>
      </c>
      <c r="E1798" t="s">
        <v>4374</v>
      </c>
      <c r="F1798" t="s">
        <v>742</v>
      </c>
      <c r="G1798">
        <v>56058</v>
      </c>
      <c r="H1798">
        <v>0</v>
      </c>
      <c r="I1798" t="s">
        <v>1967</v>
      </c>
      <c r="J1798" t="s">
        <v>43</v>
      </c>
      <c r="K1798">
        <v>50362</v>
      </c>
      <c r="L1798">
        <v>50632</v>
      </c>
      <c r="M1798" t="s">
        <v>33</v>
      </c>
      <c r="N1798" t="s">
        <v>1320</v>
      </c>
      <c r="O1798" t="s">
        <v>4375</v>
      </c>
      <c r="P1798" t="s">
        <v>8402</v>
      </c>
      <c r="Q1798" t="s">
        <v>745</v>
      </c>
      <c r="R1798" t="s">
        <v>8403</v>
      </c>
      <c r="S1798" t="s">
        <v>32</v>
      </c>
      <c r="T1798" t="str">
        <f t="shared" si="84"/>
        <v xml:space="preserve">‚	Bachelor‚„s degree required	At least two years of public service experience strongly preferred, i.e., case management, community organizing, campaign, government, social policy or nonprofit work experience	Interest in social policy and familiarity with the issues facing Manhattan neighborhoods, including some knowledge of the areas including Community Boards 9,10,11, 12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written and public speaking abilities;	Flexibility with regard to work hours; available to work evenings and weekends	Ability to work well under pressure; and	Capable of multitasking in a team oriented environment.  </v>
      </c>
      <c r="U1798">
        <f t="shared" si="85"/>
        <v>0</v>
      </c>
      <c r="V1798" s="2">
        <v>0</v>
      </c>
      <c r="W1798" s="2">
        <f t="shared" si="86"/>
        <v>0</v>
      </c>
      <c r="X1798" s="2">
        <v>0</v>
      </c>
      <c r="Y1798" s="2">
        <v>0</v>
      </c>
      <c r="Z1798" s="2">
        <v>0</v>
      </c>
      <c r="AA1798" s="2">
        <v>0</v>
      </c>
      <c r="AB1798" s="2">
        <v>0</v>
      </c>
      <c r="AC1798" t="s">
        <v>8404</v>
      </c>
      <c r="AD1798" t="s">
        <v>32</v>
      </c>
      <c r="AE1798" t="s">
        <v>32</v>
      </c>
      <c r="AG1798" t="s">
        <v>38</v>
      </c>
      <c r="AH1798" t="s">
        <v>2518</v>
      </c>
      <c r="AJ1798" t="s">
        <v>2518</v>
      </c>
      <c r="AK1798" t="s">
        <v>39</v>
      </c>
    </row>
    <row r="1799" spans="1:37" x14ac:dyDescent="0.3">
      <c r="A1799">
        <v>343048</v>
      </c>
      <c r="B1799" t="s">
        <v>3762</v>
      </c>
      <c r="C1799" t="s">
        <v>29</v>
      </c>
      <c r="D1799">
        <v>1</v>
      </c>
      <c r="E1799" t="s">
        <v>4374</v>
      </c>
      <c r="F1799" t="s">
        <v>742</v>
      </c>
      <c r="G1799">
        <v>56058</v>
      </c>
      <c r="H1799">
        <v>0</v>
      </c>
      <c r="I1799" t="s">
        <v>1967</v>
      </c>
      <c r="J1799" t="s">
        <v>43</v>
      </c>
      <c r="K1799">
        <v>50362</v>
      </c>
      <c r="L1799">
        <v>50632</v>
      </c>
      <c r="M1799" t="s">
        <v>33</v>
      </c>
      <c r="N1799" t="s">
        <v>1320</v>
      </c>
      <c r="O1799" t="s">
        <v>4375</v>
      </c>
      <c r="P1799" t="s">
        <v>8402</v>
      </c>
      <c r="Q1799" t="s">
        <v>745</v>
      </c>
      <c r="R1799" t="s">
        <v>8403</v>
      </c>
      <c r="S1799" t="s">
        <v>32</v>
      </c>
      <c r="T1799" t="str">
        <f t="shared" si="84"/>
        <v xml:space="preserve">‚	Bachelor‚„s degree required	At least two years of public service experience strongly preferred, i.e., case management, community organizing, campaign, government, social policy or nonprofit work experience	Interest in social policy and familiarity with the issues facing Manhattan neighborhoods, including some knowledge of the areas including Community Boards 9,10,11, 12	Strong organizational skills including the ability to prioritize, meet deadlines and maintain consistent attention to details;	Candidate must possess good analytical, problem solving and computer skills	Highly energetic;	Outstanding communication, interpersonal and organizational skills;	Excellent written and public speaking abilities;	Flexibility with regard to work hours; available to work evenings and weekends	Ability to work well under pressure; and	Capable of multitasking in a team oriented environment.  </v>
      </c>
      <c r="U1799">
        <f t="shared" si="85"/>
        <v>0</v>
      </c>
      <c r="V1799" s="2">
        <v>0</v>
      </c>
      <c r="W1799" s="2">
        <f t="shared" si="86"/>
        <v>0</v>
      </c>
      <c r="X1799" s="2">
        <v>0</v>
      </c>
      <c r="Y1799" s="2">
        <v>0</v>
      </c>
      <c r="Z1799" s="2">
        <v>0</v>
      </c>
      <c r="AA1799" s="2">
        <v>0</v>
      </c>
      <c r="AB1799" s="2">
        <v>0</v>
      </c>
      <c r="AC1799" t="s">
        <v>8404</v>
      </c>
      <c r="AD1799" t="s">
        <v>32</v>
      </c>
      <c r="AE1799" t="s">
        <v>32</v>
      </c>
      <c r="AG1799" t="s">
        <v>38</v>
      </c>
      <c r="AH1799" t="s">
        <v>2518</v>
      </c>
      <c r="AJ1799" t="s">
        <v>2518</v>
      </c>
      <c r="AK1799" t="s">
        <v>39</v>
      </c>
    </row>
    <row r="1800" spans="1:37" x14ac:dyDescent="0.3">
      <c r="A1800">
        <v>343118</v>
      </c>
      <c r="B1800" t="s">
        <v>47</v>
      </c>
      <c r="C1800" t="s">
        <v>48</v>
      </c>
      <c r="D1800">
        <v>1</v>
      </c>
      <c r="E1800" t="s">
        <v>4376</v>
      </c>
      <c r="F1800" t="s">
        <v>196</v>
      </c>
      <c r="G1800">
        <v>20215</v>
      </c>
      <c r="H1800">
        <v>2</v>
      </c>
      <c r="I1800" t="s">
        <v>244</v>
      </c>
      <c r="J1800" t="s">
        <v>43</v>
      </c>
      <c r="K1800">
        <v>74990</v>
      </c>
      <c r="L1800">
        <v>86238</v>
      </c>
      <c r="M1800" t="s">
        <v>33</v>
      </c>
      <c r="N1800" t="s">
        <v>83</v>
      </c>
      <c r="O1800" t="s">
        <v>1347</v>
      </c>
      <c r="P1800" t="s">
        <v>8405</v>
      </c>
      <c r="Q1800" t="s">
        <v>7327</v>
      </c>
      <c r="R1800" t="s">
        <v>8406</v>
      </c>
      <c r="S1800" t="s">
        <v>2751</v>
      </c>
      <c r="T1800" t="str">
        <f t="shared" si="84"/>
        <v>‚	Excellent verbal and written communication skills 	Supervisory experience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00">
        <f t="shared" si="85"/>
        <v>0</v>
      </c>
      <c r="V1800" s="2">
        <v>0</v>
      </c>
      <c r="W1800" s="2">
        <f t="shared" si="86"/>
        <v>0</v>
      </c>
      <c r="X1800" s="2">
        <v>0</v>
      </c>
      <c r="Y1800" s="2">
        <v>0</v>
      </c>
      <c r="Z1800" s="2">
        <v>0</v>
      </c>
      <c r="AA1800" s="2">
        <v>0</v>
      </c>
      <c r="AB1800" s="2">
        <v>0</v>
      </c>
      <c r="AC1800" t="s">
        <v>161</v>
      </c>
      <c r="AD1800" t="s">
        <v>32</v>
      </c>
      <c r="AE1800" t="s">
        <v>32</v>
      </c>
      <c r="AG1800" t="s">
        <v>58</v>
      </c>
      <c r="AH1800" t="s">
        <v>3095</v>
      </c>
      <c r="AJ1800" t="s">
        <v>3095</v>
      </c>
      <c r="AK1800" t="s">
        <v>39</v>
      </c>
    </row>
    <row r="1801" spans="1:37" x14ac:dyDescent="0.3">
      <c r="A1801">
        <v>343118</v>
      </c>
      <c r="B1801" t="s">
        <v>47</v>
      </c>
      <c r="C1801" t="s">
        <v>29</v>
      </c>
      <c r="D1801">
        <v>1</v>
      </c>
      <c r="E1801" t="s">
        <v>4376</v>
      </c>
      <c r="F1801" t="s">
        <v>196</v>
      </c>
      <c r="G1801">
        <v>20215</v>
      </c>
      <c r="H1801">
        <v>2</v>
      </c>
      <c r="I1801" t="s">
        <v>244</v>
      </c>
      <c r="J1801" t="s">
        <v>43</v>
      </c>
      <c r="K1801">
        <v>74990</v>
      </c>
      <c r="L1801">
        <v>86238</v>
      </c>
      <c r="M1801" t="s">
        <v>33</v>
      </c>
      <c r="N1801" t="s">
        <v>83</v>
      </c>
      <c r="O1801" t="s">
        <v>1347</v>
      </c>
      <c r="P1801" t="s">
        <v>8405</v>
      </c>
      <c r="Q1801" t="s">
        <v>7327</v>
      </c>
      <c r="R1801" t="s">
        <v>8406</v>
      </c>
      <c r="S1801" t="s">
        <v>2751</v>
      </c>
      <c r="T1801" t="str">
        <f t="shared" si="84"/>
        <v>‚	Excellent verbal and written communication skills 	Supervisory experience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01">
        <f t="shared" si="85"/>
        <v>0</v>
      </c>
      <c r="V1801" s="2">
        <v>0</v>
      </c>
      <c r="W1801" s="2">
        <f t="shared" si="86"/>
        <v>0</v>
      </c>
      <c r="X1801" s="2">
        <v>0</v>
      </c>
      <c r="Y1801" s="2">
        <v>0</v>
      </c>
      <c r="Z1801" s="2">
        <v>0</v>
      </c>
      <c r="AA1801" s="2">
        <v>0</v>
      </c>
      <c r="AB1801" s="2">
        <v>0</v>
      </c>
      <c r="AC1801" t="s">
        <v>161</v>
      </c>
      <c r="AD1801" t="s">
        <v>32</v>
      </c>
      <c r="AE1801" t="s">
        <v>32</v>
      </c>
      <c r="AG1801" t="s">
        <v>58</v>
      </c>
      <c r="AH1801" t="s">
        <v>3095</v>
      </c>
      <c r="AJ1801" t="s">
        <v>3095</v>
      </c>
      <c r="AK1801" t="s">
        <v>39</v>
      </c>
    </row>
    <row r="1802" spans="1:37" x14ac:dyDescent="0.3">
      <c r="A1802">
        <v>343119</v>
      </c>
      <c r="B1802" t="s">
        <v>199</v>
      </c>
      <c r="C1802" t="s">
        <v>29</v>
      </c>
      <c r="D1802">
        <v>1</v>
      </c>
      <c r="E1802" t="s">
        <v>4377</v>
      </c>
      <c r="F1802" t="s">
        <v>813</v>
      </c>
      <c r="G1802">
        <v>52632</v>
      </c>
      <c r="H1802">
        <v>0</v>
      </c>
      <c r="I1802" t="s">
        <v>463</v>
      </c>
      <c r="J1802" t="s">
        <v>43</v>
      </c>
      <c r="K1802">
        <v>61850</v>
      </c>
      <c r="L1802">
        <v>74652</v>
      </c>
      <c r="M1802" t="s">
        <v>33</v>
      </c>
      <c r="N1802" t="s">
        <v>202</v>
      </c>
      <c r="O1802" t="s">
        <v>637</v>
      </c>
      <c r="P1802" t="s">
        <v>8407</v>
      </c>
      <c r="Q1802" t="s">
        <v>4378</v>
      </c>
      <c r="R1802" t="s">
        <v>4379</v>
      </c>
      <c r="S1802" t="s">
        <v>7696</v>
      </c>
      <c r="T1802" t="str">
        <f t="shared" si="84"/>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02">
        <f t="shared" si="85"/>
        <v>0</v>
      </c>
      <c r="V1802" s="2">
        <v>0</v>
      </c>
      <c r="W1802" s="2">
        <f t="shared" si="86"/>
        <v>0</v>
      </c>
      <c r="X1802" s="2">
        <v>0</v>
      </c>
      <c r="Y1802" s="2">
        <v>0</v>
      </c>
      <c r="Z1802" s="2">
        <v>0</v>
      </c>
      <c r="AA1802" s="2">
        <v>0</v>
      </c>
      <c r="AB1802" s="2">
        <v>0</v>
      </c>
      <c r="AC1802" t="s">
        <v>4380</v>
      </c>
      <c r="AD1802" t="s">
        <v>32</v>
      </c>
      <c r="AE1802" t="s">
        <v>32</v>
      </c>
      <c r="AG1802" t="s">
        <v>38</v>
      </c>
      <c r="AH1802" t="s">
        <v>2087</v>
      </c>
      <c r="AI1802" t="s">
        <v>4381</v>
      </c>
      <c r="AJ1802" t="s">
        <v>2087</v>
      </c>
      <c r="AK1802" t="s">
        <v>39</v>
      </c>
    </row>
    <row r="1803" spans="1:37" x14ac:dyDescent="0.3">
      <c r="A1803">
        <v>343119</v>
      </c>
      <c r="B1803" t="s">
        <v>199</v>
      </c>
      <c r="C1803" t="s">
        <v>48</v>
      </c>
      <c r="D1803">
        <v>1</v>
      </c>
      <c r="E1803" t="s">
        <v>4377</v>
      </c>
      <c r="F1803" t="s">
        <v>813</v>
      </c>
      <c r="G1803">
        <v>52632</v>
      </c>
      <c r="H1803">
        <v>0</v>
      </c>
      <c r="I1803" t="s">
        <v>463</v>
      </c>
      <c r="J1803" t="s">
        <v>43</v>
      </c>
      <c r="K1803">
        <v>61850</v>
      </c>
      <c r="L1803">
        <v>74652</v>
      </c>
      <c r="M1803" t="s">
        <v>33</v>
      </c>
      <c r="N1803" t="s">
        <v>202</v>
      </c>
      <c r="O1803" t="s">
        <v>637</v>
      </c>
      <c r="P1803" t="s">
        <v>8407</v>
      </c>
      <c r="Q1803" t="s">
        <v>4378</v>
      </c>
      <c r="R1803" t="s">
        <v>4379</v>
      </c>
      <c r="S1803" t="s">
        <v>7696</v>
      </c>
      <c r="T1803" t="str">
        <f t="shared" si="84"/>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03">
        <f t="shared" si="85"/>
        <v>0</v>
      </c>
      <c r="V1803" s="2">
        <v>0</v>
      </c>
      <c r="W1803" s="2">
        <f t="shared" si="86"/>
        <v>0</v>
      </c>
      <c r="X1803" s="2">
        <v>0</v>
      </c>
      <c r="Y1803" s="2">
        <v>0</v>
      </c>
      <c r="Z1803" s="2">
        <v>0</v>
      </c>
      <c r="AA1803" s="2">
        <v>0</v>
      </c>
      <c r="AB1803" s="2">
        <v>0</v>
      </c>
      <c r="AC1803" t="s">
        <v>4380</v>
      </c>
      <c r="AD1803" t="s">
        <v>32</v>
      </c>
      <c r="AE1803" t="s">
        <v>32</v>
      </c>
      <c r="AG1803" t="s">
        <v>38</v>
      </c>
      <c r="AH1803" t="s">
        <v>2087</v>
      </c>
      <c r="AI1803" t="s">
        <v>4381</v>
      </c>
      <c r="AJ1803" t="s">
        <v>2087</v>
      </c>
      <c r="AK1803" t="s">
        <v>39</v>
      </c>
    </row>
    <row r="1804" spans="1:37" x14ac:dyDescent="0.3">
      <c r="A1804">
        <v>343135</v>
      </c>
      <c r="B1804" t="s">
        <v>199</v>
      </c>
      <c r="C1804" t="s">
        <v>29</v>
      </c>
      <c r="D1804">
        <v>1</v>
      </c>
      <c r="E1804" t="s">
        <v>4382</v>
      </c>
      <c r="F1804" t="s">
        <v>126</v>
      </c>
      <c r="G1804">
        <v>21744</v>
      </c>
      <c r="H1804">
        <v>1</v>
      </c>
      <c r="I1804" t="s">
        <v>1183</v>
      </c>
      <c r="J1804" t="s">
        <v>43</v>
      </c>
      <c r="K1804">
        <v>59708</v>
      </c>
      <c r="L1804">
        <v>70000</v>
      </c>
      <c r="M1804" t="s">
        <v>33</v>
      </c>
      <c r="N1804" t="s">
        <v>202</v>
      </c>
      <c r="O1804" t="s">
        <v>4383</v>
      </c>
      <c r="P1804" t="s">
        <v>4384</v>
      </c>
      <c r="Q1804" t="s">
        <v>130</v>
      </c>
      <c r="R1804" t="s">
        <v>4385</v>
      </c>
      <c r="S1804" t="s">
        <v>7696</v>
      </c>
      <c r="T1804" t="str">
        <f t="shared" si="84"/>
        <v>Excellent analytic, interpersonal, writing and communication skills Proficient in all Microsoft Office, with emphasis on Excel and Visio  Good analytical skills and ability to manipulate and interpret data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04">
        <f t="shared" si="85"/>
        <v>0</v>
      </c>
      <c r="V1804" s="2">
        <v>1</v>
      </c>
      <c r="W1804" s="2">
        <f t="shared" si="86"/>
        <v>0</v>
      </c>
      <c r="X1804" s="2">
        <v>0</v>
      </c>
      <c r="Y1804" s="2">
        <v>0</v>
      </c>
      <c r="Z1804" s="2">
        <v>0</v>
      </c>
      <c r="AA1804" s="2">
        <v>0</v>
      </c>
      <c r="AB1804" s="2">
        <v>0</v>
      </c>
      <c r="AC1804" t="s">
        <v>4386</v>
      </c>
      <c r="AD1804" t="s">
        <v>32</v>
      </c>
      <c r="AE1804" t="s">
        <v>32</v>
      </c>
      <c r="AG1804" t="s">
        <v>38</v>
      </c>
      <c r="AH1804" t="s">
        <v>4387</v>
      </c>
      <c r="AI1804" t="s">
        <v>4381</v>
      </c>
      <c r="AJ1804" t="s">
        <v>4387</v>
      </c>
      <c r="AK1804" t="s">
        <v>39</v>
      </c>
    </row>
    <row r="1805" spans="1:37" x14ac:dyDescent="0.3">
      <c r="A1805">
        <v>343135</v>
      </c>
      <c r="B1805" t="s">
        <v>199</v>
      </c>
      <c r="C1805" t="s">
        <v>48</v>
      </c>
      <c r="D1805">
        <v>1</v>
      </c>
      <c r="E1805" t="s">
        <v>4382</v>
      </c>
      <c r="F1805" t="s">
        <v>126</v>
      </c>
      <c r="G1805">
        <v>21744</v>
      </c>
      <c r="H1805">
        <v>1</v>
      </c>
      <c r="I1805" t="s">
        <v>1183</v>
      </c>
      <c r="J1805" t="s">
        <v>43</v>
      </c>
      <c r="K1805">
        <v>59708</v>
      </c>
      <c r="L1805">
        <v>70000</v>
      </c>
      <c r="M1805" t="s">
        <v>33</v>
      </c>
      <c r="N1805" t="s">
        <v>202</v>
      </c>
      <c r="O1805" t="s">
        <v>4383</v>
      </c>
      <c r="P1805" t="s">
        <v>4384</v>
      </c>
      <c r="Q1805" t="s">
        <v>130</v>
      </c>
      <c r="R1805" t="s">
        <v>4385</v>
      </c>
      <c r="S1805" t="s">
        <v>7696</v>
      </c>
      <c r="T1805" t="str">
        <f t="shared" si="84"/>
        <v>Excellent analytic, interpersonal, writing and communication skills Proficient in all Microsoft Office, with emphasis on Excel and Visio  Good analytical skills and ability to manipulate and interpret data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05">
        <f t="shared" si="85"/>
        <v>0</v>
      </c>
      <c r="V1805" s="2">
        <v>1</v>
      </c>
      <c r="W1805" s="2">
        <f t="shared" si="86"/>
        <v>0</v>
      </c>
      <c r="X1805" s="2">
        <v>0</v>
      </c>
      <c r="Y1805" s="2">
        <v>0</v>
      </c>
      <c r="Z1805" s="2">
        <v>0</v>
      </c>
      <c r="AA1805" s="2">
        <v>0</v>
      </c>
      <c r="AB1805" s="2">
        <v>0</v>
      </c>
      <c r="AC1805" t="s">
        <v>4386</v>
      </c>
      <c r="AD1805" t="s">
        <v>32</v>
      </c>
      <c r="AE1805" t="s">
        <v>32</v>
      </c>
      <c r="AG1805" t="s">
        <v>38</v>
      </c>
      <c r="AH1805" t="s">
        <v>4387</v>
      </c>
      <c r="AI1805" t="s">
        <v>4381</v>
      </c>
      <c r="AJ1805" t="s">
        <v>4387</v>
      </c>
      <c r="AK1805" t="s">
        <v>39</v>
      </c>
    </row>
    <row r="1806" spans="1:37" x14ac:dyDescent="0.3">
      <c r="A1806">
        <v>343136</v>
      </c>
      <c r="B1806" t="s">
        <v>2385</v>
      </c>
      <c r="C1806" t="s">
        <v>48</v>
      </c>
      <c r="D1806">
        <v>1</v>
      </c>
      <c r="E1806" t="s">
        <v>3178</v>
      </c>
      <c r="F1806" t="s">
        <v>3179</v>
      </c>
      <c r="G1806">
        <v>31144</v>
      </c>
      <c r="H1806" t="s">
        <v>435</v>
      </c>
      <c r="I1806" t="s">
        <v>627</v>
      </c>
      <c r="J1806" t="s">
        <v>43</v>
      </c>
      <c r="K1806">
        <v>90000</v>
      </c>
      <c r="L1806">
        <v>113392</v>
      </c>
      <c r="M1806" t="s">
        <v>33</v>
      </c>
      <c r="N1806" t="s">
        <v>2388</v>
      </c>
      <c r="O1806" t="s">
        <v>2655</v>
      </c>
      <c r="P1806" t="s">
        <v>8408</v>
      </c>
      <c r="Q1806" t="s">
        <v>7854</v>
      </c>
      <c r="R1806" t="e">
        <v>#NAME?</v>
      </c>
      <c r="S1806" t="s">
        <v>32</v>
      </c>
      <c r="T1806" t="e">
        <f t="shared" si="84"/>
        <v>#NAME?</v>
      </c>
      <c r="U1806">
        <f t="shared" si="85"/>
        <v>0</v>
      </c>
      <c r="V1806" s="2">
        <v>0</v>
      </c>
      <c r="W1806" s="2">
        <f t="shared" si="86"/>
        <v>0</v>
      </c>
      <c r="X1806" s="2">
        <v>0</v>
      </c>
      <c r="Y1806" s="2">
        <v>0</v>
      </c>
      <c r="Z1806" s="2">
        <v>0</v>
      </c>
      <c r="AA1806" s="2">
        <v>0</v>
      </c>
      <c r="AB1806" s="2">
        <v>0</v>
      </c>
      <c r="AC1806" t="s">
        <v>4388</v>
      </c>
      <c r="AD1806" t="s">
        <v>32</v>
      </c>
      <c r="AE1806" t="s">
        <v>2388</v>
      </c>
      <c r="AG1806" t="s">
        <v>38</v>
      </c>
      <c r="AH1806" t="s">
        <v>2562</v>
      </c>
      <c r="AI1806" t="s">
        <v>2768</v>
      </c>
      <c r="AJ1806" t="s">
        <v>2562</v>
      </c>
      <c r="AK1806" t="s">
        <v>39</v>
      </c>
    </row>
    <row r="1807" spans="1:37" x14ac:dyDescent="0.3">
      <c r="A1807">
        <v>343136</v>
      </c>
      <c r="B1807" t="s">
        <v>2385</v>
      </c>
      <c r="C1807" t="s">
        <v>29</v>
      </c>
      <c r="D1807">
        <v>1</v>
      </c>
      <c r="E1807" t="s">
        <v>3178</v>
      </c>
      <c r="F1807" t="s">
        <v>3179</v>
      </c>
      <c r="G1807">
        <v>31144</v>
      </c>
      <c r="H1807" t="s">
        <v>435</v>
      </c>
      <c r="I1807" t="s">
        <v>627</v>
      </c>
      <c r="J1807" t="s">
        <v>43</v>
      </c>
      <c r="K1807">
        <v>90000</v>
      </c>
      <c r="L1807">
        <v>113392</v>
      </c>
      <c r="M1807" t="s">
        <v>33</v>
      </c>
      <c r="N1807" t="s">
        <v>2388</v>
      </c>
      <c r="O1807" t="s">
        <v>2655</v>
      </c>
      <c r="P1807" t="s">
        <v>8408</v>
      </c>
      <c r="Q1807" t="s">
        <v>7854</v>
      </c>
      <c r="R1807" t="e">
        <v>#NAME?</v>
      </c>
      <c r="S1807" t="s">
        <v>32</v>
      </c>
      <c r="T1807" t="e">
        <f t="shared" si="84"/>
        <v>#NAME?</v>
      </c>
      <c r="U1807">
        <f t="shared" si="85"/>
        <v>0</v>
      </c>
      <c r="V1807" s="2">
        <v>0</v>
      </c>
      <c r="W1807" s="2">
        <f t="shared" si="86"/>
        <v>0</v>
      </c>
      <c r="X1807" s="2">
        <v>0</v>
      </c>
      <c r="Y1807" s="2">
        <v>0</v>
      </c>
      <c r="Z1807" s="2">
        <v>0</v>
      </c>
      <c r="AA1807" s="2">
        <v>0</v>
      </c>
      <c r="AB1807" s="2">
        <v>0</v>
      </c>
      <c r="AC1807" t="s">
        <v>4388</v>
      </c>
      <c r="AD1807" t="s">
        <v>32</v>
      </c>
      <c r="AE1807" t="s">
        <v>2388</v>
      </c>
      <c r="AG1807" t="s">
        <v>38</v>
      </c>
      <c r="AH1807" t="s">
        <v>2562</v>
      </c>
      <c r="AI1807" t="s">
        <v>2768</v>
      </c>
      <c r="AJ1807" t="s">
        <v>2562</v>
      </c>
      <c r="AK1807" t="s">
        <v>39</v>
      </c>
    </row>
    <row r="1808" spans="1:37" x14ac:dyDescent="0.3">
      <c r="A1808">
        <v>343156</v>
      </c>
      <c r="B1808" t="s">
        <v>2499</v>
      </c>
      <c r="C1808" t="s">
        <v>29</v>
      </c>
      <c r="D1808">
        <v>3</v>
      </c>
      <c r="E1808" t="s">
        <v>4213</v>
      </c>
      <c r="F1808" t="s">
        <v>2314</v>
      </c>
      <c r="G1808">
        <v>13392</v>
      </c>
      <c r="H1808">
        <v>0</v>
      </c>
      <c r="I1808" t="s">
        <v>1183</v>
      </c>
      <c r="J1808" t="s">
        <v>32</v>
      </c>
      <c r="K1808">
        <v>51000</v>
      </c>
      <c r="L1808">
        <v>90000</v>
      </c>
      <c r="M1808" t="s">
        <v>33</v>
      </c>
      <c r="N1808" t="s">
        <v>1320</v>
      </c>
      <c r="O1808" t="s">
        <v>4214</v>
      </c>
      <c r="P1808" t="s">
        <v>8351</v>
      </c>
      <c r="Q1808" t="s">
        <v>4215</v>
      </c>
      <c r="R1808" t="s">
        <v>8352</v>
      </c>
      <c r="S1808" t="s">
        <v>32</v>
      </c>
      <c r="T1808" t="str">
        <f t="shared" si="84"/>
        <v xml:space="preserve">‚ A Master's Degree from an accredited college in relevant field, with at least two (2) years of relevant professional experience; Proven record of initiating and managing complex, interdisciplinary projects involving multiple stakeholders including frontline staff as well as Executive level leadership; Experience mediating among groups with competing perspectives; overseeing (and improving the operational efficiency) of complicated organizations; and pioneering innovative solutions to intricate problems;  Strong organizational skills to ensure timely completion of assigned projects; Strong strategic planning, policy development and project management skills; Ability to think outside the box to analyze and modify organizational structures with an eye toward improvement, accountability and control. This includes the ability to distill complex material into actionable recommendations; Ability to think creatively and inspire innovation among team members;  A willingness to consider new approaches;  Strong written and verbal communication skills;   Advanced knowledge of MS Office Suite, particularly PowerPoint and Project;  Proficiency in SAS, STATA, SQL, R, SPSS and/or other statistical software a plus; An understanding and interest in urban issues, especially New York City policy and operations, is preferred.  </v>
      </c>
      <c r="U1808">
        <f t="shared" si="85"/>
        <v>0</v>
      </c>
      <c r="V1808" s="2">
        <v>0</v>
      </c>
      <c r="W1808" s="2">
        <f t="shared" si="86"/>
        <v>0</v>
      </c>
      <c r="X1808" s="2">
        <v>0</v>
      </c>
      <c r="Y1808" s="2">
        <v>0</v>
      </c>
      <c r="Z1808" s="2">
        <v>1</v>
      </c>
      <c r="AA1808" s="2">
        <v>0</v>
      </c>
      <c r="AB1808" s="2">
        <v>0</v>
      </c>
      <c r="AC1808" t="s">
        <v>4216</v>
      </c>
      <c r="AD1808" t="s">
        <v>32</v>
      </c>
      <c r="AE1808" t="s">
        <v>32</v>
      </c>
      <c r="AG1808" t="s">
        <v>38</v>
      </c>
      <c r="AH1808" t="s">
        <v>3115</v>
      </c>
      <c r="AI1808" t="s">
        <v>3310</v>
      </c>
      <c r="AJ1808" t="s">
        <v>3115</v>
      </c>
      <c r="AK1808" t="s">
        <v>39</v>
      </c>
    </row>
    <row r="1809" spans="1:37" x14ac:dyDescent="0.3">
      <c r="A1809">
        <v>343236</v>
      </c>
      <c r="B1809" t="s">
        <v>199</v>
      </c>
      <c r="C1809" t="s">
        <v>48</v>
      </c>
      <c r="D1809">
        <v>1</v>
      </c>
      <c r="E1809" t="s">
        <v>4389</v>
      </c>
      <c r="F1809" t="s">
        <v>4390</v>
      </c>
      <c r="G1809">
        <v>51195</v>
      </c>
      <c r="H1809">
        <v>1</v>
      </c>
      <c r="I1809" t="s">
        <v>463</v>
      </c>
      <c r="J1809" t="s">
        <v>325</v>
      </c>
      <c r="K1809">
        <v>19.920000000000002</v>
      </c>
      <c r="L1809">
        <v>24.74</v>
      </c>
      <c r="M1809" t="s">
        <v>178</v>
      </c>
      <c r="N1809" t="s">
        <v>2493</v>
      </c>
      <c r="O1809" t="s">
        <v>465</v>
      </c>
      <c r="P1809" t="s">
        <v>4391</v>
      </c>
      <c r="Q1809" t="s">
        <v>8409</v>
      </c>
      <c r="R1809" t="s">
        <v>4392</v>
      </c>
      <c r="S1809" t="s">
        <v>7696</v>
      </c>
      <c r="T1809" t="str">
        <f t="shared" si="84"/>
        <v>Knowledge of DOHMH and DOE personnel policies and procedures. Excellent interpersonal, communication and presentation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09">
        <f t="shared" si="85"/>
        <v>0</v>
      </c>
      <c r="V1809" s="2">
        <v>0</v>
      </c>
      <c r="W1809" s="2">
        <f t="shared" si="86"/>
        <v>0</v>
      </c>
      <c r="X1809" s="2">
        <v>0</v>
      </c>
      <c r="Y1809" s="2">
        <v>0</v>
      </c>
      <c r="Z1809" s="2">
        <v>0</v>
      </c>
      <c r="AA1809" s="2">
        <v>0</v>
      </c>
      <c r="AB1809" s="2">
        <v>0</v>
      </c>
      <c r="AC1809" t="s">
        <v>4393</v>
      </c>
      <c r="AD1809" t="s">
        <v>32</v>
      </c>
      <c r="AE1809" t="s">
        <v>32</v>
      </c>
      <c r="AG1809" t="s">
        <v>38</v>
      </c>
      <c r="AH1809" t="s">
        <v>3978</v>
      </c>
      <c r="AI1809" t="s">
        <v>4381</v>
      </c>
      <c r="AJ1809" t="s">
        <v>3978</v>
      </c>
      <c r="AK1809" t="s">
        <v>39</v>
      </c>
    </row>
    <row r="1810" spans="1:37" x14ac:dyDescent="0.3">
      <c r="A1810">
        <v>343236</v>
      </c>
      <c r="B1810" t="s">
        <v>199</v>
      </c>
      <c r="C1810" t="s">
        <v>29</v>
      </c>
      <c r="D1810">
        <v>1</v>
      </c>
      <c r="E1810" t="s">
        <v>4389</v>
      </c>
      <c r="F1810" t="s">
        <v>4390</v>
      </c>
      <c r="G1810">
        <v>51195</v>
      </c>
      <c r="H1810">
        <v>1</v>
      </c>
      <c r="I1810" t="s">
        <v>463</v>
      </c>
      <c r="J1810" t="s">
        <v>325</v>
      </c>
      <c r="K1810">
        <v>19.920000000000002</v>
      </c>
      <c r="L1810">
        <v>24.74</v>
      </c>
      <c r="M1810" t="s">
        <v>178</v>
      </c>
      <c r="N1810" t="s">
        <v>2493</v>
      </c>
      <c r="O1810" t="s">
        <v>465</v>
      </c>
      <c r="P1810" t="s">
        <v>4391</v>
      </c>
      <c r="Q1810" t="s">
        <v>8409</v>
      </c>
      <c r="R1810" t="s">
        <v>4392</v>
      </c>
      <c r="S1810" t="s">
        <v>7696</v>
      </c>
      <c r="T1810" t="str">
        <f t="shared" si="84"/>
        <v>Knowledge of DOHMH and DOE personnel policies and procedures. Excellent interpersonal, communication and presentation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10">
        <f t="shared" si="85"/>
        <v>0</v>
      </c>
      <c r="V1810" s="2">
        <v>0</v>
      </c>
      <c r="W1810" s="2">
        <f t="shared" si="86"/>
        <v>0</v>
      </c>
      <c r="X1810" s="2">
        <v>0</v>
      </c>
      <c r="Y1810" s="2">
        <v>0</v>
      </c>
      <c r="Z1810" s="2">
        <v>0</v>
      </c>
      <c r="AA1810" s="2">
        <v>0</v>
      </c>
      <c r="AB1810" s="2">
        <v>0</v>
      </c>
      <c r="AC1810" t="s">
        <v>4393</v>
      </c>
      <c r="AD1810" t="s">
        <v>32</v>
      </c>
      <c r="AE1810" t="s">
        <v>32</v>
      </c>
      <c r="AG1810" t="s">
        <v>38</v>
      </c>
      <c r="AH1810" t="s">
        <v>3978</v>
      </c>
      <c r="AI1810" t="s">
        <v>4381</v>
      </c>
      <c r="AJ1810" t="s">
        <v>3978</v>
      </c>
      <c r="AK1810" t="s">
        <v>39</v>
      </c>
    </row>
    <row r="1811" spans="1:37" x14ac:dyDescent="0.3">
      <c r="A1811">
        <v>343305</v>
      </c>
      <c r="B1811" t="s">
        <v>199</v>
      </c>
      <c r="C1811" t="s">
        <v>29</v>
      </c>
      <c r="D1811">
        <v>1</v>
      </c>
      <c r="E1811" t="s">
        <v>4394</v>
      </c>
      <c r="F1811" t="s">
        <v>230</v>
      </c>
      <c r="G1811" t="s">
        <v>231</v>
      </c>
      <c r="H1811">
        <v>0</v>
      </c>
      <c r="I1811" t="s">
        <v>1741</v>
      </c>
      <c r="J1811" t="s">
        <v>43</v>
      </c>
      <c r="K1811">
        <v>58675</v>
      </c>
      <c r="L1811">
        <v>103000</v>
      </c>
      <c r="M1811" t="s">
        <v>33</v>
      </c>
      <c r="N1811" t="s">
        <v>51</v>
      </c>
      <c r="O1811" t="s">
        <v>3681</v>
      </c>
      <c r="P1811" t="s">
        <v>4395</v>
      </c>
      <c r="Q1811" t="s">
        <v>236</v>
      </c>
      <c r="R1811" t="s">
        <v>4396</v>
      </c>
      <c r="S1811" t="s">
        <v>7713</v>
      </c>
      <c r="T1811" t="str">
        <f t="shared" si="84"/>
        <v>- MA/ MS in public administration, public health, social work or related field - 3 years supervisory experience in program operations, including, but not limited to human resources, finance, and evaluation - Excellent organizational and leadership abiliti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11">
        <f t="shared" si="85"/>
        <v>0</v>
      </c>
      <c r="V1811" s="2">
        <v>0</v>
      </c>
      <c r="W1811" s="2">
        <f t="shared" si="86"/>
        <v>0</v>
      </c>
      <c r="X1811" s="2">
        <v>0</v>
      </c>
      <c r="Y1811" s="2">
        <v>0</v>
      </c>
      <c r="Z1811" s="2">
        <v>0</v>
      </c>
      <c r="AA1811" s="2">
        <v>0</v>
      </c>
      <c r="AB1811" s="2">
        <v>0</v>
      </c>
      <c r="AC1811" t="s">
        <v>4397</v>
      </c>
      <c r="AD1811" t="s">
        <v>32</v>
      </c>
      <c r="AE1811" t="s">
        <v>32</v>
      </c>
      <c r="AG1811" t="s">
        <v>38</v>
      </c>
      <c r="AH1811" t="s">
        <v>4398</v>
      </c>
      <c r="AI1811" t="s">
        <v>3310</v>
      </c>
      <c r="AJ1811" t="s">
        <v>3339</v>
      </c>
      <c r="AK1811" t="s">
        <v>39</v>
      </c>
    </row>
    <row r="1812" spans="1:37" x14ac:dyDescent="0.3">
      <c r="A1812">
        <v>343305</v>
      </c>
      <c r="B1812" t="s">
        <v>199</v>
      </c>
      <c r="C1812" t="s">
        <v>48</v>
      </c>
      <c r="D1812">
        <v>1</v>
      </c>
      <c r="E1812" t="s">
        <v>4394</v>
      </c>
      <c r="F1812" t="s">
        <v>230</v>
      </c>
      <c r="G1812" t="s">
        <v>231</v>
      </c>
      <c r="H1812">
        <v>0</v>
      </c>
      <c r="I1812" t="s">
        <v>1741</v>
      </c>
      <c r="J1812" t="s">
        <v>43</v>
      </c>
      <c r="K1812">
        <v>58675</v>
      </c>
      <c r="L1812">
        <v>103000</v>
      </c>
      <c r="M1812" t="s">
        <v>33</v>
      </c>
      <c r="N1812" t="s">
        <v>51</v>
      </c>
      <c r="O1812" t="s">
        <v>3681</v>
      </c>
      <c r="P1812" t="s">
        <v>4395</v>
      </c>
      <c r="Q1812" t="s">
        <v>236</v>
      </c>
      <c r="R1812" t="s">
        <v>4396</v>
      </c>
      <c r="S1812" t="s">
        <v>7713</v>
      </c>
      <c r="T1812" t="str">
        <f t="shared" si="84"/>
        <v>- MA/ MS in public administration, public health, social work or related field - 3 years supervisory experience in program operations, including, but not limited to human resources, finance, and evaluation - Excellent organizational and leadership abiliti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12">
        <f t="shared" si="85"/>
        <v>0</v>
      </c>
      <c r="V1812" s="2">
        <v>0</v>
      </c>
      <c r="W1812" s="2">
        <f t="shared" si="86"/>
        <v>0</v>
      </c>
      <c r="X1812" s="2">
        <v>0</v>
      </c>
      <c r="Y1812" s="2">
        <v>0</v>
      </c>
      <c r="Z1812" s="2">
        <v>0</v>
      </c>
      <c r="AA1812" s="2">
        <v>0</v>
      </c>
      <c r="AB1812" s="2">
        <v>0</v>
      </c>
      <c r="AC1812" t="s">
        <v>4397</v>
      </c>
      <c r="AD1812" t="s">
        <v>32</v>
      </c>
      <c r="AE1812" t="s">
        <v>32</v>
      </c>
      <c r="AG1812" t="s">
        <v>38</v>
      </c>
      <c r="AH1812" t="s">
        <v>4398</v>
      </c>
      <c r="AI1812" t="s">
        <v>3310</v>
      </c>
      <c r="AJ1812" t="s">
        <v>3339</v>
      </c>
      <c r="AK1812" t="s">
        <v>39</v>
      </c>
    </row>
    <row r="1813" spans="1:37" x14ac:dyDescent="0.3">
      <c r="A1813">
        <v>343306</v>
      </c>
      <c r="B1813" t="s">
        <v>199</v>
      </c>
      <c r="C1813" t="s">
        <v>48</v>
      </c>
      <c r="D1813">
        <v>1</v>
      </c>
      <c r="E1813" t="s">
        <v>4399</v>
      </c>
      <c r="F1813" t="s">
        <v>230</v>
      </c>
      <c r="G1813" t="s">
        <v>918</v>
      </c>
      <c r="H1813">
        <v>0</v>
      </c>
      <c r="I1813" t="s">
        <v>1741</v>
      </c>
      <c r="J1813" t="s">
        <v>43</v>
      </c>
      <c r="K1813">
        <v>62862</v>
      </c>
      <c r="L1813">
        <v>95000</v>
      </c>
      <c r="M1813" t="s">
        <v>33</v>
      </c>
      <c r="N1813" t="s">
        <v>51</v>
      </c>
      <c r="O1813" t="s">
        <v>3681</v>
      </c>
      <c r="P1813" t="s">
        <v>4400</v>
      </c>
      <c r="Q1813" t="s">
        <v>919</v>
      </c>
      <c r="R1813" t="s">
        <v>4401</v>
      </c>
      <c r="S1813" t="s">
        <v>7713</v>
      </c>
      <c r="T1813" t="str">
        <f t="shared" si="84"/>
        <v>- A Master's degree from an accredited college or university in the school of social work, in public administration, public health or related field  - Experience managing operations and/ or projects  - Demonstrated ability to manage and supervise field 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13">
        <f t="shared" si="85"/>
        <v>0</v>
      </c>
      <c r="V1813" s="2">
        <v>0</v>
      </c>
      <c r="W1813" s="2">
        <f t="shared" si="86"/>
        <v>0</v>
      </c>
      <c r="X1813" s="2">
        <v>0</v>
      </c>
      <c r="Y1813" s="2">
        <v>0</v>
      </c>
      <c r="Z1813" s="2">
        <v>0</v>
      </c>
      <c r="AA1813" s="2">
        <v>0</v>
      </c>
      <c r="AB1813" s="2">
        <v>0</v>
      </c>
      <c r="AC1813" t="s">
        <v>4402</v>
      </c>
      <c r="AD1813" t="s">
        <v>32</v>
      </c>
      <c r="AE1813" t="s">
        <v>32</v>
      </c>
      <c r="AG1813" t="s">
        <v>38</v>
      </c>
      <c r="AH1813" t="s">
        <v>4398</v>
      </c>
      <c r="AI1813" t="s">
        <v>3310</v>
      </c>
      <c r="AJ1813" t="s">
        <v>175</v>
      </c>
      <c r="AK1813" t="s">
        <v>39</v>
      </c>
    </row>
    <row r="1814" spans="1:37" x14ac:dyDescent="0.3">
      <c r="A1814">
        <v>343306</v>
      </c>
      <c r="B1814" t="s">
        <v>199</v>
      </c>
      <c r="C1814" t="s">
        <v>29</v>
      </c>
      <c r="D1814">
        <v>1</v>
      </c>
      <c r="E1814" t="s">
        <v>4399</v>
      </c>
      <c r="F1814" t="s">
        <v>230</v>
      </c>
      <c r="G1814" t="s">
        <v>918</v>
      </c>
      <c r="H1814">
        <v>0</v>
      </c>
      <c r="I1814" t="s">
        <v>1741</v>
      </c>
      <c r="J1814" t="s">
        <v>43</v>
      </c>
      <c r="K1814">
        <v>62862</v>
      </c>
      <c r="L1814">
        <v>95000</v>
      </c>
      <c r="M1814" t="s">
        <v>33</v>
      </c>
      <c r="N1814" t="s">
        <v>51</v>
      </c>
      <c r="O1814" t="s">
        <v>3681</v>
      </c>
      <c r="P1814" t="s">
        <v>4400</v>
      </c>
      <c r="Q1814" t="s">
        <v>919</v>
      </c>
      <c r="R1814" t="s">
        <v>4401</v>
      </c>
      <c r="S1814" t="s">
        <v>7713</v>
      </c>
      <c r="T1814" t="str">
        <f t="shared" si="84"/>
        <v>- A Master's degree from an accredited college or university in the school of social work, in public administration, public health or related field  - Experience managing operations and/ or projects  - Demonstrated ability to manage and supervise field 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14">
        <f t="shared" si="85"/>
        <v>0</v>
      </c>
      <c r="V1814" s="2">
        <v>0</v>
      </c>
      <c r="W1814" s="2">
        <f t="shared" si="86"/>
        <v>0</v>
      </c>
      <c r="X1814" s="2">
        <v>0</v>
      </c>
      <c r="Y1814" s="2">
        <v>0</v>
      </c>
      <c r="Z1814" s="2">
        <v>0</v>
      </c>
      <c r="AA1814" s="2">
        <v>0</v>
      </c>
      <c r="AB1814" s="2">
        <v>0</v>
      </c>
      <c r="AC1814" t="s">
        <v>4402</v>
      </c>
      <c r="AD1814" t="s">
        <v>32</v>
      </c>
      <c r="AE1814" t="s">
        <v>32</v>
      </c>
      <c r="AG1814" t="s">
        <v>38</v>
      </c>
      <c r="AH1814" t="s">
        <v>4398</v>
      </c>
      <c r="AI1814" t="s">
        <v>3310</v>
      </c>
      <c r="AJ1814" t="s">
        <v>175</v>
      </c>
      <c r="AK1814" t="s">
        <v>39</v>
      </c>
    </row>
    <row r="1815" spans="1:37" x14ac:dyDescent="0.3">
      <c r="A1815">
        <v>343307</v>
      </c>
      <c r="B1815" t="s">
        <v>199</v>
      </c>
      <c r="C1815" t="s">
        <v>29</v>
      </c>
      <c r="D1815">
        <v>1</v>
      </c>
      <c r="E1815" t="s">
        <v>4403</v>
      </c>
      <c r="F1815" t="s">
        <v>126</v>
      </c>
      <c r="G1815">
        <v>21744</v>
      </c>
      <c r="H1815">
        <v>2</v>
      </c>
      <c r="I1815" t="s">
        <v>1741</v>
      </c>
      <c r="J1815" t="s">
        <v>43</v>
      </c>
      <c r="K1815">
        <v>70286</v>
      </c>
      <c r="L1815">
        <v>85000</v>
      </c>
      <c r="M1815" t="s">
        <v>33</v>
      </c>
      <c r="N1815" t="s">
        <v>51</v>
      </c>
      <c r="O1815" t="s">
        <v>3681</v>
      </c>
      <c r="P1815" t="s">
        <v>4404</v>
      </c>
      <c r="Q1815" t="s">
        <v>130</v>
      </c>
      <c r="R1815" t="e">
        <v>#NAME?</v>
      </c>
      <c r="S1815" t="s">
        <v>7713</v>
      </c>
      <c r="T1815" t="e">
        <f t="shared" si="84"/>
        <v>#NAME?</v>
      </c>
      <c r="U1815">
        <f t="shared" si="85"/>
        <v>0</v>
      </c>
      <c r="V1815" s="2">
        <v>0</v>
      </c>
      <c r="W1815" s="2">
        <f t="shared" si="86"/>
        <v>0</v>
      </c>
      <c r="X1815" s="2">
        <v>0</v>
      </c>
      <c r="Y1815" s="2">
        <v>0</v>
      </c>
      <c r="Z1815" s="2">
        <v>0</v>
      </c>
      <c r="AA1815" s="2">
        <v>0</v>
      </c>
      <c r="AB1815" s="2">
        <v>0</v>
      </c>
      <c r="AC1815" t="s">
        <v>4405</v>
      </c>
      <c r="AD1815" t="s">
        <v>32</v>
      </c>
      <c r="AE1815" t="s">
        <v>32</v>
      </c>
      <c r="AG1815" t="s">
        <v>38</v>
      </c>
      <c r="AH1815" t="s">
        <v>4398</v>
      </c>
      <c r="AI1815" t="s">
        <v>3310</v>
      </c>
      <c r="AJ1815" t="s">
        <v>2384</v>
      </c>
      <c r="AK1815" t="s">
        <v>39</v>
      </c>
    </row>
    <row r="1816" spans="1:37" x14ac:dyDescent="0.3">
      <c r="A1816">
        <v>343307</v>
      </c>
      <c r="B1816" t="s">
        <v>199</v>
      </c>
      <c r="C1816" t="s">
        <v>48</v>
      </c>
      <c r="D1816">
        <v>1</v>
      </c>
      <c r="E1816" t="s">
        <v>4403</v>
      </c>
      <c r="F1816" t="s">
        <v>126</v>
      </c>
      <c r="G1816">
        <v>21744</v>
      </c>
      <c r="H1816">
        <v>2</v>
      </c>
      <c r="I1816" t="s">
        <v>1741</v>
      </c>
      <c r="J1816" t="s">
        <v>43</v>
      </c>
      <c r="K1816">
        <v>70286</v>
      </c>
      <c r="L1816">
        <v>85000</v>
      </c>
      <c r="M1816" t="s">
        <v>33</v>
      </c>
      <c r="N1816" t="s">
        <v>51</v>
      </c>
      <c r="O1816" t="s">
        <v>3681</v>
      </c>
      <c r="P1816" t="s">
        <v>4404</v>
      </c>
      <c r="Q1816" t="s">
        <v>130</v>
      </c>
      <c r="R1816" t="e">
        <v>#NAME?</v>
      </c>
      <c r="S1816" t="s">
        <v>7713</v>
      </c>
      <c r="T1816" t="e">
        <f t="shared" si="84"/>
        <v>#NAME?</v>
      </c>
      <c r="U1816">
        <f t="shared" si="85"/>
        <v>0</v>
      </c>
      <c r="V1816" s="2">
        <v>0</v>
      </c>
      <c r="W1816" s="2">
        <f t="shared" si="86"/>
        <v>0</v>
      </c>
      <c r="X1816" s="2">
        <v>0</v>
      </c>
      <c r="Y1816" s="2">
        <v>0</v>
      </c>
      <c r="Z1816" s="2">
        <v>0</v>
      </c>
      <c r="AA1816" s="2">
        <v>0</v>
      </c>
      <c r="AB1816" s="2">
        <v>0</v>
      </c>
      <c r="AC1816" t="s">
        <v>4405</v>
      </c>
      <c r="AD1816" t="s">
        <v>32</v>
      </c>
      <c r="AE1816" t="s">
        <v>32</v>
      </c>
      <c r="AG1816" t="s">
        <v>38</v>
      </c>
      <c r="AH1816" t="s">
        <v>4398</v>
      </c>
      <c r="AI1816" t="s">
        <v>3310</v>
      </c>
      <c r="AJ1816" t="s">
        <v>2384</v>
      </c>
      <c r="AK1816" t="s">
        <v>39</v>
      </c>
    </row>
    <row r="1817" spans="1:37" x14ac:dyDescent="0.3">
      <c r="A1817">
        <v>343316</v>
      </c>
      <c r="B1817" t="s">
        <v>1670</v>
      </c>
      <c r="C1817" t="s">
        <v>48</v>
      </c>
      <c r="D1817">
        <v>1</v>
      </c>
      <c r="E1817" t="s">
        <v>4406</v>
      </c>
      <c r="F1817" t="s">
        <v>2651</v>
      </c>
      <c r="G1817">
        <v>95005</v>
      </c>
      <c r="H1817" t="s">
        <v>42</v>
      </c>
      <c r="I1817" t="s">
        <v>1506</v>
      </c>
      <c r="J1817" t="s">
        <v>43</v>
      </c>
      <c r="K1817">
        <v>100000</v>
      </c>
      <c r="L1817">
        <v>110000</v>
      </c>
      <c r="M1817" t="s">
        <v>33</v>
      </c>
      <c r="N1817" t="s">
        <v>1320</v>
      </c>
      <c r="O1817" t="s">
        <v>3943</v>
      </c>
      <c r="P1817" t="s">
        <v>8410</v>
      </c>
      <c r="Q1817" t="s">
        <v>2653</v>
      </c>
      <c r="R1817" t="s">
        <v>8411</v>
      </c>
      <c r="S1817" t="s">
        <v>8047</v>
      </c>
      <c r="T1817" t="str">
        <f t="shared" si="84"/>
        <v>‚ Clearly demonstrated substantial progressively responsible legal experience in the supervision of other attorneys, investigators, or paralegal teams or performing highly complex and significant legal work, including in the nature of what is listed in the bulleted list of the above job description;  Comprehensive knowledge of City Contracts and the PPB Rules is expected;  Strong negotiation and analytical skills;  Experience in preparing clear, concise, and accurate analytical reports, including recommendations for review, creation, and modification of policies and procedures;  Ability to work effectively in a fast-paced environment while managing multiple priorities;  Demonstrated ability managing and inspiring a diverse group of claim professionals and support staff;   Attention to detail, exceptional writing and verbal skills, and the ability to perform multiple tasks requiring prioritization are required;  Excellent interpersonal, communication, analytical and organizational skills. Certain residency requirements may apply.  We appreciate every applicant‚„s interest; however, only those under consideration will be contacted.  Note: Vacancy notices listed as ‚Å“Until Filled‚ will be posted for at least five work days.</v>
      </c>
      <c r="U1817">
        <f t="shared" si="85"/>
        <v>0</v>
      </c>
      <c r="V1817" s="2">
        <v>0</v>
      </c>
      <c r="W1817" s="2">
        <f t="shared" si="86"/>
        <v>0</v>
      </c>
      <c r="X1817" s="2">
        <v>0</v>
      </c>
      <c r="Y1817" s="2">
        <v>0</v>
      </c>
      <c r="Z1817" s="2">
        <v>0</v>
      </c>
      <c r="AA1817" s="2">
        <v>0</v>
      </c>
      <c r="AB1817" s="2">
        <v>0</v>
      </c>
      <c r="AC1817" t="s">
        <v>1675</v>
      </c>
      <c r="AD1817" t="s">
        <v>32</v>
      </c>
      <c r="AE1817" t="s">
        <v>32</v>
      </c>
      <c r="AG1817" t="s">
        <v>38</v>
      </c>
      <c r="AH1817" t="s">
        <v>1468</v>
      </c>
      <c r="AJ1817" t="s">
        <v>1468</v>
      </c>
      <c r="AK1817" t="s">
        <v>39</v>
      </c>
    </row>
    <row r="1818" spans="1:37" x14ac:dyDescent="0.3">
      <c r="A1818">
        <v>343316</v>
      </c>
      <c r="B1818" t="s">
        <v>1670</v>
      </c>
      <c r="C1818" t="s">
        <v>29</v>
      </c>
      <c r="D1818">
        <v>1</v>
      </c>
      <c r="E1818" t="s">
        <v>4406</v>
      </c>
      <c r="F1818" t="s">
        <v>2651</v>
      </c>
      <c r="G1818">
        <v>95005</v>
      </c>
      <c r="H1818" t="s">
        <v>42</v>
      </c>
      <c r="I1818" t="s">
        <v>1506</v>
      </c>
      <c r="J1818" t="s">
        <v>43</v>
      </c>
      <c r="K1818">
        <v>100000</v>
      </c>
      <c r="L1818">
        <v>110000</v>
      </c>
      <c r="M1818" t="s">
        <v>33</v>
      </c>
      <c r="N1818" t="s">
        <v>1320</v>
      </c>
      <c r="O1818" t="s">
        <v>3943</v>
      </c>
      <c r="P1818" t="s">
        <v>8410</v>
      </c>
      <c r="Q1818" t="s">
        <v>2653</v>
      </c>
      <c r="R1818" t="s">
        <v>8411</v>
      </c>
      <c r="S1818" t="s">
        <v>8047</v>
      </c>
      <c r="T1818" t="str">
        <f t="shared" si="84"/>
        <v>‚ Clearly demonstrated substantial progressively responsible legal experience in the supervision of other attorneys, investigators, or paralegal teams or performing highly complex and significant legal work, including in the nature of what is listed in the bulleted list of the above job description;  Comprehensive knowledge of City Contracts and the PPB Rules is expected;  Strong negotiation and analytical skills;  Experience in preparing clear, concise, and accurate analytical reports, including recommendations for review, creation, and modification of policies and procedures;  Ability to work effectively in a fast-paced environment while managing multiple priorities;  Demonstrated ability managing and inspiring a diverse group of claim professionals and support staff;   Attention to detail, exceptional writing and verbal skills, and the ability to perform multiple tasks requiring prioritization are required;  Excellent interpersonal, communication, analytical and organizational skills. Certain residency requirements may apply.  We appreciate every applicant‚„s interest; however, only those under consideration will be contacted.  Note: Vacancy notices listed as ‚Å“Until Filled‚ will be posted for at least five work days.</v>
      </c>
      <c r="U1818">
        <f t="shared" si="85"/>
        <v>0</v>
      </c>
      <c r="V1818" s="2">
        <v>0</v>
      </c>
      <c r="W1818" s="2">
        <f t="shared" si="86"/>
        <v>0</v>
      </c>
      <c r="X1818" s="2">
        <v>0</v>
      </c>
      <c r="Y1818" s="2">
        <v>0</v>
      </c>
      <c r="Z1818" s="2">
        <v>0</v>
      </c>
      <c r="AA1818" s="2">
        <v>0</v>
      </c>
      <c r="AB1818" s="2">
        <v>0</v>
      </c>
      <c r="AC1818" t="s">
        <v>1675</v>
      </c>
      <c r="AD1818" t="s">
        <v>32</v>
      </c>
      <c r="AE1818" t="s">
        <v>32</v>
      </c>
      <c r="AG1818" t="s">
        <v>38</v>
      </c>
      <c r="AH1818" t="s">
        <v>1468</v>
      </c>
      <c r="AJ1818" t="s">
        <v>1468</v>
      </c>
      <c r="AK1818" t="s">
        <v>39</v>
      </c>
    </row>
    <row r="1819" spans="1:37" x14ac:dyDescent="0.3">
      <c r="A1819">
        <v>343320</v>
      </c>
      <c r="B1819" t="s">
        <v>840</v>
      </c>
      <c r="C1819" t="s">
        <v>48</v>
      </c>
      <c r="D1819">
        <v>1</v>
      </c>
      <c r="E1819" t="s">
        <v>4407</v>
      </c>
      <c r="F1819" t="s">
        <v>230</v>
      </c>
      <c r="G1819" t="s">
        <v>918</v>
      </c>
      <c r="H1819">
        <v>0</v>
      </c>
      <c r="I1819" t="s">
        <v>1615</v>
      </c>
      <c r="J1819" t="s">
        <v>43</v>
      </c>
      <c r="K1819">
        <v>62862</v>
      </c>
      <c r="L1819">
        <v>97873</v>
      </c>
      <c r="M1819" t="s">
        <v>33</v>
      </c>
      <c r="N1819" t="s">
        <v>843</v>
      </c>
      <c r="O1819" t="s">
        <v>4408</v>
      </c>
      <c r="P1819" t="s">
        <v>4409</v>
      </c>
      <c r="Q1819" t="s">
        <v>919</v>
      </c>
      <c r="R1819" t="s">
        <v>4410</v>
      </c>
      <c r="S1819" t="s">
        <v>4411</v>
      </c>
      <c r="T1819" t="str">
        <f t="shared" si="84"/>
        <v>Experience with EEO compliance and monitoring Experience performing statistical analysis Knowledge of MS Office with strong Excel  Experience with Report Writing and Presentations Experience with metrics and performance measurements NOTE: THIS POSITION IS OPEN TO CANDIDATES WHO ARE PERMANENT IN THE ADMINISTRATIVE STAFF ANALYST TITLE OR THOSE WHO ARE REACHABLE ON THE OPEN COMPETITIVE CIVIL SERVICE LIST. PLEASE INCLUDE YOUR EMPLOYEE ID NUMBER AND/OR LIST NUMBER WHEN APPLYING.  ONLY THOSE CANDIDATES UNDER CONSIDERATION WILL BE CONTACTED.</v>
      </c>
      <c r="U1819">
        <f t="shared" si="85"/>
        <v>0</v>
      </c>
      <c r="V1819" s="2">
        <v>1</v>
      </c>
      <c r="W1819" s="2">
        <f t="shared" si="86"/>
        <v>0</v>
      </c>
      <c r="X1819" s="2">
        <v>0</v>
      </c>
      <c r="Y1819" s="2">
        <v>0</v>
      </c>
      <c r="Z1819" s="2">
        <v>0</v>
      </c>
      <c r="AA1819" s="2">
        <v>0</v>
      </c>
      <c r="AB1819" s="2">
        <v>0</v>
      </c>
      <c r="AC1819" t="s">
        <v>4412</v>
      </c>
      <c r="AD1819" t="s">
        <v>32</v>
      </c>
      <c r="AE1819" t="s">
        <v>843</v>
      </c>
      <c r="AG1819" t="s">
        <v>38</v>
      </c>
      <c r="AH1819" t="s">
        <v>2312</v>
      </c>
      <c r="AI1819" t="s">
        <v>2630</v>
      </c>
      <c r="AJ1819" t="s">
        <v>2312</v>
      </c>
      <c r="AK1819" t="s">
        <v>39</v>
      </c>
    </row>
    <row r="1820" spans="1:37" x14ac:dyDescent="0.3">
      <c r="A1820">
        <v>343320</v>
      </c>
      <c r="B1820" t="s">
        <v>840</v>
      </c>
      <c r="C1820" t="s">
        <v>29</v>
      </c>
      <c r="D1820">
        <v>1</v>
      </c>
      <c r="E1820" t="s">
        <v>4407</v>
      </c>
      <c r="F1820" t="s">
        <v>230</v>
      </c>
      <c r="G1820" t="s">
        <v>918</v>
      </c>
      <c r="H1820">
        <v>0</v>
      </c>
      <c r="I1820" t="s">
        <v>1615</v>
      </c>
      <c r="J1820" t="s">
        <v>43</v>
      </c>
      <c r="K1820">
        <v>62862</v>
      </c>
      <c r="L1820">
        <v>97873</v>
      </c>
      <c r="M1820" t="s">
        <v>33</v>
      </c>
      <c r="N1820" t="s">
        <v>843</v>
      </c>
      <c r="O1820" t="s">
        <v>4408</v>
      </c>
      <c r="P1820" t="s">
        <v>4409</v>
      </c>
      <c r="Q1820" t="s">
        <v>919</v>
      </c>
      <c r="R1820" t="s">
        <v>4410</v>
      </c>
      <c r="S1820" t="s">
        <v>4411</v>
      </c>
      <c r="T1820" t="str">
        <f t="shared" si="84"/>
        <v>Experience with EEO compliance and monitoring Experience performing statistical analysis Knowledge of MS Office with strong Excel  Experience with Report Writing and Presentations Experience with metrics and performance measurements NOTE: THIS POSITION IS OPEN TO CANDIDATES WHO ARE PERMANENT IN THE ADMINISTRATIVE STAFF ANALYST TITLE OR THOSE WHO ARE REACHABLE ON THE OPEN COMPETITIVE CIVIL SERVICE LIST. PLEASE INCLUDE YOUR EMPLOYEE ID NUMBER AND/OR LIST NUMBER WHEN APPLYING.  ONLY THOSE CANDIDATES UNDER CONSIDERATION WILL BE CONTACTED.</v>
      </c>
      <c r="U1820">
        <f t="shared" si="85"/>
        <v>0</v>
      </c>
      <c r="V1820" s="2">
        <v>1</v>
      </c>
      <c r="W1820" s="2">
        <f t="shared" si="86"/>
        <v>0</v>
      </c>
      <c r="X1820" s="2">
        <v>0</v>
      </c>
      <c r="Y1820" s="2">
        <v>0</v>
      </c>
      <c r="Z1820" s="2">
        <v>0</v>
      </c>
      <c r="AA1820" s="2">
        <v>0</v>
      </c>
      <c r="AB1820" s="2">
        <v>0</v>
      </c>
      <c r="AC1820" t="s">
        <v>4412</v>
      </c>
      <c r="AD1820" t="s">
        <v>32</v>
      </c>
      <c r="AE1820" t="s">
        <v>843</v>
      </c>
      <c r="AG1820" t="s">
        <v>38</v>
      </c>
      <c r="AH1820" t="s">
        <v>2312</v>
      </c>
      <c r="AI1820" t="s">
        <v>2630</v>
      </c>
      <c r="AJ1820" t="s">
        <v>2312</v>
      </c>
      <c r="AK1820" t="s">
        <v>39</v>
      </c>
    </row>
    <row r="1821" spans="1:37" x14ac:dyDescent="0.3">
      <c r="A1821">
        <v>343322</v>
      </c>
      <c r="B1821" t="s">
        <v>1670</v>
      </c>
      <c r="C1821" t="s">
        <v>29</v>
      </c>
      <c r="D1821">
        <v>1</v>
      </c>
      <c r="E1821" t="s">
        <v>3276</v>
      </c>
      <c r="F1821" t="s">
        <v>323</v>
      </c>
      <c r="G1821">
        <v>13651</v>
      </c>
      <c r="H1821">
        <v>2</v>
      </c>
      <c r="I1821" t="s">
        <v>76</v>
      </c>
      <c r="J1821" t="s">
        <v>43</v>
      </c>
      <c r="K1821">
        <v>55637</v>
      </c>
      <c r="L1821">
        <v>70000</v>
      </c>
      <c r="M1821" t="s">
        <v>33</v>
      </c>
      <c r="N1821" t="s">
        <v>1320</v>
      </c>
      <c r="O1821" t="s">
        <v>3277</v>
      </c>
      <c r="P1821" t="s">
        <v>8045</v>
      </c>
      <c r="Q1821" t="s">
        <v>327</v>
      </c>
      <c r="R1821" t="s">
        <v>8046</v>
      </c>
      <c r="S1821" t="s">
        <v>8047</v>
      </c>
      <c r="T1821" t="str">
        <f t="shared" si="84"/>
        <v>‚ Exposure to IT audits, IT controls assessment, systems implementation or IT security administration;  Understanding of security frameworks such as ISO 2700X, COBIT 5, and NIST;  Related industry certifications such as Security+, CISSP, CISA, CISM;  Exposure to the fields of accounting and audit is desirable;  Excellent interpersonal, communication, writing and organizational skills. Certain residency requirements may apply.  We appreciate every applicant‚„s interest; however, only those under consideration will be contacted.  Note: Vacancy notices listed as ‚Å“Until Filled‚ will be posted for at least five work days.</v>
      </c>
      <c r="U1821">
        <f t="shared" si="85"/>
        <v>0</v>
      </c>
      <c r="V1821" s="2">
        <v>0</v>
      </c>
      <c r="W1821" s="2">
        <f t="shared" si="86"/>
        <v>0</v>
      </c>
      <c r="X1821" s="2">
        <v>0</v>
      </c>
      <c r="Y1821" s="2">
        <v>0</v>
      </c>
      <c r="Z1821" s="2">
        <v>0</v>
      </c>
      <c r="AA1821" s="2">
        <v>0</v>
      </c>
      <c r="AB1821" s="2">
        <v>0</v>
      </c>
      <c r="AC1821" t="s">
        <v>1675</v>
      </c>
      <c r="AD1821" t="s">
        <v>32</v>
      </c>
      <c r="AE1821" t="s">
        <v>32</v>
      </c>
      <c r="AG1821" t="s">
        <v>58</v>
      </c>
      <c r="AH1821" t="s">
        <v>3278</v>
      </c>
      <c r="AJ1821" t="s">
        <v>2199</v>
      </c>
      <c r="AK1821" t="s">
        <v>39</v>
      </c>
    </row>
    <row r="1822" spans="1:37" x14ac:dyDescent="0.3">
      <c r="A1822">
        <v>343348</v>
      </c>
      <c r="B1822" t="s">
        <v>3762</v>
      </c>
      <c r="C1822" t="s">
        <v>29</v>
      </c>
      <c r="D1822">
        <v>1</v>
      </c>
      <c r="E1822" t="s">
        <v>4413</v>
      </c>
      <c r="F1822" t="s">
        <v>742</v>
      </c>
      <c r="G1822">
        <v>56058</v>
      </c>
      <c r="H1822">
        <v>0</v>
      </c>
      <c r="I1822" t="s">
        <v>1183</v>
      </c>
      <c r="J1822" t="s">
        <v>43</v>
      </c>
      <c r="K1822">
        <v>50362</v>
      </c>
      <c r="L1822">
        <v>62000</v>
      </c>
      <c r="M1822" t="s">
        <v>33</v>
      </c>
      <c r="N1822" t="s">
        <v>1320</v>
      </c>
      <c r="O1822" t="s">
        <v>3764</v>
      </c>
      <c r="P1822" t="s">
        <v>8412</v>
      </c>
      <c r="Q1822" t="s">
        <v>745</v>
      </c>
      <c r="R1822" t="s">
        <v>8413</v>
      </c>
      <c r="S1822" t="s">
        <v>32</v>
      </c>
      <c r="T1822" t="str">
        <f t="shared" si="84"/>
        <v xml:space="preserve">‚	Graduate level degree in related area	A minimum of three (3) years of experience in government, a public policy non-profit organization, or relevant investigative, analytical and writing experience. 	Knowledge of experience in the field of technology/economic  development 	Exceptional writing and supervisory skills. 	Demonstrated ability to explain complex policy matters in simple language (i.e., written reports or policy briefs). 	A track record of working successfully with government officials (including staff) or public policy advocates. 	Familiarity with the current policy issues most relevant to New York City. 	The ability to work under pressure in a fast-paced government office; an eagerness to be supportive of colleagues and to work collaboratively; 	Strong interest in current events and in the everyday concerns of the people of New York City.  </v>
      </c>
      <c r="U1822">
        <f t="shared" si="85"/>
        <v>0</v>
      </c>
      <c r="V1822" s="2">
        <v>0</v>
      </c>
      <c r="W1822" s="2">
        <f t="shared" si="86"/>
        <v>0</v>
      </c>
      <c r="X1822" s="2">
        <v>0</v>
      </c>
      <c r="Y1822" s="2">
        <v>0</v>
      </c>
      <c r="Z1822" s="2">
        <v>0</v>
      </c>
      <c r="AA1822" s="2">
        <v>0</v>
      </c>
      <c r="AB1822" s="2">
        <v>0</v>
      </c>
      <c r="AC1822" t="s">
        <v>8414</v>
      </c>
      <c r="AD1822" t="s">
        <v>32</v>
      </c>
      <c r="AE1822" t="s">
        <v>32</v>
      </c>
      <c r="AG1822" t="s">
        <v>38</v>
      </c>
      <c r="AH1822" t="s">
        <v>1895</v>
      </c>
      <c r="AJ1822" t="s">
        <v>1895</v>
      </c>
      <c r="AK1822" t="s">
        <v>39</v>
      </c>
    </row>
    <row r="1823" spans="1:37" x14ac:dyDescent="0.3">
      <c r="A1823">
        <v>343348</v>
      </c>
      <c r="B1823" t="s">
        <v>3762</v>
      </c>
      <c r="C1823" t="s">
        <v>48</v>
      </c>
      <c r="D1823">
        <v>1</v>
      </c>
      <c r="E1823" t="s">
        <v>4413</v>
      </c>
      <c r="F1823" t="s">
        <v>742</v>
      </c>
      <c r="G1823">
        <v>56058</v>
      </c>
      <c r="H1823">
        <v>0</v>
      </c>
      <c r="I1823" t="s">
        <v>1183</v>
      </c>
      <c r="J1823" t="s">
        <v>43</v>
      </c>
      <c r="K1823">
        <v>50362</v>
      </c>
      <c r="L1823">
        <v>62000</v>
      </c>
      <c r="M1823" t="s">
        <v>33</v>
      </c>
      <c r="N1823" t="s">
        <v>1320</v>
      </c>
      <c r="O1823" t="s">
        <v>3764</v>
      </c>
      <c r="P1823" t="s">
        <v>8412</v>
      </c>
      <c r="Q1823" t="s">
        <v>745</v>
      </c>
      <c r="R1823" t="s">
        <v>8413</v>
      </c>
      <c r="S1823" t="s">
        <v>32</v>
      </c>
      <c r="T1823" t="str">
        <f t="shared" si="84"/>
        <v xml:space="preserve">‚	Graduate level degree in related area	A minimum of three (3) years of experience in government, a public policy non-profit organization, or relevant investigative, analytical and writing experience. 	Knowledge of experience in the field of technology/economic  development 	Exceptional writing and supervisory skills. 	Demonstrated ability to explain complex policy matters in simple language (i.e., written reports or policy briefs). 	A track record of working successfully with government officials (including staff) or public policy advocates. 	Familiarity with the current policy issues most relevant to New York City. 	The ability to work under pressure in a fast-paced government office; an eagerness to be supportive of colleagues and to work collaboratively; 	Strong interest in current events and in the everyday concerns of the people of New York City.  </v>
      </c>
      <c r="U1823">
        <f t="shared" si="85"/>
        <v>0</v>
      </c>
      <c r="V1823" s="2">
        <v>0</v>
      </c>
      <c r="W1823" s="2">
        <f t="shared" si="86"/>
        <v>0</v>
      </c>
      <c r="X1823" s="2">
        <v>0</v>
      </c>
      <c r="Y1823" s="2">
        <v>0</v>
      </c>
      <c r="Z1823" s="2">
        <v>0</v>
      </c>
      <c r="AA1823" s="2">
        <v>0</v>
      </c>
      <c r="AB1823" s="2">
        <v>0</v>
      </c>
      <c r="AC1823" t="s">
        <v>8414</v>
      </c>
      <c r="AD1823" t="s">
        <v>32</v>
      </c>
      <c r="AE1823" t="s">
        <v>32</v>
      </c>
      <c r="AG1823" t="s">
        <v>38</v>
      </c>
      <c r="AH1823" t="s">
        <v>1895</v>
      </c>
      <c r="AJ1823" t="s">
        <v>1895</v>
      </c>
      <c r="AK1823" t="s">
        <v>39</v>
      </c>
    </row>
    <row r="1824" spans="1:37" x14ac:dyDescent="0.3">
      <c r="A1824">
        <v>343371</v>
      </c>
      <c r="B1824" t="s">
        <v>47</v>
      </c>
      <c r="C1824" t="s">
        <v>48</v>
      </c>
      <c r="D1824">
        <v>1</v>
      </c>
      <c r="E1824" t="s">
        <v>4414</v>
      </c>
      <c r="F1824" t="s">
        <v>3112</v>
      </c>
      <c r="G1824" t="s">
        <v>3782</v>
      </c>
      <c r="H1824">
        <v>0</v>
      </c>
      <c r="I1824" t="s">
        <v>1912</v>
      </c>
      <c r="J1824" t="s">
        <v>43</v>
      </c>
      <c r="K1824">
        <v>60724</v>
      </c>
      <c r="L1824">
        <v>141319</v>
      </c>
      <c r="M1824" t="s">
        <v>33</v>
      </c>
      <c r="N1824" t="s">
        <v>211</v>
      </c>
      <c r="O1824" t="s">
        <v>858</v>
      </c>
      <c r="P1824" t="s">
        <v>8415</v>
      </c>
      <c r="Q1824" t="s">
        <v>3784</v>
      </c>
      <c r="R1824" t="s">
        <v>8416</v>
      </c>
      <c r="S1824" t="s">
        <v>2846</v>
      </c>
      <c r="T1824"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824">
        <f t="shared" si="85"/>
        <v>0</v>
      </c>
      <c r="V1824" s="2">
        <v>1</v>
      </c>
      <c r="W1824" s="2">
        <f t="shared" si="86"/>
        <v>0</v>
      </c>
      <c r="X1824" s="2">
        <v>0</v>
      </c>
      <c r="Y1824" s="2">
        <v>0</v>
      </c>
      <c r="Z1824" s="2">
        <v>0</v>
      </c>
      <c r="AA1824" s="2">
        <v>0</v>
      </c>
      <c r="AB1824" s="2">
        <v>0</v>
      </c>
      <c r="AC1824" t="s">
        <v>665</v>
      </c>
      <c r="AD1824" t="s">
        <v>32</v>
      </c>
      <c r="AE1824" t="s">
        <v>32</v>
      </c>
      <c r="AG1824" t="s">
        <v>38</v>
      </c>
      <c r="AH1824" t="s">
        <v>1689</v>
      </c>
      <c r="AJ1824" t="s">
        <v>1689</v>
      </c>
      <c r="AK1824" t="s">
        <v>39</v>
      </c>
    </row>
    <row r="1825" spans="1:37" x14ac:dyDescent="0.3">
      <c r="A1825">
        <v>343371</v>
      </c>
      <c r="B1825" t="s">
        <v>47</v>
      </c>
      <c r="C1825" t="s">
        <v>29</v>
      </c>
      <c r="D1825">
        <v>1</v>
      </c>
      <c r="E1825" t="s">
        <v>4414</v>
      </c>
      <c r="F1825" t="s">
        <v>3112</v>
      </c>
      <c r="G1825" t="s">
        <v>3782</v>
      </c>
      <c r="H1825">
        <v>0</v>
      </c>
      <c r="I1825" t="s">
        <v>1912</v>
      </c>
      <c r="J1825" t="s">
        <v>43</v>
      </c>
      <c r="K1825">
        <v>60724</v>
      </c>
      <c r="L1825">
        <v>141319</v>
      </c>
      <c r="M1825" t="s">
        <v>33</v>
      </c>
      <c r="N1825" t="s">
        <v>211</v>
      </c>
      <c r="O1825" t="s">
        <v>858</v>
      </c>
      <c r="P1825" t="s">
        <v>8415</v>
      </c>
      <c r="Q1825" t="s">
        <v>3784</v>
      </c>
      <c r="R1825" t="s">
        <v>8416</v>
      </c>
      <c r="S1825" t="s">
        <v>2846</v>
      </c>
      <c r="T1825"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1825">
        <f t="shared" si="85"/>
        <v>0</v>
      </c>
      <c r="V1825" s="2">
        <v>1</v>
      </c>
      <c r="W1825" s="2">
        <f t="shared" si="86"/>
        <v>0</v>
      </c>
      <c r="X1825" s="2">
        <v>0</v>
      </c>
      <c r="Y1825" s="2">
        <v>0</v>
      </c>
      <c r="Z1825" s="2">
        <v>0</v>
      </c>
      <c r="AA1825" s="2">
        <v>0</v>
      </c>
      <c r="AB1825" s="2">
        <v>0</v>
      </c>
      <c r="AC1825" t="s">
        <v>665</v>
      </c>
      <c r="AD1825" t="s">
        <v>32</v>
      </c>
      <c r="AE1825" t="s">
        <v>32</v>
      </c>
      <c r="AG1825" t="s">
        <v>38</v>
      </c>
      <c r="AH1825" t="s">
        <v>1689</v>
      </c>
      <c r="AJ1825" t="s">
        <v>1689</v>
      </c>
      <c r="AK1825" t="s">
        <v>39</v>
      </c>
    </row>
    <row r="1826" spans="1:37" x14ac:dyDescent="0.3">
      <c r="A1826">
        <v>343397</v>
      </c>
      <c r="B1826" t="s">
        <v>47</v>
      </c>
      <c r="C1826" t="s">
        <v>48</v>
      </c>
      <c r="D1826">
        <v>1</v>
      </c>
      <c r="E1826" t="s">
        <v>4414</v>
      </c>
      <c r="F1826" t="s">
        <v>92</v>
      </c>
      <c r="G1826" t="s">
        <v>996</v>
      </c>
      <c r="H1826">
        <v>0</v>
      </c>
      <c r="I1826" t="s">
        <v>1912</v>
      </c>
      <c r="J1826" t="s">
        <v>43</v>
      </c>
      <c r="K1826">
        <v>48535</v>
      </c>
      <c r="L1826">
        <v>134433</v>
      </c>
      <c r="M1826" t="s">
        <v>33</v>
      </c>
      <c r="N1826" t="s">
        <v>211</v>
      </c>
      <c r="O1826" t="s">
        <v>858</v>
      </c>
      <c r="P1826" t="s">
        <v>8417</v>
      </c>
      <c r="Q1826" t="s">
        <v>997</v>
      </c>
      <c r="R1826" t="s">
        <v>8416</v>
      </c>
      <c r="S1826" t="s">
        <v>4415</v>
      </c>
      <c r="T1826"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826">
        <f t="shared" si="85"/>
        <v>0</v>
      </c>
      <c r="V1826" s="2">
        <v>1</v>
      </c>
      <c r="W1826" s="2">
        <f t="shared" si="86"/>
        <v>0</v>
      </c>
      <c r="X1826" s="2">
        <v>0</v>
      </c>
      <c r="Y1826" s="2">
        <v>0</v>
      </c>
      <c r="Z1826" s="2">
        <v>0</v>
      </c>
      <c r="AA1826" s="2">
        <v>0</v>
      </c>
      <c r="AB1826" s="2">
        <v>0</v>
      </c>
      <c r="AC1826" t="s">
        <v>665</v>
      </c>
      <c r="AD1826" t="s">
        <v>32</v>
      </c>
      <c r="AE1826" t="s">
        <v>32</v>
      </c>
      <c r="AG1826" t="s">
        <v>58</v>
      </c>
      <c r="AH1826" t="s">
        <v>1689</v>
      </c>
      <c r="AJ1826" t="s">
        <v>1689</v>
      </c>
      <c r="AK1826" t="s">
        <v>39</v>
      </c>
    </row>
    <row r="1827" spans="1:37" x14ac:dyDescent="0.3">
      <c r="A1827">
        <v>343397</v>
      </c>
      <c r="B1827" t="s">
        <v>47</v>
      </c>
      <c r="C1827" t="s">
        <v>29</v>
      </c>
      <c r="D1827">
        <v>1</v>
      </c>
      <c r="E1827" t="s">
        <v>4414</v>
      </c>
      <c r="F1827" t="s">
        <v>92</v>
      </c>
      <c r="G1827" t="s">
        <v>996</v>
      </c>
      <c r="H1827">
        <v>0</v>
      </c>
      <c r="I1827" t="s">
        <v>1912</v>
      </c>
      <c r="J1827" t="s">
        <v>43</v>
      </c>
      <c r="K1827">
        <v>48535</v>
      </c>
      <c r="L1827">
        <v>134433</v>
      </c>
      <c r="M1827" t="s">
        <v>33</v>
      </c>
      <c r="N1827" t="s">
        <v>211</v>
      </c>
      <c r="O1827" t="s">
        <v>858</v>
      </c>
      <c r="P1827" t="s">
        <v>8417</v>
      </c>
      <c r="Q1827" t="s">
        <v>997</v>
      </c>
      <c r="R1827" t="s">
        <v>8416</v>
      </c>
      <c r="S1827" t="s">
        <v>4415</v>
      </c>
      <c r="T1827"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****Please Note: All candidates must take the upcoming Admin. Project Manager Exam No. 8042, Admin. Project Manager (Promotional) Exam No. 8529 or be a Qualifying Incumbent and take Exam No. 8410.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827">
        <f t="shared" si="85"/>
        <v>0</v>
      </c>
      <c r="V1827" s="2">
        <v>1</v>
      </c>
      <c r="W1827" s="2">
        <f t="shared" si="86"/>
        <v>0</v>
      </c>
      <c r="X1827" s="2">
        <v>0</v>
      </c>
      <c r="Y1827" s="2">
        <v>0</v>
      </c>
      <c r="Z1827" s="2">
        <v>0</v>
      </c>
      <c r="AA1827" s="2">
        <v>0</v>
      </c>
      <c r="AB1827" s="2">
        <v>0</v>
      </c>
      <c r="AC1827" t="s">
        <v>665</v>
      </c>
      <c r="AD1827" t="s">
        <v>32</v>
      </c>
      <c r="AE1827" t="s">
        <v>32</v>
      </c>
      <c r="AG1827" t="s">
        <v>58</v>
      </c>
      <c r="AH1827" t="s">
        <v>1689</v>
      </c>
      <c r="AJ1827" t="s">
        <v>1689</v>
      </c>
      <c r="AK1827" t="s">
        <v>39</v>
      </c>
    </row>
    <row r="1828" spans="1:37" x14ac:dyDescent="0.3">
      <c r="A1828">
        <v>343404</v>
      </c>
      <c r="B1828" t="s">
        <v>47</v>
      </c>
      <c r="C1828" t="s">
        <v>29</v>
      </c>
      <c r="D1828">
        <v>1</v>
      </c>
      <c r="E1828" t="s">
        <v>4414</v>
      </c>
      <c r="F1828" t="s">
        <v>230</v>
      </c>
      <c r="G1828" t="s">
        <v>918</v>
      </c>
      <c r="H1828">
        <v>0</v>
      </c>
      <c r="I1828" t="s">
        <v>1912</v>
      </c>
      <c r="J1828" t="s">
        <v>43</v>
      </c>
      <c r="K1828">
        <v>62862</v>
      </c>
      <c r="L1828">
        <v>97873</v>
      </c>
      <c r="M1828" t="s">
        <v>33</v>
      </c>
      <c r="N1828" t="s">
        <v>211</v>
      </c>
      <c r="O1828" t="s">
        <v>858</v>
      </c>
      <c r="P1828" t="s">
        <v>8418</v>
      </c>
      <c r="Q1828" t="s">
        <v>919</v>
      </c>
      <c r="R1828" t="s">
        <v>8416</v>
      </c>
      <c r="S1828" t="s">
        <v>4416</v>
      </c>
      <c r="T1828"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828">
        <f t="shared" si="85"/>
        <v>0</v>
      </c>
      <c r="V1828" s="2">
        <v>1</v>
      </c>
      <c r="W1828" s="2">
        <f t="shared" si="86"/>
        <v>0</v>
      </c>
      <c r="X1828" s="2">
        <v>0</v>
      </c>
      <c r="Y1828" s="2">
        <v>0</v>
      </c>
      <c r="Z1828" s="2">
        <v>0</v>
      </c>
      <c r="AA1828" s="2">
        <v>0</v>
      </c>
      <c r="AB1828" s="2">
        <v>0</v>
      </c>
      <c r="AC1828" t="s">
        <v>665</v>
      </c>
      <c r="AD1828" t="s">
        <v>32</v>
      </c>
      <c r="AE1828" t="s">
        <v>32</v>
      </c>
      <c r="AG1828" t="s">
        <v>38</v>
      </c>
      <c r="AH1828" t="s">
        <v>1689</v>
      </c>
      <c r="AJ1828" t="s">
        <v>1689</v>
      </c>
      <c r="AK1828" t="s">
        <v>39</v>
      </c>
    </row>
    <row r="1829" spans="1:37" x14ac:dyDescent="0.3">
      <c r="A1829">
        <v>343404</v>
      </c>
      <c r="B1829" t="s">
        <v>47</v>
      </c>
      <c r="C1829" t="s">
        <v>48</v>
      </c>
      <c r="D1829">
        <v>1</v>
      </c>
      <c r="E1829" t="s">
        <v>4414</v>
      </c>
      <c r="F1829" t="s">
        <v>230</v>
      </c>
      <c r="G1829" t="s">
        <v>918</v>
      </c>
      <c r="H1829">
        <v>0</v>
      </c>
      <c r="I1829" t="s">
        <v>1912</v>
      </c>
      <c r="J1829" t="s">
        <v>43</v>
      </c>
      <c r="K1829">
        <v>62862</v>
      </c>
      <c r="L1829">
        <v>97873</v>
      </c>
      <c r="M1829" t="s">
        <v>33</v>
      </c>
      <c r="N1829" t="s">
        <v>211</v>
      </c>
      <c r="O1829" t="s">
        <v>858</v>
      </c>
      <c r="P1829" t="s">
        <v>8418</v>
      </c>
      <c r="Q1829" t="s">
        <v>919</v>
      </c>
      <c r="R1829" t="s">
        <v>8416</v>
      </c>
      <c r="S1829" t="s">
        <v>4416</v>
      </c>
      <c r="T1829" t="str">
        <f t="shared" si="84"/>
        <v>1.	Minimum 8 years of relevant work experience in contracting in an engineering and construction environment  2.	Strong analytical skills  3.	Strong accounting skills  4.	Advanced proficiency in Microsoft Office ‚€œ Excel, Access and Project   5.	Ability to integrate information from various sources, in order to determine importance and priority of data  6.	Strong supervisory experience   7.	The ability to work effectively across organizational boundaries   8.	The ability to present complex concepts, problems, and alternative approaches to diverse audiences, internal and external, both in writing and verbally  9.	Strong interpersonal and relationship-building skills  10.	Strong organizational, writing and communication skills  11.	Project Management experience  12.	Ability to work under limited supervision and to handle multiple assignments with limited time constraints and detailed oriented   13.	Demonstrates personal initiative, responsibility, leadership and flexibility   14.	Familiar with the Financial Management System (FMS) ****Only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829">
        <f t="shared" si="85"/>
        <v>0</v>
      </c>
      <c r="V1829" s="2">
        <v>1</v>
      </c>
      <c r="W1829" s="2">
        <f t="shared" si="86"/>
        <v>0</v>
      </c>
      <c r="X1829" s="2">
        <v>0</v>
      </c>
      <c r="Y1829" s="2">
        <v>0</v>
      </c>
      <c r="Z1829" s="2">
        <v>0</v>
      </c>
      <c r="AA1829" s="2">
        <v>0</v>
      </c>
      <c r="AB1829" s="2">
        <v>0</v>
      </c>
      <c r="AC1829" t="s">
        <v>665</v>
      </c>
      <c r="AD1829" t="s">
        <v>32</v>
      </c>
      <c r="AE1829" t="s">
        <v>32</v>
      </c>
      <c r="AG1829" t="s">
        <v>38</v>
      </c>
      <c r="AH1829" t="s">
        <v>1689</v>
      </c>
      <c r="AJ1829" t="s">
        <v>1689</v>
      </c>
      <c r="AK1829" t="s">
        <v>39</v>
      </c>
    </row>
    <row r="1830" spans="1:37" x14ac:dyDescent="0.3">
      <c r="A1830">
        <v>343413</v>
      </c>
      <c r="B1830" t="s">
        <v>73</v>
      </c>
      <c r="C1830" t="s">
        <v>48</v>
      </c>
      <c r="D1830">
        <v>4</v>
      </c>
      <c r="E1830" t="s">
        <v>4417</v>
      </c>
      <c r="F1830" t="s">
        <v>348</v>
      </c>
      <c r="G1830">
        <v>10209</v>
      </c>
      <c r="H1830">
        <v>1</v>
      </c>
      <c r="I1830" t="s">
        <v>1183</v>
      </c>
      <c r="J1830" t="s">
        <v>325</v>
      </c>
      <c r="K1830">
        <v>13.5</v>
      </c>
      <c r="L1830">
        <v>17.899999999999999</v>
      </c>
      <c r="M1830" t="s">
        <v>178</v>
      </c>
      <c r="N1830" t="s">
        <v>77</v>
      </c>
      <c r="O1830" t="s">
        <v>3326</v>
      </c>
      <c r="P1830" t="s">
        <v>7128</v>
      </c>
      <c r="Q1830" t="s">
        <v>350</v>
      </c>
      <c r="R1830" t="s">
        <v>4418</v>
      </c>
      <c r="S1830" t="s">
        <v>32</v>
      </c>
      <c r="T1830" t="str">
        <f t="shared" si="84"/>
        <v xml:space="preserve">Proficiency in written and spoken Spanish,  Arabic, Bengali, Chinese, French, Haitian Creole, Korean, Polish, Russian and Urdu  </v>
      </c>
      <c r="U1830">
        <f t="shared" si="85"/>
        <v>0</v>
      </c>
      <c r="V1830" s="2">
        <v>0</v>
      </c>
      <c r="W1830" s="2">
        <f t="shared" si="86"/>
        <v>0</v>
      </c>
      <c r="X1830" s="2">
        <v>0</v>
      </c>
      <c r="Y1830" s="2">
        <v>0</v>
      </c>
      <c r="Z1830" s="2">
        <v>0</v>
      </c>
      <c r="AA1830" s="2">
        <v>0</v>
      </c>
      <c r="AB1830" s="2">
        <v>0</v>
      </c>
      <c r="AC1830" t="s">
        <v>79</v>
      </c>
      <c r="AD1830" t="s">
        <v>32</v>
      </c>
      <c r="AE1830" t="s">
        <v>77</v>
      </c>
      <c r="AG1830" t="s">
        <v>38</v>
      </c>
      <c r="AH1830" t="s">
        <v>1895</v>
      </c>
      <c r="AJ1830" t="s">
        <v>2562</v>
      </c>
      <c r="AK1830" t="s">
        <v>39</v>
      </c>
    </row>
    <row r="1831" spans="1:37" x14ac:dyDescent="0.3">
      <c r="A1831">
        <v>346063</v>
      </c>
      <c r="B1831" t="s">
        <v>2326</v>
      </c>
      <c r="C1831" t="s">
        <v>29</v>
      </c>
      <c r="D1831">
        <v>2</v>
      </c>
      <c r="E1831" t="s">
        <v>2327</v>
      </c>
      <c r="F1831" t="s">
        <v>2328</v>
      </c>
      <c r="G1831">
        <v>40202</v>
      </c>
      <c r="H1831" t="s">
        <v>4419</v>
      </c>
      <c r="I1831" t="s">
        <v>1183</v>
      </c>
      <c r="J1831" t="s">
        <v>43</v>
      </c>
      <c r="K1831">
        <v>70749</v>
      </c>
      <c r="L1831">
        <v>94432</v>
      </c>
      <c r="M1831" t="s">
        <v>33</v>
      </c>
      <c r="N1831" t="s">
        <v>1320</v>
      </c>
      <c r="O1831" t="s">
        <v>2329</v>
      </c>
      <c r="P1831" t="s">
        <v>4420</v>
      </c>
      <c r="Q1831" t="s">
        <v>2331</v>
      </c>
      <c r="R1831" t="s">
        <v>32</v>
      </c>
      <c r="S1831" t="s">
        <v>32</v>
      </c>
      <c r="T1831" t="str">
        <f t="shared" si="84"/>
        <v xml:space="preserve">   </v>
      </c>
      <c r="U1831">
        <f t="shared" si="85"/>
        <v>0</v>
      </c>
      <c r="V1831" s="2">
        <v>0</v>
      </c>
      <c r="W1831" s="2">
        <f t="shared" si="86"/>
        <v>0</v>
      </c>
      <c r="X1831" s="2">
        <v>0</v>
      </c>
      <c r="Y1831" s="2">
        <v>0</v>
      </c>
      <c r="Z1831" s="2">
        <v>0</v>
      </c>
      <c r="AA1831" s="2">
        <v>0</v>
      </c>
      <c r="AB1831" s="2">
        <v>0</v>
      </c>
      <c r="AC1831" t="s">
        <v>4421</v>
      </c>
      <c r="AD1831" t="s">
        <v>32</v>
      </c>
      <c r="AE1831" t="s">
        <v>32</v>
      </c>
      <c r="AG1831" t="s">
        <v>38</v>
      </c>
      <c r="AH1831" t="s">
        <v>2068</v>
      </c>
      <c r="AJ1831" t="s">
        <v>2068</v>
      </c>
      <c r="AK1831" t="s">
        <v>39</v>
      </c>
    </row>
    <row r="1832" spans="1:37" x14ac:dyDescent="0.3">
      <c r="A1832">
        <v>343413</v>
      </c>
      <c r="B1832" t="s">
        <v>73</v>
      </c>
      <c r="C1832" t="s">
        <v>29</v>
      </c>
      <c r="D1832">
        <v>4</v>
      </c>
      <c r="E1832" t="s">
        <v>4417</v>
      </c>
      <c r="F1832" t="s">
        <v>348</v>
      </c>
      <c r="G1832">
        <v>10209</v>
      </c>
      <c r="H1832">
        <v>1</v>
      </c>
      <c r="I1832" t="s">
        <v>1183</v>
      </c>
      <c r="J1832" t="s">
        <v>325</v>
      </c>
      <c r="K1832">
        <v>13.5</v>
      </c>
      <c r="L1832">
        <v>17.899999999999999</v>
      </c>
      <c r="M1832" t="s">
        <v>178</v>
      </c>
      <c r="N1832" t="s">
        <v>77</v>
      </c>
      <c r="O1832" t="s">
        <v>3326</v>
      </c>
      <c r="P1832" t="s">
        <v>7128</v>
      </c>
      <c r="Q1832" t="s">
        <v>350</v>
      </c>
      <c r="R1832" t="s">
        <v>4418</v>
      </c>
      <c r="S1832" t="s">
        <v>32</v>
      </c>
      <c r="T1832" t="str">
        <f t="shared" si="84"/>
        <v xml:space="preserve">Proficiency in written and spoken Spanish,  Arabic, Bengali, Chinese, French, Haitian Creole, Korean, Polish, Russian and Urdu  </v>
      </c>
      <c r="U1832">
        <f t="shared" si="85"/>
        <v>0</v>
      </c>
      <c r="V1832" s="2">
        <v>0</v>
      </c>
      <c r="W1832" s="2">
        <f t="shared" si="86"/>
        <v>0</v>
      </c>
      <c r="X1832" s="2">
        <v>0</v>
      </c>
      <c r="Y1832" s="2">
        <v>0</v>
      </c>
      <c r="Z1832" s="2">
        <v>0</v>
      </c>
      <c r="AA1832" s="2">
        <v>0</v>
      </c>
      <c r="AB1832" s="2">
        <v>0</v>
      </c>
      <c r="AC1832" t="s">
        <v>79</v>
      </c>
      <c r="AD1832" t="s">
        <v>32</v>
      </c>
      <c r="AE1832" t="s">
        <v>77</v>
      </c>
      <c r="AG1832" t="s">
        <v>38</v>
      </c>
      <c r="AH1832" t="s">
        <v>1895</v>
      </c>
      <c r="AJ1832" t="s">
        <v>2562</v>
      </c>
      <c r="AK1832" t="s">
        <v>39</v>
      </c>
    </row>
    <row r="1833" spans="1:37" x14ac:dyDescent="0.3">
      <c r="A1833">
        <v>343428</v>
      </c>
      <c r="B1833" t="s">
        <v>2146</v>
      </c>
      <c r="C1833" t="s">
        <v>29</v>
      </c>
      <c r="D1833">
        <v>1</v>
      </c>
      <c r="E1833" t="s">
        <v>4422</v>
      </c>
      <c r="F1833" t="s">
        <v>1007</v>
      </c>
      <c r="G1833">
        <v>12626</v>
      </c>
      <c r="H1833">
        <v>1</v>
      </c>
      <c r="I1833" t="s">
        <v>94</v>
      </c>
      <c r="J1833" t="s">
        <v>325</v>
      </c>
      <c r="K1833">
        <v>27.41</v>
      </c>
      <c r="L1833">
        <v>31.521599999999999</v>
      </c>
      <c r="M1833" t="s">
        <v>178</v>
      </c>
      <c r="N1833" t="s">
        <v>2148</v>
      </c>
      <c r="O1833" t="s">
        <v>4423</v>
      </c>
      <c r="P1833" t="s">
        <v>8419</v>
      </c>
      <c r="Q1833" t="s">
        <v>7457</v>
      </c>
      <c r="R1833" t="s">
        <v>32</v>
      </c>
      <c r="S1833" t="s">
        <v>32</v>
      </c>
      <c r="T1833" t="str">
        <f t="shared" si="84"/>
        <v xml:space="preserve">   </v>
      </c>
      <c r="U1833">
        <f t="shared" si="85"/>
        <v>0</v>
      </c>
      <c r="V1833" s="2">
        <v>0</v>
      </c>
      <c r="W1833" s="2">
        <f t="shared" si="86"/>
        <v>0</v>
      </c>
      <c r="X1833" s="2">
        <v>0</v>
      </c>
      <c r="Y1833" s="2">
        <v>0</v>
      </c>
      <c r="Z1833" s="2">
        <v>0</v>
      </c>
      <c r="AA1833" s="2">
        <v>0</v>
      </c>
      <c r="AB1833" s="2">
        <v>0</v>
      </c>
      <c r="AC1833" t="s">
        <v>8081</v>
      </c>
      <c r="AD1833" t="s">
        <v>32</v>
      </c>
      <c r="AE1833" t="s">
        <v>32</v>
      </c>
      <c r="AG1833" t="s">
        <v>38</v>
      </c>
      <c r="AH1833" t="s">
        <v>2504</v>
      </c>
      <c r="AJ1833" t="s">
        <v>2504</v>
      </c>
      <c r="AK1833" t="s">
        <v>39</v>
      </c>
    </row>
    <row r="1834" spans="1:37" x14ac:dyDescent="0.3">
      <c r="A1834">
        <v>343428</v>
      </c>
      <c r="B1834" t="s">
        <v>2146</v>
      </c>
      <c r="C1834" t="s">
        <v>48</v>
      </c>
      <c r="D1834">
        <v>1</v>
      </c>
      <c r="E1834" t="s">
        <v>4422</v>
      </c>
      <c r="F1834" t="s">
        <v>1007</v>
      </c>
      <c r="G1834">
        <v>12626</v>
      </c>
      <c r="H1834">
        <v>1</v>
      </c>
      <c r="I1834" t="s">
        <v>94</v>
      </c>
      <c r="J1834" t="s">
        <v>325</v>
      </c>
      <c r="K1834">
        <v>27.41</v>
      </c>
      <c r="L1834">
        <v>31.521599999999999</v>
      </c>
      <c r="M1834" t="s">
        <v>178</v>
      </c>
      <c r="N1834" t="s">
        <v>2148</v>
      </c>
      <c r="O1834" t="s">
        <v>4423</v>
      </c>
      <c r="P1834" t="s">
        <v>8419</v>
      </c>
      <c r="Q1834" t="s">
        <v>7457</v>
      </c>
      <c r="R1834" t="s">
        <v>32</v>
      </c>
      <c r="S1834" t="s">
        <v>32</v>
      </c>
      <c r="T1834" t="str">
        <f t="shared" si="84"/>
        <v xml:space="preserve">   </v>
      </c>
      <c r="U1834">
        <f t="shared" si="85"/>
        <v>0</v>
      </c>
      <c r="V1834" s="2">
        <v>0</v>
      </c>
      <c r="W1834" s="2">
        <f t="shared" si="86"/>
        <v>0</v>
      </c>
      <c r="X1834" s="2">
        <v>0</v>
      </c>
      <c r="Y1834" s="2">
        <v>0</v>
      </c>
      <c r="Z1834" s="2">
        <v>0</v>
      </c>
      <c r="AA1834" s="2">
        <v>0</v>
      </c>
      <c r="AB1834" s="2">
        <v>0</v>
      </c>
      <c r="AC1834" t="s">
        <v>8081</v>
      </c>
      <c r="AD1834" t="s">
        <v>32</v>
      </c>
      <c r="AE1834" t="s">
        <v>32</v>
      </c>
      <c r="AG1834" t="s">
        <v>38</v>
      </c>
      <c r="AH1834" t="s">
        <v>2504</v>
      </c>
      <c r="AJ1834" t="s">
        <v>2504</v>
      </c>
      <c r="AK1834" t="s">
        <v>39</v>
      </c>
    </row>
    <row r="1835" spans="1:37" x14ac:dyDescent="0.3">
      <c r="A1835">
        <v>343429</v>
      </c>
      <c r="B1835" t="s">
        <v>199</v>
      </c>
      <c r="C1835" t="s">
        <v>48</v>
      </c>
      <c r="D1835">
        <v>6</v>
      </c>
      <c r="E1835" t="s">
        <v>4424</v>
      </c>
      <c r="F1835" t="s">
        <v>2262</v>
      </c>
      <c r="G1835">
        <v>21849</v>
      </c>
      <c r="H1835">
        <v>2</v>
      </c>
      <c r="I1835" t="s">
        <v>463</v>
      </c>
      <c r="J1835" t="s">
        <v>43</v>
      </c>
      <c r="K1835">
        <v>61377</v>
      </c>
      <c r="L1835">
        <v>61377</v>
      </c>
      <c r="M1835" t="s">
        <v>33</v>
      </c>
      <c r="N1835" t="s">
        <v>408</v>
      </c>
      <c r="O1835" t="s">
        <v>2263</v>
      </c>
      <c r="P1835" t="s">
        <v>7129</v>
      </c>
      <c r="Q1835" t="s">
        <v>2264</v>
      </c>
      <c r="R1835" t="s">
        <v>32</v>
      </c>
      <c r="S1835" t="s">
        <v>2265</v>
      </c>
      <c r="T1835" t="str">
        <f t="shared" si="84"/>
        <v xml:space="preserve">  QUALIFICATION REQUIREMENTS A baccalaureate degree from an accredited college, with specialization in criminalistics, forensic science, chemistry, biology, physics, molecular genetics, genetics, biochemistry, molecular biology, entomology, anthropology, ecology or a closely related scientific or engineering field.  For Assignment to Assignment Level IB In addition to meeting the Qualification Requirements For All Assignment Levels above, to be assigned to Assignment Level IB individuals must have a least one year of satisfactory full-time experience in criminalistics, forensic science or analytic chemistry, or a satisfactory equivalent combination of education and experience.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***SPECIAL NOTE***  1.	Selected candidates will be required to provide a DNA sample by swabbing. 2.	Candidates must demonstrate accurate color vision in order to notice shades of color in the detection of body fluids and colorimetric tests when performing job.  3.	Candidates must submit college transcripts proving successfully passing (grade C or greater) the following course requirements: Graduate or undergraduate level courses covering the subject areas of biochemistry, genetics and molecular biology (Molecular genetics, recombinant DNA technology) or other subjects which provide a basic understanding of the foundation of Forensic DNA analysis for a total of nine credit hours. These course requirements will be audited by the DNA Technical Leader. 4.	Candidates will be assigned within the department as operationally required. 5.	Selection process may include a written examination, followed by an oral interview. 6.	In cases of an emergency, your position may be designated as essential staff. .</v>
      </c>
      <c r="U1835">
        <f t="shared" si="85"/>
        <v>0</v>
      </c>
      <c r="V1835" s="2">
        <v>0</v>
      </c>
      <c r="W1835" s="2">
        <f t="shared" si="86"/>
        <v>0</v>
      </c>
      <c r="X1835" s="2">
        <v>0</v>
      </c>
      <c r="Y1835" s="2">
        <v>0</v>
      </c>
      <c r="Z1835" s="2">
        <v>0</v>
      </c>
      <c r="AA1835" s="2">
        <v>0</v>
      </c>
      <c r="AB1835" s="2">
        <v>0</v>
      </c>
      <c r="AC1835" t="s">
        <v>4425</v>
      </c>
      <c r="AD1835" t="s">
        <v>32</v>
      </c>
      <c r="AE1835" t="s">
        <v>32</v>
      </c>
      <c r="AG1835" t="s">
        <v>58</v>
      </c>
      <c r="AH1835" t="s">
        <v>2504</v>
      </c>
      <c r="AJ1835" t="s">
        <v>2504</v>
      </c>
      <c r="AK1835" t="s">
        <v>39</v>
      </c>
    </row>
    <row r="1836" spans="1:37" x14ac:dyDescent="0.3">
      <c r="A1836">
        <v>343429</v>
      </c>
      <c r="B1836" t="s">
        <v>199</v>
      </c>
      <c r="C1836" t="s">
        <v>29</v>
      </c>
      <c r="D1836">
        <v>6</v>
      </c>
      <c r="E1836" t="s">
        <v>4424</v>
      </c>
      <c r="F1836" t="s">
        <v>2262</v>
      </c>
      <c r="G1836">
        <v>21849</v>
      </c>
      <c r="H1836">
        <v>2</v>
      </c>
      <c r="I1836" t="s">
        <v>463</v>
      </c>
      <c r="J1836" t="s">
        <v>43</v>
      </c>
      <c r="K1836">
        <v>61377</v>
      </c>
      <c r="L1836">
        <v>61377</v>
      </c>
      <c r="M1836" t="s">
        <v>33</v>
      </c>
      <c r="N1836" t="s">
        <v>408</v>
      </c>
      <c r="O1836" t="s">
        <v>2263</v>
      </c>
      <c r="P1836" t="s">
        <v>7129</v>
      </c>
      <c r="Q1836" t="s">
        <v>2264</v>
      </c>
      <c r="R1836" t="s">
        <v>32</v>
      </c>
      <c r="S1836" t="s">
        <v>2265</v>
      </c>
      <c r="T1836" t="str">
        <f t="shared" si="84"/>
        <v xml:space="preserve">  QUALIFICATION REQUIREMENTS A baccalaureate degree from an accredited college, with specialization in criminalistics, forensic science, chemistry, biology, physics, molecular genetics, genetics, biochemistry, molecular biology, entomology, anthropology, ecology or a closely related scientific or engineering field.  For Assignment to Assignment Level IB In addition to meeting the Qualification Requirements For All Assignment Levels above, to be assigned to Assignment Level IB individuals must have a least one year of satisfactory full-time experience in criminalistics, forensic science or analytic chemistry, or a satisfactory equivalent combination of education and experience.  In addition to meeting the Qualification Requirements above to be assigned to Assignment level II, individuals must have one of the following: 1.	One year of experience gained as a Criminalist at Assignment level IB or 2. One additional year of qualifying experience in criminalistics or forensic science, for a total of two years of such experience; or 3.  A satisfactory combination of education and experience totaling two years of experience as described above.  ***SPECIAL NOTE***  1.	Selected candidates will be required to provide a DNA sample by swabbing. 2.	Candidates must demonstrate accurate color vision in order to notice shades of color in the detection of body fluids and colorimetric tests when performing job.  3.	Candidates must submit college transcripts proving successfully passing (grade C or greater) the following course requirements: Graduate or undergraduate level courses covering the subject areas of biochemistry, genetics and molecular biology (Molecular genetics, recombinant DNA technology) or other subjects which provide a basic understanding of the foundation of Forensic DNA analysis for a total of nine credit hours. These course requirements will be audited by the DNA Technical Leader. 4.	Candidates will be assigned within the department as operationally required. 5.	Selection process may include a written examination, followed by an oral interview. 6.	In cases of an emergency, your position may be designated as essential staff. .</v>
      </c>
      <c r="U1836">
        <f t="shared" si="85"/>
        <v>0</v>
      </c>
      <c r="V1836" s="2">
        <v>0</v>
      </c>
      <c r="W1836" s="2">
        <f t="shared" si="86"/>
        <v>0</v>
      </c>
      <c r="X1836" s="2">
        <v>0</v>
      </c>
      <c r="Y1836" s="2">
        <v>0</v>
      </c>
      <c r="Z1836" s="2">
        <v>0</v>
      </c>
      <c r="AA1836" s="2">
        <v>0</v>
      </c>
      <c r="AB1836" s="2">
        <v>0</v>
      </c>
      <c r="AC1836" t="s">
        <v>4425</v>
      </c>
      <c r="AD1836" t="s">
        <v>32</v>
      </c>
      <c r="AE1836" t="s">
        <v>32</v>
      </c>
      <c r="AG1836" t="s">
        <v>58</v>
      </c>
      <c r="AH1836" t="s">
        <v>2504</v>
      </c>
      <c r="AJ1836" t="s">
        <v>2504</v>
      </c>
      <c r="AK1836" t="s">
        <v>39</v>
      </c>
    </row>
    <row r="1837" spans="1:37" x14ac:dyDescent="0.3">
      <c r="A1837">
        <v>343433</v>
      </c>
      <c r="B1837" t="s">
        <v>199</v>
      </c>
      <c r="C1837" t="s">
        <v>29</v>
      </c>
      <c r="D1837">
        <v>1</v>
      </c>
      <c r="E1837" t="s">
        <v>4426</v>
      </c>
      <c r="F1837" t="s">
        <v>4427</v>
      </c>
      <c r="G1837">
        <v>21514</v>
      </c>
      <c r="H1837">
        <v>1</v>
      </c>
      <c r="I1837" t="s">
        <v>463</v>
      </c>
      <c r="J1837" t="s">
        <v>43</v>
      </c>
      <c r="K1837">
        <v>59394</v>
      </c>
      <c r="L1837">
        <v>65607.56</v>
      </c>
      <c r="M1837" t="s">
        <v>33</v>
      </c>
      <c r="N1837" t="s">
        <v>3751</v>
      </c>
      <c r="O1837" t="s">
        <v>4428</v>
      </c>
      <c r="P1837" t="s">
        <v>4429</v>
      </c>
      <c r="Q1837" t="s">
        <v>4430</v>
      </c>
      <c r="R1837" t="s">
        <v>4431</v>
      </c>
      <c r="S1837" t="s">
        <v>7696</v>
      </c>
      <c r="T1837" t="str">
        <f t="shared" si="84"/>
        <v>Applicant must possess or be eligible for a New York State clinical Laboratory Technologist License as described in Article 165 of the New York State Education Law effective September 7, 2008. Possess clinical laboratory experience; knowledge of standard infection precaution procedures and clinical testing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37">
        <f t="shared" si="85"/>
        <v>0</v>
      </c>
      <c r="V1837" s="2">
        <v>0</v>
      </c>
      <c r="W1837" s="2">
        <f t="shared" si="86"/>
        <v>0</v>
      </c>
      <c r="X1837" s="2">
        <v>0</v>
      </c>
      <c r="Y1837" s="2">
        <v>0</v>
      </c>
      <c r="Z1837" s="2">
        <v>0</v>
      </c>
      <c r="AA1837" s="2">
        <v>0</v>
      </c>
      <c r="AB1837" s="2">
        <v>0</v>
      </c>
      <c r="AC1837" t="s">
        <v>4432</v>
      </c>
      <c r="AD1837" t="s">
        <v>32</v>
      </c>
      <c r="AE1837" t="s">
        <v>32</v>
      </c>
      <c r="AG1837" t="s">
        <v>2230</v>
      </c>
      <c r="AH1837" t="s">
        <v>2504</v>
      </c>
      <c r="AI1837" t="s">
        <v>4433</v>
      </c>
      <c r="AJ1837" t="s">
        <v>2504</v>
      </c>
      <c r="AK1837" t="s">
        <v>39</v>
      </c>
    </row>
    <row r="1838" spans="1:37" x14ac:dyDescent="0.3">
      <c r="A1838">
        <v>343433</v>
      </c>
      <c r="B1838" t="s">
        <v>199</v>
      </c>
      <c r="C1838" t="s">
        <v>48</v>
      </c>
      <c r="D1838">
        <v>1</v>
      </c>
      <c r="E1838" t="s">
        <v>4426</v>
      </c>
      <c r="F1838" t="s">
        <v>4427</v>
      </c>
      <c r="G1838">
        <v>21514</v>
      </c>
      <c r="H1838">
        <v>1</v>
      </c>
      <c r="I1838" t="s">
        <v>463</v>
      </c>
      <c r="J1838" t="s">
        <v>43</v>
      </c>
      <c r="K1838">
        <v>59394</v>
      </c>
      <c r="L1838">
        <v>65607.56</v>
      </c>
      <c r="M1838" t="s">
        <v>33</v>
      </c>
      <c r="N1838" t="s">
        <v>3751</v>
      </c>
      <c r="O1838" t="s">
        <v>4428</v>
      </c>
      <c r="P1838" t="s">
        <v>4429</v>
      </c>
      <c r="Q1838" t="s">
        <v>4430</v>
      </c>
      <c r="R1838" t="s">
        <v>4431</v>
      </c>
      <c r="S1838" t="s">
        <v>7696</v>
      </c>
      <c r="T1838" t="str">
        <f t="shared" si="84"/>
        <v>Applicant must possess or be eligible for a New York State clinical Laboratory Technologist License as described in Article 165 of the New York State Education Law effective September 7, 2008. Possess clinical laboratory experience; knowledge of standard infection precaution procedures and clinical testing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38">
        <f t="shared" si="85"/>
        <v>0</v>
      </c>
      <c r="V1838" s="2">
        <v>0</v>
      </c>
      <c r="W1838" s="2">
        <f t="shared" si="86"/>
        <v>0</v>
      </c>
      <c r="X1838" s="2">
        <v>0</v>
      </c>
      <c r="Y1838" s="2">
        <v>0</v>
      </c>
      <c r="Z1838" s="2">
        <v>0</v>
      </c>
      <c r="AA1838" s="2">
        <v>0</v>
      </c>
      <c r="AB1838" s="2">
        <v>0</v>
      </c>
      <c r="AC1838" t="s">
        <v>4432</v>
      </c>
      <c r="AD1838" t="s">
        <v>32</v>
      </c>
      <c r="AE1838" t="s">
        <v>32</v>
      </c>
      <c r="AG1838" t="s">
        <v>2230</v>
      </c>
      <c r="AH1838" t="s">
        <v>2504</v>
      </c>
      <c r="AI1838" t="s">
        <v>4433</v>
      </c>
      <c r="AJ1838" t="s">
        <v>2504</v>
      </c>
      <c r="AK1838" t="s">
        <v>39</v>
      </c>
    </row>
    <row r="1839" spans="1:37" x14ac:dyDescent="0.3">
      <c r="A1839">
        <v>343435</v>
      </c>
      <c r="B1839" t="s">
        <v>2822</v>
      </c>
      <c r="C1839" t="s">
        <v>29</v>
      </c>
      <c r="D1839">
        <v>1</v>
      </c>
      <c r="E1839" t="s">
        <v>742</v>
      </c>
      <c r="F1839" t="s">
        <v>742</v>
      </c>
      <c r="G1839">
        <v>56058</v>
      </c>
      <c r="H1839">
        <v>0</v>
      </c>
      <c r="I1839" t="s">
        <v>1967</v>
      </c>
      <c r="J1839" t="s">
        <v>43</v>
      </c>
      <c r="K1839">
        <v>50362</v>
      </c>
      <c r="L1839">
        <v>78177</v>
      </c>
      <c r="M1839" t="s">
        <v>33</v>
      </c>
      <c r="N1839" t="s">
        <v>2951</v>
      </c>
      <c r="O1839" t="s">
        <v>2952</v>
      </c>
      <c r="P1839" t="s">
        <v>7130</v>
      </c>
      <c r="Q1839" t="s">
        <v>745</v>
      </c>
      <c r="R1839" t="s">
        <v>8420</v>
      </c>
      <c r="S1839" t="s">
        <v>32</v>
      </c>
      <c r="T1839" t="str">
        <f t="shared" si="84"/>
        <v xml:space="preserve">‚ Knowledge of New York City and State commercial waste management and related issues. Strong administrative, organizational, interpersonal, writing, research and data management skills. Strong competency in ArcGIS mapping software, research, and data analysis. Working knowledge of relational databases, including Access. Proficiency in use of leading word-processing, spreadsheet, and database applications, including MS Office Suite, Word, Excel, Access, and PowerPoint. Interest in and prior experience in organics recovery, recycling, and sustainability. Interest in community engagement, outreach, and field work. In addition to English, fluency in a foreign language including: Spanish, Chinese, Russian, Korean, Haitian Creole, Arabic, Bengali, Hindi, Urdu, and Hebrew.  Possession of a New York State Motor Vehicle Driver‚„s License.  </v>
      </c>
      <c r="U1839">
        <f t="shared" si="85"/>
        <v>1</v>
      </c>
      <c r="V1839" s="2">
        <v>1</v>
      </c>
      <c r="W1839" s="2">
        <f t="shared" si="86"/>
        <v>1</v>
      </c>
      <c r="X1839" s="2">
        <v>0</v>
      </c>
      <c r="Y1839" s="2">
        <v>0</v>
      </c>
      <c r="Z1839" s="2">
        <v>0</v>
      </c>
      <c r="AA1839" s="2">
        <v>0</v>
      </c>
      <c r="AB1839" s="2">
        <v>1</v>
      </c>
      <c r="AC1839" t="s">
        <v>3146</v>
      </c>
      <c r="AD1839" t="s">
        <v>4434</v>
      </c>
      <c r="AE1839" t="s">
        <v>2951</v>
      </c>
      <c r="AG1839" t="s">
        <v>2831</v>
      </c>
      <c r="AH1839" t="s">
        <v>3846</v>
      </c>
      <c r="AJ1839" t="s">
        <v>3846</v>
      </c>
      <c r="AK1839" t="s">
        <v>39</v>
      </c>
    </row>
    <row r="1840" spans="1:37" x14ac:dyDescent="0.3">
      <c r="A1840">
        <v>343435</v>
      </c>
      <c r="B1840" t="s">
        <v>2822</v>
      </c>
      <c r="C1840" t="s">
        <v>48</v>
      </c>
      <c r="D1840">
        <v>1</v>
      </c>
      <c r="E1840" t="s">
        <v>742</v>
      </c>
      <c r="F1840" t="s">
        <v>742</v>
      </c>
      <c r="G1840">
        <v>56058</v>
      </c>
      <c r="H1840">
        <v>0</v>
      </c>
      <c r="I1840" t="s">
        <v>1967</v>
      </c>
      <c r="J1840" t="s">
        <v>43</v>
      </c>
      <c r="K1840">
        <v>50362</v>
      </c>
      <c r="L1840">
        <v>78177</v>
      </c>
      <c r="M1840" t="s">
        <v>33</v>
      </c>
      <c r="N1840" t="s">
        <v>2951</v>
      </c>
      <c r="O1840" t="s">
        <v>2952</v>
      </c>
      <c r="P1840" t="s">
        <v>7130</v>
      </c>
      <c r="Q1840" t="s">
        <v>745</v>
      </c>
      <c r="R1840" t="s">
        <v>8420</v>
      </c>
      <c r="S1840" t="s">
        <v>32</v>
      </c>
      <c r="T1840" t="str">
        <f t="shared" si="84"/>
        <v xml:space="preserve">‚ Knowledge of New York City and State commercial waste management and related issues. Strong administrative, organizational, interpersonal, writing, research and data management skills. Strong competency in ArcGIS mapping software, research, and data analysis. Working knowledge of relational databases, including Access. Proficiency in use of leading word-processing, spreadsheet, and database applications, including MS Office Suite, Word, Excel, Access, and PowerPoint. Interest in and prior experience in organics recovery, recycling, and sustainability. Interest in community engagement, outreach, and field work. In addition to English, fluency in a foreign language including: Spanish, Chinese, Russian, Korean, Haitian Creole, Arabic, Bengali, Hindi, Urdu, and Hebrew.  Possession of a New York State Motor Vehicle Driver‚„s License.  </v>
      </c>
      <c r="U1840">
        <f t="shared" si="85"/>
        <v>1</v>
      </c>
      <c r="V1840" s="2">
        <v>1</v>
      </c>
      <c r="W1840" s="2">
        <f t="shared" si="86"/>
        <v>1</v>
      </c>
      <c r="X1840" s="2">
        <v>0</v>
      </c>
      <c r="Y1840" s="2">
        <v>0</v>
      </c>
      <c r="Z1840" s="2">
        <v>0</v>
      </c>
      <c r="AA1840" s="2">
        <v>0</v>
      </c>
      <c r="AB1840" s="2">
        <v>1</v>
      </c>
      <c r="AC1840" t="s">
        <v>3146</v>
      </c>
      <c r="AD1840" t="s">
        <v>4434</v>
      </c>
      <c r="AE1840" t="s">
        <v>2951</v>
      </c>
      <c r="AG1840" t="s">
        <v>2831</v>
      </c>
      <c r="AH1840" t="s">
        <v>3846</v>
      </c>
      <c r="AJ1840" t="s">
        <v>3846</v>
      </c>
      <c r="AK1840" t="s">
        <v>39</v>
      </c>
    </row>
    <row r="1841" spans="1:37" x14ac:dyDescent="0.3">
      <c r="A1841">
        <v>343438</v>
      </c>
      <c r="B1841" t="s">
        <v>199</v>
      </c>
      <c r="C1841" t="s">
        <v>48</v>
      </c>
      <c r="D1841">
        <v>3</v>
      </c>
      <c r="E1841" t="s">
        <v>2301</v>
      </c>
      <c r="F1841" t="s">
        <v>2262</v>
      </c>
      <c r="G1841">
        <v>21849</v>
      </c>
      <c r="H1841">
        <v>1</v>
      </c>
      <c r="I1841" t="s">
        <v>463</v>
      </c>
      <c r="J1841" t="s">
        <v>43</v>
      </c>
      <c r="K1841">
        <v>51290</v>
      </c>
      <c r="L1841">
        <v>51290</v>
      </c>
      <c r="M1841" t="s">
        <v>33</v>
      </c>
      <c r="N1841" t="s">
        <v>408</v>
      </c>
      <c r="O1841" t="s">
        <v>2263</v>
      </c>
      <c r="P1841" t="s">
        <v>7027</v>
      </c>
      <c r="Q1841" t="s">
        <v>2264</v>
      </c>
      <c r="R1841" t="s">
        <v>2302</v>
      </c>
      <c r="S1841" t="s">
        <v>7719</v>
      </c>
      <c r="T1841" t="str">
        <f t="shared" si="84"/>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  4.	 This is an essential staff position. During emergency events, ‚Å“essential‚ positions may require 24-hour availability.</v>
      </c>
      <c r="U1841">
        <f t="shared" si="85"/>
        <v>0</v>
      </c>
      <c r="V1841" s="2">
        <v>0</v>
      </c>
      <c r="W1841" s="2">
        <f t="shared" si="86"/>
        <v>0</v>
      </c>
      <c r="X1841" s="2">
        <v>0</v>
      </c>
      <c r="Y1841" s="2">
        <v>0</v>
      </c>
      <c r="Z1841" s="2">
        <v>0</v>
      </c>
      <c r="AA1841" s="2">
        <v>0</v>
      </c>
      <c r="AB1841" s="2">
        <v>0</v>
      </c>
      <c r="AC1841" t="s">
        <v>4435</v>
      </c>
      <c r="AD1841" t="s">
        <v>32</v>
      </c>
      <c r="AE1841" t="s">
        <v>32</v>
      </c>
      <c r="AG1841" t="s">
        <v>58</v>
      </c>
      <c r="AH1841" t="s">
        <v>2504</v>
      </c>
      <c r="AJ1841" t="s">
        <v>2504</v>
      </c>
      <c r="AK1841" t="s">
        <v>39</v>
      </c>
    </row>
    <row r="1842" spans="1:37" x14ac:dyDescent="0.3">
      <c r="A1842">
        <v>343438</v>
      </c>
      <c r="B1842" t="s">
        <v>199</v>
      </c>
      <c r="C1842" t="s">
        <v>29</v>
      </c>
      <c r="D1842">
        <v>3</v>
      </c>
      <c r="E1842" t="s">
        <v>2301</v>
      </c>
      <c r="F1842" t="s">
        <v>2262</v>
      </c>
      <c r="G1842">
        <v>21849</v>
      </c>
      <c r="H1842">
        <v>1</v>
      </c>
      <c r="I1842" t="s">
        <v>463</v>
      </c>
      <c r="J1842" t="s">
        <v>43</v>
      </c>
      <c r="K1842">
        <v>51290</v>
      </c>
      <c r="L1842">
        <v>51290</v>
      </c>
      <c r="M1842" t="s">
        <v>33</v>
      </c>
      <c r="N1842" t="s">
        <v>408</v>
      </c>
      <c r="O1842" t="s">
        <v>2263</v>
      </c>
      <c r="P1842" t="s">
        <v>7027</v>
      </c>
      <c r="Q1842" t="s">
        <v>2264</v>
      </c>
      <c r="R1842" t="s">
        <v>2302</v>
      </c>
      <c r="S1842" t="s">
        <v>7719</v>
      </c>
      <c r="T1842" t="str">
        <f t="shared" si="84"/>
        <v>PREFERRED SKILLS Successful candidates should have experience working in an accredited laboratory facility Note:  A)	An approved internship in criminalistics or forensic science or eighteen master‚„s degree level credits in one of the specialization areas described above is equivalent to one year qualifying experience.  ***SPECIAL NOTE*** 1.	If you were educated in a foreign school you must submit an evaluation of your foreign education from an approved organization with your resume. 2.	Selected candidates will be required to provide a DNA sample by swabbing. 3.	Candidates must demonstrate accurate color vision in order to notice shades of color in the detection of body fluids and colorimetric tests when performing job.  4.	 This is an essential staff position. During emergency events, ‚Å“essential‚ positions may require 24-hour availability.</v>
      </c>
      <c r="U1842">
        <f t="shared" si="85"/>
        <v>0</v>
      </c>
      <c r="V1842" s="2">
        <v>0</v>
      </c>
      <c r="W1842" s="2">
        <f t="shared" si="86"/>
        <v>0</v>
      </c>
      <c r="X1842" s="2">
        <v>0</v>
      </c>
      <c r="Y1842" s="2">
        <v>0</v>
      </c>
      <c r="Z1842" s="2">
        <v>0</v>
      </c>
      <c r="AA1842" s="2">
        <v>0</v>
      </c>
      <c r="AB1842" s="2">
        <v>0</v>
      </c>
      <c r="AC1842" t="s">
        <v>4435</v>
      </c>
      <c r="AD1842" t="s">
        <v>32</v>
      </c>
      <c r="AE1842" t="s">
        <v>32</v>
      </c>
      <c r="AG1842" t="s">
        <v>58</v>
      </c>
      <c r="AH1842" t="s">
        <v>2504</v>
      </c>
      <c r="AJ1842" t="s">
        <v>2504</v>
      </c>
      <c r="AK1842" t="s">
        <v>39</v>
      </c>
    </row>
    <row r="1843" spans="1:37" x14ac:dyDescent="0.3">
      <c r="A1843">
        <v>343446</v>
      </c>
      <c r="B1843" t="s">
        <v>199</v>
      </c>
      <c r="C1843" t="s">
        <v>29</v>
      </c>
      <c r="D1843">
        <v>2</v>
      </c>
      <c r="E1843" t="s">
        <v>4436</v>
      </c>
      <c r="F1843" t="s">
        <v>407</v>
      </c>
      <c r="G1843">
        <v>10124</v>
      </c>
      <c r="H1843">
        <v>2</v>
      </c>
      <c r="I1843" t="s">
        <v>463</v>
      </c>
      <c r="J1843" t="s">
        <v>43</v>
      </c>
      <c r="K1843">
        <v>49390</v>
      </c>
      <c r="L1843">
        <v>65000</v>
      </c>
      <c r="M1843" t="s">
        <v>33</v>
      </c>
      <c r="N1843" t="s">
        <v>51</v>
      </c>
      <c r="O1843" t="s">
        <v>3681</v>
      </c>
      <c r="P1843" t="s">
        <v>4437</v>
      </c>
      <c r="Q1843" t="s">
        <v>7274</v>
      </c>
      <c r="R1843" t="s">
        <v>4438</v>
      </c>
      <c r="S1843" t="s">
        <v>8346</v>
      </c>
      <c r="T1843" t="str">
        <f t="shared" si="84"/>
        <v>-	Undergraduate degree preferred   -	Prior office/administration experience and strong organizational skills are required  -	Excellent oral and written communication skills, and customer service skills are required  -	Proficiency in computer packages incl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1843">
        <f t="shared" si="85"/>
        <v>0</v>
      </c>
      <c r="V1843" s="2">
        <v>0</v>
      </c>
      <c r="W1843" s="2">
        <f t="shared" si="86"/>
        <v>0</v>
      </c>
      <c r="X1843" s="2">
        <v>0</v>
      </c>
      <c r="Y1843" s="2">
        <v>0</v>
      </c>
      <c r="Z1843" s="2">
        <v>0</v>
      </c>
      <c r="AA1843" s="2">
        <v>0</v>
      </c>
      <c r="AB1843" s="2">
        <v>0</v>
      </c>
      <c r="AC1843" t="s">
        <v>4439</v>
      </c>
      <c r="AD1843" t="s">
        <v>32</v>
      </c>
      <c r="AE1843" t="s">
        <v>32</v>
      </c>
      <c r="AG1843" t="s">
        <v>38</v>
      </c>
      <c r="AH1843" t="s">
        <v>2504</v>
      </c>
      <c r="AI1843" t="s">
        <v>4433</v>
      </c>
      <c r="AJ1843" t="s">
        <v>2416</v>
      </c>
      <c r="AK1843" t="s">
        <v>39</v>
      </c>
    </row>
    <row r="1844" spans="1:37" x14ac:dyDescent="0.3">
      <c r="A1844">
        <v>343446</v>
      </c>
      <c r="B1844" t="s">
        <v>199</v>
      </c>
      <c r="C1844" t="s">
        <v>48</v>
      </c>
      <c r="D1844">
        <v>2</v>
      </c>
      <c r="E1844" t="s">
        <v>4436</v>
      </c>
      <c r="F1844" t="s">
        <v>407</v>
      </c>
      <c r="G1844">
        <v>10124</v>
      </c>
      <c r="H1844">
        <v>2</v>
      </c>
      <c r="I1844" t="s">
        <v>463</v>
      </c>
      <c r="J1844" t="s">
        <v>43</v>
      </c>
      <c r="K1844">
        <v>49390</v>
      </c>
      <c r="L1844">
        <v>65000</v>
      </c>
      <c r="M1844" t="s">
        <v>33</v>
      </c>
      <c r="N1844" t="s">
        <v>51</v>
      </c>
      <c r="O1844" t="s">
        <v>3681</v>
      </c>
      <c r="P1844" t="s">
        <v>4437</v>
      </c>
      <c r="Q1844" t="s">
        <v>7274</v>
      </c>
      <c r="R1844" t="s">
        <v>4438</v>
      </c>
      <c r="S1844" t="s">
        <v>8346</v>
      </c>
      <c r="T1844" t="str">
        <f t="shared" si="84"/>
        <v>-	Undergraduate degree preferred   -	Prior office/administration experience and strong organizational skills are required  -	Excellent oral and written communication skills, and customer service skills are required  -	Proficiency in computer packages incl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1844">
        <f t="shared" si="85"/>
        <v>0</v>
      </c>
      <c r="V1844" s="2">
        <v>0</v>
      </c>
      <c r="W1844" s="2">
        <f t="shared" si="86"/>
        <v>0</v>
      </c>
      <c r="X1844" s="2">
        <v>0</v>
      </c>
      <c r="Y1844" s="2">
        <v>0</v>
      </c>
      <c r="Z1844" s="2">
        <v>0</v>
      </c>
      <c r="AA1844" s="2">
        <v>0</v>
      </c>
      <c r="AB1844" s="2">
        <v>0</v>
      </c>
      <c r="AC1844" t="s">
        <v>4439</v>
      </c>
      <c r="AD1844" t="s">
        <v>32</v>
      </c>
      <c r="AE1844" t="s">
        <v>32</v>
      </c>
      <c r="AG1844" t="s">
        <v>38</v>
      </c>
      <c r="AH1844" t="s">
        <v>2504</v>
      </c>
      <c r="AI1844" t="s">
        <v>4433</v>
      </c>
      <c r="AJ1844" t="s">
        <v>2416</v>
      </c>
      <c r="AK1844" t="s">
        <v>39</v>
      </c>
    </row>
    <row r="1845" spans="1:37" x14ac:dyDescent="0.3">
      <c r="A1845">
        <v>343487</v>
      </c>
      <c r="B1845" t="s">
        <v>2042</v>
      </c>
      <c r="C1845" t="s">
        <v>29</v>
      </c>
      <c r="D1845">
        <v>1</v>
      </c>
      <c r="E1845" t="s">
        <v>4440</v>
      </c>
      <c r="F1845" t="s">
        <v>170</v>
      </c>
      <c r="G1845">
        <v>10050</v>
      </c>
      <c r="H1845" t="s">
        <v>435</v>
      </c>
      <c r="I1845" t="s">
        <v>76</v>
      </c>
      <c r="J1845" t="s">
        <v>43</v>
      </c>
      <c r="K1845">
        <v>105000</v>
      </c>
      <c r="L1845">
        <v>115000</v>
      </c>
      <c r="M1845" t="s">
        <v>33</v>
      </c>
      <c r="N1845" t="s">
        <v>2043</v>
      </c>
      <c r="O1845" t="s">
        <v>4441</v>
      </c>
      <c r="P1845" t="s">
        <v>4442</v>
      </c>
      <c r="Q1845" t="s">
        <v>173</v>
      </c>
      <c r="R1845" t="s">
        <v>8421</v>
      </c>
      <c r="S1845" t="s">
        <v>4443</v>
      </c>
      <c r="T1845" t="str">
        <f t="shared" si="84"/>
        <v>‚ Extensive PeopleSoft 8.x/9.x (v. 9.2 is plus) techno-functional experience with HR and Benefits Administration. Experience in documenting processes for HR, and/or Benefits, should also have five (5) full-lifecycle PeopleSoft HR and/or Ben Admin implementation experience. Working knowledge of app messaging (integration broker) is a must. Extensive experience with PeopleCode, SQR, SQL, App deSigner, Toad. Extensive experience working on PeopleSoft interfaces into legacy and 3rd party systems. Excellent knowledge of PeopleSoft HCM Database model. Excellent understanding of systems development lifecycle methodologies. Experience working with an enterprise wide, large-scale implementation. Excellent Communications skills (Oral and written), interpersonal, and organizational skills. P556</v>
      </c>
      <c r="U1845">
        <f t="shared" si="85"/>
        <v>0</v>
      </c>
      <c r="V1845" s="2">
        <v>0</v>
      </c>
      <c r="W1845" s="2">
        <f t="shared" si="86"/>
        <v>0</v>
      </c>
      <c r="X1845" s="2">
        <v>0</v>
      </c>
      <c r="Y1845" s="2">
        <v>0</v>
      </c>
      <c r="Z1845" s="2">
        <v>1</v>
      </c>
      <c r="AA1845" s="2">
        <v>0</v>
      </c>
      <c r="AB1845" s="2">
        <v>0</v>
      </c>
      <c r="AC1845" t="s">
        <v>4444</v>
      </c>
      <c r="AD1845" t="s">
        <v>7664</v>
      </c>
      <c r="AE1845" t="s">
        <v>32</v>
      </c>
      <c r="AG1845" t="s">
        <v>58</v>
      </c>
      <c r="AH1845" t="s">
        <v>2504</v>
      </c>
      <c r="AJ1845" t="s">
        <v>2504</v>
      </c>
      <c r="AK1845" t="s">
        <v>39</v>
      </c>
    </row>
    <row r="1846" spans="1:37" x14ac:dyDescent="0.3">
      <c r="A1846">
        <v>343487</v>
      </c>
      <c r="B1846" t="s">
        <v>2042</v>
      </c>
      <c r="C1846" t="s">
        <v>48</v>
      </c>
      <c r="D1846">
        <v>1</v>
      </c>
      <c r="E1846" t="s">
        <v>4440</v>
      </c>
      <c r="F1846" t="s">
        <v>170</v>
      </c>
      <c r="G1846">
        <v>10050</v>
      </c>
      <c r="H1846" t="s">
        <v>435</v>
      </c>
      <c r="I1846" t="s">
        <v>76</v>
      </c>
      <c r="J1846" t="s">
        <v>43</v>
      </c>
      <c r="K1846">
        <v>105000</v>
      </c>
      <c r="L1846">
        <v>115000</v>
      </c>
      <c r="M1846" t="s">
        <v>33</v>
      </c>
      <c r="N1846" t="s">
        <v>2043</v>
      </c>
      <c r="O1846" t="s">
        <v>4441</v>
      </c>
      <c r="P1846" t="s">
        <v>4442</v>
      </c>
      <c r="Q1846" t="s">
        <v>173</v>
      </c>
      <c r="R1846" t="s">
        <v>8421</v>
      </c>
      <c r="S1846" t="s">
        <v>4443</v>
      </c>
      <c r="T1846" t="str">
        <f t="shared" si="84"/>
        <v>‚ Extensive PeopleSoft 8.x/9.x (v. 9.2 is plus) techno-functional experience with HR and Benefits Administration. Experience in documenting processes for HR, and/or Benefits, should also have five (5) full-lifecycle PeopleSoft HR and/or Ben Admin implementation experience. Working knowledge of app messaging (integration broker) is a must. Extensive experience with PeopleCode, SQR, SQL, App deSigner, Toad. Extensive experience working on PeopleSoft interfaces into legacy and 3rd party systems. Excellent knowledge of PeopleSoft HCM Database model. Excellent understanding of systems development lifecycle methodologies. Experience working with an enterprise wide, large-scale implementation. Excellent Communications skills (Oral and written), interpersonal, and organizational skills. P556</v>
      </c>
      <c r="U1846">
        <f t="shared" si="85"/>
        <v>0</v>
      </c>
      <c r="V1846" s="2">
        <v>0</v>
      </c>
      <c r="W1846" s="2">
        <f t="shared" si="86"/>
        <v>0</v>
      </c>
      <c r="X1846" s="2">
        <v>0</v>
      </c>
      <c r="Y1846" s="2">
        <v>0</v>
      </c>
      <c r="Z1846" s="2">
        <v>1</v>
      </c>
      <c r="AA1846" s="2">
        <v>0</v>
      </c>
      <c r="AB1846" s="2">
        <v>0</v>
      </c>
      <c r="AC1846" t="s">
        <v>4444</v>
      </c>
      <c r="AD1846" t="s">
        <v>7664</v>
      </c>
      <c r="AE1846" t="s">
        <v>32</v>
      </c>
      <c r="AG1846" t="s">
        <v>58</v>
      </c>
      <c r="AH1846" t="s">
        <v>2504</v>
      </c>
      <c r="AJ1846" t="s">
        <v>2504</v>
      </c>
      <c r="AK1846" t="s">
        <v>39</v>
      </c>
    </row>
    <row r="1847" spans="1:37" x14ac:dyDescent="0.3">
      <c r="A1847">
        <v>343493</v>
      </c>
      <c r="B1847" t="s">
        <v>1275</v>
      </c>
      <c r="C1847" t="s">
        <v>29</v>
      </c>
      <c r="D1847">
        <v>1</v>
      </c>
      <c r="E1847" t="s">
        <v>4445</v>
      </c>
      <c r="F1847" t="s">
        <v>220</v>
      </c>
      <c r="G1847">
        <v>22427</v>
      </c>
      <c r="H1847">
        <v>3</v>
      </c>
      <c r="I1847" t="s">
        <v>627</v>
      </c>
      <c r="J1847" t="s">
        <v>43</v>
      </c>
      <c r="K1847">
        <v>83887</v>
      </c>
      <c r="L1847">
        <v>96470</v>
      </c>
      <c r="M1847" t="s">
        <v>33</v>
      </c>
      <c r="N1847" t="s">
        <v>1278</v>
      </c>
      <c r="O1847" t="s">
        <v>3832</v>
      </c>
      <c r="P1847" t="s">
        <v>4446</v>
      </c>
      <c r="Q1847" t="s">
        <v>7370</v>
      </c>
      <c r="R1847" t="s">
        <v>8422</v>
      </c>
      <c r="S1847" t="s">
        <v>4447</v>
      </c>
      <c r="T1847" t="str">
        <f t="shared" si="84"/>
        <v>A baccalaureate or Master‚„s degree in Mechanical/Chemical/Civil/Fire Protection Engineering. NYS Professional Engineer license Excellent written and communication skills. Knowledge in NYC Codes and Standards, including NYC Fire Code and Rules At least 3 years of supervising/managing experience. This position is open to applicants who took and passed Exam # 5013 OC &amp; 5524 Promo, or those who are already permanent in the Associate Project Manager title. Please indicate in your cover letter whether you have taken any of these exams or are already permanent in the Associate Project Manager title. If you do not include this information in your cover letter, you will not be considered for an interview. Applicants who took an exam will be required to produce a copy of their Order Confirmation Receipt for verification if contacted for an interview.  NOTE: This position is open to qualified persons with a disability who are eligible for the 55-a Program. Please indicate in your cover letter that you would like to be considered for the position under the 55-a Program.</v>
      </c>
      <c r="U1847">
        <f t="shared" si="85"/>
        <v>0</v>
      </c>
      <c r="V1847" s="2">
        <v>0</v>
      </c>
      <c r="W1847" s="2">
        <f t="shared" si="86"/>
        <v>0</v>
      </c>
      <c r="X1847" s="2">
        <v>0</v>
      </c>
      <c r="Y1847" s="2">
        <v>0</v>
      </c>
      <c r="Z1847" s="2">
        <v>0</v>
      </c>
      <c r="AA1847" s="2">
        <v>0</v>
      </c>
      <c r="AB1847" s="2">
        <v>0</v>
      </c>
      <c r="AC1847" t="s">
        <v>4448</v>
      </c>
      <c r="AD1847" t="s">
        <v>32</v>
      </c>
      <c r="AE1847" t="s">
        <v>32</v>
      </c>
      <c r="AG1847" t="s">
        <v>58</v>
      </c>
      <c r="AH1847" t="s">
        <v>2304</v>
      </c>
      <c r="AI1847" t="s">
        <v>1723</v>
      </c>
      <c r="AJ1847" t="s">
        <v>1689</v>
      </c>
      <c r="AK1847" t="s">
        <v>39</v>
      </c>
    </row>
    <row r="1848" spans="1:37" x14ac:dyDescent="0.3">
      <c r="A1848">
        <v>343541</v>
      </c>
      <c r="B1848" t="s">
        <v>199</v>
      </c>
      <c r="C1848" t="s">
        <v>29</v>
      </c>
      <c r="D1848">
        <v>1</v>
      </c>
      <c r="E1848" t="s">
        <v>4449</v>
      </c>
      <c r="F1848" t="s">
        <v>407</v>
      </c>
      <c r="G1848">
        <v>10124</v>
      </c>
      <c r="H1848">
        <v>1</v>
      </c>
      <c r="I1848" t="s">
        <v>463</v>
      </c>
      <c r="J1848" t="s">
        <v>43</v>
      </c>
      <c r="K1848">
        <v>44142</v>
      </c>
      <c r="L1848">
        <v>55219.32</v>
      </c>
      <c r="M1848" t="s">
        <v>33</v>
      </c>
      <c r="N1848" t="s">
        <v>2677</v>
      </c>
      <c r="O1848" t="s">
        <v>2106</v>
      </c>
      <c r="P1848" t="s">
        <v>4450</v>
      </c>
      <c r="Q1848" t="s">
        <v>7274</v>
      </c>
      <c r="R1848" t="e">
        <v>#NAME?</v>
      </c>
      <c r="S1848" t="s">
        <v>7696</v>
      </c>
      <c r="T1848" t="e">
        <f t="shared" si="84"/>
        <v>#NAME?</v>
      </c>
      <c r="U1848">
        <f t="shared" si="85"/>
        <v>0</v>
      </c>
      <c r="V1848" s="2">
        <v>0</v>
      </c>
      <c r="W1848" s="2">
        <f t="shared" si="86"/>
        <v>0</v>
      </c>
      <c r="X1848" s="2">
        <v>0</v>
      </c>
      <c r="Y1848" s="2">
        <v>0</v>
      </c>
      <c r="Z1848" s="2">
        <v>0</v>
      </c>
      <c r="AA1848" s="2">
        <v>0</v>
      </c>
      <c r="AB1848" s="2">
        <v>0</v>
      </c>
      <c r="AC1848" t="s">
        <v>4451</v>
      </c>
      <c r="AD1848" t="s">
        <v>32</v>
      </c>
      <c r="AE1848" t="s">
        <v>32</v>
      </c>
      <c r="AG1848" t="s">
        <v>38</v>
      </c>
      <c r="AH1848" t="s">
        <v>175</v>
      </c>
      <c r="AI1848" t="s">
        <v>4433</v>
      </c>
      <c r="AJ1848" t="s">
        <v>175</v>
      </c>
      <c r="AK1848" t="s">
        <v>39</v>
      </c>
    </row>
    <row r="1849" spans="1:37" x14ac:dyDescent="0.3">
      <c r="A1849">
        <v>343541</v>
      </c>
      <c r="B1849" t="s">
        <v>199</v>
      </c>
      <c r="C1849" t="s">
        <v>48</v>
      </c>
      <c r="D1849">
        <v>1</v>
      </c>
      <c r="E1849" t="s">
        <v>4449</v>
      </c>
      <c r="F1849" t="s">
        <v>407</v>
      </c>
      <c r="G1849">
        <v>10124</v>
      </c>
      <c r="H1849">
        <v>1</v>
      </c>
      <c r="I1849" t="s">
        <v>463</v>
      </c>
      <c r="J1849" t="s">
        <v>43</v>
      </c>
      <c r="K1849">
        <v>44142</v>
      </c>
      <c r="L1849">
        <v>55219.32</v>
      </c>
      <c r="M1849" t="s">
        <v>33</v>
      </c>
      <c r="N1849" t="s">
        <v>2677</v>
      </c>
      <c r="O1849" t="s">
        <v>2106</v>
      </c>
      <c r="P1849" t="s">
        <v>4450</v>
      </c>
      <c r="Q1849" t="s">
        <v>7274</v>
      </c>
      <c r="R1849" t="e">
        <v>#NAME?</v>
      </c>
      <c r="S1849" t="s">
        <v>7696</v>
      </c>
      <c r="T1849" t="e">
        <f t="shared" si="84"/>
        <v>#NAME?</v>
      </c>
      <c r="U1849">
        <f t="shared" si="85"/>
        <v>0</v>
      </c>
      <c r="V1849" s="2">
        <v>0</v>
      </c>
      <c r="W1849" s="2">
        <f t="shared" si="86"/>
        <v>0</v>
      </c>
      <c r="X1849" s="2">
        <v>0</v>
      </c>
      <c r="Y1849" s="2">
        <v>0</v>
      </c>
      <c r="Z1849" s="2">
        <v>0</v>
      </c>
      <c r="AA1849" s="2">
        <v>0</v>
      </c>
      <c r="AB1849" s="2">
        <v>0</v>
      </c>
      <c r="AC1849" t="s">
        <v>4451</v>
      </c>
      <c r="AD1849" t="s">
        <v>32</v>
      </c>
      <c r="AE1849" t="s">
        <v>32</v>
      </c>
      <c r="AG1849" t="s">
        <v>38</v>
      </c>
      <c r="AH1849" t="s">
        <v>175</v>
      </c>
      <c r="AI1849" t="s">
        <v>4433</v>
      </c>
      <c r="AJ1849" t="s">
        <v>175</v>
      </c>
      <c r="AK1849" t="s">
        <v>39</v>
      </c>
    </row>
    <row r="1850" spans="1:37" x14ac:dyDescent="0.3">
      <c r="A1850">
        <v>343548</v>
      </c>
      <c r="B1850" t="s">
        <v>199</v>
      </c>
      <c r="C1850" t="s">
        <v>29</v>
      </c>
      <c r="D1850">
        <v>2</v>
      </c>
      <c r="E1850" t="s">
        <v>4452</v>
      </c>
      <c r="F1850" t="s">
        <v>348</v>
      </c>
      <c r="G1850">
        <v>10209</v>
      </c>
      <c r="H1850">
        <v>1</v>
      </c>
      <c r="I1850" t="s">
        <v>1196</v>
      </c>
      <c r="J1850" t="s">
        <v>325</v>
      </c>
      <c r="K1850">
        <v>13.5</v>
      </c>
      <c r="L1850">
        <v>17.899999999999999</v>
      </c>
      <c r="M1850" t="s">
        <v>178</v>
      </c>
      <c r="N1850" t="s">
        <v>202</v>
      </c>
      <c r="O1850" t="s">
        <v>2032</v>
      </c>
      <c r="P1850" t="s">
        <v>4453</v>
      </c>
      <c r="Q1850" t="s">
        <v>350</v>
      </c>
      <c r="R1850" t="s">
        <v>4454</v>
      </c>
      <c r="S1850" t="s">
        <v>8318</v>
      </c>
      <c r="T1850" t="str">
        <f t="shared" si="84"/>
        <v>Strong written communications skills  Ability to communicate complex messages clearly and simply to highly diverse New York City audiences  Ability to cross-collaborate with multiple stakeholders and handle multiple deadlines in a fast-paced and quickly changing environment  Strong written, verbal and editing skills  Positive attitude and team oriented outlook.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50">
        <f t="shared" si="85"/>
        <v>0</v>
      </c>
      <c r="V1850" s="2">
        <v>0</v>
      </c>
      <c r="W1850" s="2">
        <f t="shared" si="86"/>
        <v>0</v>
      </c>
      <c r="X1850" s="2">
        <v>0</v>
      </c>
      <c r="Y1850" s="2">
        <v>0</v>
      </c>
      <c r="Z1850" s="2">
        <v>0</v>
      </c>
      <c r="AA1850" s="2">
        <v>0</v>
      </c>
      <c r="AB1850" s="2">
        <v>0</v>
      </c>
      <c r="AC1850" t="s">
        <v>4455</v>
      </c>
      <c r="AD1850" t="s">
        <v>32</v>
      </c>
      <c r="AE1850" t="s">
        <v>32</v>
      </c>
      <c r="AG1850" t="s">
        <v>38</v>
      </c>
      <c r="AH1850" t="s">
        <v>3339</v>
      </c>
      <c r="AI1850" t="s">
        <v>4433</v>
      </c>
      <c r="AJ1850" t="s">
        <v>3339</v>
      </c>
      <c r="AK1850" t="s">
        <v>39</v>
      </c>
    </row>
    <row r="1851" spans="1:37" x14ac:dyDescent="0.3">
      <c r="A1851">
        <v>343548</v>
      </c>
      <c r="B1851" t="s">
        <v>199</v>
      </c>
      <c r="C1851" t="s">
        <v>48</v>
      </c>
      <c r="D1851">
        <v>2</v>
      </c>
      <c r="E1851" t="s">
        <v>4452</v>
      </c>
      <c r="F1851" t="s">
        <v>348</v>
      </c>
      <c r="G1851">
        <v>10209</v>
      </c>
      <c r="H1851">
        <v>1</v>
      </c>
      <c r="I1851" t="s">
        <v>1196</v>
      </c>
      <c r="J1851" t="s">
        <v>325</v>
      </c>
      <c r="K1851">
        <v>13.5</v>
      </c>
      <c r="L1851">
        <v>17.899999999999999</v>
      </c>
      <c r="M1851" t="s">
        <v>178</v>
      </c>
      <c r="N1851" t="s">
        <v>202</v>
      </c>
      <c r="O1851" t="s">
        <v>2032</v>
      </c>
      <c r="P1851" t="s">
        <v>4453</v>
      </c>
      <c r="Q1851" t="s">
        <v>350</v>
      </c>
      <c r="R1851" t="s">
        <v>4454</v>
      </c>
      <c r="S1851" t="s">
        <v>8318</v>
      </c>
      <c r="T1851" t="str">
        <f t="shared" si="84"/>
        <v>Strong written communications skills  Ability to communicate complex messages clearly and simply to highly diverse New York City audiences  Ability to cross-collaborate with multiple stakeholders and handle multiple deadlines in a fast-paced and quickly changing environment  Strong written, verbal and editing skills  Positive attitude and team oriented outlook.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51">
        <f t="shared" si="85"/>
        <v>0</v>
      </c>
      <c r="V1851" s="2">
        <v>0</v>
      </c>
      <c r="W1851" s="2">
        <f t="shared" si="86"/>
        <v>0</v>
      </c>
      <c r="X1851" s="2">
        <v>0</v>
      </c>
      <c r="Y1851" s="2">
        <v>0</v>
      </c>
      <c r="Z1851" s="2">
        <v>0</v>
      </c>
      <c r="AA1851" s="2">
        <v>0</v>
      </c>
      <c r="AB1851" s="2">
        <v>0</v>
      </c>
      <c r="AC1851" t="s">
        <v>4455</v>
      </c>
      <c r="AD1851" t="s">
        <v>32</v>
      </c>
      <c r="AE1851" t="s">
        <v>32</v>
      </c>
      <c r="AG1851" t="s">
        <v>38</v>
      </c>
      <c r="AH1851" t="s">
        <v>3339</v>
      </c>
      <c r="AI1851" t="s">
        <v>4433</v>
      </c>
      <c r="AJ1851" t="s">
        <v>3339</v>
      </c>
      <c r="AK1851" t="s">
        <v>39</v>
      </c>
    </row>
    <row r="1852" spans="1:37" x14ac:dyDescent="0.3">
      <c r="A1852">
        <v>343555</v>
      </c>
      <c r="B1852" t="s">
        <v>3997</v>
      </c>
      <c r="C1852" t="s">
        <v>29</v>
      </c>
      <c r="D1852">
        <v>1</v>
      </c>
      <c r="E1852" t="s">
        <v>4456</v>
      </c>
      <c r="F1852" t="s">
        <v>590</v>
      </c>
      <c r="G1852">
        <v>56057</v>
      </c>
      <c r="H1852">
        <v>0</v>
      </c>
      <c r="I1852" t="s">
        <v>3654</v>
      </c>
      <c r="J1852" t="s">
        <v>43</v>
      </c>
      <c r="K1852">
        <v>35683</v>
      </c>
      <c r="L1852">
        <v>59385</v>
      </c>
      <c r="M1852" t="s">
        <v>33</v>
      </c>
      <c r="N1852" t="s">
        <v>2043</v>
      </c>
      <c r="O1852" t="s">
        <v>4457</v>
      </c>
      <c r="P1852" t="s">
        <v>8423</v>
      </c>
      <c r="Q1852" t="s">
        <v>592</v>
      </c>
      <c r="R1852" t="s">
        <v>8424</v>
      </c>
      <c r="S1852" t="s">
        <v>32</v>
      </c>
      <c r="T1852" t="str">
        <f t="shared" si="84"/>
        <v xml:space="preserve">‚	Basic knowledge of City systems (FMS, PMS, CityTime, PIP, CHRMS or Remedy)	Excellent work ethic and attention to detail 	Excellent verbal and written communication skills	Excellent telephone skills with a professional demeanor 	Ability to work independently or as part of a team	Ability to work well and efficiently in a fast-paced environment 	Ability to maintain confidentiality  </v>
      </c>
      <c r="U1852">
        <f t="shared" si="85"/>
        <v>0</v>
      </c>
      <c r="V1852" s="2">
        <v>0</v>
      </c>
      <c r="W1852" s="2">
        <f t="shared" si="86"/>
        <v>0</v>
      </c>
      <c r="X1852" s="2">
        <v>0</v>
      </c>
      <c r="Y1852" s="2">
        <v>0</v>
      </c>
      <c r="Z1852" s="2">
        <v>0</v>
      </c>
      <c r="AA1852" s="2">
        <v>0</v>
      </c>
      <c r="AB1852" s="2">
        <v>0</v>
      </c>
      <c r="AC1852" t="s">
        <v>4458</v>
      </c>
      <c r="AD1852" t="s">
        <v>4001</v>
      </c>
      <c r="AE1852" t="s">
        <v>4002</v>
      </c>
      <c r="AG1852" t="s">
        <v>38</v>
      </c>
      <c r="AH1852" t="s">
        <v>3095</v>
      </c>
      <c r="AJ1852" t="s">
        <v>110</v>
      </c>
      <c r="AK1852" t="s">
        <v>39</v>
      </c>
    </row>
    <row r="1853" spans="1:37" x14ac:dyDescent="0.3">
      <c r="A1853">
        <v>343556</v>
      </c>
      <c r="B1853" t="s">
        <v>199</v>
      </c>
      <c r="C1853" t="s">
        <v>29</v>
      </c>
      <c r="D1853">
        <v>1</v>
      </c>
      <c r="E1853" t="s">
        <v>4459</v>
      </c>
      <c r="F1853" t="s">
        <v>348</v>
      </c>
      <c r="G1853">
        <v>10209</v>
      </c>
      <c r="H1853">
        <v>1</v>
      </c>
      <c r="I1853" t="s">
        <v>1095</v>
      </c>
      <c r="J1853" t="s">
        <v>325</v>
      </c>
      <c r="K1853">
        <v>13.5</v>
      </c>
      <c r="L1853">
        <v>17.899999999999999</v>
      </c>
      <c r="M1853" t="s">
        <v>178</v>
      </c>
      <c r="N1853" t="s">
        <v>202</v>
      </c>
      <c r="O1853" t="s">
        <v>4460</v>
      </c>
      <c r="P1853" t="s">
        <v>8425</v>
      </c>
      <c r="Q1853" t="s">
        <v>350</v>
      </c>
      <c r="R1853" t="s">
        <v>32</v>
      </c>
      <c r="S1853" t="s">
        <v>32</v>
      </c>
      <c r="T1853" t="str">
        <f t="shared" si="84"/>
        <v xml:space="preserve">   </v>
      </c>
      <c r="U1853">
        <f t="shared" si="85"/>
        <v>0</v>
      </c>
      <c r="V1853" s="2">
        <v>0</v>
      </c>
      <c r="W1853" s="2">
        <f t="shared" si="86"/>
        <v>0</v>
      </c>
      <c r="X1853" s="2">
        <v>0</v>
      </c>
      <c r="Y1853" s="2">
        <v>0</v>
      </c>
      <c r="Z1853" s="2">
        <v>0</v>
      </c>
      <c r="AA1853" s="2">
        <v>0</v>
      </c>
      <c r="AB1853" s="2">
        <v>0</v>
      </c>
      <c r="AC1853" t="s">
        <v>4461</v>
      </c>
      <c r="AD1853" t="s">
        <v>32</v>
      </c>
      <c r="AE1853" t="s">
        <v>32</v>
      </c>
      <c r="AG1853" t="s">
        <v>38</v>
      </c>
      <c r="AH1853" t="s">
        <v>3339</v>
      </c>
      <c r="AI1853" t="s">
        <v>4433</v>
      </c>
      <c r="AJ1853" t="s">
        <v>1965</v>
      </c>
      <c r="AK1853" t="s">
        <v>39</v>
      </c>
    </row>
    <row r="1854" spans="1:37" x14ac:dyDescent="0.3">
      <c r="A1854">
        <v>343556</v>
      </c>
      <c r="B1854" t="s">
        <v>199</v>
      </c>
      <c r="C1854" t="s">
        <v>48</v>
      </c>
      <c r="D1854">
        <v>1</v>
      </c>
      <c r="E1854" t="s">
        <v>4459</v>
      </c>
      <c r="F1854" t="s">
        <v>348</v>
      </c>
      <c r="G1854">
        <v>10209</v>
      </c>
      <c r="H1854">
        <v>1</v>
      </c>
      <c r="I1854" t="s">
        <v>1095</v>
      </c>
      <c r="J1854" t="s">
        <v>325</v>
      </c>
      <c r="K1854">
        <v>13.5</v>
      </c>
      <c r="L1854">
        <v>17.899999999999999</v>
      </c>
      <c r="M1854" t="s">
        <v>178</v>
      </c>
      <c r="N1854" t="s">
        <v>202</v>
      </c>
      <c r="O1854" t="s">
        <v>4460</v>
      </c>
      <c r="P1854" t="s">
        <v>8425</v>
      </c>
      <c r="Q1854" t="s">
        <v>350</v>
      </c>
      <c r="R1854" t="s">
        <v>32</v>
      </c>
      <c r="S1854" t="s">
        <v>32</v>
      </c>
      <c r="T1854" t="str">
        <f t="shared" si="84"/>
        <v xml:space="preserve">   </v>
      </c>
      <c r="U1854">
        <f t="shared" si="85"/>
        <v>0</v>
      </c>
      <c r="V1854" s="2">
        <v>0</v>
      </c>
      <c r="W1854" s="2">
        <f t="shared" si="86"/>
        <v>0</v>
      </c>
      <c r="X1854" s="2">
        <v>0</v>
      </c>
      <c r="Y1854" s="2">
        <v>0</v>
      </c>
      <c r="Z1854" s="2">
        <v>0</v>
      </c>
      <c r="AA1854" s="2">
        <v>0</v>
      </c>
      <c r="AB1854" s="2">
        <v>0</v>
      </c>
      <c r="AC1854" t="s">
        <v>4461</v>
      </c>
      <c r="AD1854" t="s">
        <v>32</v>
      </c>
      <c r="AE1854" t="s">
        <v>32</v>
      </c>
      <c r="AG1854" t="s">
        <v>38</v>
      </c>
      <c r="AH1854" t="s">
        <v>3339</v>
      </c>
      <c r="AI1854" t="s">
        <v>4433</v>
      </c>
      <c r="AJ1854" t="s">
        <v>1965</v>
      </c>
      <c r="AK1854" t="s">
        <v>39</v>
      </c>
    </row>
    <row r="1855" spans="1:37" x14ac:dyDescent="0.3">
      <c r="A1855">
        <v>343565</v>
      </c>
      <c r="B1855" t="s">
        <v>154</v>
      </c>
      <c r="C1855" t="s">
        <v>48</v>
      </c>
      <c r="D1855">
        <v>1</v>
      </c>
      <c r="E1855" t="s">
        <v>2482</v>
      </c>
      <c r="F1855" t="s">
        <v>2483</v>
      </c>
      <c r="G1855">
        <v>55014</v>
      </c>
      <c r="H1855">
        <v>0</v>
      </c>
      <c r="I1855" t="s">
        <v>2484</v>
      </c>
      <c r="J1855" t="s">
        <v>43</v>
      </c>
      <c r="K1855">
        <v>52260</v>
      </c>
      <c r="L1855">
        <v>52260</v>
      </c>
      <c r="M1855" t="s">
        <v>33</v>
      </c>
      <c r="N1855" t="s">
        <v>2485</v>
      </c>
      <c r="O1855" t="s">
        <v>2485</v>
      </c>
      <c r="P1855" t="s">
        <v>4462</v>
      </c>
      <c r="Q1855" t="s">
        <v>2487</v>
      </c>
      <c r="R1855" t="s">
        <v>4463</v>
      </c>
      <c r="S1855" t="s">
        <v>1170</v>
      </c>
      <c r="T1855" t="str">
        <f t="shared" si="84"/>
        <v>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 NYCHA employees applying for promotional, title or level change opportunities must have served a period of one year in their current title and level (if applicable).</v>
      </c>
      <c r="U1855">
        <f t="shared" si="85"/>
        <v>0</v>
      </c>
      <c r="V1855" s="2">
        <v>0</v>
      </c>
      <c r="W1855" s="2">
        <f t="shared" si="86"/>
        <v>0</v>
      </c>
      <c r="X1855" s="2">
        <v>0</v>
      </c>
      <c r="Y1855" s="2">
        <v>0</v>
      </c>
      <c r="Z1855" s="2">
        <v>0</v>
      </c>
      <c r="AA1855" s="2">
        <v>0</v>
      </c>
      <c r="AB1855" s="2">
        <v>0</v>
      </c>
      <c r="AC1855" t="s">
        <v>161</v>
      </c>
      <c r="AD1855" t="s">
        <v>32</v>
      </c>
      <c r="AE1855" t="s">
        <v>32</v>
      </c>
      <c r="AG1855" t="s">
        <v>162</v>
      </c>
      <c r="AH1855" t="s">
        <v>1750</v>
      </c>
      <c r="AJ1855" t="s">
        <v>2540</v>
      </c>
      <c r="AK1855" t="s">
        <v>39</v>
      </c>
    </row>
    <row r="1856" spans="1:37" x14ac:dyDescent="0.3">
      <c r="A1856">
        <v>343565</v>
      </c>
      <c r="B1856" t="s">
        <v>154</v>
      </c>
      <c r="C1856" t="s">
        <v>29</v>
      </c>
      <c r="D1856">
        <v>1</v>
      </c>
      <c r="E1856" t="s">
        <v>2482</v>
      </c>
      <c r="F1856" t="s">
        <v>2483</v>
      </c>
      <c r="G1856">
        <v>55014</v>
      </c>
      <c r="H1856">
        <v>0</v>
      </c>
      <c r="I1856" t="s">
        <v>2484</v>
      </c>
      <c r="J1856" t="s">
        <v>43</v>
      </c>
      <c r="K1856">
        <v>52260</v>
      </c>
      <c r="L1856">
        <v>52260</v>
      </c>
      <c r="M1856" t="s">
        <v>33</v>
      </c>
      <c r="N1856" t="s">
        <v>2485</v>
      </c>
      <c r="O1856" t="s">
        <v>2485</v>
      </c>
      <c r="P1856" t="s">
        <v>4462</v>
      </c>
      <c r="Q1856" t="s">
        <v>2487</v>
      </c>
      <c r="R1856" t="s">
        <v>4463</v>
      </c>
      <c r="S1856" t="s">
        <v>1170</v>
      </c>
      <c r="T1856" t="str">
        <f t="shared" si="84"/>
        <v>1.	Professional knowledge, skill and practice in equal employment opportunity and fair housing.  Knowledge of laws and applicable regulations related to equal employment and fair housing. 2.	Proficient with Microsoft Office.  3.	Excellent communication, negotiation and conflict resolution skills. NYCHA employees applying for promotional, title or level change opportunities must have served a period of one year in their current title and level (if applicable).</v>
      </c>
      <c r="U1856">
        <f t="shared" si="85"/>
        <v>0</v>
      </c>
      <c r="V1856" s="2">
        <v>0</v>
      </c>
      <c r="W1856" s="2">
        <f t="shared" si="86"/>
        <v>0</v>
      </c>
      <c r="X1856" s="2">
        <v>0</v>
      </c>
      <c r="Y1856" s="2">
        <v>0</v>
      </c>
      <c r="Z1856" s="2">
        <v>0</v>
      </c>
      <c r="AA1856" s="2">
        <v>0</v>
      </c>
      <c r="AB1856" s="2">
        <v>0</v>
      </c>
      <c r="AC1856" t="s">
        <v>161</v>
      </c>
      <c r="AD1856" t="s">
        <v>32</v>
      </c>
      <c r="AE1856" t="s">
        <v>32</v>
      </c>
      <c r="AG1856" t="s">
        <v>162</v>
      </c>
      <c r="AH1856" t="s">
        <v>1750</v>
      </c>
      <c r="AJ1856" t="s">
        <v>2540</v>
      </c>
      <c r="AK1856" t="s">
        <v>39</v>
      </c>
    </row>
    <row r="1857" spans="1:37" x14ac:dyDescent="0.3">
      <c r="A1857">
        <v>343598</v>
      </c>
      <c r="B1857" t="s">
        <v>199</v>
      </c>
      <c r="C1857" t="s">
        <v>29</v>
      </c>
      <c r="D1857">
        <v>1</v>
      </c>
      <c r="E1857" t="s">
        <v>4464</v>
      </c>
      <c r="F1857" t="s">
        <v>3482</v>
      </c>
      <c r="G1857">
        <v>13379</v>
      </c>
      <c r="H1857" t="s">
        <v>1561</v>
      </c>
      <c r="I1857" t="s">
        <v>463</v>
      </c>
      <c r="J1857" t="s">
        <v>43</v>
      </c>
      <c r="K1857">
        <v>75338</v>
      </c>
      <c r="L1857">
        <v>167798</v>
      </c>
      <c r="M1857" t="s">
        <v>33</v>
      </c>
      <c r="N1857" t="s">
        <v>202</v>
      </c>
      <c r="O1857" t="s">
        <v>3916</v>
      </c>
      <c r="P1857" t="s">
        <v>4465</v>
      </c>
      <c r="Q1857" t="s">
        <v>4466</v>
      </c>
      <c r="R1857" t="e">
        <v>#NAME?</v>
      </c>
      <c r="S1857" t="s">
        <v>7696</v>
      </c>
      <c r="T1857" t="e">
        <f t="shared" si="84"/>
        <v>#NAME?</v>
      </c>
      <c r="U1857">
        <f t="shared" si="85"/>
        <v>0</v>
      </c>
      <c r="V1857" s="2">
        <v>0</v>
      </c>
      <c r="W1857" s="2">
        <f t="shared" si="86"/>
        <v>0</v>
      </c>
      <c r="X1857" s="2">
        <v>0</v>
      </c>
      <c r="Y1857" s="2">
        <v>0</v>
      </c>
      <c r="Z1857" s="2">
        <v>0</v>
      </c>
      <c r="AA1857" s="2">
        <v>0</v>
      </c>
      <c r="AB1857" s="2">
        <v>0</v>
      </c>
      <c r="AC1857" t="s">
        <v>4467</v>
      </c>
      <c r="AD1857" t="s">
        <v>32</v>
      </c>
      <c r="AE1857" t="s">
        <v>32</v>
      </c>
      <c r="AG1857" t="s">
        <v>4468</v>
      </c>
      <c r="AH1857" t="s">
        <v>3095</v>
      </c>
      <c r="AI1857" t="s">
        <v>2960</v>
      </c>
      <c r="AJ1857" t="s">
        <v>4469</v>
      </c>
      <c r="AK1857" t="s">
        <v>39</v>
      </c>
    </row>
    <row r="1858" spans="1:37" x14ac:dyDescent="0.3">
      <c r="A1858">
        <v>343598</v>
      </c>
      <c r="B1858" t="s">
        <v>199</v>
      </c>
      <c r="C1858" t="s">
        <v>48</v>
      </c>
      <c r="D1858">
        <v>1</v>
      </c>
      <c r="E1858" t="s">
        <v>4464</v>
      </c>
      <c r="F1858" t="s">
        <v>3482</v>
      </c>
      <c r="G1858">
        <v>13379</v>
      </c>
      <c r="H1858" t="s">
        <v>1561</v>
      </c>
      <c r="I1858" t="s">
        <v>463</v>
      </c>
      <c r="J1858" t="s">
        <v>43</v>
      </c>
      <c r="K1858">
        <v>75338</v>
      </c>
      <c r="L1858">
        <v>167798</v>
      </c>
      <c r="M1858" t="s">
        <v>33</v>
      </c>
      <c r="N1858" t="s">
        <v>202</v>
      </c>
      <c r="O1858" t="s">
        <v>3916</v>
      </c>
      <c r="P1858" t="s">
        <v>4465</v>
      </c>
      <c r="Q1858" t="s">
        <v>4466</v>
      </c>
      <c r="R1858" t="e">
        <v>#NAME?</v>
      </c>
      <c r="S1858" t="s">
        <v>7696</v>
      </c>
      <c r="T1858" t="e">
        <f t="shared" si="84"/>
        <v>#NAME?</v>
      </c>
      <c r="U1858">
        <f t="shared" si="85"/>
        <v>0</v>
      </c>
      <c r="V1858" s="2">
        <v>0</v>
      </c>
      <c r="W1858" s="2">
        <f t="shared" si="86"/>
        <v>0</v>
      </c>
      <c r="X1858" s="2">
        <v>0</v>
      </c>
      <c r="Y1858" s="2">
        <v>0</v>
      </c>
      <c r="Z1858" s="2">
        <v>0</v>
      </c>
      <c r="AA1858" s="2">
        <v>0</v>
      </c>
      <c r="AB1858" s="2">
        <v>0</v>
      </c>
      <c r="AC1858" t="s">
        <v>4467</v>
      </c>
      <c r="AD1858" t="s">
        <v>32</v>
      </c>
      <c r="AE1858" t="s">
        <v>32</v>
      </c>
      <c r="AG1858" t="s">
        <v>4468</v>
      </c>
      <c r="AH1858" t="s">
        <v>3095</v>
      </c>
      <c r="AI1858" t="s">
        <v>2960</v>
      </c>
      <c r="AJ1858" t="s">
        <v>4469</v>
      </c>
      <c r="AK1858" t="s">
        <v>39</v>
      </c>
    </row>
    <row r="1859" spans="1:37" x14ac:dyDescent="0.3">
      <c r="A1859">
        <v>343608</v>
      </c>
      <c r="B1859" t="s">
        <v>199</v>
      </c>
      <c r="C1859" t="s">
        <v>29</v>
      </c>
      <c r="D1859">
        <v>1</v>
      </c>
      <c r="E1859" t="s">
        <v>4470</v>
      </c>
      <c r="F1859" t="s">
        <v>2293</v>
      </c>
      <c r="G1859">
        <v>10095</v>
      </c>
      <c r="H1859" t="s">
        <v>42</v>
      </c>
      <c r="I1859" t="s">
        <v>463</v>
      </c>
      <c r="J1859" t="s">
        <v>43</v>
      </c>
      <c r="K1859">
        <v>67060</v>
      </c>
      <c r="L1859">
        <v>154000</v>
      </c>
      <c r="M1859" t="s">
        <v>33</v>
      </c>
      <c r="N1859" t="s">
        <v>202</v>
      </c>
      <c r="O1859" t="s">
        <v>3901</v>
      </c>
      <c r="P1859" t="s">
        <v>4471</v>
      </c>
      <c r="Q1859" t="s">
        <v>2296</v>
      </c>
      <c r="R1859" t="s">
        <v>4472</v>
      </c>
      <c r="S1859" t="s">
        <v>8426</v>
      </c>
      <c r="T1859" t="str">
        <f t="shared" ref="T1859:T1922" si="87">R1859&amp;" "&amp;S1859</f>
        <v>--The preferred candidate will have excellent problem-solving, analytic, interpersonal skills, with demonstrated ability to work with people at various levels within and outside the agency  -- S/he will have knowledge and practical experience of the City'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59">
        <f t="shared" ref="U1859:U1922" si="88">D1859*W1859</f>
        <v>0</v>
      </c>
      <c r="V1859" s="2">
        <v>0</v>
      </c>
      <c r="W1859" s="2">
        <f t="shared" ref="W1859:W1922" si="89">IF(OR(ISNUMBER(SEARCH("data analytics",$T1859)), ISNUMBER(SEARCH("data analysis",$T1859)), ISNUMBER(SEARCH("analyze data", $T1859)),ISNUMBER(SEARCH("business intelligence", $T1859)),ISNUMBER(SEARCH("business analysis",$T1859))),1,0)</f>
        <v>0</v>
      </c>
      <c r="X1859" s="2">
        <v>0</v>
      </c>
      <c r="Y1859" s="2">
        <v>0</v>
      </c>
      <c r="Z1859" s="2">
        <v>0</v>
      </c>
      <c r="AA1859" s="2">
        <v>0</v>
      </c>
      <c r="AB1859" s="2">
        <v>0</v>
      </c>
      <c r="AC1859" t="s">
        <v>4473</v>
      </c>
      <c r="AD1859" t="s">
        <v>32</v>
      </c>
      <c r="AE1859" t="s">
        <v>32</v>
      </c>
      <c r="AG1859" t="s">
        <v>4474</v>
      </c>
      <c r="AH1859" t="s">
        <v>3095</v>
      </c>
      <c r="AI1859" t="s">
        <v>2960</v>
      </c>
      <c r="AJ1859" t="s">
        <v>776</v>
      </c>
      <c r="AK1859" t="s">
        <v>39</v>
      </c>
    </row>
    <row r="1860" spans="1:37" x14ac:dyDescent="0.3">
      <c r="A1860">
        <v>343608</v>
      </c>
      <c r="B1860" t="s">
        <v>199</v>
      </c>
      <c r="C1860" t="s">
        <v>48</v>
      </c>
      <c r="D1860">
        <v>1</v>
      </c>
      <c r="E1860" t="s">
        <v>4470</v>
      </c>
      <c r="F1860" t="s">
        <v>2293</v>
      </c>
      <c r="G1860">
        <v>10095</v>
      </c>
      <c r="H1860" t="s">
        <v>42</v>
      </c>
      <c r="I1860" t="s">
        <v>463</v>
      </c>
      <c r="J1860" t="s">
        <v>43</v>
      </c>
      <c r="K1860">
        <v>67060</v>
      </c>
      <c r="L1860">
        <v>154000</v>
      </c>
      <c r="M1860" t="s">
        <v>33</v>
      </c>
      <c r="N1860" t="s">
        <v>202</v>
      </c>
      <c r="O1860" t="s">
        <v>3901</v>
      </c>
      <c r="P1860" t="s">
        <v>4471</v>
      </c>
      <c r="Q1860" t="s">
        <v>2296</v>
      </c>
      <c r="R1860" t="s">
        <v>4472</v>
      </c>
      <c r="S1860" t="s">
        <v>8426</v>
      </c>
      <c r="T1860" t="str">
        <f t="shared" si="87"/>
        <v>--The preferred candidate will have excellent problem-solving, analytic, interpersonal skills, with demonstrated ability to work with people at various levels within and outside the agency  -- S/he will have knowledge and practical experience of the City'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60">
        <f t="shared" si="88"/>
        <v>0</v>
      </c>
      <c r="V1860" s="2">
        <v>0</v>
      </c>
      <c r="W1860" s="2">
        <f t="shared" si="89"/>
        <v>0</v>
      </c>
      <c r="X1860" s="2">
        <v>0</v>
      </c>
      <c r="Y1860" s="2">
        <v>0</v>
      </c>
      <c r="Z1860" s="2">
        <v>0</v>
      </c>
      <c r="AA1860" s="2">
        <v>0</v>
      </c>
      <c r="AB1860" s="2">
        <v>0</v>
      </c>
      <c r="AC1860" t="s">
        <v>4473</v>
      </c>
      <c r="AD1860" t="s">
        <v>32</v>
      </c>
      <c r="AE1860" t="s">
        <v>32</v>
      </c>
      <c r="AG1860" t="s">
        <v>4474</v>
      </c>
      <c r="AH1860" t="s">
        <v>3095</v>
      </c>
      <c r="AI1860" t="s">
        <v>2960</v>
      </c>
      <c r="AJ1860" t="s">
        <v>776</v>
      </c>
      <c r="AK1860" t="s">
        <v>39</v>
      </c>
    </row>
    <row r="1861" spans="1:37" x14ac:dyDescent="0.3">
      <c r="A1861">
        <v>343624</v>
      </c>
      <c r="B1861" t="s">
        <v>47</v>
      </c>
      <c r="C1861" t="s">
        <v>29</v>
      </c>
      <c r="D1861">
        <v>1</v>
      </c>
      <c r="E1861" t="s">
        <v>4475</v>
      </c>
      <c r="F1861" t="s">
        <v>567</v>
      </c>
      <c r="G1861">
        <v>10015</v>
      </c>
      <c r="H1861" t="s">
        <v>93</v>
      </c>
      <c r="I1861" t="s">
        <v>244</v>
      </c>
      <c r="J1861" t="s">
        <v>43</v>
      </c>
      <c r="K1861">
        <v>60435</v>
      </c>
      <c r="L1861">
        <v>161497</v>
      </c>
      <c r="M1861" t="s">
        <v>33</v>
      </c>
      <c r="N1861" t="s">
        <v>211</v>
      </c>
      <c r="O1861" t="s">
        <v>1039</v>
      </c>
      <c r="P1861" t="s">
        <v>8427</v>
      </c>
      <c r="Q1861" t="s">
        <v>1213</v>
      </c>
      <c r="R1861" t="s">
        <v>7131</v>
      </c>
      <c r="S1861" t="s">
        <v>4476</v>
      </c>
      <c r="T1861" t="str">
        <f t="shared" si="87"/>
        <v>Knowledge of NYC water and sewer systems and DEP Water &amp; Sewer standards and specifications. 5 or more years of Construction and contract management experience. Minimum 2-3 years supervising engineers and inspectors. Knowledge of billing practices. Evaluate and handle multiple projects and priorities.  Proficiency in Microsoft Office programs including Excel, Word, Outlook and Project. Ability to be on call 24/7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61">
        <f t="shared" si="88"/>
        <v>0</v>
      </c>
      <c r="V1861" s="2">
        <v>1</v>
      </c>
      <c r="W1861" s="2">
        <f t="shared" si="89"/>
        <v>0</v>
      </c>
      <c r="X1861" s="2">
        <v>0</v>
      </c>
      <c r="Y1861" s="2">
        <v>0</v>
      </c>
      <c r="Z1861" s="2">
        <v>0</v>
      </c>
      <c r="AA1861" s="2">
        <v>0</v>
      </c>
      <c r="AB1861" s="2">
        <v>0</v>
      </c>
      <c r="AC1861" t="s">
        <v>161</v>
      </c>
      <c r="AD1861" t="s">
        <v>32</v>
      </c>
      <c r="AE1861" t="s">
        <v>211</v>
      </c>
      <c r="AG1861" t="s">
        <v>58</v>
      </c>
      <c r="AH1861" t="s">
        <v>175</v>
      </c>
      <c r="AJ1861" t="s">
        <v>175</v>
      </c>
      <c r="AK1861" t="s">
        <v>39</v>
      </c>
    </row>
    <row r="1862" spans="1:37" x14ac:dyDescent="0.3">
      <c r="A1862">
        <v>343720</v>
      </c>
      <c r="B1862" t="s">
        <v>199</v>
      </c>
      <c r="C1862" t="s">
        <v>29</v>
      </c>
      <c r="D1862">
        <v>1</v>
      </c>
      <c r="E1862" t="s">
        <v>4477</v>
      </c>
      <c r="F1862" t="s">
        <v>1434</v>
      </c>
      <c r="G1862">
        <v>95622</v>
      </c>
      <c r="H1862">
        <v>0</v>
      </c>
      <c r="I1862" t="s">
        <v>76</v>
      </c>
      <c r="J1862" t="s">
        <v>43</v>
      </c>
      <c r="K1862">
        <v>0</v>
      </c>
      <c r="L1862">
        <v>94749.48</v>
      </c>
      <c r="M1862" t="s">
        <v>33</v>
      </c>
      <c r="N1862" t="s">
        <v>202</v>
      </c>
      <c r="O1862" t="s">
        <v>4238</v>
      </c>
      <c r="P1862" t="s">
        <v>4478</v>
      </c>
      <c r="Q1862" t="s">
        <v>2064</v>
      </c>
      <c r="R1862" t="s">
        <v>4479</v>
      </c>
      <c r="S1862" t="s">
        <v>8426</v>
      </c>
      <c r="T1862" t="str">
        <f t="shared" si="87"/>
        <v>2+ years of experience with managing, monitoring and maintaining SIEM technologies, use case creation, dashboards, tuning, and log source configuration  2+ years of experience supporting an enterprise IT Remote Access  Experience supporting an enterprise IT Antivirus System  Experience using Vulnerability Management Tool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Network/Host IPS support understanding  Preferred Certificates for the position: CISSP - Certified Information System Security Professional, CISA - Certified Information Systems Auditor, CEH - Certified Ethical Hacker, CompTIA Security+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62">
        <f t="shared" si="88"/>
        <v>0</v>
      </c>
      <c r="V1862" s="2">
        <v>0</v>
      </c>
      <c r="W1862" s="2">
        <f t="shared" si="89"/>
        <v>0</v>
      </c>
      <c r="X1862" s="2">
        <v>0</v>
      </c>
      <c r="Y1862" s="2">
        <v>0</v>
      </c>
      <c r="Z1862" s="2">
        <v>0</v>
      </c>
      <c r="AA1862" s="2">
        <v>0</v>
      </c>
      <c r="AB1862" s="2">
        <v>0</v>
      </c>
      <c r="AC1862" t="s">
        <v>4480</v>
      </c>
      <c r="AD1862" t="s">
        <v>32</v>
      </c>
      <c r="AE1862" t="s">
        <v>32</v>
      </c>
      <c r="AG1862" t="s">
        <v>58</v>
      </c>
      <c r="AH1862" t="s">
        <v>2631</v>
      </c>
      <c r="AI1862" t="s">
        <v>2960</v>
      </c>
      <c r="AJ1862" t="s">
        <v>1468</v>
      </c>
      <c r="AK1862" t="s">
        <v>39</v>
      </c>
    </row>
    <row r="1863" spans="1:37" x14ac:dyDescent="0.3">
      <c r="A1863">
        <v>343720</v>
      </c>
      <c r="B1863" t="s">
        <v>199</v>
      </c>
      <c r="C1863" t="s">
        <v>48</v>
      </c>
      <c r="D1863">
        <v>1</v>
      </c>
      <c r="E1863" t="s">
        <v>4477</v>
      </c>
      <c r="F1863" t="s">
        <v>1434</v>
      </c>
      <c r="G1863">
        <v>95622</v>
      </c>
      <c r="H1863">
        <v>0</v>
      </c>
      <c r="I1863" t="s">
        <v>76</v>
      </c>
      <c r="J1863" t="s">
        <v>43</v>
      </c>
      <c r="K1863">
        <v>0</v>
      </c>
      <c r="L1863">
        <v>94749.48</v>
      </c>
      <c r="M1863" t="s">
        <v>33</v>
      </c>
      <c r="N1863" t="s">
        <v>202</v>
      </c>
      <c r="O1863" t="s">
        <v>4238</v>
      </c>
      <c r="P1863" t="s">
        <v>4478</v>
      </c>
      <c r="Q1863" t="s">
        <v>2064</v>
      </c>
      <c r="R1863" t="s">
        <v>4479</v>
      </c>
      <c r="S1863" t="s">
        <v>8426</v>
      </c>
      <c r="T1863" t="str">
        <f t="shared" si="87"/>
        <v>2+ years of experience with managing, monitoring and maintaining SIEM technologies, use case creation, dashboards, tuning, and log source configuration  2+ years of experience supporting an enterprise IT Remote Access  Experience supporting an enterprise IT Antivirus System  Experience using Vulnerability Management Tool  Experience in large enterprise security planning, design, configuration, installation, troubleshooting, integration, security performance monitoring, product maintenance, and security product configuration enhancements  Excellent written and verbal communication skills; excellent presentation skills and the ability to present material around information security awareness, and the ability to handle multiple tasks under tight deadlines   Network/Host IPS support understanding  Preferred Certificates for the position: CISSP - Certified Information System Security Professional, CISA - Certified Information Systems Auditor, CEH - Certified Ethical Hacker, CompTIA Security+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63">
        <f t="shared" si="88"/>
        <v>0</v>
      </c>
      <c r="V1863" s="2">
        <v>0</v>
      </c>
      <c r="W1863" s="2">
        <f t="shared" si="89"/>
        <v>0</v>
      </c>
      <c r="X1863" s="2">
        <v>0</v>
      </c>
      <c r="Y1863" s="2">
        <v>0</v>
      </c>
      <c r="Z1863" s="2">
        <v>0</v>
      </c>
      <c r="AA1863" s="2">
        <v>0</v>
      </c>
      <c r="AB1863" s="2">
        <v>0</v>
      </c>
      <c r="AC1863" t="s">
        <v>4480</v>
      </c>
      <c r="AD1863" t="s">
        <v>32</v>
      </c>
      <c r="AE1863" t="s">
        <v>32</v>
      </c>
      <c r="AG1863" t="s">
        <v>58</v>
      </c>
      <c r="AH1863" t="s">
        <v>2631</v>
      </c>
      <c r="AI1863" t="s">
        <v>2960</v>
      </c>
      <c r="AJ1863" t="s">
        <v>1468</v>
      </c>
      <c r="AK1863" t="s">
        <v>39</v>
      </c>
    </row>
    <row r="1864" spans="1:37" x14ac:dyDescent="0.3">
      <c r="A1864">
        <v>343725</v>
      </c>
      <c r="B1864" t="s">
        <v>524</v>
      </c>
      <c r="C1864" t="s">
        <v>48</v>
      </c>
      <c r="D1864">
        <v>1</v>
      </c>
      <c r="E1864" t="s">
        <v>4481</v>
      </c>
      <c r="F1864" t="s">
        <v>297</v>
      </c>
      <c r="G1864">
        <v>10251</v>
      </c>
      <c r="H1864">
        <v>4</v>
      </c>
      <c r="I1864" t="s">
        <v>1506</v>
      </c>
      <c r="J1864" t="s">
        <v>43</v>
      </c>
      <c r="K1864">
        <v>20.39</v>
      </c>
      <c r="L1864">
        <v>32</v>
      </c>
      <c r="M1864" t="s">
        <v>178</v>
      </c>
      <c r="N1864" t="s">
        <v>526</v>
      </c>
      <c r="O1864" t="s">
        <v>2979</v>
      </c>
      <c r="P1864" t="s">
        <v>8428</v>
      </c>
      <c r="Q1864" t="s">
        <v>300</v>
      </c>
      <c r="R1864" t="s">
        <v>1508</v>
      </c>
      <c r="S1864" t="s">
        <v>1428</v>
      </c>
      <c r="T1864" t="str">
        <f t="shared" si="87"/>
        <v>Excellent verbal, communication and computer skills, and the ability to review documents for accuracy are desired. *** IN ORDER TO BE CONSIDERED FOR THIS POSITION CANDIDATES MUST BE SERVING PERMANENTLY IN THE TITLE OF CLERICAL ASSOCIATE ***</v>
      </c>
      <c r="U1864">
        <f t="shared" si="88"/>
        <v>0</v>
      </c>
      <c r="V1864" s="2">
        <v>0</v>
      </c>
      <c r="W1864" s="2">
        <f t="shared" si="89"/>
        <v>0</v>
      </c>
      <c r="X1864" s="2">
        <v>0</v>
      </c>
      <c r="Y1864" s="2">
        <v>0</v>
      </c>
      <c r="Z1864" s="2">
        <v>0</v>
      </c>
      <c r="AA1864" s="2">
        <v>0</v>
      </c>
      <c r="AB1864" s="2">
        <v>0</v>
      </c>
      <c r="AC1864" t="s">
        <v>4482</v>
      </c>
      <c r="AD1864" t="s">
        <v>32</v>
      </c>
      <c r="AE1864" t="s">
        <v>32</v>
      </c>
      <c r="AG1864" t="s">
        <v>38</v>
      </c>
      <c r="AH1864" t="s">
        <v>2631</v>
      </c>
      <c r="AI1864" t="s">
        <v>4360</v>
      </c>
      <c r="AJ1864" t="s">
        <v>2631</v>
      </c>
      <c r="AK1864" t="s">
        <v>39</v>
      </c>
    </row>
    <row r="1865" spans="1:37" x14ac:dyDescent="0.3">
      <c r="A1865">
        <v>343725</v>
      </c>
      <c r="B1865" t="s">
        <v>524</v>
      </c>
      <c r="C1865" t="s">
        <v>29</v>
      </c>
      <c r="D1865">
        <v>1</v>
      </c>
      <c r="E1865" t="s">
        <v>4481</v>
      </c>
      <c r="F1865" t="s">
        <v>297</v>
      </c>
      <c r="G1865">
        <v>10251</v>
      </c>
      <c r="H1865">
        <v>4</v>
      </c>
      <c r="I1865" t="s">
        <v>1506</v>
      </c>
      <c r="J1865" t="s">
        <v>43</v>
      </c>
      <c r="K1865">
        <v>20.39</v>
      </c>
      <c r="L1865">
        <v>32</v>
      </c>
      <c r="M1865" t="s">
        <v>178</v>
      </c>
      <c r="N1865" t="s">
        <v>526</v>
      </c>
      <c r="O1865" t="s">
        <v>2979</v>
      </c>
      <c r="P1865" t="s">
        <v>8428</v>
      </c>
      <c r="Q1865" t="s">
        <v>300</v>
      </c>
      <c r="R1865" t="s">
        <v>1508</v>
      </c>
      <c r="S1865" t="s">
        <v>1428</v>
      </c>
      <c r="T1865" t="str">
        <f t="shared" si="87"/>
        <v>Excellent verbal, communication and computer skills, and the ability to review documents for accuracy are desired. *** IN ORDER TO BE CONSIDERED FOR THIS POSITION CANDIDATES MUST BE SERVING PERMANENTLY IN THE TITLE OF CLERICAL ASSOCIATE ***</v>
      </c>
      <c r="U1865">
        <f t="shared" si="88"/>
        <v>0</v>
      </c>
      <c r="V1865" s="2">
        <v>0</v>
      </c>
      <c r="W1865" s="2">
        <f t="shared" si="89"/>
        <v>0</v>
      </c>
      <c r="X1865" s="2">
        <v>0</v>
      </c>
      <c r="Y1865" s="2">
        <v>0</v>
      </c>
      <c r="Z1865" s="2">
        <v>0</v>
      </c>
      <c r="AA1865" s="2">
        <v>0</v>
      </c>
      <c r="AB1865" s="2">
        <v>0</v>
      </c>
      <c r="AC1865" t="s">
        <v>4482</v>
      </c>
      <c r="AD1865" t="s">
        <v>32</v>
      </c>
      <c r="AE1865" t="s">
        <v>32</v>
      </c>
      <c r="AG1865" t="s">
        <v>38</v>
      </c>
      <c r="AH1865" t="s">
        <v>2631</v>
      </c>
      <c r="AI1865" t="s">
        <v>4360</v>
      </c>
      <c r="AJ1865" t="s">
        <v>2631</v>
      </c>
      <c r="AK1865" t="s">
        <v>39</v>
      </c>
    </row>
    <row r="1866" spans="1:37" x14ac:dyDescent="0.3">
      <c r="A1866">
        <v>343736</v>
      </c>
      <c r="B1866" t="s">
        <v>2201</v>
      </c>
      <c r="C1866" t="s">
        <v>29</v>
      </c>
      <c r="D1866">
        <v>1</v>
      </c>
      <c r="E1866" t="s">
        <v>4483</v>
      </c>
      <c r="F1866" t="s">
        <v>2203</v>
      </c>
      <c r="G1866">
        <v>52620</v>
      </c>
      <c r="H1866" t="s">
        <v>42</v>
      </c>
      <c r="I1866" t="s">
        <v>1183</v>
      </c>
      <c r="J1866" t="s">
        <v>43</v>
      </c>
      <c r="K1866">
        <v>110000</v>
      </c>
      <c r="L1866">
        <v>125000</v>
      </c>
      <c r="M1866" t="s">
        <v>33</v>
      </c>
      <c r="N1866" t="s">
        <v>2204</v>
      </c>
      <c r="O1866" t="s">
        <v>3452</v>
      </c>
      <c r="P1866" t="s">
        <v>8429</v>
      </c>
      <c r="Q1866" t="s">
        <v>2206</v>
      </c>
      <c r="R1866" t="s">
        <v>8430</v>
      </c>
      <c r="S1866" t="s">
        <v>32</v>
      </c>
      <c r="T1866" t="str">
        <f t="shared" si="87"/>
        <v xml:space="preserve">‚ A minimum of five to eight (5-8)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  </v>
      </c>
      <c r="U1866">
        <f t="shared" si="88"/>
        <v>0</v>
      </c>
      <c r="V1866" s="2">
        <v>0</v>
      </c>
      <c r="W1866" s="2">
        <f t="shared" si="89"/>
        <v>0</v>
      </c>
      <c r="X1866" s="2">
        <v>0</v>
      </c>
      <c r="Y1866" s="2">
        <v>0</v>
      </c>
      <c r="Z1866" s="2">
        <v>0</v>
      </c>
      <c r="AA1866" s="2">
        <v>0</v>
      </c>
      <c r="AB1866" s="2">
        <v>0</v>
      </c>
      <c r="AC1866" t="s">
        <v>4484</v>
      </c>
      <c r="AD1866" t="s">
        <v>32</v>
      </c>
      <c r="AE1866" t="s">
        <v>32</v>
      </c>
      <c r="AG1866" t="s">
        <v>38</v>
      </c>
      <c r="AH1866" t="s">
        <v>3095</v>
      </c>
      <c r="AJ1866" t="s">
        <v>2312</v>
      </c>
      <c r="AK1866" t="s">
        <v>39</v>
      </c>
    </row>
    <row r="1867" spans="1:37" x14ac:dyDescent="0.3">
      <c r="A1867">
        <v>343736</v>
      </c>
      <c r="B1867" t="s">
        <v>2201</v>
      </c>
      <c r="C1867" t="s">
        <v>48</v>
      </c>
      <c r="D1867">
        <v>1</v>
      </c>
      <c r="E1867" t="s">
        <v>4483</v>
      </c>
      <c r="F1867" t="s">
        <v>2203</v>
      </c>
      <c r="G1867">
        <v>52620</v>
      </c>
      <c r="H1867" t="s">
        <v>42</v>
      </c>
      <c r="I1867" t="s">
        <v>1183</v>
      </c>
      <c r="J1867" t="s">
        <v>43</v>
      </c>
      <c r="K1867">
        <v>110000</v>
      </c>
      <c r="L1867">
        <v>125000</v>
      </c>
      <c r="M1867" t="s">
        <v>33</v>
      </c>
      <c r="N1867" t="s">
        <v>2204</v>
      </c>
      <c r="O1867" t="s">
        <v>3452</v>
      </c>
      <c r="P1867" t="s">
        <v>8429</v>
      </c>
      <c r="Q1867" t="s">
        <v>2206</v>
      </c>
      <c r="R1867" t="s">
        <v>8430</v>
      </c>
      <c r="S1867" t="s">
        <v>32</v>
      </c>
      <c r="T1867" t="str">
        <f t="shared" si="87"/>
        <v xml:space="preserve">‚ A minimum of five to eight (5-8) years of professional experience performing compliance and/or audit in a Correctional Institution is preferred.   Knowledge of correctional best practices and procedures is a plus.   Ability to plan, direct, coordinate and manage the design, development and conduct of large-scale studies, audits and analyses of systems and programs, internal policy compliance and improvement projects.   Knowledge of operations research, audit procedures, systems analysis, methods and procedures analysis and management analysis techniques.   Ability to communicate highly complex information clearly and succinctly, both orally and in writing. Ability to work under intense pressure and meet restrictive deadlines.  Ability to extract data from various data collection systems and perform quantitative analysis of data.   Ability to utilize audit principles and procedures in order to meet system wide needs.  </v>
      </c>
      <c r="U1867">
        <f t="shared" si="88"/>
        <v>0</v>
      </c>
      <c r="V1867" s="2">
        <v>0</v>
      </c>
      <c r="W1867" s="2">
        <f t="shared" si="89"/>
        <v>0</v>
      </c>
      <c r="X1867" s="2">
        <v>0</v>
      </c>
      <c r="Y1867" s="2">
        <v>0</v>
      </c>
      <c r="Z1867" s="2">
        <v>0</v>
      </c>
      <c r="AA1867" s="2">
        <v>0</v>
      </c>
      <c r="AB1867" s="2">
        <v>0</v>
      </c>
      <c r="AC1867" t="s">
        <v>4484</v>
      </c>
      <c r="AD1867" t="s">
        <v>32</v>
      </c>
      <c r="AE1867" t="s">
        <v>32</v>
      </c>
      <c r="AG1867" t="s">
        <v>38</v>
      </c>
      <c r="AH1867" t="s">
        <v>3095</v>
      </c>
      <c r="AJ1867" t="s">
        <v>2312</v>
      </c>
      <c r="AK1867" t="s">
        <v>39</v>
      </c>
    </row>
    <row r="1868" spans="1:37" x14ac:dyDescent="0.3">
      <c r="A1868">
        <v>343740</v>
      </c>
      <c r="B1868" t="s">
        <v>28</v>
      </c>
      <c r="C1868" t="s">
        <v>48</v>
      </c>
      <c r="D1868">
        <v>1</v>
      </c>
      <c r="E1868" t="s">
        <v>4485</v>
      </c>
      <c r="F1868" t="s">
        <v>4486</v>
      </c>
      <c r="G1868">
        <v>95146</v>
      </c>
      <c r="H1868" t="s">
        <v>1561</v>
      </c>
      <c r="I1868" t="s">
        <v>1967</v>
      </c>
      <c r="J1868" t="s">
        <v>43</v>
      </c>
      <c r="K1868">
        <v>75338</v>
      </c>
      <c r="L1868">
        <v>120000</v>
      </c>
      <c r="M1868" t="s">
        <v>33</v>
      </c>
      <c r="N1868" t="s">
        <v>34</v>
      </c>
      <c r="O1868" t="s">
        <v>4487</v>
      </c>
      <c r="P1868" t="s">
        <v>8431</v>
      </c>
      <c r="Q1868" t="s">
        <v>4488</v>
      </c>
      <c r="R1868" t="s">
        <v>8432</v>
      </c>
      <c r="S1868" t="s">
        <v>32</v>
      </c>
      <c r="T1868" t="str">
        <f t="shared" si="87"/>
        <v xml:space="preserve">‚Exceptional manager with a proven track record in local economic development, urban planning, program management, non-profit management, community organizing, grant administration, and/or service delivery Superior project and partnership management skills with experience planning, implementing and managing complex projects and programsSignificant experience working with BIDs, CBDOs, city agencies, local stakeholder advocacy groups and understanding of local market and economic needs/dynamicsStrategic thinker with exemplary execution skills Strong communication, presentation, and writing skills Proven experience managing multiple teams and projects to successful outcomes Strong familiarity with New York City, its neighborhoods and community organizations, and government agenciesA master‚„s degree from an accredited graduate school and six years of full-time professional experience in one or more of the following fields: urban planning, economic development, non-profit management, business administration, public policy, place management, or community organizing, at least 3 years of which have been in a managerial capacity or in supervising personnel performing the professional duties in one or more of the fields noted above  </v>
      </c>
      <c r="U1868">
        <f t="shared" si="88"/>
        <v>0</v>
      </c>
      <c r="V1868" s="2">
        <v>0</v>
      </c>
      <c r="W1868" s="2">
        <f t="shared" si="89"/>
        <v>0</v>
      </c>
      <c r="X1868" s="2">
        <v>0</v>
      </c>
      <c r="Y1868" s="2">
        <v>0</v>
      </c>
      <c r="Z1868" s="2">
        <v>0</v>
      </c>
      <c r="AA1868" s="2">
        <v>0</v>
      </c>
      <c r="AB1868" s="2">
        <v>0</v>
      </c>
      <c r="AC1868" t="s">
        <v>4489</v>
      </c>
      <c r="AD1868" t="s">
        <v>32</v>
      </c>
      <c r="AE1868" t="s">
        <v>32</v>
      </c>
      <c r="AG1868" t="s">
        <v>38</v>
      </c>
      <c r="AH1868" t="s">
        <v>3339</v>
      </c>
      <c r="AJ1868" t="s">
        <v>3339</v>
      </c>
      <c r="AK1868" t="s">
        <v>39</v>
      </c>
    </row>
    <row r="1869" spans="1:37" x14ac:dyDescent="0.3">
      <c r="A1869">
        <v>343740</v>
      </c>
      <c r="B1869" t="s">
        <v>28</v>
      </c>
      <c r="C1869" t="s">
        <v>29</v>
      </c>
      <c r="D1869">
        <v>1</v>
      </c>
      <c r="E1869" t="s">
        <v>4485</v>
      </c>
      <c r="F1869" t="s">
        <v>4486</v>
      </c>
      <c r="G1869">
        <v>95146</v>
      </c>
      <c r="H1869" t="s">
        <v>1561</v>
      </c>
      <c r="I1869" t="s">
        <v>1967</v>
      </c>
      <c r="J1869" t="s">
        <v>43</v>
      </c>
      <c r="K1869">
        <v>75338</v>
      </c>
      <c r="L1869">
        <v>120000</v>
      </c>
      <c r="M1869" t="s">
        <v>33</v>
      </c>
      <c r="N1869" t="s">
        <v>34</v>
      </c>
      <c r="O1869" t="s">
        <v>4487</v>
      </c>
      <c r="P1869" t="s">
        <v>8431</v>
      </c>
      <c r="Q1869" t="s">
        <v>4488</v>
      </c>
      <c r="R1869" t="s">
        <v>8432</v>
      </c>
      <c r="S1869" t="s">
        <v>32</v>
      </c>
      <c r="T1869" t="str">
        <f t="shared" si="87"/>
        <v xml:space="preserve">‚Exceptional manager with a proven track record in local economic development, urban planning, program management, non-profit management, community organizing, grant administration, and/or service delivery Superior project and partnership management skills with experience planning, implementing and managing complex projects and programsSignificant experience working with BIDs, CBDOs, city agencies, local stakeholder advocacy groups and understanding of local market and economic needs/dynamicsStrategic thinker with exemplary execution skills Strong communication, presentation, and writing skills Proven experience managing multiple teams and projects to successful outcomes Strong familiarity with New York City, its neighborhoods and community organizations, and government agenciesA master‚„s degree from an accredited graduate school and six years of full-time professional experience in one or more of the following fields: urban planning, economic development, non-profit management, business administration, public policy, place management, or community organizing, at least 3 years of which have been in a managerial capacity or in supervising personnel performing the professional duties in one or more of the fields noted above  </v>
      </c>
      <c r="U1869">
        <f t="shared" si="88"/>
        <v>0</v>
      </c>
      <c r="V1869" s="2">
        <v>0</v>
      </c>
      <c r="W1869" s="2">
        <f t="shared" si="89"/>
        <v>0</v>
      </c>
      <c r="X1869" s="2">
        <v>0</v>
      </c>
      <c r="Y1869" s="2">
        <v>0</v>
      </c>
      <c r="Z1869" s="2">
        <v>0</v>
      </c>
      <c r="AA1869" s="2">
        <v>0</v>
      </c>
      <c r="AB1869" s="2">
        <v>0</v>
      </c>
      <c r="AC1869" t="s">
        <v>4489</v>
      </c>
      <c r="AD1869" t="s">
        <v>32</v>
      </c>
      <c r="AE1869" t="s">
        <v>32</v>
      </c>
      <c r="AG1869" t="s">
        <v>38</v>
      </c>
      <c r="AH1869" t="s">
        <v>3339</v>
      </c>
      <c r="AJ1869" t="s">
        <v>3339</v>
      </c>
      <c r="AK1869" t="s">
        <v>39</v>
      </c>
    </row>
    <row r="1870" spans="1:37" x14ac:dyDescent="0.3">
      <c r="A1870">
        <v>343752</v>
      </c>
      <c r="B1870" t="s">
        <v>1670</v>
      </c>
      <c r="C1870" t="s">
        <v>29</v>
      </c>
      <c r="D1870">
        <v>1</v>
      </c>
      <c r="E1870" t="s">
        <v>4490</v>
      </c>
      <c r="F1870" t="s">
        <v>842</v>
      </c>
      <c r="G1870">
        <v>31105</v>
      </c>
      <c r="H1870">
        <v>0</v>
      </c>
      <c r="I1870" t="s">
        <v>2484</v>
      </c>
      <c r="J1870" t="s">
        <v>43</v>
      </c>
      <c r="K1870">
        <v>50000</v>
      </c>
      <c r="L1870">
        <v>56650</v>
      </c>
      <c r="M1870" t="s">
        <v>33</v>
      </c>
      <c r="N1870" t="s">
        <v>1320</v>
      </c>
      <c r="O1870" t="s">
        <v>2647</v>
      </c>
      <c r="P1870" t="s">
        <v>8433</v>
      </c>
      <c r="Q1870" t="s">
        <v>7420</v>
      </c>
      <c r="R1870" t="s">
        <v>8434</v>
      </c>
      <c r="S1870" t="s">
        <v>7806</v>
      </c>
      <c r="T1870" t="str">
        <f t="shared" si="87"/>
        <v>‚ Three (3) or more years of progressively responsible experience as an investigator performing fraud/financial investigations, research, compilation  and/or location of evidence or information in    order to build a case or uncover activities of an unlawful nature.  Clearly demonstrated experience in researching, analyzing, and examining financial data and records to collect evidence to support fraud/financial investigations;   Construction industry experience preferred;  BA/BS from an accredited college;  Excellent interpersonal, communication, and organizational skills (includes Microsoft Office Suite proficiency). Certain residency requirements may apply. We appreciate every applicant‚„s interest; however, only those under consideration will be contacted.  Note: Vacancy notices listed as ‚Å“Until Filled‚ will be posted for at least five work days.</v>
      </c>
      <c r="U1870">
        <f t="shared" si="88"/>
        <v>0</v>
      </c>
      <c r="V1870" s="2">
        <v>0</v>
      </c>
      <c r="W1870" s="2">
        <f t="shared" si="89"/>
        <v>0</v>
      </c>
      <c r="X1870" s="2">
        <v>0</v>
      </c>
      <c r="Y1870" s="2">
        <v>0</v>
      </c>
      <c r="Z1870" s="2">
        <v>0</v>
      </c>
      <c r="AA1870" s="2">
        <v>0</v>
      </c>
      <c r="AB1870" s="2">
        <v>0</v>
      </c>
      <c r="AC1870" t="s">
        <v>1675</v>
      </c>
      <c r="AD1870" t="s">
        <v>32</v>
      </c>
      <c r="AE1870" t="s">
        <v>32</v>
      </c>
      <c r="AG1870" t="s">
        <v>38</v>
      </c>
      <c r="AH1870" t="s">
        <v>1676</v>
      </c>
      <c r="AJ1870" t="s">
        <v>1676</v>
      </c>
      <c r="AK1870" t="s">
        <v>39</v>
      </c>
    </row>
    <row r="1871" spans="1:37" x14ac:dyDescent="0.3">
      <c r="A1871">
        <v>343755</v>
      </c>
      <c r="B1871" t="s">
        <v>199</v>
      </c>
      <c r="C1871" t="s">
        <v>29</v>
      </c>
      <c r="D1871">
        <v>1</v>
      </c>
      <c r="E1871" t="s">
        <v>4491</v>
      </c>
      <c r="F1871" t="s">
        <v>2492</v>
      </c>
      <c r="G1871">
        <v>51011</v>
      </c>
      <c r="H1871">
        <v>3</v>
      </c>
      <c r="I1871" t="s">
        <v>463</v>
      </c>
      <c r="J1871" t="s">
        <v>43</v>
      </c>
      <c r="K1871">
        <v>78429</v>
      </c>
      <c r="L1871">
        <v>78429</v>
      </c>
      <c r="M1871" t="s">
        <v>33</v>
      </c>
      <c r="N1871" t="s">
        <v>2493</v>
      </c>
      <c r="O1871" t="s">
        <v>2494</v>
      </c>
      <c r="P1871" t="s">
        <v>4492</v>
      </c>
      <c r="Q1871" t="s">
        <v>7766</v>
      </c>
      <c r="R1871" t="s">
        <v>4493</v>
      </c>
      <c r="S1871" t="s">
        <v>7696</v>
      </c>
      <c r="T1871" t="str">
        <f t="shared" si="87"/>
        <v>--Expertise in Planning and Program Development. Knowledge of DOHMH and DOE personnel policies and procedures  --Detailed-oriented, ability to multi-task, excellent communication, interpersonal, and organizational skills  candidate must be permanent   1)A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71">
        <f t="shared" si="88"/>
        <v>0</v>
      </c>
      <c r="V1871" s="2">
        <v>0</v>
      </c>
      <c r="W1871" s="2">
        <f t="shared" si="89"/>
        <v>0</v>
      </c>
      <c r="X1871" s="2">
        <v>0</v>
      </c>
      <c r="Y1871" s="2">
        <v>0</v>
      </c>
      <c r="Z1871" s="2">
        <v>0</v>
      </c>
      <c r="AA1871" s="2">
        <v>0</v>
      </c>
      <c r="AB1871" s="2">
        <v>0</v>
      </c>
      <c r="AC1871" t="s">
        <v>4494</v>
      </c>
      <c r="AD1871" t="s">
        <v>32</v>
      </c>
      <c r="AE1871" t="s">
        <v>32</v>
      </c>
      <c r="AG1871" t="s">
        <v>58</v>
      </c>
      <c r="AH1871" t="s">
        <v>3339</v>
      </c>
      <c r="AJ1871" t="s">
        <v>3339</v>
      </c>
      <c r="AK1871" t="s">
        <v>39</v>
      </c>
    </row>
    <row r="1872" spans="1:37" x14ac:dyDescent="0.3">
      <c r="A1872">
        <v>343756</v>
      </c>
      <c r="B1872" t="s">
        <v>1670</v>
      </c>
      <c r="C1872" t="s">
        <v>29</v>
      </c>
      <c r="D1872">
        <v>1</v>
      </c>
      <c r="E1872" t="s">
        <v>4490</v>
      </c>
      <c r="F1872" t="s">
        <v>4495</v>
      </c>
      <c r="G1872">
        <v>31113</v>
      </c>
      <c r="H1872">
        <v>1</v>
      </c>
      <c r="I1872" t="s">
        <v>2484</v>
      </c>
      <c r="J1872" t="s">
        <v>43</v>
      </c>
      <c r="K1872">
        <v>50000</v>
      </c>
      <c r="L1872">
        <v>56650</v>
      </c>
      <c r="M1872" t="s">
        <v>33</v>
      </c>
      <c r="N1872" t="s">
        <v>1320</v>
      </c>
      <c r="O1872" t="s">
        <v>2647</v>
      </c>
      <c r="P1872" t="s">
        <v>8435</v>
      </c>
      <c r="Q1872" t="s">
        <v>8436</v>
      </c>
      <c r="R1872" t="s">
        <v>8434</v>
      </c>
      <c r="S1872" t="s">
        <v>7806</v>
      </c>
      <c r="T1872" t="str">
        <f t="shared" si="87"/>
        <v>‚ Three (3) or more years of progressively responsible experience as an investigator performing fraud/financial investigations, research, compilation  and/or location of evidence or information in    order to build a case or uncover activities of an unlawful nature.  Clearly demonstrated experience in researching, analyzing, and examining financial data and records to collect evidence to support fraud/financial investigations;   Construction industry experience preferred;  BA/BS from an accredited college;  Excellent interpersonal, communication, and organizational skills (includes Microsoft Office Suite proficiency). Certain residency requirements may apply. We appreciate every applicant‚„s interest; however, only those under consideration will be contacted.  Note: Vacancy notices listed as ‚Å“Until Filled‚ will be posted for at least five work days.</v>
      </c>
      <c r="U1872">
        <f t="shared" si="88"/>
        <v>0</v>
      </c>
      <c r="V1872" s="2">
        <v>0</v>
      </c>
      <c r="W1872" s="2">
        <f t="shared" si="89"/>
        <v>0</v>
      </c>
      <c r="X1872" s="2">
        <v>0</v>
      </c>
      <c r="Y1872" s="2">
        <v>0</v>
      </c>
      <c r="Z1872" s="2">
        <v>0</v>
      </c>
      <c r="AA1872" s="2">
        <v>0</v>
      </c>
      <c r="AB1872" s="2">
        <v>0</v>
      </c>
      <c r="AC1872" t="s">
        <v>1675</v>
      </c>
      <c r="AD1872" t="s">
        <v>32</v>
      </c>
      <c r="AE1872" t="s">
        <v>32</v>
      </c>
      <c r="AG1872" t="s">
        <v>38</v>
      </c>
      <c r="AH1872" t="s">
        <v>1676</v>
      </c>
      <c r="AJ1872" t="s">
        <v>1676</v>
      </c>
      <c r="AK1872" t="s">
        <v>39</v>
      </c>
    </row>
    <row r="1873" spans="1:37" x14ac:dyDescent="0.3">
      <c r="A1873">
        <v>345557</v>
      </c>
      <c r="B1873" t="s">
        <v>199</v>
      </c>
      <c r="C1873" t="s">
        <v>29</v>
      </c>
      <c r="D1873">
        <v>1</v>
      </c>
      <c r="E1873" t="s">
        <v>4496</v>
      </c>
      <c r="F1873" t="s">
        <v>742</v>
      </c>
      <c r="G1873">
        <v>56058</v>
      </c>
      <c r="H1873">
        <v>0</v>
      </c>
      <c r="I1873" t="s">
        <v>463</v>
      </c>
      <c r="J1873" t="s">
        <v>43</v>
      </c>
      <c r="K1873">
        <v>50362</v>
      </c>
      <c r="L1873">
        <v>57916</v>
      </c>
      <c r="M1873" t="s">
        <v>33</v>
      </c>
      <c r="N1873" t="s">
        <v>202</v>
      </c>
      <c r="O1873" t="s">
        <v>3595</v>
      </c>
      <c r="P1873" t="s">
        <v>4497</v>
      </c>
      <c r="Q1873" t="s">
        <v>745</v>
      </c>
      <c r="R1873" t="s">
        <v>4498</v>
      </c>
      <c r="S1873" t="s">
        <v>7713</v>
      </c>
      <c r="T1873" t="str">
        <f t="shared" si="87"/>
        <v>Good communication skills; fluent English and either Spanish or French/Creole preferred; NYS Driver's License highly desirable.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73">
        <f t="shared" si="88"/>
        <v>0</v>
      </c>
      <c r="V1873" s="2">
        <v>0</v>
      </c>
      <c r="W1873" s="2">
        <f t="shared" si="89"/>
        <v>0</v>
      </c>
      <c r="X1873" s="2">
        <v>0</v>
      </c>
      <c r="Y1873" s="2">
        <v>0</v>
      </c>
      <c r="Z1873" s="2">
        <v>0</v>
      </c>
      <c r="AA1873" s="2">
        <v>0</v>
      </c>
      <c r="AB1873" s="2">
        <v>0</v>
      </c>
      <c r="AC1873" t="s">
        <v>4499</v>
      </c>
      <c r="AD1873" t="s">
        <v>32</v>
      </c>
      <c r="AE1873" t="s">
        <v>32</v>
      </c>
      <c r="AG1873" t="s">
        <v>38</v>
      </c>
      <c r="AH1873" t="s">
        <v>3978</v>
      </c>
      <c r="AI1873" t="s">
        <v>3316</v>
      </c>
      <c r="AJ1873" t="s">
        <v>3978</v>
      </c>
      <c r="AK1873" t="s">
        <v>39</v>
      </c>
    </row>
    <row r="1874" spans="1:37" x14ac:dyDescent="0.3">
      <c r="A1874">
        <v>343770</v>
      </c>
      <c r="B1874" t="s">
        <v>47</v>
      </c>
      <c r="C1874" t="s">
        <v>29</v>
      </c>
      <c r="D1874">
        <v>1</v>
      </c>
      <c r="E1874" t="s">
        <v>3640</v>
      </c>
      <c r="F1874" t="s">
        <v>3312</v>
      </c>
      <c r="G1874">
        <v>20113</v>
      </c>
      <c r="H1874">
        <v>1</v>
      </c>
      <c r="I1874" t="s">
        <v>627</v>
      </c>
      <c r="J1874" t="s">
        <v>43</v>
      </c>
      <c r="K1874">
        <v>36239</v>
      </c>
      <c r="L1874">
        <v>47016</v>
      </c>
      <c r="M1874" t="s">
        <v>33</v>
      </c>
      <c r="N1874" t="s">
        <v>211</v>
      </c>
      <c r="O1874" t="s">
        <v>1863</v>
      </c>
      <c r="P1874" t="s">
        <v>8437</v>
      </c>
      <c r="Q1874" t="s">
        <v>8059</v>
      </c>
      <c r="R1874" t="s">
        <v>8438</v>
      </c>
      <c r="S1874" t="s">
        <v>2751</v>
      </c>
      <c r="T1874" t="str">
        <f t="shared" si="87"/>
        <v>‚ Excellent communication skills, ability to maintain professional demeanor when interacting with customers, testers, licensed plumbers, professional engineers, owners and contractors; Aptitude in reviewing and interpreting engineering drawings, plans, and specifications.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74">
        <f t="shared" si="88"/>
        <v>0</v>
      </c>
      <c r="V1874" s="2">
        <v>0</v>
      </c>
      <c r="W1874" s="2">
        <f t="shared" si="89"/>
        <v>0</v>
      </c>
      <c r="X1874" s="2">
        <v>0</v>
      </c>
      <c r="Y1874" s="2">
        <v>0</v>
      </c>
      <c r="Z1874" s="2">
        <v>0</v>
      </c>
      <c r="AA1874" s="2">
        <v>0</v>
      </c>
      <c r="AB1874" s="2">
        <v>0</v>
      </c>
      <c r="AC1874" t="s">
        <v>624</v>
      </c>
      <c r="AD1874" t="s">
        <v>32</v>
      </c>
      <c r="AE1874" t="s">
        <v>32</v>
      </c>
      <c r="AG1874" t="s">
        <v>38</v>
      </c>
      <c r="AH1874" t="s">
        <v>175</v>
      </c>
      <c r="AJ1874" t="s">
        <v>2694</v>
      </c>
      <c r="AK1874" t="s">
        <v>39</v>
      </c>
    </row>
    <row r="1875" spans="1:37" x14ac:dyDescent="0.3">
      <c r="A1875">
        <v>343770</v>
      </c>
      <c r="B1875" t="s">
        <v>47</v>
      </c>
      <c r="C1875" t="s">
        <v>48</v>
      </c>
      <c r="D1875">
        <v>1</v>
      </c>
      <c r="E1875" t="s">
        <v>3640</v>
      </c>
      <c r="F1875" t="s">
        <v>3312</v>
      </c>
      <c r="G1875">
        <v>20113</v>
      </c>
      <c r="H1875">
        <v>1</v>
      </c>
      <c r="I1875" t="s">
        <v>627</v>
      </c>
      <c r="J1875" t="s">
        <v>43</v>
      </c>
      <c r="K1875">
        <v>36239</v>
      </c>
      <c r="L1875">
        <v>47016</v>
      </c>
      <c r="M1875" t="s">
        <v>33</v>
      </c>
      <c r="N1875" t="s">
        <v>211</v>
      </c>
      <c r="O1875" t="s">
        <v>1863</v>
      </c>
      <c r="P1875" t="s">
        <v>8437</v>
      </c>
      <c r="Q1875" t="s">
        <v>8059</v>
      </c>
      <c r="R1875" t="s">
        <v>8438</v>
      </c>
      <c r="S1875" t="s">
        <v>2751</v>
      </c>
      <c r="T1875" t="str">
        <f t="shared" si="87"/>
        <v>‚ Excellent communication skills, ability to maintain professional demeanor when interacting with customers, testers, licensed plumbers, professional engineers, owners and contractors; Aptitude in reviewing and interpreting engineering drawings, plans, and specifications.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875">
        <f t="shared" si="88"/>
        <v>0</v>
      </c>
      <c r="V1875" s="2">
        <v>0</v>
      </c>
      <c r="W1875" s="2">
        <f t="shared" si="89"/>
        <v>0</v>
      </c>
      <c r="X1875" s="2">
        <v>0</v>
      </c>
      <c r="Y1875" s="2">
        <v>0</v>
      </c>
      <c r="Z1875" s="2">
        <v>0</v>
      </c>
      <c r="AA1875" s="2">
        <v>0</v>
      </c>
      <c r="AB1875" s="2">
        <v>0</v>
      </c>
      <c r="AC1875" t="s">
        <v>624</v>
      </c>
      <c r="AD1875" t="s">
        <v>32</v>
      </c>
      <c r="AE1875" t="s">
        <v>32</v>
      </c>
      <c r="AG1875" t="s">
        <v>38</v>
      </c>
      <c r="AH1875" t="s">
        <v>175</v>
      </c>
      <c r="AJ1875" t="s">
        <v>2694</v>
      </c>
      <c r="AK1875" t="s">
        <v>39</v>
      </c>
    </row>
    <row r="1876" spans="1:37" x14ac:dyDescent="0.3">
      <c r="A1876">
        <v>343779</v>
      </c>
      <c r="B1876" t="s">
        <v>199</v>
      </c>
      <c r="C1876" t="s">
        <v>29</v>
      </c>
      <c r="D1876">
        <v>1</v>
      </c>
      <c r="E1876" t="s">
        <v>3468</v>
      </c>
      <c r="F1876" t="s">
        <v>2492</v>
      </c>
      <c r="G1876">
        <v>51011</v>
      </c>
      <c r="H1876">
        <v>2</v>
      </c>
      <c r="I1876" t="s">
        <v>463</v>
      </c>
      <c r="J1876" t="s">
        <v>43</v>
      </c>
      <c r="K1876">
        <v>73576</v>
      </c>
      <c r="L1876">
        <v>73576</v>
      </c>
      <c r="M1876" t="s">
        <v>33</v>
      </c>
      <c r="N1876" t="s">
        <v>4500</v>
      </c>
      <c r="O1876" t="s">
        <v>2494</v>
      </c>
      <c r="P1876" t="s">
        <v>3470</v>
      </c>
      <c r="Q1876" t="s">
        <v>7766</v>
      </c>
      <c r="R1876" t="e">
        <v>#NAME?</v>
      </c>
      <c r="S1876" t="s">
        <v>7767</v>
      </c>
      <c r="T1876" t="e">
        <f t="shared" si="87"/>
        <v>#NAME?</v>
      </c>
      <c r="U1876">
        <f t="shared" si="88"/>
        <v>0</v>
      </c>
      <c r="V1876" s="2">
        <v>0</v>
      </c>
      <c r="W1876" s="2">
        <f t="shared" si="89"/>
        <v>0</v>
      </c>
      <c r="X1876" s="2">
        <v>0</v>
      </c>
      <c r="Y1876" s="2">
        <v>0</v>
      </c>
      <c r="Z1876" s="2">
        <v>0</v>
      </c>
      <c r="AA1876" s="2">
        <v>0</v>
      </c>
      <c r="AB1876" s="2">
        <v>0</v>
      </c>
      <c r="AC1876" t="s">
        <v>4501</v>
      </c>
      <c r="AD1876" t="s">
        <v>32</v>
      </c>
      <c r="AE1876" t="s">
        <v>32</v>
      </c>
      <c r="AG1876" t="s">
        <v>58</v>
      </c>
      <c r="AH1876" t="s">
        <v>175</v>
      </c>
      <c r="AJ1876" t="s">
        <v>175</v>
      </c>
      <c r="AK1876" t="s">
        <v>39</v>
      </c>
    </row>
    <row r="1877" spans="1:37" x14ac:dyDescent="0.3">
      <c r="A1877">
        <v>343957</v>
      </c>
      <c r="B1877" t="s">
        <v>28</v>
      </c>
      <c r="C1877" t="s">
        <v>29</v>
      </c>
      <c r="D1877">
        <v>1</v>
      </c>
      <c r="E1877" t="s">
        <v>4502</v>
      </c>
      <c r="F1877" t="s">
        <v>590</v>
      </c>
      <c r="G1877">
        <v>56057</v>
      </c>
      <c r="H1877">
        <v>0</v>
      </c>
      <c r="I1877" t="s">
        <v>1196</v>
      </c>
      <c r="J1877" t="s">
        <v>43</v>
      </c>
      <c r="K1877">
        <v>35683</v>
      </c>
      <c r="L1877">
        <v>50000</v>
      </c>
      <c r="M1877" t="s">
        <v>33</v>
      </c>
      <c r="N1877" t="s">
        <v>34</v>
      </c>
      <c r="O1877" t="s">
        <v>2936</v>
      </c>
      <c r="P1877" t="s">
        <v>8439</v>
      </c>
      <c r="Q1877" t="s">
        <v>592</v>
      </c>
      <c r="R1877" t="s">
        <v>8440</v>
      </c>
      <c r="S1877" t="s">
        <v>32</v>
      </c>
      <c r="T1877" t="str">
        <f t="shared" si="87"/>
        <v xml:space="preserve">‚Advanced proficiency using MS Word, MS Excel, MS PowerPoint, MS Visio and MS ProjectExperience with data analysis and reporting using MS ACCESS, MS EXCEL or other software applicationAt least two years of previous work experience that included program coordination, data analysis, administrative assistance, and event management a plusOutstanding written and verbal communications skills ‚€œ please provide a writing sampleAbility to communicate effectively with both internal and external relationships  </v>
      </c>
      <c r="U1877">
        <f t="shared" si="88"/>
        <v>1</v>
      </c>
      <c r="V1877" s="2">
        <v>1</v>
      </c>
      <c r="W1877" s="2">
        <f t="shared" si="89"/>
        <v>1</v>
      </c>
      <c r="X1877" s="2">
        <v>0</v>
      </c>
      <c r="Y1877" s="2">
        <v>0</v>
      </c>
      <c r="Z1877" s="2">
        <v>0</v>
      </c>
      <c r="AA1877" s="2">
        <v>0</v>
      </c>
      <c r="AB1877" s="2">
        <v>0</v>
      </c>
      <c r="AC1877" t="s">
        <v>4503</v>
      </c>
      <c r="AD1877" t="s">
        <v>32</v>
      </c>
      <c r="AE1877" t="s">
        <v>32</v>
      </c>
      <c r="AG1877" t="s">
        <v>38</v>
      </c>
      <c r="AH1877" t="s">
        <v>3339</v>
      </c>
      <c r="AJ1877" t="s">
        <v>3339</v>
      </c>
      <c r="AK1877" t="s">
        <v>39</v>
      </c>
    </row>
    <row r="1878" spans="1:37" x14ac:dyDescent="0.3">
      <c r="A1878">
        <v>345557</v>
      </c>
      <c r="B1878" t="s">
        <v>199</v>
      </c>
      <c r="C1878" t="s">
        <v>48</v>
      </c>
      <c r="D1878">
        <v>1</v>
      </c>
      <c r="E1878" t="s">
        <v>4496</v>
      </c>
      <c r="F1878" t="s">
        <v>742</v>
      </c>
      <c r="G1878">
        <v>56058</v>
      </c>
      <c r="H1878">
        <v>0</v>
      </c>
      <c r="I1878" t="s">
        <v>463</v>
      </c>
      <c r="J1878" t="s">
        <v>43</v>
      </c>
      <c r="K1878">
        <v>50362</v>
      </c>
      <c r="L1878">
        <v>57916</v>
      </c>
      <c r="M1878" t="s">
        <v>33</v>
      </c>
      <c r="N1878" t="s">
        <v>202</v>
      </c>
      <c r="O1878" t="s">
        <v>3595</v>
      </c>
      <c r="P1878" t="s">
        <v>4497</v>
      </c>
      <c r="Q1878" t="s">
        <v>745</v>
      </c>
      <c r="R1878" t="s">
        <v>4498</v>
      </c>
      <c r="S1878" t="s">
        <v>7713</v>
      </c>
      <c r="T1878" t="str">
        <f t="shared" si="87"/>
        <v>Good communication skills; fluent English and either Spanish or French/Creole preferred; NYS Driver's License highly desirable.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78">
        <f t="shared" si="88"/>
        <v>0</v>
      </c>
      <c r="V1878" s="2">
        <v>0</v>
      </c>
      <c r="W1878" s="2">
        <f t="shared" si="89"/>
        <v>0</v>
      </c>
      <c r="X1878" s="2">
        <v>0</v>
      </c>
      <c r="Y1878" s="2">
        <v>0</v>
      </c>
      <c r="Z1878" s="2">
        <v>0</v>
      </c>
      <c r="AA1878" s="2">
        <v>0</v>
      </c>
      <c r="AB1878" s="2">
        <v>0</v>
      </c>
      <c r="AC1878" t="s">
        <v>4499</v>
      </c>
      <c r="AD1878" t="s">
        <v>32</v>
      </c>
      <c r="AE1878" t="s">
        <v>32</v>
      </c>
      <c r="AG1878" t="s">
        <v>38</v>
      </c>
      <c r="AH1878" t="s">
        <v>3978</v>
      </c>
      <c r="AI1878" t="s">
        <v>3316</v>
      </c>
      <c r="AJ1878" t="s">
        <v>3978</v>
      </c>
      <c r="AK1878" t="s">
        <v>39</v>
      </c>
    </row>
    <row r="1879" spans="1:37" x14ac:dyDescent="0.3">
      <c r="A1879">
        <v>343957</v>
      </c>
      <c r="B1879" t="s">
        <v>28</v>
      </c>
      <c r="C1879" t="s">
        <v>48</v>
      </c>
      <c r="D1879">
        <v>1</v>
      </c>
      <c r="E1879" t="s">
        <v>4502</v>
      </c>
      <c r="F1879" t="s">
        <v>590</v>
      </c>
      <c r="G1879">
        <v>56057</v>
      </c>
      <c r="H1879">
        <v>0</v>
      </c>
      <c r="I1879" t="s">
        <v>1196</v>
      </c>
      <c r="J1879" t="s">
        <v>43</v>
      </c>
      <c r="K1879">
        <v>35683</v>
      </c>
      <c r="L1879">
        <v>50000</v>
      </c>
      <c r="M1879" t="s">
        <v>33</v>
      </c>
      <c r="N1879" t="s">
        <v>34</v>
      </c>
      <c r="O1879" t="s">
        <v>2936</v>
      </c>
      <c r="P1879" t="s">
        <v>8439</v>
      </c>
      <c r="Q1879" t="s">
        <v>592</v>
      </c>
      <c r="R1879" t="s">
        <v>8440</v>
      </c>
      <c r="S1879" t="s">
        <v>32</v>
      </c>
      <c r="T1879" t="str">
        <f t="shared" si="87"/>
        <v xml:space="preserve">‚Advanced proficiency using MS Word, MS Excel, MS PowerPoint, MS Visio and MS ProjectExperience with data analysis and reporting using MS ACCESS, MS EXCEL or other software applicationAt least two years of previous work experience that included program coordination, data analysis, administrative assistance, and event management a plusOutstanding written and verbal communications skills ‚€œ please provide a writing sampleAbility to communicate effectively with both internal and external relationships  </v>
      </c>
      <c r="U1879">
        <f t="shared" si="88"/>
        <v>1</v>
      </c>
      <c r="V1879" s="2">
        <v>1</v>
      </c>
      <c r="W1879" s="2">
        <f t="shared" si="89"/>
        <v>1</v>
      </c>
      <c r="X1879" s="2">
        <v>0</v>
      </c>
      <c r="Y1879" s="2">
        <v>0</v>
      </c>
      <c r="Z1879" s="2">
        <v>0</v>
      </c>
      <c r="AA1879" s="2">
        <v>0</v>
      </c>
      <c r="AB1879" s="2">
        <v>0</v>
      </c>
      <c r="AC1879" t="s">
        <v>4503</v>
      </c>
      <c r="AD1879" t="s">
        <v>32</v>
      </c>
      <c r="AE1879" t="s">
        <v>32</v>
      </c>
      <c r="AG1879" t="s">
        <v>38</v>
      </c>
      <c r="AH1879" t="s">
        <v>3339</v>
      </c>
      <c r="AJ1879" t="s">
        <v>3339</v>
      </c>
      <c r="AK1879" t="s">
        <v>39</v>
      </c>
    </row>
    <row r="1880" spans="1:37" x14ac:dyDescent="0.3">
      <c r="A1880">
        <v>343995</v>
      </c>
      <c r="B1880" t="s">
        <v>3080</v>
      </c>
      <c r="C1880" t="s">
        <v>29</v>
      </c>
      <c r="D1880">
        <v>1</v>
      </c>
      <c r="E1880" t="s">
        <v>4504</v>
      </c>
      <c r="F1880" t="s">
        <v>4505</v>
      </c>
      <c r="G1880">
        <v>40562</v>
      </c>
      <c r="H1880">
        <v>0</v>
      </c>
      <c r="I1880" t="s">
        <v>1967</v>
      </c>
      <c r="J1880" t="s">
        <v>43</v>
      </c>
      <c r="K1880">
        <v>56033</v>
      </c>
      <c r="L1880">
        <v>84435</v>
      </c>
      <c r="M1880" t="s">
        <v>33</v>
      </c>
      <c r="N1880" t="s">
        <v>2712</v>
      </c>
      <c r="O1880" t="s">
        <v>4506</v>
      </c>
      <c r="P1880" t="s">
        <v>8441</v>
      </c>
      <c r="Q1880" t="s">
        <v>4507</v>
      </c>
      <c r="R1880" t="s">
        <v>8442</v>
      </c>
      <c r="S1880" t="s">
        <v>32</v>
      </c>
      <c r="T1880" t="str">
        <f t="shared" si="87"/>
        <v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Online experience preferred.  </v>
      </c>
      <c r="U1880">
        <f t="shared" si="88"/>
        <v>0</v>
      </c>
      <c r="V1880" s="2">
        <v>1</v>
      </c>
      <c r="W1880" s="2">
        <f t="shared" si="89"/>
        <v>0</v>
      </c>
      <c r="X1880" s="2">
        <v>0</v>
      </c>
      <c r="Y1880" s="2">
        <v>0</v>
      </c>
      <c r="Z1880" s="2">
        <v>0</v>
      </c>
      <c r="AA1880" s="2">
        <v>0</v>
      </c>
      <c r="AB1880" s="2">
        <v>0</v>
      </c>
      <c r="AC1880" t="s">
        <v>4508</v>
      </c>
      <c r="AD1880" t="s">
        <v>3018</v>
      </c>
      <c r="AE1880" t="s">
        <v>2712</v>
      </c>
      <c r="AG1880" t="s">
        <v>38</v>
      </c>
      <c r="AH1880" t="s">
        <v>3846</v>
      </c>
      <c r="AJ1880" t="s">
        <v>3846</v>
      </c>
      <c r="AK1880" t="s">
        <v>39</v>
      </c>
    </row>
    <row r="1881" spans="1:37" x14ac:dyDescent="0.3">
      <c r="A1881">
        <v>343995</v>
      </c>
      <c r="B1881" t="s">
        <v>3080</v>
      </c>
      <c r="C1881" t="s">
        <v>48</v>
      </c>
      <c r="D1881">
        <v>1</v>
      </c>
      <c r="E1881" t="s">
        <v>4504</v>
      </c>
      <c r="F1881" t="s">
        <v>4505</v>
      </c>
      <c r="G1881">
        <v>40562</v>
      </c>
      <c r="H1881">
        <v>0</v>
      </c>
      <c r="I1881" t="s">
        <v>1967</v>
      </c>
      <c r="J1881" t="s">
        <v>43</v>
      </c>
      <c r="K1881">
        <v>56033</v>
      </c>
      <c r="L1881">
        <v>84435</v>
      </c>
      <c r="M1881" t="s">
        <v>33</v>
      </c>
      <c r="N1881" t="s">
        <v>2712</v>
      </c>
      <c r="O1881" t="s">
        <v>4506</v>
      </c>
      <c r="P1881" t="s">
        <v>8441</v>
      </c>
      <c r="Q1881" t="s">
        <v>4507</v>
      </c>
      <c r="R1881" t="s">
        <v>8442</v>
      </c>
      <c r="S1881" t="s">
        <v>32</v>
      </c>
      <c r="T1881" t="str">
        <f t="shared" si="87"/>
        <v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Online experience preferred.  </v>
      </c>
      <c r="U1881">
        <f t="shared" si="88"/>
        <v>0</v>
      </c>
      <c r="V1881" s="2">
        <v>1</v>
      </c>
      <c r="W1881" s="2">
        <f t="shared" si="89"/>
        <v>0</v>
      </c>
      <c r="X1881" s="2">
        <v>0</v>
      </c>
      <c r="Y1881" s="2">
        <v>0</v>
      </c>
      <c r="Z1881" s="2">
        <v>0</v>
      </c>
      <c r="AA1881" s="2">
        <v>0</v>
      </c>
      <c r="AB1881" s="2">
        <v>0</v>
      </c>
      <c r="AC1881" t="s">
        <v>4508</v>
      </c>
      <c r="AD1881" t="s">
        <v>3018</v>
      </c>
      <c r="AE1881" t="s">
        <v>2712</v>
      </c>
      <c r="AG1881" t="s">
        <v>38</v>
      </c>
      <c r="AH1881" t="s">
        <v>3846</v>
      </c>
      <c r="AJ1881" t="s">
        <v>3846</v>
      </c>
      <c r="AK1881" t="s">
        <v>39</v>
      </c>
    </row>
    <row r="1882" spans="1:37" x14ac:dyDescent="0.3">
      <c r="A1882">
        <v>344012</v>
      </c>
      <c r="B1882" t="s">
        <v>2822</v>
      </c>
      <c r="C1882" t="s">
        <v>29</v>
      </c>
      <c r="D1882">
        <v>1</v>
      </c>
      <c r="E1882" t="s">
        <v>491</v>
      </c>
      <c r="F1882" t="s">
        <v>491</v>
      </c>
      <c r="G1882">
        <v>12627</v>
      </c>
      <c r="H1882">
        <v>0</v>
      </c>
      <c r="I1882" t="s">
        <v>1183</v>
      </c>
      <c r="J1882" t="s">
        <v>43</v>
      </c>
      <c r="K1882">
        <v>65731</v>
      </c>
      <c r="L1882">
        <v>97873</v>
      </c>
      <c r="M1882" t="s">
        <v>33</v>
      </c>
      <c r="N1882" t="s">
        <v>4509</v>
      </c>
      <c r="O1882" t="s">
        <v>4510</v>
      </c>
      <c r="P1882" t="s">
        <v>8443</v>
      </c>
      <c r="Q1882" t="s">
        <v>7356</v>
      </c>
      <c r="R1882" t="s">
        <v>8444</v>
      </c>
      <c r="S1882" t="s">
        <v>4511</v>
      </c>
      <c r="T1882" t="str">
        <f t="shared" si="87"/>
        <v>‚	Proficiency in Microsoft Excel, Word, Outlook, and Adobe Acrobat required. 	Working knowledge of ArcGIS or other geospatial software preferred.	NYS Driver's License required MUST BE A CURRENT PERMANENT ASSOCIATE STAFF ANALYST WITH THE CITY OF NEW YORK</v>
      </c>
      <c r="U1882">
        <f t="shared" si="88"/>
        <v>0</v>
      </c>
      <c r="V1882" s="2">
        <v>1</v>
      </c>
      <c r="W1882" s="2">
        <f t="shared" si="89"/>
        <v>0</v>
      </c>
      <c r="X1882" s="2">
        <v>0</v>
      </c>
      <c r="Y1882" s="2">
        <v>0</v>
      </c>
      <c r="Z1882" s="2">
        <v>0</v>
      </c>
      <c r="AA1882" s="2">
        <v>0</v>
      </c>
      <c r="AB1882" s="2">
        <v>0</v>
      </c>
      <c r="AC1882" t="s">
        <v>2829</v>
      </c>
      <c r="AD1882" t="s">
        <v>8445</v>
      </c>
      <c r="AE1882" t="s">
        <v>4509</v>
      </c>
      <c r="AG1882" t="s">
        <v>38</v>
      </c>
      <c r="AH1882" t="s">
        <v>3428</v>
      </c>
      <c r="AJ1882" t="s">
        <v>3428</v>
      </c>
      <c r="AK1882" t="s">
        <v>39</v>
      </c>
    </row>
    <row r="1883" spans="1:37" x14ac:dyDescent="0.3">
      <c r="A1883">
        <v>344012</v>
      </c>
      <c r="B1883" t="s">
        <v>2822</v>
      </c>
      <c r="C1883" t="s">
        <v>48</v>
      </c>
      <c r="D1883">
        <v>1</v>
      </c>
      <c r="E1883" t="s">
        <v>491</v>
      </c>
      <c r="F1883" t="s">
        <v>491</v>
      </c>
      <c r="G1883">
        <v>12627</v>
      </c>
      <c r="H1883">
        <v>0</v>
      </c>
      <c r="I1883" t="s">
        <v>1183</v>
      </c>
      <c r="J1883" t="s">
        <v>43</v>
      </c>
      <c r="K1883">
        <v>65731</v>
      </c>
      <c r="L1883">
        <v>97873</v>
      </c>
      <c r="M1883" t="s">
        <v>33</v>
      </c>
      <c r="N1883" t="s">
        <v>4509</v>
      </c>
      <c r="O1883" t="s">
        <v>4510</v>
      </c>
      <c r="P1883" t="s">
        <v>8443</v>
      </c>
      <c r="Q1883" t="s">
        <v>7356</v>
      </c>
      <c r="R1883" t="s">
        <v>8444</v>
      </c>
      <c r="S1883" t="s">
        <v>4511</v>
      </c>
      <c r="T1883" t="str">
        <f t="shared" si="87"/>
        <v>‚	Proficiency in Microsoft Excel, Word, Outlook, and Adobe Acrobat required. 	Working knowledge of ArcGIS or other geospatial software preferred.	NYS Driver's License required MUST BE A CURRENT PERMANENT ASSOCIATE STAFF ANALYST WITH THE CITY OF NEW YORK</v>
      </c>
      <c r="U1883">
        <f t="shared" si="88"/>
        <v>0</v>
      </c>
      <c r="V1883" s="2">
        <v>1</v>
      </c>
      <c r="W1883" s="2">
        <f t="shared" si="89"/>
        <v>0</v>
      </c>
      <c r="X1883" s="2">
        <v>0</v>
      </c>
      <c r="Y1883" s="2">
        <v>0</v>
      </c>
      <c r="Z1883" s="2">
        <v>0</v>
      </c>
      <c r="AA1883" s="2">
        <v>0</v>
      </c>
      <c r="AB1883" s="2">
        <v>0</v>
      </c>
      <c r="AC1883" t="s">
        <v>2829</v>
      </c>
      <c r="AD1883" t="s">
        <v>8445</v>
      </c>
      <c r="AE1883" t="s">
        <v>4509</v>
      </c>
      <c r="AG1883" t="s">
        <v>38</v>
      </c>
      <c r="AH1883" t="s">
        <v>3428</v>
      </c>
      <c r="AJ1883" t="s">
        <v>3428</v>
      </c>
      <c r="AK1883" t="s">
        <v>39</v>
      </c>
    </row>
    <row r="1884" spans="1:37" x14ac:dyDescent="0.3">
      <c r="A1884">
        <v>344016</v>
      </c>
      <c r="B1884" t="s">
        <v>524</v>
      </c>
      <c r="C1884" t="s">
        <v>29</v>
      </c>
      <c r="D1884">
        <v>1</v>
      </c>
      <c r="E1884" t="s">
        <v>4512</v>
      </c>
      <c r="F1884" t="s">
        <v>911</v>
      </c>
      <c r="G1884">
        <v>30087</v>
      </c>
      <c r="H1884">
        <v>2</v>
      </c>
      <c r="I1884" t="s">
        <v>1506</v>
      </c>
      <c r="J1884" t="s">
        <v>43</v>
      </c>
      <c r="K1884">
        <v>66326</v>
      </c>
      <c r="L1884">
        <v>99394</v>
      </c>
      <c r="M1884" t="s">
        <v>33</v>
      </c>
      <c r="N1884" t="s">
        <v>526</v>
      </c>
      <c r="O1884" t="s">
        <v>2979</v>
      </c>
      <c r="P1884" t="s">
        <v>8446</v>
      </c>
      <c r="Q1884" t="s">
        <v>913</v>
      </c>
      <c r="R1884" t="s">
        <v>4513</v>
      </c>
      <c r="S1884" t="s">
        <v>32</v>
      </c>
      <c r="T1884" t="str">
        <f t="shared" si="87"/>
        <v xml:space="preserve">In addition to meeting the minimum qualification requirements, preference will be given to candidates with trial experience in Tort matters, experience working with SharePoint or other file sharing and organizational systems and prior experience working on projects involving the identification, retrieval, review and production of large volumes of paperless records is highly desirable.  </v>
      </c>
      <c r="U1884">
        <f t="shared" si="88"/>
        <v>0</v>
      </c>
      <c r="V1884" s="2">
        <v>0</v>
      </c>
      <c r="W1884" s="2">
        <f t="shared" si="89"/>
        <v>0</v>
      </c>
      <c r="X1884" s="2">
        <v>0</v>
      </c>
      <c r="Y1884" s="2">
        <v>0</v>
      </c>
      <c r="Z1884" s="2">
        <v>0</v>
      </c>
      <c r="AA1884" s="2">
        <v>0</v>
      </c>
      <c r="AB1884" s="2">
        <v>0</v>
      </c>
      <c r="AC1884" t="s">
        <v>4514</v>
      </c>
      <c r="AD1884" t="s">
        <v>32</v>
      </c>
      <c r="AE1884" t="s">
        <v>526</v>
      </c>
      <c r="AG1884" t="s">
        <v>38</v>
      </c>
      <c r="AH1884" t="s">
        <v>2631</v>
      </c>
      <c r="AI1884" t="s">
        <v>4360</v>
      </c>
      <c r="AJ1884" t="s">
        <v>2631</v>
      </c>
      <c r="AK1884" t="s">
        <v>39</v>
      </c>
    </row>
    <row r="1885" spans="1:37" x14ac:dyDescent="0.3">
      <c r="A1885">
        <v>344016</v>
      </c>
      <c r="B1885" t="s">
        <v>524</v>
      </c>
      <c r="C1885" t="s">
        <v>48</v>
      </c>
      <c r="D1885">
        <v>1</v>
      </c>
      <c r="E1885" t="s">
        <v>4512</v>
      </c>
      <c r="F1885" t="s">
        <v>911</v>
      </c>
      <c r="G1885">
        <v>30087</v>
      </c>
      <c r="H1885">
        <v>2</v>
      </c>
      <c r="I1885" t="s">
        <v>1506</v>
      </c>
      <c r="J1885" t="s">
        <v>43</v>
      </c>
      <c r="K1885">
        <v>66326</v>
      </c>
      <c r="L1885">
        <v>99394</v>
      </c>
      <c r="M1885" t="s">
        <v>33</v>
      </c>
      <c r="N1885" t="s">
        <v>526</v>
      </c>
      <c r="O1885" t="s">
        <v>2979</v>
      </c>
      <c r="P1885" t="s">
        <v>8446</v>
      </c>
      <c r="Q1885" t="s">
        <v>913</v>
      </c>
      <c r="R1885" t="s">
        <v>4513</v>
      </c>
      <c r="S1885" t="s">
        <v>32</v>
      </c>
      <c r="T1885" t="str">
        <f t="shared" si="87"/>
        <v xml:space="preserve">In addition to meeting the minimum qualification requirements, preference will be given to candidates with trial experience in Tort matters, experience working with SharePoint or other file sharing and organizational systems and prior experience working on projects involving the identification, retrieval, review and production of large volumes of paperless records is highly desirable.  </v>
      </c>
      <c r="U1885">
        <f t="shared" si="88"/>
        <v>0</v>
      </c>
      <c r="V1885" s="2">
        <v>0</v>
      </c>
      <c r="W1885" s="2">
        <f t="shared" si="89"/>
        <v>0</v>
      </c>
      <c r="X1885" s="2">
        <v>0</v>
      </c>
      <c r="Y1885" s="2">
        <v>0</v>
      </c>
      <c r="Z1885" s="2">
        <v>0</v>
      </c>
      <c r="AA1885" s="2">
        <v>0</v>
      </c>
      <c r="AB1885" s="2">
        <v>0</v>
      </c>
      <c r="AC1885" t="s">
        <v>4514</v>
      </c>
      <c r="AD1885" t="s">
        <v>32</v>
      </c>
      <c r="AE1885" t="s">
        <v>526</v>
      </c>
      <c r="AG1885" t="s">
        <v>38</v>
      </c>
      <c r="AH1885" t="s">
        <v>2631</v>
      </c>
      <c r="AI1885" t="s">
        <v>4360</v>
      </c>
      <c r="AJ1885" t="s">
        <v>2631</v>
      </c>
      <c r="AK1885" t="s">
        <v>39</v>
      </c>
    </row>
    <row r="1886" spans="1:37" x14ac:dyDescent="0.3">
      <c r="A1886">
        <v>344017</v>
      </c>
      <c r="B1886" t="s">
        <v>524</v>
      </c>
      <c r="C1886" t="s">
        <v>48</v>
      </c>
      <c r="D1886">
        <v>4</v>
      </c>
      <c r="E1886" t="s">
        <v>4160</v>
      </c>
      <c r="F1886" t="s">
        <v>4161</v>
      </c>
      <c r="G1886">
        <v>90910</v>
      </c>
      <c r="H1886">
        <v>0</v>
      </c>
      <c r="I1886" t="s">
        <v>627</v>
      </c>
      <c r="J1886" t="s">
        <v>43</v>
      </c>
      <c r="K1886">
        <v>45270</v>
      </c>
      <c r="L1886">
        <v>59534</v>
      </c>
      <c r="M1886" t="s">
        <v>33</v>
      </c>
      <c r="N1886" t="s">
        <v>3705</v>
      </c>
      <c r="O1886" t="s">
        <v>4162</v>
      </c>
      <c r="P1886" t="s">
        <v>4515</v>
      </c>
      <c r="Q1886" t="s">
        <v>8333</v>
      </c>
      <c r="R1886" t="s">
        <v>4164</v>
      </c>
      <c r="S1886" t="s">
        <v>4165</v>
      </c>
      <c r="T1886" t="str">
        <f t="shared" si="87"/>
        <v>Preference given to candidates possessing CDL Class B license. Must have applied for Open Competitive Exam # 8068 or Promotional Exam # 8549 for Traffic Device Maintainer which was open for filing on 12/6/17 to 12/26/17 with an Exam Date of 6/5/18.</v>
      </c>
      <c r="U1886">
        <f t="shared" si="88"/>
        <v>0</v>
      </c>
      <c r="V1886" s="2">
        <v>0</v>
      </c>
      <c r="W1886" s="2">
        <f t="shared" si="89"/>
        <v>0</v>
      </c>
      <c r="X1886" s="2">
        <v>0</v>
      </c>
      <c r="Y1886" s="2">
        <v>0</v>
      </c>
      <c r="Z1886" s="2">
        <v>0</v>
      </c>
      <c r="AA1886" s="2">
        <v>0</v>
      </c>
      <c r="AB1886" s="2">
        <v>0</v>
      </c>
      <c r="AC1886" t="s">
        <v>4516</v>
      </c>
      <c r="AD1886" t="s">
        <v>4167</v>
      </c>
      <c r="AE1886" t="s">
        <v>3705</v>
      </c>
      <c r="AG1886" t="s">
        <v>38</v>
      </c>
      <c r="AH1886" t="s">
        <v>4045</v>
      </c>
      <c r="AJ1886" t="s">
        <v>4045</v>
      </c>
      <c r="AK1886" t="s">
        <v>39</v>
      </c>
    </row>
    <row r="1887" spans="1:37" x14ac:dyDescent="0.3">
      <c r="A1887">
        <v>344017</v>
      </c>
      <c r="B1887" t="s">
        <v>524</v>
      </c>
      <c r="C1887" t="s">
        <v>29</v>
      </c>
      <c r="D1887">
        <v>4</v>
      </c>
      <c r="E1887" t="s">
        <v>4160</v>
      </c>
      <c r="F1887" t="s">
        <v>4161</v>
      </c>
      <c r="G1887">
        <v>90910</v>
      </c>
      <c r="H1887">
        <v>0</v>
      </c>
      <c r="I1887" t="s">
        <v>627</v>
      </c>
      <c r="J1887" t="s">
        <v>43</v>
      </c>
      <c r="K1887">
        <v>45270</v>
      </c>
      <c r="L1887">
        <v>59534</v>
      </c>
      <c r="M1887" t="s">
        <v>33</v>
      </c>
      <c r="N1887" t="s">
        <v>3705</v>
      </c>
      <c r="O1887" t="s">
        <v>4162</v>
      </c>
      <c r="P1887" t="s">
        <v>4515</v>
      </c>
      <c r="Q1887" t="s">
        <v>8333</v>
      </c>
      <c r="R1887" t="s">
        <v>4164</v>
      </c>
      <c r="S1887" t="s">
        <v>4165</v>
      </c>
      <c r="T1887" t="str">
        <f t="shared" si="87"/>
        <v>Preference given to candidates possessing CDL Class B license. Must have applied for Open Competitive Exam # 8068 or Promotional Exam # 8549 for Traffic Device Maintainer which was open for filing on 12/6/17 to 12/26/17 with an Exam Date of 6/5/18.</v>
      </c>
      <c r="U1887">
        <f t="shared" si="88"/>
        <v>0</v>
      </c>
      <c r="V1887" s="2">
        <v>0</v>
      </c>
      <c r="W1887" s="2">
        <f t="shared" si="89"/>
        <v>0</v>
      </c>
      <c r="X1887" s="2">
        <v>0</v>
      </c>
      <c r="Y1887" s="2">
        <v>0</v>
      </c>
      <c r="Z1887" s="2">
        <v>0</v>
      </c>
      <c r="AA1887" s="2">
        <v>0</v>
      </c>
      <c r="AB1887" s="2">
        <v>0</v>
      </c>
      <c r="AC1887" t="s">
        <v>4516</v>
      </c>
      <c r="AD1887" t="s">
        <v>4167</v>
      </c>
      <c r="AE1887" t="s">
        <v>3705</v>
      </c>
      <c r="AG1887" t="s">
        <v>38</v>
      </c>
      <c r="AH1887" t="s">
        <v>4045</v>
      </c>
      <c r="AJ1887" t="s">
        <v>4045</v>
      </c>
      <c r="AK1887" t="s">
        <v>39</v>
      </c>
    </row>
    <row r="1888" spans="1:37" x14ac:dyDescent="0.3">
      <c r="A1888">
        <v>344018</v>
      </c>
      <c r="B1888" t="s">
        <v>524</v>
      </c>
      <c r="C1888" t="s">
        <v>29</v>
      </c>
      <c r="D1888">
        <v>1</v>
      </c>
      <c r="E1888" t="s">
        <v>4512</v>
      </c>
      <c r="F1888" t="s">
        <v>911</v>
      </c>
      <c r="G1888">
        <v>30087</v>
      </c>
      <c r="H1888">
        <v>3</v>
      </c>
      <c r="I1888" t="s">
        <v>1506</v>
      </c>
      <c r="J1888" t="s">
        <v>43</v>
      </c>
      <c r="K1888">
        <v>73938</v>
      </c>
      <c r="L1888">
        <v>109153</v>
      </c>
      <c r="M1888" t="s">
        <v>33</v>
      </c>
      <c r="N1888" t="s">
        <v>526</v>
      </c>
      <c r="O1888" t="s">
        <v>2979</v>
      </c>
      <c r="P1888" t="s">
        <v>8446</v>
      </c>
      <c r="Q1888" t="s">
        <v>913</v>
      </c>
      <c r="R1888" t="s">
        <v>4513</v>
      </c>
      <c r="S1888" t="s">
        <v>32</v>
      </c>
      <c r="T1888" t="str">
        <f t="shared" si="87"/>
        <v xml:space="preserve">In addition to meeting the minimum qualification requirements, preference will be given to candidates with trial experience in Tort matters, experience working with SharePoint or other file sharing and organizational systems and prior experience working on projects involving the identification, retrieval, review and production of large volumes of paperless records is highly desirable.  </v>
      </c>
      <c r="U1888">
        <f t="shared" si="88"/>
        <v>0</v>
      </c>
      <c r="V1888" s="2">
        <v>0</v>
      </c>
      <c r="W1888" s="2">
        <f t="shared" si="89"/>
        <v>0</v>
      </c>
      <c r="X1888" s="2">
        <v>0</v>
      </c>
      <c r="Y1888" s="2">
        <v>0</v>
      </c>
      <c r="Z1888" s="2">
        <v>0</v>
      </c>
      <c r="AA1888" s="2">
        <v>0</v>
      </c>
      <c r="AB1888" s="2">
        <v>0</v>
      </c>
      <c r="AC1888" t="s">
        <v>4517</v>
      </c>
      <c r="AD1888" t="s">
        <v>32</v>
      </c>
      <c r="AE1888" t="s">
        <v>526</v>
      </c>
      <c r="AG1888" t="s">
        <v>38</v>
      </c>
      <c r="AH1888" t="s">
        <v>2631</v>
      </c>
      <c r="AI1888" t="s">
        <v>4360</v>
      </c>
      <c r="AJ1888" t="s">
        <v>2631</v>
      </c>
      <c r="AK1888" t="s">
        <v>39</v>
      </c>
    </row>
    <row r="1889" spans="1:37" x14ac:dyDescent="0.3">
      <c r="A1889">
        <v>344018</v>
      </c>
      <c r="B1889" t="s">
        <v>524</v>
      </c>
      <c r="C1889" t="s">
        <v>48</v>
      </c>
      <c r="D1889">
        <v>1</v>
      </c>
      <c r="E1889" t="s">
        <v>4512</v>
      </c>
      <c r="F1889" t="s">
        <v>911</v>
      </c>
      <c r="G1889">
        <v>30087</v>
      </c>
      <c r="H1889">
        <v>3</v>
      </c>
      <c r="I1889" t="s">
        <v>1506</v>
      </c>
      <c r="J1889" t="s">
        <v>43</v>
      </c>
      <c r="K1889">
        <v>73938</v>
      </c>
      <c r="L1889">
        <v>109153</v>
      </c>
      <c r="M1889" t="s">
        <v>33</v>
      </c>
      <c r="N1889" t="s">
        <v>526</v>
      </c>
      <c r="O1889" t="s">
        <v>2979</v>
      </c>
      <c r="P1889" t="s">
        <v>8446</v>
      </c>
      <c r="Q1889" t="s">
        <v>913</v>
      </c>
      <c r="R1889" t="s">
        <v>4513</v>
      </c>
      <c r="S1889" t="s">
        <v>32</v>
      </c>
      <c r="T1889" t="str">
        <f t="shared" si="87"/>
        <v xml:space="preserve">In addition to meeting the minimum qualification requirements, preference will be given to candidates with trial experience in Tort matters, experience working with SharePoint or other file sharing and organizational systems and prior experience working on projects involving the identification, retrieval, review and production of large volumes of paperless records is highly desirable.  </v>
      </c>
      <c r="U1889">
        <f t="shared" si="88"/>
        <v>0</v>
      </c>
      <c r="V1889" s="2">
        <v>0</v>
      </c>
      <c r="W1889" s="2">
        <f t="shared" si="89"/>
        <v>0</v>
      </c>
      <c r="X1889" s="2">
        <v>0</v>
      </c>
      <c r="Y1889" s="2">
        <v>0</v>
      </c>
      <c r="Z1889" s="2">
        <v>0</v>
      </c>
      <c r="AA1889" s="2">
        <v>0</v>
      </c>
      <c r="AB1889" s="2">
        <v>0</v>
      </c>
      <c r="AC1889" t="s">
        <v>4517</v>
      </c>
      <c r="AD1889" t="s">
        <v>32</v>
      </c>
      <c r="AE1889" t="s">
        <v>526</v>
      </c>
      <c r="AG1889" t="s">
        <v>38</v>
      </c>
      <c r="AH1889" t="s">
        <v>2631</v>
      </c>
      <c r="AI1889" t="s">
        <v>4360</v>
      </c>
      <c r="AJ1889" t="s">
        <v>2631</v>
      </c>
      <c r="AK1889" t="s">
        <v>39</v>
      </c>
    </row>
    <row r="1890" spans="1:37" x14ac:dyDescent="0.3">
      <c r="A1890">
        <v>344045</v>
      </c>
      <c r="B1890" t="s">
        <v>199</v>
      </c>
      <c r="C1890" t="s">
        <v>29</v>
      </c>
      <c r="D1890">
        <v>1</v>
      </c>
      <c r="E1890" t="s">
        <v>3468</v>
      </c>
      <c r="F1890" t="s">
        <v>2492</v>
      </c>
      <c r="G1890">
        <v>51011</v>
      </c>
      <c r="H1890">
        <v>2</v>
      </c>
      <c r="I1890" t="s">
        <v>463</v>
      </c>
      <c r="J1890" t="s">
        <v>43</v>
      </c>
      <c r="K1890">
        <v>73576</v>
      </c>
      <c r="L1890">
        <v>73576</v>
      </c>
      <c r="M1890" t="s">
        <v>33</v>
      </c>
      <c r="N1890" t="s">
        <v>3469</v>
      </c>
      <c r="O1890" t="s">
        <v>2494</v>
      </c>
      <c r="P1890" t="s">
        <v>3470</v>
      </c>
      <c r="Q1890" t="s">
        <v>7766</v>
      </c>
      <c r="R1890" t="s">
        <v>4518</v>
      </c>
      <c r="S1890" t="s">
        <v>7767</v>
      </c>
      <c r="T1890" t="str">
        <f t="shared" si="87"/>
        <v>Expertise in Planning and Program Development  Analytical skills   Knowledge of DOHMH and DOE personnel policies and procedures  Excellent interpersonal, communication and presentation skills   Computer skills in Microsoft Excel  Supervisory experience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90">
        <f t="shared" si="88"/>
        <v>0</v>
      </c>
      <c r="V1890" s="2">
        <v>1</v>
      </c>
      <c r="W1890" s="2">
        <f t="shared" si="89"/>
        <v>0</v>
      </c>
      <c r="X1890" s="2">
        <v>0</v>
      </c>
      <c r="Y1890" s="2">
        <v>0</v>
      </c>
      <c r="Z1890" s="2">
        <v>0</v>
      </c>
      <c r="AA1890" s="2">
        <v>0</v>
      </c>
      <c r="AB1890" s="2">
        <v>0</v>
      </c>
      <c r="AC1890" t="s">
        <v>4519</v>
      </c>
      <c r="AD1890" t="s">
        <v>32</v>
      </c>
      <c r="AE1890" t="s">
        <v>4520</v>
      </c>
      <c r="AG1890" t="s">
        <v>58</v>
      </c>
      <c r="AH1890" t="s">
        <v>3978</v>
      </c>
      <c r="AJ1890" t="s">
        <v>2416</v>
      </c>
      <c r="AK1890" t="s">
        <v>39</v>
      </c>
    </row>
    <row r="1891" spans="1:37" x14ac:dyDescent="0.3">
      <c r="A1891">
        <v>344050</v>
      </c>
      <c r="B1891" t="s">
        <v>1360</v>
      </c>
      <c r="C1891" t="s">
        <v>29</v>
      </c>
      <c r="D1891">
        <v>1</v>
      </c>
      <c r="E1891" t="s">
        <v>4258</v>
      </c>
      <c r="F1891" t="s">
        <v>4521</v>
      </c>
      <c r="G1891" t="s">
        <v>1363</v>
      </c>
      <c r="H1891">
        <v>6088</v>
      </c>
      <c r="I1891">
        <v>1</v>
      </c>
      <c r="J1891" t="s">
        <v>4522</v>
      </c>
      <c r="K1891" t="s">
        <v>43</v>
      </c>
      <c r="L1891">
        <v>43618</v>
      </c>
      <c r="M1891">
        <v>58162</v>
      </c>
      <c r="N1891" t="s">
        <v>33</v>
      </c>
      <c r="O1891" t="s">
        <v>1364</v>
      </c>
      <c r="P1891" t="s">
        <v>3243</v>
      </c>
      <c r="Q1891" t="s">
        <v>8447</v>
      </c>
      <c r="R1891" t="s">
        <v>1366</v>
      </c>
      <c r="S1891" t="s">
        <v>7132</v>
      </c>
      <c r="T1891" t="str">
        <f t="shared" si="87"/>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public/health policy. 	Very strong technical knowledge of Microsoft Excel. 	Must be able to work evenings and weekends as needed.</v>
      </c>
      <c r="U1891">
        <f t="shared" si="88"/>
        <v>0</v>
      </c>
      <c r="V1891" s="2">
        <v>1</v>
      </c>
      <c r="W1891" s="2">
        <f t="shared" si="89"/>
        <v>0</v>
      </c>
      <c r="X1891" s="2">
        <v>0</v>
      </c>
      <c r="Y1891" s="2">
        <v>0</v>
      </c>
      <c r="Z1891" s="2">
        <v>0</v>
      </c>
      <c r="AA1891" s="2">
        <v>0</v>
      </c>
      <c r="AB1891" s="2">
        <v>0</v>
      </c>
      <c r="AC1891" t="s">
        <v>3578</v>
      </c>
      <c r="AD1891" t="s">
        <v>7654</v>
      </c>
      <c r="AE1891" t="s">
        <v>32</v>
      </c>
      <c r="AF1891" t="s">
        <v>1364</v>
      </c>
      <c r="AH1891" t="s">
        <v>38</v>
      </c>
      <c r="AI1891" t="s">
        <v>3339</v>
      </c>
      <c r="AJ1891" t="s">
        <v>3339</v>
      </c>
      <c r="AK1891" t="s">
        <v>39</v>
      </c>
    </row>
    <row r="1892" spans="1:37" x14ac:dyDescent="0.3">
      <c r="A1892">
        <v>344050</v>
      </c>
      <c r="B1892" t="s">
        <v>1360</v>
      </c>
      <c r="C1892" t="s">
        <v>48</v>
      </c>
      <c r="D1892">
        <v>1</v>
      </c>
      <c r="E1892" t="s">
        <v>4258</v>
      </c>
      <c r="F1892" t="s">
        <v>4521</v>
      </c>
      <c r="G1892" t="s">
        <v>1363</v>
      </c>
      <c r="H1892">
        <v>6088</v>
      </c>
      <c r="I1892">
        <v>1</v>
      </c>
      <c r="J1892" t="s">
        <v>4522</v>
      </c>
      <c r="K1892" t="s">
        <v>43</v>
      </c>
      <c r="L1892">
        <v>43618</v>
      </c>
      <c r="M1892">
        <v>58162</v>
      </c>
      <c r="N1892" t="s">
        <v>33</v>
      </c>
      <c r="O1892" t="s">
        <v>1364</v>
      </c>
      <c r="P1892" t="s">
        <v>3243</v>
      </c>
      <c r="Q1892" t="s">
        <v>8447</v>
      </c>
      <c r="R1892" t="s">
        <v>1366</v>
      </c>
      <c r="S1892" t="s">
        <v>7132</v>
      </c>
      <c r="T1892" t="str">
        <f t="shared" si="87"/>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Strong intellectual curiosity and interest in public/health policy. 	Very strong technical knowledge of Microsoft Excel. 	Must be able to work evenings and weekends as needed.</v>
      </c>
      <c r="U1892">
        <f t="shared" si="88"/>
        <v>0</v>
      </c>
      <c r="V1892" s="2">
        <v>1</v>
      </c>
      <c r="W1892" s="2">
        <f t="shared" si="89"/>
        <v>0</v>
      </c>
      <c r="X1892" s="2">
        <v>0</v>
      </c>
      <c r="Y1892" s="2">
        <v>0</v>
      </c>
      <c r="Z1892" s="2">
        <v>0</v>
      </c>
      <c r="AA1892" s="2">
        <v>0</v>
      </c>
      <c r="AB1892" s="2">
        <v>0</v>
      </c>
      <c r="AC1892" t="s">
        <v>3578</v>
      </c>
      <c r="AD1892" t="s">
        <v>7654</v>
      </c>
      <c r="AE1892" t="s">
        <v>32</v>
      </c>
      <c r="AF1892" t="s">
        <v>1364</v>
      </c>
      <c r="AH1892" t="s">
        <v>38</v>
      </c>
      <c r="AI1892" t="s">
        <v>3339</v>
      </c>
      <c r="AJ1892" t="s">
        <v>3339</v>
      </c>
      <c r="AK1892" t="s">
        <v>39</v>
      </c>
    </row>
    <row r="1893" spans="1:37" x14ac:dyDescent="0.3">
      <c r="A1893">
        <v>344052</v>
      </c>
      <c r="B1893" t="s">
        <v>1360</v>
      </c>
      <c r="C1893" t="s">
        <v>29</v>
      </c>
      <c r="D1893">
        <v>1</v>
      </c>
      <c r="E1893" t="s">
        <v>4258</v>
      </c>
      <c r="F1893" t="s">
        <v>4523</v>
      </c>
      <c r="G1893" t="s">
        <v>1363</v>
      </c>
      <c r="H1893">
        <v>6088</v>
      </c>
      <c r="I1893">
        <v>1</v>
      </c>
      <c r="J1893" t="s">
        <v>4524</v>
      </c>
      <c r="K1893" t="s">
        <v>43</v>
      </c>
      <c r="L1893">
        <v>43618</v>
      </c>
      <c r="M1893">
        <v>65433</v>
      </c>
      <c r="N1893" t="s">
        <v>33</v>
      </c>
      <c r="O1893" t="s">
        <v>1364</v>
      </c>
      <c r="P1893" t="s">
        <v>553</v>
      </c>
      <c r="Q1893" t="s">
        <v>8448</v>
      </c>
      <c r="R1893" t="s">
        <v>1366</v>
      </c>
      <c r="S1893" t="s">
        <v>7133</v>
      </c>
      <c r="T1893" t="str">
        <f t="shared" si="87"/>
        <v>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v>
      </c>
      <c r="U1893">
        <f t="shared" si="88"/>
        <v>0</v>
      </c>
      <c r="V1893" s="2">
        <v>0</v>
      </c>
      <c r="W1893" s="2">
        <f t="shared" si="89"/>
        <v>0</v>
      </c>
      <c r="X1893" s="2">
        <v>0</v>
      </c>
      <c r="Y1893" s="2">
        <v>0</v>
      </c>
      <c r="Z1893" s="2">
        <v>0</v>
      </c>
      <c r="AA1893" s="2">
        <v>0</v>
      </c>
      <c r="AB1893" s="2">
        <v>0</v>
      </c>
      <c r="AC1893" t="s">
        <v>4525</v>
      </c>
      <c r="AD1893" t="s">
        <v>7654</v>
      </c>
      <c r="AE1893" t="s">
        <v>32</v>
      </c>
      <c r="AF1893" t="s">
        <v>1364</v>
      </c>
      <c r="AH1893" t="s">
        <v>38</v>
      </c>
      <c r="AI1893" t="s">
        <v>3339</v>
      </c>
      <c r="AJ1893" t="s">
        <v>3339</v>
      </c>
      <c r="AK1893" t="s">
        <v>39</v>
      </c>
    </row>
    <row r="1894" spans="1:37" x14ac:dyDescent="0.3">
      <c r="A1894">
        <v>344052</v>
      </c>
      <c r="B1894" t="s">
        <v>1360</v>
      </c>
      <c r="C1894" t="s">
        <v>48</v>
      </c>
      <c r="D1894">
        <v>1</v>
      </c>
      <c r="E1894" t="s">
        <v>4258</v>
      </c>
      <c r="F1894" t="s">
        <v>4523</v>
      </c>
      <c r="G1894" t="s">
        <v>1363</v>
      </c>
      <c r="H1894">
        <v>6088</v>
      </c>
      <c r="I1894">
        <v>1</v>
      </c>
      <c r="J1894" t="s">
        <v>4524</v>
      </c>
      <c r="K1894" t="s">
        <v>43</v>
      </c>
      <c r="L1894">
        <v>43618</v>
      </c>
      <c r="M1894">
        <v>65433</v>
      </c>
      <c r="N1894" t="s">
        <v>33</v>
      </c>
      <c r="O1894" t="s">
        <v>1364</v>
      </c>
      <c r="P1894" t="s">
        <v>553</v>
      </c>
      <c r="Q1894" t="s">
        <v>8448</v>
      </c>
      <c r="R1894" t="s">
        <v>1366</v>
      </c>
      <c r="S1894" t="s">
        <v>7133</v>
      </c>
      <c r="T1894" t="str">
        <f t="shared" si="87"/>
        <v>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v>
      </c>
      <c r="U1894">
        <f t="shared" si="88"/>
        <v>0</v>
      </c>
      <c r="V1894" s="2">
        <v>0</v>
      </c>
      <c r="W1894" s="2">
        <f t="shared" si="89"/>
        <v>0</v>
      </c>
      <c r="X1894" s="2">
        <v>0</v>
      </c>
      <c r="Y1894" s="2">
        <v>0</v>
      </c>
      <c r="Z1894" s="2">
        <v>0</v>
      </c>
      <c r="AA1894" s="2">
        <v>0</v>
      </c>
      <c r="AB1894" s="2">
        <v>0</v>
      </c>
      <c r="AC1894" t="s">
        <v>4525</v>
      </c>
      <c r="AD1894" t="s">
        <v>7654</v>
      </c>
      <c r="AE1894" t="s">
        <v>32</v>
      </c>
      <c r="AF1894" t="s">
        <v>1364</v>
      </c>
      <c r="AH1894" t="s">
        <v>38</v>
      </c>
      <c r="AI1894" t="s">
        <v>3339</v>
      </c>
      <c r="AJ1894" t="s">
        <v>3339</v>
      </c>
      <c r="AK1894" t="s">
        <v>39</v>
      </c>
    </row>
    <row r="1895" spans="1:37" x14ac:dyDescent="0.3">
      <c r="A1895">
        <v>344376</v>
      </c>
      <c r="B1895" t="s">
        <v>199</v>
      </c>
      <c r="C1895" t="s">
        <v>48</v>
      </c>
      <c r="D1895">
        <v>1</v>
      </c>
      <c r="E1895" t="s">
        <v>4526</v>
      </c>
      <c r="F1895" t="s">
        <v>407</v>
      </c>
      <c r="G1895">
        <v>10124</v>
      </c>
      <c r="H1895">
        <v>2</v>
      </c>
      <c r="I1895" t="s">
        <v>463</v>
      </c>
      <c r="J1895" t="s">
        <v>43</v>
      </c>
      <c r="K1895">
        <v>49390</v>
      </c>
      <c r="L1895">
        <v>61341.84</v>
      </c>
      <c r="M1895" t="s">
        <v>33</v>
      </c>
      <c r="N1895" t="s">
        <v>380</v>
      </c>
      <c r="O1895" t="s">
        <v>4310</v>
      </c>
      <c r="P1895" t="s">
        <v>4527</v>
      </c>
      <c r="Q1895" t="s">
        <v>7274</v>
      </c>
      <c r="R1895" t="s">
        <v>4528</v>
      </c>
      <c r="S1895" t="s">
        <v>7696</v>
      </c>
      <c r="T1895" t="str">
        <f t="shared" si="87"/>
        <v>Must have the ability to multi-task in a fast paced environment; Knowledge of DOHMH systems, Contraks, BMS, PAYRS a plus; Computer literate with strong working skills in Microsoft Word, Excel; Strong communication and interpersonal skills; Detailed oriented and the ability to prioritize .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95">
        <f t="shared" si="88"/>
        <v>0</v>
      </c>
      <c r="V1895" s="2">
        <v>0</v>
      </c>
      <c r="W1895" s="2">
        <f t="shared" si="89"/>
        <v>0</v>
      </c>
      <c r="X1895" s="2">
        <v>0</v>
      </c>
      <c r="Y1895" s="2">
        <v>0</v>
      </c>
      <c r="Z1895" s="2">
        <v>0</v>
      </c>
      <c r="AA1895" s="2">
        <v>0</v>
      </c>
      <c r="AB1895" s="2">
        <v>0</v>
      </c>
      <c r="AC1895" t="s">
        <v>4529</v>
      </c>
      <c r="AD1895" t="s">
        <v>32</v>
      </c>
      <c r="AE1895" t="s">
        <v>32</v>
      </c>
      <c r="AG1895" t="s">
        <v>38</v>
      </c>
      <c r="AH1895" t="s">
        <v>3428</v>
      </c>
      <c r="AI1895" t="s">
        <v>2198</v>
      </c>
      <c r="AJ1895" t="s">
        <v>3585</v>
      </c>
      <c r="AK1895" t="s">
        <v>39</v>
      </c>
    </row>
    <row r="1896" spans="1:37" x14ac:dyDescent="0.3">
      <c r="A1896">
        <v>344376</v>
      </c>
      <c r="B1896" t="s">
        <v>199</v>
      </c>
      <c r="C1896" t="s">
        <v>29</v>
      </c>
      <c r="D1896">
        <v>1</v>
      </c>
      <c r="E1896" t="s">
        <v>4526</v>
      </c>
      <c r="F1896" t="s">
        <v>407</v>
      </c>
      <c r="G1896">
        <v>10124</v>
      </c>
      <c r="H1896">
        <v>2</v>
      </c>
      <c r="I1896" t="s">
        <v>463</v>
      </c>
      <c r="J1896" t="s">
        <v>43</v>
      </c>
      <c r="K1896">
        <v>49390</v>
      </c>
      <c r="L1896">
        <v>61341.84</v>
      </c>
      <c r="M1896" t="s">
        <v>33</v>
      </c>
      <c r="N1896" t="s">
        <v>380</v>
      </c>
      <c r="O1896" t="s">
        <v>4310</v>
      </c>
      <c r="P1896" t="s">
        <v>4527</v>
      </c>
      <c r="Q1896" t="s">
        <v>7274</v>
      </c>
      <c r="R1896" t="s">
        <v>4528</v>
      </c>
      <c r="S1896" t="s">
        <v>7696</v>
      </c>
      <c r="T1896" t="str">
        <f t="shared" si="87"/>
        <v>Must have the ability to multi-task in a fast paced environment; Knowledge of DOHMH systems, Contraks, BMS, PAYRS a plus; Computer literate with strong working skills in Microsoft Word, Excel; Strong communication and interpersonal skills; Detailed oriented and the ability to prioritize .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96">
        <f t="shared" si="88"/>
        <v>0</v>
      </c>
      <c r="V1896" s="2">
        <v>0</v>
      </c>
      <c r="W1896" s="2">
        <f t="shared" si="89"/>
        <v>0</v>
      </c>
      <c r="X1896" s="2">
        <v>0</v>
      </c>
      <c r="Y1896" s="2">
        <v>0</v>
      </c>
      <c r="Z1896" s="2">
        <v>0</v>
      </c>
      <c r="AA1896" s="2">
        <v>0</v>
      </c>
      <c r="AB1896" s="2">
        <v>0</v>
      </c>
      <c r="AC1896" t="s">
        <v>4529</v>
      </c>
      <c r="AD1896" t="s">
        <v>32</v>
      </c>
      <c r="AE1896" t="s">
        <v>32</v>
      </c>
      <c r="AG1896" t="s">
        <v>38</v>
      </c>
      <c r="AH1896" t="s">
        <v>3428</v>
      </c>
      <c r="AI1896" t="s">
        <v>2198</v>
      </c>
      <c r="AJ1896" t="s">
        <v>3585</v>
      </c>
      <c r="AK1896" t="s">
        <v>39</v>
      </c>
    </row>
    <row r="1897" spans="1:37" x14ac:dyDescent="0.3">
      <c r="A1897">
        <v>344487</v>
      </c>
      <c r="B1897" t="s">
        <v>101</v>
      </c>
      <c r="C1897" t="s">
        <v>29</v>
      </c>
      <c r="D1897">
        <v>1</v>
      </c>
      <c r="E1897" t="s">
        <v>4530</v>
      </c>
      <c r="F1897" t="s">
        <v>170</v>
      </c>
      <c r="G1897">
        <v>10050</v>
      </c>
      <c r="H1897" t="s">
        <v>435</v>
      </c>
      <c r="I1897" t="s">
        <v>76</v>
      </c>
      <c r="J1897" t="s">
        <v>43</v>
      </c>
      <c r="K1897">
        <v>54643</v>
      </c>
      <c r="L1897">
        <v>140000</v>
      </c>
      <c r="M1897" t="s">
        <v>33</v>
      </c>
      <c r="N1897" t="s">
        <v>104</v>
      </c>
      <c r="O1897" t="s">
        <v>2063</v>
      </c>
      <c r="P1897" t="s">
        <v>8449</v>
      </c>
      <c r="Q1897" t="s">
        <v>173</v>
      </c>
      <c r="R1897" t="s">
        <v>4531</v>
      </c>
      <c r="S1897" t="s">
        <v>32</v>
      </c>
      <c r="T1897" t="str">
        <f t="shared" si="87"/>
        <v xml:space="preserve">The preferred candidate should possess the following: 4-6 + years of extensive experience implementing large, complex IT Security and Identity Management related initiatives; ability to manage several business units and highly complex infrastructure and services; good ability to document requirements, deliverables, dependencies and implementation timelines; ability to handle multiple projects/initiatives simultaneously and understand resource limits that may impact deliverables; strong project management skills, proven ability to effectively interface with technical and non-technical staff; excellent organization and communication skills; ability to handle multiple tasks under tight deadlines; and the ability to interface with executive level management and give senior level presentations.  </v>
      </c>
      <c r="U1897">
        <f t="shared" si="88"/>
        <v>0</v>
      </c>
      <c r="V1897" s="2">
        <v>0</v>
      </c>
      <c r="W1897" s="2">
        <f t="shared" si="89"/>
        <v>0</v>
      </c>
      <c r="X1897" s="2">
        <v>0</v>
      </c>
      <c r="Y1897" s="2">
        <v>0</v>
      </c>
      <c r="Z1897" s="2">
        <v>0</v>
      </c>
      <c r="AA1897" s="2">
        <v>0</v>
      </c>
      <c r="AB1897" s="2">
        <v>0</v>
      </c>
      <c r="AC1897" t="s">
        <v>4532</v>
      </c>
      <c r="AD1897" t="s">
        <v>3177</v>
      </c>
      <c r="AE1897" t="s">
        <v>32</v>
      </c>
      <c r="AG1897" t="s">
        <v>58</v>
      </c>
      <c r="AH1897" t="s">
        <v>3339</v>
      </c>
      <c r="AJ1897" t="s">
        <v>3339</v>
      </c>
      <c r="AK1897" t="s">
        <v>39</v>
      </c>
    </row>
    <row r="1898" spans="1:37" x14ac:dyDescent="0.3">
      <c r="A1898">
        <v>344488</v>
      </c>
      <c r="B1898" t="s">
        <v>199</v>
      </c>
      <c r="C1898" t="s">
        <v>29</v>
      </c>
      <c r="D1898">
        <v>1</v>
      </c>
      <c r="E1898" t="s">
        <v>4533</v>
      </c>
      <c r="F1898" t="s">
        <v>742</v>
      </c>
      <c r="G1898">
        <v>56058</v>
      </c>
      <c r="H1898">
        <v>0</v>
      </c>
      <c r="I1898" t="s">
        <v>463</v>
      </c>
      <c r="J1898" t="s">
        <v>43</v>
      </c>
      <c r="K1898">
        <v>50362</v>
      </c>
      <c r="L1898">
        <v>61341.84</v>
      </c>
      <c r="M1898" t="s">
        <v>33</v>
      </c>
      <c r="N1898" t="s">
        <v>380</v>
      </c>
      <c r="O1898" t="s">
        <v>2307</v>
      </c>
      <c r="P1898" t="s">
        <v>4534</v>
      </c>
      <c r="Q1898" t="s">
        <v>745</v>
      </c>
      <c r="R1898" t="s">
        <v>4535</v>
      </c>
      <c r="S1898" t="s">
        <v>7656</v>
      </c>
      <c r="T1898" t="str">
        <f t="shared" si="87"/>
        <v>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98">
        <f t="shared" si="88"/>
        <v>0</v>
      </c>
      <c r="V1898" s="2">
        <v>0</v>
      </c>
      <c r="W1898" s="2">
        <f t="shared" si="89"/>
        <v>0</v>
      </c>
      <c r="X1898" s="2">
        <v>0</v>
      </c>
      <c r="Y1898" s="2">
        <v>0</v>
      </c>
      <c r="Z1898" s="2">
        <v>0</v>
      </c>
      <c r="AA1898" s="2">
        <v>0</v>
      </c>
      <c r="AB1898" s="2">
        <v>0</v>
      </c>
      <c r="AC1898" t="s">
        <v>4536</v>
      </c>
      <c r="AD1898" t="s">
        <v>32</v>
      </c>
      <c r="AE1898" t="s">
        <v>32</v>
      </c>
      <c r="AG1898" t="s">
        <v>38</v>
      </c>
      <c r="AH1898" t="s">
        <v>3428</v>
      </c>
      <c r="AI1898" t="s">
        <v>2198</v>
      </c>
      <c r="AJ1898" t="s">
        <v>3428</v>
      </c>
      <c r="AK1898" t="s">
        <v>39</v>
      </c>
    </row>
    <row r="1899" spans="1:37" x14ac:dyDescent="0.3">
      <c r="A1899">
        <v>344488</v>
      </c>
      <c r="B1899" t="s">
        <v>199</v>
      </c>
      <c r="C1899" t="s">
        <v>48</v>
      </c>
      <c r="D1899">
        <v>1</v>
      </c>
      <c r="E1899" t="s">
        <v>4533</v>
      </c>
      <c r="F1899" t="s">
        <v>742</v>
      </c>
      <c r="G1899">
        <v>56058</v>
      </c>
      <c r="H1899">
        <v>0</v>
      </c>
      <c r="I1899" t="s">
        <v>463</v>
      </c>
      <c r="J1899" t="s">
        <v>43</v>
      </c>
      <c r="K1899">
        <v>50362</v>
      </c>
      <c r="L1899">
        <v>61341.84</v>
      </c>
      <c r="M1899" t="s">
        <v>33</v>
      </c>
      <c r="N1899" t="s">
        <v>380</v>
      </c>
      <c r="O1899" t="s">
        <v>2307</v>
      </c>
      <c r="P1899" t="s">
        <v>4534</v>
      </c>
      <c r="Q1899" t="s">
        <v>745</v>
      </c>
      <c r="R1899" t="s">
        <v>4535</v>
      </c>
      <c r="S1899" t="s">
        <v>7656</v>
      </c>
      <c r="T1899" t="str">
        <f t="shared" si="87"/>
        <v>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899">
        <f t="shared" si="88"/>
        <v>0</v>
      </c>
      <c r="V1899" s="2">
        <v>0</v>
      </c>
      <c r="W1899" s="2">
        <f t="shared" si="89"/>
        <v>0</v>
      </c>
      <c r="X1899" s="2">
        <v>0</v>
      </c>
      <c r="Y1899" s="2">
        <v>0</v>
      </c>
      <c r="Z1899" s="2">
        <v>0</v>
      </c>
      <c r="AA1899" s="2">
        <v>0</v>
      </c>
      <c r="AB1899" s="2">
        <v>0</v>
      </c>
      <c r="AC1899" t="s">
        <v>4536</v>
      </c>
      <c r="AD1899" t="s">
        <v>32</v>
      </c>
      <c r="AE1899" t="s">
        <v>32</v>
      </c>
      <c r="AG1899" t="s">
        <v>38</v>
      </c>
      <c r="AH1899" t="s">
        <v>3428</v>
      </c>
      <c r="AI1899" t="s">
        <v>2198</v>
      </c>
      <c r="AJ1899" t="s">
        <v>3428</v>
      </c>
      <c r="AK1899" t="s">
        <v>39</v>
      </c>
    </row>
    <row r="1900" spans="1:37" x14ac:dyDescent="0.3">
      <c r="A1900">
        <v>344667</v>
      </c>
      <c r="B1900" t="s">
        <v>47</v>
      </c>
      <c r="C1900" t="s">
        <v>48</v>
      </c>
      <c r="D1900">
        <v>1</v>
      </c>
      <c r="E1900" t="s">
        <v>3640</v>
      </c>
      <c r="F1900" t="s">
        <v>3312</v>
      </c>
      <c r="G1900">
        <v>20113</v>
      </c>
      <c r="H1900">
        <v>1</v>
      </c>
      <c r="I1900" t="s">
        <v>627</v>
      </c>
      <c r="J1900" t="s">
        <v>43</v>
      </c>
      <c r="K1900">
        <v>36239</v>
      </c>
      <c r="L1900">
        <v>41675</v>
      </c>
      <c r="M1900" t="s">
        <v>33</v>
      </c>
      <c r="N1900" t="s">
        <v>2804</v>
      </c>
      <c r="O1900" t="s">
        <v>3641</v>
      </c>
      <c r="P1900" t="s">
        <v>8177</v>
      </c>
      <c r="Q1900" t="s">
        <v>8059</v>
      </c>
      <c r="R1900" t="s">
        <v>3642</v>
      </c>
      <c r="S1900" t="s">
        <v>2751</v>
      </c>
      <c r="T1900" t="str">
        <f t="shared" si="87"/>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00">
        <f t="shared" si="88"/>
        <v>0</v>
      </c>
      <c r="V1900" s="2">
        <v>0</v>
      </c>
      <c r="W1900" s="2">
        <f t="shared" si="89"/>
        <v>0</v>
      </c>
      <c r="X1900" s="2">
        <v>0</v>
      </c>
      <c r="Y1900" s="2">
        <v>0</v>
      </c>
      <c r="Z1900" s="2">
        <v>0</v>
      </c>
      <c r="AA1900" s="2">
        <v>0</v>
      </c>
      <c r="AB1900" s="2">
        <v>0</v>
      </c>
      <c r="AC1900" t="s">
        <v>624</v>
      </c>
      <c r="AD1900" t="s">
        <v>32</v>
      </c>
      <c r="AE1900" t="s">
        <v>32</v>
      </c>
      <c r="AG1900" t="s">
        <v>38</v>
      </c>
      <c r="AH1900" t="s">
        <v>175</v>
      </c>
      <c r="AJ1900" t="s">
        <v>175</v>
      </c>
      <c r="AK1900" t="s">
        <v>39</v>
      </c>
    </row>
    <row r="1901" spans="1:37" x14ac:dyDescent="0.3">
      <c r="A1901">
        <v>344667</v>
      </c>
      <c r="B1901" t="s">
        <v>47</v>
      </c>
      <c r="C1901" t="s">
        <v>29</v>
      </c>
      <c r="D1901">
        <v>1</v>
      </c>
      <c r="E1901" t="s">
        <v>3640</v>
      </c>
      <c r="F1901" t="s">
        <v>3312</v>
      </c>
      <c r="G1901">
        <v>20113</v>
      </c>
      <c r="H1901">
        <v>1</v>
      </c>
      <c r="I1901" t="s">
        <v>627</v>
      </c>
      <c r="J1901" t="s">
        <v>43</v>
      </c>
      <c r="K1901">
        <v>36239</v>
      </c>
      <c r="L1901">
        <v>41675</v>
      </c>
      <c r="M1901" t="s">
        <v>33</v>
      </c>
      <c r="N1901" t="s">
        <v>2804</v>
      </c>
      <c r="O1901" t="s">
        <v>3641</v>
      </c>
      <c r="P1901" t="s">
        <v>8177</v>
      </c>
      <c r="Q1901" t="s">
        <v>8059</v>
      </c>
      <c r="R1901" t="s">
        <v>3642</v>
      </c>
      <c r="S1901" t="s">
        <v>2751</v>
      </c>
      <c r="T1901" t="str">
        <f t="shared" si="87"/>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01">
        <f t="shared" si="88"/>
        <v>0</v>
      </c>
      <c r="V1901" s="2">
        <v>0</v>
      </c>
      <c r="W1901" s="2">
        <f t="shared" si="89"/>
        <v>0</v>
      </c>
      <c r="X1901" s="2">
        <v>0</v>
      </c>
      <c r="Y1901" s="2">
        <v>0</v>
      </c>
      <c r="Z1901" s="2">
        <v>0</v>
      </c>
      <c r="AA1901" s="2">
        <v>0</v>
      </c>
      <c r="AB1901" s="2">
        <v>0</v>
      </c>
      <c r="AC1901" t="s">
        <v>624</v>
      </c>
      <c r="AD1901" t="s">
        <v>32</v>
      </c>
      <c r="AE1901" t="s">
        <v>32</v>
      </c>
      <c r="AG1901" t="s">
        <v>38</v>
      </c>
      <c r="AH1901" t="s">
        <v>175</v>
      </c>
      <c r="AJ1901" t="s">
        <v>175</v>
      </c>
      <c r="AK1901" t="s">
        <v>39</v>
      </c>
    </row>
    <row r="1902" spans="1:37" x14ac:dyDescent="0.3">
      <c r="A1902">
        <v>344909</v>
      </c>
      <c r="B1902" t="s">
        <v>3003</v>
      </c>
      <c r="C1902" t="s">
        <v>29</v>
      </c>
      <c r="D1902">
        <v>1</v>
      </c>
      <c r="E1902" t="s">
        <v>4185</v>
      </c>
      <c r="F1902" t="s">
        <v>911</v>
      </c>
      <c r="G1902">
        <v>30087</v>
      </c>
      <c r="H1902">
        <v>1</v>
      </c>
      <c r="I1902" t="s">
        <v>1371</v>
      </c>
      <c r="J1902" t="s">
        <v>43</v>
      </c>
      <c r="K1902">
        <v>58716</v>
      </c>
      <c r="L1902">
        <v>68000</v>
      </c>
      <c r="M1902" t="s">
        <v>33</v>
      </c>
      <c r="N1902" t="s">
        <v>3005</v>
      </c>
      <c r="O1902" t="s">
        <v>3006</v>
      </c>
      <c r="P1902" t="s">
        <v>8450</v>
      </c>
      <c r="Q1902" t="s">
        <v>913</v>
      </c>
      <c r="R1902" t="s">
        <v>8451</v>
      </c>
      <c r="S1902" t="s">
        <v>32</v>
      </c>
      <c r="T1902" t="str">
        <f t="shared" si="87"/>
        <v xml:space="preserve">‚	Experience working in government, including litigation, legislative, and investigation experience. 	Superior writing, research, and analytical skills. 	Excellent verbal, written, interpersonal, analytical, and problem-solving skills. 	Comfort with data-driven analysis and strategic planning. 	Ability to communicate in a clear, concise manner both verbally and in writing  	Ability to establish rapport and interact effectively with multi-functional teams comprised of attorney and non-attorney staff.   	Ability to effectively manage multiple priorities with competing deadlines. 	References that can confirm legal skills.  </v>
      </c>
      <c r="U1902">
        <f t="shared" si="88"/>
        <v>0</v>
      </c>
      <c r="V1902" s="2">
        <v>0</v>
      </c>
      <c r="W1902" s="2">
        <f t="shared" si="89"/>
        <v>0</v>
      </c>
      <c r="X1902" s="2">
        <v>0</v>
      </c>
      <c r="Y1902" s="2">
        <v>0</v>
      </c>
      <c r="Z1902" s="2">
        <v>0</v>
      </c>
      <c r="AA1902" s="2">
        <v>0</v>
      </c>
      <c r="AB1902" s="2">
        <v>0</v>
      </c>
      <c r="AC1902" t="s">
        <v>3007</v>
      </c>
      <c r="AD1902" t="s">
        <v>4537</v>
      </c>
      <c r="AE1902" t="s">
        <v>3008</v>
      </c>
      <c r="AG1902" t="s">
        <v>38</v>
      </c>
      <c r="AH1902" t="s">
        <v>2562</v>
      </c>
      <c r="AJ1902" t="s">
        <v>3585</v>
      </c>
      <c r="AK1902" t="s">
        <v>39</v>
      </c>
    </row>
    <row r="1903" spans="1:37" x14ac:dyDescent="0.3">
      <c r="A1903">
        <v>344909</v>
      </c>
      <c r="B1903" t="s">
        <v>3003</v>
      </c>
      <c r="C1903" t="s">
        <v>48</v>
      </c>
      <c r="D1903">
        <v>1</v>
      </c>
      <c r="E1903" t="s">
        <v>4185</v>
      </c>
      <c r="F1903" t="s">
        <v>911</v>
      </c>
      <c r="G1903">
        <v>30087</v>
      </c>
      <c r="H1903">
        <v>1</v>
      </c>
      <c r="I1903" t="s">
        <v>1371</v>
      </c>
      <c r="J1903" t="s">
        <v>43</v>
      </c>
      <c r="K1903">
        <v>58716</v>
      </c>
      <c r="L1903">
        <v>68000</v>
      </c>
      <c r="M1903" t="s">
        <v>33</v>
      </c>
      <c r="N1903" t="s">
        <v>3005</v>
      </c>
      <c r="O1903" t="s">
        <v>3006</v>
      </c>
      <c r="P1903" t="s">
        <v>8450</v>
      </c>
      <c r="Q1903" t="s">
        <v>913</v>
      </c>
      <c r="R1903" t="s">
        <v>8451</v>
      </c>
      <c r="S1903" t="s">
        <v>32</v>
      </c>
      <c r="T1903" t="str">
        <f t="shared" si="87"/>
        <v xml:space="preserve">‚	Experience working in government, including litigation, legislative, and investigation experience. 	Superior writing, research, and analytical skills. 	Excellent verbal, written, interpersonal, analytical, and problem-solving skills. 	Comfort with data-driven analysis and strategic planning. 	Ability to communicate in a clear, concise manner both verbally and in writing  	Ability to establish rapport and interact effectively with multi-functional teams comprised of attorney and non-attorney staff.   	Ability to effectively manage multiple priorities with competing deadlines. 	References that can confirm legal skills.  </v>
      </c>
      <c r="U1903">
        <f t="shared" si="88"/>
        <v>0</v>
      </c>
      <c r="V1903" s="2">
        <v>0</v>
      </c>
      <c r="W1903" s="2">
        <f t="shared" si="89"/>
        <v>0</v>
      </c>
      <c r="X1903" s="2">
        <v>0</v>
      </c>
      <c r="Y1903" s="2">
        <v>0</v>
      </c>
      <c r="Z1903" s="2">
        <v>0</v>
      </c>
      <c r="AA1903" s="2">
        <v>0</v>
      </c>
      <c r="AB1903" s="2">
        <v>0</v>
      </c>
      <c r="AC1903" t="s">
        <v>3007</v>
      </c>
      <c r="AD1903" t="s">
        <v>4537</v>
      </c>
      <c r="AE1903" t="s">
        <v>3008</v>
      </c>
      <c r="AG1903" t="s">
        <v>38</v>
      </c>
      <c r="AH1903" t="s">
        <v>2562</v>
      </c>
      <c r="AJ1903" t="s">
        <v>3585</v>
      </c>
      <c r="AK1903" t="s">
        <v>39</v>
      </c>
    </row>
    <row r="1904" spans="1:37" x14ac:dyDescent="0.3">
      <c r="A1904">
        <v>344951</v>
      </c>
      <c r="B1904" t="s">
        <v>47</v>
      </c>
      <c r="C1904" t="s">
        <v>29</v>
      </c>
      <c r="D1904">
        <v>8</v>
      </c>
      <c r="E1904" t="s">
        <v>4538</v>
      </c>
      <c r="F1904" t="s">
        <v>297</v>
      </c>
      <c r="G1904">
        <v>10251</v>
      </c>
      <c r="H1904">
        <v>3</v>
      </c>
      <c r="I1904" t="s">
        <v>1196</v>
      </c>
      <c r="J1904" t="s">
        <v>43</v>
      </c>
      <c r="K1904">
        <v>33875</v>
      </c>
      <c r="L1904">
        <v>54879</v>
      </c>
      <c r="M1904" t="s">
        <v>33</v>
      </c>
      <c r="N1904" t="s">
        <v>4539</v>
      </c>
      <c r="O1904" t="s">
        <v>4540</v>
      </c>
      <c r="P1904" t="s">
        <v>8452</v>
      </c>
      <c r="Q1904" t="s">
        <v>300</v>
      </c>
      <c r="R1904" t="s">
        <v>32</v>
      </c>
      <c r="S1904" t="s">
        <v>4476</v>
      </c>
      <c r="T1904" t="str">
        <f t="shared" si="8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04">
        <f t="shared" si="88"/>
        <v>0</v>
      </c>
      <c r="V1904" s="2">
        <v>0</v>
      </c>
      <c r="W1904" s="2">
        <f t="shared" si="89"/>
        <v>0</v>
      </c>
      <c r="X1904" s="2">
        <v>0</v>
      </c>
      <c r="Y1904" s="2">
        <v>0</v>
      </c>
      <c r="Z1904" s="2">
        <v>0</v>
      </c>
      <c r="AA1904" s="2">
        <v>0</v>
      </c>
      <c r="AB1904" s="2">
        <v>0</v>
      </c>
      <c r="AC1904" t="s">
        <v>161</v>
      </c>
      <c r="AD1904" t="s">
        <v>32</v>
      </c>
      <c r="AE1904" t="s">
        <v>4541</v>
      </c>
      <c r="AG1904" t="s">
        <v>38</v>
      </c>
      <c r="AH1904" t="s">
        <v>175</v>
      </c>
      <c r="AJ1904" t="s">
        <v>876</v>
      </c>
      <c r="AK1904" t="s">
        <v>39</v>
      </c>
    </row>
    <row r="1905" spans="1:37" x14ac:dyDescent="0.3">
      <c r="A1905">
        <v>345007</v>
      </c>
      <c r="B1905" t="s">
        <v>199</v>
      </c>
      <c r="C1905" t="s">
        <v>29</v>
      </c>
      <c r="D1905">
        <v>2</v>
      </c>
      <c r="E1905" t="s">
        <v>4542</v>
      </c>
      <c r="F1905" t="s">
        <v>4390</v>
      </c>
      <c r="G1905">
        <v>51195</v>
      </c>
      <c r="H1905">
        <v>1</v>
      </c>
      <c r="I1905" t="s">
        <v>463</v>
      </c>
      <c r="J1905" t="s">
        <v>325</v>
      </c>
      <c r="K1905">
        <v>19.920000000000002</v>
      </c>
      <c r="L1905">
        <v>24.74</v>
      </c>
      <c r="M1905" t="s">
        <v>178</v>
      </c>
      <c r="N1905" t="s">
        <v>2493</v>
      </c>
      <c r="O1905" t="s">
        <v>465</v>
      </c>
      <c r="P1905" t="s">
        <v>4543</v>
      </c>
      <c r="Q1905" t="s">
        <v>8409</v>
      </c>
      <c r="R1905" t="s">
        <v>32</v>
      </c>
      <c r="S1905" t="s">
        <v>7696</v>
      </c>
      <c r="T1905" t="str">
        <f t="shared" si="87"/>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05">
        <f t="shared" si="88"/>
        <v>0</v>
      </c>
      <c r="V1905" s="2">
        <v>0</v>
      </c>
      <c r="W1905" s="2">
        <f t="shared" si="89"/>
        <v>0</v>
      </c>
      <c r="X1905" s="2">
        <v>0</v>
      </c>
      <c r="Y1905" s="2">
        <v>0</v>
      </c>
      <c r="Z1905" s="2">
        <v>0</v>
      </c>
      <c r="AA1905" s="2">
        <v>0</v>
      </c>
      <c r="AB1905" s="2">
        <v>0</v>
      </c>
      <c r="AC1905" t="s">
        <v>4544</v>
      </c>
      <c r="AD1905" t="s">
        <v>32</v>
      </c>
      <c r="AE1905" t="s">
        <v>32</v>
      </c>
      <c r="AG1905" t="s">
        <v>38</v>
      </c>
      <c r="AH1905" t="s">
        <v>3978</v>
      </c>
      <c r="AI1905" t="s">
        <v>2198</v>
      </c>
      <c r="AJ1905" t="s">
        <v>3978</v>
      </c>
      <c r="AK1905" t="s">
        <v>39</v>
      </c>
    </row>
    <row r="1906" spans="1:37" x14ac:dyDescent="0.3">
      <c r="A1906">
        <v>345007</v>
      </c>
      <c r="B1906" t="s">
        <v>199</v>
      </c>
      <c r="C1906" t="s">
        <v>48</v>
      </c>
      <c r="D1906">
        <v>2</v>
      </c>
      <c r="E1906" t="s">
        <v>4542</v>
      </c>
      <c r="F1906" t="s">
        <v>4390</v>
      </c>
      <c r="G1906">
        <v>51195</v>
      </c>
      <c r="H1906">
        <v>1</v>
      </c>
      <c r="I1906" t="s">
        <v>463</v>
      </c>
      <c r="J1906" t="s">
        <v>325</v>
      </c>
      <c r="K1906">
        <v>19.920000000000002</v>
      </c>
      <c r="L1906">
        <v>24.74</v>
      </c>
      <c r="M1906" t="s">
        <v>178</v>
      </c>
      <c r="N1906" t="s">
        <v>2493</v>
      </c>
      <c r="O1906" t="s">
        <v>465</v>
      </c>
      <c r="P1906" t="s">
        <v>4543</v>
      </c>
      <c r="Q1906" t="s">
        <v>8409</v>
      </c>
      <c r="R1906" t="s">
        <v>32</v>
      </c>
      <c r="S1906" t="s">
        <v>7696</v>
      </c>
      <c r="T1906" t="str">
        <f t="shared" si="87"/>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06">
        <f t="shared" si="88"/>
        <v>0</v>
      </c>
      <c r="V1906" s="2">
        <v>0</v>
      </c>
      <c r="W1906" s="2">
        <f t="shared" si="89"/>
        <v>0</v>
      </c>
      <c r="X1906" s="2">
        <v>0</v>
      </c>
      <c r="Y1906" s="2">
        <v>0</v>
      </c>
      <c r="Z1906" s="2">
        <v>0</v>
      </c>
      <c r="AA1906" s="2">
        <v>0</v>
      </c>
      <c r="AB1906" s="2">
        <v>0</v>
      </c>
      <c r="AC1906" t="s">
        <v>4544</v>
      </c>
      <c r="AD1906" t="s">
        <v>32</v>
      </c>
      <c r="AE1906" t="s">
        <v>32</v>
      </c>
      <c r="AG1906" t="s">
        <v>38</v>
      </c>
      <c r="AH1906" t="s">
        <v>3978</v>
      </c>
      <c r="AI1906" t="s">
        <v>2198</v>
      </c>
      <c r="AJ1906" t="s">
        <v>3978</v>
      </c>
      <c r="AK1906" t="s">
        <v>39</v>
      </c>
    </row>
    <row r="1907" spans="1:37" x14ac:dyDescent="0.3">
      <c r="A1907">
        <v>345071</v>
      </c>
      <c r="B1907" t="s">
        <v>47</v>
      </c>
      <c r="C1907" t="s">
        <v>29</v>
      </c>
      <c r="D1907">
        <v>8</v>
      </c>
      <c r="E1907" t="s">
        <v>4538</v>
      </c>
      <c r="F1907" t="s">
        <v>297</v>
      </c>
      <c r="G1907">
        <v>10251</v>
      </c>
      <c r="H1907">
        <v>3</v>
      </c>
      <c r="I1907" t="s">
        <v>1196</v>
      </c>
      <c r="J1907" t="s">
        <v>43</v>
      </c>
      <c r="K1907">
        <v>33875</v>
      </c>
      <c r="L1907">
        <v>54879</v>
      </c>
      <c r="M1907" t="s">
        <v>33</v>
      </c>
      <c r="N1907" t="s">
        <v>4539</v>
      </c>
      <c r="O1907" t="s">
        <v>4540</v>
      </c>
      <c r="P1907" t="s">
        <v>8453</v>
      </c>
      <c r="Q1907" t="s">
        <v>300</v>
      </c>
      <c r="R1907" t="s">
        <v>32</v>
      </c>
      <c r="S1907" t="s">
        <v>4476</v>
      </c>
      <c r="T1907" t="str">
        <f t="shared" si="8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07">
        <f t="shared" si="88"/>
        <v>0</v>
      </c>
      <c r="V1907" s="2">
        <v>0</v>
      </c>
      <c r="W1907" s="2">
        <f t="shared" si="89"/>
        <v>0</v>
      </c>
      <c r="X1907" s="2">
        <v>0</v>
      </c>
      <c r="Y1907" s="2">
        <v>0</v>
      </c>
      <c r="Z1907" s="2">
        <v>0</v>
      </c>
      <c r="AA1907" s="2">
        <v>0</v>
      </c>
      <c r="AB1907" s="2">
        <v>0</v>
      </c>
      <c r="AC1907" t="s">
        <v>161</v>
      </c>
      <c r="AD1907" t="s">
        <v>32</v>
      </c>
      <c r="AE1907" t="s">
        <v>4541</v>
      </c>
      <c r="AG1907" t="s">
        <v>38</v>
      </c>
      <c r="AH1907" t="s">
        <v>175</v>
      </c>
      <c r="AJ1907" t="s">
        <v>876</v>
      </c>
      <c r="AK1907" t="s">
        <v>39</v>
      </c>
    </row>
    <row r="1908" spans="1:37" x14ac:dyDescent="0.3">
      <c r="A1908">
        <v>345071</v>
      </c>
      <c r="B1908" t="s">
        <v>47</v>
      </c>
      <c r="C1908" t="s">
        <v>48</v>
      </c>
      <c r="D1908">
        <v>8</v>
      </c>
      <c r="E1908" t="s">
        <v>4538</v>
      </c>
      <c r="F1908" t="s">
        <v>297</v>
      </c>
      <c r="G1908">
        <v>10251</v>
      </c>
      <c r="H1908">
        <v>3</v>
      </c>
      <c r="I1908" t="s">
        <v>1196</v>
      </c>
      <c r="J1908" t="s">
        <v>43</v>
      </c>
      <c r="K1908">
        <v>33875</v>
      </c>
      <c r="L1908">
        <v>54879</v>
      </c>
      <c r="M1908" t="s">
        <v>33</v>
      </c>
      <c r="N1908" t="s">
        <v>4539</v>
      </c>
      <c r="O1908" t="s">
        <v>4540</v>
      </c>
      <c r="P1908" t="s">
        <v>8453</v>
      </c>
      <c r="Q1908" t="s">
        <v>300</v>
      </c>
      <c r="R1908" t="s">
        <v>32</v>
      </c>
      <c r="S1908" t="s">
        <v>4476</v>
      </c>
      <c r="T1908" t="str">
        <f t="shared" si="8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08">
        <f t="shared" si="88"/>
        <v>0</v>
      </c>
      <c r="V1908" s="2">
        <v>0</v>
      </c>
      <c r="W1908" s="2">
        <f t="shared" si="89"/>
        <v>0</v>
      </c>
      <c r="X1908" s="2">
        <v>0</v>
      </c>
      <c r="Y1908" s="2">
        <v>0</v>
      </c>
      <c r="Z1908" s="2">
        <v>0</v>
      </c>
      <c r="AA1908" s="2">
        <v>0</v>
      </c>
      <c r="AB1908" s="2">
        <v>0</v>
      </c>
      <c r="AC1908" t="s">
        <v>161</v>
      </c>
      <c r="AD1908" t="s">
        <v>32</v>
      </c>
      <c r="AE1908" t="s">
        <v>4541</v>
      </c>
      <c r="AG1908" t="s">
        <v>38</v>
      </c>
      <c r="AH1908" t="s">
        <v>175</v>
      </c>
      <c r="AJ1908" t="s">
        <v>876</v>
      </c>
      <c r="AK1908" t="s">
        <v>39</v>
      </c>
    </row>
    <row r="1909" spans="1:37" x14ac:dyDescent="0.3">
      <c r="A1909">
        <v>345232</v>
      </c>
      <c r="B1909" t="s">
        <v>199</v>
      </c>
      <c r="C1909" t="s">
        <v>29</v>
      </c>
      <c r="D1909">
        <v>1</v>
      </c>
      <c r="E1909" t="s">
        <v>4545</v>
      </c>
      <c r="F1909" t="s">
        <v>4546</v>
      </c>
      <c r="G1909">
        <v>81805</v>
      </c>
      <c r="H1909">
        <v>0</v>
      </c>
      <c r="I1909" t="s">
        <v>463</v>
      </c>
      <c r="J1909" t="s">
        <v>43</v>
      </c>
      <c r="K1909">
        <v>29914</v>
      </c>
      <c r="L1909">
        <v>34401</v>
      </c>
      <c r="M1909" t="s">
        <v>33</v>
      </c>
      <c r="N1909" t="s">
        <v>1954</v>
      </c>
      <c r="O1909" t="s">
        <v>583</v>
      </c>
      <c r="P1909" t="s">
        <v>7272</v>
      </c>
      <c r="Q1909" t="s">
        <v>8454</v>
      </c>
      <c r="R1909" t="e">
        <f>--experience working with low-income families and/or families in a shelter setting  -- community outreach experience, early-childhood development, breastfeeding, and/or maternal-child health education experience  -- data collection experience and familiar</f>
        <v>#NAME?</v>
      </c>
      <c r="S1909" t="s">
        <v>7656</v>
      </c>
      <c r="T1909" t="e">
        <f t="shared" si="87"/>
        <v>#NAME?</v>
      </c>
      <c r="U1909">
        <f t="shared" si="88"/>
        <v>0</v>
      </c>
      <c r="V1909" s="2">
        <v>0</v>
      </c>
      <c r="W1909" s="2">
        <f t="shared" si="89"/>
        <v>0</v>
      </c>
      <c r="X1909" s="2">
        <v>0</v>
      </c>
      <c r="Y1909" s="2">
        <v>0</v>
      </c>
      <c r="Z1909" s="2">
        <v>0</v>
      </c>
      <c r="AA1909" s="2">
        <v>0</v>
      </c>
      <c r="AB1909" s="2">
        <v>0</v>
      </c>
      <c r="AC1909" t="s">
        <v>4547</v>
      </c>
      <c r="AD1909" t="s">
        <v>32</v>
      </c>
      <c r="AE1909" t="s">
        <v>4548</v>
      </c>
      <c r="AG1909" t="s">
        <v>38</v>
      </c>
      <c r="AH1909" t="s">
        <v>175</v>
      </c>
      <c r="AI1909" t="s">
        <v>2198</v>
      </c>
      <c r="AJ1909" t="s">
        <v>175</v>
      </c>
      <c r="AK1909" t="s">
        <v>39</v>
      </c>
    </row>
    <row r="1910" spans="1:37" x14ac:dyDescent="0.3">
      <c r="A1910">
        <v>345232</v>
      </c>
      <c r="B1910" t="s">
        <v>199</v>
      </c>
      <c r="C1910" t="s">
        <v>48</v>
      </c>
      <c r="D1910">
        <v>1</v>
      </c>
      <c r="E1910" t="s">
        <v>4545</v>
      </c>
      <c r="F1910" t="s">
        <v>4546</v>
      </c>
      <c r="G1910">
        <v>81805</v>
      </c>
      <c r="H1910">
        <v>0</v>
      </c>
      <c r="I1910" t="s">
        <v>463</v>
      </c>
      <c r="J1910" t="s">
        <v>43</v>
      </c>
      <c r="K1910">
        <v>29914</v>
      </c>
      <c r="L1910">
        <v>34401</v>
      </c>
      <c r="M1910" t="s">
        <v>33</v>
      </c>
      <c r="N1910" t="s">
        <v>1954</v>
      </c>
      <c r="O1910" t="s">
        <v>583</v>
      </c>
      <c r="P1910" t="s">
        <v>7272</v>
      </c>
      <c r="Q1910" t="s">
        <v>8454</v>
      </c>
      <c r="R1910" t="e">
        <f>--experience working with low-income families and/or families in a shelter setting  -- community outreach experience, early-childhood development, breastfeeding, and/or maternal-child health education experience  -- data collection experience and familiar</f>
        <v>#NAME?</v>
      </c>
      <c r="S1910" t="s">
        <v>7656</v>
      </c>
      <c r="T1910" t="e">
        <f t="shared" si="87"/>
        <v>#NAME?</v>
      </c>
      <c r="U1910">
        <f t="shared" si="88"/>
        <v>0</v>
      </c>
      <c r="V1910" s="2">
        <v>0</v>
      </c>
      <c r="W1910" s="2">
        <f t="shared" si="89"/>
        <v>0</v>
      </c>
      <c r="X1910" s="2">
        <v>0</v>
      </c>
      <c r="Y1910" s="2">
        <v>0</v>
      </c>
      <c r="Z1910" s="2">
        <v>0</v>
      </c>
      <c r="AA1910" s="2">
        <v>0</v>
      </c>
      <c r="AB1910" s="2">
        <v>0</v>
      </c>
      <c r="AC1910" t="s">
        <v>4547</v>
      </c>
      <c r="AD1910" t="s">
        <v>32</v>
      </c>
      <c r="AE1910" t="s">
        <v>4548</v>
      </c>
      <c r="AG1910" t="s">
        <v>38</v>
      </c>
      <c r="AH1910" t="s">
        <v>175</v>
      </c>
      <c r="AI1910" t="s">
        <v>2198</v>
      </c>
      <c r="AJ1910" t="s">
        <v>175</v>
      </c>
      <c r="AK1910" t="s">
        <v>39</v>
      </c>
    </row>
    <row r="1911" spans="1:37" x14ac:dyDescent="0.3">
      <c r="A1911">
        <v>345239</v>
      </c>
      <c r="B1911" t="s">
        <v>199</v>
      </c>
      <c r="C1911" t="s">
        <v>29</v>
      </c>
      <c r="D1911">
        <v>1</v>
      </c>
      <c r="E1911" t="s">
        <v>4549</v>
      </c>
      <c r="F1911" t="s">
        <v>126</v>
      </c>
      <c r="G1911">
        <v>21744</v>
      </c>
      <c r="H1911">
        <v>3</v>
      </c>
      <c r="I1911" t="s">
        <v>1183</v>
      </c>
      <c r="J1911" t="s">
        <v>32</v>
      </c>
      <c r="K1911">
        <v>78630</v>
      </c>
      <c r="L1911">
        <v>103332</v>
      </c>
      <c r="M1911" t="s">
        <v>33</v>
      </c>
      <c r="N1911" t="s">
        <v>202</v>
      </c>
      <c r="O1911" t="s">
        <v>4550</v>
      </c>
      <c r="P1911" t="s">
        <v>4551</v>
      </c>
      <c r="Q1911" t="s">
        <v>130</v>
      </c>
      <c r="R1911" t="e">
        <v>#NAME?</v>
      </c>
      <c r="S1911" t="s">
        <v>7713</v>
      </c>
      <c r="T1911" t="e">
        <f t="shared" si="87"/>
        <v>#NAME?</v>
      </c>
      <c r="U1911">
        <f t="shared" si="88"/>
        <v>0</v>
      </c>
      <c r="V1911" s="2">
        <v>0</v>
      </c>
      <c r="W1911" s="2">
        <f t="shared" si="89"/>
        <v>0</v>
      </c>
      <c r="X1911" s="2">
        <v>0</v>
      </c>
      <c r="Y1911" s="2">
        <v>0</v>
      </c>
      <c r="Z1911" s="2">
        <v>0</v>
      </c>
      <c r="AA1911" s="2">
        <v>0</v>
      </c>
      <c r="AB1911" s="2">
        <v>0</v>
      </c>
      <c r="AC1911" t="s">
        <v>4552</v>
      </c>
      <c r="AD1911" t="s">
        <v>32</v>
      </c>
      <c r="AE1911" t="s">
        <v>32</v>
      </c>
      <c r="AG1911" t="s">
        <v>38</v>
      </c>
      <c r="AH1911" t="s">
        <v>2974</v>
      </c>
      <c r="AI1911" t="s">
        <v>4553</v>
      </c>
      <c r="AJ1911" t="s">
        <v>2974</v>
      </c>
      <c r="AK1911" t="s">
        <v>39</v>
      </c>
    </row>
    <row r="1912" spans="1:37" x14ac:dyDescent="0.3">
      <c r="A1912">
        <v>345239</v>
      </c>
      <c r="B1912" t="s">
        <v>199</v>
      </c>
      <c r="C1912" t="s">
        <v>48</v>
      </c>
      <c r="D1912">
        <v>1</v>
      </c>
      <c r="E1912" t="s">
        <v>4549</v>
      </c>
      <c r="F1912" t="s">
        <v>126</v>
      </c>
      <c r="G1912">
        <v>21744</v>
      </c>
      <c r="H1912">
        <v>3</v>
      </c>
      <c r="I1912" t="s">
        <v>1183</v>
      </c>
      <c r="J1912" t="s">
        <v>32</v>
      </c>
      <c r="K1912">
        <v>78630</v>
      </c>
      <c r="L1912">
        <v>103332</v>
      </c>
      <c r="M1912" t="s">
        <v>33</v>
      </c>
      <c r="N1912" t="s">
        <v>202</v>
      </c>
      <c r="O1912" t="s">
        <v>4550</v>
      </c>
      <c r="P1912" t="s">
        <v>4551</v>
      </c>
      <c r="Q1912" t="s">
        <v>130</v>
      </c>
      <c r="R1912" t="e">
        <v>#NAME?</v>
      </c>
      <c r="S1912" t="s">
        <v>7713</v>
      </c>
      <c r="T1912" t="e">
        <f t="shared" si="87"/>
        <v>#NAME?</v>
      </c>
      <c r="U1912">
        <f t="shared" si="88"/>
        <v>0</v>
      </c>
      <c r="V1912" s="2">
        <v>0</v>
      </c>
      <c r="W1912" s="2">
        <f t="shared" si="89"/>
        <v>0</v>
      </c>
      <c r="X1912" s="2">
        <v>0</v>
      </c>
      <c r="Y1912" s="2">
        <v>0</v>
      </c>
      <c r="Z1912" s="2">
        <v>0</v>
      </c>
      <c r="AA1912" s="2">
        <v>0</v>
      </c>
      <c r="AB1912" s="2">
        <v>0</v>
      </c>
      <c r="AC1912" t="s">
        <v>4552</v>
      </c>
      <c r="AD1912" t="s">
        <v>32</v>
      </c>
      <c r="AE1912" t="s">
        <v>32</v>
      </c>
      <c r="AG1912" t="s">
        <v>38</v>
      </c>
      <c r="AH1912" t="s">
        <v>2974</v>
      </c>
      <c r="AI1912" t="s">
        <v>4553</v>
      </c>
      <c r="AJ1912" t="s">
        <v>2974</v>
      </c>
      <c r="AK1912" t="s">
        <v>39</v>
      </c>
    </row>
    <row r="1913" spans="1:37" x14ac:dyDescent="0.3">
      <c r="A1913">
        <v>345619</v>
      </c>
      <c r="B1913" t="s">
        <v>111</v>
      </c>
      <c r="C1913" t="s">
        <v>29</v>
      </c>
      <c r="D1913">
        <v>1</v>
      </c>
      <c r="E1913" t="s">
        <v>4554</v>
      </c>
      <c r="F1913" t="s">
        <v>3279</v>
      </c>
      <c r="G1913">
        <v>30112</v>
      </c>
      <c r="H1913">
        <v>0</v>
      </c>
      <c r="I1913" t="s">
        <v>1506</v>
      </c>
      <c r="J1913" t="s">
        <v>43</v>
      </c>
      <c r="K1913">
        <v>70959</v>
      </c>
      <c r="L1913">
        <v>88325</v>
      </c>
      <c r="M1913" t="s">
        <v>33</v>
      </c>
      <c r="N1913" t="s">
        <v>4555</v>
      </c>
      <c r="O1913" t="s">
        <v>4556</v>
      </c>
      <c r="P1913" t="s">
        <v>7134</v>
      </c>
      <c r="Q1913" t="s">
        <v>4557</v>
      </c>
      <c r="R1913" t="s">
        <v>8455</v>
      </c>
      <c r="S1913" t="s">
        <v>32</v>
      </c>
      <c r="T1913" t="str">
        <f t="shared" si="87"/>
        <v xml:space="preserve">At least 3 years‚„ experience in family court or criminal law, as well as litigation experience.  </v>
      </c>
      <c r="U1913">
        <f t="shared" si="88"/>
        <v>0</v>
      </c>
      <c r="V1913" s="2">
        <v>0</v>
      </c>
      <c r="W1913" s="2">
        <f t="shared" si="89"/>
        <v>0</v>
      </c>
      <c r="X1913" s="2">
        <v>0</v>
      </c>
      <c r="Y1913" s="2">
        <v>0</v>
      </c>
      <c r="Z1913" s="2">
        <v>0</v>
      </c>
      <c r="AA1913" s="2">
        <v>0</v>
      </c>
      <c r="AB1913" s="2">
        <v>0</v>
      </c>
      <c r="AC1913" t="s">
        <v>8456</v>
      </c>
      <c r="AD1913" t="s">
        <v>32</v>
      </c>
      <c r="AE1913" t="s">
        <v>32</v>
      </c>
      <c r="AG1913" t="s">
        <v>58</v>
      </c>
      <c r="AH1913" t="s">
        <v>2406</v>
      </c>
      <c r="AI1913" t="s">
        <v>3067</v>
      </c>
      <c r="AJ1913" t="s">
        <v>1689</v>
      </c>
      <c r="AK1913" t="s">
        <v>39</v>
      </c>
    </row>
    <row r="1914" spans="1:37" x14ac:dyDescent="0.3">
      <c r="A1914">
        <v>345385</v>
      </c>
      <c r="B1914" t="s">
        <v>199</v>
      </c>
      <c r="C1914" t="s">
        <v>48</v>
      </c>
      <c r="D1914">
        <v>1</v>
      </c>
      <c r="E1914" t="s">
        <v>4558</v>
      </c>
      <c r="F1914" t="s">
        <v>126</v>
      </c>
      <c r="G1914">
        <v>21744</v>
      </c>
      <c r="H1914">
        <v>2</v>
      </c>
      <c r="I1914" t="s">
        <v>4559</v>
      </c>
      <c r="J1914" t="s">
        <v>32</v>
      </c>
      <c r="K1914">
        <v>70286</v>
      </c>
      <c r="L1914">
        <v>87295.32</v>
      </c>
      <c r="M1914" t="s">
        <v>33</v>
      </c>
      <c r="N1914" t="s">
        <v>51</v>
      </c>
      <c r="O1914" t="s">
        <v>3595</v>
      </c>
      <c r="P1914" t="s">
        <v>8457</v>
      </c>
      <c r="Q1914" t="s">
        <v>130</v>
      </c>
      <c r="R1914" t="s">
        <v>4560</v>
      </c>
      <c r="S1914" t="s">
        <v>7656</v>
      </c>
      <c r="T1914" t="str">
        <f t="shared" si="87"/>
        <v>A master's degree or PhD from an accredited college or university with a specialization in epidemiology, statistics, public health or related field. Strong project management skills are essential. Experience with scientific data collection and survey research, and an understanding of and appreciation for quality assurance and protocol adherence; experience with managing and matching large databases; superior analytic and statistical skills; a high level of expertise with Stata and/or SAS for database management, variable creation and statistical analysis; experience in using presentation and data management software such as Microsoft Excel and PowerPoint; excellent written and oral communication skills; experience writing manuscripts for peer-reviewed journals; knowledge of HIV epidemiology and prevention; strong team player skills and the ability to work harmoniously with a diverse workforce.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14">
        <f t="shared" si="88"/>
        <v>0</v>
      </c>
      <c r="V1914" s="2">
        <v>1</v>
      </c>
      <c r="W1914" s="2">
        <f t="shared" si="89"/>
        <v>0</v>
      </c>
      <c r="X1914" s="2">
        <v>0</v>
      </c>
      <c r="Y1914" s="2">
        <v>0</v>
      </c>
      <c r="Z1914" s="2">
        <v>0</v>
      </c>
      <c r="AA1914" s="2">
        <v>0</v>
      </c>
      <c r="AB1914" s="2">
        <v>1</v>
      </c>
      <c r="AC1914" t="s">
        <v>4561</v>
      </c>
      <c r="AD1914" t="s">
        <v>32</v>
      </c>
      <c r="AE1914" t="s">
        <v>32</v>
      </c>
      <c r="AG1914" t="s">
        <v>38</v>
      </c>
      <c r="AH1914" t="s">
        <v>2631</v>
      </c>
      <c r="AI1914" t="s">
        <v>4553</v>
      </c>
      <c r="AJ1914" t="s">
        <v>2631</v>
      </c>
      <c r="AK1914" t="s">
        <v>39</v>
      </c>
    </row>
    <row r="1915" spans="1:37" x14ac:dyDescent="0.3">
      <c r="A1915">
        <v>345385</v>
      </c>
      <c r="B1915" t="s">
        <v>199</v>
      </c>
      <c r="C1915" t="s">
        <v>29</v>
      </c>
      <c r="D1915">
        <v>1</v>
      </c>
      <c r="E1915" t="s">
        <v>4558</v>
      </c>
      <c r="F1915" t="s">
        <v>126</v>
      </c>
      <c r="G1915">
        <v>21744</v>
      </c>
      <c r="H1915">
        <v>2</v>
      </c>
      <c r="I1915" t="s">
        <v>4559</v>
      </c>
      <c r="J1915" t="s">
        <v>32</v>
      </c>
      <c r="K1915">
        <v>70286</v>
      </c>
      <c r="L1915">
        <v>87295.32</v>
      </c>
      <c r="M1915" t="s">
        <v>33</v>
      </c>
      <c r="N1915" t="s">
        <v>51</v>
      </c>
      <c r="O1915" t="s">
        <v>3595</v>
      </c>
      <c r="P1915" t="s">
        <v>8457</v>
      </c>
      <c r="Q1915" t="s">
        <v>130</v>
      </c>
      <c r="R1915" t="s">
        <v>4560</v>
      </c>
      <c r="S1915" t="s">
        <v>7656</v>
      </c>
      <c r="T1915" t="str">
        <f t="shared" si="87"/>
        <v>A master's degree or PhD from an accredited college or university with a specialization in epidemiology, statistics, public health or related field. Strong project management skills are essential. Experience with scientific data collection and survey research, and an understanding of and appreciation for quality assurance and protocol adherence; experience with managing and matching large databases; superior analytic and statistical skills; a high level of expertise with Stata and/or SAS for database management, variable creation and statistical analysis; experience in using presentation and data management software such as Microsoft Excel and PowerPoint; excellent written and oral communication skills; experience writing manuscripts for peer-reviewed journals; knowledge of HIV epidemiology and prevention; strong team player skills and the ability to work harmoniously with a diverse workforce.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15">
        <f t="shared" si="88"/>
        <v>0</v>
      </c>
      <c r="V1915" s="2">
        <v>1</v>
      </c>
      <c r="W1915" s="2">
        <f t="shared" si="89"/>
        <v>0</v>
      </c>
      <c r="X1915" s="2">
        <v>0</v>
      </c>
      <c r="Y1915" s="2">
        <v>0</v>
      </c>
      <c r="Z1915" s="2">
        <v>0</v>
      </c>
      <c r="AA1915" s="2">
        <v>0</v>
      </c>
      <c r="AB1915" s="2">
        <v>1</v>
      </c>
      <c r="AC1915" t="s">
        <v>4561</v>
      </c>
      <c r="AD1915" t="s">
        <v>32</v>
      </c>
      <c r="AE1915" t="s">
        <v>32</v>
      </c>
      <c r="AG1915" t="s">
        <v>38</v>
      </c>
      <c r="AH1915" t="s">
        <v>2631</v>
      </c>
      <c r="AI1915" t="s">
        <v>4553</v>
      </c>
      <c r="AJ1915" t="s">
        <v>2631</v>
      </c>
      <c r="AK1915" t="s">
        <v>39</v>
      </c>
    </row>
    <row r="1916" spans="1:37" x14ac:dyDescent="0.3">
      <c r="A1916">
        <v>345404</v>
      </c>
      <c r="B1916" t="s">
        <v>2822</v>
      </c>
      <c r="C1916" t="s">
        <v>48</v>
      </c>
      <c r="D1916">
        <v>1</v>
      </c>
      <c r="E1916" t="s">
        <v>4562</v>
      </c>
      <c r="F1916" t="s">
        <v>75</v>
      </c>
      <c r="G1916">
        <v>13632</v>
      </c>
      <c r="H1916">
        <v>2</v>
      </c>
      <c r="I1916" t="s">
        <v>76</v>
      </c>
      <c r="J1916" t="s">
        <v>43</v>
      </c>
      <c r="K1916">
        <v>79471</v>
      </c>
      <c r="L1916">
        <v>102388</v>
      </c>
      <c r="M1916" t="s">
        <v>33</v>
      </c>
      <c r="N1916" t="s">
        <v>380</v>
      </c>
      <c r="O1916" t="s">
        <v>3472</v>
      </c>
      <c r="P1916" t="s">
        <v>8458</v>
      </c>
      <c r="Q1916" t="s">
        <v>7318</v>
      </c>
      <c r="R1916" t="s">
        <v>8459</v>
      </c>
      <c r="S1916" t="s">
        <v>32</v>
      </c>
      <c r="T1916" t="str">
        <f t="shared" si="87"/>
        <v xml:space="preserve">‚	Prefer candidate with technical skills in database management	application development using advanced technical skills in SQL Programming, ETL skills	advanced programming skills using Python, Unix, ASP, Dot net and C#  </v>
      </c>
      <c r="U1916">
        <f t="shared" si="88"/>
        <v>0</v>
      </c>
      <c r="V1916" s="2">
        <v>0</v>
      </c>
      <c r="W1916" s="2">
        <f t="shared" si="89"/>
        <v>0</v>
      </c>
      <c r="X1916" s="2">
        <v>1</v>
      </c>
      <c r="Y1916" s="2">
        <v>0</v>
      </c>
      <c r="Z1916" s="2">
        <v>1</v>
      </c>
      <c r="AA1916" s="2">
        <v>0</v>
      </c>
      <c r="AB1916" s="2">
        <v>1</v>
      </c>
      <c r="AC1916" t="s">
        <v>2829</v>
      </c>
      <c r="AD1916" t="s">
        <v>2830</v>
      </c>
      <c r="AE1916" t="s">
        <v>4563</v>
      </c>
      <c r="AG1916" t="s">
        <v>58</v>
      </c>
      <c r="AH1916" t="s">
        <v>3428</v>
      </c>
      <c r="AJ1916" t="s">
        <v>3428</v>
      </c>
      <c r="AK1916" t="s">
        <v>39</v>
      </c>
    </row>
    <row r="1917" spans="1:37" x14ac:dyDescent="0.3">
      <c r="A1917">
        <v>345404</v>
      </c>
      <c r="B1917" t="s">
        <v>2822</v>
      </c>
      <c r="C1917" t="s">
        <v>29</v>
      </c>
      <c r="D1917">
        <v>1</v>
      </c>
      <c r="E1917" t="s">
        <v>4562</v>
      </c>
      <c r="F1917" t="s">
        <v>75</v>
      </c>
      <c r="G1917">
        <v>13632</v>
      </c>
      <c r="H1917">
        <v>2</v>
      </c>
      <c r="I1917" t="s">
        <v>76</v>
      </c>
      <c r="J1917" t="s">
        <v>43</v>
      </c>
      <c r="K1917">
        <v>79471</v>
      </c>
      <c r="L1917">
        <v>102388</v>
      </c>
      <c r="M1917" t="s">
        <v>33</v>
      </c>
      <c r="N1917" t="s">
        <v>380</v>
      </c>
      <c r="O1917" t="s">
        <v>3472</v>
      </c>
      <c r="P1917" t="s">
        <v>8458</v>
      </c>
      <c r="Q1917" t="s">
        <v>7318</v>
      </c>
      <c r="R1917" t="s">
        <v>8459</v>
      </c>
      <c r="S1917" t="s">
        <v>32</v>
      </c>
      <c r="T1917" t="str">
        <f t="shared" si="87"/>
        <v xml:space="preserve">‚	Prefer candidate with technical skills in database management	application development using advanced technical skills in SQL Programming, ETL skills	advanced programming skills using Python, Unix, ASP, Dot net and C#  </v>
      </c>
      <c r="U1917">
        <f t="shared" si="88"/>
        <v>0</v>
      </c>
      <c r="V1917" s="2">
        <v>0</v>
      </c>
      <c r="W1917" s="2">
        <f t="shared" si="89"/>
        <v>0</v>
      </c>
      <c r="X1917" s="2">
        <v>1</v>
      </c>
      <c r="Y1917" s="2">
        <v>0</v>
      </c>
      <c r="Z1917" s="2">
        <v>1</v>
      </c>
      <c r="AA1917" s="2">
        <v>0</v>
      </c>
      <c r="AB1917" s="2">
        <v>1</v>
      </c>
      <c r="AC1917" t="s">
        <v>2829</v>
      </c>
      <c r="AD1917" t="s">
        <v>2830</v>
      </c>
      <c r="AE1917" t="s">
        <v>4563</v>
      </c>
      <c r="AG1917" t="s">
        <v>58</v>
      </c>
      <c r="AH1917" t="s">
        <v>3428</v>
      </c>
      <c r="AJ1917" t="s">
        <v>3428</v>
      </c>
      <c r="AK1917" t="s">
        <v>39</v>
      </c>
    </row>
    <row r="1918" spans="1:37" x14ac:dyDescent="0.3">
      <c r="A1918">
        <v>348009</v>
      </c>
      <c r="B1918" t="s">
        <v>47</v>
      </c>
      <c r="C1918" t="s">
        <v>48</v>
      </c>
      <c r="D1918">
        <v>1</v>
      </c>
      <c r="E1918" t="s">
        <v>4564</v>
      </c>
      <c r="F1918" t="s">
        <v>92</v>
      </c>
      <c r="G1918" t="s">
        <v>996</v>
      </c>
      <c r="H1918">
        <v>0</v>
      </c>
      <c r="I1918" t="s">
        <v>1912</v>
      </c>
      <c r="J1918" t="s">
        <v>43</v>
      </c>
      <c r="K1918">
        <v>48535</v>
      </c>
      <c r="L1918">
        <v>134433</v>
      </c>
      <c r="M1918" t="s">
        <v>33</v>
      </c>
      <c r="N1918" t="s">
        <v>211</v>
      </c>
      <c r="O1918" t="s">
        <v>858</v>
      </c>
      <c r="P1918" t="s">
        <v>8460</v>
      </c>
      <c r="Q1918" t="s">
        <v>997</v>
      </c>
      <c r="R1918" t="s">
        <v>8461</v>
      </c>
      <c r="S1918" t="s">
        <v>4565</v>
      </c>
      <c r="T1918" t="str">
        <f t="shared" si="87"/>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1918">
        <f t="shared" si="88"/>
        <v>0</v>
      </c>
      <c r="V1918" s="2">
        <v>1</v>
      </c>
      <c r="W1918" s="2">
        <f t="shared" si="89"/>
        <v>0</v>
      </c>
      <c r="X1918" s="2">
        <v>0</v>
      </c>
      <c r="Y1918" s="2">
        <v>0</v>
      </c>
      <c r="Z1918" s="2">
        <v>0</v>
      </c>
      <c r="AA1918" s="2">
        <v>0</v>
      </c>
      <c r="AB1918" s="2">
        <v>0</v>
      </c>
      <c r="AC1918" t="s">
        <v>665</v>
      </c>
      <c r="AD1918" t="s">
        <v>32</v>
      </c>
      <c r="AE1918" t="s">
        <v>32</v>
      </c>
      <c r="AG1918" t="s">
        <v>58</v>
      </c>
      <c r="AH1918" t="s">
        <v>1689</v>
      </c>
      <c r="AJ1918" t="s">
        <v>1689</v>
      </c>
      <c r="AK1918" t="s">
        <v>39</v>
      </c>
    </row>
    <row r="1919" spans="1:37" x14ac:dyDescent="0.3">
      <c r="A1919">
        <v>345425</v>
      </c>
      <c r="B1919" t="s">
        <v>3080</v>
      </c>
      <c r="C1919" t="s">
        <v>48</v>
      </c>
      <c r="D1919">
        <v>1</v>
      </c>
      <c r="E1919" t="s">
        <v>4566</v>
      </c>
      <c r="F1919" t="s">
        <v>4270</v>
      </c>
      <c r="G1919">
        <v>40561</v>
      </c>
      <c r="H1919">
        <v>2</v>
      </c>
      <c r="I1919" t="s">
        <v>1967</v>
      </c>
      <c r="J1919" t="s">
        <v>43</v>
      </c>
      <c r="K1919">
        <v>47598</v>
      </c>
      <c r="L1919">
        <v>73509</v>
      </c>
      <c r="M1919" t="s">
        <v>33</v>
      </c>
      <c r="N1919" t="s">
        <v>2712</v>
      </c>
      <c r="O1919" t="s">
        <v>4567</v>
      </c>
      <c r="P1919" t="s">
        <v>8462</v>
      </c>
      <c r="Q1919" t="s">
        <v>8367</v>
      </c>
      <c r="R1919" t="s">
        <v>8463</v>
      </c>
      <c r="S1919" t="s">
        <v>32</v>
      </c>
      <c r="T1919" t="str">
        <f t="shared" si="87"/>
        <v xml:space="preserve">‚ Minimum of six years of relevant experience, at least two of which should have been in a    managerial capacity   Experience managing adults, volunteers and partnerships with businesses, nonprofits or    schools   Strong knowledge of best practices in mentoring, youth development, and afterschool    initiatives. Familiarity with screening and matching mentors to mentees and overseeing    group work.   Ability to think critically/strategically and be resourceful/entrepreneurial with limited    resources   Demonstrated working knowledge of target population shown through management of    programs serving elementary, middle and high school aged youth   Familiarity with New York City contracting processes   Extensive knowledge of MS Excel and other software  </v>
      </c>
      <c r="U1919">
        <f t="shared" si="88"/>
        <v>0</v>
      </c>
      <c r="V1919" s="2">
        <v>1</v>
      </c>
      <c r="W1919" s="2">
        <f t="shared" si="89"/>
        <v>0</v>
      </c>
      <c r="X1919" s="2">
        <v>0</v>
      </c>
      <c r="Y1919" s="2">
        <v>0</v>
      </c>
      <c r="Z1919" s="2">
        <v>0</v>
      </c>
      <c r="AA1919" s="2">
        <v>0</v>
      </c>
      <c r="AB1919" s="2">
        <v>0</v>
      </c>
      <c r="AC1919" t="s">
        <v>4568</v>
      </c>
      <c r="AD1919" t="s">
        <v>3018</v>
      </c>
      <c r="AE1919" t="s">
        <v>2712</v>
      </c>
      <c r="AG1919" t="s">
        <v>38</v>
      </c>
      <c r="AH1919" t="s">
        <v>3846</v>
      </c>
      <c r="AJ1919" t="s">
        <v>1283</v>
      </c>
      <c r="AK1919" t="s">
        <v>39</v>
      </c>
    </row>
    <row r="1920" spans="1:37" x14ac:dyDescent="0.3">
      <c r="A1920">
        <v>345425</v>
      </c>
      <c r="B1920" t="s">
        <v>3080</v>
      </c>
      <c r="C1920" t="s">
        <v>29</v>
      </c>
      <c r="D1920">
        <v>1</v>
      </c>
      <c r="E1920" t="s">
        <v>4566</v>
      </c>
      <c r="F1920" t="s">
        <v>4270</v>
      </c>
      <c r="G1920">
        <v>40561</v>
      </c>
      <c r="H1920">
        <v>2</v>
      </c>
      <c r="I1920" t="s">
        <v>1967</v>
      </c>
      <c r="J1920" t="s">
        <v>43</v>
      </c>
      <c r="K1920">
        <v>47598</v>
      </c>
      <c r="L1920">
        <v>73509</v>
      </c>
      <c r="M1920" t="s">
        <v>33</v>
      </c>
      <c r="N1920" t="s">
        <v>2712</v>
      </c>
      <c r="O1920" t="s">
        <v>4567</v>
      </c>
      <c r="P1920" t="s">
        <v>8462</v>
      </c>
      <c r="Q1920" t="s">
        <v>8367</v>
      </c>
      <c r="R1920" t="s">
        <v>8463</v>
      </c>
      <c r="S1920" t="s">
        <v>32</v>
      </c>
      <c r="T1920" t="str">
        <f t="shared" si="87"/>
        <v xml:space="preserve">‚ Minimum of six years of relevant experience, at least two of which should have been in a    managerial capacity   Experience managing adults, volunteers and partnerships with businesses, nonprofits or    schools   Strong knowledge of best practices in mentoring, youth development, and afterschool    initiatives. Familiarity with screening and matching mentors to mentees and overseeing    group work.   Ability to think critically/strategically and be resourceful/entrepreneurial with limited    resources   Demonstrated working knowledge of target population shown through management of    programs serving elementary, middle and high school aged youth   Familiarity with New York City contracting processes   Extensive knowledge of MS Excel and other software  </v>
      </c>
      <c r="U1920">
        <f t="shared" si="88"/>
        <v>0</v>
      </c>
      <c r="V1920" s="2">
        <v>1</v>
      </c>
      <c r="W1920" s="2">
        <f t="shared" si="89"/>
        <v>0</v>
      </c>
      <c r="X1920" s="2">
        <v>0</v>
      </c>
      <c r="Y1920" s="2">
        <v>0</v>
      </c>
      <c r="Z1920" s="2">
        <v>0</v>
      </c>
      <c r="AA1920" s="2">
        <v>0</v>
      </c>
      <c r="AB1920" s="2">
        <v>0</v>
      </c>
      <c r="AC1920" t="s">
        <v>4568</v>
      </c>
      <c r="AD1920" t="s">
        <v>3018</v>
      </c>
      <c r="AE1920" t="s">
        <v>2712</v>
      </c>
      <c r="AG1920" t="s">
        <v>38</v>
      </c>
      <c r="AH1920" t="s">
        <v>3846</v>
      </c>
      <c r="AJ1920" t="s">
        <v>1283</v>
      </c>
      <c r="AK1920" t="s">
        <v>39</v>
      </c>
    </row>
    <row r="1921" spans="1:37" x14ac:dyDescent="0.3">
      <c r="A1921">
        <v>345433</v>
      </c>
      <c r="B1921" t="s">
        <v>2042</v>
      </c>
      <c r="C1921" t="s">
        <v>29</v>
      </c>
      <c r="D1921">
        <v>1</v>
      </c>
      <c r="E1921" t="s">
        <v>4569</v>
      </c>
      <c r="F1921" t="s">
        <v>170</v>
      </c>
      <c r="G1921">
        <v>10050</v>
      </c>
      <c r="H1921" t="s">
        <v>435</v>
      </c>
      <c r="I1921" t="s">
        <v>76</v>
      </c>
      <c r="J1921" t="s">
        <v>43</v>
      </c>
      <c r="K1921">
        <v>110000</v>
      </c>
      <c r="L1921">
        <v>115000</v>
      </c>
      <c r="M1921" t="s">
        <v>33</v>
      </c>
      <c r="N1921" t="s">
        <v>2043</v>
      </c>
      <c r="O1921" t="s">
        <v>2083</v>
      </c>
      <c r="P1921" t="s">
        <v>4570</v>
      </c>
      <c r="Q1921" t="s">
        <v>173</v>
      </c>
      <c r="R1921" t="s">
        <v>8464</v>
      </c>
      <c r="S1921" t="s">
        <v>4571</v>
      </c>
      <c r="T1921" t="str">
        <f t="shared" si="87"/>
        <v>‚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 P 577</v>
      </c>
      <c r="U1921">
        <f t="shared" si="88"/>
        <v>0</v>
      </c>
      <c r="V1921" s="2">
        <v>0</v>
      </c>
      <c r="W1921" s="2">
        <f t="shared" si="89"/>
        <v>0</v>
      </c>
      <c r="X1921" s="2">
        <v>0</v>
      </c>
      <c r="Y1921" s="2">
        <v>0</v>
      </c>
      <c r="Z1921" s="2">
        <v>1</v>
      </c>
      <c r="AA1921" s="2">
        <v>0</v>
      </c>
      <c r="AB1921" s="2">
        <v>0</v>
      </c>
      <c r="AC1921" t="s">
        <v>4572</v>
      </c>
      <c r="AD1921" t="s">
        <v>7664</v>
      </c>
      <c r="AE1921" t="s">
        <v>32</v>
      </c>
      <c r="AG1921" t="s">
        <v>705</v>
      </c>
      <c r="AH1921" t="s">
        <v>2631</v>
      </c>
      <c r="AJ1921" t="s">
        <v>2631</v>
      </c>
      <c r="AK1921" t="s">
        <v>39</v>
      </c>
    </row>
    <row r="1922" spans="1:37" x14ac:dyDescent="0.3">
      <c r="A1922">
        <v>345433</v>
      </c>
      <c r="B1922" t="s">
        <v>2042</v>
      </c>
      <c r="C1922" t="s">
        <v>48</v>
      </c>
      <c r="D1922">
        <v>1</v>
      </c>
      <c r="E1922" t="s">
        <v>4569</v>
      </c>
      <c r="F1922" t="s">
        <v>170</v>
      </c>
      <c r="G1922">
        <v>10050</v>
      </c>
      <c r="H1922" t="s">
        <v>435</v>
      </c>
      <c r="I1922" t="s">
        <v>76</v>
      </c>
      <c r="J1922" t="s">
        <v>43</v>
      </c>
      <c r="K1922">
        <v>110000</v>
      </c>
      <c r="L1922">
        <v>115000</v>
      </c>
      <c r="M1922" t="s">
        <v>33</v>
      </c>
      <c r="N1922" t="s">
        <v>2043</v>
      </c>
      <c r="O1922" t="s">
        <v>2083</v>
      </c>
      <c r="P1922" t="s">
        <v>4570</v>
      </c>
      <c r="Q1922" t="s">
        <v>173</v>
      </c>
      <c r="R1922" t="s">
        <v>8464</v>
      </c>
      <c r="S1922" t="s">
        <v>4571</v>
      </c>
      <c r="T1922" t="str">
        <f t="shared" si="87"/>
        <v>‚ Strong experience using PeopleSoft in v9.2+ development experience with HR, Benefits Administration, Manager Self Service and/or Workflow. Strong experience with PeopleSoft development tools version 8.54+ Strong experience with PeopleCode and SQR. Strong PeopleSoft development and integration experience with tool upgrades, applying patches and bundles. Strong experience developing PeopleSoft interfaces into legacy and 3rd party systems. Knowledge of STAT tool, DB2, and SQL Server. Good knowledge of Data Mover, Application Designer, Query Manager, Integration Broker, and Job Scheduling. Experience working on an enterprise wide projects. Good Communications skills (Oral and written), interpersonal, and organizational skills. P 577</v>
      </c>
      <c r="U1922">
        <f t="shared" si="88"/>
        <v>0</v>
      </c>
      <c r="V1922" s="2">
        <v>0</v>
      </c>
      <c r="W1922" s="2">
        <f t="shared" si="89"/>
        <v>0</v>
      </c>
      <c r="X1922" s="2">
        <v>0</v>
      </c>
      <c r="Y1922" s="2">
        <v>0</v>
      </c>
      <c r="Z1922" s="2">
        <v>1</v>
      </c>
      <c r="AA1922" s="2">
        <v>0</v>
      </c>
      <c r="AB1922" s="2">
        <v>0</v>
      </c>
      <c r="AC1922" t="s">
        <v>4572</v>
      </c>
      <c r="AD1922" t="s">
        <v>7664</v>
      </c>
      <c r="AE1922" t="s">
        <v>32</v>
      </c>
      <c r="AG1922" t="s">
        <v>705</v>
      </c>
      <c r="AH1922" t="s">
        <v>2631</v>
      </c>
      <c r="AJ1922" t="s">
        <v>2631</v>
      </c>
      <c r="AK1922" t="s">
        <v>39</v>
      </c>
    </row>
    <row r="1923" spans="1:37" x14ac:dyDescent="0.3">
      <c r="A1923">
        <v>345454</v>
      </c>
      <c r="B1923" t="s">
        <v>1275</v>
      </c>
      <c r="C1923" t="s">
        <v>29</v>
      </c>
      <c r="D1923">
        <v>1</v>
      </c>
      <c r="E1923" t="s">
        <v>4573</v>
      </c>
      <c r="F1923" t="s">
        <v>407</v>
      </c>
      <c r="G1923">
        <v>10124</v>
      </c>
      <c r="H1923">
        <v>1</v>
      </c>
      <c r="I1923" t="s">
        <v>1506</v>
      </c>
      <c r="J1923" t="s">
        <v>43</v>
      </c>
      <c r="K1923">
        <v>44142</v>
      </c>
      <c r="L1923">
        <v>64662</v>
      </c>
      <c r="M1923" t="s">
        <v>33</v>
      </c>
      <c r="N1923" t="s">
        <v>1278</v>
      </c>
      <c r="O1923" t="s">
        <v>4574</v>
      </c>
      <c r="P1923" t="s">
        <v>8465</v>
      </c>
      <c r="Q1923" t="s">
        <v>7274</v>
      </c>
      <c r="R1923" t="s">
        <v>4575</v>
      </c>
      <c r="S1923" t="s">
        <v>4576</v>
      </c>
      <c r="T1923" t="str">
        <f t="shared" ref="T1923:T1986" si="90">R1923&amp;" "&amp;S1923</f>
        <v>Proficiency in MS Office, including MS Access or other database program, and digital record scanning and indexing software systems such as Kofax Express or other similar software. Candidates must be permanent within the title of Principal Administrative Associate.  NOTE: This position is open to qualified persons with a disability who are eligible for the 55-a Program. Please indicate in your cover letter that you would like to be considered for the position under the 55-a Program.</v>
      </c>
      <c r="U1923">
        <f t="shared" ref="U1923:U1986" si="91">D1923*W1923</f>
        <v>0</v>
      </c>
      <c r="V1923" s="2">
        <v>0</v>
      </c>
      <c r="W1923" s="2">
        <f t="shared" ref="W1923:W1986" si="92">IF(OR(ISNUMBER(SEARCH("data analytics",$T1923)), ISNUMBER(SEARCH("data analysis",$T1923)), ISNUMBER(SEARCH("analyze data", $T1923)),ISNUMBER(SEARCH("business intelligence", $T1923)),ISNUMBER(SEARCH("business analysis",$T1923))),1,0)</f>
        <v>0</v>
      </c>
      <c r="X1923" s="2">
        <v>0</v>
      </c>
      <c r="Y1923" s="2">
        <v>0</v>
      </c>
      <c r="Z1923" s="2">
        <v>0</v>
      </c>
      <c r="AA1923" s="2">
        <v>0</v>
      </c>
      <c r="AB1923" s="2">
        <v>0</v>
      </c>
      <c r="AC1923" t="s">
        <v>4448</v>
      </c>
      <c r="AD1923" t="s">
        <v>32</v>
      </c>
      <c r="AE1923" t="s">
        <v>32</v>
      </c>
      <c r="AG1923" t="s">
        <v>38</v>
      </c>
      <c r="AH1923" t="s">
        <v>776</v>
      </c>
      <c r="AI1923" t="s">
        <v>2693</v>
      </c>
      <c r="AJ1923" t="s">
        <v>2839</v>
      </c>
      <c r="AK1923" t="s">
        <v>39</v>
      </c>
    </row>
    <row r="1924" spans="1:37" x14ac:dyDescent="0.3">
      <c r="A1924">
        <v>345501</v>
      </c>
      <c r="B1924" t="s">
        <v>3080</v>
      </c>
      <c r="C1924" t="s">
        <v>48</v>
      </c>
      <c r="D1924">
        <v>1</v>
      </c>
      <c r="E1924" t="s">
        <v>4577</v>
      </c>
      <c r="F1924" t="s">
        <v>4578</v>
      </c>
      <c r="G1924" t="s">
        <v>4579</v>
      </c>
      <c r="H1924">
        <v>2</v>
      </c>
      <c r="I1924" t="s">
        <v>76</v>
      </c>
      <c r="J1924" t="s">
        <v>325</v>
      </c>
      <c r="K1924">
        <v>14.91</v>
      </c>
      <c r="L1924">
        <v>19.29</v>
      </c>
      <c r="M1924" t="s">
        <v>178</v>
      </c>
      <c r="N1924" t="s">
        <v>2712</v>
      </c>
      <c r="O1924" t="s">
        <v>729</v>
      </c>
      <c r="P1924" t="s">
        <v>4580</v>
      </c>
      <c r="Q1924" t="s">
        <v>4581</v>
      </c>
      <c r="R1924" t="s">
        <v>4582</v>
      </c>
      <c r="S1924" t="s">
        <v>32</v>
      </c>
      <c r="T1924" t="str">
        <f t="shared" si="90"/>
        <v xml:space="preserve">College Majors:  - Computer Science - Computer Technology - Computer Engineering-  - Computer repair Electrical Engineering  </v>
      </c>
      <c r="U1924">
        <f t="shared" si="91"/>
        <v>0</v>
      </c>
      <c r="V1924" s="2">
        <v>0</v>
      </c>
      <c r="W1924" s="2">
        <f t="shared" si="92"/>
        <v>0</v>
      </c>
      <c r="X1924" s="2">
        <v>0</v>
      </c>
      <c r="Y1924" s="2">
        <v>0</v>
      </c>
      <c r="Z1924" s="2">
        <v>0</v>
      </c>
      <c r="AA1924" s="2">
        <v>0</v>
      </c>
      <c r="AB1924" s="2">
        <v>0</v>
      </c>
      <c r="AC1924" t="s">
        <v>4583</v>
      </c>
      <c r="AD1924" t="s">
        <v>4584</v>
      </c>
      <c r="AE1924" t="s">
        <v>32</v>
      </c>
      <c r="AG1924" t="s">
        <v>38</v>
      </c>
      <c r="AH1924" t="s">
        <v>3846</v>
      </c>
      <c r="AJ1924" t="s">
        <v>3846</v>
      </c>
      <c r="AK1924" t="s">
        <v>39</v>
      </c>
    </row>
    <row r="1925" spans="1:37" x14ac:dyDescent="0.3">
      <c r="A1925">
        <v>345501</v>
      </c>
      <c r="B1925" t="s">
        <v>3080</v>
      </c>
      <c r="C1925" t="s">
        <v>29</v>
      </c>
      <c r="D1925">
        <v>1</v>
      </c>
      <c r="E1925" t="s">
        <v>4577</v>
      </c>
      <c r="F1925" t="s">
        <v>4578</v>
      </c>
      <c r="G1925" t="s">
        <v>4579</v>
      </c>
      <c r="H1925">
        <v>2</v>
      </c>
      <c r="I1925" t="s">
        <v>76</v>
      </c>
      <c r="J1925" t="s">
        <v>325</v>
      </c>
      <c r="K1925">
        <v>14.91</v>
      </c>
      <c r="L1925">
        <v>19.29</v>
      </c>
      <c r="M1925" t="s">
        <v>178</v>
      </c>
      <c r="N1925" t="s">
        <v>2712</v>
      </c>
      <c r="O1925" t="s">
        <v>729</v>
      </c>
      <c r="P1925" t="s">
        <v>4580</v>
      </c>
      <c r="Q1925" t="s">
        <v>4581</v>
      </c>
      <c r="R1925" t="s">
        <v>4582</v>
      </c>
      <c r="S1925" t="s">
        <v>32</v>
      </c>
      <c r="T1925" t="str">
        <f t="shared" si="90"/>
        <v xml:space="preserve">College Majors:  - Computer Science - Computer Technology - Computer Engineering-  - Computer repair Electrical Engineering  </v>
      </c>
      <c r="U1925">
        <f t="shared" si="91"/>
        <v>0</v>
      </c>
      <c r="V1925" s="2">
        <v>0</v>
      </c>
      <c r="W1925" s="2">
        <f t="shared" si="92"/>
        <v>0</v>
      </c>
      <c r="X1925" s="2">
        <v>0</v>
      </c>
      <c r="Y1925" s="2">
        <v>0</v>
      </c>
      <c r="Z1925" s="2">
        <v>0</v>
      </c>
      <c r="AA1925" s="2">
        <v>0</v>
      </c>
      <c r="AB1925" s="2">
        <v>0</v>
      </c>
      <c r="AC1925" t="s">
        <v>4583</v>
      </c>
      <c r="AD1925" t="s">
        <v>4584</v>
      </c>
      <c r="AE1925" t="s">
        <v>32</v>
      </c>
      <c r="AG1925" t="s">
        <v>38</v>
      </c>
      <c r="AH1925" t="s">
        <v>3846</v>
      </c>
      <c r="AJ1925" t="s">
        <v>3846</v>
      </c>
      <c r="AK1925" t="s">
        <v>39</v>
      </c>
    </row>
    <row r="1926" spans="1:37" x14ac:dyDescent="0.3">
      <c r="A1926">
        <v>345502</v>
      </c>
      <c r="B1926" t="s">
        <v>3003</v>
      </c>
      <c r="C1926" t="s">
        <v>29</v>
      </c>
      <c r="D1926">
        <v>1</v>
      </c>
      <c r="E1926" t="s">
        <v>4585</v>
      </c>
      <c r="F1926" t="s">
        <v>590</v>
      </c>
      <c r="G1926">
        <v>56057</v>
      </c>
      <c r="H1926">
        <v>0</v>
      </c>
      <c r="I1926" t="s">
        <v>1095</v>
      </c>
      <c r="J1926" t="s">
        <v>43</v>
      </c>
      <c r="K1926">
        <v>35683</v>
      </c>
      <c r="L1926">
        <v>41036</v>
      </c>
      <c r="M1926" t="s">
        <v>33</v>
      </c>
      <c r="N1926" t="s">
        <v>3005</v>
      </c>
      <c r="O1926" t="s">
        <v>4586</v>
      </c>
      <c r="P1926" t="s">
        <v>8466</v>
      </c>
      <c r="Q1926" t="s">
        <v>592</v>
      </c>
      <c r="R1926" t="s">
        <v>8467</v>
      </c>
      <c r="S1926" t="s">
        <v>32</v>
      </c>
      <c r="T1926" t="str">
        <f t="shared" si="90"/>
        <v xml:space="preserve">‚	Good communication and organizational skills; 	Valid NYS Driver‚„s License and clean driving record   	Professional demeanor; 	Knowledge of Microsoft Outlook, Word &amp; Excel.  </v>
      </c>
      <c r="U1926">
        <f t="shared" si="91"/>
        <v>0</v>
      </c>
      <c r="V1926" s="2">
        <v>1</v>
      </c>
      <c r="W1926" s="2">
        <f t="shared" si="92"/>
        <v>0</v>
      </c>
      <c r="X1926" s="2">
        <v>0</v>
      </c>
      <c r="Y1926" s="2">
        <v>0</v>
      </c>
      <c r="Z1926" s="2">
        <v>0</v>
      </c>
      <c r="AA1926" s="2">
        <v>0</v>
      </c>
      <c r="AB1926" s="2">
        <v>0</v>
      </c>
      <c r="AC1926" t="s">
        <v>3007</v>
      </c>
      <c r="AD1926" t="s">
        <v>2830</v>
      </c>
      <c r="AE1926" t="s">
        <v>3008</v>
      </c>
      <c r="AG1926" t="s">
        <v>38</v>
      </c>
      <c r="AH1926" t="s">
        <v>2562</v>
      </c>
      <c r="AJ1926" t="s">
        <v>110</v>
      </c>
      <c r="AK1926" t="s">
        <v>39</v>
      </c>
    </row>
    <row r="1927" spans="1:37" x14ac:dyDescent="0.3">
      <c r="A1927">
        <v>345502</v>
      </c>
      <c r="B1927" t="s">
        <v>3003</v>
      </c>
      <c r="C1927" t="s">
        <v>48</v>
      </c>
      <c r="D1927">
        <v>1</v>
      </c>
      <c r="E1927" t="s">
        <v>4585</v>
      </c>
      <c r="F1927" t="s">
        <v>590</v>
      </c>
      <c r="G1927">
        <v>56057</v>
      </c>
      <c r="H1927">
        <v>0</v>
      </c>
      <c r="I1927" t="s">
        <v>1095</v>
      </c>
      <c r="J1927" t="s">
        <v>43</v>
      </c>
      <c r="K1927">
        <v>35683</v>
      </c>
      <c r="L1927">
        <v>41036</v>
      </c>
      <c r="M1927" t="s">
        <v>33</v>
      </c>
      <c r="N1927" t="s">
        <v>3005</v>
      </c>
      <c r="O1927" t="s">
        <v>4586</v>
      </c>
      <c r="P1927" t="s">
        <v>8466</v>
      </c>
      <c r="Q1927" t="s">
        <v>592</v>
      </c>
      <c r="R1927" t="s">
        <v>8467</v>
      </c>
      <c r="S1927" t="s">
        <v>32</v>
      </c>
      <c r="T1927" t="str">
        <f t="shared" si="90"/>
        <v xml:space="preserve">‚	Good communication and organizational skills; 	Valid NYS Driver‚„s License and clean driving record   	Professional demeanor; 	Knowledge of Microsoft Outlook, Word &amp; Excel.  </v>
      </c>
      <c r="U1927">
        <f t="shared" si="91"/>
        <v>0</v>
      </c>
      <c r="V1927" s="2">
        <v>1</v>
      </c>
      <c r="W1927" s="2">
        <f t="shared" si="92"/>
        <v>0</v>
      </c>
      <c r="X1927" s="2">
        <v>0</v>
      </c>
      <c r="Y1927" s="2">
        <v>0</v>
      </c>
      <c r="Z1927" s="2">
        <v>0</v>
      </c>
      <c r="AA1927" s="2">
        <v>0</v>
      </c>
      <c r="AB1927" s="2">
        <v>0</v>
      </c>
      <c r="AC1927" t="s">
        <v>3007</v>
      </c>
      <c r="AD1927" t="s">
        <v>2830</v>
      </c>
      <c r="AE1927" t="s">
        <v>3008</v>
      </c>
      <c r="AG1927" t="s">
        <v>38</v>
      </c>
      <c r="AH1927" t="s">
        <v>2562</v>
      </c>
      <c r="AJ1927" t="s">
        <v>110</v>
      </c>
      <c r="AK1927" t="s">
        <v>39</v>
      </c>
    </row>
    <row r="1928" spans="1:37" x14ac:dyDescent="0.3">
      <c r="A1928">
        <v>349065</v>
      </c>
      <c r="B1928" t="s">
        <v>47</v>
      </c>
      <c r="C1928" t="s">
        <v>48</v>
      </c>
      <c r="D1928">
        <v>1</v>
      </c>
      <c r="E1928" t="s">
        <v>2258</v>
      </c>
      <c r="F1928" t="s">
        <v>220</v>
      </c>
      <c r="G1928">
        <v>22427</v>
      </c>
      <c r="H1928">
        <v>1</v>
      </c>
      <c r="I1928" t="s">
        <v>244</v>
      </c>
      <c r="J1928" t="s">
        <v>43</v>
      </c>
      <c r="K1928">
        <v>63074</v>
      </c>
      <c r="L1928">
        <v>91347</v>
      </c>
      <c r="M1928" t="s">
        <v>33</v>
      </c>
      <c r="N1928" t="s">
        <v>1856</v>
      </c>
      <c r="O1928" t="s">
        <v>620</v>
      </c>
      <c r="P1928" t="s">
        <v>8468</v>
      </c>
      <c r="Q1928" t="s">
        <v>7370</v>
      </c>
      <c r="R1928" t="s">
        <v>32</v>
      </c>
      <c r="S1928" t="s">
        <v>8469</v>
      </c>
      <c r="T1928" t="str">
        <f t="shared" si="9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1928">
        <f t="shared" si="91"/>
        <v>0</v>
      </c>
      <c r="V1928" s="2">
        <v>0</v>
      </c>
      <c r="W1928" s="2">
        <f t="shared" si="92"/>
        <v>0</v>
      </c>
      <c r="X1928" s="2">
        <v>0</v>
      </c>
      <c r="Y1928" s="2">
        <v>0</v>
      </c>
      <c r="Z1928" s="2">
        <v>0</v>
      </c>
      <c r="AA1928" s="2">
        <v>0</v>
      </c>
      <c r="AB1928" s="2">
        <v>0</v>
      </c>
      <c r="AC1928" t="s">
        <v>624</v>
      </c>
      <c r="AD1928" t="s">
        <v>32</v>
      </c>
      <c r="AE1928" t="s">
        <v>32</v>
      </c>
      <c r="AG1928" t="s">
        <v>58</v>
      </c>
      <c r="AH1928" t="s">
        <v>2199</v>
      </c>
      <c r="AJ1928" t="s">
        <v>2199</v>
      </c>
      <c r="AK1928" t="s">
        <v>39</v>
      </c>
    </row>
    <row r="1929" spans="1:37" x14ac:dyDescent="0.3">
      <c r="A1929">
        <v>345508</v>
      </c>
      <c r="B1929" t="s">
        <v>2385</v>
      </c>
      <c r="C1929" t="s">
        <v>48</v>
      </c>
      <c r="D1929">
        <v>1</v>
      </c>
      <c r="E1929" t="s">
        <v>4587</v>
      </c>
      <c r="F1929" t="s">
        <v>4588</v>
      </c>
      <c r="G1929">
        <v>40860</v>
      </c>
      <c r="H1929">
        <v>0</v>
      </c>
      <c r="I1929" t="s">
        <v>1173</v>
      </c>
      <c r="J1929" t="s">
        <v>43</v>
      </c>
      <c r="K1929">
        <v>100000</v>
      </c>
      <c r="L1929">
        <v>120000</v>
      </c>
      <c r="M1929" t="s">
        <v>33</v>
      </c>
      <c r="N1929" t="s">
        <v>2388</v>
      </c>
      <c r="O1929" t="s">
        <v>4589</v>
      </c>
      <c r="P1929" t="s">
        <v>8470</v>
      </c>
      <c r="Q1929" t="s">
        <v>919</v>
      </c>
      <c r="R1929" t="s">
        <v>4590</v>
      </c>
      <c r="S1929" t="s">
        <v>32</v>
      </c>
      <c r="T1929" t="str">
        <f t="shared" si="90"/>
        <v xml:space="preserve">1.	Advanced knowledge of Microsoft Excel including pivot tables, vlookup, etc. 2.	Familiarity with Citywide programs such as CHRMS, Crystal, NYCAPS, PMS, and FMS 2/3 3.	Candidate should have a policy interest in working with budgets of law enforcement and investigation operations. 4.	Ideally 5 years of full time experience in budgetary planning/ management and financial analysis or a related field. 5.	Experience presenting and discussing budgetary summary to executive staff. 6.	Knowledge of the NYC budgeting process gained from hands-on experience.  7.	Excellent communication skills, both written and verbal 8.	Excellent interpersonal skills and the ability to work in a diverse environment 9.	Ability to exercise a high level of discretion and confidentiality as well as excellent judgment in the interpretation and application of agency and City policies, objectives, and guidelines.  </v>
      </c>
      <c r="U1929">
        <f t="shared" si="91"/>
        <v>0</v>
      </c>
      <c r="V1929" s="2">
        <v>1</v>
      </c>
      <c r="W1929" s="2">
        <f t="shared" si="92"/>
        <v>0</v>
      </c>
      <c r="X1929" s="2">
        <v>0</v>
      </c>
      <c r="Y1929" s="2">
        <v>0</v>
      </c>
      <c r="Z1929" s="2">
        <v>0</v>
      </c>
      <c r="AA1929" s="2">
        <v>0</v>
      </c>
      <c r="AB1929" s="2">
        <v>0</v>
      </c>
      <c r="AC1929" t="s">
        <v>4591</v>
      </c>
      <c r="AD1929" t="s">
        <v>32</v>
      </c>
      <c r="AE1929" t="s">
        <v>2388</v>
      </c>
      <c r="AG1929" t="s">
        <v>38</v>
      </c>
      <c r="AH1929" t="s">
        <v>2631</v>
      </c>
      <c r="AI1929" t="s">
        <v>4553</v>
      </c>
      <c r="AJ1929" t="s">
        <v>2974</v>
      </c>
      <c r="AK1929" t="s">
        <v>39</v>
      </c>
    </row>
    <row r="1930" spans="1:37" x14ac:dyDescent="0.3">
      <c r="A1930">
        <v>345508</v>
      </c>
      <c r="B1930" t="s">
        <v>2385</v>
      </c>
      <c r="C1930" t="s">
        <v>29</v>
      </c>
      <c r="D1930">
        <v>1</v>
      </c>
      <c r="E1930" t="s">
        <v>4587</v>
      </c>
      <c r="F1930" t="s">
        <v>4588</v>
      </c>
      <c r="G1930">
        <v>40860</v>
      </c>
      <c r="H1930">
        <v>0</v>
      </c>
      <c r="I1930" t="s">
        <v>1173</v>
      </c>
      <c r="J1930" t="s">
        <v>43</v>
      </c>
      <c r="K1930">
        <v>100000</v>
      </c>
      <c r="L1930">
        <v>120000</v>
      </c>
      <c r="M1930" t="s">
        <v>33</v>
      </c>
      <c r="N1930" t="s">
        <v>2388</v>
      </c>
      <c r="O1930" t="s">
        <v>4589</v>
      </c>
      <c r="P1930" t="s">
        <v>8470</v>
      </c>
      <c r="Q1930" t="s">
        <v>919</v>
      </c>
      <c r="R1930" t="s">
        <v>4590</v>
      </c>
      <c r="S1930" t="s">
        <v>32</v>
      </c>
      <c r="T1930" t="str">
        <f t="shared" si="90"/>
        <v xml:space="preserve">1.	Advanced knowledge of Microsoft Excel including pivot tables, vlookup, etc. 2.	Familiarity with Citywide programs such as CHRMS, Crystal, NYCAPS, PMS, and FMS 2/3 3.	Candidate should have a policy interest in working with budgets of law enforcement and investigation operations. 4.	Ideally 5 years of full time experience in budgetary planning/ management and financial analysis or a related field. 5.	Experience presenting and discussing budgetary summary to executive staff. 6.	Knowledge of the NYC budgeting process gained from hands-on experience.  7.	Excellent communication skills, both written and verbal 8.	Excellent interpersonal skills and the ability to work in a diverse environment 9.	Ability to exercise a high level of discretion and confidentiality as well as excellent judgment in the interpretation and application of agency and City policies, objectives, and guidelines.  </v>
      </c>
      <c r="U1930">
        <f t="shared" si="91"/>
        <v>0</v>
      </c>
      <c r="V1930" s="2">
        <v>1</v>
      </c>
      <c r="W1930" s="2">
        <f t="shared" si="92"/>
        <v>0</v>
      </c>
      <c r="X1930" s="2">
        <v>0</v>
      </c>
      <c r="Y1930" s="2">
        <v>0</v>
      </c>
      <c r="Z1930" s="2">
        <v>0</v>
      </c>
      <c r="AA1930" s="2">
        <v>0</v>
      </c>
      <c r="AB1930" s="2">
        <v>0</v>
      </c>
      <c r="AC1930" t="s">
        <v>4591</v>
      </c>
      <c r="AD1930" t="s">
        <v>32</v>
      </c>
      <c r="AE1930" t="s">
        <v>2388</v>
      </c>
      <c r="AG1930" t="s">
        <v>38</v>
      </c>
      <c r="AH1930" t="s">
        <v>2631</v>
      </c>
      <c r="AI1930" t="s">
        <v>4553</v>
      </c>
      <c r="AJ1930" t="s">
        <v>2974</v>
      </c>
      <c r="AK1930" t="s">
        <v>39</v>
      </c>
    </row>
    <row r="1931" spans="1:37" x14ac:dyDescent="0.3">
      <c r="A1931">
        <v>345543</v>
      </c>
      <c r="B1931" t="s">
        <v>1670</v>
      </c>
      <c r="C1931" t="s">
        <v>29</v>
      </c>
      <c r="D1931">
        <v>1</v>
      </c>
      <c r="E1931" t="s">
        <v>4592</v>
      </c>
      <c r="F1931" t="s">
        <v>2651</v>
      </c>
      <c r="G1931">
        <v>95005</v>
      </c>
      <c r="H1931" t="s">
        <v>93</v>
      </c>
      <c r="I1931" t="s">
        <v>1506</v>
      </c>
      <c r="J1931" t="s">
        <v>43</v>
      </c>
      <c r="K1931">
        <v>65000</v>
      </c>
      <c r="L1931">
        <v>75000</v>
      </c>
      <c r="M1931" t="s">
        <v>33</v>
      </c>
      <c r="N1931" t="s">
        <v>1320</v>
      </c>
      <c r="O1931" t="s">
        <v>3943</v>
      </c>
      <c r="P1931" t="s">
        <v>8471</v>
      </c>
      <c r="Q1931" t="s">
        <v>2653</v>
      </c>
      <c r="R1931" t="s">
        <v>8472</v>
      </c>
      <c r="S1931" t="s">
        <v>8047</v>
      </c>
      <c r="T1931" t="str">
        <f t="shared" si="90"/>
        <v>‚ Substantial litigation experience that includes handling all aspects of tort litigation and adjusting personal injury claims, preferably involving the NYPD;  Strong negotiation and management skills;  Exceptional analytical, writing, and verbal communication skills, and the ability to perform multiple tasks requiring prioritization;  Demonstrated proficiency in drafting clear, concise, and accurate memoranda;  Excellent interpersonal and organization skills, and Microsoft Office Suite proficiency. Certain residency requirements may apply.  We appreciate every applicant‚„s interest; however, only those under consideration will be contacted.  Note: Vacancy notices listed as ‚Å“Until Filled‚ will be posted for at least five work days.</v>
      </c>
      <c r="U1931">
        <f t="shared" si="91"/>
        <v>0</v>
      </c>
      <c r="V1931" s="2">
        <v>0</v>
      </c>
      <c r="W1931" s="2">
        <f t="shared" si="92"/>
        <v>0</v>
      </c>
      <c r="X1931" s="2">
        <v>0</v>
      </c>
      <c r="Y1931" s="2">
        <v>0</v>
      </c>
      <c r="Z1931" s="2">
        <v>0</v>
      </c>
      <c r="AA1931" s="2">
        <v>0</v>
      </c>
      <c r="AB1931" s="2">
        <v>0</v>
      </c>
      <c r="AC1931" t="s">
        <v>1675</v>
      </c>
      <c r="AD1931" t="s">
        <v>32</v>
      </c>
      <c r="AE1931" t="s">
        <v>32</v>
      </c>
      <c r="AG1931" t="s">
        <v>38</v>
      </c>
      <c r="AH1931" t="s">
        <v>4045</v>
      </c>
      <c r="AJ1931" t="s">
        <v>2199</v>
      </c>
      <c r="AK1931" t="s">
        <v>39</v>
      </c>
    </row>
    <row r="1932" spans="1:37" x14ac:dyDescent="0.3">
      <c r="A1932">
        <v>345543</v>
      </c>
      <c r="B1932" t="s">
        <v>1670</v>
      </c>
      <c r="C1932" t="s">
        <v>48</v>
      </c>
      <c r="D1932">
        <v>1</v>
      </c>
      <c r="E1932" t="s">
        <v>4592</v>
      </c>
      <c r="F1932" t="s">
        <v>2651</v>
      </c>
      <c r="G1932">
        <v>95005</v>
      </c>
      <c r="H1932" t="s">
        <v>93</v>
      </c>
      <c r="I1932" t="s">
        <v>1506</v>
      </c>
      <c r="J1932" t="s">
        <v>43</v>
      </c>
      <c r="K1932">
        <v>65000</v>
      </c>
      <c r="L1932">
        <v>75000</v>
      </c>
      <c r="M1932" t="s">
        <v>33</v>
      </c>
      <c r="N1932" t="s">
        <v>1320</v>
      </c>
      <c r="O1932" t="s">
        <v>3943</v>
      </c>
      <c r="P1932" t="s">
        <v>8471</v>
      </c>
      <c r="Q1932" t="s">
        <v>2653</v>
      </c>
      <c r="R1932" t="s">
        <v>8472</v>
      </c>
      <c r="S1932" t="s">
        <v>8047</v>
      </c>
      <c r="T1932" t="str">
        <f t="shared" si="90"/>
        <v>‚ Substantial litigation experience that includes handling all aspects of tort litigation and adjusting personal injury claims, preferably involving the NYPD;  Strong negotiation and management skills;  Exceptional analytical, writing, and verbal communication skills, and the ability to perform multiple tasks requiring prioritization;  Demonstrated proficiency in drafting clear, concise, and accurate memoranda;  Excellent interpersonal and organization skills, and Microsoft Office Suite proficiency. Certain residency requirements may apply.  We appreciate every applicant‚„s interest; however, only those under consideration will be contacted.  Note: Vacancy notices listed as ‚Å“Until Filled‚ will be posted for at least five work days.</v>
      </c>
      <c r="U1932">
        <f t="shared" si="91"/>
        <v>0</v>
      </c>
      <c r="V1932" s="2">
        <v>0</v>
      </c>
      <c r="W1932" s="2">
        <f t="shared" si="92"/>
        <v>0</v>
      </c>
      <c r="X1932" s="2">
        <v>0</v>
      </c>
      <c r="Y1932" s="2">
        <v>0</v>
      </c>
      <c r="Z1932" s="2">
        <v>0</v>
      </c>
      <c r="AA1932" s="2">
        <v>0</v>
      </c>
      <c r="AB1932" s="2">
        <v>0</v>
      </c>
      <c r="AC1932" t="s">
        <v>1675</v>
      </c>
      <c r="AD1932" t="s">
        <v>32</v>
      </c>
      <c r="AE1932" t="s">
        <v>32</v>
      </c>
      <c r="AG1932" t="s">
        <v>38</v>
      </c>
      <c r="AH1932" t="s">
        <v>4045</v>
      </c>
      <c r="AJ1932" t="s">
        <v>2199</v>
      </c>
      <c r="AK1932" t="s">
        <v>39</v>
      </c>
    </row>
    <row r="1933" spans="1:37" x14ac:dyDescent="0.3">
      <c r="A1933">
        <v>345546</v>
      </c>
      <c r="B1933" t="s">
        <v>1670</v>
      </c>
      <c r="C1933" t="s">
        <v>29</v>
      </c>
      <c r="D1933">
        <v>1</v>
      </c>
      <c r="E1933" t="s">
        <v>4593</v>
      </c>
      <c r="F1933" t="s">
        <v>3942</v>
      </c>
      <c r="G1933">
        <v>10044</v>
      </c>
      <c r="H1933" t="s">
        <v>93</v>
      </c>
      <c r="I1933" t="s">
        <v>1506</v>
      </c>
      <c r="J1933" t="s">
        <v>43</v>
      </c>
      <c r="K1933">
        <v>85000</v>
      </c>
      <c r="L1933">
        <v>95000</v>
      </c>
      <c r="M1933" t="s">
        <v>33</v>
      </c>
      <c r="N1933" t="s">
        <v>1320</v>
      </c>
      <c r="O1933" t="s">
        <v>3943</v>
      </c>
      <c r="P1933" t="s">
        <v>8473</v>
      </c>
      <c r="Q1933" t="s">
        <v>3944</v>
      </c>
      <c r="R1933" t="s">
        <v>8474</v>
      </c>
      <c r="S1933" t="s">
        <v>8047</v>
      </c>
      <c r="T1933" t="str">
        <f t="shared" si="90"/>
        <v>‚ A law degree and subsequent admission to the New York State Bar;  Strong negotiation and management skills;  Comprehensive knowledge of tort claims, including investigation, liability analysis, adjustment, and disposition of claims;  Basic understanding of the process/relationship between the Comptroller‚„s Office and the Law Department with respect to claims asserted against the City;  Demonstrated ability to interact professionally and effectively with all levels of management, government officials, attorneys, and the public;  Experience recommending, and creating appropriate modifications to policies and procedures;  Exceptional writing and verbal skills, attention to detail, and the ability to perform multiple tasks requiring prioritization;   Experience preparing clear, concise, and accurate analytical reports; excellent interpersonal, organizational, communication skills, including Microsoft Office Suite proficiency. Certain residency requirements may apply.  We appreciate every applicant‚„s interest; however, only those under consideration will be contacted.  Note: Vacancy notices listed as ‚Å“Until Filled‚ will be posted for at least five work days.</v>
      </c>
      <c r="U1933">
        <f t="shared" si="91"/>
        <v>0</v>
      </c>
      <c r="V1933" s="2">
        <v>0</v>
      </c>
      <c r="W1933" s="2">
        <f t="shared" si="92"/>
        <v>0</v>
      </c>
      <c r="X1933" s="2">
        <v>0</v>
      </c>
      <c r="Y1933" s="2">
        <v>0</v>
      </c>
      <c r="Z1933" s="2">
        <v>0</v>
      </c>
      <c r="AA1933" s="2">
        <v>0</v>
      </c>
      <c r="AB1933" s="2">
        <v>0</v>
      </c>
      <c r="AC1933" t="s">
        <v>1675</v>
      </c>
      <c r="AD1933" t="s">
        <v>32</v>
      </c>
      <c r="AE1933" t="s">
        <v>32</v>
      </c>
      <c r="AG1933" t="s">
        <v>38</v>
      </c>
      <c r="AH1933" t="s">
        <v>2220</v>
      </c>
      <c r="AJ1933" t="s">
        <v>2220</v>
      </c>
      <c r="AK1933" t="s">
        <v>39</v>
      </c>
    </row>
    <row r="1934" spans="1:37" x14ac:dyDescent="0.3">
      <c r="A1934">
        <v>345546</v>
      </c>
      <c r="B1934" t="s">
        <v>1670</v>
      </c>
      <c r="C1934" t="s">
        <v>48</v>
      </c>
      <c r="D1934">
        <v>1</v>
      </c>
      <c r="E1934" t="s">
        <v>4593</v>
      </c>
      <c r="F1934" t="s">
        <v>3942</v>
      </c>
      <c r="G1934">
        <v>10044</v>
      </c>
      <c r="H1934" t="s">
        <v>93</v>
      </c>
      <c r="I1934" t="s">
        <v>1506</v>
      </c>
      <c r="J1934" t="s">
        <v>43</v>
      </c>
      <c r="K1934">
        <v>85000</v>
      </c>
      <c r="L1934">
        <v>95000</v>
      </c>
      <c r="M1934" t="s">
        <v>33</v>
      </c>
      <c r="N1934" t="s">
        <v>1320</v>
      </c>
      <c r="O1934" t="s">
        <v>3943</v>
      </c>
      <c r="P1934" t="s">
        <v>8473</v>
      </c>
      <c r="Q1934" t="s">
        <v>3944</v>
      </c>
      <c r="R1934" t="s">
        <v>8474</v>
      </c>
      <c r="S1934" t="s">
        <v>8047</v>
      </c>
      <c r="T1934" t="str">
        <f t="shared" si="90"/>
        <v>‚ A law degree and subsequent admission to the New York State Bar;  Strong negotiation and management skills;  Comprehensive knowledge of tort claims, including investigation, liability analysis, adjustment, and disposition of claims;  Basic understanding of the process/relationship between the Comptroller‚„s Office and the Law Department with respect to claims asserted against the City;  Demonstrated ability to interact professionally and effectively with all levels of management, government officials, attorneys, and the public;  Experience recommending, and creating appropriate modifications to policies and procedures;  Exceptional writing and verbal skills, attention to detail, and the ability to perform multiple tasks requiring prioritization;   Experience preparing clear, concise, and accurate analytical reports; excellent interpersonal, organizational, communication skills, including Microsoft Office Suite proficiency. Certain residency requirements may apply.  We appreciate every applicant‚„s interest; however, only those under consideration will be contacted.  Note: Vacancy notices listed as ‚Å“Until Filled‚ will be posted for at least five work days.</v>
      </c>
      <c r="U1934">
        <f t="shared" si="91"/>
        <v>0</v>
      </c>
      <c r="V1934" s="2">
        <v>0</v>
      </c>
      <c r="W1934" s="2">
        <f t="shared" si="92"/>
        <v>0</v>
      </c>
      <c r="X1934" s="2">
        <v>0</v>
      </c>
      <c r="Y1934" s="2">
        <v>0</v>
      </c>
      <c r="Z1934" s="2">
        <v>0</v>
      </c>
      <c r="AA1934" s="2">
        <v>0</v>
      </c>
      <c r="AB1934" s="2">
        <v>0</v>
      </c>
      <c r="AC1934" t="s">
        <v>1675</v>
      </c>
      <c r="AD1934" t="s">
        <v>32</v>
      </c>
      <c r="AE1934" t="s">
        <v>32</v>
      </c>
      <c r="AG1934" t="s">
        <v>38</v>
      </c>
      <c r="AH1934" t="s">
        <v>2220</v>
      </c>
      <c r="AJ1934" t="s">
        <v>2220</v>
      </c>
      <c r="AK1934" t="s">
        <v>39</v>
      </c>
    </row>
    <row r="1935" spans="1:37" x14ac:dyDescent="0.3">
      <c r="A1935">
        <v>345547</v>
      </c>
      <c r="B1935" t="s">
        <v>199</v>
      </c>
      <c r="C1935" t="s">
        <v>48</v>
      </c>
      <c r="D1935">
        <v>1</v>
      </c>
      <c r="E1935" t="s">
        <v>4594</v>
      </c>
      <c r="F1935" t="s">
        <v>407</v>
      </c>
      <c r="G1935">
        <v>10124</v>
      </c>
      <c r="H1935">
        <v>1</v>
      </c>
      <c r="I1935" t="s">
        <v>463</v>
      </c>
      <c r="J1935" t="s">
        <v>43</v>
      </c>
      <c r="K1935">
        <v>44142</v>
      </c>
      <c r="L1935">
        <v>55276.56</v>
      </c>
      <c r="M1935" t="s">
        <v>33</v>
      </c>
      <c r="N1935" t="s">
        <v>380</v>
      </c>
      <c r="O1935" t="s">
        <v>381</v>
      </c>
      <c r="P1935" t="s">
        <v>4595</v>
      </c>
      <c r="Q1935" t="s">
        <v>7274</v>
      </c>
      <c r="R1935" t="s">
        <v>32</v>
      </c>
      <c r="S1935" t="s">
        <v>7696</v>
      </c>
      <c r="T1935"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35">
        <f t="shared" si="91"/>
        <v>0</v>
      </c>
      <c r="V1935" s="2">
        <v>0</v>
      </c>
      <c r="W1935" s="2">
        <f t="shared" si="92"/>
        <v>0</v>
      </c>
      <c r="X1935" s="2">
        <v>0</v>
      </c>
      <c r="Y1935" s="2">
        <v>0</v>
      </c>
      <c r="Z1935" s="2">
        <v>0</v>
      </c>
      <c r="AA1935" s="2">
        <v>0</v>
      </c>
      <c r="AB1935" s="2">
        <v>0</v>
      </c>
      <c r="AC1935" t="s">
        <v>4596</v>
      </c>
      <c r="AD1935" t="s">
        <v>32</v>
      </c>
      <c r="AE1935" t="s">
        <v>32</v>
      </c>
      <c r="AG1935" t="s">
        <v>38</v>
      </c>
      <c r="AH1935" t="s">
        <v>175</v>
      </c>
      <c r="AI1935" t="s">
        <v>3316</v>
      </c>
      <c r="AJ1935" t="s">
        <v>175</v>
      </c>
      <c r="AK1935" t="s">
        <v>39</v>
      </c>
    </row>
    <row r="1936" spans="1:37" x14ac:dyDescent="0.3">
      <c r="A1936">
        <v>345547</v>
      </c>
      <c r="B1936" t="s">
        <v>199</v>
      </c>
      <c r="C1936" t="s">
        <v>29</v>
      </c>
      <c r="D1936">
        <v>1</v>
      </c>
      <c r="E1936" t="s">
        <v>4594</v>
      </c>
      <c r="F1936" t="s">
        <v>407</v>
      </c>
      <c r="G1936">
        <v>10124</v>
      </c>
      <c r="H1936">
        <v>1</v>
      </c>
      <c r="I1936" t="s">
        <v>463</v>
      </c>
      <c r="J1936" t="s">
        <v>43</v>
      </c>
      <c r="K1936">
        <v>44142</v>
      </c>
      <c r="L1936">
        <v>55276.56</v>
      </c>
      <c r="M1936" t="s">
        <v>33</v>
      </c>
      <c r="N1936" t="s">
        <v>380</v>
      </c>
      <c r="O1936" t="s">
        <v>381</v>
      </c>
      <c r="P1936" t="s">
        <v>4595</v>
      </c>
      <c r="Q1936" t="s">
        <v>7274</v>
      </c>
      <c r="R1936" t="s">
        <v>32</v>
      </c>
      <c r="S1936" t="s">
        <v>7696</v>
      </c>
      <c r="T1936"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36">
        <f t="shared" si="91"/>
        <v>0</v>
      </c>
      <c r="V1936" s="2">
        <v>0</v>
      </c>
      <c r="W1936" s="2">
        <f t="shared" si="92"/>
        <v>0</v>
      </c>
      <c r="X1936" s="2">
        <v>0</v>
      </c>
      <c r="Y1936" s="2">
        <v>0</v>
      </c>
      <c r="Z1936" s="2">
        <v>0</v>
      </c>
      <c r="AA1936" s="2">
        <v>0</v>
      </c>
      <c r="AB1936" s="2">
        <v>0</v>
      </c>
      <c r="AC1936" t="s">
        <v>4596</v>
      </c>
      <c r="AD1936" t="s">
        <v>32</v>
      </c>
      <c r="AE1936" t="s">
        <v>32</v>
      </c>
      <c r="AG1936" t="s">
        <v>38</v>
      </c>
      <c r="AH1936" t="s">
        <v>175</v>
      </c>
      <c r="AI1936" t="s">
        <v>3316</v>
      </c>
      <c r="AJ1936" t="s">
        <v>175</v>
      </c>
      <c r="AK1936" t="s">
        <v>39</v>
      </c>
    </row>
    <row r="1937" spans="1:37" x14ac:dyDescent="0.3">
      <c r="A1937">
        <v>345556</v>
      </c>
      <c r="B1937" t="s">
        <v>2499</v>
      </c>
      <c r="C1937" t="s">
        <v>48</v>
      </c>
      <c r="D1937">
        <v>1</v>
      </c>
      <c r="E1937" t="s">
        <v>4597</v>
      </c>
      <c r="F1937" t="s">
        <v>92</v>
      </c>
      <c r="G1937" t="s">
        <v>996</v>
      </c>
      <c r="H1937">
        <v>0</v>
      </c>
      <c r="I1937" t="s">
        <v>1149</v>
      </c>
      <c r="J1937" t="s">
        <v>43</v>
      </c>
      <c r="K1937">
        <v>90000</v>
      </c>
      <c r="L1937">
        <v>120000</v>
      </c>
      <c r="M1937" t="s">
        <v>33</v>
      </c>
      <c r="N1937" t="s">
        <v>1320</v>
      </c>
      <c r="O1937" t="s">
        <v>2927</v>
      </c>
      <c r="P1937" t="s">
        <v>8475</v>
      </c>
      <c r="Q1937" t="s">
        <v>997</v>
      </c>
      <c r="R1937" t="s">
        <v>7135</v>
      </c>
      <c r="S1937" t="s">
        <v>4598</v>
      </c>
      <c r="T1937" t="str">
        <f t="shared" si="90"/>
        <v>The Director of Capital Project Administration must have: experience in the energy efficiency sector, and with management, tracking and reporting of capital projects; experience with strategic energy and cost data analysis; understanding of energy and facilities management, strategic planning and program management; ability to manage program operations and budget; and strong organizational, communication, and interpersonal skills.  The candidate should also possess some or all of the following:  	Three to five years of program management experience;	Experience with energy efficiency retrofits in existing buildings;	Experience reviewing energy retrofit designs and participation in assessment of site feasibility;	Experience utilizing energy billing and performance and interval data in analyses;	Familiarity with energy cost, savings and greenhouse gas calculation methodology;	Familiarity with City of New York budget and contracting processes and capital funding requirements;	Familiarity with technical project management operations including project planning, scope development, design and construction management, project close-outs;	Familiarity with data visualization tools, such as Tableau or Power BI, organizational workflow applications, such as Visio, and project management software, such as Microsoft Project;	Must be well-organized, detail-oriented and flexible to handle multiple responsibilities and deadlines simultaneously;	Must have strong analytical abilities, strategic thinking and written and verbal communication skills; and	Must have advanced Excel skills. ALL APPLICANTS MUST SUBMIT A RESUME AND COVER LETTER DESCRIBING THEIR QUALIFICATIONS AND RELEVANT EXPERIENCE. APPLICATIONS WITHOUT THESE MATERIALS WILL NOT BE CONSIDERED.  Please ensure that you are either a permanent employee in the civil service title listed on this posting, or, that you file for the examination when there is an open filing period. The filing period for the Administrative Project Manager civil service exam (Exam No. 8042 or 8529) is scheduled to be in June.  Taking and passing civil service exams are necessary to maintain employment with the City of New York. Please check the Department of Citywide Administrative Services (DCAS) website (http://www.nyc.gov/html/dcas/html/work/exam_monthly.shtml) for important exam filing information. For more information regarding the civil service process, please visit the DCAS website at: http://www.nyc.gov/html/dcas/html/work/work.shtml.</v>
      </c>
      <c r="U1937">
        <f t="shared" si="91"/>
        <v>1</v>
      </c>
      <c r="V1937" s="2">
        <v>1</v>
      </c>
      <c r="W1937" s="2">
        <f t="shared" si="92"/>
        <v>1</v>
      </c>
      <c r="X1937" s="2">
        <v>0</v>
      </c>
      <c r="Y1937" s="2">
        <v>1</v>
      </c>
      <c r="Z1937" s="2">
        <v>0</v>
      </c>
      <c r="AA1937" s="2">
        <v>0</v>
      </c>
      <c r="AB1937" s="2">
        <v>0</v>
      </c>
      <c r="AC1937" t="s">
        <v>4599</v>
      </c>
      <c r="AD1937" t="s">
        <v>32</v>
      </c>
      <c r="AE1937" t="s">
        <v>32</v>
      </c>
      <c r="AG1937" t="s">
        <v>58</v>
      </c>
      <c r="AH1937" t="s">
        <v>2406</v>
      </c>
      <c r="AJ1937" t="s">
        <v>3278</v>
      </c>
      <c r="AK1937" t="s">
        <v>39</v>
      </c>
    </row>
    <row r="1938" spans="1:37" x14ac:dyDescent="0.3">
      <c r="A1938">
        <v>345556</v>
      </c>
      <c r="B1938" t="s">
        <v>2499</v>
      </c>
      <c r="C1938" t="s">
        <v>29</v>
      </c>
      <c r="D1938">
        <v>1</v>
      </c>
      <c r="E1938" t="s">
        <v>4597</v>
      </c>
      <c r="F1938" t="s">
        <v>92</v>
      </c>
      <c r="G1938" t="s">
        <v>996</v>
      </c>
      <c r="H1938">
        <v>0</v>
      </c>
      <c r="I1938" t="s">
        <v>1149</v>
      </c>
      <c r="J1938" t="s">
        <v>43</v>
      </c>
      <c r="K1938">
        <v>90000</v>
      </c>
      <c r="L1938">
        <v>120000</v>
      </c>
      <c r="M1938" t="s">
        <v>33</v>
      </c>
      <c r="N1938" t="s">
        <v>1320</v>
      </c>
      <c r="O1938" t="s">
        <v>2927</v>
      </c>
      <c r="P1938" t="s">
        <v>8475</v>
      </c>
      <c r="Q1938" t="s">
        <v>997</v>
      </c>
      <c r="R1938" t="s">
        <v>7135</v>
      </c>
      <c r="S1938" t="s">
        <v>4598</v>
      </c>
      <c r="T1938" t="str">
        <f t="shared" si="90"/>
        <v>The Director of Capital Project Administration must have: experience in the energy efficiency sector, and with management, tracking and reporting of capital projects; experience with strategic energy and cost data analysis; understanding of energy and facilities management, strategic planning and program management; ability to manage program operations and budget; and strong organizational, communication, and interpersonal skills.  The candidate should also possess some or all of the following:  	Three to five years of program management experience;	Experience with energy efficiency retrofits in existing buildings;	Experience reviewing energy retrofit designs and participation in assessment of site feasibility;	Experience utilizing energy billing and performance and interval data in analyses;	Familiarity with energy cost, savings and greenhouse gas calculation methodology;	Familiarity with City of New York budget and contracting processes and capital funding requirements;	Familiarity with technical project management operations including project planning, scope development, design and construction management, project close-outs;	Familiarity with data visualization tools, such as Tableau or Power BI, organizational workflow applications, such as Visio, and project management software, such as Microsoft Project;	Must be well-organized, detail-oriented and flexible to handle multiple responsibilities and deadlines simultaneously;	Must have strong analytical abilities, strategic thinking and written and verbal communication skills; and	Must have advanced Excel skills. ALL APPLICANTS MUST SUBMIT A RESUME AND COVER LETTER DESCRIBING THEIR QUALIFICATIONS AND RELEVANT EXPERIENCE. APPLICATIONS WITHOUT THESE MATERIALS WILL NOT BE CONSIDERED.  Please ensure that you are either a permanent employee in the civil service title listed on this posting, or, that you file for the examination when there is an open filing period. The filing period for the Administrative Project Manager civil service exam (Exam No. 8042 or 8529) is scheduled to be in June.  Taking and passing civil service exams are necessary to maintain employment with the City of New York. Please check the Department of Citywide Administrative Services (DCAS) website (http://www.nyc.gov/html/dcas/html/work/exam_monthly.shtml) for important exam filing information. For more information regarding the civil service process, please visit the DCAS website at: http://www.nyc.gov/html/dcas/html/work/work.shtml.</v>
      </c>
      <c r="U1938">
        <f t="shared" si="91"/>
        <v>1</v>
      </c>
      <c r="V1938" s="2">
        <v>1</v>
      </c>
      <c r="W1938" s="2">
        <f t="shared" si="92"/>
        <v>1</v>
      </c>
      <c r="X1938" s="2">
        <v>0</v>
      </c>
      <c r="Y1938" s="2">
        <v>1</v>
      </c>
      <c r="Z1938" s="2">
        <v>0</v>
      </c>
      <c r="AA1938" s="2">
        <v>0</v>
      </c>
      <c r="AB1938" s="2">
        <v>0</v>
      </c>
      <c r="AC1938" t="s">
        <v>4599</v>
      </c>
      <c r="AD1938" t="s">
        <v>32</v>
      </c>
      <c r="AE1938" t="s">
        <v>32</v>
      </c>
      <c r="AG1938" t="s">
        <v>58</v>
      </c>
      <c r="AH1938" t="s">
        <v>2406</v>
      </c>
      <c r="AJ1938" t="s">
        <v>3278</v>
      </c>
      <c r="AK1938" t="s">
        <v>39</v>
      </c>
    </row>
    <row r="1939" spans="1:37" x14ac:dyDescent="0.3">
      <c r="A1939">
        <v>345573</v>
      </c>
      <c r="B1939" t="s">
        <v>199</v>
      </c>
      <c r="C1939" t="s">
        <v>48</v>
      </c>
      <c r="D1939">
        <v>1</v>
      </c>
      <c r="E1939" t="s">
        <v>4600</v>
      </c>
      <c r="F1939" t="s">
        <v>574</v>
      </c>
      <c r="G1939">
        <v>51191</v>
      </c>
      <c r="H1939">
        <v>2</v>
      </c>
      <c r="I1939" t="s">
        <v>463</v>
      </c>
      <c r="J1939" t="s">
        <v>43</v>
      </c>
      <c r="K1939">
        <v>43896</v>
      </c>
      <c r="L1939">
        <v>54518.400000000001</v>
      </c>
      <c r="M1939" t="s">
        <v>33</v>
      </c>
      <c r="N1939" t="s">
        <v>202</v>
      </c>
      <c r="O1939" t="s">
        <v>3595</v>
      </c>
      <c r="P1939" t="s">
        <v>4601</v>
      </c>
      <c r="Q1939" t="s">
        <v>577</v>
      </c>
      <c r="R1939" t="s">
        <v>4602</v>
      </c>
      <c r="S1939" t="s">
        <v>7656</v>
      </c>
      <c r="T1939" t="str">
        <f t="shared" si="90"/>
        <v>Patient interview, contact tracing/partner notification, medical record review, and community outreach experience  Excellent written and oral communication  fluent English and either Spanish or French/Creole preferred  NYS Driver's License highly desirable  Must be able to work alternative hours (evening and weekends).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39">
        <f t="shared" si="91"/>
        <v>0</v>
      </c>
      <c r="V1939" s="2">
        <v>0</v>
      </c>
      <c r="W1939" s="2">
        <f t="shared" si="92"/>
        <v>0</v>
      </c>
      <c r="X1939" s="2">
        <v>0</v>
      </c>
      <c r="Y1939" s="2">
        <v>0</v>
      </c>
      <c r="Z1939" s="2">
        <v>0</v>
      </c>
      <c r="AA1939" s="2">
        <v>0</v>
      </c>
      <c r="AB1939" s="2">
        <v>0</v>
      </c>
      <c r="AC1939" t="s">
        <v>4603</v>
      </c>
      <c r="AD1939" t="s">
        <v>32</v>
      </c>
      <c r="AE1939" t="s">
        <v>32</v>
      </c>
      <c r="AG1939" t="s">
        <v>38</v>
      </c>
      <c r="AH1939" t="s">
        <v>3978</v>
      </c>
      <c r="AI1939" t="s">
        <v>3316</v>
      </c>
      <c r="AJ1939" t="s">
        <v>2974</v>
      </c>
      <c r="AK1939" t="s">
        <v>39</v>
      </c>
    </row>
    <row r="1940" spans="1:37" x14ac:dyDescent="0.3">
      <c r="A1940">
        <v>345573</v>
      </c>
      <c r="B1940" t="s">
        <v>199</v>
      </c>
      <c r="C1940" t="s">
        <v>29</v>
      </c>
      <c r="D1940">
        <v>1</v>
      </c>
      <c r="E1940" t="s">
        <v>4600</v>
      </c>
      <c r="F1940" t="s">
        <v>574</v>
      </c>
      <c r="G1940">
        <v>51191</v>
      </c>
      <c r="H1940">
        <v>2</v>
      </c>
      <c r="I1940" t="s">
        <v>463</v>
      </c>
      <c r="J1940" t="s">
        <v>43</v>
      </c>
      <c r="K1940">
        <v>43896</v>
      </c>
      <c r="L1940">
        <v>54518.400000000001</v>
      </c>
      <c r="M1940" t="s">
        <v>33</v>
      </c>
      <c r="N1940" t="s">
        <v>202</v>
      </c>
      <c r="O1940" t="s">
        <v>3595</v>
      </c>
      <c r="P1940" t="s">
        <v>4601</v>
      </c>
      <c r="Q1940" t="s">
        <v>577</v>
      </c>
      <c r="R1940" t="s">
        <v>4602</v>
      </c>
      <c r="S1940" t="s">
        <v>7656</v>
      </c>
      <c r="T1940" t="str">
        <f t="shared" si="90"/>
        <v>Patient interview, contact tracing/partner notification, medical record review, and community outreach experience  Excellent written and oral communication  fluent English and either Spanish or French/Creole preferred  NYS Driver's License highly desirable  Must be able to work alternative hours (evening and weekends).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40">
        <f t="shared" si="91"/>
        <v>0</v>
      </c>
      <c r="V1940" s="2">
        <v>0</v>
      </c>
      <c r="W1940" s="2">
        <f t="shared" si="92"/>
        <v>0</v>
      </c>
      <c r="X1940" s="2">
        <v>0</v>
      </c>
      <c r="Y1940" s="2">
        <v>0</v>
      </c>
      <c r="Z1940" s="2">
        <v>0</v>
      </c>
      <c r="AA1940" s="2">
        <v>0</v>
      </c>
      <c r="AB1940" s="2">
        <v>0</v>
      </c>
      <c r="AC1940" t="s">
        <v>4603</v>
      </c>
      <c r="AD1940" t="s">
        <v>32</v>
      </c>
      <c r="AE1940" t="s">
        <v>32</v>
      </c>
      <c r="AG1940" t="s">
        <v>38</v>
      </c>
      <c r="AH1940" t="s">
        <v>3978</v>
      </c>
      <c r="AI1940" t="s">
        <v>3316</v>
      </c>
      <c r="AJ1940" t="s">
        <v>2974</v>
      </c>
      <c r="AK1940" t="s">
        <v>39</v>
      </c>
    </row>
    <row r="1941" spans="1:37" x14ac:dyDescent="0.3">
      <c r="A1941">
        <v>345580</v>
      </c>
      <c r="B1941" t="s">
        <v>199</v>
      </c>
      <c r="C1941" t="s">
        <v>29</v>
      </c>
      <c r="D1941">
        <v>1</v>
      </c>
      <c r="E1941" t="s">
        <v>4604</v>
      </c>
      <c r="F1941" t="s">
        <v>407</v>
      </c>
      <c r="G1941">
        <v>10124</v>
      </c>
      <c r="H1941">
        <v>2</v>
      </c>
      <c r="I1941" t="s">
        <v>463</v>
      </c>
      <c r="J1941" t="s">
        <v>43</v>
      </c>
      <c r="K1941">
        <v>49390</v>
      </c>
      <c r="L1941">
        <v>61341.84</v>
      </c>
      <c r="M1941" t="s">
        <v>33</v>
      </c>
      <c r="N1941" t="s">
        <v>380</v>
      </c>
      <c r="O1941" t="s">
        <v>2240</v>
      </c>
      <c r="P1941" t="s">
        <v>4605</v>
      </c>
      <c r="Q1941" t="s">
        <v>7274</v>
      </c>
      <c r="R1941" t="e">
        <v>#NAME?</v>
      </c>
      <c r="S1941" t="s">
        <v>7713</v>
      </c>
      <c r="T1941" t="e">
        <f t="shared" si="90"/>
        <v>#NAME?</v>
      </c>
      <c r="U1941">
        <f t="shared" si="91"/>
        <v>0</v>
      </c>
      <c r="V1941" s="2">
        <v>0</v>
      </c>
      <c r="W1941" s="2">
        <f t="shared" si="92"/>
        <v>0</v>
      </c>
      <c r="X1941" s="2">
        <v>0</v>
      </c>
      <c r="Y1941" s="2">
        <v>0</v>
      </c>
      <c r="Z1941" s="2">
        <v>0</v>
      </c>
      <c r="AA1941" s="2">
        <v>0</v>
      </c>
      <c r="AB1941" s="2">
        <v>0</v>
      </c>
      <c r="AC1941" t="s">
        <v>4606</v>
      </c>
      <c r="AD1941" t="s">
        <v>32</v>
      </c>
      <c r="AE1941" t="s">
        <v>32</v>
      </c>
      <c r="AG1941" t="s">
        <v>38</v>
      </c>
      <c r="AH1941" t="s">
        <v>3978</v>
      </c>
      <c r="AI1941" t="s">
        <v>3316</v>
      </c>
      <c r="AJ1941" t="s">
        <v>1541</v>
      </c>
      <c r="AK1941" t="s">
        <v>39</v>
      </c>
    </row>
    <row r="1942" spans="1:37" x14ac:dyDescent="0.3">
      <c r="A1942">
        <v>345580</v>
      </c>
      <c r="B1942" t="s">
        <v>199</v>
      </c>
      <c r="C1942" t="s">
        <v>48</v>
      </c>
      <c r="D1942">
        <v>1</v>
      </c>
      <c r="E1942" t="s">
        <v>4604</v>
      </c>
      <c r="F1942" t="s">
        <v>407</v>
      </c>
      <c r="G1942">
        <v>10124</v>
      </c>
      <c r="H1942">
        <v>2</v>
      </c>
      <c r="I1942" t="s">
        <v>463</v>
      </c>
      <c r="J1942" t="s">
        <v>43</v>
      </c>
      <c r="K1942">
        <v>49390</v>
      </c>
      <c r="L1942">
        <v>61341.84</v>
      </c>
      <c r="M1942" t="s">
        <v>33</v>
      </c>
      <c r="N1942" t="s">
        <v>380</v>
      </c>
      <c r="O1942" t="s">
        <v>2240</v>
      </c>
      <c r="P1942" t="s">
        <v>4605</v>
      </c>
      <c r="Q1942" t="s">
        <v>7274</v>
      </c>
      <c r="R1942" t="e">
        <v>#NAME?</v>
      </c>
      <c r="S1942" t="s">
        <v>7713</v>
      </c>
      <c r="T1942" t="e">
        <f t="shared" si="90"/>
        <v>#NAME?</v>
      </c>
      <c r="U1942">
        <f t="shared" si="91"/>
        <v>0</v>
      </c>
      <c r="V1942" s="2">
        <v>0</v>
      </c>
      <c r="W1942" s="2">
        <f t="shared" si="92"/>
        <v>0</v>
      </c>
      <c r="X1942" s="2">
        <v>0</v>
      </c>
      <c r="Y1942" s="2">
        <v>0</v>
      </c>
      <c r="Z1942" s="2">
        <v>0</v>
      </c>
      <c r="AA1942" s="2">
        <v>0</v>
      </c>
      <c r="AB1942" s="2">
        <v>0</v>
      </c>
      <c r="AC1942" t="s">
        <v>4606</v>
      </c>
      <c r="AD1942" t="s">
        <v>32</v>
      </c>
      <c r="AE1942" t="s">
        <v>32</v>
      </c>
      <c r="AG1942" t="s">
        <v>38</v>
      </c>
      <c r="AH1942" t="s">
        <v>3978</v>
      </c>
      <c r="AI1942" t="s">
        <v>3316</v>
      </c>
      <c r="AJ1942" t="s">
        <v>1541</v>
      </c>
      <c r="AK1942" t="s">
        <v>39</v>
      </c>
    </row>
    <row r="1943" spans="1:37" x14ac:dyDescent="0.3">
      <c r="A1943">
        <v>345619</v>
      </c>
      <c r="B1943" t="s">
        <v>111</v>
      </c>
      <c r="C1943" t="s">
        <v>48</v>
      </c>
      <c r="D1943">
        <v>1</v>
      </c>
      <c r="E1943" t="s">
        <v>4554</v>
      </c>
      <c r="F1943" t="s">
        <v>3279</v>
      </c>
      <c r="G1943">
        <v>30112</v>
      </c>
      <c r="H1943">
        <v>0</v>
      </c>
      <c r="I1943" t="s">
        <v>1506</v>
      </c>
      <c r="J1943" t="s">
        <v>43</v>
      </c>
      <c r="K1943">
        <v>70959</v>
      </c>
      <c r="L1943">
        <v>88325</v>
      </c>
      <c r="M1943" t="s">
        <v>33</v>
      </c>
      <c r="N1943" t="s">
        <v>4555</v>
      </c>
      <c r="O1943" t="s">
        <v>4556</v>
      </c>
      <c r="P1943" t="s">
        <v>7134</v>
      </c>
      <c r="Q1943" t="s">
        <v>4557</v>
      </c>
      <c r="R1943" t="s">
        <v>8455</v>
      </c>
      <c r="S1943" t="s">
        <v>32</v>
      </c>
      <c r="T1943" t="str">
        <f t="shared" si="90"/>
        <v xml:space="preserve">At least 3 years‚„ experience in family court or criminal law, as well as litigation experience.  </v>
      </c>
      <c r="U1943">
        <f t="shared" si="91"/>
        <v>0</v>
      </c>
      <c r="V1943" s="2">
        <v>0</v>
      </c>
      <c r="W1943" s="2">
        <f t="shared" si="92"/>
        <v>0</v>
      </c>
      <c r="X1943" s="2">
        <v>0</v>
      </c>
      <c r="Y1943" s="2">
        <v>0</v>
      </c>
      <c r="Z1943" s="2">
        <v>0</v>
      </c>
      <c r="AA1943" s="2">
        <v>0</v>
      </c>
      <c r="AB1943" s="2">
        <v>0</v>
      </c>
      <c r="AC1943" t="s">
        <v>8456</v>
      </c>
      <c r="AD1943" t="s">
        <v>32</v>
      </c>
      <c r="AE1943" t="s">
        <v>32</v>
      </c>
      <c r="AG1943" t="s">
        <v>58</v>
      </c>
      <c r="AH1943" t="s">
        <v>2406</v>
      </c>
      <c r="AI1943" t="s">
        <v>3067</v>
      </c>
      <c r="AJ1943" t="s">
        <v>1689</v>
      </c>
      <c r="AK1943" t="s">
        <v>39</v>
      </c>
    </row>
    <row r="1944" spans="1:37" x14ac:dyDescent="0.3">
      <c r="A1944">
        <v>345645</v>
      </c>
      <c r="B1944" t="s">
        <v>111</v>
      </c>
      <c r="C1944" t="s">
        <v>29</v>
      </c>
      <c r="D1944">
        <v>1</v>
      </c>
      <c r="E1944" t="s">
        <v>4607</v>
      </c>
      <c r="F1944" t="s">
        <v>3279</v>
      </c>
      <c r="G1944">
        <v>30112</v>
      </c>
      <c r="H1944">
        <v>0</v>
      </c>
      <c r="I1944" t="s">
        <v>1506</v>
      </c>
      <c r="J1944" t="s">
        <v>43</v>
      </c>
      <c r="K1944">
        <v>69929</v>
      </c>
      <c r="L1944">
        <v>94092</v>
      </c>
      <c r="M1944" t="s">
        <v>33</v>
      </c>
      <c r="N1944" t="s">
        <v>4608</v>
      </c>
      <c r="O1944" t="s">
        <v>4609</v>
      </c>
      <c r="P1944" t="s">
        <v>4610</v>
      </c>
      <c r="Q1944" t="s">
        <v>4611</v>
      </c>
      <c r="R1944" t="s">
        <v>4612</v>
      </c>
      <c r="S1944" t="s">
        <v>32</v>
      </c>
      <c r="T1944" t="str">
        <f t="shared" si="90"/>
        <v xml:space="preserve">At least two years of litigation experience, preferably in criminal law and/or family law.  </v>
      </c>
      <c r="U1944">
        <f t="shared" si="91"/>
        <v>0</v>
      </c>
      <c r="V1944" s="2">
        <v>0</v>
      </c>
      <c r="W1944" s="2">
        <f t="shared" si="92"/>
        <v>0</v>
      </c>
      <c r="X1944" s="2">
        <v>0</v>
      </c>
      <c r="Y1944" s="2">
        <v>0</v>
      </c>
      <c r="Z1944" s="2">
        <v>0</v>
      </c>
      <c r="AA1944" s="2">
        <v>0</v>
      </c>
      <c r="AB1944" s="2">
        <v>0</v>
      </c>
      <c r="AC1944" t="s">
        <v>8456</v>
      </c>
      <c r="AD1944" t="s">
        <v>32</v>
      </c>
      <c r="AE1944" t="s">
        <v>32</v>
      </c>
      <c r="AG1944" t="s">
        <v>58</v>
      </c>
      <c r="AH1944" t="s">
        <v>2406</v>
      </c>
      <c r="AI1944" t="s">
        <v>2417</v>
      </c>
      <c r="AJ1944" t="s">
        <v>2852</v>
      </c>
      <c r="AK1944" t="s">
        <v>39</v>
      </c>
    </row>
    <row r="1945" spans="1:37" x14ac:dyDescent="0.3">
      <c r="A1945">
        <v>345645</v>
      </c>
      <c r="B1945" t="s">
        <v>111</v>
      </c>
      <c r="C1945" t="s">
        <v>48</v>
      </c>
      <c r="D1945">
        <v>1</v>
      </c>
      <c r="E1945" t="s">
        <v>4607</v>
      </c>
      <c r="F1945" t="s">
        <v>3279</v>
      </c>
      <c r="G1945">
        <v>30112</v>
      </c>
      <c r="H1945">
        <v>0</v>
      </c>
      <c r="I1945" t="s">
        <v>1506</v>
      </c>
      <c r="J1945" t="s">
        <v>43</v>
      </c>
      <c r="K1945">
        <v>69929</v>
      </c>
      <c r="L1945">
        <v>94092</v>
      </c>
      <c r="M1945" t="s">
        <v>33</v>
      </c>
      <c r="N1945" t="s">
        <v>4608</v>
      </c>
      <c r="O1945" t="s">
        <v>4609</v>
      </c>
      <c r="P1945" t="s">
        <v>4610</v>
      </c>
      <c r="Q1945" t="s">
        <v>4611</v>
      </c>
      <c r="R1945" t="s">
        <v>4612</v>
      </c>
      <c r="S1945" t="s">
        <v>32</v>
      </c>
      <c r="T1945" t="str">
        <f t="shared" si="90"/>
        <v xml:space="preserve">At least two years of litigation experience, preferably in criminal law and/or family law.  </v>
      </c>
      <c r="U1945">
        <f t="shared" si="91"/>
        <v>0</v>
      </c>
      <c r="V1945" s="2">
        <v>0</v>
      </c>
      <c r="W1945" s="2">
        <f t="shared" si="92"/>
        <v>0</v>
      </c>
      <c r="X1945" s="2">
        <v>0</v>
      </c>
      <c r="Y1945" s="2">
        <v>0</v>
      </c>
      <c r="Z1945" s="2">
        <v>0</v>
      </c>
      <c r="AA1945" s="2">
        <v>0</v>
      </c>
      <c r="AB1945" s="2">
        <v>0</v>
      </c>
      <c r="AC1945" t="s">
        <v>8456</v>
      </c>
      <c r="AD1945" t="s">
        <v>32</v>
      </c>
      <c r="AE1945" t="s">
        <v>32</v>
      </c>
      <c r="AG1945" t="s">
        <v>58</v>
      </c>
      <c r="AH1945" t="s">
        <v>2406</v>
      </c>
      <c r="AI1945" t="s">
        <v>2417</v>
      </c>
      <c r="AJ1945" t="s">
        <v>2852</v>
      </c>
      <c r="AK1945" t="s">
        <v>39</v>
      </c>
    </row>
    <row r="1946" spans="1:37" x14ac:dyDescent="0.3">
      <c r="A1946">
        <v>345697</v>
      </c>
      <c r="B1946" t="s">
        <v>199</v>
      </c>
      <c r="C1946" t="s">
        <v>29</v>
      </c>
      <c r="D1946">
        <v>1</v>
      </c>
      <c r="E1946" t="s">
        <v>4613</v>
      </c>
      <c r="F1946" t="s">
        <v>3746</v>
      </c>
      <c r="G1946">
        <v>51197</v>
      </c>
      <c r="H1946">
        <v>2</v>
      </c>
      <c r="I1946" t="s">
        <v>463</v>
      </c>
      <c r="J1946" t="s">
        <v>43</v>
      </c>
      <c r="K1946">
        <v>59525</v>
      </c>
      <c r="L1946">
        <v>95040</v>
      </c>
      <c r="M1946" t="s">
        <v>33</v>
      </c>
      <c r="N1946" t="s">
        <v>202</v>
      </c>
      <c r="O1946" t="s">
        <v>4614</v>
      </c>
      <c r="P1946" t="s">
        <v>4615</v>
      </c>
      <c r="Q1946" t="s">
        <v>8213</v>
      </c>
      <c r="R1946" t="e">
        <v>#NAME?</v>
      </c>
      <c r="S1946" t="s">
        <v>7713</v>
      </c>
      <c r="T1946" t="e">
        <f t="shared" si="90"/>
        <v>#NAME?</v>
      </c>
      <c r="U1946">
        <f t="shared" si="91"/>
        <v>0</v>
      </c>
      <c r="V1946" s="2">
        <v>0</v>
      </c>
      <c r="W1946" s="2">
        <f t="shared" si="92"/>
        <v>0</v>
      </c>
      <c r="X1946" s="2">
        <v>0</v>
      </c>
      <c r="Y1946" s="2">
        <v>0</v>
      </c>
      <c r="Z1946" s="2">
        <v>0</v>
      </c>
      <c r="AA1946" s="2">
        <v>0</v>
      </c>
      <c r="AB1946" s="2">
        <v>0</v>
      </c>
      <c r="AC1946" t="s">
        <v>4616</v>
      </c>
      <c r="AD1946" t="s">
        <v>32</v>
      </c>
      <c r="AE1946" t="s">
        <v>32</v>
      </c>
      <c r="AG1946" t="s">
        <v>8476</v>
      </c>
      <c r="AH1946" t="s">
        <v>2220</v>
      </c>
      <c r="AI1946" t="s">
        <v>2768</v>
      </c>
      <c r="AJ1946" t="s">
        <v>2220</v>
      </c>
      <c r="AK1946" t="s">
        <v>39</v>
      </c>
    </row>
    <row r="1947" spans="1:37" x14ac:dyDescent="0.3">
      <c r="A1947">
        <v>346063</v>
      </c>
      <c r="B1947" t="s">
        <v>2326</v>
      </c>
      <c r="C1947" t="s">
        <v>48</v>
      </c>
      <c r="D1947">
        <v>2</v>
      </c>
      <c r="E1947" t="s">
        <v>2327</v>
      </c>
      <c r="F1947" t="s">
        <v>2328</v>
      </c>
      <c r="G1947">
        <v>40202</v>
      </c>
      <c r="H1947" t="s">
        <v>4419</v>
      </c>
      <c r="I1947" t="s">
        <v>1183</v>
      </c>
      <c r="J1947" t="s">
        <v>43</v>
      </c>
      <c r="K1947">
        <v>70749</v>
      </c>
      <c r="L1947">
        <v>94432</v>
      </c>
      <c r="M1947" t="s">
        <v>33</v>
      </c>
      <c r="N1947" t="s">
        <v>1320</v>
      </c>
      <c r="O1947" t="s">
        <v>2329</v>
      </c>
      <c r="P1947" t="s">
        <v>4420</v>
      </c>
      <c r="Q1947" t="s">
        <v>2331</v>
      </c>
      <c r="R1947" t="s">
        <v>32</v>
      </c>
      <c r="S1947" t="s">
        <v>32</v>
      </c>
      <c r="T1947" t="str">
        <f t="shared" si="90"/>
        <v xml:space="preserve">   </v>
      </c>
      <c r="U1947">
        <f t="shared" si="91"/>
        <v>0</v>
      </c>
      <c r="V1947" s="2">
        <v>0</v>
      </c>
      <c r="W1947" s="2">
        <f t="shared" si="92"/>
        <v>0</v>
      </c>
      <c r="X1947" s="2">
        <v>0</v>
      </c>
      <c r="Y1947" s="2">
        <v>0</v>
      </c>
      <c r="Z1947" s="2">
        <v>0</v>
      </c>
      <c r="AA1947" s="2">
        <v>0</v>
      </c>
      <c r="AB1947" s="2">
        <v>0</v>
      </c>
      <c r="AC1947" t="s">
        <v>4421</v>
      </c>
      <c r="AD1947" t="s">
        <v>32</v>
      </c>
      <c r="AE1947" t="s">
        <v>32</v>
      </c>
      <c r="AG1947" t="s">
        <v>38</v>
      </c>
      <c r="AH1947" t="s">
        <v>2068</v>
      </c>
      <c r="AJ1947" t="s">
        <v>2068</v>
      </c>
      <c r="AK1947" t="s">
        <v>39</v>
      </c>
    </row>
    <row r="1948" spans="1:37" x14ac:dyDescent="0.3">
      <c r="A1948">
        <v>345697</v>
      </c>
      <c r="B1948" t="s">
        <v>199</v>
      </c>
      <c r="C1948" t="s">
        <v>48</v>
      </c>
      <c r="D1948">
        <v>1</v>
      </c>
      <c r="E1948" t="s">
        <v>4613</v>
      </c>
      <c r="F1948" t="s">
        <v>3746</v>
      </c>
      <c r="G1948">
        <v>51197</v>
      </c>
      <c r="H1948">
        <v>2</v>
      </c>
      <c r="I1948" t="s">
        <v>463</v>
      </c>
      <c r="J1948" t="s">
        <v>43</v>
      </c>
      <c r="K1948">
        <v>59525</v>
      </c>
      <c r="L1948">
        <v>95040</v>
      </c>
      <c r="M1948" t="s">
        <v>33</v>
      </c>
      <c r="N1948" t="s">
        <v>202</v>
      </c>
      <c r="O1948" t="s">
        <v>4614</v>
      </c>
      <c r="P1948" t="s">
        <v>4615</v>
      </c>
      <c r="Q1948" t="s">
        <v>8213</v>
      </c>
      <c r="R1948" t="e">
        <v>#NAME?</v>
      </c>
      <c r="S1948" t="s">
        <v>7713</v>
      </c>
      <c r="T1948" t="e">
        <f t="shared" si="90"/>
        <v>#NAME?</v>
      </c>
      <c r="U1948">
        <f t="shared" si="91"/>
        <v>0</v>
      </c>
      <c r="V1948" s="2">
        <v>0</v>
      </c>
      <c r="W1948" s="2">
        <f t="shared" si="92"/>
        <v>0</v>
      </c>
      <c r="X1948" s="2">
        <v>0</v>
      </c>
      <c r="Y1948" s="2">
        <v>0</v>
      </c>
      <c r="Z1948" s="2">
        <v>0</v>
      </c>
      <c r="AA1948" s="2">
        <v>0</v>
      </c>
      <c r="AB1948" s="2">
        <v>0</v>
      </c>
      <c r="AC1948" t="s">
        <v>4616</v>
      </c>
      <c r="AD1948" t="s">
        <v>32</v>
      </c>
      <c r="AE1948" t="s">
        <v>32</v>
      </c>
      <c r="AG1948" t="s">
        <v>8476</v>
      </c>
      <c r="AH1948" t="s">
        <v>2220</v>
      </c>
      <c r="AI1948" t="s">
        <v>2768</v>
      </c>
      <c r="AJ1948" t="s">
        <v>2220</v>
      </c>
      <c r="AK1948" t="s">
        <v>39</v>
      </c>
    </row>
    <row r="1949" spans="1:37" x14ac:dyDescent="0.3">
      <c r="A1949">
        <v>345707</v>
      </c>
      <c r="B1949" t="s">
        <v>199</v>
      </c>
      <c r="C1949" t="s">
        <v>29</v>
      </c>
      <c r="D1949">
        <v>1</v>
      </c>
      <c r="E1949" t="s">
        <v>4617</v>
      </c>
      <c r="F1949" t="s">
        <v>297</v>
      </c>
      <c r="G1949">
        <v>10251</v>
      </c>
      <c r="H1949">
        <v>3</v>
      </c>
      <c r="I1949" t="s">
        <v>4618</v>
      </c>
      <c r="J1949" t="s">
        <v>32</v>
      </c>
      <c r="K1949">
        <v>33875</v>
      </c>
      <c r="L1949">
        <v>54879</v>
      </c>
      <c r="M1949" t="s">
        <v>33</v>
      </c>
      <c r="N1949" t="s">
        <v>202</v>
      </c>
      <c r="O1949" t="s">
        <v>3691</v>
      </c>
      <c r="P1949" t="s">
        <v>4619</v>
      </c>
      <c r="Q1949" t="s">
        <v>300</v>
      </c>
      <c r="R1949" t="s">
        <v>32</v>
      </c>
      <c r="S1949" t="s">
        <v>8426</v>
      </c>
      <c r="T1949"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49">
        <f t="shared" si="91"/>
        <v>0</v>
      </c>
      <c r="V1949" s="2">
        <v>0</v>
      </c>
      <c r="W1949" s="2">
        <f t="shared" si="92"/>
        <v>0</v>
      </c>
      <c r="X1949" s="2">
        <v>0</v>
      </c>
      <c r="Y1949" s="2">
        <v>0</v>
      </c>
      <c r="Z1949" s="2">
        <v>0</v>
      </c>
      <c r="AA1949" s="2">
        <v>0</v>
      </c>
      <c r="AB1949" s="2">
        <v>0</v>
      </c>
      <c r="AC1949" t="s">
        <v>4620</v>
      </c>
      <c r="AD1949" t="s">
        <v>32</v>
      </c>
      <c r="AE1949" t="s">
        <v>32</v>
      </c>
      <c r="AG1949" t="s">
        <v>38</v>
      </c>
      <c r="AH1949" t="s">
        <v>2974</v>
      </c>
      <c r="AI1949" t="s">
        <v>1749</v>
      </c>
      <c r="AJ1949" t="s">
        <v>1965</v>
      </c>
      <c r="AK1949" t="s">
        <v>39</v>
      </c>
    </row>
    <row r="1950" spans="1:37" x14ac:dyDescent="0.3">
      <c r="A1950">
        <v>345707</v>
      </c>
      <c r="B1950" t="s">
        <v>199</v>
      </c>
      <c r="C1950" t="s">
        <v>48</v>
      </c>
      <c r="D1950">
        <v>1</v>
      </c>
      <c r="E1950" t="s">
        <v>4617</v>
      </c>
      <c r="F1950" t="s">
        <v>297</v>
      </c>
      <c r="G1950">
        <v>10251</v>
      </c>
      <c r="H1950">
        <v>3</v>
      </c>
      <c r="I1950" t="s">
        <v>4618</v>
      </c>
      <c r="J1950" t="s">
        <v>32</v>
      </c>
      <c r="K1950">
        <v>33875</v>
      </c>
      <c r="L1950">
        <v>54879</v>
      </c>
      <c r="M1950" t="s">
        <v>33</v>
      </c>
      <c r="N1950" t="s">
        <v>202</v>
      </c>
      <c r="O1950" t="s">
        <v>3691</v>
      </c>
      <c r="P1950" t="s">
        <v>4619</v>
      </c>
      <c r="Q1950" t="s">
        <v>300</v>
      </c>
      <c r="R1950" t="s">
        <v>32</v>
      </c>
      <c r="S1950" t="s">
        <v>8426</v>
      </c>
      <c r="T1950"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50">
        <f t="shared" si="91"/>
        <v>0</v>
      </c>
      <c r="V1950" s="2">
        <v>0</v>
      </c>
      <c r="W1950" s="2">
        <f t="shared" si="92"/>
        <v>0</v>
      </c>
      <c r="X1950" s="2">
        <v>0</v>
      </c>
      <c r="Y1950" s="2">
        <v>0</v>
      </c>
      <c r="Z1950" s="2">
        <v>0</v>
      </c>
      <c r="AA1950" s="2">
        <v>0</v>
      </c>
      <c r="AB1950" s="2">
        <v>0</v>
      </c>
      <c r="AC1950" t="s">
        <v>4620</v>
      </c>
      <c r="AD1950" t="s">
        <v>32</v>
      </c>
      <c r="AE1950" t="s">
        <v>32</v>
      </c>
      <c r="AG1950" t="s">
        <v>38</v>
      </c>
      <c r="AH1950" t="s">
        <v>2974</v>
      </c>
      <c r="AI1950" t="s">
        <v>1749</v>
      </c>
      <c r="AJ1950" t="s">
        <v>1965</v>
      </c>
      <c r="AK1950" t="s">
        <v>39</v>
      </c>
    </row>
    <row r="1951" spans="1:37" x14ac:dyDescent="0.3">
      <c r="A1951">
        <v>345716</v>
      </c>
      <c r="B1951" t="s">
        <v>199</v>
      </c>
      <c r="C1951" t="s">
        <v>48</v>
      </c>
      <c r="D1951">
        <v>1</v>
      </c>
      <c r="E1951" t="s">
        <v>4621</v>
      </c>
      <c r="F1951" t="s">
        <v>4578</v>
      </c>
      <c r="G1951" t="s">
        <v>4579</v>
      </c>
      <c r="H1951">
        <v>2</v>
      </c>
      <c r="I1951" t="s">
        <v>76</v>
      </c>
      <c r="J1951" t="s">
        <v>325</v>
      </c>
      <c r="K1951">
        <v>14.91</v>
      </c>
      <c r="L1951">
        <v>19.29</v>
      </c>
      <c r="M1951" t="s">
        <v>178</v>
      </c>
      <c r="N1951" t="s">
        <v>202</v>
      </c>
      <c r="O1951" t="s">
        <v>4622</v>
      </c>
      <c r="P1951" t="s">
        <v>4623</v>
      </c>
      <c r="Q1951" t="s">
        <v>4581</v>
      </c>
      <c r="R1951" t="s">
        <v>4624</v>
      </c>
      <c r="S1951" t="s">
        <v>8477</v>
      </c>
      <c r="T1951" t="str">
        <f t="shared" si="90"/>
        <v>Knowledge of Cisco network devices Knowledge of telecom carrier services Ability to life 40 pounds.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v>
      </c>
      <c r="U1951">
        <f t="shared" si="91"/>
        <v>0</v>
      </c>
      <c r="V1951" s="2">
        <v>0</v>
      </c>
      <c r="W1951" s="2">
        <f t="shared" si="92"/>
        <v>0</v>
      </c>
      <c r="X1951" s="2">
        <v>0</v>
      </c>
      <c r="Y1951" s="2">
        <v>0</v>
      </c>
      <c r="Z1951" s="2">
        <v>0</v>
      </c>
      <c r="AA1951" s="2">
        <v>0</v>
      </c>
      <c r="AB1951" s="2">
        <v>0</v>
      </c>
      <c r="AC1951" t="s">
        <v>4625</v>
      </c>
      <c r="AD1951" t="s">
        <v>32</v>
      </c>
      <c r="AE1951" t="s">
        <v>32</v>
      </c>
      <c r="AG1951" t="s">
        <v>38</v>
      </c>
      <c r="AH1951" t="s">
        <v>175</v>
      </c>
      <c r="AI1951" t="s">
        <v>2768</v>
      </c>
      <c r="AJ1951" t="s">
        <v>175</v>
      </c>
      <c r="AK1951" t="s">
        <v>39</v>
      </c>
    </row>
    <row r="1952" spans="1:37" x14ac:dyDescent="0.3">
      <c r="A1952">
        <v>345716</v>
      </c>
      <c r="B1952" t="s">
        <v>199</v>
      </c>
      <c r="C1952" t="s">
        <v>29</v>
      </c>
      <c r="D1952">
        <v>1</v>
      </c>
      <c r="E1952" t="s">
        <v>4621</v>
      </c>
      <c r="F1952" t="s">
        <v>4578</v>
      </c>
      <c r="G1952" t="s">
        <v>4579</v>
      </c>
      <c r="H1952">
        <v>2</v>
      </c>
      <c r="I1952" t="s">
        <v>76</v>
      </c>
      <c r="J1952" t="s">
        <v>325</v>
      </c>
      <c r="K1952">
        <v>14.91</v>
      </c>
      <c r="L1952">
        <v>19.29</v>
      </c>
      <c r="M1952" t="s">
        <v>178</v>
      </c>
      <c r="N1952" t="s">
        <v>202</v>
      </c>
      <c r="O1952" t="s">
        <v>4622</v>
      </c>
      <c r="P1952" t="s">
        <v>4623</v>
      </c>
      <c r="Q1952" t="s">
        <v>4581</v>
      </c>
      <c r="R1952" t="s">
        <v>4624</v>
      </c>
      <c r="S1952" t="s">
        <v>8477</v>
      </c>
      <c r="T1952" t="str">
        <f t="shared" si="90"/>
        <v>Knowledge of Cisco network devices Knowledge of telecom carrier services Ability to life 40 pounds.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v>
      </c>
      <c r="U1952">
        <f t="shared" si="91"/>
        <v>0</v>
      </c>
      <c r="V1952" s="2">
        <v>0</v>
      </c>
      <c r="W1952" s="2">
        <f t="shared" si="92"/>
        <v>0</v>
      </c>
      <c r="X1952" s="2">
        <v>0</v>
      </c>
      <c r="Y1952" s="2">
        <v>0</v>
      </c>
      <c r="Z1952" s="2">
        <v>0</v>
      </c>
      <c r="AA1952" s="2">
        <v>0</v>
      </c>
      <c r="AB1952" s="2">
        <v>0</v>
      </c>
      <c r="AC1952" t="s">
        <v>4625</v>
      </c>
      <c r="AD1952" t="s">
        <v>32</v>
      </c>
      <c r="AE1952" t="s">
        <v>32</v>
      </c>
      <c r="AG1952" t="s">
        <v>38</v>
      </c>
      <c r="AH1952" t="s">
        <v>175</v>
      </c>
      <c r="AI1952" t="s">
        <v>2768</v>
      </c>
      <c r="AJ1952" t="s">
        <v>175</v>
      </c>
      <c r="AK1952" t="s">
        <v>39</v>
      </c>
    </row>
    <row r="1953" spans="1:37" x14ac:dyDescent="0.3">
      <c r="A1953">
        <v>345719</v>
      </c>
      <c r="B1953" t="s">
        <v>2726</v>
      </c>
      <c r="C1953" t="s">
        <v>29</v>
      </c>
      <c r="D1953">
        <v>1</v>
      </c>
      <c r="E1953" t="s">
        <v>3161</v>
      </c>
      <c r="F1953" t="s">
        <v>2651</v>
      </c>
      <c r="G1953">
        <v>95005</v>
      </c>
      <c r="H1953" t="s">
        <v>435</v>
      </c>
      <c r="I1953" t="s">
        <v>1506</v>
      </c>
      <c r="J1953" t="s">
        <v>43</v>
      </c>
      <c r="K1953">
        <v>75000</v>
      </c>
      <c r="L1953">
        <v>95178</v>
      </c>
      <c r="M1953" t="s">
        <v>33</v>
      </c>
      <c r="N1953" t="s">
        <v>554</v>
      </c>
      <c r="O1953" t="s">
        <v>3318</v>
      </c>
      <c r="P1953" t="s">
        <v>8478</v>
      </c>
      <c r="Q1953" t="s">
        <v>2653</v>
      </c>
      <c r="R1953" t="s">
        <v>7136</v>
      </c>
      <c r="S1953" t="s">
        <v>32</v>
      </c>
      <c r="T1953" t="str">
        <f t="shared" si="90"/>
        <v xml:space="preserve">Candidates must demonstrate:	Excellent writing, legal research and analytical skills.	Outstanding interpersonal and communication skills.	Strong organizational skills. 	Strong management and training skills.	History of volunteerism, such as service in the AmeriCorps or Peace Corps, is viewed favorable.  </v>
      </c>
      <c r="U1953">
        <f t="shared" si="91"/>
        <v>0</v>
      </c>
      <c r="V1953" s="2">
        <v>0</v>
      </c>
      <c r="W1953" s="2">
        <f t="shared" si="92"/>
        <v>0</v>
      </c>
      <c r="X1953" s="2">
        <v>0</v>
      </c>
      <c r="Y1953" s="2">
        <v>0</v>
      </c>
      <c r="Z1953" s="2">
        <v>0</v>
      </c>
      <c r="AA1953" s="2">
        <v>0</v>
      </c>
      <c r="AB1953" s="2">
        <v>0</v>
      </c>
      <c r="AC1953" t="s">
        <v>4626</v>
      </c>
      <c r="AD1953" t="s">
        <v>32</v>
      </c>
      <c r="AE1953" t="s">
        <v>32</v>
      </c>
      <c r="AG1953" t="s">
        <v>38</v>
      </c>
      <c r="AH1953" t="s">
        <v>1973</v>
      </c>
      <c r="AJ1953" t="s">
        <v>1973</v>
      </c>
      <c r="AK1953" t="s">
        <v>39</v>
      </c>
    </row>
    <row r="1954" spans="1:37" x14ac:dyDescent="0.3">
      <c r="A1954">
        <v>345719</v>
      </c>
      <c r="B1954" t="s">
        <v>2726</v>
      </c>
      <c r="C1954" t="s">
        <v>48</v>
      </c>
      <c r="D1954">
        <v>1</v>
      </c>
      <c r="E1954" t="s">
        <v>3161</v>
      </c>
      <c r="F1954" t="s">
        <v>2651</v>
      </c>
      <c r="G1954">
        <v>95005</v>
      </c>
      <c r="H1954" t="s">
        <v>435</v>
      </c>
      <c r="I1954" t="s">
        <v>1506</v>
      </c>
      <c r="J1954" t="s">
        <v>43</v>
      </c>
      <c r="K1954">
        <v>75000</v>
      </c>
      <c r="L1954">
        <v>95178</v>
      </c>
      <c r="M1954" t="s">
        <v>33</v>
      </c>
      <c r="N1954" t="s">
        <v>554</v>
      </c>
      <c r="O1954" t="s">
        <v>3318</v>
      </c>
      <c r="P1954" t="s">
        <v>8478</v>
      </c>
      <c r="Q1954" t="s">
        <v>2653</v>
      </c>
      <c r="R1954" t="s">
        <v>7136</v>
      </c>
      <c r="S1954" t="s">
        <v>32</v>
      </c>
      <c r="T1954" t="str">
        <f t="shared" si="90"/>
        <v xml:space="preserve">Candidates must demonstrate:	Excellent writing, legal research and analytical skills.	Outstanding interpersonal and communication skills.	Strong organizational skills. 	Strong management and training skills.	History of volunteerism, such as service in the AmeriCorps or Peace Corps, is viewed favorable.  </v>
      </c>
      <c r="U1954">
        <f t="shared" si="91"/>
        <v>0</v>
      </c>
      <c r="V1954" s="2">
        <v>0</v>
      </c>
      <c r="W1954" s="2">
        <f t="shared" si="92"/>
        <v>0</v>
      </c>
      <c r="X1954" s="2">
        <v>0</v>
      </c>
      <c r="Y1954" s="2">
        <v>0</v>
      </c>
      <c r="Z1954" s="2">
        <v>0</v>
      </c>
      <c r="AA1954" s="2">
        <v>0</v>
      </c>
      <c r="AB1954" s="2">
        <v>0</v>
      </c>
      <c r="AC1954" t="s">
        <v>4626</v>
      </c>
      <c r="AD1954" t="s">
        <v>32</v>
      </c>
      <c r="AE1954" t="s">
        <v>32</v>
      </c>
      <c r="AG1954" t="s">
        <v>38</v>
      </c>
      <c r="AH1954" t="s">
        <v>1973</v>
      </c>
      <c r="AJ1954" t="s">
        <v>1973</v>
      </c>
      <c r="AK1954" t="s">
        <v>39</v>
      </c>
    </row>
    <row r="1955" spans="1:37" x14ac:dyDescent="0.3">
      <c r="A1955">
        <v>345721</v>
      </c>
      <c r="B1955" t="s">
        <v>2822</v>
      </c>
      <c r="C1955" t="s">
        <v>48</v>
      </c>
      <c r="D1955">
        <v>1</v>
      </c>
      <c r="E1955" t="s">
        <v>4627</v>
      </c>
      <c r="F1955" t="s">
        <v>1396</v>
      </c>
      <c r="G1955">
        <v>13643</v>
      </c>
      <c r="H1955">
        <v>4</v>
      </c>
      <c r="I1955" t="s">
        <v>76</v>
      </c>
      <c r="J1955" t="s">
        <v>43</v>
      </c>
      <c r="K1955">
        <v>92065</v>
      </c>
      <c r="L1955">
        <v>138961</v>
      </c>
      <c r="M1955" t="s">
        <v>33</v>
      </c>
      <c r="N1955" t="s">
        <v>2870</v>
      </c>
      <c r="O1955" t="s">
        <v>2871</v>
      </c>
      <c r="P1955" t="s">
        <v>8479</v>
      </c>
      <c r="Q1955" t="s">
        <v>7539</v>
      </c>
      <c r="R1955" t="s">
        <v>8480</v>
      </c>
      <c r="S1955" t="s">
        <v>7137</v>
      </c>
      <c r="T1955" t="str">
        <f t="shared" si="90"/>
        <v>The successful candidate will possess: 	Minimum 6+ years‚„ experience of SQL Development, including: Store Procedures/SQL Optimization &amp; Tuning	Experience creating Complex Queries/Triggers/Functions/Views/SQL jobs/Database Objects.	Experience supporting database administration as needed: Database backup, restore, etc.	Experience designing and implementing solutions for extraction and integration of data to and from a relational database or data warehouse for the purpose of reporting, decision support and analysis.	Data modeling skills in both relational database and dimensional database 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v>
      </c>
      <c r="U1955">
        <f t="shared" si="91"/>
        <v>0</v>
      </c>
      <c r="V1955" s="2">
        <v>0</v>
      </c>
      <c r="W1955" s="2">
        <f t="shared" si="92"/>
        <v>0</v>
      </c>
      <c r="X1955" s="2">
        <v>0</v>
      </c>
      <c r="Y1955" s="2">
        <v>0</v>
      </c>
      <c r="Z1955" s="2">
        <v>1</v>
      </c>
      <c r="AA1955" s="2">
        <v>0</v>
      </c>
      <c r="AB1955" s="2">
        <v>1</v>
      </c>
      <c r="AC1955" t="s">
        <v>3146</v>
      </c>
      <c r="AD1955" t="s">
        <v>4628</v>
      </c>
      <c r="AE1955" t="s">
        <v>2870</v>
      </c>
      <c r="AG1955" t="s">
        <v>705</v>
      </c>
      <c r="AH1955" t="s">
        <v>2406</v>
      </c>
      <c r="AJ1955" t="s">
        <v>2406</v>
      </c>
      <c r="AK1955" t="s">
        <v>39</v>
      </c>
    </row>
    <row r="1956" spans="1:37" x14ac:dyDescent="0.3">
      <c r="A1956">
        <v>345721</v>
      </c>
      <c r="B1956" t="s">
        <v>2822</v>
      </c>
      <c r="C1956" t="s">
        <v>29</v>
      </c>
      <c r="D1956">
        <v>1</v>
      </c>
      <c r="E1956" t="s">
        <v>4627</v>
      </c>
      <c r="F1956" t="s">
        <v>1396</v>
      </c>
      <c r="G1956">
        <v>13643</v>
      </c>
      <c r="H1956">
        <v>4</v>
      </c>
      <c r="I1956" t="s">
        <v>76</v>
      </c>
      <c r="J1956" t="s">
        <v>43</v>
      </c>
      <c r="K1956">
        <v>92065</v>
      </c>
      <c r="L1956">
        <v>138961</v>
      </c>
      <c r="M1956" t="s">
        <v>33</v>
      </c>
      <c r="N1956" t="s">
        <v>2870</v>
      </c>
      <c r="O1956" t="s">
        <v>2871</v>
      </c>
      <c r="P1956" t="s">
        <v>8479</v>
      </c>
      <c r="Q1956" t="s">
        <v>7539</v>
      </c>
      <c r="R1956" t="s">
        <v>8480</v>
      </c>
      <c r="S1956" t="s">
        <v>7137</v>
      </c>
      <c r="T1956" t="str">
        <f t="shared" si="90"/>
        <v>The successful candidate will possess: 	Minimum 6+ years‚„ experience of SQL Development, including: Store Procedures/SQL Optimization &amp; Tuning	Experience creating Complex Queries/Triggers/Functions/Views/SQL jobs/Database Objects.	Experience supporting database administration as needed: Database backup, restore, etc.	Experience designing and implementing solutions for extraction and integration of data to and from a relational database or data warehouse for the purpose of reporting, decision support and analysis.	Data modeling skills in both relational database and dimensional database Note:	In addition to meeting the minimum Qualification Requirements: Incumbents may be required to update existing and/or obtain additional professional industry-standard certification(s) for current and future technical environment(s) in which they may be assigned to work, as determined by the employing agency.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v>
      </c>
      <c r="U1956">
        <f t="shared" si="91"/>
        <v>0</v>
      </c>
      <c r="V1956" s="2">
        <v>0</v>
      </c>
      <c r="W1956" s="2">
        <f t="shared" si="92"/>
        <v>0</v>
      </c>
      <c r="X1956" s="2">
        <v>0</v>
      </c>
      <c r="Y1956" s="2">
        <v>0</v>
      </c>
      <c r="Z1956" s="2">
        <v>1</v>
      </c>
      <c r="AA1956" s="2">
        <v>0</v>
      </c>
      <c r="AB1956" s="2">
        <v>1</v>
      </c>
      <c r="AC1956" t="s">
        <v>3146</v>
      </c>
      <c r="AD1956" t="s">
        <v>4628</v>
      </c>
      <c r="AE1956" t="s">
        <v>2870</v>
      </c>
      <c r="AG1956" t="s">
        <v>705</v>
      </c>
      <c r="AH1956" t="s">
        <v>2406</v>
      </c>
      <c r="AJ1956" t="s">
        <v>2406</v>
      </c>
      <c r="AK1956" t="s">
        <v>39</v>
      </c>
    </row>
    <row r="1957" spans="1:37" x14ac:dyDescent="0.3">
      <c r="A1957">
        <v>345738</v>
      </c>
      <c r="B1957" t="s">
        <v>2726</v>
      </c>
      <c r="C1957" t="s">
        <v>48</v>
      </c>
      <c r="D1957">
        <v>1</v>
      </c>
      <c r="E1957" t="s">
        <v>4629</v>
      </c>
      <c r="F1957" t="s">
        <v>742</v>
      </c>
      <c r="G1957">
        <v>56058</v>
      </c>
      <c r="H1957">
        <v>0</v>
      </c>
      <c r="I1957" t="s">
        <v>1095</v>
      </c>
      <c r="J1957" t="s">
        <v>43</v>
      </c>
      <c r="K1957">
        <v>52500</v>
      </c>
      <c r="L1957">
        <v>62500</v>
      </c>
      <c r="M1957" t="s">
        <v>33</v>
      </c>
      <c r="N1957" t="s">
        <v>115</v>
      </c>
      <c r="O1957" t="s">
        <v>3318</v>
      </c>
      <c r="P1957" t="s">
        <v>8481</v>
      </c>
      <c r="Q1957" t="s">
        <v>745</v>
      </c>
      <c r="R1957" t="s">
        <v>8482</v>
      </c>
      <c r="S1957" t="s">
        <v>32</v>
      </c>
      <c r="T1957" t="str">
        <f t="shared" si="90"/>
        <v xml:space="preserve">‚	Strong organization and communication skills;  	Security service and implementing security procedures;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  </v>
      </c>
      <c r="U1957">
        <f t="shared" si="91"/>
        <v>0</v>
      </c>
      <c r="V1957" s="2">
        <v>1</v>
      </c>
      <c r="W1957" s="2">
        <f t="shared" si="92"/>
        <v>0</v>
      </c>
      <c r="X1957" s="2">
        <v>0</v>
      </c>
      <c r="Y1957" s="2">
        <v>0</v>
      </c>
      <c r="Z1957" s="2">
        <v>0</v>
      </c>
      <c r="AA1957" s="2">
        <v>0</v>
      </c>
      <c r="AB1957" s="2">
        <v>0</v>
      </c>
      <c r="AC1957" t="s">
        <v>2851</v>
      </c>
      <c r="AD1957" t="s">
        <v>32</v>
      </c>
      <c r="AE1957" t="s">
        <v>32</v>
      </c>
      <c r="AG1957" t="s">
        <v>38</v>
      </c>
      <c r="AH1957" t="s">
        <v>3115</v>
      </c>
      <c r="AJ1957" t="s">
        <v>3115</v>
      </c>
      <c r="AK1957" t="s">
        <v>39</v>
      </c>
    </row>
    <row r="1958" spans="1:37" x14ac:dyDescent="0.3">
      <c r="A1958">
        <v>345727</v>
      </c>
      <c r="B1958" t="s">
        <v>2726</v>
      </c>
      <c r="C1958" t="s">
        <v>29</v>
      </c>
      <c r="D1958">
        <v>2</v>
      </c>
      <c r="E1958" t="s">
        <v>2500</v>
      </c>
      <c r="F1958" t="s">
        <v>348</v>
      </c>
      <c r="G1958">
        <v>10209</v>
      </c>
      <c r="H1958">
        <v>1</v>
      </c>
      <c r="I1958" t="s">
        <v>1228</v>
      </c>
      <c r="J1958" t="s">
        <v>325</v>
      </c>
      <c r="K1958">
        <v>13.5</v>
      </c>
      <c r="L1958">
        <v>14.5</v>
      </c>
      <c r="M1958" t="s">
        <v>178</v>
      </c>
      <c r="N1958" t="s">
        <v>554</v>
      </c>
      <c r="O1958" t="s">
        <v>2849</v>
      </c>
      <c r="P1958" t="s">
        <v>8483</v>
      </c>
      <c r="Q1958" t="s">
        <v>350</v>
      </c>
      <c r="R1958" t="s">
        <v>8484</v>
      </c>
      <c r="S1958" t="s">
        <v>8485</v>
      </c>
      <c r="T1958" t="str">
        <f t="shared" si="90"/>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1958">
        <f t="shared" si="91"/>
        <v>0</v>
      </c>
      <c r="V1958" s="2">
        <v>0</v>
      </c>
      <c r="W1958" s="2">
        <f t="shared" si="92"/>
        <v>0</v>
      </c>
      <c r="X1958" s="2">
        <v>0</v>
      </c>
      <c r="Y1958" s="2">
        <v>0</v>
      </c>
      <c r="Z1958" s="2">
        <v>0</v>
      </c>
      <c r="AA1958" s="2">
        <v>0</v>
      </c>
      <c r="AB1958" s="2">
        <v>0</v>
      </c>
      <c r="AC1958" t="s">
        <v>4630</v>
      </c>
      <c r="AD1958" t="s">
        <v>32</v>
      </c>
      <c r="AE1958" t="s">
        <v>32</v>
      </c>
      <c r="AG1958" t="s">
        <v>38</v>
      </c>
      <c r="AH1958" t="s">
        <v>2406</v>
      </c>
      <c r="AJ1958" t="s">
        <v>1283</v>
      </c>
      <c r="AK1958" t="s">
        <v>39</v>
      </c>
    </row>
    <row r="1959" spans="1:37" x14ac:dyDescent="0.3">
      <c r="A1959">
        <v>345727</v>
      </c>
      <c r="B1959" t="s">
        <v>2726</v>
      </c>
      <c r="C1959" t="s">
        <v>48</v>
      </c>
      <c r="D1959">
        <v>2</v>
      </c>
      <c r="E1959" t="s">
        <v>2500</v>
      </c>
      <c r="F1959" t="s">
        <v>348</v>
      </c>
      <c r="G1959">
        <v>10209</v>
      </c>
      <c r="H1959">
        <v>1</v>
      </c>
      <c r="I1959" t="s">
        <v>1228</v>
      </c>
      <c r="J1959" t="s">
        <v>325</v>
      </c>
      <c r="K1959">
        <v>13.5</v>
      </c>
      <c r="L1959">
        <v>14.5</v>
      </c>
      <c r="M1959" t="s">
        <v>178</v>
      </c>
      <c r="N1959" t="s">
        <v>554</v>
      </c>
      <c r="O1959" t="s">
        <v>2849</v>
      </c>
      <c r="P1959" t="s">
        <v>8483</v>
      </c>
      <c r="Q1959" t="s">
        <v>350</v>
      </c>
      <c r="R1959" t="s">
        <v>8484</v>
      </c>
      <c r="S1959" t="s">
        <v>8485</v>
      </c>
      <c r="T1959" t="str">
        <f t="shared" si="90"/>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1959">
        <f t="shared" si="91"/>
        <v>0</v>
      </c>
      <c r="V1959" s="2">
        <v>0</v>
      </c>
      <c r="W1959" s="2">
        <f t="shared" si="92"/>
        <v>0</v>
      </c>
      <c r="X1959" s="2">
        <v>0</v>
      </c>
      <c r="Y1959" s="2">
        <v>0</v>
      </c>
      <c r="Z1959" s="2">
        <v>0</v>
      </c>
      <c r="AA1959" s="2">
        <v>0</v>
      </c>
      <c r="AB1959" s="2">
        <v>0</v>
      </c>
      <c r="AC1959" t="s">
        <v>4630</v>
      </c>
      <c r="AD1959" t="s">
        <v>32</v>
      </c>
      <c r="AE1959" t="s">
        <v>32</v>
      </c>
      <c r="AG1959" t="s">
        <v>38</v>
      </c>
      <c r="AH1959" t="s">
        <v>2406</v>
      </c>
      <c r="AJ1959" t="s">
        <v>1283</v>
      </c>
      <c r="AK1959" t="s">
        <v>39</v>
      </c>
    </row>
    <row r="1960" spans="1:37" x14ac:dyDescent="0.3">
      <c r="A1960">
        <v>345737</v>
      </c>
      <c r="B1960" t="s">
        <v>2726</v>
      </c>
      <c r="C1960" t="s">
        <v>29</v>
      </c>
      <c r="D1960">
        <v>2</v>
      </c>
      <c r="E1960" t="s">
        <v>3532</v>
      </c>
      <c r="F1960" t="s">
        <v>3021</v>
      </c>
      <c r="G1960">
        <v>52406</v>
      </c>
      <c r="H1960">
        <v>0</v>
      </c>
      <c r="I1960" t="s">
        <v>1228</v>
      </c>
      <c r="J1960" t="s">
        <v>325</v>
      </c>
      <c r="K1960">
        <v>15.03</v>
      </c>
      <c r="L1960">
        <v>17.28</v>
      </c>
      <c r="M1960" t="s">
        <v>178</v>
      </c>
      <c r="N1960" t="s">
        <v>554</v>
      </c>
      <c r="O1960" t="s">
        <v>2849</v>
      </c>
      <c r="P1960" t="s">
        <v>8486</v>
      </c>
      <c r="Q1960" t="s">
        <v>3022</v>
      </c>
      <c r="R1960" t="s">
        <v>7287</v>
      </c>
      <c r="S1960" t="s">
        <v>4300</v>
      </c>
      <c r="T1960" t="str">
        <f t="shared" si="90"/>
        <v>‚¿	Knowledge of Microsoft Word, Excel, Outlook, Access and PowerPoint.   ‚¿	Office experience as well as demonstrable background dealing with members of the public. ‚¿	Excellent oral and written communication skills.  ‚¿	History of volunteerism, such as service in the AmeriCorps or Peace Corps, is viewed favorably. 1.	A four (4) year high school diploma or its educational equivalent. 2.	The ability to understand and complete instructions.</v>
      </c>
      <c r="U1960">
        <f t="shared" si="91"/>
        <v>0</v>
      </c>
      <c r="V1960" s="2">
        <v>1</v>
      </c>
      <c r="W1960" s="2">
        <f t="shared" si="92"/>
        <v>0</v>
      </c>
      <c r="X1960" s="2">
        <v>0</v>
      </c>
      <c r="Y1960" s="2">
        <v>0</v>
      </c>
      <c r="Z1960" s="2">
        <v>0</v>
      </c>
      <c r="AA1960" s="2">
        <v>0</v>
      </c>
      <c r="AB1960" s="2">
        <v>0</v>
      </c>
      <c r="AC1960" t="s">
        <v>3535</v>
      </c>
      <c r="AD1960" t="s">
        <v>32</v>
      </c>
      <c r="AE1960" t="s">
        <v>32</v>
      </c>
      <c r="AG1960" t="s">
        <v>38</v>
      </c>
      <c r="AH1960" t="s">
        <v>2406</v>
      </c>
      <c r="AJ1960" t="s">
        <v>2880</v>
      </c>
      <c r="AK1960" t="s">
        <v>39</v>
      </c>
    </row>
    <row r="1961" spans="1:37" x14ac:dyDescent="0.3">
      <c r="A1961">
        <v>345737</v>
      </c>
      <c r="B1961" t="s">
        <v>2726</v>
      </c>
      <c r="C1961" t="s">
        <v>48</v>
      </c>
      <c r="D1961">
        <v>2</v>
      </c>
      <c r="E1961" t="s">
        <v>3532</v>
      </c>
      <c r="F1961" t="s">
        <v>3021</v>
      </c>
      <c r="G1961">
        <v>52406</v>
      </c>
      <c r="H1961">
        <v>0</v>
      </c>
      <c r="I1961" t="s">
        <v>1228</v>
      </c>
      <c r="J1961" t="s">
        <v>325</v>
      </c>
      <c r="K1961">
        <v>15.03</v>
      </c>
      <c r="L1961">
        <v>17.28</v>
      </c>
      <c r="M1961" t="s">
        <v>178</v>
      </c>
      <c r="N1961" t="s">
        <v>554</v>
      </c>
      <c r="O1961" t="s">
        <v>2849</v>
      </c>
      <c r="P1961" t="s">
        <v>8486</v>
      </c>
      <c r="Q1961" t="s">
        <v>3022</v>
      </c>
      <c r="R1961" t="s">
        <v>7287</v>
      </c>
      <c r="S1961" t="s">
        <v>4300</v>
      </c>
      <c r="T1961" t="str">
        <f t="shared" si="90"/>
        <v>‚¿	Knowledge of Microsoft Word, Excel, Outlook, Access and PowerPoint.   ‚¿	Office experience as well as demonstrable background dealing with members of the public. ‚¿	Excellent oral and written communication skills.  ‚¿	History of volunteerism, such as service in the AmeriCorps or Peace Corps, is viewed favorably. 1.	A four (4) year high school diploma or its educational equivalent. 2.	The ability to understand and complete instructions.</v>
      </c>
      <c r="U1961">
        <f t="shared" si="91"/>
        <v>0</v>
      </c>
      <c r="V1961" s="2">
        <v>1</v>
      </c>
      <c r="W1961" s="2">
        <f t="shared" si="92"/>
        <v>0</v>
      </c>
      <c r="X1961" s="2">
        <v>0</v>
      </c>
      <c r="Y1961" s="2">
        <v>0</v>
      </c>
      <c r="Z1961" s="2">
        <v>0</v>
      </c>
      <c r="AA1961" s="2">
        <v>0</v>
      </c>
      <c r="AB1961" s="2">
        <v>0</v>
      </c>
      <c r="AC1961" t="s">
        <v>3535</v>
      </c>
      <c r="AD1961" t="s">
        <v>32</v>
      </c>
      <c r="AE1961" t="s">
        <v>32</v>
      </c>
      <c r="AG1961" t="s">
        <v>38</v>
      </c>
      <c r="AH1961" t="s">
        <v>2406</v>
      </c>
      <c r="AJ1961" t="s">
        <v>2880</v>
      </c>
      <c r="AK1961" t="s">
        <v>39</v>
      </c>
    </row>
    <row r="1962" spans="1:37" x14ac:dyDescent="0.3">
      <c r="A1962">
        <v>345738</v>
      </c>
      <c r="B1962" t="s">
        <v>2726</v>
      </c>
      <c r="C1962" t="s">
        <v>29</v>
      </c>
      <c r="D1962">
        <v>1</v>
      </c>
      <c r="E1962" t="s">
        <v>4629</v>
      </c>
      <c r="F1962" t="s">
        <v>742</v>
      </c>
      <c r="G1962">
        <v>56058</v>
      </c>
      <c r="H1962">
        <v>0</v>
      </c>
      <c r="I1962" t="s">
        <v>1095</v>
      </c>
      <c r="J1962" t="s">
        <v>43</v>
      </c>
      <c r="K1962">
        <v>52500</v>
      </c>
      <c r="L1962">
        <v>62500</v>
      </c>
      <c r="M1962" t="s">
        <v>33</v>
      </c>
      <c r="N1962" t="s">
        <v>115</v>
      </c>
      <c r="O1962" t="s">
        <v>3318</v>
      </c>
      <c r="P1962" t="s">
        <v>8481</v>
      </c>
      <c r="Q1962" t="s">
        <v>745</v>
      </c>
      <c r="R1962" t="s">
        <v>8482</v>
      </c>
      <c r="S1962" t="s">
        <v>32</v>
      </c>
      <c r="T1962" t="str">
        <f t="shared" si="90"/>
        <v xml:space="preserve">‚	Strong organization and communication skills;  	Security service and implementing security procedures;	Proficiency in Excel and Word;	Must be detail-oriented, accurate, and possess good interpretive skills;	Must be responsive; possess effective people skills; and have the ability to work with  employees at all levels.	Prior supervisory experience preferred	History of volunteerism, such as service in the AmeriCorps or Peace Corps, is viewed favorably.  </v>
      </c>
      <c r="U1962">
        <f t="shared" si="91"/>
        <v>0</v>
      </c>
      <c r="V1962" s="2">
        <v>1</v>
      </c>
      <c r="W1962" s="2">
        <f t="shared" si="92"/>
        <v>0</v>
      </c>
      <c r="X1962" s="2">
        <v>0</v>
      </c>
      <c r="Y1962" s="2">
        <v>0</v>
      </c>
      <c r="Z1962" s="2">
        <v>0</v>
      </c>
      <c r="AA1962" s="2">
        <v>0</v>
      </c>
      <c r="AB1962" s="2">
        <v>0</v>
      </c>
      <c r="AC1962" t="s">
        <v>2851</v>
      </c>
      <c r="AD1962" t="s">
        <v>32</v>
      </c>
      <c r="AE1962" t="s">
        <v>32</v>
      </c>
      <c r="AG1962" t="s">
        <v>38</v>
      </c>
      <c r="AH1962" t="s">
        <v>3115</v>
      </c>
      <c r="AJ1962" t="s">
        <v>3115</v>
      </c>
      <c r="AK1962" t="s">
        <v>39</v>
      </c>
    </row>
    <row r="1963" spans="1:37" x14ac:dyDescent="0.3">
      <c r="A1963">
        <v>345743</v>
      </c>
      <c r="B1963" t="s">
        <v>1670</v>
      </c>
      <c r="C1963" t="s">
        <v>29</v>
      </c>
      <c r="D1963">
        <v>1</v>
      </c>
      <c r="E1963" t="s">
        <v>4631</v>
      </c>
      <c r="F1963" t="s">
        <v>2455</v>
      </c>
      <c r="G1963">
        <v>40925</v>
      </c>
      <c r="H1963">
        <v>3</v>
      </c>
      <c r="I1963" t="s">
        <v>94</v>
      </c>
      <c r="J1963" t="s">
        <v>43</v>
      </c>
      <c r="K1963">
        <v>70000</v>
      </c>
      <c r="L1963">
        <v>85000</v>
      </c>
      <c r="M1963" t="s">
        <v>33</v>
      </c>
      <c r="N1963" t="s">
        <v>1320</v>
      </c>
      <c r="O1963" t="s">
        <v>4632</v>
      </c>
      <c r="P1963" t="s">
        <v>8487</v>
      </c>
      <c r="Q1963" t="s">
        <v>2457</v>
      </c>
      <c r="R1963" t="s">
        <v>8488</v>
      </c>
      <c r="S1963" t="s">
        <v>8047</v>
      </c>
      <c r="T1963" t="str">
        <f t="shared" si="90"/>
        <v>‚ Three (3) or more years of experience in a financial services organization, with progressively increasing responsibility for complex financial transactions and considerable exposure to Asset Management (fixed-income, real estate, etc.) or similar experience at a consulting firm or in closely related area;  Familiarity with affordable housing development and knowledge in underwriting mortgages, other legal instruments, and subsidy programs;  Demonstrated experience in Real Estate, Fixed Income or Mortgages;  Excellent reading comprehension, writing, presentation, interpersonal, communication, and organizational skills;   Ability to independently work, manage and prioritize multiple tasks and projects with evolving deadlines;  Familiarity navigating various search engines and agency portals, such as Automated City Register Information System (‚Å“ACRIS‚), Department of State, NYC Department of Buildings (‚Å“DOB‚) and    NYC Department of Housing Development and Preservation (‚Å“HPD‚) search portals;        Proficiency in Microsoft Office Suite applications (Word, Excel, PowerPoint, and Access). Certain residency requirements may apply.  We appreciate every applicant‚„s interest; however, only those under consideration will be contacted.  Note: Vacancy notices listed as ‚Å“Until Filled‚ will be posted for at least five work days.</v>
      </c>
      <c r="U1963">
        <f t="shared" si="91"/>
        <v>0</v>
      </c>
      <c r="V1963" s="2">
        <v>1</v>
      </c>
      <c r="W1963" s="2">
        <f t="shared" si="92"/>
        <v>0</v>
      </c>
      <c r="X1963" s="2">
        <v>0</v>
      </c>
      <c r="Y1963" s="2">
        <v>0</v>
      </c>
      <c r="Z1963" s="2">
        <v>0</v>
      </c>
      <c r="AA1963" s="2">
        <v>0</v>
      </c>
      <c r="AB1963" s="2">
        <v>0</v>
      </c>
      <c r="AC1963" t="s">
        <v>1675</v>
      </c>
      <c r="AD1963" t="s">
        <v>32</v>
      </c>
      <c r="AE1963" t="s">
        <v>32</v>
      </c>
      <c r="AG1963" t="s">
        <v>38</v>
      </c>
      <c r="AH1963" t="s">
        <v>2562</v>
      </c>
      <c r="AJ1963" t="s">
        <v>2562</v>
      </c>
      <c r="AK1963" t="s">
        <v>39</v>
      </c>
    </row>
    <row r="1964" spans="1:37" x14ac:dyDescent="0.3">
      <c r="A1964">
        <v>345743</v>
      </c>
      <c r="B1964" t="s">
        <v>1670</v>
      </c>
      <c r="C1964" t="s">
        <v>48</v>
      </c>
      <c r="D1964">
        <v>1</v>
      </c>
      <c r="E1964" t="s">
        <v>4631</v>
      </c>
      <c r="F1964" t="s">
        <v>2455</v>
      </c>
      <c r="G1964">
        <v>40925</v>
      </c>
      <c r="H1964">
        <v>3</v>
      </c>
      <c r="I1964" t="s">
        <v>94</v>
      </c>
      <c r="J1964" t="s">
        <v>43</v>
      </c>
      <c r="K1964">
        <v>70000</v>
      </c>
      <c r="L1964">
        <v>85000</v>
      </c>
      <c r="M1964" t="s">
        <v>33</v>
      </c>
      <c r="N1964" t="s">
        <v>1320</v>
      </c>
      <c r="O1964" t="s">
        <v>4632</v>
      </c>
      <c r="P1964" t="s">
        <v>8487</v>
      </c>
      <c r="Q1964" t="s">
        <v>2457</v>
      </c>
      <c r="R1964" t="s">
        <v>8488</v>
      </c>
      <c r="S1964" t="s">
        <v>8047</v>
      </c>
      <c r="T1964" t="str">
        <f t="shared" si="90"/>
        <v>‚ Three (3) or more years of experience in a financial services organization, with progressively increasing responsibility for complex financial transactions and considerable exposure to Asset Management (fixed-income, real estate, etc.) or similar experience at a consulting firm or in closely related area;  Familiarity with affordable housing development and knowledge in underwriting mortgages, other legal instruments, and subsidy programs;  Demonstrated experience in Real Estate, Fixed Income or Mortgages;  Excellent reading comprehension, writing, presentation, interpersonal, communication, and organizational skills;   Ability to independently work, manage and prioritize multiple tasks and projects with evolving deadlines;  Familiarity navigating various search engines and agency portals, such as Automated City Register Information System (‚Å“ACRIS‚), Department of State, NYC Department of Buildings (‚Å“DOB‚) and    NYC Department of Housing Development and Preservation (‚Å“HPD‚) search portals;        Proficiency in Microsoft Office Suite applications (Word, Excel, PowerPoint, and Access). Certain residency requirements may apply.  We appreciate every applicant‚„s interest; however, only those under consideration will be contacted.  Note: Vacancy notices listed as ‚Å“Until Filled‚ will be posted for at least five work days.</v>
      </c>
      <c r="U1964">
        <f t="shared" si="91"/>
        <v>0</v>
      </c>
      <c r="V1964" s="2">
        <v>1</v>
      </c>
      <c r="W1964" s="2">
        <f t="shared" si="92"/>
        <v>0</v>
      </c>
      <c r="X1964" s="2">
        <v>0</v>
      </c>
      <c r="Y1964" s="2">
        <v>0</v>
      </c>
      <c r="Z1964" s="2">
        <v>0</v>
      </c>
      <c r="AA1964" s="2">
        <v>0</v>
      </c>
      <c r="AB1964" s="2">
        <v>0</v>
      </c>
      <c r="AC1964" t="s">
        <v>1675</v>
      </c>
      <c r="AD1964" t="s">
        <v>32</v>
      </c>
      <c r="AE1964" t="s">
        <v>32</v>
      </c>
      <c r="AG1964" t="s">
        <v>38</v>
      </c>
      <c r="AH1964" t="s">
        <v>2562</v>
      </c>
      <c r="AJ1964" t="s">
        <v>2562</v>
      </c>
      <c r="AK1964" t="s">
        <v>39</v>
      </c>
    </row>
    <row r="1965" spans="1:37" x14ac:dyDescent="0.3">
      <c r="A1965">
        <v>345746</v>
      </c>
      <c r="B1965" t="s">
        <v>2042</v>
      </c>
      <c r="C1965" t="s">
        <v>29</v>
      </c>
      <c r="D1965">
        <v>1</v>
      </c>
      <c r="E1965" t="s">
        <v>4633</v>
      </c>
      <c r="F1965" t="s">
        <v>1434</v>
      </c>
      <c r="G1965">
        <v>95622</v>
      </c>
      <c r="H1965">
        <v>0</v>
      </c>
      <c r="I1965" t="s">
        <v>1277</v>
      </c>
      <c r="J1965" t="s">
        <v>43</v>
      </c>
      <c r="K1965">
        <v>75000</v>
      </c>
      <c r="L1965">
        <v>130000</v>
      </c>
      <c r="M1965" t="s">
        <v>33</v>
      </c>
      <c r="N1965" t="s">
        <v>2043</v>
      </c>
      <c r="O1965" t="s">
        <v>4634</v>
      </c>
      <c r="P1965" t="s">
        <v>7138</v>
      </c>
      <c r="Q1965" t="s">
        <v>2064</v>
      </c>
      <c r="R1965" t="s">
        <v>8489</v>
      </c>
      <c r="S1965" t="s">
        <v>4635</v>
      </c>
      <c r="T1965" t="str">
        <f t="shared" si="90"/>
        <v>‚ Certified Public Account (CPA), Certified Internal Auditor (CIA) or Certified Information Systems Auditor (CISA) preferred. Extensive experience in an audit role with an information technology organization is strongly preferred. Demonstrated Internal Audit and Leadership experience in progressively responsible positions performing internal audits and/or related functions Must be a proven leader who is able to influence people and decisions across multiple functions and areas of expertise Excellent and effective oral and written communication skills; ability to assess situations, identify audit issues and offer relevant recommendations and practical solutions Possess strong organizational and time management skills that allow projects and reports to be completed in a timely, accurate and effective manner Must be able to handle multiple projects simultaneously and adjust to changes quickly while meeting all deadlines Exercise good judgment and maintain the confidentiality and security of sensitive or confidential matters P185</v>
      </c>
      <c r="U1965">
        <f t="shared" si="91"/>
        <v>0</v>
      </c>
      <c r="V1965" s="2">
        <v>0</v>
      </c>
      <c r="W1965" s="2">
        <f t="shared" si="92"/>
        <v>0</v>
      </c>
      <c r="X1965" s="2">
        <v>0</v>
      </c>
      <c r="Y1965" s="2">
        <v>0</v>
      </c>
      <c r="Z1965" s="2">
        <v>0</v>
      </c>
      <c r="AA1965" s="2">
        <v>0</v>
      </c>
      <c r="AB1965" s="2">
        <v>0</v>
      </c>
      <c r="AC1965" t="s">
        <v>4636</v>
      </c>
      <c r="AD1965" t="s">
        <v>7664</v>
      </c>
      <c r="AE1965" t="s">
        <v>32</v>
      </c>
      <c r="AG1965" t="s">
        <v>705</v>
      </c>
      <c r="AH1965" t="s">
        <v>2562</v>
      </c>
      <c r="AJ1965" t="s">
        <v>4469</v>
      </c>
      <c r="AK1965" t="s">
        <v>39</v>
      </c>
    </row>
    <row r="1966" spans="1:37" x14ac:dyDescent="0.3">
      <c r="A1966">
        <v>345820</v>
      </c>
      <c r="B1966" t="s">
        <v>2499</v>
      </c>
      <c r="C1966" t="s">
        <v>29</v>
      </c>
      <c r="D1966">
        <v>1</v>
      </c>
      <c r="E1966" t="s">
        <v>4637</v>
      </c>
      <c r="F1966" t="s">
        <v>220</v>
      </c>
      <c r="G1966">
        <v>22427</v>
      </c>
      <c r="H1966">
        <v>1</v>
      </c>
      <c r="I1966" t="s">
        <v>244</v>
      </c>
      <c r="J1966" t="s">
        <v>43</v>
      </c>
      <c r="K1966">
        <v>63074</v>
      </c>
      <c r="L1966">
        <v>90000</v>
      </c>
      <c r="M1966" t="s">
        <v>33</v>
      </c>
      <c r="N1966" t="s">
        <v>1320</v>
      </c>
      <c r="O1966" t="s">
        <v>2927</v>
      </c>
      <c r="P1966" t="s">
        <v>8490</v>
      </c>
      <c r="Q1966" t="s">
        <v>7370</v>
      </c>
      <c r="R1966" t="s">
        <v>8491</v>
      </c>
      <c r="S1966" t="s">
        <v>4638</v>
      </c>
      <c r="T1966" t="str">
        <f t="shared" si="90"/>
        <v>‚	Knowledge and/or experience in the development, installation, and/or operation phases of solar PV projects. 	Knowledge of energy systems and technologies, and the ability to communicate information regarding energy usage, costs, savings, and emissions. 	Project management skills and experience, involving distributed generation or other related technologies. 	Ability to maintain positive client relationships through good customer service, with the ability to coordinate tasks between various stakeholder groups.	Strong and written and verbal communication skills.	Well-organized and able to coordinate multiple project work-flows simultaneously.    	Ability to take initiative and work independently. 	Advanced Microsoft Excel skills.	Experience in solar PV (or related energy technology) data acquisition and performance tracking systems.	Experience with database applications, communication protocols, or other applicable information technologies (MS Power BI, Tableau, SQL, APIs, etc.)   	Experience with energy use, cost, savings, and greenhouse gas calculation methodology.	Experience with the development and/or review of solar PV system designs. 	Experience using solar PV design applications/software.	Educational and/or professional background in environmental science, sustainability, energy, climate change or related topics. ALL APPLICANTS MUST SUBMIT A RESUME AND COVER LETTER DESCRIBING THEIR QUALIFICATIONS AND RELEVANT EXPERIENCE. APPLICATIONS WITHOUT THESE MATERIALS WILL NOT BE CONSIDERED.  For assignment to certain positions, candidates must possess a motor vehicle driver license valid in the State of New York. The license must be maintained for the duration of employment in such position.</v>
      </c>
      <c r="U1966">
        <f t="shared" si="91"/>
        <v>0</v>
      </c>
      <c r="V1966" s="2">
        <v>1</v>
      </c>
      <c r="W1966" s="2">
        <f t="shared" si="92"/>
        <v>0</v>
      </c>
      <c r="X1966" s="2">
        <v>0</v>
      </c>
      <c r="Y1966" s="2">
        <v>1</v>
      </c>
      <c r="Z1966" s="2">
        <v>1</v>
      </c>
      <c r="AA1966" s="2">
        <v>0</v>
      </c>
      <c r="AB1966" s="2">
        <v>0</v>
      </c>
      <c r="AC1966" t="s">
        <v>4639</v>
      </c>
      <c r="AD1966" t="s">
        <v>32</v>
      </c>
      <c r="AE1966" t="s">
        <v>32</v>
      </c>
      <c r="AG1966" t="s">
        <v>58</v>
      </c>
      <c r="AH1966" t="s">
        <v>2068</v>
      </c>
      <c r="AJ1966" t="s">
        <v>3278</v>
      </c>
      <c r="AK1966" t="s">
        <v>39</v>
      </c>
    </row>
    <row r="1967" spans="1:37" x14ac:dyDescent="0.3">
      <c r="A1967">
        <v>345746</v>
      </c>
      <c r="B1967" t="s">
        <v>2042</v>
      </c>
      <c r="C1967" t="s">
        <v>48</v>
      </c>
      <c r="D1967">
        <v>1</v>
      </c>
      <c r="E1967" t="s">
        <v>4633</v>
      </c>
      <c r="F1967" t="s">
        <v>1434</v>
      </c>
      <c r="G1967">
        <v>95622</v>
      </c>
      <c r="H1967">
        <v>0</v>
      </c>
      <c r="I1967" t="s">
        <v>1277</v>
      </c>
      <c r="J1967" t="s">
        <v>43</v>
      </c>
      <c r="K1967">
        <v>75000</v>
      </c>
      <c r="L1967">
        <v>130000</v>
      </c>
      <c r="M1967" t="s">
        <v>33</v>
      </c>
      <c r="N1967" t="s">
        <v>2043</v>
      </c>
      <c r="O1967" t="s">
        <v>4634</v>
      </c>
      <c r="P1967" t="s">
        <v>7138</v>
      </c>
      <c r="Q1967" t="s">
        <v>2064</v>
      </c>
      <c r="R1967" t="s">
        <v>8489</v>
      </c>
      <c r="S1967" t="s">
        <v>4635</v>
      </c>
      <c r="T1967" t="str">
        <f t="shared" si="90"/>
        <v>‚ Certified Public Account (CPA), Certified Internal Auditor (CIA) or Certified Information Systems Auditor (CISA) preferred. Extensive experience in an audit role with an information technology organization is strongly preferred. Demonstrated Internal Audit and Leadership experience in progressively responsible positions performing internal audits and/or related functions Must be a proven leader who is able to influence people and decisions across multiple functions and areas of expertise Excellent and effective oral and written communication skills; ability to assess situations, identify audit issues and offer relevant recommendations and practical solutions Possess strong organizational and time management skills that allow projects and reports to be completed in a timely, accurate and effective manner Must be able to handle multiple projects simultaneously and adjust to changes quickly while meeting all deadlines Exercise good judgment and maintain the confidentiality and security of sensitive or confidential matters P185</v>
      </c>
      <c r="U1967">
        <f t="shared" si="91"/>
        <v>0</v>
      </c>
      <c r="V1967" s="2">
        <v>0</v>
      </c>
      <c r="W1967" s="2">
        <f t="shared" si="92"/>
        <v>0</v>
      </c>
      <c r="X1967" s="2">
        <v>0</v>
      </c>
      <c r="Y1967" s="2">
        <v>0</v>
      </c>
      <c r="Z1967" s="2">
        <v>0</v>
      </c>
      <c r="AA1967" s="2">
        <v>0</v>
      </c>
      <c r="AB1967" s="2">
        <v>0</v>
      </c>
      <c r="AC1967" t="s">
        <v>4636</v>
      </c>
      <c r="AD1967" t="s">
        <v>7664</v>
      </c>
      <c r="AE1967" t="s">
        <v>32</v>
      </c>
      <c r="AG1967" t="s">
        <v>705</v>
      </c>
      <c r="AH1967" t="s">
        <v>2562</v>
      </c>
      <c r="AJ1967" t="s">
        <v>4469</v>
      </c>
      <c r="AK1967" t="s">
        <v>39</v>
      </c>
    </row>
    <row r="1968" spans="1:37" x14ac:dyDescent="0.3">
      <c r="A1968">
        <v>345747</v>
      </c>
      <c r="B1968" t="s">
        <v>199</v>
      </c>
      <c r="C1968" t="s">
        <v>48</v>
      </c>
      <c r="D1968">
        <v>1</v>
      </c>
      <c r="E1968" t="s">
        <v>4640</v>
      </c>
      <c r="F1968" t="s">
        <v>348</v>
      </c>
      <c r="G1968">
        <v>10209</v>
      </c>
      <c r="H1968">
        <v>1</v>
      </c>
      <c r="I1968" t="s">
        <v>463</v>
      </c>
      <c r="J1968" t="s">
        <v>325</v>
      </c>
      <c r="K1968">
        <v>13.5</v>
      </c>
      <c r="L1968">
        <v>17.899999999999999</v>
      </c>
      <c r="M1968" t="s">
        <v>178</v>
      </c>
      <c r="N1968" t="s">
        <v>202</v>
      </c>
      <c r="O1968" t="s">
        <v>4641</v>
      </c>
      <c r="P1968" t="s">
        <v>4642</v>
      </c>
      <c r="Q1968" t="s">
        <v>350</v>
      </c>
      <c r="R1968" t="s">
        <v>32</v>
      </c>
      <c r="S1968" t="s">
        <v>7696</v>
      </c>
      <c r="T1968"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68">
        <f t="shared" si="91"/>
        <v>0</v>
      </c>
      <c r="V1968" s="2">
        <v>0</v>
      </c>
      <c r="W1968" s="2">
        <f t="shared" si="92"/>
        <v>0</v>
      </c>
      <c r="X1968" s="2">
        <v>0</v>
      </c>
      <c r="Y1968" s="2">
        <v>0</v>
      </c>
      <c r="Z1968" s="2">
        <v>0</v>
      </c>
      <c r="AA1968" s="2">
        <v>0</v>
      </c>
      <c r="AB1968" s="2">
        <v>0</v>
      </c>
      <c r="AC1968" t="s">
        <v>4643</v>
      </c>
      <c r="AD1968" t="s">
        <v>32</v>
      </c>
      <c r="AE1968" t="s">
        <v>32</v>
      </c>
      <c r="AG1968" t="s">
        <v>38</v>
      </c>
      <c r="AH1968" t="s">
        <v>175</v>
      </c>
      <c r="AI1968" t="s">
        <v>2768</v>
      </c>
      <c r="AJ1968" t="s">
        <v>1092</v>
      </c>
      <c r="AK1968" t="s">
        <v>39</v>
      </c>
    </row>
    <row r="1969" spans="1:37" x14ac:dyDescent="0.3">
      <c r="A1969">
        <v>345747</v>
      </c>
      <c r="B1969" t="s">
        <v>199</v>
      </c>
      <c r="C1969" t="s">
        <v>29</v>
      </c>
      <c r="D1969">
        <v>1</v>
      </c>
      <c r="E1969" t="s">
        <v>4640</v>
      </c>
      <c r="F1969" t="s">
        <v>348</v>
      </c>
      <c r="G1969">
        <v>10209</v>
      </c>
      <c r="H1969">
        <v>1</v>
      </c>
      <c r="I1969" t="s">
        <v>463</v>
      </c>
      <c r="J1969" t="s">
        <v>325</v>
      </c>
      <c r="K1969">
        <v>13.5</v>
      </c>
      <c r="L1969">
        <v>17.899999999999999</v>
      </c>
      <c r="M1969" t="s">
        <v>178</v>
      </c>
      <c r="N1969" t="s">
        <v>202</v>
      </c>
      <c r="O1969" t="s">
        <v>4641</v>
      </c>
      <c r="P1969" t="s">
        <v>4642</v>
      </c>
      <c r="Q1969" t="s">
        <v>350</v>
      </c>
      <c r="R1969" t="s">
        <v>32</v>
      </c>
      <c r="S1969" t="s">
        <v>7696</v>
      </c>
      <c r="T1969" t="str">
        <f t="shared" si="9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1969">
        <f t="shared" si="91"/>
        <v>0</v>
      </c>
      <c r="V1969" s="2">
        <v>0</v>
      </c>
      <c r="W1969" s="2">
        <f t="shared" si="92"/>
        <v>0</v>
      </c>
      <c r="X1969" s="2">
        <v>0</v>
      </c>
      <c r="Y1969" s="2">
        <v>0</v>
      </c>
      <c r="Z1969" s="2">
        <v>0</v>
      </c>
      <c r="AA1969" s="2">
        <v>0</v>
      </c>
      <c r="AB1969" s="2">
        <v>0</v>
      </c>
      <c r="AC1969" t="s">
        <v>4643</v>
      </c>
      <c r="AD1969" t="s">
        <v>32</v>
      </c>
      <c r="AE1969" t="s">
        <v>32</v>
      </c>
      <c r="AG1969" t="s">
        <v>38</v>
      </c>
      <c r="AH1969" t="s">
        <v>175</v>
      </c>
      <c r="AI1969" t="s">
        <v>2768</v>
      </c>
      <c r="AJ1969" t="s">
        <v>1092</v>
      </c>
      <c r="AK1969" t="s">
        <v>39</v>
      </c>
    </row>
    <row r="1970" spans="1:37" x14ac:dyDescent="0.3">
      <c r="A1970">
        <v>345752</v>
      </c>
      <c r="B1970" t="s">
        <v>199</v>
      </c>
      <c r="C1970" t="s">
        <v>29</v>
      </c>
      <c r="D1970">
        <v>1</v>
      </c>
      <c r="E1970" t="s">
        <v>4644</v>
      </c>
      <c r="F1970" t="s">
        <v>4645</v>
      </c>
      <c r="G1970">
        <v>10014</v>
      </c>
      <c r="H1970" t="s">
        <v>435</v>
      </c>
      <c r="I1970" t="s">
        <v>463</v>
      </c>
      <c r="J1970" t="s">
        <v>32</v>
      </c>
      <c r="K1970">
        <v>54643</v>
      </c>
      <c r="L1970">
        <v>91800</v>
      </c>
      <c r="M1970" t="s">
        <v>33</v>
      </c>
      <c r="N1970" t="s">
        <v>202</v>
      </c>
      <c r="O1970" t="s">
        <v>4646</v>
      </c>
      <c r="P1970" t="s">
        <v>7139</v>
      </c>
      <c r="Q1970" t="s">
        <v>4647</v>
      </c>
      <c r="R1970" t="e">
        <v>#NAME?</v>
      </c>
      <c r="S1970" t="s">
        <v>7696</v>
      </c>
      <c r="T1970" t="e">
        <f t="shared" si="90"/>
        <v>#NAME?</v>
      </c>
      <c r="U1970">
        <f t="shared" si="91"/>
        <v>0</v>
      </c>
      <c r="V1970" s="2">
        <v>0</v>
      </c>
      <c r="W1970" s="2">
        <f t="shared" si="92"/>
        <v>0</v>
      </c>
      <c r="X1970" s="2">
        <v>0</v>
      </c>
      <c r="Y1970" s="2">
        <v>0</v>
      </c>
      <c r="Z1970" s="2">
        <v>0</v>
      </c>
      <c r="AA1970" s="2">
        <v>0</v>
      </c>
      <c r="AB1970" s="2">
        <v>0</v>
      </c>
      <c r="AC1970" t="s">
        <v>4648</v>
      </c>
      <c r="AD1970" t="s">
        <v>32</v>
      </c>
      <c r="AE1970" t="s">
        <v>32</v>
      </c>
      <c r="AG1970" t="s">
        <v>38</v>
      </c>
      <c r="AH1970" t="s">
        <v>2562</v>
      </c>
      <c r="AI1970" t="s">
        <v>2768</v>
      </c>
      <c r="AJ1970" t="s">
        <v>2694</v>
      </c>
      <c r="AK1970" t="s">
        <v>39</v>
      </c>
    </row>
    <row r="1971" spans="1:37" x14ac:dyDescent="0.3">
      <c r="A1971">
        <v>345752</v>
      </c>
      <c r="B1971" t="s">
        <v>199</v>
      </c>
      <c r="C1971" t="s">
        <v>48</v>
      </c>
      <c r="D1971">
        <v>1</v>
      </c>
      <c r="E1971" t="s">
        <v>4644</v>
      </c>
      <c r="F1971" t="s">
        <v>4645</v>
      </c>
      <c r="G1971">
        <v>10014</v>
      </c>
      <c r="H1971" t="s">
        <v>435</v>
      </c>
      <c r="I1971" t="s">
        <v>463</v>
      </c>
      <c r="J1971" t="s">
        <v>32</v>
      </c>
      <c r="K1971">
        <v>54643</v>
      </c>
      <c r="L1971">
        <v>91800</v>
      </c>
      <c r="M1971" t="s">
        <v>33</v>
      </c>
      <c r="N1971" t="s">
        <v>202</v>
      </c>
      <c r="O1971" t="s">
        <v>4646</v>
      </c>
      <c r="P1971" t="s">
        <v>7139</v>
      </c>
      <c r="Q1971" t="s">
        <v>4647</v>
      </c>
      <c r="R1971" t="e">
        <v>#NAME?</v>
      </c>
      <c r="S1971" t="s">
        <v>7696</v>
      </c>
      <c r="T1971" t="e">
        <f t="shared" si="90"/>
        <v>#NAME?</v>
      </c>
      <c r="U1971">
        <f t="shared" si="91"/>
        <v>0</v>
      </c>
      <c r="V1971" s="2">
        <v>0</v>
      </c>
      <c r="W1971" s="2">
        <f t="shared" si="92"/>
        <v>0</v>
      </c>
      <c r="X1971" s="2">
        <v>0</v>
      </c>
      <c r="Y1971" s="2">
        <v>0</v>
      </c>
      <c r="Z1971" s="2">
        <v>0</v>
      </c>
      <c r="AA1971" s="2">
        <v>0</v>
      </c>
      <c r="AB1971" s="2">
        <v>0</v>
      </c>
      <c r="AC1971" t="s">
        <v>4648</v>
      </c>
      <c r="AD1971" t="s">
        <v>32</v>
      </c>
      <c r="AE1971" t="s">
        <v>32</v>
      </c>
      <c r="AG1971" t="s">
        <v>38</v>
      </c>
      <c r="AH1971" t="s">
        <v>2562</v>
      </c>
      <c r="AI1971" t="s">
        <v>2768</v>
      </c>
      <c r="AJ1971" t="s">
        <v>2694</v>
      </c>
      <c r="AK1971" t="s">
        <v>39</v>
      </c>
    </row>
    <row r="1972" spans="1:37" x14ac:dyDescent="0.3">
      <c r="A1972">
        <v>345775</v>
      </c>
      <c r="B1972" t="s">
        <v>840</v>
      </c>
      <c r="C1972" t="s">
        <v>29</v>
      </c>
      <c r="D1972">
        <v>1</v>
      </c>
      <c r="E1972" t="s">
        <v>4649</v>
      </c>
      <c r="F1972" t="s">
        <v>1401</v>
      </c>
      <c r="G1972">
        <v>40526</v>
      </c>
      <c r="H1972">
        <v>2</v>
      </c>
      <c r="I1972" t="s">
        <v>94</v>
      </c>
      <c r="J1972" t="s">
        <v>43</v>
      </c>
      <c r="K1972">
        <v>40369</v>
      </c>
      <c r="L1972">
        <v>53563</v>
      </c>
      <c r="M1972" t="s">
        <v>33</v>
      </c>
      <c r="N1972" t="s">
        <v>843</v>
      </c>
      <c r="O1972" t="s">
        <v>4650</v>
      </c>
      <c r="P1972" t="s">
        <v>4651</v>
      </c>
      <c r="Q1972" t="s">
        <v>7541</v>
      </c>
      <c r="R1972" t="e">
        <v>#NAME?</v>
      </c>
      <c r="S1972" t="s">
        <v>4652</v>
      </c>
      <c r="T1972" t="e">
        <f t="shared" si="90"/>
        <v>#NAME?</v>
      </c>
      <c r="U1972">
        <f t="shared" si="91"/>
        <v>0</v>
      </c>
      <c r="V1972" s="2">
        <v>0</v>
      </c>
      <c r="W1972" s="2">
        <f t="shared" si="92"/>
        <v>0</v>
      </c>
      <c r="X1972" s="2">
        <v>0</v>
      </c>
      <c r="Y1972" s="2">
        <v>0</v>
      </c>
      <c r="Z1972" s="2">
        <v>0</v>
      </c>
      <c r="AA1972" s="2">
        <v>0</v>
      </c>
      <c r="AB1972" s="2">
        <v>0</v>
      </c>
      <c r="AC1972" t="s">
        <v>4653</v>
      </c>
      <c r="AD1972" t="s">
        <v>32</v>
      </c>
      <c r="AE1972" t="s">
        <v>843</v>
      </c>
      <c r="AG1972" t="s">
        <v>38</v>
      </c>
      <c r="AH1972" t="s">
        <v>1283</v>
      </c>
      <c r="AI1972" t="s">
        <v>1284</v>
      </c>
      <c r="AJ1972" t="s">
        <v>1283</v>
      </c>
      <c r="AK1972" t="s">
        <v>39</v>
      </c>
    </row>
    <row r="1973" spans="1:37" x14ac:dyDescent="0.3">
      <c r="A1973">
        <v>345776</v>
      </c>
      <c r="B1973" t="s">
        <v>2042</v>
      </c>
      <c r="C1973" t="s">
        <v>48</v>
      </c>
      <c r="D1973">
        <v>1</v>
      </c>
      <c r="E1973" t="s">
        <v>4654</v>
      </c>
      <c r="F1973" t="s">
        <v>1434</v>
      </c>
      <c r="G1973">
        <v>95622</v>
      </c>
      <c r="H1973">
        <v>0</v>
      </c>
      <c r="I1973" t="s">
        <v>1277</v>
      </c>
      <c r="J1973" t="s">
        <v>43</v>
      </c>
      <c r="K1973">
        <v>75000</v>
      </c>
      <c r="L1973">
        <v>150000</v>
      </c>
      <c r="M1973" t="s">
        <v>33</v>
      </c>
      <c r="N1973" t="s">
        <v>2043</v>
      </c>
      <c r="O1973" t="s">
        <v>4634</v>
      </c>
      <c r="P1973" t="s">
        <v>7140</v>
      </c>
      <c r="Q1973" t="s">
        <v>2064</v>
      </c>
      <c r="R1973" t="s">
        <v>8492</v>
      </c>
      <c r="S1973" t="s">
        <v>4655</v>
      </c>
      <c r="T1973" t="str">
        <f t="shared" si="90"/>
        <v>‚ Subject Matter Expert (SME) in the Cybersecurity field. Strong background experience in Information Technology with Windows, Linux, and Unix platforms. Strong background experience as a Level 2 (or above) Cyber Security Incident Response Analyst performing incident handling, forensics, sensor alert tracking and cybersecurity incident case management. Expert level experience working with security technologies such as IDS/IPS, Firewalls, SIEM, Network Packet Analyzers, Antivirus, Network Behavior Analysis tools, Malware analysis, Firewalls, DLP, endpoint protection, log collection and analysis. Experience using and configuring tools such as Net Profiler, Imperva, Fire Eye and FirePower. Strong working knowledge of network protocols, ports and common services such as TCP/IP protocols and application layer protocols (e.g., HTTP/S, DNS, FTP, SMTP, etc.). Hands on experience with scripting languages such as Python, Perl, Bash, and Powershell. Knowledge of privilege escalation, persistence and lateral movement techniques Identify and be able to react to network attacks, viruses, mal ware, SPAM, phishing and other intrusions. Ability to conduct system security vulnerability and threat analyses, gathering of intelligence, risk assessments, mitigation planning and implementation. Perform network traffic analysis utilizing raw packet data, net flow, IDS, and custom sensor output. Utilize understanding of attack signatures, tactics, techniques and procedures associated with advanced persistent threats. Demonstrated understanding of cyber security risk management concepts, cybersecurity frameworks, control standards, secure coding principles, and security technologies. Effective interpersonal skills and the ability to thrive in a team environment. Ability to develop creative and innovative solution to complex business issues. Ability to balance various projects simultaneously. - P604</v>
      </c>
      <c r="U1973">
        <f t="shared" si="91"/>
        <v>0</v>
      </c>
      <c r="V1973" s="2">
        <v>0</v>
      </c>
      <c r="W1973" s="2">
        <f t="shared" si="92"/>
        <v>0</v>
      </c>
      <c r="X1973" s="2">
        <v>1</v>
      </c>
      <c r="Y1973" s="2">
        <v>0</v>
      </c>
      <c r="Z1973" s="2">
        <v>0</v>
      </c>
      <c r="AA1973" s="2">
        <v>0</v>
      </c>
      <c r="AB1973" s="2">
        <v>0</v>
      </c>
      <c r="AC1973" t="s">
        <v>4656</v>
      </c>
      <c r="AD1973" t="s">
        <v>7664</v>
      </c>
      <c r="AE1973" t="s">
        <v>32</v>
      </c>
      <c r="AG1973" t="s">
        <v>705</v>
      </c>
      <c r="AH1973" t="s">
        <v>110</v>
      </c>
      <c r="AJ1973" t="s">
        <v>110</v>
      </c>
      <c r="AK1973" t="s">
        <v>39</v>
      </c>
    </row>
    <row r="1974" spans="1:37" x14ac:dyDescent="0.3">
      <c r="A1974">
        <v>345776</v>
      </c>
      <c r="B1974" t="s">
        <v>2042</v>
      </c>
      <c r="C1974" t="s">
        <v>29</v>
      </c>
      <c r="D1974">
        <v>1</v>
      </c>
      <c r="E1974" t="s">
        <v>4654</v>
      </c>
      <c r="F1974" t="s">
        <v>1434</v>
      </c>
      <c r="G1974">
        <v>95622</v>
      </c>
      <c r="H1974">
        <v>0</v>
      </c>
      <c r="I1974" t="s">
        <v>1277</v>
      </c>
      <c r="J1974" t="s">
        <v>43</v>
      </c>
      <c r="K1974">
        <v>75000</v>
      </c>
      <c r="L1974">
        <v>150000</v>
      </c>
      <c r="M1974" t="s">
        <v>33</v>
      </c>
      <c r="N1974" t="s">
        <v>2043</v>
      </c>
      <c r="O1974" t="s">
        <v>4634</v>
      </c>
      <c r="P1974" t="s">
        <v>7140</v>
      </c>
      <c r="Q1974" t="s">
        <v>2064</v>
      </c>
      <c r="R1974" t="s">
        <v>8492</v>
      </c>
      <c r="S1974" t="s">
        <v>4655</v>
      </c>
      <c r="T1974" t="str">
        <f t="shared" si="90"/>
        <v>‚ Subject Matter Expert (SME) in the Cybersecurity field. Strong background experience in Information Technology with Windows, Linux, and Unix platforms. Strong background experience as a Level 2 (or above) Cyber Security Incident Response Analyst performing incident handling, forensics, sensor alert tracking and cybersecurity incident case management. Expert level experience working with security technologies such as IDS/IPS, Firewalls, SIEM, Network Packet Analyzers, Antivirus, Network Behavior Analysis tools, Malware analysis, Firewalls, DLP, endpoint protection, log collection and analysis. Experience using and configuring tools such as Net Profiler, Imperva, Fire Eye and FirePower. Strong working knowledge of network protocols, ports and common services such as TCP/IP protocols and application layer protocols (e.g., HTTP/S, DNS, FTP, SMTP, etc.). Hands on experience with scripting languages such as Python, Perl, Bash, and Powershell. Knowledge of privilege escalation, persistence and lateral movement techniques Identify and be able to react to network attacks, viruses, mal ware, SPAM, phishing and other intrusions. Ability to conduct system security vulnerability and threat analyses, gathering of intelligence, risk assessments, mitigation planning and implementation. Perform network traffic analysis utilizing raw packet data, net flow, IDS, and custom sensor output. Utilize understanding of attack signatures, tactics, techniques and procedures associated with advanced persistent threats. Demonstrated understanding of cyber security risk management concepts, cybersecurity frameworks, control standards, secure coding principles, and security technologies. Effective interpersonal skills and the ability to thrive in a team environment. Ability to develop creative and innovative solution to complex business issues. Ability to balance various projects simultaneously. - P604</v>
      </c>
      <c r="U1974">
        <f t="shared" si="91"/>
        <v>0</v>
      </c>
      <c r="V1974" s="2">
        <v>0</v>
      </c>
      <c r="W1974" s="2">
        <f t="shared" si="92"/>
        <v>0</v>
      </c>
      <c r="X1974" s="2">
        <v>1</v>
      </c>
      <c r="Y1974" s="2">
        <v>0</v>
      </c>
      <c r="Z1974" s="2">
        <v>0</v>
      </c>
      <c r="AA1974" s="2">
        <v>0</v>
      </c>
      <c r="AB1974" s="2">
        <v>0</v>
      </c>
      <c r="AC1974" t="s">
        <v>4656</v>
      </c>
      <c r="AD1974" t="s">
        <v>7664</v>
      </c>
      <c r="AE1974" t="s">
        <v>32</v>
      </c>
      <c r="AG1974" t="s">
        <v>705</v>
      </c>
      <c r="AH1974" t="s">
        <v>110</v>
      </c>
      <c r="AJ1974" t="s">
        <v>110</v>
      </c>
      <c r="AK1974" t="s">
        <v>39</v>
      </c>
    </row>
    <row r="1975" spans="1:37" x14ac:dyDescent="0.3">
      <c r="A1975">
        <v>345781</v>
      </c>
      <c r="B1975" t="s">
        <v>473</v>
      </c>
      <c r="C1975" t="s">
        <v>48</v>
      </c>
      <c r="D1975">
        <v>1</v>
      </c>
      <c r="E1975" t="s">
        <v>4657</v>
      </c>
      <c r="F1975" t="s">
        <v>979</v>
      </c>
      <c r="G1975">
        <v>10016</v>
      </c>
      <c r="H1975" t="s">
        <v>435</v>
      </c>
      <c r="I1975" t="s">
        <v>553</v>
      </c>
      <c r="J1975" t="s">
        <v>43</v>
      </c>
      <c r="K1975">
        <v>54643</v>
      </c>
      <c r="L1975">
        <v>97000</v>
      </c>
      <c r="M1975" t="s">
        <v>33</v>
      </c>
      <c r="N1975" t="s">
        <v>476</v>
      </c>
      <c r="O1975" t="s">
        <v>744</v>
      </c>
      <c r="P1975" t="s">
        <v>8493</v>
      </c>
      <c r="Q1975" t="s">
        <v>980</v>
      </c>
      <c r="R1975" t="s">
        <v>8494</v>
      </c>
      <c r="S1975" t="s">
        <v>8495</v>
      </c>
      <c r="T1975" t="str">
        <f t="shared" si="90"/>
        <v>The preferred candidate should possess the following: A Master‚„s Degree in Social Work (MSW) or other relevant graduate degree, with four (4) plus years‚„ experience in direct service programming for youth/adolescents and their families in juvenile justice and related systems;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prioritize tasks and produce in a fast-paced environment; strong oral and written communication skills;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75">
        <f t="shared" si="91"/>
        <v>0</v>
      </c>
      <c r="V1975" s="2">
        <v>0</v>
      </c>
      <c r="W1975" s="2">
        <f t="shared" si="92"/>
        <v>0</v>
      </c>
      <c r="X1975" s="2">
        <v>0</v>
      </c>
      <c r="Y1975" s="2">
        <v>0</v>
      </c>
      <c r="Z1975" s="2">
        <v>0</v>
      </c>
      <c r="AA1975" s="2">
        <v>0</v>
      </c>
      <c r="AB1975" s="2">
        <v>0</v>
      </c>
      <c r="AC1975" t="s">
        <v>161</v>
      </c>
      <c r="AD1975" t="s">
        <v>32</v>
      </c>
      <c r="AE1975" t="s">
        <v>32</v>
      </c>
      <c r="AG1975" t="s">
        <v>38</v>
      </c>
      <c r="AH1975" t="s">
        <v>776</v>
      </c>
      <c r="AI1975" t="s">
        <v>2892</v>
      </c>
      <c r="AJ1975" t="s">
        <v>776</v>
      </c>
      <c r="AK1975" t="s">
        <v>39</v>
      </c>
    </row>
    <row r="1976" spans="1:37" x14ac:dyDescent="0.3">
      <c r="A1976">
        <v>345781</v>
      </c>
      <c r="B1976" t="s">
        <v>473</v>
      </c>
      <c r="C1976" t="s">
        <v>29</v>
      </c>
      <c r="D1976">
        <v>1</v>
      </c>
      <c r="E1976" t="s">
        <v>4657</v>
      </c>
      <c r="F1976" t="s">
        <v>979</v>
      </c>
      <c r="G1976">
        <v>10016</v>
      </c>
      <c r="H1976" t="s">
        <v>435</v>
      </c>
      <c r="I1976" t="s">
        <v>553</v>
      </c>
      <c r="J1976" t="s">
        <v>43</v>
      </c>
      <c r="K1976">
        <v>54643</v>
      </c>
      <c r="L1976">
        <v>97000</v>
      </c>
      <c r="M1976" t="s">
        <v>33</v>
      </c>
      <c r="N1976" t="s">
        <v>476</v>
      </c>
      <c r="O1976" t="s">
        <v>744</v>
      </c>
      <c r="P1976" t="s">
        <v>8493</v>
      </c>
      <c r="Q1976" t="s">
        <v>980</v>
      </c>
      <c r="R1976" t="s">
        <v>8494</v>
      </c>
      <c r="S1976" t="s">
        <v>8495</v>
      </c>
      <c r="T1976" t="str">
        <f t="shared" si="90"/>
        <v>The preferred candidate should possess the following: A Master‚„s Degree in Social Work (MSW) or other relevant graduate degree, with four (4) plus years‚„ experience in direct service programming for youth/adolescents and their families in juvenile justice and related systems;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prioritize tasks and produce in a fast-paced environment; strong oral and written communication skills;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1976">
        <f t="shared" si="91"/>
        <v>0</v>
      </c>
      <c r="V1976" s="2">
        <v>0</v>
      </c>
      <c r="W1976" s="2">
        <f t="shared" si="92"/>
        <v>0</v>
      </c>
      <c r="X1976" s="2">
        <v>0</v>
      </c>
      <c r="Y1976" s="2">
        <v>0</v>
      </c>
      <c r="Z1976" s="2">
        <v>0</v>
      </c>
      <c r="AA1976" s="2">
        <v>0</v>
      </c>
      <c r="AB1976" s="2">
        <v>0</v>
      </c>
      <c r="AC1976" t="s">
        <v>161</v>
      </c>
      <c r="AD1976" t="s">
        <v>32</v>
      </c>
      <c r="AE1976" t="s">
        <v>32</v>
      </c>
      <c r="AG1976" t="s">
        <v>38</v>
      </c>
      <c r="AH1976" t="s">
        <v>776</v>
      </c>
      <c r="AI1976" t="s">
        <v>2892</v>
      </c>
      <c r="AJ1976" t="s">
        <v>776</v>
      </c>
      <c r="AK1976" t="s">
        <v>39</v>
      </c>
    </row>
    <row r="1977" spans="1:37" x14ac:dyDescent="0.3">
      <c r="A1977">
        <v>345784</v>
      </c>
      <c r="B1977" t="s">
        <v>2695</v>
      </c>
      <c r="C1977" t="s">
        <v>48</v>
      </c>
      <c r="D1977">
        <v>1</v>
      </c>
      <c r="E1977" t="s">
        <v>4658</v>
      </c>
      <c r="F1977" t="s">
        <v>170</v>
      </c>
      <c r="G1977">
        <v>10050</v>
      </c>
      <c r="H1977" t="s">
        <v>435</v>
      </c>
      <c r="I1977" t="s">
        <v>76</v>
      </c>
      <c r="J1977" t="s">
        <v>43</v>
      </c>
      <c r="K1977">
        <v>100000</v>
      </c>
      <c r="L1977">
        <v>110000</v>
      </c>
      <c r="M1977" t="s">
        <v>33</v>
      </c>
      <c r="N1977" t="s">
        <v>349</v>
      </c>
      <c r="O1977" t="s">
        <v>2697</v>
      </c>
      <c r="P1977" t="s">
        <v>7141</v>
      </c>
      <c r="Q1977" t="s">
        <v>173</v>
      </c>
      <c r="R1977" t="s">
        <v>8496</v>
      </c>
      <c r="S1977" t="s">
        <v>4659</v>
      </c>
      <c r="T1977" t="str">
        <f t="shared" si="90"/>
        <v>‚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  PLEASE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 ***PLEASE NOTE*** THE CHOSEN CANDIDATE MUST TAKE THE UPCOMING COMPUTER SYSTEMS MANAGER CIVIL SERVICE EXAM IN 2018.</v>
      </c>
      <c r="U1977">
        <f t="shared" si="91"/>
        <v>0</v>
      </c>
      <c r="V1977" s="2">
        <v>0</v>
      </c>
      <c r="W1977" s="2">
        <f t="shared" si="92"/>
        <v>0</v>
      </c>
      <c r="X1977" s="2">
        <v>0</v>
      </c>
      <c r="Y1977" s="2">
        <v>0</v>
      </c>
      <c r="Z1977" s="2">
        <v>0</v>
      </c>
      <c r="AA1977" s="2">
        <v>0</v>
      </c>
      <c r="AB1977" s="2">
        <v>0</v>
      </c>
      <c r="AC1977" t="s">
        <v>2698</v>
      </c>
      <c r="AD1977" t="s">
        <v>32</v>
      </c>
      <c r="AE1977" t="s">
        <v>349</v>
      </c>
      <c r="AG1977" t="s">
        <v>58</v>
      </c>
      <c r="AH1977" t="s">
        <v>2562</v>
      </c>
      <c r="AI1977" t="s">
        <v>4660</v>
      </c>
      <c r="AJ1977" t="s">
        <v>2562</v>
      </c>
      <c r="AK1977" t="s">
        <v>39</v>
      </c>
    </row>
    <row r="1978" spans="1:37" x14ac:dyDescent="0.3">
      <c r="A1978">
        <v>345784</v>
      </c>
      <c r="B1978" t="s">
        <v>2695</v>
      </c>
      <c r="C1978" t="s">
        <v>29</v>
      </c>
      <c r="D1978">
        <v>1</v>
      </c>
      <c r="E1978" t="s">
        <v>4658</v>
      </c>
      <c r="F1978" t="s">
        <v>170</v>
      </c>
      <c r="G1978">
        <v>10050</v>
      </c>
      <c r="H1978" t="s">
        <v>435</v>
      </c>
      <c r="I1978" t="s">
        <v>76</v>
      </c>
      <c r="J1978" t="s">
        <v>43</v>
      </c>
      <c r="K1978">
        <v>100000</v>
      </c>
      <c r="L1978">
        <v>110000</v>
      </c>
      <c r="M1978" t="s">
        <v>33</v>
      </c>
      <c r="N1978" t="s">
        <v>349</v>
      </c>
      <c r="O1978" t="s">
        <v>2697</v>
      </c>
      <c r="P1978" t="s">
        <v>7141</v>
      </c>
      <c r="Q1978" t="s">
        <v>173</v>
      </c>
      <c r="R1978" t="s">
        <v>8496</v>
      </c>
      <c r="S1978" t="s">
        <v>4659</v>
      </c>
      <c r="T1978" t="str">
        <f t="shared" si="90"/>
        <v>‚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certification or equivalent preferred  PLEASE NOTE: The following types of experience are not acceptable: superficial use of preprogrammed software without complex programming, design, implementation or management of the product; use of word processing packages; use of a hand held calculator; primarily the entering or updating of data in a system; the operation of data processing hardware or consoles. ***PLEASE NOTE*** THE CHOSEN CANDIDATE MUST TAKE THE UPCOMING COMPUTER SYSTEMS MANAGER CIVIL SERVICE EXAM IN 2018.</v>
      </c>
      <c r="U1978">
        <f t="shared" si="91"/>
        <v>0</v>
      </c>
      <c r="V1978" s="2">
        <v>0</v>
      </c>
      <c r="W1978" s="2">
        <f t="shared" si="92"/>
        <v>0</v>
      </c>
      <c r="X1978" s="2">
        <v>0</v>
      </c>
      <c r="Y1978" s="2">
        <v>0</v>
      </c>
      <c r="Z1978" s="2">
        <v>0</v>
      </c>
      <c r="AA1978" s="2">
        <v>0</v>
      </c>
      <c r="AB1978" s="2">
        <v>0</v>
      </c>
      <c r="AC1978" t="s">
        <v>2698</v>
      </c>
      <c r="AD1978" t="s">
        <v>32</v>
      </c>
      <c r="AE1978" t="s">
        <v>349</v>
      </c>
      <c r="AG1978" t="s">
        <v>58</v>
      </c>
      <c r="AH1978" t="s">
        <v>2562</v>
      </c>
      <c r="AI1978" t="s">
        <v>4660</v>
      </c>
      <c r="AJ1978" t="s">
        <v>2562</v>
      </c>
      <c r="AK1978" t="s">
        <v>39</v>
      </c>
    </row>
    <row r="1979" spans="1:37" x14ac:dyDescent="0.3">
      <c r="A1979">
        <v>345812</v>
      </c>
      <c r="B1979" t="s">
        <v>168</v>
      </c>
      <c r="C1979" t="s">
        <v>48</v>
      </c>
      <c r="D1979">
        <v>1</v>
      </c>
      <c r="E1979" t="s">
        <v>4661</v>
      </c>
      <c r="F1979" t="s">
        <v>170</v>
      </c>
      <c r="G1979">
        <v>10050</v>
      </c>
      <c r="H1979" t="s">
        <v>42</v>
      </c>
      <c r="I1979" t="s">
        <v>76</v>
      </c>
      <c r="J1979" t="s">
        <v>43</v>
      </c>
      <c r="K1979">
        <v>125000</v>
      </c>
      <c r="L1979">
        <v>140000</v>
      </c>
      <c r="M1979" t="s">
        <v>33</v>
      </c>
      <c r="N1979" t="s">
        <v>171</v>
      </c>
      <c r="O1979" t="s">
        <v>95</v>
      </c>
      <c r="P1979" t="s">
        <v>4662</v>
      </c>
      <c r="Q1979" t="s">
        <v>173</v>
      </c>
      <c r="R1979" t="s">
        <v>8497</v>
      </c>
      <c r="S1979" t="s">
        <v>32</v>
      </c>
      <c r="T1979" t="str">
        <f t="shared" si="90"/>
        <v xml:space="preserve">‚Minimum of 10 years' experience as a Senior Project Manager of which at least 5 years involved supervising other Project Managers Minimum of 5 years' experience in projects involving third party vendors Certified Project Management Professional Prior ERP implementation experience, a plus They should have a strong command of the Software Development Life Cycle (SDLC) and be well versed in creating and executing project plans. Other desirable skills include the ability to multi-task and the maintaining multiple priorities. Interpersonal skills including negotiation, problem resolution, and customer service are required. Seasoned written and verbal communications skills are mandatory. Experience in change control, release management, and the Innotas Project Portfolio Management application are desirable. Expertise with Microsoft Word, Project, Excel, Visio and PowerPoint are required.  </v>
      </c>
      <c r="U1979">
        <f t="shared" si="91"/>
        <v>0</v>
      </c>
      <c r="V1979" s="2">
        <v>1</v>
      </c>
      <c r="W1979" s="2">
        <f t="shared" si="92"/>
        <v>0</v>
      </c>
      <c r="X1979" s="2">
        <v>0</v>
      </c>
      <c r="Y1979" s="2">
        <v>0</v>
      </c>
      <c r="Z1979" s="2">
        <v>0</v>
      </c>
      <c r="AA1979" s="2">
        <v>0</v>
      </c>
      <c r="AB1979" s="2">
        <v>0</v>
      </c>
      <c r="AC1979" t="s">
        <v>4663</v>
      </c>
      <c r="AD1979" t="s">
        <v>32</v>
      </c>
      <c r="AE1979" t="s">
        <v>671</v>
      </c>
      <c r="AG1979" t="s">
        <v>58</v>
      </c>
      <c r="AH1979" t="s">
        <v>110</v>
      </c>
      <c r="AJ1979" t="s">
        <v>175</v>
      </c>
      <c r="AK1979" t="s">
        <v>39</v>
      </c>
    </row>
    <row r="1980" spans="1:37" x14ac:dyDescent="0.3">
      <c r="A1980">
        <v>345812</v>
      </c>
      <c r="B1980" t="s">
        <v>168</v>
      </c>
      <c r="C1980" t="s">
        <v>29</v>
      </c>
      <c r="D1980">
        <v>1</v>
      </c>
      <c r="E1980" t="s">
        <v>4661</v>
      </c>
      <c r="F1980" t="s">
        <v>170</v>
      </c>
      <c r="G1980">
        <v>10050</v>
      </c>
      <c r="H1980" t="s">
        <v>42</v>
      </c>
      <c r="I1980" t="s">
        <v>76</v>
      </c>
      <c r="J1980" t="s">
        <v>43</v>
      </c>
      <c r="K1980">
        <v>125000</v>
      </c>
      <c r="L1980">
        <v>140000</v>
      </c>
      <c r="M1980" t="s">
        <v>33</v>
      </c>
      <c r="N1980" t="s">
        <v>171</v>
      </c>
      <c r="O1980" t="s">
        <v>95</v>
      </c>
      <c r="P1980" t="s">
        <v>4662</v>
      </c>
      <c r="Q1980" t="s">
        <v>173</v>
      </c>
      <c r="R1980" t="s">
        <v>8497</v>
      </c>
      <c r="S1980" t="s">
        <v>32</v>
      </c>
      <c r="T1980" t="str">
        <f t="shared" si="90"/>
        <v xml:space="preserve">‚Minimum of 10 years' experience as a Senior Project Manager of which at least 5 years involved supervising other Project Managers Minimum of 5 years' experience in projects involving third party vendors Certified Project Management Professional Prior ERP implementation experience, a plus They should have a strong command of the Software Development Life Cycle (SDLC) and be well versed in creating and executing project plans. Other desirable skills include the ability to multi-task and the maintaining multiple priorities. Interpersonal skills including negotiation, problem resolution, and customer service are required. Seasoned written and verbal communications skills are mandatory. Experience in change control, release management, and the Innotas Project Portfolio Management application are desirable. Expertise with Microsoft Word, Project, Excel, Visio and PowerPoint are required.  </v>
      </c>
      <c r="U1980">
        <f t="shared" si="91"/>
        <v>0</v>
      </c>
      <c r="V1980" s="2">
        <v>1</v>
      </c>
      <c r="W1980" s="2">
        <f t="shared" si="92"/>
        <v>0</v>
      </c>
      <c r="X1980" s="2">
        <v>0</v>
      </c>
      <c r="Y1980" s="2">
        <v>0</v>
      </c>
      <c r="Z1980" s="2">
        <v>0</v>
      </c>
      <c r="AA1980" s="2">
        <v>0</v>
      </c>
      <c r="AB1980" s="2">
        <v>0</v>
      </c>
      <c r="AC1980" t="s">
        <v>4663</v>
      </c>
      <c r="AD1980" t="s">
        <v>32</v>
      </c>
      <c r="AE1980" t="s">
        <v>671</v>
      </c>
      <c r="AG1980" t="s">
        <v>58</v>
      </c>
      <c r="AH1980" t="s">
        <v>110</v>
      </c>
      <c r="AJ1980" t="s">
        <v>175</v>
      </c>
      <c r="AK1980" t="s">
        <v>39</v>
      </c>
    </row>
    <row r="1981" spans="1:37" x14ac:dyDescent="0.3">
      <c r="A1981">
        <v>345820</v>
      </c>
      <c r="B1981" t="s">
        <v>2499</v>
      </c>
      <c r="C1981" t="s">
        <v>48</v>
      </c>
      <c r="D1981">
        <v>1</v>
      </c>
      <c r="E1981" t="s">
        <v>4637</v>
      </c>
      <c r="F1981" t="s">
        <v>220</v>
      </c>
      <c r="G1981">
        <v>22427</v>
      </c>
      <c r="H1981">
        <v>1</v>
      </c>
      <c r="I1981" t="s">
        <v>244</v>
      </c>
      <c r="J1981" t="s">
        <v>43</v>
      </c>
      <c r="K1981">
        <v>63074</v>
      </c>
      <c r="L1981">
        <v>90000</v>
      </c>
      <c r="M1981" t="s">
        <v>33</v>
      </c>
      <c r="N1981" t="s">
        <v>1320</v>
      </c>
      <c r="O1981" t="s">
        <v>2927</v>
      </c>
      <c r="P1981" t="s">
        <v>8490</v>
      </c>
      <c r="Q1981" t="s">
        <v>7370</v>
      </c>
      <c r="R1981" t="s">
        <v>8491</v>
      </c>
      <c r="S1981" t="s">
        <v>4638</v>
      </c>
      <c r="T1981" t="str">
        <f t="shared" si="90"/>
        <v>‚	Knowledge and/or experience in the development, installation, and/or operation phases of solar PV projects. 	Knowledge of energy systems and technologies, and the ability to communicate information regarding energy usage, costs, savings, and emissions. 	Project management skills and experience, involving distributed generation or other related technologies. 	Ability to maintain positive client relationships through good customer service, with the ability to coordinate tasks between various stakeholder groups.	Strong and written and verbal communication skills.	Well-organized and able to coordinate multiple project work-flows simultaneously.    	Ability to take initiative and work independently. 	Advanced Microsoft Excel skills.	Experience in solar PV (or related energy technology) data acquisition and performance tracking systems.	Experience with database applications, communication protocols, or other applicable information technologies (MS Power BI, Tableau, SQL, APIs, etc.)   	Experience with energy use, cost, savings, and greenhouse gas calculation methodology.	Experience with the development and/or review of solar PV system designs. 	Experience using solar PV design applications/software.	Educational and/or professional background in environmental science, sustainability, energy, climate change or related topics. ALL APPLICANTS MUST SUBMIT A RESUME AND COVER LETTER DESCRIBING THEIR QUALIFICATIONS AND RELEVANT EXPERIENCE. APPLICATIONS WITHOUT THESE MATERIALS WILL NOT BE CONSIDERED.  For assignment to certain positions, candidates must possess a motor vehicle driver license valid in the State of New York. The license must be maintained for the duration of employment in such position.</v>
      </c>
      <c r="U1981">
        <f t="shared" si="91"/>
        <v>0</v>
      </c>
      <c r="V1981" s="2">
        <v>1</v>
      </c>
      <c r="W1981" s="2">
        <f t="shared" si="92"/>
        <v>0</v>
      </c>
      <c r="X1981" s="2">
        <v>0</v>
      </c>
      <c r="Y1981" s="2">
        <v>1</v>
      </c>
      <c r="Z1981" s="2">
        <v>1</v>
      </c>
      <c r="AA1981" s="2">
        <v>0</v>
      </c>
      <c r="AB1981" s="2">
        <v>0</v>
      </c>
      <c r="AC1981" t="s">
        <v>4639</v>
      </c>
      <c r="AD1981" t="s">
        <v>32</v>
      </c>
      <c r="AE1981" t="s">
        <v>32</v>
      </c>
      <c r="AG1981" t="s">
        <v>58</v>
      </c>
      <c r="AH1981" t="s">
        <v>2068</v>
      </c>
      <c r="AJ1981" t="s">
        <v>3278</v>
      </c>
      <c r="AK1981" t="s">
        <v>39</v>
      </c>
    </row>
    <row r="1982" spans="1:37" x14ac:dyDescent="0.3">
      <c r="A1982">
        <v>345821</v>
      </c>
      <c r="B1982" t="s">
        <v>1670</v>
      </c>
      <c r="C1982" t="s">
        <v>48</v>
      </c>
      <c r="D1982">
        <v>1</v>
      </c>
      <c r="E1982" t="s">
        <v>4664</v>
      </c>
      <c r="F1982" t="s">
        <v>2455</v>
      </c>
      <c r="G1982">
        <v>40925</v>
      </c>
      <c r="H1982">
        <v>3</v>
      </c>
      <c r="I1982" t="s">
        <v>94</v>
      </c>
      <c r="J1982" t="s">
        <v>43</v>
      </c>
      <c r="K1982">
        <v>65000</v>
      </c>
      <c r="L1982">
        <v>85000</v>
      </c>
      <c r="M1982" t="s">
        <v>33</v>
      </c>
      <c r="N1982" t="s">
        <v>1320</v>
      </c>
      <c r="O1982" t="s">
        <v>2456</v>
      </c>
      <c r="P1982" t="s">
        <v>8498</v>
      </c>
      <c r="Q1982" t="s">
        <v>2457</v>
      </c>
      <c r="R1982" t="s">
        <v>8499</v>
      </c>
      <c r="S1982" t="s">
        <v>7791</v>
      </c>
      <c r="T1982" t="str">
        <f t="shared" si="90"/>
        <v>‚ Three (3) or more years of experience in a financial services organization handling operational support functions similar to those described in the bulleted list in the job description above.     Substantial supervisory experience managing a team of finance/accounting professionals;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including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1982">
        <f t="shared" si="91"/>
        <v>0</v>
      </c>
      <c r="V1982" s="2">
        <v>1</v>
      </c>
      <c r="W1982" s="2">
        <f t="shared" si="92"/>
        <v>0</v>
      </c>
      <c r="X1982" s="2">
        <v>0</v>
      </c>
      <c r="Y1982" s="2">
        <v>0</v>
      </c>
      <c r="Z1982" s="2">
        <v>0</v>
      </c>
      <c r="AA1982" s="2">
        <v>0</v>
      </c>
      <c r="AB1982" s="2">
        <v>0</v>
      </c>
      <c r="AC1982" t="s">
        <v>1675</v>
      </c>
      <c r="AD1982" t="s">
        <v>32</v>
      </c>
      <c r="AE1982" t="s">
        <v>32</v>
      </c>
      <c r="AG1982" t="s">
        <v>38</v>
      </c>
      <c r="AH1982" t="s">
        <v>2312</v>
      </c>
      <c r="AJ1982" t="s">
        <v>2312</v>
      </c>
      <c r="AK1982" t="s">
        <v>39</v>
      </c>
    </row>
    <row r="1983" spans="1:37" x14ac:dyDescent="0.3">
      <c r="A1983">
        <v>345821</v>
      </c>
      <c r="B1983" t="s">
        <v>1670</v>
      </c>
      <c r="C1983" t="s">
        <v>29</v>
      </c>
      <c r="D1983">
        <v>1</v>
      </c>
      <c r="E1983" t="s">
        <v>4664</v>
      </c>
      <c r="F1983" t="s">
        <v>2455</v>
      </c>
      <c r="G1983">
        <v>40925</v>
      </c>
      <c r="H1983">
        <v>3</v>
      </c>
      <c r="I1983" t="s">
        <v>94</v>
      </c>
      <c r="J1983" t="s">
        <v>43</v>
      </c>
      <c r="K1983">
        <v>65000</v>
      </c>
      <c r="L1983">
        <v>85000</v>
      </c>
      <c r="M1983" t="s">
        <v>33</v>
      </c>
      <c r="N1983" t="s">
        <v>1320</v>
      </c>
      <c r="O1983" t="s">
        <v>2456</v>
      </c>
      <c r="P1983" t="s">
        <v>8498</v>
      </c>
      <c r="Q1983" t="s">
        <v>2457</v>
      </c>
      <c r="R1983" t="s">
        <v>8499</v>
      </c>
      <c r="S1983" t="s">
        <v>7791</v>
      </c>
      <c r="T1983" t="str">
        <f t="shared" si="90"/>
        <v>‚ Three (3) or more years of experience in a financial services organization handling operational support functions similar to those described in the bulleted list in the job description above.     Substantial supervisory experience managing a team of finance/accounting professionals;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including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1983">
        <f t="shared" si="91"/>
        <v>0</v>
      </c>
      <c r="V1983" s="2">
        <v>1</v>
      </c>
      <c r="W1983" s="2">
        <f t="shared" si="92"/>
        <v>0</v>
      </c>
      <c r="X1983" s="2">
        <v>0</v>
      </c>
      <c r="Y1983" s="2">
        <v>0</v>
      </c>
      <c r="Z1983" s="2">
        <v>0</v>
      </c>
      <c r="AA1983" s="2">
        <v>0</v>
      </c>
      <c r="AB1983" s="2">
        <v>0</v>
      </c>
      <c r="AC1983" t="s">
        <v>1675</v>
      </c>
      <c r="AD1983" t="s">
        <v>32</v>
      </c>
      <c r="AE1983" t="s">
        <v>32</v>
      </c>
      <c r="AG1983" t="s">
        <v>38</v>
      </c>
      <c r="AH1983" t="s">
        <v>2312</v>
      </c>
      <c r="AJ1983" t="s">
        <v>2312</v>
      </c>
      <c r="AK1983" t="s">
        <v>39</v>
      </c>
    </row>
    <row r="1984" spans="1:37" x14ac:dyDescent="0.3">
      <c r="A1984">
        <v>345831</v>
      </c>
      <c r="B1984" t="s">
        <v>73</v>
      </c>
      <c r="C1984" t="s">
        <v>48</v>
      </c>
      <c r="D1984">
        <v>1</v>
      </c>
      <c r="E1984" t="s">
        <v>4665</v>
      </c>
      <c r="F1984" t="s">
        <v>742</v>
      </c>
      <c r="G1984">
        <v>56058</v>
      </c>
      <c r="H1984">
        <v>0</v>
      </c>
      <c r="I1984" t="s">
        <v>1183</v>
      </c>
      <c r="J1984" t="s">
        <v>43</v>
      </c>
      <c r="K1984">
        <v>54858</v>
      </c>
      <c r="L1984">
        <v>74049</v>
      </c>
      <c r="M1984" t="s">
        <v>33</v>
      </c>
      <c r="N1984" t="s">
        <v>77</v>
      </c>
      <c r="O1984" t="s">
        <v>3283</v>
      </c>
      <c r="P1984" t="s">
        <v>8500</v>
      </c>
      <c r="Q1984" t="s">
        <v>745</v>
      </c>
      <c r="R1984" t="s">
        <v>4666</v>
      </c>
      <c r="S1984" t="s">
        <v>32</v>
      </c>
      <c r="T1984" t="str">
        <f t="shared" si="90"/>
        <v xml:space="preserve">Interested candidates should have deep experience working on accessibility issues in New York City and strong familiarity with the key stakeholders in this space.  Candidates should also have a working knowledge of the legal framework that governs accessibility, including the Americans with Disabilities Act (ADA), and other federal, state and local laws and regulations concerning accessibility for persons with disabilities.  Candidates must have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1984">
        <f t="shared" si="91"/>
        <v>0</v>
      </c>
      <c r="V1984" s="2">
        <v>1</v>
      </c>
      <c r="W1984" s="2">
        <f t="shared" si="92"/>
        <v>0</v>
      </c>
      <c r="X1984" s="2">
        <v>0</v>
      </c>
      <c r="Y1984" s="2">
        <v>0</v>
      </c>
      <c r="Z1984" s="2">
        <v>0</v>
      </c>
      <c r="AA1984" s="2">
        <v>0</v>
      </c>
      <c r="AB1984" s="2">
        <v>0</v>
      </c>
      <c r="AC1984" t="s">
        <v>79</v>
      </c>
      <c r="AD1984" t="s">
        <v>32</v>
      </c>
      <c r="AE1984" t="s">
        <v>77</v>
      </c>
      <c r="AG1984" t="s">
        <v>38</v>
      </c>
      <c r="AH1984" t="s">
        <v>110</v>
      </c>
      <c r="AJ1984" t="s">
        <v>2050</v>
      </c>
      <c r="AK1984" t="s">
        <v>39</v>
      </c>
    </row>
    <row r="1985" spans="1:37" x14ac:dyDescent="0.3">
      <c r="A1985">
        <v>345831</v>
      </c>
      <c r="B1985" t="s">
        <v>73</v>
      </c>
      <c r="C1985" t="s">
        <v>29</v>
      </c>
      <c r="D1985">
        <v>1</v>
      </c>
      <c r="E1985" t="s">
        <v>4665</v>
      </c>
      <c r="F1985" t="s">
        <v>742</v>
      </c>
      <c r="G1985">
        <v>56058</v>
      </c>
      <c r="H1985">
        <v>0</v>
      </c>
      <c r="I1985" t="s">
        <v>1183</v>
      </c>
      <c r="J1985" t="s">
        <v>43</v>
      </c>
      <c r="K1985">
        <v>54858</v>
      </c>
      <c r="L1985">
        <v>74049</v>
      </c>
      <c r="M1985" t="s">
        <v>33</v>
      </c>
      <c r="N1985" t="s">
        <v>77</v>
      </c>
      <c r="O1985" t="s">
        <v>3283</v>
      </c>
      <c r="P1985" t="s">
        <v>8500</v>
      </c>
      <c r="Q1985" t="s">
        <v>745</v>
      </c>
      <c r="R1985" t="s">
        <v>4666</v>
      </c>
      <c r="S1985" t="s">
        <v>32</v>
      </c>
      <c r="T1985" t="str">
        <f t="shared" si="90"/>
        <v xml:space="preserve">Interested candidates should have deep experience working on accessibility issues in New York City and strong familiarity with the key stakeholders in this space.  Candidates should also have a working knowledge of the legal framework that governs accessibility, including the Americans with Disabilities Act (ADA), and other federal, state and local laws and regulations concerning accessibility for persons with disabilities.  Candidates must have excellent written and verbal communication skills, effective problem-solving and analytic skills, and the ability to prioritize, manage time, and engage in multiple concurrent projects in a fast-paced environment. Attention to detail is a must. Candidates should be highly motivated and able to work well independently and as part of a team. Experience with analytical and database software like Excel and Access is a plus.  Multilingual is a plus.  Although not required, the successful applicant will likely have one or more of the following academic or professional experiences: urban planning, transportation policy, public administration, public policy, business, economics, statistics, political science, environmental studies, or in a related degree program. B.A. or B.S. required.  </v>
      </c>
      <c r="U1985">
        <f t="shared" si="91"/>
        <v>0</v>
      </c>
      <c r="V1985" s="2">
        <v>1</v>
      </c>
      <c r="W1985" s="2">
        <f t="shared" si="92"/>
        <v>0</v>
      </c>
      <c r="X1985" s="2">
        <v>0</v>
      </c>
      <c r="Y1985" s="2">
        <v>0</v>
      </c>
      <c r="Z1985" s="2">
        <v>0</v>
      </c>
      <c r="AA1985" s="2">
        <v>0</v>
      </c>
      <c r="AB1985" s="2">
        <v>0</v>
      </c>
      <c r="AC1985" t="s">
        <v>79</v>
      </c>
      <c r="AD1985" t="s">
        <v>32</v>
      </c>
      <c r="AE1985" t="s">
        <v>77</v>
      </c>
      <c r="AG1985" t="s">
        <v>38</v>
      </c>
      <c r="AH1985" t="s">
        <v>110</v>
      </c>
      <c r="AJ1985" t="s">
        <v>2050</v>
      </c>
      <c r="AK1985" t="s">
        <v>39</v>
      </c>
    </row>
    <row r="1986" spans="1:37" x14ac:dyDescent="0.3">
      <c r="A1986">
        <v>345851</v>
      </c>
      <c r="B1986" t="s">
        <v>2726</v>
      </c>
      <c r="C1986" t="s">
        <v>48</v>
      </c>
      <c r="D1986">
        <v>1</v>
      </c>
      <c r="E1986" t="s">
        <v>4667</v>
      </c>
      <c r="F1986" t="s">
        <v>3021</v>
      </c>
      <c r="G1986">
        <v>52406</v>
      </c>
      <c r="H1986">
        <v>0</v>
      </c>
      <c r="I1986" t="s">
        <v>76</v>
      </c>
      <c r="J1986" t="s">
        <v>325</v>
      </c>
      <c r="K1986">
        <v>15.03</v>
      </c>
      <c r="L1986">
        <v>17.28</v>
      </c>
      <c r="M1986" t="s">
        <v>178</v>
      </c>
      <c r="N1986" t="s">
        <v>554</v>
      </c>
      <c r="O1986" t="s">
        <v>3092</v>
      </c>
      <c r="P1986" t="s">
        <v>8501</v>
      </c>
      <c r="Q1986" t="s">
        <v>3022</v>
      </c>
      <c r="R1986" t="s">
        <v>8502</v>
      </c>
      <c r="S1986" t="s">
        <v>4668</v>
      </c>
      <c r="T1986" t="str">
        <f t="shared" si="90"/>
        <v>‚	Knowledge of Microsoft Word, Excel, Outlook and Access	Organizational ability	Office experience necessary	Excellent oral and written communication skills	History of volunteerism, such as service in the AmeriCorps or Peace Corps, is viewed favorably. 1.	A four (4) year high school diploma or its educational equivalent  2.	The ability to understand and carry out simple instructions</v>
      </c>
      <c r="U1986">
        <f t="shared" si="91"/>
        <v>0</v>
      </c>
      <c r="V1986" s="2">
        <v>1</v>
      </c>
      <c r="W1986" s="2">
        <f t="shared" si="92"/>
        <v>0</v>
      </c>
      <c r="X1986" s="2">
        <v>0</v>
      </c>
      <c r="Y1986" s="2">
        <v>0</v>
      </c>
      <c r="Z1986" s="2">
        <v>0</v>
      </c>
      <c r="AA1986" s="2">
        <v>0</v>
      </c>
      <c r="AB1986" s="2">
        <v>0</v>
      </c>
      <c r="AC1986" t="s">
        <v>2851</v>
      </c>
      <c r="AD1986" t="s">
        <v>32</v>
      </c>
      <c r="AE1986" t="s">
        <v>32</v>
      </c>
      <c r="AG1986" t="s">
        <v>38</v>
      </c>
      <c r="AH1986" t="s">
        <v>2406</v>
      </c>
      <c r="AJ1986" t="s">
        <v>2406</v>
      </c>
      <c r="AK1986" t="s">
        <v>39</v>
      </c>
    </row>
    <row r="1987" spans="1:37" x14ac:dyDescent="0.3">
      <c r="A1987">
        <v>345851</v>
      </c>
      <c r="B1987" t="s">
        <v>2726</v>
      </c>
      <c r="C1987" t="s">
        <v>29</v>
      </c>
      <c r="D1987">
        <v>1</v>
      </c>
      <c r="E1987" t="s">
        <v>4667</v>
      </c>
      <c r="F1987" t="s">
        <v>3021</v>
      </c>
      <c r="G1987">
        <v>52406</v>
      </c>
      <c r="H1987">
        <v>0</v>
      </c>
      <c r="I1987" t="s">
        <v>76</v>
      </c>
      <c r="J1987" t="s">
        <v>325</v>
      </c>
      <c r="K1987">
        <v>15.03</v>
      </c>
      <c r="L1987">
        <v>17.28</v>
      </c>
      <c r="M1987" t="s">
        <v>178</v>
      </c>
      <c r="N1987" t="s">
        <v>554</v>
      </c>
      <c r="O1987" t="s">
        <v>3092</v>
      </c>
      <c r="P1987" t="s">
        <v>8501</v>
      </c>
      <c r="Q1987" t="s">
        <v>3022</v>
      </c>
      <c r="R1987" t="s">
        <v>8502</v>
      </c>
      <c r="S1987" t="s">
        <v>4668</v>
      </c>
      <c r="T1987" t="str">
        <f t="shared" ref="T1987:T2050" si="93">R1987&amp;" "&amp;S1987</f>
        <v>‚	Knowledge of Microsoft Word, Excel, Outlook and Access	Organizational ability	Office experience necessary	Excellent oral and written communication skills	History of volunteerism, such as service in the AmeriCorps or Peace Corps, is viewed favorably. 1.	A four (4) year high school diploma or its educational equivalent  2.	The ability to understand and carry out simple instructions</v>
      </c>
      <c r="U1987">
        <f t="shared" ref="U1987:U2050" si="94">D1987*W1987</f>
        <v>0</v>
      </c>
      <c r="V1987" s="2">
        <v>1</v>
      </c>
      <c r="W1987" s="2">
        <f t="shared" ref="W1987:W2050" si="95">IF(OR(ISNUMBER(SEARCH("data analytics",$T1987)), ISNUMBER(SEARCH("data analysis",$T1987)), ISNUMBER(SEARCH("analyze data", $T1987)),ISNUMBER(SEARCH("business intelligence", $T1987)),ISNUMBER(SEARCH("business analysis",$T1987))),1,0)</f>
        <v>0</v>
      </c>
      <c r="X1987" s="2">
        <v>0</v>
      </c>
      <c r="Y1987" s="2">
        <v>0</v>
      </c>
      <c r="Z1987" s="2">
        <v>0</v>
      </c>
      <c r="AA1987" s="2">
        <v>0</v>
      </c>
      <c r="AB1987" s="2">
        <v>0</v>
      </c>
      <c r="AC1987" t="s">
        <v>2851</v>
      </c>
      <c r="AD1987" t="s">
        <v>32</v>
      </c>
      <c r="AE1987" t="s">
        <v>32</v>
      </c>
      <c r="AG1987" t="s">
        <v>38</v>
      </c>
      <c r="AH1987" t="s">
        <v>2406</v>
      </c>
      <c r="AJ1987" t="s">
        <v>2406</v>
      </c>
      <c r="AK1987" t="s">
        <v>39</v>
      </c>
    </row>
    <row r="1988" spans="1:37" x14ac:dyDescent="0.3">
      <c r="A1988">
        <v>345855</v>
      </c>
      <c r="B1988" t="s">
        <v>4669</v>
      </c>
      <c r="C1988" t="s">
        <v>29</v>
      </c>
      <c r="D1988">
        <v>1</v>
      </c>
      <c r="E1988" t="s">
        <v>1401</v>
      </c>
      <c r="F1988" t="s">
        <v>1401</v>
      </c>
      <c r="G1988">
        <v>40526</v>
      </c>
      <c r="H1988">
        <v>1</v>
      </c>
      <c r="I1988" t="s">
        <v>94</v>
      </c>
      <c r="J1988" t="s">
        <v>43</v>
      </c>
      <c r="K1988">
        <v>35710</v>
      </c>
      <c r="L1988">
        <v>47317</v>
      </c>
      <c r="M1988" t="s">
        <v>33</v>
      </c>
      <c r="N1988" t="s">
        <v>4670</v>
      </c>
      <c r="O1988" t="s">
        <v>4671</v>
      </c>
      <c r="P1988" t="s">
        <v>4672</v>
      </c>
      <c r="Q1988" t="s">
        <v>7541</v>
      </c>
      <c r="R1988" t="s">
        <v>4673</v>
      </c>
      <c r="S1988" t="s">
        <v>4674</v>
      </c>
      <c r="T1988" t="str">
        <f t="shared" si="93"/>
        <v>1) Manage multiple projects at one time.  2) Work under deadlines and other job pressures.  3) Adjust well to changing workloads.  4) Excellent communication skills.  5) Relate well and communicates effectively with co-workers and the public.  6) Exercise good judgment in arriving at decisions. Only permanent Bookkeepers and those reachable on the civil service list are eligible to apply.</v>
      </c>
      <c r="U1988">
        <f t="shared" si="94"/>
        <v>0</v>
      </c>
      <c r="V1988" s="2">
        <v>0</v>
      </c>
      <c r="W1988" s="2">
        <f t="shared" si="95"/>
        <v>0</v>
      </c>
      <c r="X1988" s="2">
        <v>0</v>
      </c>
      <c r="Y1988" s="2">
        <v>0</v>
      </c>
      <c r="Z1988" s="2">
        <v>0</v>
      </c>
      <c r="AA1988" s="2">
        <v>0</v>
      </c>
      <c r="AB1988" s="2">
        <v>0</v>
      </c>
      <c r="AC1988" t="s">
        <v>4675</v>
      </c>
      <c r="AD1988" t="s">
        <v>32</v>
      </c>
      <c r="AE1988" t="s">
        <v>32</v>
      </c>
      <c r="AG1988" t="s">
        <v>993</v>
      </c>
      <c r="AH1988" t="s">
        <v>1965</v>
      </c>
      <c r="AJ1988" t="s">
        <v>2694</v>
      </c>
      <c r="AK1988" t="s">
        <v>39</v>
      </c>
    </row>
    <row r="1989" spans="1:37" x14ac:dyDescent="0.3">
      <c r="A1989">
        <v>345863</v>
      </c>
      <c r="B1989" t="s">
        <v>2756</v>
      </c>
      <c r="C1989" t="s">
        <v>48</v>
      </c>
      <c r="D1989">
        <v>1</v>
      </c>
      <c r="E1989" t="s">
        <v>4676</v>
      </c>
      <c r="F1989" t="s">
        <v>2942</v>
      </c>
      <c r="G1989">
        <v>5277</v>
      </c>
      <c r="H1989">
        <v>0</v>
      </c>
      <c r="I1989" t="s">
        <v>76</v>
      </c>
      <c r="J1989" t="s">
        <v>43</v>
      </c>
      <c r="K1989">
        <v>50000</v>
      </c>
      <c r="L1989">
        <v>70000</v>
      </c>
      <c r="M1989" t="s">
        <v>33</v>
      </c>
      <c r="N1989" t="s">
        <v>51</v>
      </c>
      <c r="O1989" t="s">
        <v>2762</v>
      </c>
      <c r="P1989" t="s">
        <v>8503</v>
      </c>
      <c r="Q1989" t="s">
        <v>2945</v>
      </c>
      <c r="R1989" t="s">
        <v>7142</v>
      </c>
      <c r="S1989" t="s">
        <v>8504</v>
      </c>
      <c r="T1989" t="str">
        <f t="shared" si="93"/>
        <v>The successful candidate should possess the following:	Excellent writing, technical and interpersonal skills	Ability to interact with all levels of management and public	Attention to detail	Experience with MS Office (Excel, Visio, Word, etc.)	At least 1-3 years of experience as a business analyst or QA/testing analyst	Experience with SQL (select, insert, update, joins etc.)	Experience using SQL Developer, SQL Plus and FTP clients	System, Integration, Regression &amp; End to End testing experience	Exposure to Ivalua software, or an Ivalua software certification	Previous experience with CGI Advantage, FMS/3, PIP	Certifications in BABOK, PMP, CSQA, Lean Six Sigma	Experience in projects related to sourcing/procurement The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989">
        <f t="shared" si="94"/>
        <v>0</v>
      </c>
      <c r="V1989" s="2">
        <v>1</v>
      </c>
      <c r="W1989" s="2">
        <f t="shared" si="95"/>
        <v>0</v>
      </c>
      <c r="X1989" s="2">
        <v>0</v>
      </c>
      <c r="Y1989" s="2">
        <v>0</v>
      </c>
      <c r="Z1989" s="2">
        <v>1</v>
      </c>
      <c r="AA1989" s="2">
        <v>0</v>
      </c>
      <c r="AB1989" s="2">
        <v>0</v>
      </c>
      <c r="AC1989" t="s">
        <v>4677</v>
      </c>
      <c r="AD1989" t="s">
        <v>32</v>
      </c>
      <c r="AE1989" t="s">
        <v>32</v>
      </c>
      <c r="AG1989" t="s">
        <v>38</v>
      </c>
      <c r="AH1989" t="s">
        <v>110</v>
      </c>
      <c r="AJ1989" t="s">
        <v>2406</v>
      </c>
      <c r="AK1989" t="s">
        <v>39</v>
      </c>
    </row>
    <row r="1990" spans="1:37" x14ac:dyDescent="0.3">
      <c r="A1990">
        <v>345863</v>
      </c>
      <c r="B1990" t="s">
        <v>2756</v>
      </c>
      <c r="C1990" t="s">
        <v>29</v>
      </c>
      <c r="D1990">
        <v>1</v>
      </c>
      <c r="E1990" t="s">
        <v>4676</v>
      </c>
      <c r="F1990" t="s">
        <v>2942</v>
      </c>
      <c r="G1990">
        <v>5277</v>
      </c>
      <c r="H1990">
        <v>0</v>
      </c>
      <c r="I1990" t="s">
        <v>76</v>
      </c>
      <c r="J1990" t="s">
        <v>43</v>
      </c>
      <c r="K1990">
        <v>50000</v>
      </c>
      <c r="L1990">
        <v>70000</v>
      </c>
      <c r="M1990" t="s">
        <v>33</v>
      </c>
      <c r="N1990" t="s">
        <v>51</v>
      </c>
      <c r="O1990" t="s">
        <v>2762</v>
      </c>
      <c r="P1990" t="s">
        <v>8503</v>
      </c>
      <c r="Q1990" t="s">
        <v>2945</v>
      </c>
      <c r="R1990" t="s">
        <v>7142</v>
      </c>
      <c r="S1990" t="s">
        <v>8504</v>
      </c>
      <c r="T1990" t="str">
        <f t="shared" si="93"/>
        <v>The successful candidate should possess the following:	Excellent writing, technical and interpersonal skills	Ability to interact with all levels of management and public	Attention to detail	Experience with MS Office (Excel, Visio, Word, etc.)	At least 1-3 years of experience as a business analyst or QA/testing analyst	Experience with SQL (select, insert, update, joins etc.)	Experience using SQL Developer, SQL Plus and FTP clients	System, Integration, Regression &amp; End to End testing experience	Exposure to Ivalua software, or an Ivalua software certification	Previous experience with CGI Advantage, FMS/3, PIP	Certifications in BABOK, PMP, CSQA, Lean Six Sigma	Experience in projects related to sourcing/procurement The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990">
        <f t="shared" si="94"/>
        <v>0</v>
      </c>
      <c r="V1990" s="2">
        <v>1</v>
      </c>
      <c r="W1990" s="2">
        <f t="shared" si="95"/>
        <v>0</v>
      </c>
      <c r="X1990" s="2">
        <v>0</v>
      </c>
      <c r="Y1990" s="2">
        <v>0</v>
      </c>
      <c r="Z1990" s="2">
        <v>1</v>
      </c>
      <c r="AA1990" s="2">
        <v>0</v>
      </c>
      <c r="AB1990" s="2">
        <v>0</v>
      </c>
      <c r="AC1990" t="s">
        <v>4677</v>
      </c>
      <c r="AD1990" t="s">
        <v>32</v>
      </c>
      <c r="AE1990" t="s">
        <v>32</v>
      </c>
      <c r="AG1990" t="s">
        <v>38</v>
      </c>
      <c r="AH1990" t="s">
        <v>110</v>
      </c>
      <c r="AJ1990" t="s">
        <v>2406</v>
      </c>
      <c r="AK1990" t="s">
        <v>39</v>
      </c>
    </row>
    <row r="1991" spans="1:37" x14ac:dyDescent="0.3">
      <c r="A1991">
        <v>345877</v>
      </c>
      <c r="B1991" t="s">
        <v>2756</v>
      </c>
      <c r="C1991" t="s">
        <v>29</v>
      </c>
      <c r="D1991">
        <v>1</v>
      </c>
      <c r="E1991" t="s">
        <v>4676</v>
      </c>
      <c r="F1991" t="s">
        <v>2942</v>
      </c>
      <c r="G1991">
        <v>5277</v>
      </c>
      <c r="H1991">
        <v>0</v>
      </c>
      <c r="I1991" t="s">
        <v>76</v>
      </c>
      <c r="J1991" t="s">
        <v>43</v>
      </c>
      <c r="K1991">
        <v>50000</v>
      </c>
      <c r="L1991">
        <v>70000</v>
      </c>
      <c r="M1991" t="s">
        <v>33</v>
      </c>
      <c r="N1991" t="s">
        <v>51</v>
      </c>
      <c r="O1991" t="s">
        <v>2762</v>
      </c>
      <c r="P1991" t="s">
        <v>8503</v>
      </c>
      <c r="Q1991" t="s">
        <v>2945</v>
      </c>
      <c r="R1991" t="s">
        <v>7142</v>
      </c>
      <c r="S1991" t="s">
        <v>8504</v>
      </c>
      <c r="T1991" t="str">
        <f t="shared" si="93"/>
        <v>The successful candidate should possess the following:	Excellent writing, technical and interpersonal skills	Ability to interact with all levels of management and public	Attention to detail	Experience with MS Office (Excel, Visio, Word, etc.)	At least 1-3 years of experience as a business analyst or QA/testing analyst	Experience with SQL (select, insert, update, joins etc.)	Experience using SQL Developer, SQL Plus and FTP clients	System, Integration, Regression &amp; End to End testing experience	Exposure to Ivalua software, or an Ivalua software certification	Previous experience with CGI Advantage, FMS/3, PIP	Certifications in BABOK, PMP, CSQA, Lean Six Sigma	Experience in projects related to sourcing/procurement The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991">
        <f t="shared" si="94"/>
        <v>0</v>
      </c>
      <c r="V1991" s="2">
        <v>1</v>
      </c>
      <c r="W1991" s="2">
        <f t="shared" si="95"/>
        <v>0</v>
      </c>
      <c r="X1991" s="2">
        <v>0</v>
      </c>
      <c r="Y1991" s="2">
        <v>0</v>
      </c>
      <c r="Z1991" s="2">
        <v>1</v>
      </c>
      <c r="AA1991" s="2">
        <v>0</v>
      </c>
      <c r="AB1991" s="2">
        <v>0</v>
      </c>
      <c r="AC1991" t="s">
        <v>4678</v>
      </c>
      <c r="AD1991" t="s">
        <v>32</v>
      </c>
      <c r="AE1991" t="s">
        <v>32</v>
      </c>
      <c r="AG1991" t="s">
        <v>38</v>
      </c>
      <c r="AH1991" t="s">
        <v>110</v>
      </c>
      <c r="AJ1991" t="s">
        <v>2406</v>
      </c>
      <c r="AK1991" t="s">
        <v>39</v>
      </c>
    </row>
    <row r="1992" spans="1:37" x14ac:dyDescent="0.3">
      <c r="A1992">
        <v>345877</v>
      </c>
      <c r="B1992" t="s">
        <v>2756</v>
      </c>
      <c r="C1992" t="s">
        <v>48</v>
      </c>
      <c r="D1992">
        <v>1</v>
      </c>
      <c r="E1992" t="s">
        <v>4676</v>
      </c>
      <c r="F1992" t="s">
        <v>2942</v>
      </c>
      <c r="G1992">
        <v>5277</v>
      </c>
      <c r="H1992">
        <v>0</v>
      </c>
      <c r="I1992" t="s">
        <v>76</v>
      </c>
      <c r="J1992" t="s">
        <v>43</v>
      </c>
      <c r="K1992">
        <v>50000</v>
      </c>
      <c r="L1992">
        <v>70000</v>
      </c>
      <c r="M1992" t="s">
        <v>33</v>
      </c>
      <c r="N1992" t="s">
        <v>51</v>
      </c>
      <c r="O1992" t="s">
        <v>2762</v>
      </c>
      <c r="P1992" t="s">
        <v>8503</v>
      </c>
      <c r="Q1992" t="s">
        <v>2945</v>
      </c>
      <c r="R1992" t="s">
        <v>7142</v>
      </c>
      <c r="S1992" t="s">
        <v>8504</v>
      </c>
      <c r="T1992" t="str">
        <f t="shared" si="93"/>
        <v>The successful candidate should possess the following:	Excellent writing, technical and interpersonal skills	Ability to interact with all levels of management and public	Attention to detail	Experience with MS Office (Excel, Visio, Word, etc.)	At least 1-3 years of experience as a business analyst or QA/testing analyst	Experience with SQL (select, insert, update, joins etc.)	Experience using SQL Developer, SQL Plus and FTP clients	System, Integration, Regression &amp; End to End testing experience	Exposure to Ivalua software, or an Ivalua software certification	Previous experience with CGI Advantage, FMS/3, PIP	Certifications in BABOK, PMP, CSQA, Lean Six Sigma	Experience in projects related to sourcing/procurement The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1992">
        <f t="shared" si="94"/>
        <v>0</v>
      </c>
      <c r="V1992" s="2">
        <v>1</v>
      </c>
      <c r="W1992" s="2">
        <f t="shared" si="95"/>
        <v>0</v>
      </c>
      <c r="X1992" s="2">
        <v>0</v>
      </c>
      <c r="Y1992" s="2">
        <v>0</v>
      </c>
      <c r="Z1992" s="2">
        <v>1</v>
      </c>
      <c r="AA1992" s="2">
        <v>0</v>
      </c>
      <c r="AB1992" s="2">
        <v>0</v>
      </c>
      <c r="AC1992" t="s">
        <v>4678</v>
      </c>
      <c r="AD1992" t="s">
        <v>32</v>
      </c>
      <c r="AE1992" t="s">
        <v>32</v>
      </c>
      <c r="AG1992" t="s">
        <v>38</v>
      </c>
      <c r="AH1992" t="s">
        <v>110</v>
      </c>
      <c r="AJ1992" t="s">
        <v>2406</v>
      </c>
      <c r="AK1992" t="s">
        <v>39</v>
      </c>
    </row>
    <row r="1993" spans="1:37" x14ac:dyDescent="0.3">
      <c r="A1993">
        <v>345878</v>
      </c>
      <c r="B1993" t="s">
        <v>28</v>
      </c>
      <c r="C1993" t="s">
        <v>29</v>
      </c>
      <c r="D1993">
        <v>1</v>
      </c>
      <c r="E1993" t="s">
        <v>4679</v>
      </c>
      <c r="F1993" t="s">
        <v>41</v>
      </c>
      <c r="G1993">
        <v>10009</v>
      </c>
      <c r="H1993" t="s">
        <v>93</v>
      </c>
      <c r="I1993" t="s">
        <v>1967</v>
      </c>
      <c r="J1993" t="s">
        <v>43</v>
      </c>
      <c r="K1993">
        <v>60435</v>
      </c>
      <c r="L1993">
        <v>95000</v>
      </c>
      <c r="M1993" t="s">
        <v>33</v>
      </c>
      <c r="N1993" t="s">
        <v>34</v>
      </c>
      <c r="O1993" t="s">
        <v>2672</v>
      </c>
      <c r="P1993" t="s">
        <v>8505</v>
      </c>
      <c r="Q1993" t="s">
        <v>45</v>
      </c>
      <c r="R1993" t="s">
        <v>8506</v>
      </c>
      <c r="S1993" t="s">
        <v>32</v>
      </c>
      <c r="T1993" t="str">
        <f t="shared" si="93"/>
        <v xml:space="preserve">‚At least 5 years of healthcare industry experience, with at least two years in a senior, external-facing roleA strong understanding of healthcare reform at the Federal and State level Experience with healthcare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NYACH missionProficiency with Microsoft Office applications, including Excel, Access, Word and PowerPoint  </v>
      </c>
      <c r="U1993">
        <f t="shared" si="94"/>
        <v>0</v>
      </c>
      <c r="V1993" s="2">
        <v>1</v>
      </c>
      <c r="W1993" s="2">
        <f t="shared" si="95"/>
        <v>0</v>
      </c>
      <c r="X1993" s="2">
        <v>0</v>
      </c>
      <c r="Y1993" s="2">
        <v>0</v>
      </c>
      <c r="Z1993" s="2">
        <v>0</v>
      </c>
      <c r="AA1993" s="2">
        <v>0</v>
      </c>
      <c r="AB1993" s="2">
        <v>0</v>
      </c>
      <c r="AC1993" t="s">
        <v>4680</v>
      </c>
      <c r="AD1993" t="s">
        <v>32</v>
      </c>
      <c r="AE1993" t="s">
        <v>32</v>
      </c>
      <c r="AG1993" t="s">
        <v>38</v>
      </c>
      <c r="AH1993" t="s">
        <v>2556</v>
      </c>
      <c r="AJ1993" t="s">
        <v>2556</v>
      </c>
      <c r="AK1993" t="s">
        <v>39</v>
      </c>
    </row>
    <row r="1994" spans="1:37" x14ac:dyDescent="0.3">
      <c r="A1994">
        <v>345878</v>
      </c>
      <c r="B1994" t="s">
        <v>28</v>
      </c>
      <c r="C1994" t="s">
        <v>48</v>
      </c>
      <c r="D1994">
        <v>1</v>
      </c>
      <c r="E1994" t="s">
        <v>4679</v>
      </c>
      <c r="F1994" t="s">
        <v>41</v>
      </c>
      <c r="G1994">
        <v>10009</v>
      </c>
      <c r="H1994" t="s">
        <v>93</v>
      </c>
      <c r="I1994" t="s">
        <v>1967</v>
      </c>
      <c r="J1994" t="s">
        <v>43</v>
      </c>
      <c r="K1994">
        <v>60435</v>
      </c>
      <c r="L1994">
        <v>95000</v>
      </c>
      <c r="M1994" t="s">
        <v>33</v>
      </c>
      <c r="N1994" t="s">
        <v>34</v>
      </c>
      <c r="O1994" t="s">
        <v>2672</v>
      </c>
      <c r="P1994" t="s">
        <v>8505</v>
      </c>
      <c r="Q1994" t="s">
        <v>45</v>
      </c>
      <c r="R1994" t="s">
        <v>8506</v>
      </c>
      <c r="S1994" t="s">
        <v>32</v>
      </c>
      <c r="T1994" t="str">
        <f t="shared" si="93"/>
        <v xml:space="preserve">‚At least 5 years of healthcare industry experience, with at least two years in a senior, external-facing roleA strong understanding of healthcare reform at the Federal and State level Experience with healthcare workforce development and working with educational and training institutions Demonstrated project management experience; proven ability to execute complex projects with multiple stakeholders Experience in planning and managing programs from inception to completionExceptional organization, communication and writing skillsOutstanding analytical, strategic, and problem solving skillsAbility to thrive in a high-performance environment; proven ability to work well under pressure and adapt quickly to changeIntegrity, credibility, and a demonstrated commitment to the NYACH missionProficiency with Microsoft Office applications, including Excel, Access, Word and PowerPoint  </v>
      </c>
      <c r="U1994">
        <f t="shared" si="94"/>
        <v>0</v>
      </c>
      <c r="V1994" s="2">
        <v>1</v>
      </c>
      <c r="W1994" s="2">
        <f t="shared" si="95"/>
        <v>0</v>
      </c>
      <c r="X1994" s="2">
        <v>0</v>
      </c>
      <c r="Y1994" s="2">
        <v>0</v>
      </c>
      <c r="Z1994" s="2">
        <v>0</v>
      </c>
      <c r="AA1994" s="2">
        <v>0</v>
      </c>
      <c r="AB1994" s="2">
        <v>0</v>
      </c>
      <c r="AC1994" t="s">
        <v>4680</v>
      </c>
      <c r="AD1994" t="s">
        <v>32</v>
      </c>
      <c r="AE1994" t="s">
        <v>32</v>
      </c>
      <c r="AG1994" t="s">
        <v>38</v>
      </c>
      <c r="AH1994" t="s">
        <v>2556</v>
      </c>
      <c r="AJ1994" t="s">
        <v>2556</v>
      </c>
      <c r="AK1994" t="s">
        <v>39</v>
      </c>
    </row>
    <row r="1995" spans="1:37" x14ac:dyDescent="0.3">
      <c r="A1995">
        <v>345882</v>
      </c>
      <c r="B1995" t="s">
        <v>868</v>
      </c>
      <c r="C1995" t="s">
        <v>48</v>
      </c>
      <c r="D1995">
        <v>5</v>
      </c>
      <c r="E1995" t="s">
        <v>497</v>
      </c>
      <c r="F1995" t="s">
        <v>1090</v>
      </c>
      <c r="G1995">
        <v>20210</v>
      </c>
      <c r="H1995">
        <v>0</v>
      </c>
      <c r="I1995" t="s">
        <v>244</v>
      </c>
      <c r="J1995" t="s">
        <v>43</v>
      </c>
      <c r="K1995">
        <v>53134</v>
      </c>
      <c r="L1995">
        <v>79726</v>
      </c>
      <c r="M1995" t="s">
        <v>33</v>
      </c>
      <c r="N1995" t="s">
        <v>870</v>
      </c>
      <c r="O1995" t="s">
        <v>2596</v>
      </c>
      <c r="P1995" t="s">
        <v>8507</v>
      </c>
      <c r="Q1995" t="s">
        <v>2858</v>
      </c>
      <c r="R1995" t="s">
        <v>4681</v>
      </c>
      <c r="S1995" t="s">
        <v>32</v>
      </c>
      <c r="T1995" t="str">
        <f t="shared" si="93"/>
        <v xml:space="preserve">Candidates with excellent verbal and written communication skills, knowledge of NYC Infrastructure system, and proficiency in Microsoft Access and Excel are preferred.  </v>
      </c>
      <c r="U1995">
        <f t="shared" si="94"/>
        <v>0</v>
      </c>
      <c r="V1995" s="2">
        <v>1</v>
      </c>
      <c r="W1995" s="2">
        <f t="shared" si="95"/>
        <v>0</v>
      </c>
      <c r="X1995" s="2">
        <v>0</v>
      </c>
      <c r="Y1995" s="2">
        <v>0</v>
      </c>
      <c r="Z1995" s="2">
        <v>0</v>
      </c>
      <c r="AA1995" s="2">
        <v>0</v>
      </c>
      <c r="AB1995" s="2">
        <v>0</v>
      </c>
      <c r="AC1995" t="s">
        <v>4682</v>
      </c>
      <c r="AD1995" t="s">
        <v>874</v>
      </c>
      <c r="AE1995" t="s">
        <v>2535</v>
      </c>
      <c r="AG1995" t="s">
        <v>705</v>
      </c>
      <c r="AH1995" t="s">
        <v>2416</v>
      </c>
      <c r="AJ1995" t="s">
        <v>2406</v>
      </c>
      <c r="AK1995" t="s">
        <v>39</v>
      </c>
    </row>
    <row r="1996" spans="1:37" x14ac:dyDescent="0.3">
      <c r="A1996">
        <v>345882</v>
      </c>
      <c r="B1996" t="s">
        <v>868</v>
      </c>
      <c r="C1996" t="s">
        <v>29</v>
      </c>
      <c r="D1996">
        <v>5</v>
      </c>
      <c r="E1996" t="s">
        <v>497</v>
      </c>
      <c r="F1996" t="s">
        <v>1090</v>
      </c>
      <c r="G1996">
        <v>20210</v>
      </c>
      <c r="H1996">
        <v>0</v>
      </c>
      <c r="I1996" t="s">
        <v>244</v>
      </c>
      <c r="J1996" t="s">
        <v>43</v>
      </c>
      <c r="K1996">
        <v>53134</v>
      </c>
      <c r="L1996">
        <v>79726</v>
      </c>
      <c r="M1996" t="s">
        <v>33</v>
      </c>
      <c r="N1996" t="s">
        <v>870</v>
      </c>
      <c r="O1996" t="s">
        <v>2596</v>
      </c>
      <c r="P1996" t="s">
        <v>8507</v>
      </c>
      <c r="Q1996" t="s">
        <v>2858</v>
      </c>
      <c r="R1996" t="s">
        <v>4681</v>
      </c>
      <c r="S1996" t="s">
        <v>32</v>
      </c>
      <c r="T1996" t="str">
        <f t="shared" si="93"/>
        <v xml:space="preserve">Candidates with excellent verbal and written communication skills, knowledge of NYC Infrastructure system, and proficiency in Microsoft Access and Excel are preferred.  </v>
      </c>
      <c r="U1996">
        <f t="shared" si="94"/>
        <v>0</v>
      </c>
      <c r="V1996" s="2">
        <v>1</v>
      </c>
      <c r="W1996" s="2">
        <f t="shared" si="95"/>
        <v>0</v>
      </c>
      <c r="X1996" s="2">
        <v>0</v>
      </c>
      <c r="Y1996" s="2">
        <v>0</v>
      </c>
      <c r="Z1996" s="2">
        <v>0</v>
      </c>
      <c r="AA1996" s="2">
        <v>0</v>
      </c>
      <c r="AB1996" s="2">
        <v>0</v>
      </c>
      <c r="AC1996" t="s">
        <v>4682</v>
      </c>
      <c r="AD1996" t="s">
        <v>874</v>
      </c>
      <c r="AE1996" t="s">
        <v>2535</v>
      </c>
      <c r="AG1996" t="s">
        <v>705</v>
      </c>
      <c r="AH1996" t="s">
        <v>2416</v>
      </c>
      <c r="AJ1996" t="s">
        <v>2406</v>
      </c>
      <c r="AK1996" t="s">
        <v>39</v>
      </c>
    </row>
    <row r="1997" spans="1:37" x14ac:dyDescent="0.3">
      <c r="A1997">
        <v>345883</v>
      </c>
      <c r="B1997" t="s">
        <v>868</v>
      </c>
      <c r="C1997" t="s">
        <v>29</v>
      </c>
      <c r="D1997">
        <v>6</v>
      </c>
      <c r="E1997" t="s">
        <v>4683</v>
      </c>
      <c r="F1997" t="s">
        <v>82</v>
      </c>
      <c r="G1997">
        <v>20202</v>
      </c>
      <c r="H1997">
        <v>0</v>
      </c>
      <c r="I1997" t="s">
        <v>244</v>
      </c>
      <c r="J1997" t="s">
        <v>43</v>
      </c>
      <c r="K1997">
        <v>47860</v>
      </c>
      <c r="L1997">
        <v>57958</v>
      </c>
      <c r="M1997" t="s">
        <v>33</v>
      </c>
      <c r="N1997" t="s">
        <v>870</v>
      </c>
      <c r="O1997" t="s">
        <v>2596</v>
      </c>
      <c r="P1997" t="s">
        <v>8508</v>
      </c>
      <c r="Q1997" t="s">
        <v>662</v>
      </c>
      <c r="R1997" t="s">
        <v>4684</v>
      </c>
      <c r="S1997" t="s">
        <v>32</v>
      </c>
      <c r="T1997" t="str">
        <f t="shared" si="93"/>
        <v xml:space="preserve">Preference will be given to candidates with excellent verbal and written communication skills and proficient in Microsoft applications and AutoCAD.  </v>
      </c>
      <c r="U1997">
        <f t="shared" si="94"/>
        <v>0</v>
      </c>
      <c r="V1997" s="2">
        <v>0</v>
      </c>
      <c r="W1997" s="2">
        <f t="shared" si="95"/>
        <v>0</v>
      </c>
      <c r="X1997" s="2">
        <v>0</v>
      </c>
      <c r="Y1997" s="2">
        <v>0</v>
      </c>
      <c r="Z1997" s="2">
        <v>0</v>
      </c>
      <c r="AA1997" s="2">
        <v>0</v>
      </c>
      <c r="AB1997" s="2">
        <v>0</v>
      </c>
      <c r="AC1997" t="s">
        <v>4685</v>
      </c>
      <c r="AD1997" t="s">
        <v>874</v>
      </c>
      <c r="AE1997" t="s">
        <v>2601</v>
      </c>
      <c r="AG1997" t="s">
        <v>58</v>
      </c>
      <c r="AH1997" t="s">
        <v>110</v>
      </c>
      <c r="AJ1997" t="s">
        <v>3428</v>
      </c>
      <c r="AK1997" t="s">
        <v>39</v>
      </c>
    </row>
    <row r="1998" spans="1:37" x14ac:dyDescent="0.3">
      <c r="A1998">
        <v>345883</v>
      </c>
      <c r="B1998" t="s">
        <v>868</v>
      </c>
      <c r="C1998" t="s">
        <v>48</v>
      </c>
      <c r="D1998">
        <v>6</v>
      </c>
      <c r="E1998" t="s">
        <v>4683</v>
      </c>
      <c r="F1998" t="s">
        <v>82</v>
      </c>
      <c r="G1998">
        <v>20202</v>
      </c>
      <c r="H1998">
        <v>0</v>
      </c>
      <c r="I1998" t="s">
        <v>244</v>
      </c>
      <c r="J1998" t="s">
        <v>43</v>
      </c>
      <c r="K1998">
        <v>47860</v>
      </c>
      <c r="L1998">
        <v>57958</v>
      </c>
      <c r="M1998" t="s">
        <v>33</v>
      </c>
      <c r="N1998" t="s">
        <v>870</v>
      </c>
      <c r="O1998" t="s">
        <v>2596</v>
      </c>
      <c r="P1998" t="s">
        <v>8508</v>
      </c>
      <c r="Q1998" t="s">
        <v>662</v>
      </c>
      <c r="R1998" t="s">
        <v>4684</v>
      </c>
      <c r="S1998" t="s">
        <v>32</v>
      </c>
      <c r="T1998" t="str">
        <f t="shared" si="93"/>
        <v xml:space="preserve">Preference will be given to candidates with excellent verbal and written communication skills and proficient in Microsoft applications and AutoCAD.  </v>
      </c>
      <c r="U1998">
        <f t="shared" si="94"/>
        <v>0</v>
      </c>
      <c r="V1998" s="2">
        <v>0</v>
      </c>
      <c r="W1998" s="2">
        <f t="shared" si="95"/>
        <v>0</v>
      </c>
      <c r="X1998" s="2">
        <v>0</v>
      </c>
      <c r="Y1998" s="2">
        <v>0</v>
      </c>
      <c r="Z1998" s="2">
        <v>0</v>
      </c>
      <c r="AA1998" s="2">
        <v>0</v>
      </c>
      <c r="AB1998" s="2">
        <v>0</v>
      </c>
      <c r="AC1998" t="s">
        <v>4685</v>
      </c>
      <c r="AD1998" t="s">
        <v>874</v>
      </c>
      <c r="AE1998" t="s">
        <v>2601</v>
      </c>
      <c r="AG1998" t="s">
        <v>58</v>
      </c>
      <c r="AH1998" t="s">
        <v>110</v>
      </c>
      <c r="AJ1998" t="s">
        <v>3428</v>
      </c>
      <c r="AK1998" t="s">
        <v>39</v>
      </c>
    </row>
    <row r="1999" spans="1:37" x14ac:dyDescent="0.3">
      <c r="A1999">
        <v>345998</v>
      </c>
      <c r="B1999" t="s">
        <v>2448</v>
      </c>
      <c r="C1999" t="s">
        <v>29</v>
      </c>
      <c r="D1999">
        <v>1</v>
      </c>
      <c r="E1999" t="s">
        <v>4686</v>
      </c>
      <c r="F1999" t="s">
        <v>4687</v>
      </c>
      <c r="G1999">
        <v>6638</v>
      </c>
      <c r="H1999">
        <v>0</v>
      </c>
      <c r="I1999" t="s">
        <v>1228</v>
      </c>
      <c r="J1999" t="s">
        <v>43</v>
      </c>
      <c r="K1999">
        <v>48005</v>
      </c>
      <c r="L1999">
        <v>57916</v>
      </c>
      <c r="M1999" t="s">
        <v>33</v>
      </c>
      <c r="N1999" t="s">
        <v>2451</v>
      </c>
      <c r="O1999" t="s">
        <v>1197</v>
      </c>
      <c r="P1999" t="s">
        <v>8509</v>
      </c>
      <c r="Q1999" t="s">
        <v>8510</v>
      </c>
      <c r="R1999" t="s">
        <v>8511</v>
      </c>
      <c r="S1999" t="s">
        <v>32</v>
      </c>
      <c r="T1999" t="str">
        <f t="shared" si="93"/>
        <v xml:space="preserve">‚	Proven experience as an administrative or executive assistant handling complex administration and support to an organization‚„s highest-ranking manager, executive, or manager.	Extensive experience with office software, including Word, Excel, Outlook, PowerPoint, and Access. 	Strong verbal/written communication and interpersonal skills, including demonstrated success working collaboratively with staff across an organization.	Flawless attention to detail and ability to handle multiple competing priorities; excellent organizational skills.	Demonstrated ability to perform complex assignments utilizing automated office systems.	Pleasant phone manner and demonstrated ability to build professional rapport with the general public, other agencies and internal staff, including providing timely information and service to a wide range of internal and external organization contacts	Excellent judgment, discretion, decision-making skills, and demonstrated experience anticipating business needs.	High level of interpersonal skills to handle sensitive and confidential situations.	Ability to travel throughout the five boroughs of New York City.	Fluency in Spanish.  </v>
      </c>
      <c r="U1999">
        <f t="shared" si="94"/>
        <v>0</v>
      </c>
      <c r="V1999" s="2">
        <v>1</v>
      </c>
      <c r="W1999" s="2">
        <f t="shared" si="95"/>
        <v>0</v>
      </c>
      <c r="X1999" s="2">
        <v>0</v>
      </c>
      <c r="Y1999" s="2">
        <v>0</v>
      </c>
      <c r="Z1999" s="2">
        <v>0</v>
      </c>
      <c r="AA1999" s="2">
        <v>0</v>
      </c>
      <c r="AB1999" s="2">
        <v>0</v>
      </c>
      <c r="AC1999" t="s">
        <v>4688</v>
      </c>
      <c r="AD1999" t="s">
        <v>4689</v>
      </c>
      <c r="AE1999" t="s">
        <v>2451</v>
      </c>
      <c r="AG1999" t="s">
        <v>38</v>
      </c>
      <c r="AH1999" t="s">
        <v>3585</v>
      </c>
      <c r="AJ1999" t="s">
        <v>2312</v>
      </c>
      <c r="AK1999" t="s">
        <v>39</v>
      </c>
    </row>
    <row r="2000" spans="1:37" x14ac:dyDescent="0.3">
      <c r="A2000">
        <v>345998</v>
      </c>
      <c r="B2000" t="s">
        <v>2448</v>
      </c>
      <c r="C2000" t="s">
        <v>48</v>
      </c>
      <c r="D2000">
        <v>1</v>
      </c>
      <c r="E2000" t="s">
        <v>4686</v>
      </c>
      <c r="F2000" t="s">
        <v>4687</v>
      </c>
      <c r="G2000">
        <v>6638</v>
      </c>
      <c r="H2000">
        <v>0</v>
      </c>
      <c r="I2000" t="s">
        <v>1228</v>
      </c>
      <c r="J2000" t="s">
        <v>43</v>
      </c>
      <c r="K2000">
        <v>48005</v>
      </c>
      <c r="L2000">
        <v>57916</v>
      </c>
      <c r="M2000" t="s">
        <v>33</v>
      </c>
      <c r="N2000" t="s">
        <v>2451</v>
      </c>
      <c r="O2000" t="s">
        <v>1197</v>
      </c>
      <c r="P2000" t="s">
        <v>8509</v>
      </c>
      <c r="Q2000" t="s">
        <v>8510</v>
      </c>
      <c r="R2000" t="s">
        <v>8511</v>
      </c>
      <c r="S2000" t="s">
        <v>32</v>
      </c>
      <c r="T2000" t="str">
        <f t="shared" si="93"/>
        <v xml:space="preserve">‚	Proven experience as an administrative or executive assistant handling complex administration and support to an organization‚„s highest-ranking manager, executive, or manager.	Extensive experience with office software, including Word, Excel, Outlook, PowerPoint, and Access. 	Strong verbal/written communication and interpersonal skills, including demonstrated success working collaboratively with staff across an organization.	Flawless attention to detail and ability to handle multiple competing priorities; excellent organizational skills.	Demonstrated ability to perform complex assignments utilizing automated office systems.	Pleasant phone manner and demonstrated ability to build professional rapport with the general public, other agencies and internal staff, including providing timely information and service to a wide range of internal and external organization contacts	Excellent judgment, discretion, decision-making skills, and demonstrated experience anticipating business needs.	High level of interpersonal skills to handle sensitive and confidential situations.	Ability to travel throughout the five boroughs of New York City.	Fluency in Spanish.  </v>
      </c>
      <c r="U2000">
        <f t="shared" si="94"/>
        <v>0</v>
      </c>
      <c r="V2000" s="2">
        <v>1</v>
      </c>
      <c r="W2000" s="2">
        <f t="shared" si="95"/>
        <v>0</v>
      </c>
      <c r="X2000" s="2">
        <v>0</v>
      </c>
      <c r="Y2000" s="2">
        <v>0</v>
      </c>
      <c r="Z2000" s="2">
        <v>0</v>
      </c>
      <c r="AA2000" s="2">
        <v>0</v>
      </c>
      <c r="AB2000" s="2">
        <v>0</v>
      </c>
      <c r="AC2000" t="s">
        <v>4688</v>
      </c>
      <c r="AD2000" t="s">
        <v>4689</v>
      </c>
      <c r="AE2000" t="s">
        <v>2451</v>
      </c>
      <c r="AG2000" t="s">
        <v>38</v>
      </c>
      <c r="AH2000" t="s">
        <v>3585</v>
      </c>
      <c r="AJ2000" t="s">
        <v>2312</v>
      </c>
      <c r="AK2000" t="s">
        <v>39</v>
      </c>
    </row>
    <row r="2001" spans="1:37" x14ac:dyDescent="0.3">
      <c r="A2001">
        <v>346006</v>
      </c>
      <c r="B2001" t="s">
        <v>154</v>
      </c>
      <c r="C2001" t="s">
        <v>29</v>
      </c>
      <c r="D2001">
        <v>1</v>
      </c>
      <c r="E2001" t="s">
        <v>4690</v>
      </c>
      <c r="F2001" t="s">
        <v>2651</v>
      </c>
      <c r="G2001">
        <v>95005</v>
      </c>
      <c r="H2001" t="s">
        <v>93</v>
      </c>
      <c r="I2001" t="s">
        <v>1506</v>
      </c>
      <c r="J2001" t="s">
        <v>32</v>
      </c>
      <c r="K2001">
        <v>60435</v>
      </c>
      <c r="L2001">
        <v>113494</v>
      </c>
      <c r="M2001" t="s">
        <v>33</v>
      </c>
      <c r="N2001" t="s">
        <v>2665</v>
      </c>
      <c r="O2001" t="s">
        <v>2666</v>
      </c>
      <c r="P2001" t="s">
        <v>8512</v>
      </c>
      <c r="Q2001" t="s">
        <v>2653</v>
      </c>
      <c r="R2001" t="s">
        <v>4691</v>
      </c>
      <c r="S2001" t="s">
        <v>4692</v>
      </c>
      <c r="T2001" t="str">
        <f t="shared" si="93"/>
        <v>1.     Relevant experience and/or demonstrated interest in the areas of labor and employment law. 2.     At least two years of experience in labor arbitration, administrative hearings and/or labor negotiations and three years post admission legal experience. 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v>
      </c>
      <c r="U2001">
        <f t="shared" si="94"/>
        <v>0</v>
      </c>
      <c r="V2001" s="2">
        <v>0</v>
      </c>
      <c r="W2001" s="2">
        <f t="shared" si="95"/>
        <v>0</v>
      </c>
      <c r="X2001" s="2">
        <v>0</v>
      </c>
      <c r="Y2001" s="2">
        <v>0</v>
      </c>
      <c r="Z2001" s="2">
        <v>0</v>
      </c>
      <c r="AA2001" s="2">
        <v>0</v>
      </c>
      <c r="AB2001" s="2">
        <v>0</v>
      </c>
      <c r="AC2001" t="s">
        <v>161</v>
      </c>
      <c r="AD2001" t="s">
        <v>32</v>
      </c>
      <c r="AE2001" t="s">
        <v>32</v>
      </c>
      <c r="AG2001" t="s">
        <v>162</v>
      </c>
      <c r="AH2001" t="s">
        <v>2050</v>
      </c>
      <c r="AJ2001" t="s">
        <v>2050</v>
      </c>
      <c r="AK2001" t="s">
        <v>39</v>
      </c>
    </row>
    <row r="2002" spans="1:37" x14ac:dyDescent="0.3">
      <c r="A2002">
        <v>346006</v>
      </c>
      <c r="B2002" t="s">
        <v>154</v>
      </c>
      <c r="C2002" t="s">
        <v>48</v>
      </c>
      <c r="D2002">
        <v>1</v>
      </c>
      <c r="E2002" t="s">
        <v>4690</v>
      </c>
      <c r="F2002" t="s">
        <v>2651</v>
      </c>
      <c r="G2002">
        <v>95005</v>
      </c>
      <c r="H2002" t="s">
        <v>93</v>
      </c>
      <c r="I2002" t="s">
        <v>1506</v>
      </c>
      <c r="J2002" t="s">
        <v>32</v>
      </c>
      <c r="K2002">
        <v>60435</v>
      </c>
      <c r="L2002">
        <v>113494</v>
      </c>
      <c r="M2002" t="s">
        <v>33</v>
      </c>
      <c r="N2002" t="s">
        <v>2665</v>
      </c>
      <c r="O2002" t="s">
        <v>2666</v>
      </c>
      <c r="P2002" t="s">
        <v>8512</v>
      </c>
      <c r="Q2002" t="s">
        <v>2653</v>
      </c>
      <c r="R2002" t="s">
        <v>4691</v>
      </c>
      <c r="S2002" t="s">
        <v>4692</v>
      </c>
      <c r="T2002" t="str">
        <f t="shared" si="93"/>
        <v>1.     Relevant experience and/or demonstrated interest in the areas of labor and employment law. 2.     At least two years of experience in labor arbitration, administrative hearings and/or labor negotiations and three years post admission legal experience. 1.  Resume and cover letter must also include bar admission date(s) month and year.  Candidate must also provide two writing samples representing the candidate's efforts, not those of a reviewer; three references, listing their professional association and the circumstances under which they became familiar with the candidate's professional skills; a copy of law school transcript; current and/or minimum salary requirements. 2. Salary will be commensurate with experience. 3. NYCHA employees applying for promotional, title or level change opportunities must have served a period of one year in their current title and level (if applicable).</v>
      </c>
      <c r="U2002">
        <f t="shared" si="94"/>
        <v>0</v>
      </c>
      <c r="V2002" s="2">
        <v>0</v>
      </c>
      <c r="W2002" s="2">
        <f t="shared" si="95"/>
        <v>0</v>
      </c>
      <c r="X2002" s="2">
        <v>0</v>
      </c>
      <c r="Y2002" s="2">
        <v>0</v>
      </c>
      <c r="Z2002" s="2">
        <v>0</v>
      </c>
      <c r="AA2002" s="2">
        <v>0</v>
      </c>
      <c r="AB2002" s="2">
        <v>0</v>
      </c>
      <c r="AC2002" t="s">
        <v>161</v>
      </c>
      <c r="AD2002" t="s">
        <v>32</v>
      </c>
      <c r="AE2002" t="s">
        <v>32</v>
      </c>
      <c r="AG2002" t="s">
        <v>162</v>
      </c>
      <c r="AH2002" t="s">
        <v>2050</v>
      </c>
      <c r="AJ2002" t="s">
        <v>2050</v>
      </c>
      <c r="AK2002" t="s">
        <v>39</v>
      </c>
    </row>
    <row r="2003" spans="1:37" x14ac:dyDescent="0.3">
      <c r="A2003">
        <v>346028</v>
      </c>
      <c r="B2003" t="s">
        <v>199</v>
      </c>
      <c r="C2003" t="s">
        <v>29</v>
      </c>
      <c r="D2003">
        <v>1</v>
      </c>
      <c r="E2003" t="s">
        <v>4693</v>
      </c>
      <c r="F2003" t="s">
        <v>2224</v>
      </c>
      <c r="G2003">
        <v>51001</v>
      </c>
      <c r="H2003">
        <v>2</v>
      </c>
      <c r="I2003" t="s">
        <v>1183</v>
      </c>
      <c r="J2003" t="s">
        <v>43</v>
      </c>
      <c r="K2003">
        <v>66446</v>
      </c>
      <c r="L2003">
        <v>76413</v>
      </c>
      <c r="M2003" t="s">
        <v>33</v>
      </c>
      <c r="N2003" t="s">
        <v>202</v>
      </c>
      <c r="O2003" t="s">
        <v>637</v>
      </c>
      <c r="P2003" t="s">
        <v>8513</v>
      </c>
      <c r="Q2003" t="s">
        <v>2227</v>
      </c>
      <c r="R2003" t="e">
        <v>#NAME?</v>
      </c>
      <c r="S2003" t="s">
        <v>7696</v>
      </c>
      <c r="T2003" t="e">
        <f t="shared" si="93"/>
        <v>#NAME?</v>
      </c>
      <c r="U2003">
        <f t="shared" si="94"/>
        <v>0</v>
      </c>
      <c r="V2003" s="2">
        <v>0</v>
      </c>
      <c r="W2003" s="2">
        <f t="shared" si="95"/>
        <v>0</v>
      </c>
      <c r="X2003" s="2">
        <v>0</v>
      </c>
      <c r="Y2003" s="2">
        <v>0</v>
      </c>
      <c r="Z2003" s="2">
        <v>0</v>
      </c>
      <c r="AA2003" s="2">
        <v>0</v>
      </c>
      <c r="AB2003" s="2">
        <v>0</v>
      </c>
      <c r="AC2003" t="s">
        <v>4694</v>
      </c>
      <c r="AD2003" t="s">
        <v>32</v>
      </c>
      <c r="AE2003" t="s">
        <v>32</v>
      </c>
      <c r="AG2003" t="s">
        <v>2230</v>
      </c>
      <c r="AH2003" t="s">
        <v>1965</v>
      </c>
      <c r="AI2003" t="s">
        <v>4695</v>
      </c>
      <c r="AJ2003" t="s">
        <v>1092</v>
      </c>
      <c r="AK2003" t="s">
        <v>39</v>
      </c>
    </row>
    <row r="2004" spans="1:37" x14ac:dyDescent="0.3">
      <c r="A2004">
        <v>346028</v>
      </c>
      <c r="B2004" t="s">
        <v>199</v>
      </c>
      <c r="C2004" t="s">
        <v>48</v>
      </c>
      <c r="D2004">
        <v>1</v>
      </c>
      <c r="E2004" t="s">
        <v>4693</v>
      </c>
      <c r="F2004" t="s">
        <v>2224</v>
      </c>
      <c r="G2004">
        <v>51001</v>
      </c>
      <c r="H2004">
        <v>2</v>
      </c>
      <c r="I2004" t="s">
        <v>1183</v>
      </c>
      <c r="J2004" t="s">
        <v>43</v>
      </c>
      <c r="K2004">
        <v>66446</v>
      </c>
      <c r="L2004">
        <v>76413</v>
      </c>
      <c r="M2004" t="s">
        <v>33</v>
      </c>
      <c r="N2004" t="s">
        <v>202</v>
      </c>
      <c r="O2004" t="s">
        <v>637</v>
      </c>
      <c r="P2004" t="s">
        <v>8513</v>
      </c>
      <c r="Q2004" t="s">
        <v>2227</v>
      </c>
      <c r="R2004" t="e">
        <v>#NAME?</v>
      </c>
      <c r="S2004" t="s">
        <v>7696</v>
      </c>
      <c r="T2004" t="e">
        <f t="shared" si="93"/>
        <v>#NAME?</v>
      </c>
      <c r="U2004">
        <f t="shared" si="94"/>
        <v>0</v>
      </c>
      <c r="V2004" s="2">
        <v>0</v>
      </c>
      <c r="W2004" s="2">
        <f t="shared" si="95"/>
        <v>0</v>
      </c>
      <c r="X2004" s="2">
        <v>0</v>
      </c>
      <c r="Y2004" s="2">
        <v>0</v>
      </c>
      <c r="Z2004" s="2">
        <v>0</v>
      </c>
      <c r="AA2004" s="2">
        <v>0</v>
      </c>
      <c r="AB2004" s="2">
        <v>0</v>
      </c>
      <c r="AC2004" t="s">
        <v>4694</v>
      </c>
      <c r="AD2004" t="s">
        <v>32</v>
      </c>
      <c r="AE2004" t="s">
        <v>32</v>
      </c>
      <c r="AG2004" t="s">
        <v>2230</v>
      </c>
      <c r="AH2004" t="s">
        <v>1965</v>
      </c>
      <c r="AI2004" t="s">
        <v>4695</v>
      </c>
      <c r="AJ2004" t="s">
        <v>1092</v>
      </c>
      <c r="AK2004" t="s">
        <v>39</v>
      </c>
    </row>
    <row r="2005" spans="1:37" x14ac:dyDescent="0.3">
      <c r="A2005">
        <v>346061</v>
      </c>
      <c r="B2005" t="s">
        <v>1670</v>
      </c>
      <c r="C2005" t="s">
        <v>29</v>
      </c>
      <c r="D2005">
        <v>1</v>
      </c>
      <c r="E2005" t="s">
        <v>4696</v>
      </c>
      <c r="F2005" t="s">
        <v>2455</v>
      </c>
      <c r="G2005">
        <v>40925</v>
      </c>
      <c r="H2005">
        <v>1</v>
      </c>
      <c r="I2005" t="s">
        <v>94</v>
      </c>
      <c r="J2005" t="s">
        <v>43</v>
      </c>
      <c r="K2005">
        <v>46747</v>
      </c>
      <c r="L2005">
        <v>53759</v>
      </c>
      <c r="M2005" t="s">
        <v>33</v>
      </c>
      <c r="N2005" t="s">
        <v>1320</v>
      </c>
      <c r="O2005" t="s">
        <v>2456</v>
      </c>
      <c r="P2005" t="s">
        <v>8514</v>
      </c>
      <c r="Q2005" t="s">
        <v>2457</v>
      </c>
      <c r="R2005" t="s">
        <v>8515</v>
      </c>
      <c r="S2005" t="s">
        <v>7791</v>
      </c>
      <c r="T2005" t="str">
        <f t="shared" si="93"/>
        <v>‚ Experience in a financial services organization handling functions similar to those described in the bulleted list in the job description above (e.g. securities lending, foreign exchange, transitions). Experience in Securities Lending &amp; Equity Finance oversight;   Knowledge of collateral reinvestment, equity &amp; fixed income lending, repo (repurchase transactions), trade operations, corporate actions, tax &amp; dividend income;  Ability to multitask across various functional areas;  Strong communications skills with ability to assist in leading discussions and proposing solutions;  Project Management experience;  Excellent Microsoft Office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005">
        <f t="shared" si="94"/>
        <v>0</v>
      </c>
      <c r="V2005" s="2">
        <v>0</v>
      </c>
      <c r="W2005" s="2">
        <f t="shared" si="95"/>
        <v>0</v>
      </c>
      <c r="X2005" s="2">
        <v>0</v>
      </c>
      <c r="Y2005" s="2">
        <v>0</v>
      </c>
      <c r="Z2005" s="2">
        <v>0</v>
      </c>
      <c r="AA2005" s="2">
        <v>0</v>
      </c>
      <c r="AB2005" s="2">
        <v>0</v>
      </c>
      <c r="AC2005" t="s">
        <v>4697</v>
      </c>
      <c r="AD2005" t="s">
        <v>32</v>
      </c>
      <c r="AE2005" t="s">
        <v>32</v>
      </c>
      <c r="AG2005" t="s">
        <v>38</v>
      </c>
      <c r="AH2005" t="s">
        <v>175</v>
      </c>
      <c r="AJ2005" t="s">
        <v>175</v>
      </c>
      <c r="AK2005" t="s">
        <v>39</v>
      </c>
    </row>
    <row r="2006" spans="1:37" x14ac:dyDescent="0.3">
      <c r="A2006">
        <v>346061</v>
      </c>
      <c r="B2006" t="s">
        <v>1670</v>
      </c>
      <c r="C2006" t="s">
        <v>48</v>
      </c>
      <c r="D2006">
        <v>1</v>
      </c>
      <c r="E2006" t="s">
        <v>4696</v>
      </c>
      <c r="F2006" t="s">
        <v>2455</v>
      </c>
      <c r="G2006">
        <v>40925</v>
      </c>
      <c r="H2006">
        <v>1</v>
      </c>
      <c r="I2006" t="s">
        <v>94</v>
      </c>
      <c r="J2006" t="s">
        <v>43</v>
      </c>
      <c r="K2006">
        <v>46747</v>
      </c>
      <c r="L2006">
        <v>53759</v>
      </c>
      <c r="M2006" t="s">
        <v>33</v>
      </c>
      <c r="N2006" t="s">
        <v>1320</v>
      </c>
      <c r="O2006" t="s">
        <v>2456</v>
      </c>
      <c r="P2006" t="s">
        <v>8514</v>
      </c>
      <c r="Q2006" t="s">
        <v>2457</v>
      </c>
      <c r="R2006" t="s">
        <v>8515</v>
      </c>
      <c r="S2006" t="s">
        <v>7791</v>
      </c>
      <c r="T2006" t="str">
        <f t="shared" si="93"/>
        <v>‚ Experience in a financial services organization handling functions similar to those described in the bulleted list in the job description above (e.g. securities lending, foreign exchange, transitions). Experience in Securities Lending &amp; Equity Finance oversight;   Knowledge of collateral reinvestment, equity &amp; fixed income lending, repo (repurchase transactions), trade operations, corporate actions, tax &amp; dividend income;  Ability to multitask across various functional areas;  Strong communications skills with ability to assist in leading discussions and proposing solutions;  Project Management experience;  Excellent Microsoft Office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006">
        <f t="shared" si="94"/>
        <v>0</v>
      </c>
      <c r="V2006" s="2">
        <v>0</v>
      </c>
      <c r="W2006" s="2">
        <f t="shared" si="95"/>
        <v>0</v>
      </c>
      <c r="X2006" s="2">
        <v>0</v>
      </c>
      <c r="Y2006" s="2">
        <v>0</v>
      </c>
      <c r="Z2006" s="2">
        <v>0</v>
      </c>
      <c r="AA2006" s="2">
        <v>0</v>
      </c>
      <c r="AB2006" s="2">
        <v>0</v>
      </c>
      <c r="AC2006" t="s">
        <v>4697</v>
      </c>
      <c r="AD2006" t="s">
        <v>32</v>
      </c>
      <c r="AE2006" t="s">
        <v>32</v>
      </c>
      <c r="AG2006" t="s">
        <v>38</v>
      </c>
      <c r="AH2006" t="s">
        <v>175</v>
      </c>
      <c r="AJ2006" t="s">
        <v>175</v>
      </c>
      <c r="AK2006" t="s">
        <v>39</v>
      </c>
    </row>
    <row r="2007" spans="1:37" x14ac:dyDescent="0.3">
      <c r="A2007">
        <v>346064</v>
      </c>
      <c r="B2007" t="s">
        <v>2098</v>
      </c>
      <c r="C2007" t="s">
        <v>29</v>
      </c>
      <c r="D2007">
        <v>1</v>
      </c>
      <c r="E2007" t="s">
        <v>4698</v>
      </c>
      <c r="F2007" t="s">
        <v>3896</v>
      </c>
      <c r="G2007">
        <v>10193</v>
      </c>
      <c r="H2007" t="s">
        <v>435</v>
      </c>
      <c r="I2007" t="s">
        <v>2484</v>
      </c>
      <c r="J2007" t="s">
        <v>43</v>
      </c>
      <c r="K2007">
        <v>80000</v>
      </c>
      <c r="L2007">
        <v>95000</v>
      </c>
      <c r="M2007" t="s">
        <v>33</v>
      </c>
      <c r="N2007" t="s">
        <v>115</v>
      </c>
      <c r="O2007" t="s">
        <v>2101</v>
      </c>
      <c r="P2007" t="s">
        <v>8516</v>
      </c>
      <c r="Q2007" t="s">
        <v>3897</v>
      </c>
      <c r="R2007" t="s">
        <v>8517</v>
      </c>
      <c r="S2007" t="s">
        <v>32</v>
      </c>
      <c r="T2007" t="str">
        <f t="shared" si="93"/>
        <v xml:space="preserve">.  A Baccalaureate Degree from an accredited institution.    A minimum of three years‚„ experience working as an investigator (non-law enforcement), or as an       attorney, or in a related-field.      Strong oral and written communication skills, with particular emphasis on legal writing       and analysis skills.    Comfort and skill presenting in small and large group settings.    Collaborative work style.     Strong capacity for independent work.    Creativity, superior judgment, and problem solving abilities.    Commitment to training and development of staff in a fast-paced and ever-changing work       environment.   Additional, Desirable Skills and Experience      An advanced degree from an accredited institution.    Prior teaching or training experience, and familiarity with adult learning theory.    Demonstrated interest or experience working on matters related to criminal justice, police-community       relations, or social justice issues relating to policing practices.      A range of legal practice skills.    Experience performing administrative duties at an executive level.  Salary, seniority, and office title will be commensurate with experience.  </v>
      </c>
      <c r="U2007">
        <f t="shared" si="94"/>
        <v>0</v>
      </c>
      <c r="V2007" s="2">
        <v>0</v>
      </c>
      <c r="W2007" s="2">
        <f t="shared" si="95"/>
        <v>0</v>
      </c>
      <c r="X2007" s="2">
        <v>0</v>
      </c>
      <c r="Y2007" s="2">
        <v>0</v>
      </c>
      <c r="Z2007" s="2">
        <v>0</v>
      </c>
      <c r="AA2007" s="2">
        <v>0</v>
      </c>
      <c r="AB2007" s="2">
        <v>0</v>
      </c>
      <c r="AC2007" t="s">
        <v>4699</v>
      </c>
      <c r="AD2007" t="s">
        <v>32</v>
      </c>
      <c r="AE2007" t="s">
        <v>32</v>
      </c>
      <c r="AG2007" t="s">
        <v>38</v>
      </c>
      <c r="AH2007" t="s">
        <v>175</v>
      </c>
      <c r="AJ2007" t="s">
        <v>175</v>
      </c>
      <c r="AK2007" t="s">
        <v>39</v>
      </c>
    </row>
    <row r="2008" spans="1:37" x14ac:dyDescent="0.3">
      <c r="A2008">
        <v>346064</v>
      </c>
      <c r="B2008" t="s">
        <v>2098</v>
      </c>
      <c r="C2008" t="s">
        <v>48</v>
      </c>
      <c r="D2008">
        <v>1</v>
      </c>
      <c r="E2008" t="s">
        <v>4698</v>
      </c>
      <c r="F2008" t="s">
        <v>3896</v>
      </c>
      <c r="G2008">
        <v>10193</v>
      </c>
      <c r="H2008" t="s">
        <v>435</v>
      </c>
      <c r="I2008" t="s">
        <v>2484</v>
      </c>
      <c r="J2008" t="s">
        <v>43</v>
      </c>
      <c r="K2008">
        <v>80000</v>
      </c>
      <c r="L2008">
        <v>95000</v>
      </c>
      <c r="M2008" t="s">
        <v>33</v>
      </c>
      <c r="N2008" t="s">
        <v>115</v>
      </c>
      <c r="O2008" t="s">
        <v>2101</v>
      </c>
      <c r="P2008" t="s">
        <v>8516</v>
      </c>
      <c r="Q2008" t="s">
        <v>3897</v>
      </c>
      <c r="R2008" t="s">
        <v>8517</v>
      </c>
      <c r="S2008" t="s">
        <v>32</v>
      </c>
      <c r="T2008" t="str">
        <f t="shared" si="93"/>
        <v xml:space="preserve">.  A Baccalaureate Degree from an accredited institution.    A minimum of three years‚„ experience working as an investigator (non-law enforcement), or as an       attorney, or in a related-field.      Strong oral and written communication skills, with particular emphasis on legal writing       and analysis skills.    Comfort and skill presenting in small and large group settings.    Collaborative work style.     Strong capacity for independent work.    Creativity, superior judgment, and problem solving abilities.    Commitment to training and development of staff in a fast-paced and ever-changing work       environment.   Additional, Desirable Skills and Experience      An advanced degree from an accredited institution.    Prior teaching or training experience, and familiarity with adult learning theory.    Demonstrated interest or experience working on matters related to criminal justice, police-community       relations, or social justice issues relating to policing practices.      A range of legal practice skills.    Experience performing administrative duties at an executive level.  Salary, seniority, and office title will be commensurate with experience.  </v>
      </c>
      <c r="U2008">
        <f t="shared" si="94"/>
        <v>0</v>
      </c>
      <c r="V2008" s="2">
        <v>0</v>
      </c>
      <c r="W2008" s="2">
        <f t="shared" si="95"/>
        <v>0</v>
      </c>
      <c r="X2008" s="2">
        <v>0</v>
      </c>
      <c r="Y2008" s="2">
        <v>0</v>
      </c>
      <c r="Z2008" s="2">
        <v>0</v>
      </c>
      <c r="AA2008" s="2">
        <v>0</v>
      </c>
      <c r="AB2008" s="2">
        <v>0</v>
      </c>
      <c r="AC2008" t="s">
        <v>4699</v>
      </c>
      <c r="AD2008" t="s">
        <v>32</v>
      </c>
      <c r="AE2008" t="s">
        <v>32</v>
      </c>
      <c r="AG2008" t="s">
        <v>38</v>
      </c>
      <c r="AH2008" t="s">
        <v>175</v>
      </c>
      <c r="AJ2008" t="s">
        <v>175</v>
      </c>
      <c r="AK2008" t="s">
        <v>39</v>
      </c>
    </row>
    <row r="2009" spans="1:37" x14ac:dyDescent="0.3">
      <c r="A2009">
        <v>346069</v>
      </c>
      <c r="B2009" t="s">
        <v>199</v>
      </c>
      <c r="C2009" t="s">
        <v>29</v>
      </c>
      <c r="D2009">
        <v>1</v>
      </c>
      <c r="E2009" t="s">
        <v>4700</v>
      </c>
      <c r="F2009" t="s">
        <v>407</v>
      </c>
      <c r="G2009">
        <v>10124</v>
      </c>
      <c r="H2009">
        <v>2</v>
      </c>
      <c r="I2009" t="s">
        <v>463</v>
      </c>
      <c r="J2009" t="s">
        <v>43</v>
      </c>
      <c r="K2009">
        <v>49390</v>
      </c>
      <c r="L2009">
        <v>70200</v>
      </c>
      <c r="M2009" t="s">
        <v>33</v>
      </c>
      <c r="N2009" t="s">
        <v>202</v>
      </c>
      <c r="O2009" t="s">
        <v>294</v>
      </c>
      <c r="P2009" t="s">
        <v>4701</v>
      </c>
      <c r="Q2009" t="s">
        <v>7274</v>
      </c>
      <c r="R2009" t="s">
        <v>8518</v>
      </c>
      <c r="S2009" t="s">
        <v>8426</v>
      </c>
      <c r="T2009" t="str">
        <f t="shared" si="93"/>
        <v>‚	Five or more years working in Human Resources and familiarity with the City hiring process 	Familiarity with PATS, PECOS, and other DOHMH systems related to the hiring process 	Familiarity with the Civil Service Process 	Computer proficiency, including Microsoft Office Suite products (Word, Excel, Visio, PowerPoint, and Adobe Systems) 	Ability to multi-task, prioritize, and manage time effectively 	Knowledge of the Payroll Management System (PMS), Citywide Human Resources Management System (CHRMS), CityTime (CT), timekeeping and/or payroll experience necessary 	Candidates should be detail-orientated and have excellent analytical, communication, and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09">
        <f t="shared" si="94"/>
        <v>0</v>
      </c>
      <c r="V2009" s="2">
        <v>1</v>
      </c>
      <c r="W2009" s="2">
        <f t="shared" si="95"/>
        <v>0</v>
      </c>
      <c r="X2009" s="2">
        <v>0</v>
      </c>
      <c r="Y2009" s="2">
        <v>0</v>
      </c>
      <c r="Z2009" s="2">
        <v>0</v>
      </c>
      <c r="AA2009" s="2">
        <v>0</v>
      </c>
      <c r="AB2009" s="2">
        <v>0</v>
      </c>
      <c r="AC2009" t="s">
        <v>4702</v>
      </c>
      <c r="AD2009" t="s">
        <v>32</v>
      </c>
      <c r="AE2009" t="s">
        <v>32</v>
      </c>
      <c r="AG2009" t="s">
        <v>38</v>
      </c>
      <c r="AH2009" t="s">
        <v>2416</v>
      </c>
      <c r="AI2009" t="s">
        <v>4703</v>
      </c>
      <c r="AJ2009" t="s">
        <v>2416</v>
      </c>
      <c r="AK2009" t="s">
        <v>39</v>
      </c>
    </row>
    <row r="2010" spans="1:37" x14ac:dyDescent="0.3">
      <c r="A2010">
        <v>346069</v>
      </c>
      <c r="B2010" t="s">
        <v>199</v>
      </c>
      <c r="C2010" t="s">
        <v>48</v>
      </c>
      <c r="D2010">
        <v>1</v>
      </c>
      <c r="E2010" t="s">
        <v>4700</v>
      </c>
      <c r="F2010" t="s">
        <v>407</v>
      </c>
      <c r="G2010">
        <v>10124</v>
      </c>
      <c r="H2010">
        <v>2</v>
      </c>
      <c r="I2010" t="s">
        <v>463</v>
      </c>
      <c r="J2010" t="s">
        <v>43</v>
      </c>
      <c r="K2010">
        <v>49390</v>
      </c>
      <c r="L2010">
        <v>70200</v>
      </c>
      <c r="M2010" t="s">
        <v>33</v>
      </c>
      <c r="N2010" t="s">
        <v>202</v>
      </c>
      <c r="O2010" t="s">
        <v>294</v>
      </c>
      <c r="P2010" t="s">
        <v>4701</v>
      </c>
      <c r="Q2010" t="s">
        <v>7274</v>
      </c>
      <c r="R2010" t="s">
        <v>8518</v>
      </c>
      <c r="S2010" t="s">
        <v>8426</v>
      </c>
      <c r="T2010" t="str">
        <f t="shared" si="93"/>
        <v>‚	Five or more years working in Human Resources and familiarity with the City hiring process 	Familiarity with PATS, PECOS, and other DOHMH systems related to the hiring process 	Familiarity with the Civil Service Process 	Computer proficiency, including Microsoft Office Suite products (Word, Excel, Visio, PowerPoint, and Adobe Systems) 	Ability to multi-task, prioritize, and manage time effectively 	Knowledge of the Payroll Management System (PMS), Citywide Human Resources Management System (CHRMS), CityTime (CT), timekeeping and/or payroll experience necessary 	Candidates should be detail-orientated and have excellent analytical, communication, and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0">
        <f t="shared" si="94"/>
        <v>0</v>
      </c>
      <c r="V2010" s="2">
        <v>1</v>
      </c>
      <c r="W2010" s="2">
        <f t="shared" si="95"/>
        <v>0</v>
      </c>
      <c r="X2010" s="2">
        <v>0</v>
      </c>
      <c r="Y2010" s="2">
        <v>0</v>
      </c>
      <c r="Z2010" s="2">
        <v>0</v>
      </c>
      <c r="AA2010" s="2">
        <v>0</v>
      </c>
      <c r="AB2010" s="2">
        <v>0</v>
      </c>
      <c r="AC2010" t="s">
        <v>4702</v>
      </c>
      <c r="AD2010" t="s">
        <v>32</v>
      </c>
      <c r="AE2010" t="s">
        <v>32</v>
      </c>
      <c r="AG2010" t="s">
        <v>38</v>
      </c>
      <c r="AH2010" t="s">
        <v>2416</v>
      </c>
      <c r="AI2010" t="s">
        <v>4703</v>
      </c>
      <c r="AJ2010" t="s">
        <v>2416</v>
      </c>
      <c r="AK2010" t="s">
        <v>39</v>
      </c>
    </row>
    <row r="2011" spans="1:37" x14ac:dyDescent="0.3">
      <c r="A2011">
        <v>346119</v>
      </c>
      <c r="B2011" t="s">
        <v>199</v>
      </c>
      <c r="C2011" t="s">
        <v>29</v>
      </c>
      <c r="D2011">
        <v>1</v>
      </c>
      <c r="E2011" t="s">
        <v>4704</v>
      </c>
      <c r="F2011" t="s">
        <v>1672</v>
      </c>
      <c r="G2011">
        <v>40510</v>
      </c>
      <c r="H2011">
        <v>1</v>
      </c>
      <c r="I2011" t="s">
        <v>94</v>
      </c>
      <c r="J2011" t="s">
        <v>43</v>
      </c>
      <c r="K2011">
        <v>46747</v>
      </c>
      <c r="L2011">
        <v>63519</v>
      </c>
      <c r="M2011" t="s">
        <v>33</v>
      </c>
      <c r="N2011" t="s">
        <v>202</v>
      </c>
      <c r="O2011" t="s">
        <v>4705</v>
      </c>
      <c r="P2011" t="s">
        <v>4706</v>
      </c>
      <c r="Q2011" t="s">
        <v>1674</v>
      </c>
      <c r="R2011" t="s">
        <v>32</v>
      </c>
      <c r="S2011" t="s">
        <v>7656</v>
      </c>
      <c r="T2011"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1">
        <f t="shared" si="94"/>
        <v>0</v>
      </c>
      <c r="V2011" s="2">
        <v>0</v>
      </c>
      <c r="W2011" s="2">
        <f t="shared" si="95"/>
        <v>0</v>
      </c>
      <c r="X2011" s="2">
        <v>0</v>
      </c>
      <c r="Y2011" s="2">
        <v>0</v>
      </c>
      <c r="Z2011" s="2">
        <v>0</v>
      </c>
      <c r="AA2011" s="2">
        <v>0</v>
      </c>
      <c r="AB2011" s="2">
        <v>0</v>
      </c>
      <c r="AC2011" t="s">
        <v>4707</v>
      </c>
      <c r="AD2011" t="s">
        <v>32</v>
      </c>
      <c r="AE2011" t="s">
        <v>32</v>
      </c>
      <c r="AG2011" t="s">
        <v>38</v>
      </c>
      <c r="AH2011" t="s">
        <v>3585</v>
      </c>
      <c r="AI2011" t="s">
        <v>4695</v>
      </c>
      <c r="AJ2011" t="s">
        <v>3585</v>
      </c>
      <c r="AK2011" t="s">
        <v>39</v>
      </c>
    </row>
    <row r="2012" spans="1:37" x14ac:dyDescent="0.3">
      <c r="A2012">
        <v>346070</v>
      </c>
      <c r="B2012" t="s">
        <v>1670</v>
      </c>
      <c r="C2012" t="s">
        <v>29</v>
      </c>
      <c r="D2012">
        <v>1</v>
      </c>
      <c r="E2012" t="s">
        <v>4708</v>
      </c>
      <c r="F2012" t="s">
        <v>2455</v>
      </c>
      <c r="G2012">
        <v>40925</v>
      </c>
      <c r="H2012">
        <v>2</v>
      </c>
      <c r="I2012" t="s">
        <v>94</v>
      </c>
      <c r="J2012" t="s">
        <v>32</v>
      </c>
      <c r="K2012">
        <v>60000</v>
      </c>
      <c r="L2012">
        <v>70000</v>
      </c>
      <c r="M2012" t="s">
        <v>33</v>
      </c>
      <c r="N2012" t="s">
        <v>1320</v>
      </c>
      <c r="O2012" t="s">
        <v>2456</v>
      </c>
      <c r="P2012" t="s">
        <v>8519</v>
      </c>
      <c r="Q2012" t="s">
        <v>2457</v>
      </c>
      <c r="R2012" t="s">
        <v>8520</v>
      </c>
      <c r="S2012" t="s">
        <v>7791</v>
      </c>
      <c r="T2012" t="str">
        <f t="shared" si="93"/>
        <v>‚ Substantial experience in a financial services organization handling operational support functions similar to those described in the bulleted list in the job description above;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with ability to assist in leading discussions and proposing solutions;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012">
        <f t="shared" si="94"/>
        <v>0</v>
      </c>
      <c r="V2012" s="2">
        <v>1</v>
      </c>
      <c r="W2012" s="2">
        <f t="shared" si="95"/>
        <v>0</v>
      </c>
      <c r="X2012" s="2">
        <v>0</v>
      </c>
      <c r="Y2012" s="2">
        <v>0</v>
      </c>
      <c r="Z2012" s="2">
        <v>0</v>
      </c>
      <c r="AA2012" s="2">
        <v>0</v>
      </c>
      <c r="AB2012" s="2">
        <v>0</v>
      </c>
      <c r="AC2012" t="s">
        <v>4709</v>
      </c>
      <c r="AD2012" t="s">
        <v>32</v>
      </c>
      <c r="AE2012" t="s">
        <v>32</v>
      </c>
      <c r="AG2012" t="s">
        <v>38</v>
      </c>
      <c r="AH2012" t="s">
        <v>175</v>
      </c>
      <c r="AJ2012" t="s">
        <v>175</v>
      </c>
      <c r="AK2012" t="s">
        <v>39</v>
      </c>
    </row>
    <row r="2013" spans="1:37" x14ac:dyDescent="0.3">
      <c r="A2013">
        <v>346070</v>
      </c>
      <c r="B2013" t="s">
        <v>1670</v>
      </c>
      <c r="C2013" t="s">
        <v>48</v>
      </c>
      <c r="D2013">
        <v>1</v>
      </c>
      <c r="E2013" t="s">
        <v>4708</v>
      </c>
      <c r="F2013" t="s">
        <v>2455</v>
      </c>
      <c r="G2013">
        <v>40925</v>
      </c>
      <c r="H2013">
        <v>2</v>
      </c>
      <c r="I2013" t="s">
        <v>94</v>
      </c>
      <c r="J2013" t="s">
        <v>32</v>
      </c>
      <c r="K2013">
        <v>60000</v>
      </c>
      <c r="L2013">
        <v>70000</v>
      </c>
      <c r="M2013" t="s">
        <v>33</v>
      </c>
      <c r="N2013" t="s">
        <v>1320</v>
      </c>
      <c r="O2013" t="s">
        <v>2456</v>
      </c>
      <c r="P2013" t="s">
        <v>8519</v>
      </c>
      <c r="Q2013" t="s">
        <v>2457</v>
      </c>
      <c r="R2013" t="s">
        <v>8520</v>
      </c>
      <c r="S2013" t="s">
        <v>7791</v>
      </c>
      <c r="T2013" t="str">
        <f t="shared" si="93"/>
        <v>‚ Substantial experience in a financial services organization handling operational support functions similar to those described in the bulleted list in the job description above;     Familiarity with My State Street and other asset management tools preferred;  Superior project management skills and demonstrated ability to multitask across various functional areas is ideal;   Demonstrated ability to maintain metrics to track performance;  Strong communications skills with ability to assist in leading discussions and proposing solutions;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013">
        <f t="shared" si="94"/>
        <v>0</v>
      </c>
      <c r="V2013" s="2">
        <v>1</v>
      </c>
      <c r="W2013" s="2">
        <f t="shared" si="95"/>
        <v>0</v>
      </c>
      <c r="X2013" s="2">
        <v>0</v>
      </c>
      <c r="Y2013" s="2">
        <v>0</v>
      </c>
      <c r="Z2013" s="2">
        <v>0</v>
      </c>
      <c r="AA2013" s="2">
        <v>0</v>
      </c>
      <c r="AB2013" s="2">
        <v>0</v>
      </c>
      <c r="AC2013" t="s">
        <v>4709</v>
      </c>
      <c r="AD2013" t="s">
        <v>32</v>
      </c>
      <c r="AE2013" t="s">
        <v>32</v>
      </c>
      <c r="AG2013" t="s">
        <v>38</v>
      </c>
      <c r="AH2013" t="s">
        <v>175</v>
      </c>
      <c r="AJ2013" t="s">
        <v>175</v>
      </c>
      <c r="AK2013" t="s">
        <v>39</v>
      </c>
    </row>
    <row r="2014" spans="1:37" x14ac:dyDescent="0.3">
      <c r="A2014">
        <v>346079</v>
      </c>
      <c r="B2014" t="s">
        <v>199</v>
      </c>
      <c r="C2014" t="s">
        <v>29</v>
      </c>
      <c r="D2014">
        <v>1</v>
      </c>
      <c r="E2014" t="s">
        <v>4710</v>
      </c>
      <c r="F2014" t="s">
        <v>4270</v>
      </c>
      <c r="G2014">
        <v>40561</v>
      </c>
      <c r="H2014">
        <v>1</v>
      </c>
      <c r="I2014" t="s">
        <v>94</v>
      </c>
      <c r="J2014" t="s">
        <v>43</v>
      </c>
      <c r="K2014">
        <v>38656</v>
      </c>
      <c r="L2014">
        <v>54000</v>
      </c>
      <c r="M2014" t="s">
        <v>33</v>
      </c>
      <c r="N2014" t="s">
        <v>202</v>
      </c>
      <c r="O2014" t="s">
        <v>4711</v>
      </c>
      <c r="P2014" t="s">
        <v>4712</v>
      </c>
      <c r="Q2014" t="s">
        <v>8367</v>
      </c>
      <c r="R2014" t="s">
        <v>4713</v>
      </c>
      <c r="S2014" t="s">
        <v>7696</v>
      </c>
      <c r="T2014" t="str">
        <f t="shared" si="93"/>
        <v>Experience with internal contracting and procurement systems (e.g., CONTRAK, CONTRAK Purchasing) Experience with internal budgeting systems(e.g., Budget Management System, OES) Experience with internal Personnel Action Triggering Systems (PATS)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4">
        <f t="shared" si="94"/>
        <v>0</v>
      </c>
      <c r="V2014" s="2">
        <v>0</v>
      </c>
      <c r="W2014" s="2">
        <f t="shared" si="95"/>
        <v>0</v>
      </c>
      <c r="X2014" s="2">
        <v>0</v>
      </c>
      <c r="Y2014" s="2">
        <v>0</v>
      </c>
      <c r="Z2014" s="2">
        <v>0</v>
      </c>
      <c r="AA2014" s="2">
        <v>0</v>
      </c>
      <c r="AB2014" s="2">
        <v>0</v>
      </c>
      <c r="AC2014" t="s">
        <v>4714</v>
      </c>
      <c r="AD2014" t="s">
        <v>32</v>
      </c>
      <c r="AE2014" t="s">
        <v>32</v>
      </c>
      <c r="AG2014" t="s">
        <v>38</v>
      </c>
      <c r="AH2014" t="s">
        <v>1965</v>
      </c>
      <c r="AI2014" t="s">
        <v>4695</v>
      </c>
      <c r="AJ2014" t="s">
        <v>2974</v>
      </c>
      <c r="AK2014" t="s">
        <v>39</v>
      </c>
    </row>
    <row r="2015" spans="1:37" x14ac:dyDescent="0.3">
      <c r="A2015">
        <v>346079</v>
      </c>
      <c r="B2015" t="s">
        <v>199</v>
      </c>
      <c r="C2015" t="s">
        <v>48</v>
      </c>
      <c r="D2015">
        <v>1</v>
      </c>
      <c r="E2015" t="s">
        <v>4710</v>
      </c>
      <c r="F2015" t="s">
        <v>4270</v>
      </c>
      <c r="G2015">
        <v>40561</v>
      </c>
      <c r="H2015">
        <v>1</v>
      </c>
      <c r="I2015" t="s">
        <v>94</v>
      </c>
      <c r="J2015" t="s">
        <v>43</v>
      </c>
      <c r="K2015">
        <v>38656</v>
      </c>
      <c r="L2015">
        <v>54000</v>
      </c>
      <c r="M2015" t="s">
        <v>33</v>
      </c>
      <c r="N2015" t="s">
        <v>202</v>
      </c>
      <c r="O2015" t="s">
        <v>4711</v>
      </c>
      <c r="P2015" t="s">
        <v>4712</v>
      </c>
      <c r="Q2015" t="s">
        <v>8367</v>
      </c>
      <c r="R2015" t="s">
        <v>4713</v>
      </c>
      <c r="S2015" t="s">
        <v>7696</v>
      </c>
      <c r="T2015" t="str">
        <f t="shared" si="93"/>
        <v>Experience with internal contracting and procurement systems (e.g., CONTRAK, CONTRAK Purchasing) Experience with internal budgeting systems(e.g., Budget Management System, OES) Experience with internal Personnel Action Triggering Systems (PATS)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5">
        <f t="shared" si="94"/>
        <v>0</v>
      </c>
      <c r="V2015" s="2">
        <v>0</v>
      </c>
      <c r="W2015" s="2">
        <f t="shared" si="95"/>
        <v>0</v>
      </c>
      <c r="X2015" s="2">
        <v>0</v>
      </c>
      <c r="Y2015" s="2">
        <v>0</v>
      </c>
      <c r="Z2015" s="2">
        <v>0</v>
      </c>
      <c r="AA2015" s="2">
        <v>0</v>
      </c>
      <c r="AB2015" s="2">
        <v>0</v>
      </c>
      <c r="AC2015" t="s">
        <v>4714</v>
      </c>
      <c r="AD2015" t="s">
        <v>32</v>
      </c>
      <c r="AE2015" t="s">
        <v>32</v>
      </c>
      <c r="AG2015" t="s">
        <v>38</v>
      </c>
      <c r="AH2015" t="s">
        <v>1965</v>
      </c>
      <c r="AI2015" t="s">
        <v>4695</v>
      </c>
      <c r="AJ2015" t="s">
        <v>2974</v>
      </c>
      <c r="AK2015" t="s">
        <v>39</v>
      </c>
    </row>
    <row r="2016" spans="1:37" x14ac:dyDescent="0.3">
      <c r="A2016">
        <v>346093</v>
      </c>
      <c r="B2016" t="s">
        <v>28</v>
      </c>
      <c r="C2016" t="s">
        <v>29</v>
      </c>
      <c r="D2016">
        <v>1</v>
      </c>
      <c r="E2016" t="s">
        <v>4715</v>
      </c>
      <c r="F2016" t="s">
        <v>41</v>
      </c>
      <c r="G2016">
        <v>10009</v>
      </c>
      <c r="H2016" t="s">
        <v>42</v>
      </c>
      <c r="I2016" t="s">
        <v>1967</v>
      </c>
      <c r="J2016" t="s">
        <v>43</v>
      </c>
      <c r="K2016">
        <v>67060</v>
      </c>
      <c r="L2016">
        <v>100000</v>
      </c>
      <c r="M2016" t="s">
        <v>33</v>
      </c>
      <c r="N2016" t="s">
        <v>34</v>
      </c>
      <c r="O2016" t="s">
        <v>3138</v>
      </c>
      <c r="P2016" t="s">
        <v>8521</v>
      </c>
      <c r="Q2016" t="s">
        <v>45</v>
      </c>
      <c r="R2016" t="s">
        <v>8522</v>
      </c>
      <c r="S2016" t="s">
        <v>32</v>
      </c>
      <c r="T2016" t="str">
        <f t="shared" si="93"/>
        <v xml:space="preserve">‚Exceptional leader with a proven track record in program management and service deliveryDemonstrated experience in occupational skills training or employment services and private or public sector experience in business or working directly with businessesExperience in construction, construction management, or construction safety strongly preferred5-7 years professional experience Ability to manage a team and work with multiple stakeholders The ability to organize and drive projects to timely completionExcellent communication, operational, problem solving, and quantitative skills  </v>
      </c>
      <c r="U2016">
        <f t="shared" si="94"/>
        <v>0</v>
      </c>
      <c r="V2016" s="2">
        <v>0</v>
      </c>
      <c r="W2016" s="2">
        <f t="shared" si="95"/>
        <v>0</v>
      </c>
      <c r="X2016" s="2">
        <v>0</v>
      </c>
      <c r="Y2016" s="2">
        <v>0</v>
      </c>
      <c r="Z2016" s="2">
        <v>0</v>
      </c>
      <c r="AA2016" s="2">
        <v>0</v>
      </c>
      <c r="AB2016" s="2">
        <v>0</v>
      </c>
      <c r="AC2016" t="s">
        <v>4716</v>
      </c>
      <c r="AD2016" t="s">
        <v>32</v>
      </c>
      <c r="AE2016" t="s">
        <v>32</v>
      </c>
      <c r="AG2016" t="s">
        <v>38</v>
      </c>
      <c r="AH2016" t="s">
        <v>2694</v>
      </c>
      <c r="AJ2016" t="s">
        <v>2694</v>
      </c>
      <c r="AK2016" t="s">
        <v>39</v>
      </c>
    </row>
    <row r="2017" spans="1:37" x14ac:dyDescent="0.3">
      <c r="A2017">
        <v>346093</v>
      </c>
      <c r="B2017" t="s">
        <v>28</v>
      </c>
      <c r="C2017" t="s">
        <v>48</v>
      </c>
      <c r="D2017">
        <v>1</v>
      </c>
      <c r="E2017" t="s">
        <v>4715</v>
      </c>
      <c r="F2017" t="s">
        <v>41</v>
      </c>
      <c r="G2017">
        <v>10009</v>
      </c>
      <c r="H2017" t="s">
        <v>42</v>
      </c>
      <c r="I2017" t="s">
        <v>1967</v>
      </c>
      <c r="J2017" t="s">
        <v>43</v>
      </c>
      <c r="K2017">
        <v>67060</v>
      </c>
      <c r="L2017">
        <v>100000</v>
      </c>
      <c r="M2017" t="s">
        <v>33</v>
      </c>
      <c r="N2017" t="s">
        <v>34</v>
      </c>
      <c r="O2017" t="s">
        <v>3138</v>
      </c>
      <c r="P2017" t="s">
        <v>8521</v>
      </c>
      <c r="Q2017" t="s">
        <v>45</v>
      </c>
      <c r="R2017" t="s">
        <v>8522</v>
      </c>
      <c r="S2017" t="s">
        <v>32</v>
      </c>
      <c r="T2017" t="str">
        <f t="shared" si="93"/>
        <v xml:space="preserve">‚Exceptional leader with a proven track record in program management and service deliveryDemonstrated experience in occupational skills training or employment services and private or public sector experience in business or working directly with businessesExperience in construction, construction management, or construction safety strongly preferred5-7 years professional experience Ability to manage a team and work with multiple stakeholders The ability to organize and drive projects to timely completionExcellent communication, operational, problem solving, and quantitative skills  </v>
      </c>
      <c r="U2017">
        <f t="shared" si="94"/>
        <v>0</v>
      </c>
      <c r="V2017" s="2">
        <v>0</v>
      </c>
      <c r="W2017" s="2">
        <f t="shared" si="95"/>
        <v>0</v>
      </c>
      <c r="X2017" s="2">
        <v>0</v>
      </c>
      <c r="Y2017" s="2">
        <v>0</v>
      </c>
      <c r="Z2017" s="2">
        <v>0</v>
      </c>
      <c r="AA2017" s="2">
        <v>0</v>
      </c>
      <c r="AB2017" s="2">
        <v>0</v>
      </c>
      <c r="AC2017" t="s">
        <v>4716</v>
      </c>
      <c r="AD2017" t="s">
        <v>32</v>
      </c>
      <c r="AE2017" t="s">
        <v>32</v>
      </c>
      <c r="AG2017" t="s">
        <v>38</v>
      </c>
      <c r="AH2017" t="s">
        <v>2694</v>
      </c>
      <c r="AJ2017" t="s">
        <v>2694</v>
      </c>
      <c r="AK2017" t="s">
        <v>39</v>
      </c>
    </row>
    <row r="2018" spans="1:37" x14ac:dyDescent="0.3">
      <c r="A2018">
        <v>346116</v>
      </c>
      <c r="B2018" t="s">
        <v>199</v>
      </c>
      <c r="C2018" t="s">
        <v>29</v>
      </c>
      <c r="D2018">
        <v>1</v>
      </c>
      <c r="E2018" t="s">
        <v>4717</v>
      </c>
      <c r="F2018" t="s">
        <v>1672</v>
      </c>
      <c r="G2018">
        <v>40510</v>
      </c>
      <c r="H2018">
        <v>1</v>
      </c>
      <c r="I2018" t="s">
        <v>94</v>
      </c>
      <c r="J2018" t="s">
        <v>43</v>
      </c>
      <c r="K2018">
        <v>46747</v>
      </c>
      <c r="L2018">
        <v>63519</v>
      </c>
      <c r="M2018" t="s">
        <v>33</v>
      </c>
      <c r="N2018" t="s">
        <v>3005</v>
      </c>
      <c r="O2018" t="s">
        <v>4718</v>
      </c>
      <c r="P2018" t="s">
        <v>4719</v>
      </c>
      <c r="Q2018" t="s">
        <v>1674</v>
      </c>
      <c r="R2018" t="s">
        <v>32</v>
      </c>
      <c r="S2018" t="s">
        <v>7656</v>
      </c>
      <c r="T2018"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8">
        <f t="shared" si="94"/>
        <v>0</v>
      </c>
      <c r="V2018" s="2">
        <v>0</v>
      </c>
      <c r="W2018" s="2">
        <f t="shared" si="95"/>
        <v>0</v>
      </c>
      <c r="X2018" s="2">
        <v>0</v>
      </c>
      <c r="Y2018" s="2">
        <v>0</v>
      </c>
      <c r="Z2018" s="2">
        <v>0</v>
      </c>
      <c r="AA2018" s="2">
        <v>0</v>
      </c>
      <c r="AB2018" s="2">
        <v>0</v>
      </c>
      <c r="AC2018" t="s">
        <v>4720</v>
      </c>
      <c r="AD2018" t="s">
        <v>32</v>
      </c>
      <c r="AE2018" t="s">
        <v>32</v>
      </c>
      <c r="AG2018" t="s">
        <v>38</v>
      </c>
      <c r="AH2018" t="s">
        <v>3585</v>
      </c>
      <c r="AI2018" t="s">
        <v>4695</v>
      </c>
      <c r="AJ2018" t="s">
        <v>3585</v>
      </c>
      <c r="AK2018" t="s">
        <v>39</v>
      </c>
    </row>
    <row r="2019" spans="1:37" x14ac:dyDescent="0.3">
      <c r="A2019">
        <v>346116</v>
      </c>
      <c r="B2019" t="s">
        <v>199</v>
      </c>
      <c r="C2019" t="s">
        <v>48</v>
      </c>
      <c r="D2019">
        <v>1</v>
      </c>
      <c r="E2019" t="s">
        <v>4717</v>
      </c>
      <c r="F2019" t="s">
        <v>1672</v>
      </c>
      <c r="G2019">
        <v>40510</v>
      </c>
      <c r="H2019">
        <v>1</v>
      </c>
      <c r="I2019" t="s">
        <v>94</v>
      </c>
      <c r="J2019" t="s">
        <v>43</v>
      </c>
      <c r="K2019">
        <v>46747</v>
      </c>
      <c r="L2019">
        <v>63519</v>
      </c>
      <c r="M2019" t="s">
        <v>33</v>
      </c>
      <c r="N2019" t="s">
        <v>3005</v>
      </c>
      <c r="O2019" t="s">
        <v>4718</v>
      </c>
      <c r="P2019" t="s">
        <v>4719</v>
      </c>
      <c r="Q2019" t="s">
        <v>1674</v>
      </c>
      <c r="R2019" t="s">
        <v>32</v>
      </c>
      <c r="S2019" t="s">
        <v>7656</v>
      </c>
      <c r="T2019"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19">
        <f t="shared" si="94"/>
        <v>0</v>
      </c>
      <c r="V2019" s="2">
        <v>0</v>
      </c>
      <c r="W2019" s="2">
        <f t="shared" si="95"/>
        <v>0</v>
      </c>
      <c r="X2019" s="2">
        <v>0</v>
      </c>
      <c r="Y2019" s="2">
        <v>0</v>
      </c>
      <c r="Z2019" s="2">
        <v>0</v>
      </c>
      <c r="AA2019" s="2">
        <v>0</v>
      </c>
      <c r="AB2019" s="2">
        <v>0</v>
      </c>
      <c r="AC2019" t="s">
        <v>4720</v>
      </c>
      <c r="AD2019" t="s">
        <v>32</v>
      </c>
      <c r="AE2019" t="s">
        <v>32</v>
      </c>
      <c r="AG2019" t="s">
        <v>38</v>
      </c>
      <c r="AH2019" t="s">
        <v>3585</v>
      </c>
      <c r="AI2019" t="s">
        <v>4695</v>
      </c>
      <c r="AJ2019" t="s">
        <v>3585</v>
      </c>
      <c r="AK2019" t="s">
        <v>39</v>
      </c>
    </row>
    <row r="2020" spans="1:37" x14ac:dyDescent="0.3">
      <c r="A2020">
        <v>346119</v>
      </c>
      <c r="B2020" t="s">
        <v>199</v>
      </c>
      <c r="C2020" t="s">
        <v>48</v>
      </c>
      <c r="D2020">
        <v>1</v>
      </c>
      <c r="E2020" t="s">
        <v>4704</v>
      </c>
      <c r="F2020" t="s">
        <v>1672</v>
      </c>
      <c r="G2020">
        <v>40510</v>
      </c>
      <c r="H2020">
        <v>1</v>
      </c>
      <c r="I2020" t="s">
        <v>94</v>
      </c>
      <c r="J2020" t="s">
        <v>43</v>
      </c>
      <c r="K2020">
        <v>46747</v>
      </c>
      <c r="L2020">
        <v>63519</v>
      </c>
      <c r="M2020" t="s">
        <v>33</v>
      </c>
      <c r="N2020" t="s">
        <v>202</v>
      </c>
      <c r="O2020" t="s">
        <v>4705</v>
      </c>
      <c r="P2020" t="s">
        <v>4706</v>
      </c>
      <c r="Q2020" t="s">
        <v>1674</v>
      </c>
      <c r="R2020" t="s">
        <v>32</v>
      </c>
      <c r="S2020" t="s">
        <v>7656</v>
      </c>
      <c r="T2020"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20">
        <f t="shared" si="94"/>
        <v>0</v>
      </c>
      <c r="V2020" s="2">
        <v>0</v>
      </c>
      <c r="W2020" s="2">
        <f t="shared" si="95"/>
        <v>0</v>
      </c>
      <c r="X2020" s="2">
        <v>0</v>
      </c>
      <c r="Y2020" s="2">
        <v>0</v>
      </c>
      <c r="Z2020" s="2">
        <v>0</v>
      </c>
      <c r="AA2020" s="2">
        <v>0</v>
      </c>
      <c r="AB2020" s="2">
        <v>0</v>
      </c>
      <c r="AC2020" t="s">
        <v>4707</v>
      </c>
      <c r="AD2020" t="s">
        <v>32</v>
      </c>
      <c r="AE2020" t="s">
        <v>32</v>
      </c>
      <c r="AG2020" t="s">
        <v>38</v>
      </c>
      <c r="AH2020" t="s">
        <v>3585</v>
      </c>
      <c r="AI2020" t="s">
        <v>4695</v>
      </c>
      <c r="AJ2020" t="s">
        <v>3585</v>
      </c>
      <c r="AK2020" t="s">
        <v>39</v>
      </c>
    </row>
    <row r="2021" spans="1:37" x14ac:dyDescent="0.3">
      <c r="A2021">
        <v>346128</v>
      </c>
      <c r="B2021" t="s">
        <v>199</v>
      </c>
      <c r="C2021" t="s">
        <v>29</v>
      </c>
      <c r="D2021">
        <v>1</v>
      </c>
      <c r="E2021" t="s">
        <v>4717</v>
      </c>
      <c r="F2021" t="s">
        <v>1672</v>
      </c>
      <c r="G2021">
        <v>40510</v>
      </c>
      <c r="H2021">
        <v>1</v>
      </c>
      <c r="I2021" t="s">
        <v>94</v>
      </c>
      <c r="J2021" t="s">
        <v>43</v>
      </c>
      <c r="K2021">
        <v>46747</v>
      </c>
      <c r="L2021">
        <v>63519</v>
      </c>
      <c r="M2021" t="s">
        <v>33</v>
      </c>
      <c r="N2021" t="s">
        <v>202</v>
      </c>
      <c r="O2021" t="s">
        <v>4718</v>
      </c>
      <c r="P2021" t="s">
        <v>4721</v>
      </c>
      <c r="Q2021" t="s">
        <v>1674</v>
      </c>
      <c r="R2021" t="s">
        <v>32</v>
      </c>
      <c r="S2021" t="s">
        <v>7656</v>
      </c>
      <c r="T2021"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21">
        <f t="shared" si="94"/>
        <v>0</v>
      </c>
      <c r="V2021" s="2">
        <v>0</v>
      </c>
      <c r="W2021" s="2">
        <f t="shared" si="95"/>
        <v>0</v>
      </c>
      <c r="X2021" s="2">
        <v>0</v>
      </c>
      <c r="Y2021" s="2">
        <v>0</v>
      </c>
      <c r="Z2021" s="2">
        <v>0</v>
      </c>
      <c r="AA2021" s="2">
        <v>0</v>
      </c>
      <c r="AB2021" s="2">
        <v>0</v>
      </c>
      <c r="AC2021" t="s">
        <v>4722</v>
      </c>
      <c r="AD2021" t="s">
        <v>32</v>
      </c>
      <c r="AE2021" t="s">
        <v>32</v>
      </c>
      <c r="AG2021" t="s">
        <v>38</v>
      </c>
      <c r="AH2021" t="s">
        <v>3585</v>
      </c>
      <c r="AI2021" t="s">
        <v>4695</v>
      </c>
      <c r="AJ2021" t="s">
        <v>3585</v>
      </c>
      <c r="AK2021" t="s">
        <v>39</v>
      </c>
    </row>
    <row r="2022" spans="1:37" x14ac:dyDescent="0.3">
      <c r="A2022">
        <v>346128</v>
      </c>
      <c r="B2022" t="s">
        <v>199</v>
      </c>
      <c r="C2022" t="s">
        <v>48</v>
      </c>
      <c r="D2022">
        <v>1</v>
      </c>
      <c r="E2022" t="s">
        <v>4717</v>
      </c>
      <c r="F2022" t="s">
        <v>1672</v>
      </c>
      <c r="G2022">
        <v>40510</v>
      </c>
      <c r="H2022">
        <v>1</v>
      </c>
      <c r="I2022" t="s">
        <v>94</v>
      </c>
      <c r="J2022" t="s">
        <v>43</v>
      </c>
      <c r="K2022">
        <v>46747</v>
      </c>
      <c r="L2022">
        <v>63519</v>
      </c>
      <c r="M2022" t="s">
        <v>33</v>
      </c>
      <c r="N2022" t="s">
        <v>202</v>
      </c>
      <c r="O2022" t="s">
        <v>4718</v>
      </c>
      <c r="P2022" t="s">
        <v>4721</v>
      </c>
      <c r="Q2022" t="s">
        <v>1674</v>
      </c>
      <c r="R2022" t="s">
        <v>32</v>
      </c>
      <c r="S2022" t="s">
        <v>7656</v>
      </c>
      <c r="T2022"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22">
        <f t="shared" si="94"/>
        <v>0</v>
      </c>
      <c r="V2022" s="2">
        <v>0</v>
      </c>
      <c r="W2022" s="2">
        <f t="shared" si="95"/>
        <v>0</v>
      </c>
      <c r="X2022" s="2">
        <v>0</v>
      </c>
      <c r="Y2022" s="2">
        <v>0</v>
      </c>
      <c r="Z2022" s="2">
        <v>0</v>
      </c>
      <c r="AA2022" s="2">
        <v>0</v>
      </c>
      <c r="AB2022" s="2">
        <v>0</v>
      </c>
      <c r="AC2022" t="s">
        <v>4722</v>
      </c>
      <c r="AD2022" t="s">
        <v>32</v>
      </c>
      <c r="AE2022" t="s">
        <v>32</v>
      </c>
      <c r="AG2022" t="s">
        <v>38</v>
      </c>
      <c r="AH2022" t="s">
        <v>3585</v>
      </c>
      <c r="AI2022" t="s">
        <v>4695</v>
      </c>
      <c r="AJ2022" t="s">
        <v>3585</v>
      </c>
      <c r="AK2022" t="s">
        <v>39</v>
      </c>
    </row>
    <row r="2023" spans="1:37" x14ac:dyDescent="0.3">
      <c r="A2023">
        <v>346130</v>
      </c>
      <c r="B2023" t="s">
        <v>2726</v>
      </c>
      <c r="C2023" t="s">
        <v>48</v>
      </c>
      <c r="D2023">
        <v>1</v>
      </c>
      <c r="E2023" t="s">
        <v>2407</v>
      </c>
      <c r="F2023" t="s">
        <v>742</v>
      </c>
      <c r="G2023">
        <v>56058</v>
      </c>
      <c r="H2023">
        <v>0</v>
      </c>
      <c r="I2023" t="s">
        <v>1183</v>
      </c>
      <c r="J2023" t="s">
        <v>43</v>
      </c>
      <c r="K2023">
        <v>58152</v>
      </c>
      <c r="L2023">
        <v>67000</v>
      </c>
      <c r="M2023" t="s">
        <v>33</v>
      </c>
      <c r="N2023" t="s">
        <v>115</v>
      </c>
      <c r="O2023" t="s">
        <v>3318</v>
      </c>
      <c r="P2023" t="s">
        <v>8523</v>
      </c>
      <c r="Q2023" t="s">
        <v>745</v>
      </c>
      <c r="R2023" t="s">
        <v>7295</v>
      </c>
      <c r="S2023" t="s">
        <v>32</v>
      </c>
      <c r="T2023" t="str">
        <f t="shared" si="93"/>
        <v xml:space="preserve">‚¿	Experience working with the large datasets, report generation and statistical analysis. ‚¿	Proficiency in Microsoft Office, especially Excel. ‚¿	Effective written and verbal communications skills. ‚¿	History of volunteerism, such as service in the AmeriCorps or Peace Corps, is viewed favorably.  </v>
      </c>
      <c r="U2023">
        <f t="shared" si="94"/>
        <v>0</v>
      </c>
      <c r="V2023" s="2">
        <v>1</v>
      </c>
      <c r="W2023" s="2">
        <f t="shared" si="95"/>
        <v>0</v>
      </c>
      <c r="X2023" s="2">
        <v>0</v>
      </c>
      <c r="Y2023" s="2">
        <v>0</v>
      </c>
      <c r="Z2023" s="2">
        <v>0</v>
      </c>
      <c r="AA2023" s="2">
        <v>0</v>
      </c>
      <c r="AB2023" s="2">
        <v>0</v>
      </c>
      <c r="AC2023" t="s">
        <v>8524</v>
      </c>
      <c r="AD2023" t="s">
        <v>32</v>
      </c>
      <c r="AE2023" t="s">
        <v>32</v>
      </c>
      <c r="AG2023" t="s">
        <v>38</v>
      </c>
      <c r="AH2023" t="s">
        <v>2406</v>
      </c>
      <c r="AJ2023" t="s">
        <v>2406</v>
      </c>
      <c r="AK2023" t="s">
        <v>39</v>
      </c>
    </row>
    <row r="2024" spans="1:37" x14ac:dyDescent="0.3">
      <c r="A2024">
        <v>346130</v>
      </c>
      <c r="B2024" t="s">
        <v>2726</v>
      </c>
      <c r="C2024" t="s">
        <v>29</v>
      </c>
      <c r="D2024">
        <v>1</v>
      </c>
      <c r="E2024" t="s">
        <v>2407</v>
      </c>
      <c r="F2024" t="s">
        <v>742</v>
      </c>
      <c r="G2024">
        <v>56058</v>
      </c>
      <c r="H2024">
        <v>0</v>
      </c>
      <c r="I2024" t="s">
        <v>1183</v>
      </c>
      <c r="J2024" t="s">
        <v>43</v>
      </c>
      <c r="K2024">
        <v>58152</v>
      </c>
      <c r="L2024">
        <v>67000</v>
      </c>
      <c r="M2024" t="s">
        <v>33</v>
      </c>
      <c r="N2024" t="s">
        <v>115</v>
      </c>
      <c r="O2024" t="s">
        <v>3318</v>
      </c>
      <c r="P2024" t="s">
        <v>8523</v>
      </c>
      <c r="Q2024" t="s">
        <v>745</v>
      </c>
      <c r="R2024" t="s">
        <v>7295</v>
      </c>
      <c r="S2024" t="s">
        <v>32</v>
      </c>
      <c r="T2024" t="str">
        <f t="shared" si="93"/>
        <v xml:space="preserve">‚¿	Experience working with the large datasets, report generation and statistical analysis. ‚¿	Proficiency in Microsoft Office, especially Excel. ‚¿	Effective written and verbal communications skills. ‚¿	History of volunteerism, such as service in the AmeriCorps or Peace Corps, is viewed favorably.  </v>
      </c>
      <c r="U2024">
        <f t="shared" si="94"/>
        <v>0</v>
      </c>
      <c r="V2024" s="2">
        <v>1</v>
      </c>
      <c r="W2024" s="2">
        <f t="shared" si="95"/>
        <v>0</v>
      </c>
      <c r="X2024" s="2">
        <v>0</v>
      </c>
      <c r="Y2024" s="2">
        <v>0</v>
      </c>
      <c r="Z2024" s="2">
        <v>0</v>
      </c>
      <c r="AA2024" s="2">
        <v>0</v>
      </c>
      <c r="AB2024" s="2">
        <v>0</v>
      </c>
      <c r="AC2024" t="s">
        <v>8524</v>
      </c>
      <c r="AD2024" t="s">
        <v>32</v>
      </c>
      <c r="AE2024" t="s">
        <v>32</v>
      </c>
      <c r="AG2024" t="s">
        <v>38</v>
      </c>
      <c r="AH2024" t="s">
        <v>2406</v>
      </c>
      <c r="AJ2024" t="s">
        <v>2406</v>
      </c>
      <c r="AK2024" t="s">
        <v>39</v>
      </c>
    </row>
    <row r="2025" spans="1:37" x14ac:dyDescent="0.3">
      <c r="A2025">
        <v>346134</v>
      </c>
      <c r="B2025" t="s">
        <v>199</v>
      </c>
      <c r="C2025" t="s">
        <v>48</v>
      </c>
      <c r="D2025">
        <v>1</v>
      </c>
      <c r="E2025" t="s">
        <v>4723</v>
      </c>
      <c r="F2025" t="s">
        <v>4724</v>
      </c>
      <c r="G2025">
        <v>50102</v>
      </c>
      <c r="H2025">
        <v>2</v>
      </c>
      <c r="I2025" t="s">
        <v>463</v>
      </c>
      <c r="J2025" t="s">
        <v>325</v>
      </c>
      <c r="K2025">
        <v>26.802399999999999</v>
      </c>
      <c r="L2025">
        <v>38.526499999999999</v>
      </c>
      <c r="M2025" t="s">
        <v>178</v>
      </c>
      <c r="N2025" t="s">
        <v>2493</v>
      </c>
      <c r="O2025" t="s">
        <v>2106</v>
      </c>
      <c r="P2025" t="s">
        <v>4725</v>
      </c>
      <c r="R2025" t="e">
        <v>#NAME?</v>
      </c>
      <c r="S2025" t="s">
        <v>7696</v>
      </c>
      <c r="T2025" t="e">
        <f t="shared" si="93"/>
        <v>#NAME?</v>
      </c>
      <c r="U2025">
        <f t="shared" si="94"/>
        <v>0</v>
      </c>
      <c r="V2025" s="2">
        <v>0</v>
      </c>
      <c r="W2025" s="2">
        <f t="shared" si="95"/>
        <v>0</v>
      </c>
      <c r="X2025" s="2">
        <v>0</v>
      </c>
      <c r="Y2025" s="2">
        <v>0</v>
      </c>
      <c r="Z2025" s="2">
        <v>0</v>
      </c>
      <c r="AA2025" s="2">
        <v>0</v>
      </c>
      <c r="AB2025" s="2">
        <v>0</v>
      </c>
      <c r="AC2025" t="s">
        <v>4726</v>
      </c>
      <c r="AD2025" t="s">
        <v>32</v>
      </c>
      <c r="AE2025" t="s">
        <v>32</v>
      </c>
      <c r="AG2025" t="s">
        <v>58</v>
      </c>
      <c r="AH2025" t="s">
        <v>2974</v>
      </c>
      <c r="AI2025" t="s">
        <v>4695</v>
      </c>
      <c r="AJ2025" t="s">
        <v>2974</v>
      </c>
      <c r="AK2025" t="s">
        <v>39</v>
      </c>
    </row>
    <row r="2026" spans="1:37" x14ac:dyDescent="0.3">
      <c r="A2026">
        <v>346134</v>
      </c>
      <c r="B2026" t="s">
        <v>199</v>
      </c>
      <c r="C2026" t="s">
        <v>29</v>
      </c>
      <c r="D2026">
        <v>1</v>
      </c>
      <c r="E2026" t="s">
        <v>4723</v>
      </c>
      <c r="F2026" t="s">
        <v>4724</v>
      </c>
      <c r="G2026">
        <v>50102</v>
      </c>
      <c r="H2026">
        <v>2</v>
      </c>
      <c r="I2026" t="s">
        <v>463</v>
      </c>
      <c r="J2026" t="s">
        <v>325</v>
      </c>
      <c r="K2026">
        <v>26.802399999999999</v>
      </c>
      <c r="L2026">
        <v>38.526499999999999</v>
      </c>
      <c r="M2026" t="s">
        <v>178</v>
      </c>
      <c r="N2026" t="s">
        <v>2493</v>
      </c>
      <c r="O2026" t="s">
        <v>2106</v>
      </c>
      <c r="P2026" t="s">
        <v>4725</v>
      </c>
      <c r="R2026" t="e">
        <v>#NAME?</v>
      </c>
      <c r="S2026" t="s">
        <v>7696</v>
      </c>
      <c r="T2026" t="e">
        <f t="shared" si="93"/>
        <v>#NAME?</v>
      </c>
      <c r="U2026">
        <f t="shared" si="94"/>
        <v>0</v>
      </c>
      <c r="V2026" s="2">
        <v>0</v>
      </c>
      <c r="W2026" s="2">
        <f t="shared" si="95"/>
        <v>0</v>
      </c>
      <c r="X2026" s="2">
        <v>0</v>
      </c>
      <c r="Y2026" s="2">
        <v>0</v>
      </c>
      <c r="Z2026" s="2">
        <v>0</v>
      </c>
      <c r="AA2026" s="2">
        <v>0</v>
      </c>
      <c r="AB2026" s="2">
        <v>0</v>
      </c>
      <c r="AC2026" t="s">
        <v>4726</v>
      </c>
      <c r="AD2026" t="s">
        <v>32</v>
      </c>
      <c r="AE2026" t="s">
        <v>32</v>
      </c>
      <c r="AG2026" t="s">
        <v>58</v>
      </c>
      <c r="AH2026" t="s">
        <v>2974</v>
      </c>
      <c r="AI2026" t="s">
        <v>4695</v>
      </c>
      <c r="AJ2026" t="s">
        <v>2974</v>
      </c>
      <c r="AK2026" t="s">
        <v>39</v>
      </c>
    </row>
    <row r="2027" spans="1:37" x14ac:dyDescent="0.3">
      <c r="A2027">
        <v>346135</v>
      </c>
      <c r="B2027" t="s">
        <v>2726</v>
      </c>
      <c r="C2027" t="s">
        <v>29</v>
      </c>
      <c r="D2027">
        <v>1</v>
      </c>
      <c r="E2027" t="s">
        <v>3532</v>
      </c>
      <c r="F2027" t="s">
        <v>3021</v>
      </c>
      <c r="G2027">
        <v>52406</v>
      </c>
      <c r="H2027">
        <v>0</v>
      </c>
      <c r="I2027" t="s">
        <v>1228</v>
      </c>
      <c r="J2027" t="s">
        <v>325</v>
      </c>
      <c r="K2027">
        <v>15.03</v>
      </c>
      <c r="L2027">
        <v>17.28</v>
      </c>
      <c r="M2027" t="s">
        <v>178</v>
      </c>
      <c r="N2027" t="s">
        <v>4727</v>
      </c>
      <c r="O2027" t="s">
        <v>4728</v>
      </c>
      <c r="P2027" t="s">
        <v>8525</v>
      </c>
      <c r="Q2027" t="s">
        <v>3022</v>
      </c>
      <c r="R2027" t="s">
        <v>4299</v>
      </c>
      <c r="S2027" t="s">
        <v>8526</v>
      </c>
      <c r="T2027" t="str">
        <f t="shared" si="93"/>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027">
        <f t="shared" si="94"/>
        <v>0</v>
      </c>
      <c r="V2027" s="2">
        <v>1</v>
      </c>
      <c r="W2027" s="2">
        <f t="shared" si="95"/>
        <v>0</v>
      </c>
      <c r="X2027" s="2">
        <v>0</v>
      </c>
      <c r="Y2027" s="2">
        <v>0</v>
      </c>
      <c r="Z2027" s="2">
        <v>0</v>
      </c>
      <c r="AA2027" s="2">
        <v>0</v>
      </c>
      <c r="AB2027" s="2">
        <v>0</v>
      </c>
      <c r="AC2027" t="s">
        <v>4301</v>
      </c>
      <c r="AD2027" t="s">
        <v>32</v>
      </c>
      <c r="AE2027" t="s">
        <v>32</v>
      </c>
      <c r="AG2027" t="s">
        <v>38</v>
      </c>
      <c r="AH2027" t="s">
        <v>2406</v>
      </c>
      <c r="AJ2027" t="s">
        <v>2406</v>
      </c>
      <c r="AK2027" t="s">
        <v>39</v>
      </c>
    </row>
    <row r="2028" spans="1:37" x14ac:dyDescent="0.3">
      <c r="A2028">
        <v>346151</v>
      </c>
      <c r="B2028" t="s">
        <v>199</v>
      </c>
      <c r="C2028" t="s">
        <v>29</v>
      </c>
      <c r="D2028">
        <v>2</v>
      </c>
      <c r="E2028" t="s">
        <v>4729</v>
      </c>
      <c r="F2028" t="s">
        <v>2105</v>
      </c>
      <c r="G2028">
        <v>53040</v>
      </c>
      <c r="H2028">
        <v>4</v>
      </c>
      <c r="I2028" t="s">
        <v>463</v>
      </c>
      <c r="J2028" t="s">
        <v>325</v>
      </c>
      <c r="K2028">
        <v>76.150000000000006</v>
      </c>
      <c r="L2028">
        <v>90.72</v>
      </c>
      <c r="M2028" t="s">
        <v>1624</v>
      </c>
      <c r="N2028" t="s">
        <v>464</v>
      </c>
      <c r="O2028" t="s">
        <v>4730</v>
      </c>
      <c r="P2028" t="s">
        <v>4731</v>
      </c>
      <c r="Q2028" t="s">
        <v>2107</v>
      </c>
      <c r="R2028" t="e">
        <v>#NAME?</v>
      </c>
      <c r="S2028" t="s">
        <v>7696</v>
      </c>
      <c r="T2028" t="e">
        <f t="shared" si="93"/>
        <v>#NAME?</v>
      </c>
      <c r="U2028">
        <f t="shared" si="94"/>
        <v>0</v>
      </c>
      <c r="V2028" s="2">
        <v>0</v>
      </c>
      <c r="W2028" s="2">
        <f t="shared" si="95"/>
        <v>0</v>
      </c>
      <c r="X2028" s="2">
        <v>0</v>
      </c>
      <c r="Y2028" s="2">
        <v>0</v>
      </c>
      <c r="Z2028" s="2">
        <v>0</v>
      </c>
      <c r="AA2028" s="2">
        <v>0</v>
      </c>
      <c r="AB2028" s="2">
        <v>0</v>
      </c>
      <c r="AC2028" t="s">
        <v>4732</v>
      </c>
      <c r="AD2028" t="s">
        <v>32</v>
      </c>
      <c r="AE2028" t="s">
        <v>4733</v>
      </c>
      <c r="AG2028" t="s">
        <v>58</v>
      </c>
      <c r="AH2028" t="s">
        <v>2068</v>
      </c>
      <c r="AI2028" t="s">
        <v>4734</v>
      </c>
      <c r="AJ2028" t="s">
        <v>3115</v>
      </c>
      <c r="AK2028" t="s">
        <v>39</v>
      </c>
    </row>
    <row r="2029" spans="1:37" x14ac:dyDescent="0.3">
      <c r="A2029">
        <v>346135</v>
      </c>
      <c r="B2029" t="s">
        <v>2726</v>
      </c>
      <c r="C2029" t="s">
        <v>48</v>
      </c>
      <c r="D2029">
        <v>1</v>
      </c>
      <c r="E2029" t="s">
        <v>3532</v>
      </c>
      <c r="F2029" t="s">
        <v>3021</v>
      </c>
      <c r="G2029">
        <v>52406</v>
      </c>
      <c r="H2029">
        <v>0</v>
      </c>
      <c r="I2029" t="s">
        <v>1228</v>
      </c>
      <c r="J2029" t="s">
        <v>325</v>
      </c>
      <c r="K2029">
        <v>15.03</v>
      </c>
      <c r="L2029">
        <v>17.28</v>
      </c>
      <c r="M2029" t="s">
        <v>178</v>
      </c>
      <c r="N2029" t="s">
        <v>4727</v>
      </c>
      <c r="O2029" t="s">
        <v>4728</v>
      </c>
      <c r="P2029" t="s">
        <v>8525</v>
      </c>
      <c r="Q2029" t="s">
        <v>3022</v>
      </c>
      <c r="R2029" t="s">
        <v>4299</v>
      </c>
      <c r="S2029" t="s">
        <v>8526</v>
      </c>
      <c r="T2029" t="str">
        <f t="shared" si="93"/>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029">
        <f t="shared" si="94"/>
        <v>0</v>
      </c>
      <c r="V2029" s="2">
        <v>1</v>
      </c>
      <c r="W2029" s="2">
        <f t="shared" si="95"/>
        <v>0</v>
      </c>
      <c r="X2029" s="2">
        <v>0</v>
      </c>
      <c r="Y2029" s="2">
        <v>0</v>
      </c>
      <c r="Z2029" s="2">
        <v>0</v>
      </c>
      <c r="AA2029" s="2">
        <v>0</v>
      </c>
      <c r="AB2029" s="2">
        <v>0</v>
      </c>
      <c r="AC2029" t="s">
        <v>4301</v>
      </c>
      <c r="AD2029" t="s">
        <v>32</v>
      </c>
      <c r="AE2029" t="s">
        <v>32</v>
      </c>
      <c r="AG2029" t="s">
        <v>38</v>
      </c>
      <c r="AH2029" t="s">
        <v>2406</v>
      </c>
      <c r="AJ2029" t="s">
        <v>2406</v>
      </c>
      <c r="AK2029" t="s">
        <v>39</v>
      </c>
    </row>
    <row r="2030" spans="1:37" x14ac:dyDescent="0.3">
      <c r="A2030">
        <v>346146</v>
      </c>
      <c r="B2030" t="s">
        <v>2726</v>
      </c>
      <c r="C2030" t="s">
        <v>29</v>
      </c>
      <c r="D2030">
        <v>1</v>
      </c>
      <c r="E2030" t="s">
        <v>4735</v>
      </c>
      <c r="F2030" t="s">
        <v>3021</v>
      </c>
      <c r="G2030">
        <v>52406</v>
      </c>
      <c r="H2030">
        <v>0</v>
      </c>
      <c r="I2030" t="s">
        <v>1228</v>
      </c>
      <c r="J2030" t="s">
        <v>43</v>
      </c>
      <c r="K2030">
        <v>27446</v>
      </c>
      <c r="L2030">
        <v>31431</v>
      </c>
      <c r="M2030" t="s">
        <v>33</v>
      </c>
      <c r="N2030" t="s">
        <v>554</v>
      </c>
      <c r="O2030" t="s">
        <v>2849</v>
      </c>
      <c r="P2030" t="s">
        <v>8527</v>
      </c>
      <c r="Q2030" t="s">
        <v>3022</v>
      </c>
      <c r="R2030" t="s">
        <v>4299</v>
      </c>
      <c r="S2030" t="s">
        <v>8526</v>
      </c>
      <c r="T2030" t="str">
        <f t="shared" si="93"/>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030">
        <f t="shared" si="94"/>
        <v>0</v>
      </c>
      <c r="V2030" s="2">
        <v>1</v>
      </c>
      <c r="W2030" s="2">
        <f t="shared" si="95"/>
        <v>0</v>
      </c>
      <c r="X2030" s="2">
        <v>0</v>
      </c>
      <c r="Y2030" s="2">
        <v>0</v>
      </c>
      <c r="Z2030" s="2">
        <v>0</v>
      </c>
      <c r="AA2030" s="2">
        <v>0</v>
      </c>
      <c r="AB2030" s="2">
        <v>0</v>
      </c>
      <c r="AC2030" t="s">
        <v>4301</v>
      </c>
      <c r="AD2030" t="s">
        <v>32</v>
      </c>
      <c r="AE2030" t="s">
        <v>32</v>
      </c>
      <c r="AG2030" t="s">
        <v>38</v>
      </c>
      <c r="AH2030" t="s">
        <v>2406</v>
      </c>
      <c r="AJ2030" t="s">
        <v>2406</v>
      </c>
      <c r="AK2030" t="s">
        <v>39</v>
      </c>
    </row>
    <row r="2031" spans="1:37" x14ac:dyDescent="0.3">
      <c r="A2031">
        <v>346146</v>
      </c>
      <c r="B2031" t="s">
        <v>2726</v>
      </c>
      <c r="C2031" t="s">
        <v>48</v>
      </c>
      <c r="D2031">
        <v>1</v>
      </c>
      <c r="E2031" t="s">
        <v>4735</v>
      </c>
      <c r="F2031" t="s">
        <v>3021</v>
      </c>
      <c r="G2031">
        <v>52406</v>
      </c>
      <c r="H2031">
        <v>0</v>
      </c>
      <c r="I2031" t="s">
        <v>1228</v>
      </c>
      <c r="J2031" t="s">
        <v>43</v>
      </c>
      <c r="K2031">
        <v>27446</v>
      </c>
      <c r="L2031">
        <v>31431</v>
      </c>
      <c r="M2031" t="s">
        <v>33</v>
      </c>
      <c r="N2031" t="s">
        <v>554</v>
      </c>
      <c r="O2031" t="s">
        <v>2849</v>
      </c>
      <c r="P2031" t="s">
        <v>8527</v>
      </c>
      <c r="Q2031" t="s">
        <v>3022</v>
      </c>
      <c r="R2031" t="s">
        <v>4299</v>
      </c>
      <c r="S2031" t="s">
        <v>8526</v>
      </c>
      <c r="T2031" t="str">
        <f t="shared" si="93"/>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031">
        <f t="shared" si="94"/>
        <v>0</v>
      </c>
      <c r="V2031" s="2">
        <v>1</v>
      </c>
      <c r="W2031" s="2">
        <f t="shared" si="95"/>
        <v>0</v>
      </c>
      <c r="X2031" s="2">
        <v>0</v>
      </c>
      <c r="Y2031" s="2">
        <v>0</v>
      </c>
      <c r="Z2031" s="2">
        <v>0</v>
      </c>
      <c r="AA2031" s="2">
        <v>0</v>
      </c>
      <c r="AB2031" s="2">
        <v>0</v>
      </c>
      <c r="AC2031" t="s">
        <v>4301</v>
      </c>
      <c r="AD2031" t="s">
        <v>32</v>
      </c>
      <c r="AE2031" t="s">
        <v>32</v>
      </c>
      <c r="AG2031" t="s">
        <v>38</v>
      </c>
      <c r="AH2031" t="s">
        <v>2406</v>
      </c>
      <c r="AJ2031" t="s">
        <v>2406</v>
      </c>
      <c r="AK2031" t="s">
        <v>39</v>
      </c>
    </row>
    <row r="2032" spans="1:37" x14ac:dyDescent="0.3">
      <c r="A2032">
        <v>346151</v>
      </c>
      <c r="B2032" t="s">
        <v>199</v>
      </c>
      <c r="C2032" t="s">
        <v>48</v>
      </c>
      <c r="D2032">
        <v>2</v>
      </c>
      <c r="E2032" t="s">
        <v>4729</v>
      </c>
      <c r="F2032" t="s">
        <v>2105</v>
      </c>
      <c r="G2032">
        <v>53040</v>
      </c>
      <c r="H2032">
        <v>4</v>
      </c>
      <c r="I2032" t="s">
        <v>463</v>
      </c>
      <c r="J2032" t="s">
        <v>325</v>
      </c>
      <c r="K2032">
        <v>76.150000000000006</v>
      </c>
      <c r="L2032">
        <v>90.72</v>
      </c>
      <c r="M2032" t="s">
        <v>1624</v>
      </c>
      <c r="N2032" t="s">
        <v>464</v>
      </c>
      <c r="O2032" t="s">
        <v>4730</v>
      </c>
      <c r="P2032" t="s">
        <v>4731</v>
      </c>
      <c r="Q2032" t="s">
        <v>2107</v>
      </c>
      <c r="R2032" t="e">
        <v>#NAME?</v>
      </c>
      <c r="S2032" t="s">
        <v>7696</v>
      </c>
      <c r="T2032" t="e">
        <f t="shared" si="93"/>
        <v>#NAME?</v>
      </c>
      <c r="U2032">
        <f t="shared" si="94"/>
        <v>0</v>
      </c>
      <c r="V2032" s="2">
        <v>0</v>
      </c>
      <c r="W2032" s="2">
        <f t="shared" si="95"/>
        <v>0</v>
      </c>
      <c r="X2032" s="2">
        <v>0</v>
      </c>
      <c r="Y2032" s="2">
        <v>0</v>
      </c>
      <c r="Z2032" s="2">
        <v>0</v>
      </c>
      <c r="AA2032" s="2">
        <v>0</v>
      </c>
      <c r="AB2032" s="2">
        <v>0</v>
      </c>
      <c r="AC2032" t="s">
        <v>4732</v>
      </c>
      <c r="AD2032" t="s">
        <v>32</v>
      </c>
      <c r="AE2032" t="s">
        <v>4733</v>
      </c>
      <c r="AG2032" t="s">
        <v>58</v>
      </c>
      <c r="AH2032" t="s">
        <v>2068</v>
      </c>
      <c r="AI2032" t="s">
        <v>4734</v>
      </c>
      <c r="AJ2032" t="s">
        <v>3115</v>
      </c>
      <c r="AK2032" t="s">
        <v>39</v>
      </c>
    </row>
    <row r="2033" spans="1:37" x14ac:dyDescent="0.3">
      <c r="A2033">
        <v>346241</v>
      </c>
      <c r="B2033" t="s">
        <v>199</v>
      </c>
      <c r="C2033" t="s">
        <v>29</v>
      </c>
      <c r="D2033">
        <v>1</v>
      </c>
      <c r="E2033" t="s">
        <v>4736</v>
      </c>
      <c r="F2033" t="s">
        <v>4737</v>
      </c>
      <c r="G2033">
        <v>40502</v>
      </c>
      <c r="H2033">
        <v>2</v>
      </c>
      <c r="I2033" t="s">
        <v>94</v>
      </c>
      <c r="J2033" t="s">
        <v>32</v>
      </c>
      <c r="K2033">
        <v>60375</v>
      </c>
      <c r="L2033">
        <v>91321</v>
      </c>
      <c r="M2033" t="s">
        <v>33</v>
      </c>
      <c r="N2033" t="s">
        <v>202</v>
      </c>
      <c r="O2033" t="s">
        <v>4705</v>
      </c>
      <c r="P2033" t="s">
        <v>8528</v>
      </c>
      <c r="Q2033" t="s">
        <v>4738</v>
      </c>
      <c r="R2033" t="s">
        <v>4739</v>
      </c>
      <c r="S2033" t="s">
        <v>7696</v>
      </c>
      <c r="T2033" t="str">
        <f t="shared" si="93"/>
        <v>Proficiency in Microsoft Office with advanced experience and capabilities in Microsoft Excel.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33">
        <f t="shared" si="94"/>
        <v>0</v>
      </c>
      <c r="V2033" s="2">
        <v>1</v>
      </c>
      <c r="W2033" s="2">
        <f t="shared" si="95"/>
        <v>0</v>
      </c>
      <c r="X2033" s="2">
        <v>0</v>
      </c>
      <c r="Y2033" s="2">
        <v>0</v>
      </c>
      <c r="Z2033" s="2">
        <v>0</v>
      </c>
      <c r="AA2033" s="2">
        <v>0</v>
      </c>
      <c r="AB2033" s="2">
        <v>0</v>
      </c>
      <c r="AC2033" t="s">
        <v>4740</v>
      </c>
      <c r="AD2033" t="s">
        <v>32</v>
      </c>
      <c r="AE2033" t="s">
        <v>32</v>
      </c>
      <c r="AG2033" t="s">
        <v>38</v>
      </c>
      <c r="AH2033" t="s">
        <v>3428</v>
      </c>
      <c r="AI2033" t="s">
        <v>4741</v>
      </c>
      <c r="AJ2033" t="s">
        <v>3428</v>
      </c>
      <c r="AK2033" t="s">
        <v>39</v>
      </c>
    </row>
    <row r="2034" spans="1:37" x14ac:dyDescent="0.3">
      <c r="A2034">
        <v>346156</v>
      </c>
      <c r="B2034" t="s">
        <v>840</v>
      </c>
      <c r="C2034" t="s">
        <v>29</v>
      </c>
      <c r="D2034">
        <v>3</v>
      </c>
      <c r="E2034" t="s">
        <v>1802</v>
      </c>
      <c r="F2034" t="s">
        <v>742</v>
      </c>
      <c r="G2034">
        <v>56058</v>
      </c>
      <c r="H2034">
        <v>0</v>
      </c>
      <c r="I2034" t="s">
        <v>1967</v>
      </c>
      <c r="J2034" t="s">
        <v>43</v>
      </c>
      <c r="K2034">
        <v>50362</v>
      </c>
      <c r="L2034">
        <v>78177</v>
      </c>
      <c r="M2034" t="s">
        <v>33</v>
      </c>
      <c r="N2034" t="s">
        <v>843</v>
      </c>
      <c r="O2034" t="s">
        <v>4742</v>
      </c>
      <c r="P2034" t="s">
        <v>4743</v>
      </c>
      <c r="Q2034" t="s">
        <v>745</v>
      </c>
      <c r="R2034" t="s">
        <v>4744</v>
      </c>
      <c r="S2034" t="s">
        <v>32</v>
      </c>
      <c r="T2034" t="str">
        <f t="shared" si="93"/>
        <v xml:space="preserve">Preference will be given to individuals with a high level of expertise and experience in the following areas:  - Ability to think creatively, embrace new approaches, and pioneer innovative solutions to intricate problems. - Strong written, verbal, and interpersonal communication skills. - Ability to write reports, correspondence, literature reviews, and memorandums. - Experience working on multiple tasks and assignments while maintaining attention to detail, and the ability to be flexible with changing demands. - Proficiency in Microsoft Word, Excel, and PowerPoint.  </v>
      </c>
      <c r="U2034">
        <f t="shared" si="94"/>
        <v>0</v>
      </c>
      <c r="V2034" s="2">
        <v>1</v>
      </c>
      <c r="W2034" s="2">
        <f t="shared" si="95"/>
        <v>0</v>
      </c>
      <c r="X2034" s="2">
        <v>0</v>
      </c>
      <c r="Y2034" s="2">
        <v>0</v>
      </c>
      <c r="Z2034" s="2">
        <v>0</v>
      </c>
      <c r="AA2034" s="2">
        <v>0</v>
      </c>
      <c r="AB2034" s="2">
        <v>0</v>
      </c>
      <c r="AC2034" t="s">
        <v>4318</v>
      </c>
      <c r="AD2034" t="s">
        <v>4745</v>
      </c>
      <c r="AE2034" t="s">
        <v>843</v>
      </c>
      <c r="AG2034" t="s">
        <v>38</v>
      </c>
      <c r="AH2034" t="s">
        <v>1283</v>
      </c>
      <c r="AI2034" t="s">
        <v>1284</v>
      </c>
      <c r="AJ2034" t="s">
        <v>1283</v>
      </c>
      <c r="AK2034" t="s">
        <v>39</v>
      </c>
    </row>
    <row r="2035" spans="1:37" x14ac:dyDescent="0.3">
      <c r="A2035">
        <v>346156</v>
      </c>
      <c r="B2035" t="s">
        <v>840</v>
      </c>
      <c r="C2035" t="s">
        <v>48</v>
      </c>
      <c r="D2035">
        <v>3</v>
      </c>
      <c r="E2035" t="s">
        <v>1802</v>
      </c>
      <c r="F2035" t="s">
        <v>742</v>
      </c>
      <c r="G2035">
        <v>56058</v>
      </c>
      <c r="H2035">
        <v>0</v>
      </c>
      <c r="I2035" t="s">
        <v>1967</v>
      </c>
      <c r="J2035" t="s">
        <v>43</v>
      </c>
      <c r="K2035">
        <v>50362</v>
      </c>
      <c r="L2035">
        <v>78177</v>
      </c>
      <c r="M2035" t="s">
        <v>33</v>
      </c>
      <c r="N2035" t="s">
        <v>843</v>
      </c>
      <c r="O2035" t="s">
        <v>4742</v>
      </c>
      <c r="P2035" t="s">
        <v>4743</v>
      </c>
      <c r="Q2035" t="s">
        <v>745</v>
      </c>
      <c r="R2035" t="s">
        <v>4744</v>
      </c>
      <c r="S2035" t="s">
        <v>32</v>
      </c>
      <c r="T2035" t="str">
        <f t="shared" si="93"/>
        <v xml:space="preserve">Preference will be given to individuals with a high level of expertise and experience in the following areas:  - Ability to think creatively, embrace new approaches, and pioneer innovative solutions to intricate problems. - Strong written, verbal, and interpersonal communication skills. - Ability to write reports, correspondence, literature reviews, and memorandums. - Experience working on multiple tasks and assignments while maintaining attention to detail, and the ability to be flexible with changing demands. - Proficiency in Microsoft Word, Excel, and PowerPoint.  </v>
      </c>
      <c r="U2035">
        <f t="shared" si="94"/>
        <v>0</v>
      </c>
      <c r="V2035" s="2">
        <v>1</v>
      </c>
      <c r="W2035" s="2">
        <f t="shared" si="95"/>
        <v>0</v>
      </c>
      <c r="X2035" s="2">
        <v>0</v>
      </c>
      <c r="Y2035" s="2">
        <v>0</v>
      </c>
      <c r="Z2035" s="2">
        <v>0</v>
      </c>
      <c r="AA2035" s="2">
        <v>0</v>
      </c>
      <c r="AB2035" s="2">
        <v>0</v>
      </c>
      <c r="AC2035" t="s">
        <v>4318</v>
      </c>
      <c r="AD2035" t="s">
        <v>4745</v>
      </c>
      <c r="AE2035" t="s">
        <v>843</v>
      </c>
      <c r="AG2035" t="s">
        <v>38</v>
      </c>
      <c r="AH2035" t="s">
        <v>1283</v>
      </c>
      <c r="AI2035" t="s">
        <v>1284</v>
      </c>
      <c r="AJ2035" t="s">
        <v>1283</v>
      </c>
      <c r="AK2035" t="s">
        <v>39</v>
      </c>
    </row>
    <row r="2036" spans="1:37" x14ac:dyDescent="0.3">
      <c r="A2036">
        <v>346161</v>
      </c>
      <c r="B2036" t="s">
        <v>199</v>
      </c>
      <c r="C2036" t="s">
        <v>29</v>
      </c>
      <c r="D2036">
        <v>1</v>
      </c>
      <c r="E2036" t="s">
        <v>4746</v>
      </c>
      <c r="F2036" t="s">
        <v>126</v>
      </c>
      <c r="G2036">
        <v>21744</v>
      </c>
      <c r="H2036">
        <v>1</v>
      </c>
      <c r="I2036" t="s">
        <v>463</v>
      </c>
      <c r="J2036" t="s">
        <v>43</v>
      </c>
      <c r="K2036">
        <v>59708</v>
      </c>
      <c r="L2036">
        <v>72246</v>
      </c>
      <c r="M2036" t="s">
        <v>33</v>
      </c>
      <c r="N2036" t="s">
        <v>3751</v>
      </c>
      <c r="O2036" t="s">
        <v>4747</v>
      </c>
      <c r="P2036" t="s">
        <v>4748</v>
      </c>
      <c r="Q2036" t="s">
        <v>130</v>
      </c>
      <c r="R2036" t="s">
        <v>4749</v>
      </c>
      <c r="S2036" t="s">
        <v>7656</v>
      </c>
      <c r="T2036" t="str">
        <f t="shared" si="93"/>
        <v>Excellent interpersonal, written and communication skills  Excellent computer skills in MS Word, Excel, SPSS and SAS  Excellent research and analytical skills  Experience with large datasets  Ability to travel citywide.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36">
        <f t="shared" si="94"/>
        <v>0</v>
      </c>
      <c r="V2036" s="2">
        <v>1</v>
      </c>
      <c r="W2036" s="2">
        <f t="shared" si="95"/>
        <v>0</v>
      </c>
      <c r="X2036" s="2">
        <v>0</v>
      </c>
      <c r="Y2036" s="2">
        <v>0</v>
      </c>
      <c r="Z2036" s="2">
        <v>0</v>
      </c>
      <c r="AA2036" s="2">
        <v>0</v>
      </c>
      <c r="AB2036" s="2">
        <v>0</v>
      </c>
      <c r="AC2036" t="s">
        <v>4750</v>
      </c>
      <c r="AD2036" t="s">
        <v>32</v>
      </c>
      <c r="AE2036" t="s">
        <v>32</v>
      </c>
      <c r="AG2036" t="s">
        <v>38</v>
      </c>
      <c r="AH2036" t="s">
        <v>2416</v>
      </c>
      <c r="AI2036" t="s">
        <v>4695</v>
      </c>
      <c r="AJ2036" t="s">
        <v>3585</v>
      </c>
      <c r="AK2036" t="s">
        <v>39</v>
      </c>
    </row>
    <row r="2037" spans="1:37" x14ac:dyDescent="0.3">
      <c r="A2037">
        <v>346161</v>
      </c>
      <c r="B2037" t="s">
        <v>199</v>
      </c>
      <c r="C2037" t="s">
        <v>48</v>
      </c>
      <c r="D2037">
        <v>1</v>
      </c>
      <c r="E2037" t="s">
        <v>4746</v>
      </c>
      <c r="F2037" t="s">
        <v>126</v>
      </c>
      <c r="G2037">
        <v>21744</v>
      </c>
      <c r="H2037">
        <v>1</v>
      </c>
      <c r="I2037" t="s">
        <v>463</v>
      </c>
      <c r="J2037" t="s">
        <v>43</v>
      </c>
      <c r="K2037">
        <v>59708</v>
      </c>
      <c r="L2037">
        <v>72246</v>
      </c>
      <c r="M2037" t="s">
        <v>33</v>
      </c>
      <c r="N2037" t="s">
        <v>3751</v>
      </c>
      <c r="O2037" t="s">
        <v>4747</v>
      </c>
      <c r="P2037" t="s">
        <v>4748</v>
      </c>
      <c r="Q2037" t="s">
        <v>130</v>
      </c>
      <c r="R2037" t="s">
        <v>4749</v>
      </c>
      <c r="S2037" t="s">
        <v>7656</v>
      </c>
      <c r="T2037" t="str">
        <f t="shared" si="93"/>
        <v>Excellent interpersonal, written and communication skills  Excellent computer skills in MS Word, Excel, SPSS and SAS  Excellent research and analytical skills  Experience with large datasets  Ability to travel citywide.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37">
        <f t="shared" si="94"/>
        <v>0</v>
      </c>
      <c r="V2037" s="2">
        <v>1</v>
      </c>
      <c r="W2037" s="2">
        <f t="shared" si="95"/>
        <v>0</v>
      </c>
      <c r="X2037" s="2">
        <v>0</v>
      </c>
      <c r="Y2037" s="2">
        <v>0</v>
      </c>
      <c r="Z2037" s="2">
        <v>0</v>
      </c>
      <c r="AA2037" s="2">
        <v>0</v>
      </c>
      <c r="AB2037" s="2">
        <v>0</v>
      </c>
      <c r="AC2037" t="s">
        <v>4750</v>
      </c>
      <c r="AD2037" t="s">
        <v>32</v>
      </c>
      <c r="AE2037" t="s">
        <v>32</v>
      </c>
      <c r="AG2037" t="s">
        <v>38</v>
      </c>
      <c r="AH2037" t="s">
        <v>2416</v>
      </c>
      <c r="AI2037" t="s">
        <v>4695</v>
      </c>
      <c r="AJ2037" t="s">
        <v>3585</v>
      </c>
      <c r="AK2037" t="s">
        <v>39</v>
      </c>
    </row>
    <row r="2038" spans="1:37" x14ac:dyDescent="0.3">
      <c r="A2038">
        <v>346186</v>
      </c>
      <c r="B2038" t="s">
        <v>199</v>
      </c>
      <c r="C2038" t="s">
        <v>29</v>
      </c>
      <c r="D2038">
        <v>1</v>
      </c>
      <c r="E2038" t="s">
        <v>4751</v>
      </c>
      <c r="F2038" t="s">
        <v>126</v>
      </c>
      <c r="G2038">
        <v>21744</v>
      </c>
      <c r="H2038">
        <v>1</v>
      </c>
      <c r="I2038" t="s">
        <v>463</v>
      </c>
      <c r="J2038" t="s">
        <v>43</v>
      </c>
      <c r="K2038">
        <v>59708</v>
      </c>
      <c r="L2038">
        <v>65678</v>
      </c>
      <c r="M2038" t="s">
        <v>33</v>
      </c>
      <c r="N2038" t="s">
        <v>3751</v>
      </c>
      <c r="O2038" t="s">
        <v>4747</v>
      </c>
      <c r="P2038" t="s">
        <v>4752</v>
      </c>
      <c r="Q2038" t="s">
        <v>130</v>
      </c>
      <c r="R2038" t="s">
        <v>4749</v>
      </c>
      <c r="S2038" t="s">
        <v>7656</v>
      </c>
      <c r="T2038" t="str">
        <f t="shared" si="93"/>
        <v>Excellent interpersonal, written and communication skills  Excellent computer skills in MS Word, Excel, SPSS and SAS  Excellent research and analytical skills  Experience with large datasets  Ability to travel citywide.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38">
        <f t="shared" si="94"/>
        <v>0</v>
      </c>
      <c r="V2038" s="2">
        <v>1</v>
      </c>
      <c r="W2038" s="2">
        <f t="shared" si="95"/>
        <v>0</v>
      </c>
      <c r="X2038" s="2">
        <v>0</v>
      </c>
      <c r="Y2038" s="2">
        <v>0</v>
      </c>
      <c r="Z2038" s="2">
        <v>0</v>
      </c>
      <c r="AA2038" s="2">
        <v>0</v>
      </c>
      <c r="AB2038" s="2">
        <v>0</v>
      </c>
      <c r="AC2038" t="s">
        <v>4750</v>
      </c>
      <c r="AD2038" t="s">
        <v>32</v>
      </c>
      <c r="AE2038" t="s">
        <v>32</v>
      </c>
      <c r="AG2038" t="s">
        <v>38</v>
      </c>
      <c r="AH2038" t="s">
        <v>2050</v>
      </c>
      <c r="AI2038" t="s">
        <v>4695</v>
      </c>
      <c r="AJ2038" t="s">
        <v>1541</v>
      </c>
      <c r="AK2038" t="s">
        <v>39</v>
      </c>
    </row>
    <row r="2039" spans="1:37" x14ac:dyDescent="0.3">
      <c r="A2039">
        <v>346186</v>
      </c>
      <c r="B2039" t="s">
        <v>199</v>
      </c>
      <c r="C2039" t="s">
        <v>48</v>
      </c>
      <c r="D2039">
        <v>1</v>
      </c>
      <c r="E2039" t="s">
        <v>4751</v>
      </c>
      <c r="F2039" t="s">
        <v>126</v>
      </c>
      <c r="G2039">
        <v>21744</v>
      </c>
      <c r="H2039">
        <v>1</v>
      </c>
      <c r="I2039" t="s">
        <v>463</v>
      </c>
      <c r="J2039" t="s">
        <v>43</v>
      </c>
      <c r="K2039">
        <v>59708</v>
      </c>
      <c r="L2039">
        <v>65678</v>
      </c>
      <c r="M2039" t="s">
        <v>33</v>
      </c>
      <c r="N2039" t="s">
        <v>3751</v>
      </c>
      <c r="O2039" t="s">
        <v>4747</v>
      </c>
      <c r="P2039" t="s">
        <v>4752</v>
      </c>
      <c r="Q2039" t="s">
        <v>130</v>
      </c>
      <c r="R2039" t="s">
        <v>4749</v>
      </c>
      <c r="S2039" t="s">
        <v>7656</v>
      </c>
      <c r="T2039" t="str">
        <f t="shared" si="93"/>
        <v>Excellent interpersonal, written and communication skills  Excellent computer skills in MS Word, Excel, SPSS and SAS  Excellent research and analytical skills  Experience with large datasets  Ability to travel citywide.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39">
        <f t="shared" si="94"/>
        <v>0</v>
      </c>
      <c r="V2039" s="2">
        <v>1</v>
      </c>
      <c r="W2039" s="2">
        <f t="shared" si="95"/>
        <v>0</v>
      </c>
      <c r="X2039" s="2">
        <v>0</v>
      </c>
      <c r="Y2039" s="2">
        <v>0</v>
      </c>
      <c r="Z2039" s="2">
        <v>0</v>
      </c>
      <c r="AA2039" s="2">
        <v>0</v>
      </c>
      <c r="AB2039" s="2">
        <v>0</v>
      </c>
      <c r="AC2039" t="s">
        <v>4750</v>
      </c>
      <c r="AD2039" t="s">
        <v>32</v>
      </c>
      <c r="AE2039" t="s">
        <v>32</v>
      </c>
      <c r="AG2039" t="s">
        <v>38</v>
      </c>
      <c r="AH2039" t="s">
        <v>2050</v>
      </c>
      <c r="AI2039" t="s">
        <v>4695</v>
      </c>
      <c r="AJ2039" t="s">
        <v>1541</v>
      </c>
      <c r="AK2039" t="s">
        <v>39</v>
      </c>
    </row>
    <row r="2040" spans="1:37" x14ac:dyDescent="0.3">
      <c r="A2040">
        <v>346192</v>
      </c>
      <c r="B2040" t="s">
        <v>199</v>
      </c>
      <c r="C2040" t="s">
        <v>48</v>
      </c>
      <c r="D2040">
        <v>1</v>
      </c>
      <c r="E2040" t="s">
        <v>4753</v>
      </c>
      <c r="F2040" t="s">
        <v>4754</v>
      </c>
      <c r="G2040">
        <v>21513</v>
      </c>
      <c r="H2040">
        <v>2</v>
      </c>
      <c r="I2040" t="s">
        <v>463</v>
      </c>
      <c r="J2040" t="s">
        <v>43</v>
      </c>
      <c r="K2040">
        <v>52902</v>
      </c>
      <c r="L2040">
        <v>57134.16</v>
      </c>
      <c r="M2040" t="s">
        <v>33</v>
      </c>
      <c r="N2040" t="s">
        <v>3751</v>
      </c>
      <c r="O2040" t="s">
        <v>4428</v>
      </c>
      <c r="P2040" t="s">
        <v>4755</v>
      </c>
      <c r="Q2040" t="s">
        <v>8529</v>
      </c>
      <c r="R2040" t="s">
        <v>4756</v>
      </c>
      <c r="S2040" t="s">
        <v>8530</v>
      </c>
      <c r="T2040" t="str">
        <f t="shared" si="93"/>
        <v>--Applicant must possess or be eligible for a New York State Clinical Laboratory Technologist License as described in Article 165 of the New York State Education Law effective August 7, 2008.   --Possess clinical laboratory experience;  --Knowledge of sta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0">
        <f t="shared" si="94"/>
        <v>0</v>
      </c>
      <c r="V2040" s="2">
        <v>0</v>
      </c>
      <c r="W2040" s="2">
        <f t="shared" si="95"/>
        <v>0</v>
      </c>
      <c r="X2040" s="2">
        <v>0</v>
      </c>
      <c r="Y2040" s="2">
        <v>0</v>
      </c>
      <c r="Z2040" s="2">
        <v>0</v>
      </c>
      <c r="AA2040" s="2">
        <v>0</v>
      </c>
      <c r="AB2040" s="2">
        <v>0</v>
      </c>
      <c r="AC2040" t="s">
        <v>4757</v>
      </c>
      <c r="AD2040" t="s">
        <v>32</v>
      </c>
      <c r="AE2040" t="s">
        <v>32</v>
      </c>
      <c r="AG2040" t="s">
        <v>38</v>
      </c>
      <c r="AH2040" t="s">
        <v>2050</v>
      </c>
      <c r="AI2040" t="s">
        <v>4695</v>
      </c>
      <c r="AJ2040" t="s">
        <v>2050</v>
      </c>
      <c r="AK2040" t="s">
        <v>39</v>
      </c>
    </row>
    <row r="2041" spans="1:37" x14ac:dyDescent="0.3">
      <c r="A2041">
        <v>346192</v>
      </c>
      <c r="B2041" t="s">
        <v>199</v>
      </c>
      <c r="C2041" t="s">
        <v>29</v>
      </c>
      <c r="D2041">
        <v>1</v>
      </c>
      <c r="E2041" t="s">
        <v>4753</v>
      </c>
      <c r="F2041" t="s">
        <v>4754</v>
      </c>
      <c r="G2041">
        <v>21513</v>
      </c>
      <c r="H2041">
        <v>2</v>
      </c>
      <c r="I2041" t="s">
        <v>463</v>
      </c>
      <c r="J2041" t="s">
        <v>43</v>
      </c>
      <c r="K2041">
        <v>52902</v>
      </c>
      <c r="L2041">
        <v>57134.16</v>
      </c>
      <c r="M2041" t="s">
        <v>33</v>
      </c>
      <c r="N2041" t="s">
        <v>3751</v>
      </c>
      <c r="O2041" t="s">
        <v>4428</v>
      </c>
      <c r="P2041" t="s">
        <v>4755</v>
      </c>
      <c r="Q2041" t="s">
        <v>8529</v>
      </c>
      <c r="R2041" t="s">
        <v>4756</v>
      </c>
      <c r="S2041" t="s">
        <v>8530</v>
      </c>
      <c r="T2041" t="str">
        <f t="shared" si="93"/>
        <v>--Applicant must possess or be eligible for a New York State Clinical Laboratory Technologist License as described in Article 165 of the New York State Education Law effective August 7, 2008.   --Possess clinical laboratory experience;  --Knowledge of sta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1">
        <f t="shared" si="94"/>
        <v>0</v>
      </c>
      <c r="V2041" s="2">
        <v>0</v>
      </c>
      <c r="W2041" s="2">
        <f t="shared" si="95"/>
        <v>0</v>
      </c>
      <c r="X2041" s="2">
        <v>0</v>
      </c>
      <c r="Y2041" s="2">
        <v>0</v>
      </c>
      <c r="Z2041" s="2">
        <v>0</v>
      </c>
      <c r="AA2041" s="2">
        <v>0</v>
      </c>
      <c r="AB2041" s="2">
        <v>0</v>
      </c>
      <c r="AC2041" t="s">
        <v>4757</v>
      </c>
      <c r="AD2041" t="s">
        <v>32</v>
      </c>
      <c r="AE2041" t="s">
        <v>32</v>
      </c>
      <c r="AG2041" t="s">
        <v>38</v>
      </c>
      <c r="AH2041" t="s">
        <v>2050</v>
      </c>
      <c r="AI2041" t="s">
        <v>4695</v>
      </c>
      <c r="AJ2041" t="s">
        <v>2050</v>
      </c>
      <c r="AK2041" t="s">
        <v>39</v>
      </c>
    </row>
    <row r="2042" spans="1:37" x14ac:dyDescent="0.3">
      <c r="A2042">
        <v>346195</v>
      </c>
      <c r="B2042" t="s">
        <v>199</v>
      </c>
      <c r="C2042" t="s">
        <v>29</v>
      </c>
      <c r="D2042">
        <v>2</v>
      </c>
      <c r="E2042" t="s">
        <v>4758</v>
      </c>
      <c r="F2042" t="s">
        <v>2492</v>
      </c>
      <c r="G2042">
        <v>51011</v>
      </c>
      <c r="H2042">
        <v>1</v>
      </c>
      <c r="I2042" t="s">
        <v>1183</v>
      </c>
      <c r="J2042" t="s">
        <v>325</v>
      </c>
      <c r="K2042">
        <v>39.088700000000003</v>
      </c>
      <c r="L2042">
        <v>39.088700000000003</v>
      </c>
      <c r="M2042" t="s">
        <v>178</v>
      </c>
      <c r="N2042" t="s">
        <v>464</v>
      </c>
      <c r="O2042" t="s">
        <v>4759</v>
      </c>
      <c r="P2042" t="s">
        <v>4760</v>
      </c>
      <c r="Q2042" t="s">
        <v>7766</v>
      </c>
      <c r="R2042" t="s">
        <v>4761</v>
      </c>
      <c r="S2042" t="s">
        <v>7767</v>
      </c>
      <c r="T2042" t="str">
        <f t="shared" si="93"/>
        <v>Knowledge of all aspects of Public Health nursing, bilingual abilities, knowledge of city, state, and federal health regulations and good interpersonal skills. Willing to work Saturdays and early evening.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2">
        <f t="shared" si="94"/>
        <v>0</v>
      </c>
      <c r="V2042" s="2">
        <v>0</v>
      </c>
      <c r="W2042" s="2">
        <f t="shared" si="95"/>
        <v>0</v>
      </c>
      <c r="X2042" s="2">
        <v>0</v>
      </c>
      <c r="Y2042" s="2">
        <v>0</v>
      </c>
      <c r="Z2042" s="2">
        <v>0</v>
      </c>
      <c r="AA2042" s="2">
        <v>0</v>
      </c>
      <c r="AB2042" s="2">
        <v>0</v>
      </c>
      <c r="AC2042" t="s">
        <v>4762</v>
      </c>
      <c r="AD2042" t="s">
        <v>32</v>
      </c>
      <c r="AE2042" t="s">
        <v>4763</v>
      </c>
      <c r="AG2042" t="s">
        <v>58</v>
      </c>
      <c r="AH2042" t="s">
        <v>2694</v>
      </c>
      <c r="AI2042" t="s">
        <v>4695</v>
      </c>
      <c r="AJ2042" t="s">
        <v>2556</v>
      </c>
      <c r="AK2042" t="s">
        <v>39</v>
      </c>
    </row>
    <row r="2043" spans="1:37" x14ac:dyDescent="0.3">
      <c r="A2043">
        <v>346195</v>
      </c>
      <c r="B2043" t="s">
        <v>199</v>
      </c>
      <c r="C2043" t="s">
        <v>48</v>
      </c>
      <c r="D2043">
        <v>2</v>
      </c>
      <c r="E2043" t="s">
        <v>4758</v>
      </c>
      <c r="F2043" t="s">
        <v>2492</v>
      </c>
      <c r="G2043">
        <v>51011</v>
      </c>
      <c r="H2043">
        <v>1</v>
      </c>
      <c r="I2043" t="s">
        <v>1183</v>
      </c>
      <c r="J2043" t="s">
        <v>325</v>
      </c>
      <c r="K2043">
        <v>39.088700000000003</v>
      </c>
      <c r="L2043">
        <v>39.088700000000003</v>
      </c>
      <c r="M2043" t="s">
        <v>178</v>
      </c>
      <c r="N2043" t="s">
        <v>464</v>
      </c>
      <c r="O2043" t="s">
        <v>4759</v>
      </c>
      <c r="P2043" t="s">
        <v>4760</v>
      </c>
      <c r="Q2043" t="s">
        <v>7766</v>
      </c>
      <c r="R2043" t="s">
        <v>4761</v>
      </c>
      <c r="S2043" t="s">
        <v>7767</v>
      </c>
      <c r="T2043" t="str">
        <f t="shared" si="93"/>
        <v>Knowledge of all aspects of Public Health nursing, bilingual abilities, knowledge of city, state, and federal health regulations and good interpersonal skills. Willing to work Saturdays and early evening.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3">
        <f t="shared" si="94"/>
        <v>0</v>
      </c>
      <c r="V2043" s="2">
        <v>0</v>
      </c>
      <c r="W2043" s="2">
        <f t="shared" si="95"/>
        <v>0</v>
      </c>
      <c r="X2043" s="2">
        <v>0</v>
      </c>
      <c r="Y2043" s="2">
        <v>0</v>
      </c>
      <c r="Z2043" s="2">
        <v>0</v>
      </c>
      <c r="AA2043" s="2">
        <v>0</v>
      </c>
      <c r="AB2043" s="2">
        <v>0</v>
      </c>
      <c r="AC2043" t="s">
        <v>4762</v>
      </c>
      <c r="AD2043" t="s">
        <v>32</v>
      </c>
      <c r="AE2043" t="s">
        <v>4763</v>
      </c>
      <c r="AG2043" t="s">
        <v>58</v>
      </c>
      <c r="AH2043" t="s">
        <v>2694</v>
      </c>
      <c r="AI2043" t="s">
        <v>4695</v>
      </c>
      <c r="AJ2043" t="s">
        <v>2556</v>
      </c>
      <c r="AK2043" t="s">
        <v>39</v>
      </c>
    </row>
    <row r="2044" spans="1:37" x14ac:dyDescent="0.3">
      <c r="A2044">
        <v>346205</v>
      </c>
      <c r="B2044" t="s">
        <v>199</v>
      </c>
      <c r="C2044" t="s">
        <v>29</v>
      </c>
      <c r="D2044">
        <v>1</v>
      </c>
      <c r="E2044" t="s">
        <v>4753</v>
      </c>
      <c r="F2044" t="s">
        <v>4754</v>
      </c>
      <c r="G2044">
        <v>21513</v>
      </c>
      <c r="H2044">
        <v>2</v>
      </c>
      <c r="I2044" t="s">
        <v>463</v>
      </c>
      <c r="J2044" t="s">
        <v>43</v>
      </c>
      <c r="K2044">
        <v>52902</v>
      </c>
      <c r="L2044">
        <v>57134.16</v>
      </c>
      <c r="M2044" t="s">
        <v>33</v>
      </c>
      <c r="N2044" t="s">
        <v>3751</v>
      </c>
      <c r="O2044" t="s">
        <v>4764</v>
      </c>
      <c r="P2044" t="s">
        <v>4765</v>
      </c>
      <c r="Q2044" t="s">
        <v>8529</v>
      </c>
      <c r="R2044" t="s">
        <v>4766</v>
      </c>
      <c r="S2044" t="s">
        <v>8530</v>
      </c>
      <c r="T2044" t="str">
        <f t="shared" si="93"/>
        <v>--Applicant must possess or be eligible for a New York State Clinical Laboratory Technologist License as described in Article 165 of the New York State Education Law effective August 7, 2008   --Possess clinical laboratory experience   --Knowledge of stan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4">
        <f t="shared" si="94"/>
        <v>0</v>
      </c>
      <c r="V2044" s="2">
        <v>0</v>
      </c>
      <c r="W2044" s="2">
        <f t="shared" si="95"/>
        <v>0</v>
      </c>
      <c r="X2044" s="2">
        <v>0</v>
      </c>
      <c r="Y2044" s="2">
        <v>0</v>
      </c>
      <c r="Z2044" s="2">
        <v>0</v>
      </c>
      <c r="AA2044" s="2">
        <v>0</v>
      </c>
      <c r="AB2044" s="2">
        <v>0</v>
      </c>
      <c r="AC2044" t="s">
        <v>4767</v>
      </c>
      <c r="AD2044" t="s">
        <v>32</v>
      </c>
      <c r="AE2044" t="s">
        <v>32</v>
      </c>
      <c r="AG2044" t="s">
        <v>38</v>
      </c>
      <c r="AH2044" t="s">
        <v>2050</v>
      </c>
      <c r="AI2044" t="s">
        <v>4741</v>
      </c>
      <c r="AJ2044" t="s">
        <v>2050</v>
      </c>
      <c r="AK2044" t="s">
        <v>39</v>
      </c>
    </row>
    <row r="2045" spans="1:37" x14ac:dyDescent="0.3">
      <c r="A2045">
        <v>346205</v>
      </c>
      <c r="B2045" t="s">
        <v>199</v>
      </c>
      <c r="C2045" t="s">
        <v>48</v>
      </c>
      <c r="D2045">
        <v>1</v>
      </c>
      <c r="E2045" t="s">
        <v>4753</v>
      </c>
      <c r="F2045" t="s">
        <v>4754</v>
      </c>
      <c r="G2045">
        <v>21513</v>
      </c>
      <c r="H2045">
        <v>2</v>
      </c>
      <c r="I2045" t="s">
        <v>463</v>
      </c>
      <c r="J2045" t="s">
        <v>43</v>
      </c>
      <c r="K2045">
        <v>52902</v>
      </c>
      <c r="L2045">
        <v>57134.16</v>
      </c>
      <c r="M2045" t="s">
        <v>33</v>
      </c>
      <c r="N2045" t="s">
        <v>3751</v>
      </c>
      <c r="O2045" t="s">
        <v>4764</v>
      </c>
      <c r="P2045" t="s">
        <v>4765</v>
      </c>
      <c r="Q2045" t="s">
        <v>8529</v>
      </c>
      <c r="R2045" t="s">
        <v>4766</v>
      </c>
      <c r="S2045" t="s">
        <v>8530</v>
      </c>
      <c r="T2045" t="str">
        <f t="shared" si="93"/>
        <v>--Applicant must possess or be eligible for a New York State Clinical Laboratory Technologist License as described in Article 165 of the New York State Education Law effective August 7, 2008   --Possess clinical laboratory experience   --Knowledge of stan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5">
        <f t="shared" si="94"/>
        <v>0</v>
      </c>
      <c r="V2045" s="2">
        <v>0</v>
      </c>
      <c r="W2045" s="2">
        <f t="shared" si="95"/>
        <v>0</v>
      </c>
      <c r="X2045" s="2">
        <v>0</v>
      </c>
      <c r="Y2045" s="2">
        <v>0</v>
      </c>
      <c r="Z2045" s="2">
        <v>0</v>
      </c>
      <c r="AA2045" s="2">
        <v>0</v>
      </c>
      <c r="AB2045" s="2">
        <v>0</v>
      </c>
      <c r="AC2045" t="s">
        <v>4767</v>
      </c>
      <c r="AD2045" t="s">
        <v>32</v>
      </c>
      <c r="AE2045" t="s">
        <v>32</v>
      </c>
      <c r="AG2045" t="s">
        <v>38</v>
      </c>
      <c r="AH2045" t="s">
        <v>2050</v>
      </c>
      <c r="AI2045" t="s">
        <v>4741</v>
      </c>
      <c r="AJ2045" t="s">
        <v>2050</v>
      </c>
      <c r="AK2045" t="s">
        <v>39</v>
      </c>
    </row>
    <row r="2046" spans="1:37" x14ac:dyDescent="0.3">
      <c r="A2046">
        <v>346241</v>
      </c>
      <c r="B2046" t="s">
        <v>199</v>
      </c>
      <c r="C2046" t="s">
        <v>48</v>
      </c>
      <c r="D2046">
        <v>1</v>
      </c>
      <c r="E2046" t="s">
        <v>4736</v>
      </c>
      <c r="F2046" t="s">
        <v>4737</v>
      </c>
      <c r="G2046">
        <v>40502</v>
      </c>
      <c r="H2046">
        <v>2</v>
      </c>
      <c r="I2046" t="s">
        <v>94</v>
      </c>
      <c r="J2046" t="s">
        <v>32</v>
      </c>
      <c r="K2046">
        <v>60375</v>
      </c>
      <c r="L2046">
        <v>91321</v>
      </c>
      <c r="M2046" t="s">
        <v>33</v>
      </c>
      <c r="N2046" t="s">
        <v>202</v>
      </c>
      <c r="O2046" t="s">
        <v>4705</v>
      </c>
      <c r="P2046" t="s">
        <v>8528</v>
      </c>
      <c r="Q2046" t="s">
        <v>4738</v>
      </c>
      <c r="R2046" t="s">
        <v>4739</v>
      </c>
      <c r="S2046" t="s">
        <v>7696</v>
      </c>
      <c r="T2046" t="str">
        <f t="shared" si="93"/>
        <v>Proficiency in Microsoft Office with advanced experience and capabilities in Microsoft Excel.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6">
        <f t="shared" si="94"/>
        <v>0</v>
      </c>
      <c r="V2046" s="2">
        <v>1</v>
      </c>
      <c r="W2046" s="2">
        <f t="shared" si="95"/>
        <v>0</v>
      </c>
      <c r="X2046" s="2">
        <v>0</v>
      </c>
      <c r="Y2046" s="2">
        <v>0</v>
      </c>
      <c r="Z2046" s="2">
        <v>0</v>
      </c>
      <c r="AA2046" s="2">
        <v>0</v>
      </c>
      <c r="AB2046" s="2">
        <v>0</v>
      </c>
      <c r="AC2046" t="s">
        <v>4740</v>
      </c>
      <c r="AD2046" t="s">
        <v>32</v>
      </c>
      <c r="AE2046" t="s">
        <v>32</v>
      </c>
      <c r="AG2046" t="s">
        <v>38</v>
      </c>
      <c r="AH2046" t="s">
        <v>3428</v>
      </c>
      <c r="AI2046" t="s">
        <v>4741</v>
      </c>
      <c r="AJ2046" t="s">
        <v>3428</v>
      </c>
      <c r="AK2046" t="s">
        <v>39</v>
      </c>
    </row>
    <row r="2047" spans="1:37" x14ac:dyDescent="0.3">
      <c r="A2047">
        <v>346207</v>
      </c>
      <c r="B2047" t="s">
        <v>199</v>
      </c>
      <c r="C2047" t="s">
        <v>29</v>
      </c>
      <c r="D2047">
        <v>2</v>
      </c>
      <c r="E2047" t="s">
        <v>4768</v>
      </c>
      <c r="F2047" t="s">
        <v>590</v>
      </c>
      <c r="G2047">
        <v>56057</v>
      </c>
      <c r="H2047">
        <v>0</v>
      </c>
      <c r="I2047" t="s">
        <v>463</v>
      </c>
      <c r="J2047" t="s">
        <v>43</v>
      </c>
      <c r="K2047">
        <v>35683</v>
      </c>
      <c r="L2047">
        <v>50000</v>
      </c>
      <c r="M2047" t="s">
        <v>33</v>
      </c>
      <c r="N2047" t="s">
        <v>202</v>
      </c>
      <c r="O2047" t="s">
        <v>3408</v>
      </c>
      <c r="P2047" t="s">
        <v>8531</v>
      </c>
      <c r="Q2047" t="s">
        <v>592</v>
      </c>
      <c r="R2047" t="s">
        <v>32</v>
      </c>
      <c r="S2047" t="s">
        <v>7713</v>
      </c>
      <c r="T2047"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7">
        <f t="shared" si="94"/>
        <v>0</v>
      </c>
      <c r="V2047" s="2">
        <v>0</v>
      </c>
      <c r="W2047" s="2">
        <f t="shared" si="95"/>
        <v>0</v>
      </c>
      <c r="X2047" s="2">
        <v>0</v>
      </c>
      <c r="Y2047" s="2">
        <v>0</v>
      </c>
      <c r="Z2047" s="2">
        <v>0</v>
      </c>
      <c r="AA2047" s="2">
        <v>0</v>
      </c>
      <c r="AB2047" s="2">
        <v>0</v>
      </c>
      <c r="AC2047" t="s">
        <v>4769</v>
      </c>
      <c r="AD2047" t="s">
        <v>32</v>
      </c>
      <c r="AE2047" t="s">
        <v>32</v>
      </c>
      <c r="AG2047" t="s">
        <v>38</v>
      </c>
      <c r="AH2047" t="s">
        <v>2880</v>
      </c>
      <c r="AI2047" t="s">
        <v>3061</v>
      </c>
      <c r="AJ2047" t="s">
        <v>3158</v>
      </c>
      <c r="AK2047" t="s">
        <v>39</v>
      </c>
    </row>
    <row r="2048" spans="1:37" x14ac:dyDescent="0.3">
      <c r="A2048">
        <v>346207</v>
      </c>
      <c r="B2048" t="s">
        <v>199</v>
      </c>
      <c r="C2048" t="s">
        <v>48</v>
      </c>
      <c r="D2048">
        <v>2</v>
      </c>
      <c r="E2048" t="s">
        <v>4768</v>
      </c>
      <c r="F2048" t="s">
        <v>590</v>
      </c>
      <c r="G2048">
        <v>56057</v>
      </c>
      <c r="H2048">
        <v>0</v>
      </c>
      <c r="I2048" t="s">
        <v>463</v>
      </c>
      <c r="J2048" t="s">
        <v>43</v>
      </c>
      <c r="K2048">
        <v>35683</v>
      </c>
      <c r="L2048">
        <v>50000</v>
      </c>
      <c r="M2048" t="s">
        <v>33</v>
      </c>
      <c r="N2048" t="s">
        <v>202</v>
      </c>
      <c r="O2048" t="s">
        <v>3408</v>
      </c>
      <c r="P2048" t="s">
        <v>8531</v>
      </c>
      <c r="Q2048" t="s">
        <v>592</v>
      </c>
      <c r="R2048" t="s">
        <v>32</v>
      </c>
      <c r="S2048" t="s">
        <v>7713</v>
      </c>
      <c r="T2048" t="str">
        <f t="shared" si="93"/>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48">
        <f t="shared" si="94"/>
        <v>0</v>
      </c>
      <c r="V2048" s="2">
        <v>0</v>
      </c>
      <c r="W2048" s="2">
        <f t="shared" si="95"/>
        <v>0</v>
      </c>
      <c r="X2048" s="2">
        <v>0</v>
      </c>
      <c r="Y2048" s="2">
        <v>0</v>
      </c>
      <c r="Z2048" s="2">
        <v>0</v>
      </c>
      <c r="AA2048" s="2">
        <v>0</v>
      </c>
      <c r="AB2048" s="2">
        <v>0</v>
      </c>
      <c r="AC2048" t="s">
        <v>4769</v>
      </c>
      <c r="AD2048" t="s">
        <v>32</v>
      </c>
      <c r="AE2048" t="s">
        <v>32</v>
      </c>
      <c r="AG2048" t="s">
        <v>38</v>
      </c>
      <c r="AH2048" t="s">
        <v>2880</v>
      </c>
      <c r="AI2048" t="s">
        <v>3061</v>
      </c>
      <c r="AJ2048" t="s">
        <v>3158</v>
      </c>
      <c r="AK2048" t="s">
        <v>39</v>
      </c>
    </row>
    <row r="2049" spans="1:37" x14ac:dyDescent="0.3">
      <c r="A2049">
        <v>346229</v>
      </c>
      <c r="B2049" t="s">
        <v>47</v>
      </c>
      <c r="C2049" t="s">
        <v>29</v>
      </c>
      <c r="D2049">
        <v>1</v>
      </c>
      <c r="E2049" t="s">
        <v>4770</v>
      </c>
      <c r="F2049" t="s">
        <v>201</v>
      </c>
      <c r="G2049">
        <v>12158</v>
      </c>
      <c r="H2049">
        <v>2</v>
      </c>
      <c r="I2049" t="s">
        <v>3164</v>
      </c>
      <c r="J2049" t="s">
        <v>43</v>
      </c>
      <c r="K2049">
        <v>47450</v>
      </c>
      <c r="L2049">
        <v>76677</v>
      </c>
      <c r="M2049" t="s">
        <v>33</v>
      </c>
      <c r="N2049" t="s">
        <v>211</v>
      </c>
      <c r="O2049" t="s">
        <v>279</v>
      </c>
      <c r="P2049" t="s">
        <v>8532</v>
      </c>
      <c r="Q2049" t="s">
        <v>7329</v>
      </c>
      <c r="R2049" t="s">
        <v>8533</v>
      </c>
      <c r="S2049" t="s">
        <v>4771</v>
      </c>
      <c r="T2049" t="str">
        <f t="shared" si="93"/>
        <v>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 ****Only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049">
        <f t="shared" si="94"/>
        <v>0</v>
      </c>
      <c r="V2049" s="2">
        <v>1</v>
      </c>
      <c r="W2049" s="2">
        <f t="shared" si="95"/>
        <v>0</v>
      </c>
      <c r="X2049" s="2">
        <v>0</v>
      </c>
      <c r="Y2049" s="2">
        <v>0</v>
      </c>
      <c r="Z2049" s="2">
        <v>0</v>
      </c>
      <c r="AA2049" s="2">
        <v>0</v>
      </c>
      <c r="AB2049" s="2">
        <v>0</v>
      </c>
      <c r="AC2049" t="s">
        <v>665</v>
      </c>
      <c r="AD2049" t="s">
        <v>32</v>
      </c>
      <c r="AE2049" t="s">
        <v>32</v>
      </c>
      <c r="AG2049" t="s">
        <v>38</v>
      </c>
      <c r="AH2049" t="s">
        <v>4469</v>
      </c>
      <c r="AJ2049" t="s">
        <v>4469</v>
      </c>
      <c r="AK2049" t="s">
        <v>39</v>
      </c>
    </row>
    <row r="2050" spans="1:37" x14ac:dyDescent="0.3">
      <c r="A2050">
        <v>346229</v>
      </c>
      <c r="B2050" t="s">
        <v>47</v>
      </c>
      <c r="C2050" t="s">
        <v>48</v>
      </c>
      <c r="D2050">
        <v>1</v>
      </c>
      <c r="E2050" t="s">
        <v>4770</v>
      </c>
      <c r="F2050" t="s">
        <v>201</v>
      </c>
      <c r="G2050">
        <v>12158</v>
      </c>
      <c r="H2050">
        <v>2</v>
      </c>
      <c r="I2050" t="s">
        <v>3164</v>
      </c>
      <c r="J2050" t="s">
        <v>43</v>
      </c>
      <c r="K2050">
        <v>47450</v>
      </c>
      <c r="L2050">
        <v>76677</v>
      </c>
      <c r="M2050" t="s">
        <v>33</v>
      </c>
      <c r="N2050" t="s">
        <v>211</v>
      </c>
      <c r="O2050" t="s">
        <v>279</v>
      </c>
      <c r="P2050" t="s">
        <v>8532</v>
      </c>
      <c r="Q2050" t="s">
        <v>7329</v>
      </c>
      <c r="R2050" t="s">
        <v>8533</v>
      </c>
      <c r="S2050" t="s">
        <v>4771</v>
      </c>
      <c r="T2050" t="str">
        <f t="shared" si="93"/>
        <v>1.	Five or more years working in procurement and budget and familiarity with the City‚„s process  2.	Strong analytical, organizational, writing and communication skills  3.	Requires strong experience in procurement systems such as FMS, APT, PIP, DMSS, PACT, and sPACT  4.	Advanced proficiency in Microsoft Office Suite ‚€œ Excel, Access, Word, and other equivalent statistical/ data management software  5.	Strong financial management, accounting and technical skills  6.	Ability to integrate information from various sources, in order to determine importance and priority of data  7.	The ability to present complex concepts, problems, and alternative approaches to diverse audiences, internal and external, both in writing and verbally  8.	Strong decision making, interpersonal and relationship-building skills  9.	Ability to work under limited supervision and to handle multiple assignments with limited time constraints and detailed oriented   10.	Demonstrates personal initiative, responsibility, leadership and flexibility ****Only those applicants with permanent Civil Service status as a Procurement Analyst are eligible to apply to this JVN. If you do not have permanent civil service status as a Procurement Analyst,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050">
        <f t="shared" si="94"/>
        <v>0</v>
      </c>
      <c r="V2050" s="2">
        <v>1</v>
      </c>
      <c r="W2050" s="2">
        <f t="shared" si="95"/>
        <v>0</v>
      </c>
      <c r="X2050" s="2">
        <v>0</v>
      </c>
      <c r="Y2050" s="2">
        <v>0</v>
      </c>
      <c r="Z2050" s="2">
        <v>0</v>
      </c>
      <c r="AA2050" s="2">
        <v>0</v>
      </c>
      <c r="AB2050" s="2">
        <v>0</v>
      </c>
      <c r="AC2050" t="s">
        <v>665</v>
      </c>
      <c r="AD2050" t="s">
        <v>32</v>
      </c>
      <c r="AE2050" t="s">
        <v>32</v>
      </c>
      <c r="AG2050" t="s">
        <v>38</v>
      </c>
      <c r="AH2050" t="s">
        <v>4469</v>
      </c>
      <c r="AJ2050" t="s">
        <v>4469</v>
      </c>
      <c r="AK2050" t="s">
        <v>39</v>
      </c>
    </row>
    <row r="2051" spans="1:37" x14ac:dyDescent="0.3">
      <c r="A2051">
        <v>346248</v>
      </c>
      <c r="B2051" t="s">
        <v>2756</v>
      </c>
      <c r="C2051" t="s">
        <v>48</v>
      </c>
      <c r="D2051">
        <v>1</v>
      </c>
      <c r="E2051" t="s">
        <v>4772</v>
      </c>
      <c r="F2051" t="s">
        <v>2758</v>
      </c>
      <c r="G2051" t="s">
        <v>2759</v>
      </c>
      <c r="H2051" t="s">
        <v>93</v>
      </c>
      <c r="I2051" t="s">
        <v>76</v>
      </c>
      <c r="J2051" t="s">
        <v>43</v>
      </c>
      <c r="K2051">
        <v>110000</v>
      </c>
      <c r="L2051">
        <v>130000</v>
      </c>
      <c r="M2051" t="s">
        <v>33</v>
      </c>
      <c r="N2051" t="s">
        <v>2761</v>
      </c>
      <c r="O2051" t="s">
        <v>729</v>
      </c>
      <c r="P2051" t="s">
        <v>8534</v>
      </c>
      <c r="Q2051" t="s">
        <v>8230</v>
      </c>
      <c r="R2051" t="s">
        <v>7143</v>
      </c>
      <c r="S2051" t="s">
        <v>7899</v>
      </c>
      <c r="T2051" t="str">
        <f t="shared" ref="T2051:T2114" si="96">R2051&amp;" "&amp;S2051</f>
        <v>Preferred Skills:	At least 3 years of experience managing development teams preferably using Agile/Scrum	At least 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all levels of stakeholders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1">
        <f t="shared" ref="U2051:U2114" si="97">D2051*W2051</f>
        <v>0</v>
      </c>
      <c r="V2051" s="2">
        <v>1</v>
      </c>
      <c r="W2051" s="2">
        <f t="shared" ref="W2051:W2114" si="98">IF(OR(ISNUMBER(SEARCH("data analytics",$T2051)), ISNUMBER(SEARCH("data analysis",$T2051)), ISNUMBER(SEARCH("analyze data", $T2051)),ISNUMBER(SEARCH("business intelligence", $T2051)),ISNUMBER(SEARCH("business analysis",$T2051))),1,0)</f>
        <v>0</v>
      </c>
      <c r="X2051" s="2">
        <v>0</v>
      </c>
      <c r="Y2051" s="2">
        <v>0</v>
      </c>
      <c r="Z2051" s="2">
        <v>1</v>
      </c>
      <c r="AA2051" s="2">
        <v>0</v>
      </c>
      <c r="AB2051" s="2">
        <v>0</v>
      </c>
      <c r="AC2051" t="s">
        <v>4773</v>
      </c>
      <c r="AD2051" t="s">
        <v>32</v>
      </c>
      <c r="AE2051" t="s">
        <v>2761</v>
      </c>
      <c r="AG2051" t="s">
        <v>38</v>
      </c>
      <c r="AH2051" t="s">
        <v>3428</v>
      </c>
      <c r="AJ2051" t="s">
        <v>2406</v>
      </c>
      <c r="AK2051" t="s">
        <v>39</v>
      </c>
    </row>
    <row r="2052" spans="1:37" x14ac:dyDescent="0.3">
      <c r="A2052">
        <v>346248</v>
      </c>
      <c r="B2052" t="s">
        <v>2756</v>
      </c>
      <c r="C2052" t="s">
        <v>29</v>
      </c>
      <c r="D2052">
        <v>1</v>
      </c>
      <c r="E2052" t="s">
        <v>4772</v>
      </c>
      <c r="F2052" t="s">
        <v>2758</v>
      </c>
      <c r="G2052" t="s">
        <v>2759</v>
      </c>
      <c r="H2052" t="s">
        <v>93</v>
      </c>
      <c r="I2052" t="s">
        <v>76</v>
      </c>
      <c r="J2052" t="s">
        <v>43</v>
      </c>
      <c r="K2052">
        <v>110000</v>
      </c>
      <c r="L2052">
        <v>130000</v>
      </c>
      <c r="M2052" t="s">
        <v>33</v>
      </c>
      <c r="N2052" t="s">
        <v>2761</v>
      </c>
      <c r="O2052" t="s">
        <v>729</v>
      </c>
      <c r="P2052" t="s">
        <v>8534</v>
      </c>
      <c r="Q2052" t="s">
        <v>8230</v>
      </c>
      <c r="R2052" t="s">
        <v>7143</v>
      </c>
      <c r="S2052" t="s">
        <v>7899</v>
      </c>
      <c r="T2052" t="str">
        <f t="shared" si="96"/>
        <v>Preferred Skills:	At least 3 years of experience managing development teams preferably using Agile/Scrum	At least 5 years of experience developing Java/J2EE web-based applications.	Strong knowledge of SDLC, JAVA, J2SE, J2EE, JDK, XML/XSLT, CSS, JavaScript and AJAX, SQL, Spring MVC, Oracle WebLogic Portal or Oracle WebCenter Suite, WebLogic Application Server, WSRP and Portlet development, Oracle iPlanet Web Server, Oracle Enterprise Pack for Eclipse, SiteMinder, Web Services, Messaging.	Experience using SQL Developer and SQL Plus.	Basic understanding of ETL processes and scheduled automated processes.	Experience developing applications in n-tier environments.  Preferred business skills include:	Understand complex Business Processes and Business Rules.	Exceptional knowledge of Microsoft Office programs such as Word, Excel, Access, PowerPoint and Visio; outstanding collaboration, team building and problem-solving skills.	Ability to communicate with all levels of stakeholders for requirements gathering and clarifying functional requirements.	Attention to detail.	Excellent analytic, organization, presentation and facilitation skills with the ability to handle multiple tasks under tight deadlines.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2">
        <f t="shared" si="97"/>
        <v>0</v>
      </c>
      <c r="V2052" s="2">
        <v>1</v>
      </c>
      <c r="W2052" s="2">
        <f t="shared" si="98"/>
        <v>0</v>
      </c>
      <c r="X2052" s="2">
        <v>0</v>
      </c>
      <c r="Y2052" s="2">
        <v>0</v>
      </c>
      <c r="Z2052" s="2">
        <v>1</v>
      </c>
      <c r="AA2052" s="2">
        <v>0</v>
      </c>
      <c r="AB2052" s="2">
        <v>0</v>
      </c>
      <c r="AC2052" t="s">
        <v>4773</v>
      </c>
      <c r="AD2052" t="s">
        <v>32</v>
      </c>
      <c r="AE2052" t="s">
        <v>2761</v>
      </c>
      <c r="AG2052" t="s">
        <v>38</v>
      </c>
      <c r="AH2052" t="s">
        <v>3428</v>
      </c>
      <c r="AJ2052" t="s">
        <v>2406</v>
      </c>
      <c r="AK2052" t="s">
        <v>39</v>
      </c>
    </row>
    <row r="2053" spans="1:37" x14ac:dyDescent="0.3">
      <c r="A2053">
        <v>346249</v>
      </c>
      <c r="B2053" t="s">
        <v>2756</v>
      </c>
      <c r="C2053" t="s">
        <v>29</v>
      </c>
      <c r="D2053">
        <v>1</v>
      </c>
      <c r="E2053" t="s">
        <v>4774</v>
      </c>
      <c r="F2053" t="s">
        <v>2942</v>
      </c>
      <c r="G2053">
        <v>5277</v>
      </c>
      <c r="H2053">
        <v>0</v>
      </c>
      <c r="I2053" t="s">
        <v>1228</v>
      </c>
      <c r="J2053" t="s">
        <v>43</v>
      </c>
      <c r="K2053">
        <v>50000</v>
      </c>
      <c r="L2053">
        <v>60000</v>
      </c>
      <c r="M2053" t="s">
        <v>33</v>
      </c>
      <c r="N2053" t="s">
        <v>51</v>
      </c>
      <c r="O2053" t="s">
        <v>294</v>
      </c>
      <c r="P2053" t="s">
        <v>8535</v>
      </c>
      <c r="Q2053" t="s">
        <v>2945</v>
      </c>
      <c r="R2053" t="s">
        <v>8536</v>
      </c>
      <c r="S2053" t="s">
        <v>8537</v>
      </c>
      <c r="T2053" t="str">
        <f t="shared" si="96"/>
        <v>‚	Knowledge of CityTime, CHRMS, RMDS, and PMS   	Minimum of one year of timekeeping experience	Proficient in Microsoft Office, Excel and Word software applications	Ability to maintain a high level of discretion and confidentiality	Excellent verbal and written communication skills, including the ability to interface with all levels at the agency	Ability to work independently and as part of a team	Strong organizational skills with the ability to manage deadlines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3">
        <f t="shared" si="97"/>
        <v>0</v>
      </c>
      <c r="V2053" s="2">
        <v>1</v>
      </c>
      <c r="W2053" s="2">
        <f t="shared" si="98"/>
        <v>0</v>
      </c>
      <c r="X2053" s="2">
        <v>0</v>
      </c>
      <c r="Y2053" s="2">
        <v>0</v>
      </c>
      <c r="Z2053" s="2">
        <v>0</v>
      </c>
      <c r="AA2053" s="2">
        <v>0</v>
      </c>
      <c r="AB2053" s="2">
        <v>0</v>
      </c>
      <c r="AC2053" t="s">
        <v>4775</v>
      </c>
      <c r="AD2053" t="s">
        <v>32</v>
      </c>
      <c r="AE2053" t="s">
        <v>1085</v>
      </c>
      <c r="AG2053" t="s">
        <v>38</v>
      </c>
      <c r="AH2053" t="s">
        <v>3428</v>
      </c>
      <c r="AJ2053" t="s">
        <v>2406</v>
      </c>
      <c r="AK2053" t="s">
        <v>39</v>
      </c>
    </row>
    <row r="2054" spans="1:37" x14ac:dyDescent="0.3">
      <c r="A2054">
        <v>346249</v>
      </c>
      <c r="B2054" t="s">
        <v>2756</v>
      </c>
      <c r="C2054" t="s">
        <v>48</v>
      </c>
      <c r="D2054">
        <v>1</v>
      </c>
      <c r="E2054" t="s">
        <v>4774</v>
      </c>
      <c r="F2054" t="s">
        <v>2942</v>
      </c>
      <c r="G2054">
        <v>5277</v>
      </c>
      <c r="H2054">
        <v>0</v>
      </c>
      <c r="I2054" t="s">
        <v>1228</v>
      </c>
      <c r="J2054" t="s">
        <v>43</v>
      </c>
      <c r="K2054">
        <v>50000</v>
      </c>
      <c r="L2054">
        <v>60000</v>
      </c>
      <c r="M2054" t="s">
        <v>33</v>
      </c>
      <c r="N2054" t="s">
        <v>51</v>
      </c>
      <c r="O2054" t="s">
        <v>294</v>
      </c>
      <c r="P2054" t="s">
        <v>8535</v>
      </c>
      <c r="Q2054" t="s">
        <v>2945</v>
      </c>
      <c r="R2054" t="s">
        <v>8536</v>
      </c>
      <c r="S2054" t="s">
        <v>8537</v>
      </c>
      <c r="T2054" t="str">
        <f t="shared" si="96"/>
        <v>‚	Knowledge of CityTime, CHRMS, RMDS, and PMS   	Minimum of one year of timekeeping experience	Proficient in Microsoft Office, Excel and Word software applications	Ability to maintain a high level of discretion and confidentiality	Excellent verbal and written communication skills, including the ability to interface with all levels at the agency	Ability to work independently and as part of a team	Strong organizational skills with the ability to manage deadlines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4">
        <f t="shared" si="97"/>
        <v>0</v>
      </c>
      <c r="V2054" s="2">
        <v>1</v>
      </c>
      <c r="W2054" s="2">
        <f t="shared" si="98"/>
        <v>0</v>
      </c>
      <c r="X2054" s="2">
        <v>0</v>
      </c>
      <c r="Y2054" s="2">
        <v>0</v>
      </c>
      <c r="Z2054" s="2">
        <v>0</v>
      </c>
      <c r="AA2054" s="2">
        <v>0</v>
      </c>
      <c r="AB2054" s="2">
        <v>0</v>
      </c>
      <c r="AC2054" t="s">
        <v>4775</v>
      </c>
      <c r="AD2054" t="s">
        <v>32</v>
      </c>
      <c r="AE2054" t="s">
        <v>1085</v>
      </c>
      <c r="AG2054" t="s">
        <v>38</v>
      </c>
      <c r="AH2054" t="s">
        <v>3428</v>
      </c>
      <c r="AJ2054" t="s">
        <v>2406</v>
      </c>
      <c r="AK2054" t="s">
        <v>39</v>
      </c>
    </row>
    <row r="2055" spans="1:37" x14ac:dyDescent="0.3">
      <c r="A2055">
        <v>346251</v>
      </c>
      <c r="B2055" t="s">
        <v>199</v>
      </c>
      <c r="C2055" t="s">
        <v>29</v>
      </c>
      <c r="D2055">
        <v>1</v>
      </c>
      <c r="E2055" t="s">
        <v>4776</v>
      </c>
      <c r="F2055" t="s">
        <v>574</v>
      </c>
      <c r="G2055">
        <v>51191</v>
      </c>
      <c r="H2055">
        <v>2</v>
      </c>
      <c r="I2055" t="s">
        <v>463</v>
      </c>
      <c r="J2055" t="s">
        <v>43</v>
      </c>
      <c r="K2055">
        <v>43896</v>
      </c>
      <c r="L2055">
        <v>54518.400000000001</v>
      </c>
      <c r="M2055" t="s">
        <v>33</v>
      </c>
      <c r="N2055" t="s">
        <v>464</v>
      </c>
      <c r="O2055" t="s">
        <v>4777</v>
      </c>
      <c r="P2055" t="s">
        <v>4778</v>
      </c>
      <c r="Q2055" t="s">
        <v>577</v>
      </c>
      <c r="R2055" t="e">
        <v>#NAME?</v>
      </c>
      <c r="S2055" t="s">
        <v>7696</v>
      </c>
      <c r="T2055" t="e">
        <f t="shared" si="96"/>
        <v>#NAME?</v>
      </c>
      <c r="U2055">
        <f t="shared" si="97"/>
        <v>0</v>
      </c>
      <c r="V2055" s="2">
        <v>0</v>
      </c>
      <c r="W2055" s="2">
        <f t="shared" si="98"/>
        <v>0</v>
      </c>
      <c r="X2055" s="2">
        <v>0</v>
      </c>
      <c r="Y2055" s="2">
        <v>0</v>
      </c>
      <c r="Z2055" s="2">
        <v>0</v>
      </c>
      <c r="AA2055" s="2">
        <v>0</v>
      </c>
      <c r="AB2055" s="2">
        <v>0</v>
      </c>
      <c r="AC2055" t="s">
        <v>4779</v>
      </c>
      <c r="AD2055" t="s">
        <v>32</v>
      </c>
      <c r="AE2055" t="s">
        <v>4280</v>
      </c>
      <c r="AG2055" t="s">
        <v>38</v>
      </c>
      <c r="AH2055" t="s">
        <v>2694</v>
      </c>
      <c r="AI2055" t="s">
        <v>4741</v>
      </c>
      <c r="AJ2055" t="s">
        <v>2406</v>
      </c>
      <c r="AK2055" t="s">
        <v>39</v>
      </c>
    </row>
    <row r="2056" spans="1:37" x14ac:dyDescent="0.3">
      <c r="A2056">
        <v>346251</v>
      </c>
      <c r="B2056" t="s">
        <v>199</v>
      </c>
      <c r="C2056" t="s">
        <v>48</v>
      </c>
      <c r="D2056">
        <v>1</v>
      </c>
      <c r="E2056" t="s">
        <v>4776</v>
      </c>
      <c r="F2056" t="s">
        <v>574</v>
      </c>
      <c r="G2056">
        <v>51191</v>
      </c>
      <c r="H2056">
        <v>2</v>
      </c>
      <c r="I2056" t="s">
        <v>463</v>
      </c>
      <c r="J2056" t="s">
        <v>43</v>
      </c>
      <c r="K2056">
        <v>43896</v>
      </c>
      <c r="L2056">
        <v>54518.400000000001</v>
      </c>
      <c r="M2056" t="s">
        <v>33</v>
      </c>
      <c r="N2056" t="s">
        <v>464</v>
      </c>
      <c r="O2056" t="s">
        <v>4777</v>
      </c>
      <c r="P2056" t="s">
        <v>4778</v>
      </c>
      <c r="Q2056" t="s">
        <v>577</v>
      </c>
      <c r="R2056" t="e">
        <v>#NAME?</v>
      </c>
      <c r="S2056" t="s">
        <v>7696</v>
      </c>
      <c r="T2056" t="e">
        <f t="shared" si="96"/>
        <v>#NAME?</v>
      </c>
      <c r="U2056">
        <f t="shared" si="97"/>
        <v>0</v>
      </c>
      <c r="V2056" s="2">
        <v>0</v>
      </c>
      <c r="W2056" s="2">
        <f t="shared" si="98"/>
        <v>0</v>
      </c>
      <c r="X2056" s="2">
        <v>0</v>
      </c>
      <c r="Y2056" s="2">
        <v>0</v>
      </c>
      <c r="Z2056" s="2">
        <v>0</v>
      </c>
      <c r="AA2056" s="2">
        <v>0</v>
      </c>
      <c r="AB2056" s="2">
        <v>0</v>
      </c>
      <c r="AC2056" t="s">
        <v>4779</v>
      </c>
      <c r="AD2056" t="s">
        <v>32</v>
      </c>
      <c r="AE2056" t="s">
        <v>4280</v>
      </c>
      <c r="AG2056" t="s">
        <v>38</v>
      </c>
      <c r="AH2056" t="s">
        <v>2694</v>
      </c>
      <c r="AI2056" t="s">
        <v>4741</v>
      </c>
      <c r="AJ2056" t="s">
        <v>2406</v>
      </c>
      <c r="AK2056" t="s">
        <v>39</v>
      </c>
    </row>
    <row r="2057" spans="1:37" x14ac:dyDescent="0.3">
      <c r="A2057">
        <v>346253</v>
      </c>
      <c r="B2057" t="s">
        <v>2756</v>
      </c>
      <c r="C2057" t="s">
        <v>48</v>
      </c>
      <c r="D2057">
        <v>1</v>
      </c>
      <c r="E2057" t="s">
        <v>4780</v>
      </c>
      <c r="F2057" t="s">
        <v>2758</v>
      </c>
      <c r="G2057" t="s">
        <v>2759</v>
      </c>
      <c r="H2057" t="s">
        <v>435</v>
      </c>
      <c r="I2057" t="s">
        <v>1228</v>
      </c>
      <c r="J2057" t="s">
        <v>43</v>
      </c>
      <c r="K2057">
        <v>65000</v>
      </c>
      <c r="L2057">
        <v>75000</v>
      </c>
      <c r="M2057" t="s">
        <v>33</v>
      </c>
      <c r="N2057" t="s">
        <v>51</v>
      </c>
      <c r="O2057" t="s">
        <v>294</v>
      </c>
      <c r="P2057" t="s">
        <v>8538</v>
      </c>
      <c r="Q2057" t="s">
        <v>8539</v>
      </c>
      <c r="R2057" t="s">
        <v>8540</v>
      </c>
      <c r="S2057" t="s">
        <v>8537</v>
      </c>
      <c r="T2057" t="str">
        <f t="shared" si="96"/>
        <v>‚ 3-5 years of human resources experience within NYC government Strong knowledge of payroll, timekeeping, benefits administration, and general human resources policies and procedures. Experience working with City HRIS systems and applications, such as NYCAPS, PRISE, PMS, CHRMS, RMDS, and CityTime Ability to maintain a high level of discretion and confidentiality                                                                                               Excellent verbal and written communication skills, including the ability to interface with all levels at the agency    Strong analytical and computer skills (Microsoft Office Suite) Ability to effectively multi-task and prioritize Ability to work independently and as part of a team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7">
        <f t="shared" si="97"/>
        <v>0</v>
      </c>
      <c r="V2057" s="2">
        <v>0</v>
      </c>
      <c r="W2057" s="2">
        <f t="shared" si="98"/>
        <v>0</v>
      </c>
      <c r="X2057" s="2">
        <v>0</v>
      </c>
      <c r="Y2057" s="2">
        <v>0</v>
      </c>
      <c r="Z2057" s="2">
        <v>0</v>
      </c>
      <c r="AA2057" s="2">
        <v>0</v>
      </c>
      <c r="AB2057" s="2">
        <v>0</v>
      </c>
      <c r="AC2057" t="s">
        <v>4781</v>
      </c>
      <c r="AD2057" t="s">
        <v>32</v>
      </c>
      <c r="AE2057" t="s">
        <v>1085</v>
      </c>
      <c r="AG2057" t="s">
        <v>38</v>
      </c>
      <c r="AH2057" t="s">
        <v>3428</v>
      </c>
      <c r="AJ2057" t="s">
        <v>2406</v>
      </c>
      <c r="AK2057" t="s">
        <v>39</v>
      </c>
    </row>
    <row r="2058" spans="1:37" x14ac:dyDescent="0.3">
      <c r="A2058">
        <v>346253</v>
      </c>
      <c r="B2058" t="s">
        <v>2756</v>
      </c>
      <c r="C2058" t="s">
        <v>29</v>
      </c>
      <c r="D2058">
        <v>1</v>
      </c>
      <c r="E2058" t="s">
        <v>4780</v>
      </c>
      <c r="F2058" t="s">
        <v>2758</v>
      </c>
      <c r="G2058" t="s">
        <v>2759</v>
      </c>
      <c r="H2058" t="s">
        <v>435</v>
      </c>
      <c r="I2058" t="s">
        <v>1228</v>
      </c>
      <c r="J2058" t="s">
        <v>43</v>
      </c>
      <c r="K2058">
        <v>65000</v>
      </c>
      <c r="L2058">
        <v>75000</v>
      </c>
      <c r="M2058" t="s">
        <v>33</v>
      </c>
      <c r="N2058" t="s">
        <v>51</v>
      </c>
      <c r="O2058" t="s">
        <v>294</v>
      </c>
      <c r="P2058" t="s">
        <v>8538</v>
      </c>
      <c r="Q2058" t="s">
        <v>8539</v>
      </c>
      <c r="R2058" t="s">
        <v>8540</v>
      </c>
      <c r="S2058" t="s">
        <v>8537</v>
      </c>
      <c r="T2058" t="str">
        <f t="shared" si="96"/>
        <v>‚ 3-5 years of human resources experience within NYC government Strong knowledge of payroll, timekeeping, benefits administration, and general human resources policies and procedures. Experience working with City HRIS systems and applications, such as NYCAPS, PRISE, PMS, CHRMS, RMDS, and CityTime Ability to maintain a high level of discretion and confidentiality                                                                                               Excellent verbal and written communication skills, including the ability to interface with all levels at the agency    Strong analytical and computer skills (Microsoft Office Suite) Ability to effectively multi-task and prioritize Ability to work independently and as part of a team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58">
        <f t="shared" si="97"/>
        <v>0</v>
      </c>
      <c r="V2058" s="2">
        <v>0</v>
      </c>
      <c r="W2058" s="2">
        <f t="shared" si="98"/>
        <v>0</v>
      </c>
      <c r="X2058" s="2">
        <v>0</v>
      </c>
      <c r="Y2058" s="2">
        <v>0</v>
      </c>
      <c r="Z2058" s="2">
        <v>0</v>
      </c>
      <c r="AA2058" s="2">
        <v>0</v>
      </c>
      <c r="AB2058" s="2">
        <v>0</v>
      </c>
      <c r="AC2058" t="s">
        <v>4781</v>
      </c>
      <c r="AD2058" t="s">
        <v>32</v>
      </c>
      <c r="AE2058" t="s">
        <v>1085</v>
      </c>
      <c r="AG2058" t="s">
        <v>38</v>
      </c>
      <c r="AH2058" t="s">
        <v>3428</v>
      </c>
      <c r="AJ2058" t="s">
        <v>2406</v>
      </c>
      <c r="AK2058" t="s">
        <v>39</v>
      </c>
    </row>
    <row r="2059" spans="1:37" x14ac:dyDescent="0.3">
      <c r="A2059">
        <v>346254</v>
      </c>
      <c r="B2059" t="s">
        <v>199</v>
      </c>
      <c r="C2059" t="s">
        <v>48</v>
      </c>
      <c r="D2059">
        <v>13</v>
      </c>
      <c r="E2059" t="s">
        <v>4276</v>
      </c>
      <c r="F2059" t="s">
        <v>574</v>
      </c>
      <c r="G2059">
        <v>51191</v>
      </c>
      <c r="H2059">
        <v>2</v>
      </c>
      <c r="I2059" t="s">
        <v>463</v>
      </c>
      <c r="J2059" t="s">
        <v>43</v>
      </c>
      <c r="K2059">
        <v>43896</v>
      </c>
      <c r="L2059">
        <v>54518.400000000001</v>
      </c>
      <c r="M2059" t="s">
        <v>33</v>
      </c>
      <c r="N2059" t="s">
        <v>464</v>
      </c>
      <c r="O2059" t="s">
        <v>4759</v>
      </c>
      <c r="P2059" t="s">
        <v>4782</v>
      </c>
      <c r="Q2059" t="s">
        <v>577</v>
      </c>
      <c r="R2059" t="s">
        <v>4783</v>
      </c>
      <c r="S2059" t="s">
        <v>7696</v>
      </c>
      <c r="T2059" t="str">
        <f t="shared" si="96"/>
        <v>- Bilingual: English/Chinese (all dialects) and/or English/Spanish any other second language would be considered  - Knowledge of Public Health or healthcare delivery; good communication and organization skills  - Ability to work in a team environment, wor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59">
        <f t="shared" si="97"/>
        <v>0</v>
      </c>
      <c r="V2059" s="2">
        <v>0</v>
      </c>
      <c r="W2059" s="2">
        <f t="shared" si="98"/>
        <v>0</v>
      </c>
      <c r="X2059" s="2">
        <v>0</v>
      </c>
      <c r="Y2059" s="2">
        <v>0</v>
      </c>
      <c r="Z2059" s="2">
        <v>0</v>
      </c>
      <c r="AA2059" s="2">
        <v>0</v>
      </c>
      <c r="AB2059" s="2">
        <v>0</v>
      </c>
      <c r="AC2059" t="s">
        <v>4784</v>
      </c>
      <c r="AD2059" t="s">
        <v>32</v>
      </c>
      <c r="AE2059" t="s">
        <v>4280</v>
      </c>
      <c r="AG2059" t="s">
        <v>38</v>
      </c>
      <c r="AH2059" t="s">
        <v>2694</v>
      </c>
      <c r="AI2059" t="s">
        <v>4741</v>
      </c>
      <c r="AJ2059" t="s">
        <v>4045</v>
      </c>
      <c r="AK2059" t="s">
        <v>39</v>
      </c>
    </row>
    <row r="2060" spans="1:37" x14ac:dyDescent="0.3">
      <c r="A2060">
        <v>346254</v>
      </c>
      <c r="B2060" t="s">
        <v>199</v>
      </c>
      <c r="C2060" t="s">
        <v>29</v>
      </c>
      <c r="D2060">
        <v>13</v>
      </c>
      <c r="E2060" t="s">
        <v>4276</v>
      </c>
      <c r="F2060" t="s">
        <v>574</v>
      </c>
      <c r="G2060">
        <v>51191</v>
      </c>
      <c r="H2060">
        <v>2</v>
      </c>
      <c r="I2060" t="s">
        <v>463</v>
      </c>
      <c r="J2060" t="s">
        <v>43</v>
      </c>
      <c r="K2060">
        <v>43896</v>
      </c>
      <c r="L2060">
        <v>54518.400000000001</v>
      </c>
      <c r="M2060" t="s">
        <v>33</v>
      </c>
      <c r="N2060" t="s">
        <v>464</v>
      </c>
      <c r="O2060" t="s">
        <v>4759</v>
      </c>
      <c r="P2060" t="s">
        <v>4782</v>
      </c>
      <c r="Q2060" t="s">
        <v>577</v>
      </c>
      <c r="R2060" t="s">
        <v>4783</v>
      </c>
      <c r="S2060" t="s">
        <v>7696</v>
      </c>
      <c r="T2060" t="str">
        <f t="shared" si="96"/>
        <v>- Bilingual: English/Chinese (all dialects) and/or English/Spanish any other second language would be considered  - Knowledge of Public Health or healthcare delivery; good communication and organization skills  - Ability to work in a team environment, wor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60">
        <f t="shared" si="97"/>
        <v>0</v>
      </c>
      <c r="V2060" s="2">
        <v>0</v>
      </c>
      <c r="W2060" s="2">
        <f t="shared" si="98"/>
        <v>0</v>
      </c>
      <c r="X2060" s="2">
        <v>0</v>
      </c>
      <c r="Y2060" s="2">
        <v>0</v>
      </c>
      <c r="Z2060" s="2">
        <v>0</v>
      </c>
      <c r="AA2060" s="2">
        <v>0</v>
      </c>
      <c r="AB2060" s="2">
        <v>0</v>
      </c>
      <c r="AC2060" t="s">
        <v>4784</v>
      </c>
      <c r="AD2060" t="s">
        <v>32</v>
      </c>
      <c r="AE2060" t="s">
        <v>4280</v>
      </c>
      <c r="AG2060" t="s">
        <v>38</v>
      </c>
      <c r="AH2060" t="s">
        <v>2694</v>
      </c>
      <c r="AI2060" t="s">
        <v>4741</v>
      </c>
      <c r="AJ2060" t="s">
        <v>4045</v>
      </c>
      <c r="AK2060" t="s">
        <v>39</v>
      </c>
    </row>
    <row r="2061" spans="1:37" x14ac:dyDescent="0.3">
      <c r="A2061">
        <v>346255</v>
      </c>
      <c r="B2061" t="s">
        <v>2756</v>
      </c>
      <c r="C2061" t="s">
        <v>29</v>
      </c>
      <c r="D2061">
        <v>1</v>
      </c>
      <c r="E2061" t="s">
        <v>4785</v>
      </c>
      <c r="F2061" t="s">
        <v>2758</v>
      </c>
      <c r="G2061" t="s">
        <v>2759</v>
      </c>
      <c r="H2061" t="s">
        <v>435</v>
      </c>
      <c r="I2061" t="s">
        <v>76</v>
      </c>
      <c r="J2061" t="s">
        <v>43</v>
      </c>
      <c r="K2061">
        <v>85000</v>
      </c>
      <c r="L2061">
        <v>105000</v>
      </c>
      <c r="M2061" t="s">
        <v>33</v>
      </c>
      <c r="N2061" t="s">
        <v>2761</v>
      </c>
      <c r="O2061" t="s">
        <v>729</v>
      </c>
      <c r="P2061" t="s">
        <v>8541</v>
      </c>
      <c r="Q2061" t="s">
        <v>8230</v>
      </c>
      <c r="R2061" t="s">
        <v>8542</v>
      </c>
      <c r="S2061" t="s">
        <v>7899</v>
      </c>
      <c r="T2061" t="str">
        <f t="shared" si="96"/>
        <v>‚	Experience supporting enterprise IT Remote Access, IT Antivirus System, and Network/Host IPS	Experience using Vulnerability Management Tool	Experience maintaining SSL certificates	Experience working on an enterprise wide project in a large-scale environment.	In-depth knowledge of information security policies/practices	Experience in developing, documenting and maintaining security procedures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61">
        <f t="shared" si="97"/>
        <v>0</v>
      </c>
      <c r="V2061" s="2">
        <v>1</v>
      </c>
      <c r="W2061" s="2">
        <f t="shared" si="98"/>
        <v>0</v>
      </c>
      <c r="X2061" s="2">
        <v>0</v>
      </c>
      <c r="Y2061" s="2">
        <v>0</v>
      </c>
      <c r="Z2061" s="2">
        <v>0</v>
      </c>
      <c r="AA2061" s="2">
        <v>0</v>
      </c>
      <c r="AB2061" s="2">
        <v>0</v>
      </c>
      <c r="AC2061" t="s">
        <v>4786</v>
      </c>
      <c r="AD2061" t="s">
        <v>32</v>
      </c>
      <c r="AE2061" t="s">
        <v>2761</v>
      </c>
      <c r="AG2061" t="s">
        <v>38</v>
      </c>
      <c r="AH2061" t="s">
        <v>3428</v>
      </c>
      <c r="AJ2061" t="s">
        <v>2406</v>
      </c>
      <c r="AK2061" t="s">
        <v>39</v>
      </c>
    </row>
    <row r="2062" spans="1:37" x14ac:dyDescent="0.3">
      <c r="A2062">
        <v>346255</v>
      </c>
      <c r="B2062" t="s">
        <v>2756</v>
      </c>
      <c r="C2062" t="s">
        <v>48</v>
      </c>
      <c r="D2062">
        <v>1</v>
      </c>
      <c r="E2062" t="s">
        <v>4785</v>
      </c>
      <c r="F2062" t="s">
        <v>2758</v>
      </c>
      <c r="G2062" t="s">
        <v>2759</v>
      </c>
      <c r="H2062" t="s">
        <v>435</v>
      </c>
      <c r="I2062" t="s">
        <v>76</v>
      </c>
      <c r="J2062" t="s">
        <v>43</v>
      </c>
      <c r="K2062">
        <v>85000</v>
      </c>
      <c r="L2062">
        <v>105000</v>
      </c>
      <c r="M2062" t="s">
        <v>33</v>
      </c>
      <c r="N2062" t="s">
        <v>2761</v>
      </c>
      <c r="O2062" t="s">
        <v>729</v>
      </c>
      <c r="P2062" t="s">
        <v>8541</v>
      </c>
      <c r="Q2062" t="s">
        <v>8230</v>
      </c>
      <c r="R2062" t="s">
        <v>8542</v>
      </c>
      <c r="S2062" t="s">
        <v>7899</v>
      </c>
      <c r="T2062" t="str">
        <f t="shared" si="96"/>
        <v>‚	Experience supporting enterprise IT Remote Access, IT Antivirus System, and Network/Host IPS	Experience using Vulnerability Management Tool	Experience maintaining SSL certificates	Experience working on an enterprise wide project in a large-scale environment.	In-depth knowledge of information security policies/practices	Experience in developing, documenting and maintaining security procedures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062">
        <f t="shared" si="97"/>
        <v>0</v>
      </c>
      <c r="V2062" s="2">
        <v>1</v>
      </c>
      <c r="W2062" s="2">
        <f t="shared" si="98"/>
        <v>0</v>
      </c>
      <c r="X2062" s="2">
        <v>0</v>
      </c>
      <c r="Y2062" s="2">
        <v>0</v>
      </c>
      <c r="Z2062" s="2">
        <v>0</v>
      </c>
      <c r="AA2062" s="2">
        <v>0</v>
      </c>
      <c r="AB2062" s="2">
        <v>0</v>
      </c>
      <c r="AC2062" t="s">
        <v>4786</v>
      </c>
      <c r="AD2062" t="s">
        <v>32</v>
      </c>
      <c r="AE2062" t="s">
        <v>2761</v>
      </c>
      <c r="AG2062" t="s">
        <v>38</v>
      </c>
      <c r="AH2062" t="s">
        <v>3428</v>
      </c>
      <c r="AJ2062" t="s">
        <v>2406</v>
      </c>
      <c r="AK2062" t="s">
        <v>39</v>
      </c>
    </row>
    <row r="2063" spans="1:37" x14ac:dyDescent="0.3">
      <c r="A2063">
        <v>346260</v>
      </c>
      <c r="B2063" t="s">
        <v>199</v>
      </c>
      <c r="C2063" t="s">
        <v>48</v>
      </c>
      <c r="D2063">
        <v>1</v>
      </c>
      <c r="E2063" t="s">
        <v>4787</v>
      </c>
      <c r="F2063" t="s">
        <v>714</v>
      </c>
      <c r="G2063">
        <v>51193</v>
      </c>
      <c r="H2063">
        <v>0</v>
      </c>
      <c r="I2063" t="s">
        <v>1741</v>
      </c>
      <c r="J2063" t="s">
        <v>43</v>
      </c>
      <c r="K2063">
        <v>50519</v>
      </c>
      <c r="L2063">
        <v>62744.76</v>
      </c>
      <c r="M2063" t="s">
        <v>33</v>
      </c>
      <c r="N2063" t="s">
        <v>464</v>
      </c>
      <c r="O2063" t="s">
        <v>4759</v>
      </c>
      <c r="P2063" t="s">
        <v>4788</v>
      </c>
      <c r="Q2063" t="s">
        <v>717</v>
      </c>
      <c r="R2063" t="s">
        <v>4789</v>
      </c>
      <c r="S2063" t="s">
        <v>7696</v>
      </c>
      <c r="T2063" t="str">
        <f t="shared" si="96"/>
        <v>- Extensive supervisory experience in disease surveillance activities; experience with hospital and other healthcare professionals  - Proficient in using technology such as a smart phone, initiating video conference call, downloading, and installing video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63">
        <f t="shared" si="97"/>
        <v>0</v>
      </c>
      <c r="V2063" s="2">
        <v>0</v>
      </c>
      <c r="W2063" s="2">
        <f t="shared" si="98"/>
        <v>0</v>
      </c>
      <c r="X2063" s="2">
        <v>0</v>
      </c>
      <c r="Y2063" s="2">
        <v>0</v>
      </c>
      <c r="Z2063" s="2">
        <v>0</v>
      </c>
      <c r="AA2063" s="2">
        <v>0</v>
      </c>
      <c r="AB2063" s="2">
        <v>0</v>
      </c>
      <c r="AC2063" t="s">
        <v>4790</v>
      </c>
      <c r="AD2063" t="s">
        <v>32</v>
      </c>
      <c r="AE2063" t="s">
        <v>4763</v>
      </c>
      <c r="AG2063" t="s">
        <v>38</v>
      </c>
      <c r="AH2063" t="s">
        <v>2694</v>
      </c>
      <c r="AI2063" t="s">
        <v>4741</v>
      </c>
      <c r="AJ2063" t="s">
        <v>2694</v>
      </c>
      <c r="AK2063" t="s">
        <v>39</v>
      </c>
    </row>
    <row r="2064" spans="1:37" x14ac:dyDescent="0.3">
      <c r="A2064">
        <v>346260</v>
      </c>
      <c r="B2064" t="s">
        <v>199</v>
      </c>
      <c r="C2064" t="s">
        <v>29</v>
      </c>
      <c r="D2064">
        <v>1</v>
      </c>
      <c r="E2064" t="s">
        <v>4787</v>
      </c>
      <c r="F2064" t="s">
        <v>714</v>
      </c>
      <c r="G2064">
        <v>51193</v>
      </c>
      <c r="H2064">
        <v>0</v>
      </c>
      <c r="I2064" t="s">
        <v>1741</v>
      </c>
      <c r="J2064" t="s">
        <v>43</v>
      </c>
      <c r="K2064">
        <v>50519</v>
      </c>
      <c r="L2064">
        <v>62744.76</v>
      </c>
      <c r="M2064" t="s">
        <v>33</v>
      </c>
      <c r="N2064" t="s">
        <v>464</v>
      </c>
      <c r="O2064" t="s">
        <v>4759</v>
      </c>
      <c r="P2064" t="s">
        <v>4788</v>
      </c>
      <c r="Q2064" t="s">
        <v>717</v>
      </c>
      <c r="R2064" t="s">
        <v>4789</v>
      </c>
      <c r="S2064" t="s">
        <v>7696</v>
      </c>
      <c r="T2064" t="str">
        <f t="shared" si="96"/>
        <v>- Extensive supervisory experience in disease surveillance activities; experience with hospital and other healthcare professionals  - Proficient in using technology such as a smart phone, initiating video conference call, downloading, and installing video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64">
        <f t="shared" si="97"/>
        <v>0</v>
      </c>
      <c r="V2064" s="2">
        <v>0</v>
      </c>
      <c r="W2064" s="2">
        <f t="shared" si="98"/>
        <v>0</v>
      </c>
      <c r="X2064" s="2">
        <v>0</v>
      </c>
      <c r="Y2064" s="2">
        <v>0</v>
      </c>
      <c r="Z2064" s="2">
        <v>0</v>
      </c>
      <c r="AA2064" s="2">
        <v>0</v>
      </c>
      <c r="AB2064" s="2">
        <v>0</v>
      </c>
      <c r="AC2064" t="s">
        <v>4790</v>
      </c>
      <c r="AD2064" t="s">
        <v>32</v>
      </c>
      <c r="AE2064" t="s">
        <v>4763</v>
      </c>
      <c r="AG2064" t="s">
        <v>38</v>
      </c>
      <c r="AH2064" t="s">
        <v>2694</v>
      </c>
      <c r="AI2064" t="s">
        <v>4741</v>
      </c>
      <c r="AJ2064" t="s">
        <v>2694</v>
      </c>
      <c r="AK2064" t="s">
        <v>39</v>
      </c>
    </row>
    <row r="2065" spans="1:37" x14ac:dyDescent="0.3">
      <c r="A2065">
        <v>346298</v>
      </c>
      <c r="B2065" t="s">
        <v>2366</v>
      </c>
      <c r="C2065" t="s">
        <v>29</v>
      </c>
      <c r="D2065">
        <v>1</v>
      </c>
      <c r="E2065" t="s">
        <v>4791</v>
      </c>
      <c r="F2065" t="s">
        <v>4792</v>
      </c>
      <c r="G2065">
        <v>10029</v>
      </c>
      <c r="H2065" t="s">
        <v>1561</v>
      </c>
      <c r="I2065" t="s">
        <v>1228</v>
      </c>
      <c r="J2065" t="s">
        <v>43</v>
      </c>
      <c r="K2065">
        <v>75338</v>
      </c>
      <c r="L2065">
        <v>194395</v>
      </c>
      <c r="M2065" t="s">
        <v>33</v>
      </c>
      <c r="N2065" t="s">
        <v>77</v>
      </c>
      <c r="O2065" t="s">
        <v>1392</v>
      </c>
      <c r="P2065" t="s">
        <v>8543</v>
      </c>
      <c r="Q2065" t="s">
        <v>4793</v>
      </c>
      <c r="R2065" t="s">
        <v>8544</v>
      </c>
      <c r="S2065" t="s">
        <v>4794</v>
      </c>
      <c r="T2065" t="str">
        <f t="shared" si="96"/>
        <v>‚	Have an understanding of and commitment to the mission and vision of the Department of Probation and the New York City Model of Probation.	Extensive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Proficient in Family Court Law. 	Excellent oral and written communication skills.	Computer literate, with working skills in CE, OCA, UCMS, and ATS.	Exceptional analytical, evaluative, and objective critical thinking skills. 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65">
        <f t="shared" si="97"/>
        <v>0</v>
      </c>
      <c r="V2065" s="2">
        <v>0</v>
      </c>
      <c r="W2065" s="2">
        <f t="shared" si="98"/>
        <v>0</v>
      </c>
      <c r="X2065" s="2">
        <v>0</v>
      </c>
      <c r="Y2065" s="2">
        <v>0</v>
      </c>
      <c r="Z2065" s="2">
        <v>0</v>
      </c>
      <c r="AA2065" s="2">
        <v>0</v>
      </c>
      <c r="AB2065" s="2">
        <v>0</v>
      </c>
      <c r="AC2065" t="s">
        <v>3828</v>
      </c>
      <c r="AD2065" t="s">
        <v>32</v>
      </c>
      <c r="AE2065" t="s">
        <v>32</v>
      </c>
      <c r="AG2065" t="s">
        <v>4795</v>
      </c>
      <c r="AH2065" t="s">
        <v>2068</v>
      </c>
      <c r="AJ2065" t="s">
        <v>2068</v>
      </c>
      <c r="AK2065" t="s">
        <v>39</v>
      </c>
    </row>
    <row r="2066" spans="1:37" x14ac:dyDescent="0.3">
      <c r="A2066">
        <v>346298</v>
      </c>
      <c r="B2066" t="s">
        <v>2366</v>
      </c>
      <c r="C2066" t="s">
        <v>48</v>
      </c>
      <c r="D2066">
        <v>1</v>
      </c>
      <c r="E2066" t="s">
        <v>4791</v>
      </c>
      <c r="F2066" t="s">
        <v>4792</v>
      </c>
      <c r="G2066">
        <v>10029</v>
      </c>
      <c r="H2066" t="s">
        <v>1561</v>
      </c>
      <c r="I2066" t="s">
        <v>1228</v>
      </c>
      <c r="J2066" t="s">
        <v>43</v>
      </c>
      <c r="K2066">
        <v>75338</v>
      </c>
      <c r="L2066">
        <v>194395</v>
      </c>
      <c r="M2066" t="s">
        <v>33</v>
      </c>
      <c r="N2066" t="s">
        <v>77</v>
      </c>
      <c r="O2066" t="s">
        <v>1392</v>
      </c>
      <c r="P2066" t="s">
        <v>8543</v>
      </c>
      <c r="Q2066" t="s">
        <v>4793</v>
      </c>
      <c r="R2066" t="s">
        <v>8544</v>
      </c>
      <c r="S2066" t="s">
        <v>4794</v>
      </c>
      <c r="T2066" t="str">
        <f t="shared" si="96"/>
        <v>‚	Have an understanding of and commitment to the mission and vision of the Department of Probation and the New York City Model of Probation.	Extensive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Proficient in Family Court Law. 	Excellent oral and written communication skills.	Computer literate, with working skills in CE, OCA, UCMS, and ATS.	Exceptional analytical, evaluative, and objective critical thinking skills. APPOINTMENTS ARE SUBJECT TO OFFICE OF MANAGEMENT AND BUDGET (OMB) APPROVAL  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66">
        <f t="shared" si="97"/>
        <v>0</v>
      </c>
      <c r="V2066" s="2">
        <v>0</v>
      </c>
      <c r="W2066" s="2">
        <f t="shared" si="98"/>
        <v>0</v>
      </c>
      <c r="X2066" s="2">
        <v>0</v>
      </c>
      <c r="Y2066" s="2">
        <v>0</v>
      </c>
      <c r="Z2066" s="2">
        <v>0</v>
      </c>
      <c r="AA2066" s="2">
        <v>0</v>
      </c>
      <c r="AB2066" s="2">
        <v>0</v>
      </c>
      <c r="AC2066" t="s">
        <v>3828</v>
      </c>
      <c r="AD2066" t="s">
        <v>32</v>
      </c>
      <c r="AE2066" t="s">
        <v>32</v>
      </c>
      <c r="AG2066" t="s">
        <v>4795</v>
      </c>
      <c r="AH2066" t="s">
        <v>2068</v>
      </c>
      <c r="AJ2066" t="s">
        <v>2068</v>
      </c>
      <c r="AK2066" t="s">
        <v>39</v>
      </c>
    </row>
    <row r="2067" spans="1:37" x14ac:dyDescent="0.3">
      <c r="A2067">
        <v>346300</v>
      </c>
      <c r="B2067" t="s">
        <v>199</v>
      </c>
      <c r="C2067" t="s">
        <v>48</v>
      </c>
      <c r="D2067">
        <v>1</v>
      </c>
      <c r="E2067" t="s">
        <v>4796</v>
      </c>
      <c r="F2067" t="s">
        <v>348</v>
      </c>
      <c r="G2067">
        <v>10209</v>
      </c>
      <c r="H2067">
        <v>1</v>
      </c>
      <c r="I2067" t="s">
        <v>463</v>
      </c>
      <c r="J2067" t="s">
        <v>325</v>
      </c>
      <c r="K2067">
        <v>13.5</v>
      </c>
      <c r="L2067">
        <v>17.899999999999999</v>
      </c>
      <c r="M2067" t="s">
        <v>178</v>
      </c>
      <c r="N2067" t="s">
        <v>3751</v>
      </c>
      <c r="O2067" t="s">
        <v>3752</v>
      </c>
      <c r="P2067" t="s">
        <v>4797</v>
      </c>
      <c r="Q2067" t="s">
        <v>350</v>
      </c>
      <c r="R2067" t="s">
        <v>32</v>
      </c>
      <c r="S2067" t="s">
        <v>7696</v>
      </c>
      <c r="T2067" t="str">
        <f t="shared" si="9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67">
        <f t="shared" si="97"/>
        <v>0</v>
      </c>
      <c r="V2067" s="2">
        <v>0</v>
      </c>
      <c r="W2067" s="2">
        <f t="shared" si="98"/>
        <v>0</v>
      </c>
      <c r="X2067" s="2">
        <v>0</v>
      </c>
      <c r="Y2067" s="2">
        <v>0</v>
      </c>
      <c r="Z2067" s="2">
        <v>0</v>
      </c>
      <c r="AA2067" s="2">
        <v>0</v>
      </c>
      <c r="AB2067" s="2">
        <v>0</v>
      </c>
      <c r="AC2067" t="s">
        <v>4798</v>
      </c>
      <c r="AD2067" t="s">
        <v>32</v>
      </c>
      <c r="AE2067" t="s">
        <v>32</v>
      </c>
      <c r="AG2067" t="s">
        <v>38</v>
      </c>
      <c r="AH2067" t="s">
        <v>2974</v>
      </c>
      <c r="AI2067" t="s">
        <v>4741</v>
      </c>
      <c r="AJ2067" t="s">
        <v>876</v>
      </c>
      <c r="AK2067" t="s">
        <v>39</v>
      </c>
    </row>
    <row r="2068" spans="1:37" x14ac:dyDescent="0.3">
      <c r="A2068">
        <v>346300</v>
      </c>
      <c r="B2068" t="s">
        <v>199</v>
      </c>
      <c r="C2068" t="s">
        <v>29</v>
      </c>
      <c r="D2068">
        <v>1</v>
      </c>
      <c r="E2068" t="s">
        <v>4796</v>
      </c>
      <c r="F2068" t="s">
        <v>348</v>
      </c>
      <c r="G2068">
        <v>10209</v>
      </c>
      <c r="H2068">
        <v>1</v>
      </c>
      <c r="I2068" t="s">
        <v>463</v>
      </c>
      <c r="J2068" t="s">
        <v>325</v>
      </c>
      <c r="K2068">
        <v>13.5</v>
      </c>
      <c r="L2068">
        <v>17.899999999999999</v>
      </c>
      <c r="M2068" t="s">
        <v>178</v>
      </c>
      <c r="N2068" t="s">
        <v>3751</v>
      </c>
      <c r="O2068" t="s">
        <v>3752</v>
      </c>
      <c r="P2068" t="s">
        <v>4797</v>
      </c>
      <c r="Q2068" t="s">
        <v>350</v>
      </c>
      <c r="R2068" t="s">
        <v>32</v>
      </c>
      <c r="S2068" t="s">
        <v>7696</v>
      </c>
      <c r="T2068" t="str">
        <f t="shared" si="9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68">
        <f t="shared" si="97"/>
        <v>0</v>
      </c>
      <c r="V2068" s="2">
        <v>0</v>
      </c>
      <c r="W2068" s="2">
        <f t="shared" si="98"/>
        <v>0</v>
      </c>
      <c r="X2068" s="2">
        <v>0</v>
      </c>
      <c r="Y2068" s="2">
        <v>0</v>
      </c>
      <c r="Z2068" s="2">
        <v>0</v>
      </c>
      <c r="AA2068" s="2">
        <v>0</v>
      </c>
      <c r="AB2068" s="2">
        <v>0</v>
      </c>
      <c r="AC2068" t="s">
        <v>4798</v>
      </c>
      <c r="AD2068" t="s">
        <v>32</v>
      </c>
      <c r="AE2068" t="s">
        <v>32</v>
      </c>
      <c r="AG2068" t="s">
        <v>38</v>
      </c>
      <c r="AH2068" t="s">
        <v>2974</v>
      </c>
      <c r="AI2068" t="s">
        <v>4741</v>
      </c>
      <c r="AJ2068" t="s">
        <v>876</v>
      </c>
      <c r="AK2068" t="s">
        <v>39</v>
      </c>
    </row>
    <row r="2069" spans="1:37" x14ac:dyDescent="0.3">
      <c r="A2069">
        <v>346303</v>
      </c>
      <c r="B2069" t="s">
        <v>868</v>
      </c>
      <c r="C2069" t="s">
        <v>29</v>
      </c>
      <c r="D2069">
        <v>1</v>
      </c>
      <c r="E2069" t="s">
        <v>4799</v>
      </c>
      <c r="F2069" t="s">
        <v>3482</v>
      </c>
      <c r="G2069">
        <v>13397</v>
      </c>
      <c r="H2069" t="s">
        <v>1561</v>
      </c>
      <c r="I2069" t="s">
        <v>1228</v>
      </c>
      <c r="J2069" t="s">
        <v>43</v>
      </c>
      <c r="K2069">
        <v>75338</v>
      </c>
      <c r="L2069">
        <v>194395</v>
      </c>
      <c r="M2069" t="s">
        <v>33</v>
      </c>
      <c r="N2069" t="s">
        <v>870</v>
      </c>
      <c r="O2069" t="s">
        <v>4800</v>
      </c>
      <c r="P2069" t="s">
        <v>4801</v>
      </c>
      <c r="Q2069" t="s">
        <v>4802</v>
      </c>
      <c r="R2069" t="s">
        <v>4803</v>
      </c>
      <c r="S2069" t="s">
        <v>32</v>
      </c>
      <c r="T2069" t="str">
        <f t="shared" si="96"/>
        <v xml:space="preserve">7+ years of progressive, executive level, Human Resources experience, with demonstrated expertise in leadership and HR program development; Familiarity with all NYC personnel policies and procedures; Excellent verbal and written communications skills; Demonstrated ability to facilitate organizational changes. Discretion, diplomacy, and interpersonal skills are a must.  </v>
      </c>
      <c r="U2069">
        <f t="shared" si="97"/>
        <v>0</v>
      </c>
      <c r="V2069" s="2">
        <v>0</v>
      </c>
      <c r="W2069" s="2">
        <f t="shared" si="98"/>
        <v>0</v>
      </c>
      <c r="X2069" s="2">
        <v>0</v>
      </c>
      <c r="Y2069" s="2">
        <v>0</v>
      </c>
      <c r="Z2069" s="2">
        <v>0</v>
      </c>
      <c r="AA2069" s="2">
        <v>0</v>
      </c>
      <c r="AB2069" s="2">
        <v>0</v>
      </c>
      <c r="AC2069" t="s">
        <v>4804</v>
      </c>
      <c r="AD2069" t="s">
        <v>874</v>
      </c>
      <c r="AE2069" t="s">
        <v>2535</v>
      </c>
      <c r="AG2069" t="s">
        <v>38</v>
      </c>
      <c r="AH2069" t="s">
        <v>3428</v>
      </c>
      <c r="AJ2069" t="s">
        <v>4469</v>
      </c>
      <c r="AK2069" t="s">
        <v>39</v>
      </c>
    </row>
    <row r="2070" spans="1:37" x14ac:dyDescent="0.3">
      <c r="A2070">
        <v>346303</v>
      </c>
      <c r="B2070" t="s">
        <v>868</v>
      </c>
      <c r="C2070" t="s">
        <v>48</v>
      </c>
      <c r="D2070">
        <v>1</v>
      </c>
      <c r="E2070" t="s">
        <v>4799</v>
      </c>
      <c r="F2070" t="s">
        <v>3482</v>
      </c>
      <c r="G2070">
        <v>13397</v>
      </c>
      <c r="H2070" t="s">
        <v>1561</v>
      </c>
      <c r="I2070" t="s">
        <v>1228</v>
      </c>
      <c r="J2070" t="s">
        <v>43</v>
      </c>
      <c r="K2070">
        <v>75338</v>
      </c>
      <c r="L2070">
        <v>194395</v>
      </c>
      <c r="M2070" t="s">
        <v>33</v>
      </c>
      <c r="N2070" t="s">
        <v>870</v>
      </c>
      <c r="O2070" t="s">
        <v>4800</v>
      </c>
      <c r="P2070" t="s">
        <v>4801</v>
      </c>
      <c r="Q2070" t="s">
        <v>4802</v>
      </c>
      <c r="R2070" t="s">
        <v>4803</v>
      </c>
      <c r="S2070" t="s">
        <v>32</v>
      </c>
      <c r="T2070" t="str">
        <f t="shared" si="96"/>
        <v xml:space="preserve">7+ years of progressive, executive level, Human Resources experience, with demonstrated expertise in leadership and HR program development; Familiarity with all NYC personnel policies and procedures; Excellent verbal and written communications skills; Demonstrated ability to facilitate organizational changes. Discretion, diplomacy, and interpersonal skills are a must.  </v>
      </c>
      <c r="U2070">
        <f t="shared" si="97"/>
        <v>0</v>
      </c>
      <c r="V2070" s="2">
        <v>0</v>
      </c>
      <c r="W2070" s="2">
        <f t="shared" si="98"/>
        <v>0</v>
      </c>
      <c r="X2070" s="2">
        <v>0</v>
      </c>
      <c r="Y2070" s="2">
        <v>0</v>
      </c>
      <c r="Z2070" s="2">
        <v>0</v>
      </c>
      <c r="AA2070" s="2">
        <v>0</v>
      </c>
      <c r="AB2070" s="2">
        <v>0</v>
      </c>
      <c r="AC2070" t="s">
        <v>4804</v>
      </c>
      <c r="AD2070" t="s">
        <v>874</v>
      </c>
      <c r="AE2070" t="s">
        <v>2535</v>
      </c>
      <c r="AG2070" t="s">
        <v>38</v>
      </c>
      <c r="AH2070" t="s">
        <v>3428</v>
      </c>
      <c r="AJ2070" t="s">
        <v>4469</v>
      </c>
      <c r="AK2070" t="s">
        <v>39</v>
      </c>
    </row>
    <row r="2071" spans="1:37" x14ac:dyDescent="0.3">
      <c r="A2071">
        <v>346418</v>
      </c>
      <c r="B2071" t="s">
        <v>199</v>
      </c>
      <c r="C2071" t="s">
        <v>29</v>
      </c>
      <c r="D2071">
        <v>1</v>
      </c>
      <c r="E2071" t="s">
        <v>4805</v>
      </c>
      <c r="F2071" t="s">
        <v>4806</v>
      </c>
      <c r="G2071">
        <v>10001</v>
      </c>
      <c r="H2071" t="s">
        <v>435</v>
      </c>
      <c r="I2071" t="s">
        <v>94</v>
      </c>
      <c r="J2071" t="s">
        <v>43</v>
      </c>
      <c r="K2071">
        <v>54643</v>
      </c>
      <c r="L2071">
        <v>97200</v>
      </c>
      <c r="M2071" t="s">
        <v>33</v>
      </c>
      <c r="N2071" t="s">
        <v>202</v>
      </c>
      <c r="O2071" t="s">
        <v>4153</v>
      </c>
      <c r="P2071" t="s">
        <v>4807</v>
      </c>
      <c r="Q2071" t="s">
        <v>4808</v>
      </c>
      <c r="R2071" t="s">
        <v>4809</v>
      </c>
      <c r="S2071" t="s">
        <v>7696</v>
      </c>
      <c r="T2071" t="str">
        <f t="shared" si="96"/>
        <v>We seek candidates with:  5+ years experience in financial management including progressive supervisory and managerial responsibility; strong background in accounting is essential; public sector financial management experience (in particular City government experience).  Strong managerial skills, including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71">
        <f t="shared" si="97"/>
        <v>0</v>
      </c>
      <c r="V2071" s="2">
        <v>1</v>
      </c>
      <c r="W2071" s="2">
        <f t="shared" si="98"/>
        <v>0</v>
      </c>
      <c r="X2071" s="2">
        <v>0</v>
      </c>
      <c r="Y2071" s="2">
        <v>0</v>
      </c>
      <c r="Z2071" s="2">
        <v>0</v>
      </c>
      <c r="AA2071" s="2">
        <v>0</v>
      </c>
      <c r="AB2071" s="2">
        <v>0</v>
      </c>
      <c r="AC2071" t="s">
        <v>4810</v>
      </c>
      <c r="AD2071" t="s">
        <v>32</v>
      </c>
      <c r="AE2071" t="s">
        <v>32</v>
      </c>
      <c r="AG2071" t="s">
        <v>38</v>
      </c>
      <c r="AH2071" t="s">
        <v>2974</v>
      </c>
      <c r="AI2071" t="s">
        <v>4811</v>
      </c>
      <c r="AJ2071" t="s">
        <v>2974</v>
      </c>
      <c r="AK2071" t="s">
        <v>39</v>
      </c>
    </row>
    <row r="2072" spans="1:37" x14ac:dyDescent="0.3">
      <c r="A2072">
        <v>346343</v>
      </c>
      <c r="B2072" t="s">
        <v>1790</v>
      </c>
      <c r="C2072" t="s">
        <v>29</v>
      </c>
      <c r="D2072">
        <v>2</v>
      </c>
      <c r="E2072" t="s">
        <v>4812</v>
      </c>
      <c r="F2072" t="s">
        <v>220</v>
      </c>
      <c r="G2072">
        <v>22427</v>
      </c>
      <c r="H2072">
        <v>2</v>
      </c>
      <c r="I2072" t="s">
        <v>244</v>
      </c>
      <c r="J2072" t="s">
        <v>43</v>
      </c>
      <c r="K2072">
        <v>90000</v>
      </c>
      <c r="L2072">
        <v>100000</v>
      </c>
      <c r="M2072" t="s">
        <v>33</v>
      </c>
      <c r="N2072" t="s">
        <v>1975</v>
      </c>
      <c r="O2072" t="s">
        <v>1976</v>
      </c>
      <c r="P2072" t="s">
        <v>8545</v>
      </c>
      <c r="Q2072" t="s">
        <v>7370</v>
      </c>
      <c r="R2072" t="s">
        <v>8546</v>
      </c>
      <c r="S2072" t="s">
        <v>4813</v>
      </c>
      <c r="T2072"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2">
        <f t="shared" si="97"/>
        <v>0</v>
      </c>
      <c r="V2072" s="2">
        <v>0</v>
      </c>
      <c r="W2072" s="2">
        <f t="shared" si="98"/>
        <v>0</v>
      </c>
      <c r="X2072" s="2">
        <v>0</v>
      </c>
      <c r="Y2072" s="2">
        <v>0</v>
      </c>
      <c r="Z2072" s="2">
        <v>0</v>
      </c>
      <c r="AA2072" s="2">
        <v>0</v>
      </c>
      <c r="AB2072" s="2">
        <v>0</v>
      </c>
      <c r="AC2072" t="s">
        <v>4814</v>
      </c>
      <c r="AD2072" t="s">
        <v>32</v>
      </c>
      <c r="AE2072" t="s">
        <v>4815</v>
      </c>
      <c r="AG2072" t="s">
        <v>1799</v>
      </c>
      <c r="AH2072" t="s">
        <v>1965</v>
      </c>
      <c r="AJ2072" t="s">
        <v>2839</v>
      </c>
      <c r="AK2072" t="s">
        <v>39</v>
      </c>
    </row>
    <row r="2073" spans="1:37" x14ac:dyDescent="0.3">
      <c r="A2073">
        <v>346343</v>
      </c>
      <c r="B2073" t="s">
        <v>1790</v>
      </c>
      <c r="C2073" t="s">
        <v>29</v>
      </c>
      <c r="D2073">
        <v>2</v>
      </c>
      <c r="E2073" t="s">
        <v>4812</v>
      </c>
      <c r="F2073" t="s">
        <v>220</v>
      </c>
      <c r="G2073">
        <v>22427</v>
      </c>
      <c r="H2073">
        <v>2</v>
      </c>
      <c r="I2073" t="s">
        <v>244</v>
      </c>
      <c r="J2073" t="s">
        <v>43</v>
      </c>
      <c r="K2073">
        <v>90000</v>
      </c>
      <c r="L2073">
        <v>100000</v>
      </c>
      <c r="M2073" t="s">
        <v>33</v>
      </c>
      <c r="N2073" t="s">
        <v>1975</v>
      </c>
      <c r="O2073" t="s">
        <v>1976</v>
      </c>
      <c r="P2073" t="s">
        <v>8545</v>
      </c>
      <c r="Q2073" t="s">
        <v>7370</v>
      </c>
      <c r="R2073" t="s">
        <v>8546</v>
      </c>
      <c r="S2073" t="s">
        <v>4813</v>
      </c>
      <c r="T2073"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3">
        <f t="shared" si="97"/>
        <v>0</v>
      </c>
      <c r="V2073" s="2">
        <v>0</v>
      </c>
      <c r="W2073" s="2">
        <f t="shared" si="98"/>
        <v>0</v>
      </c>
      <c r="X2073" s="2">
        <v>0</v>
      </c>
      <c r="Y2073" s="2">
        <v>0</v>
      </c>
      <c r="Z2073" s="2">
        <v>0</v>
      </c>
      <c r="AA2073" s="2">
        <v>0</v>
      </c>
      <c r="AB2073" s="2">
        <v>0</v>
      </c>
      <c r="AC2073" t="s">
        <v>4814</v>
      </c>
      <c r="AD2073" t="s">
        <v>32</v>
      </c>
      <c r="AE2073" t="s">
        <v>4815</v>
      </c>
      <c r="AG2073" t="s">
        <v>1799</v>
      </c>
      <c r="AH2073" t="s">
        <v>1965</v>
      </c>
      <c r="AJ2073" t="s">
        <v>2839</v>
      </c>
      <c r="AK2073" t="s">
        <v>39</v>
      </c>
    </row>
    <row r="2074" spans="1:37" x14ac:dyDescent="0.3">
      <c r="A2074">
        <v>346343</v>
      </c>
      <c r="B2074" t="s">
        <v>1790</v>
      </c>
      <c r="C2074" t="s">
        <v>48</v>
      </c>
      <c r="D2074">
        <v>2</v>
      </c>
      <c r="E2074" t="s">
        <v>4812</v>
      </c>
      <c r="F2074" t="s">
        <v>220</v>
      </c>
      <c r="G2074">
        <v>22427</v>
      </c>
      <c r="H2074">
        <v>2</v>
      </c>
      <c r="I2074" t="s">
        <v>244</v>
      </c>
      <c r="J2074" t="s">
        <v>43</v>
      </c>
      <c r="K2074">
        <v>90000</v>
      </c>
      <c r="L2074">
        <v>100000</v>
      </c>
      <c r="M2074" t="s">
        <v>33</v>
      </c>
      <c r="N2074" t="s">
        <v>1975</v>
      </c>
      <c r="O2074" t="s">
        <v>1976</v>
      </c>
      <c r="P2074" t="s">
        <v>8545</v>
      </c>
      <c r="Q2074" t="s">
        <v>7370</v>
      </c>
      <c r="R2074" t="s">
        <v>8546</v>
      </c>
      <c r="S2074" t="s">
        <v>4813</v>
      </c>
      <c r="T2074"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4">
        <f t="shared" si="97"/>
        <v>0</v>
      </c>
      <c r="V2074" s="2">
        <v>0</v>
      </c>
      <c r="W2074" s="2">
        <f t="shared" si="98"/>
        <v>0</v>
      </c>
      <c r="X2074" s="2">
        <v>0</v>
      </c>
      <c r="Y2074" s="2">
        <v>0</v>
      </c>
      <c r="Z2074" s="2">
        <v>0</v>
      </c>
      <c r="AA2074" s="2">
        <v>0</v>
      </c>
      <c r="AB2074" s="2">
        <v>0</v>
      </c>
      <c r="AC2074" t="s">
        <v>4814</v>
      </c>
      <c r="AD2074" t="s">
        <v>32</v>
      </c>
      <c r="AE2074" t="s">
        <v>4815</v>
      </c>
      <c r="AG2074" t="s">
        <v>1799</v>
      </c>
      <c r="AH2074" t="s">
        <v>1965</v>
      </c>
      <c r="AJ2074" t="s">
        <v>2839</v>
      </c>
      <c r="AK2074" t="s">
        <v>39</v>
      </c>
    </row>
    <row r="2075" spans="1:37" x14ac:dyDescent="0.3">
      <c r="A2075">
        <v>346344</v>
      </c>
      <c r="B2075" t="s">
        <v>1790</v>
      </c>
      <c r="C2075" t="s">
        <v>29</v>
      </c>
      <c r="D2075">
        <v>2</v>
      </c>
      <c r="E2075" t="s">
        <v>4812</v>
      </c>
      <c r="F2075" t="s">
        <v>196</v>
      </c>
      <c r="G2075">
        <v>20215</v>
      </c>
      <c r="H2075">
        <v>2</v>
      </c>
      <c r="I2075" t="s">
        <v>244</v>
      </c>
      <c r="J2075" t="s">
        <v>43</v>
      </c>
      <c r="K2075">
        <v>90000</v>
      </c>
      <c r="L2075">
        <v>100000</v>
      </c>
      <c r="M2075" t="s">
        <v>33</v>
      </c>
      <c r="N2075" t="s">
        <v>1975</v>
      </c>
      <c r="O2075" t="s">
        <v>1976</v>
      </c>
      <c r="P2075" t="s">
        <v>8545</v>
      </c>
      <c r="Q2075" t="s">
        <v>7327</v>
      </c>
      <c r="R2075" t="s">
        <v>8546</v>
      </c>
      <c r="S2075" t="s">
        <v>4816</v>
      </c>
      <c r="T2075"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5">
        <f t="shared" si="97"/>
        <v>0</v>
      </c>
      <c r="V2075" s="2">
        <v>0</v>
      </c>
      <c r="W2075" s="2">
        <f t="shared" si="98"/>
        <v>0</v>
      </c>
      <c r="X2075" s="2">
        <v>0</v>
      </c>
      <c r="Y2075" s="2">
        <v>0</v>
      </c>
      <c r="Z2075" s="2">
        <v>0</v>
      </c>
      <c r="AA2075" s="2">
        <v>0</v>
      </c>
      <c r="AB2075" s="2">
        <v>0</v>
      </c>
      <c r="AC2075" t="s">
        <v>4817</v>
      </c>
      <c r="AD2075" t="s">
        <v>32</v>
      </c>
      <c r="AE2075" t="s">
        <v>1979</v>
      </c>
      <c r="AG2075" t="s">
        <v>1799</v>
      </c>
      <c r="AH2075" t="s">
        <v>1965</v>
      </c>
      <c r="AJ2075" t="s">
        <v>3158</v>
      </c>
      <c r="AK2075" t="s">
        <v>39</v>
      </c>
    </row>
    <row r="2076" spans="1:37" x14ac:dyDescent="0.3">
      <c r="A2076">
        <v>346344</v>
      </c>
      <c r="B2076" t="s">
        <v>1790</v>
      </c>
      <c r="C2076" t="s">
        <v>29</v>
      </c>
      <c r="D2076">
        <v>2</v>
      </c>
      <c r="E2076" t="s">
        <v>4812</v>
      </c>
      <c r="F2076" t="s">
        <v>196</v>
      </c>
      <c r="G2076">
        <v>20215</v>
      </c>
      <c r="H2076">
        <v>2</v>
      </c>
      <c r="I2076" t="s">
        <v>244</v>
      </c>
      <c r="J2076" t="s">
        <v>43</v>
      </c>
      <c r="K2076">
        <v>90000</v>
      </c>
      <c r="L2076">
        <v>100000</v>
      </c>
      <c r="M2076" t="s">
        <v>33</v>
      </c>
      <c r="N2076" t="s">
        <v>1975</v>
      </c>
      <c r="O2076" t="s">
        <v>1976</v>
      </c>
      <c r="P2076" t="s">
        <v>8545</v>
      </c>
      <c r="Q2076" t="s">
        <v>7327</v>
      </c>
      <c r="R2076" t="s">
        <v>8546</v>
      </c>
      <c r="S2076" t="s">
        <v>4816</v>
      </c>
      <c r="T2076"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6">
        <f t="shared" si="97"/>
        <v>0</v>
      </c>
      <c r="V2076" s="2">
        <v>0</v>
      </c>
      <c r="W2076" s="2">
        <f t="shared" si="98"/>
        <v>0</v>
      </c>
      <c r="X2076" s="2">
        <v>0</v>
      </c>
      <c r="Y2076" s="2">
        <v>0</v>
      </c>
      <c r="Z2076" s="2">
        <v>0</v>
      </c>
      <c r="AA2076" s="2">
        <v>0</v>
      </c>
      <c r="AB2076" s="2">
        <v>0</v>
      </c>
      <c r="AC2076" t="s">
        <v>4817</v>
      </c>
      <c r="AD2076" t="s">
        <v>32</v>
      </c>
      <c r="AE2076" t="s">
        <v>1979</v>
      </c>
      <c r="AG2076" t="s">
        <v>1799</v>
      </c>
      <c r="AH2076" t="s">
        <v>1965</v>
      </c>
      <c r="AJ2076" t="s">
        <v>3158</v>
      </c>
      <c r="AK2076" t="s">
        <v>39</v>
      </c>
    </row>
    <row r="2077" spans="1:37" x14ac:dyDescent="0.3">
      <c r="A2077">
        <v>346344</v>
      </c>
      <c r="B2077" t="s">
        <v>1790</v>
      </c>
      <c r="C2077" t="s">
        <v>48</v>
      </c>
      <c r="D2077">
        <v>2</v>
      </c>
      <c r="E2077" t="s">
        <v>4812</v>
      </c>
      <c r="F2077" t="s">
        <v>196</v>
      </c>
      <c r="G2077">
        <v>20215</v>
      </c>
      <c r="H2077">
        <v>2</v>
      </c>
      <c r="I2077" t="s">
        <v>244</v>
      </c>
      <c r="J2077" t="s">
        <v>43</v>
      </c>
      <c r="K2077">
        <v>90000</v>
      </c>
      <c r="L2077">
        <v>100000</v>
      </c>
      <c r="M2077" t="s">
        <v>33</v>
      </c>
      <c r="N2077" t="s">
        <v>1975</v>
      </c>
      <c r="O2077" t="s">
        <v>1976</v>
      </c>
      <c r="P2077" t="s">
        <v>8545</v>
      </c>
      <c r="Q2077" t="s">
        <v>7327</v>
      </c>
      <c r="R2077" t="s">
        <v>8546</v>
      </c>
      <c r="S2077" t="s">
        <v>4816</v>
      </c>
      <c r="T2077" t="str">
        <f t="shared" si="96"/>
        <v>1. 10 years‚„ experience designing, building and/or managing waterfront infrastructure. 2. Ability to produce condition reports, designs, drawings, estimates and technical specifications for shore protection, seawalls, piers and waterfront structures. 3. Experience working with the New York State Department of Environmental Conservation and the United States Army Corp of Engineers. 4. Excellent organizational and interpersonal skills, with ability to manage complex multi-stakeholder projects. 5. Driver license valid in New York State. THIS POSITION YIELDS A COMPENSATION PACKAGE APPROACHING $160,000. NYC Parks offers a competitive benefits package, including pension, excellent health plans, generous vacation/sick days and a work-life balance.  NOTE: References will be required upon request.   MOVEMENT IN THE FACE OF CIVIL SERVICE LISTS IS PROHIBITED UNDER CIVIL SERVICE LAW.  nyc.gov/parks</v>
      </c>
      <c r="U2077">
        <f t="shared" si="97"/>
        <v>0</v>
      </c>
      <c r="V2077" s="2">
        <v>0</v>
      </c>
      <c r="W2077" s="2">
        <f t="shared" si="98"/>
        <v>0</v>
      </c>
      <c r="X2077" s="2">
        <v>0</v>
      </c>
      <c r="Y2077" s="2">
        <v>0</v>
      </c>
      <c r="Z2077" s="2">
        <v>0</v>
      </c>
      <c r="AA2077" s="2">
        <v>0</v>
      </c>
      <c r="AB2077" s="2">
        <v>0</v>
      </c>
      <c r="AC2077" t="s">
        <v>4817</v>
      </c>
      <c r="AD2077" t="s">
        <v>32</v>
      </c>
      <c r="AE2077" t="s">
        <v>1979</v>
      </c>
      <c r="AG2077" t="s">
        <v>1799</v>
      </c>
      <c r="AH2077" t="s">
        <v>1965</v>
      </c>
      <c r="AJ2077" t="s">
        <v>3158</v>
      </c>
      <c r="AK2077" t="s">
        <v>39</v>
      </c>
    </row>
    <row r="2078" spans="1:37" x14ac:dyDescent="0.3">
      <c r="A2078">
        <v>346353</v>
      </c>
      <c r="B2078" t="s">
        <v>2366</v>
      </c>
      <c r="C2078" t="s">
        <v>48</v>
      </c>
      <c r="D2078">
        <v>1</v>
      </c>
      <c r="E2078" t="s">
        <v>4818</v>
      </c>
      <c r="F2078" t="s">
        <v>4819</v>
      </c>
      <c r="G2078">
        <v>51860</v>
      </c>
      <c r="H2078">
        <v>0</v>
      </c>
      <c r="I2078" t="s">
        <v>1228</v>
      </c>
      <c r="J2078" t="s">
        <v>43</v>
      </c>
      <c r="K2078">
        <v>57042</v>
      </c>
      <c r="L2078">
        <v>85193</v>
      </c>
      <c r="M2078" t="s">
        <v>33</v>
      </c>
      <c r="N2078" t="s">
        <v>77</v>
      </c>
      <c r="O2078" t="s">
        <v>1392</v>
      </c>
      <c r="P2078" t="s">
        <v>8547</v>
      </c>
      <c r="Q2078" t="s">
        <v>4820</v>
      </c>
      <c r="R2078" t="s">
        <v>4821</v>
      </c>
      <c r="S2078" t="s">
        <v>8548</v>
      </c>
      <c r="T2078" t="str">
        <f t="shared" si="96"/>
        <v>Demonstrated understanding and commitment to taking a strength-based approach and experience working with high-risk individuals.  Capacity for creative/proactive problem-solving, conflict resolution, violence prevention.  Strong written and oral communication skills.  Capacity to think and act intentionally and strategically to help drive behavior change.  Self-motivation, initiative, sound judgment, and commitment to ongoing learning.  Ability to work as a part of a team and comfortable with change.  Demonstrated interest in/participation in community engagement efforts.  Ability to motivate, inspire and guide the ongoing professional development of staff through a collaborative/restorative approach to supervision. 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78">
        <f t="shared" si="97"/>
        <v>0</v>
      </c>
      <c r="V2078" s="2">
        <v>0</v>
      </c>
      <c r="W2078" s="2">
        <f t="shared" si="98"/>
        <v>0</v>
      </c>
      <c r="X2078" s="2">
        <v>0</v>
      </c>
      <c r="Y2078" s="2">
        <v>0</v>
      </c>
      <c r="Z2078" s="2">
        <v>0</v>
      </c>
      <c r="AA2078" s="2">
        <v>0</v>
      </c>
      <c r="AB2078" s="2">
        <v>0</v>
      </c>
      <c r="AC2078" t="s">
        <v>4822</v>
      </c>
      <c r="AD2078" t="s">
        <v>32</v>
      </c>
      <c r="AE2078" t="s">
        <v>32</v>
      </c>
      <c r="AG2078" t="s">
        <v>2371</v>
      </c>
      <c r="AH2078" t="s">
        <v>2068</v>
      </c>
      <c r="AJ2078" t="s">
        <v>2068</v>
      </c>
      <c r="AK2078" t="s">
        <v>39</v>
      </c>
    </row>
    <row r="2079" spans="1:37" x14ac:dyDescent="0.3">
      <c r="A2079">
        <v>346353</v>
      </c>
      <c r="B2079" t="s">
        <v>2366</v>
      </c>
      <c r="C2079" t="s">
        <v>29</v>
      </c>
      <c r="D2079">
        <v>1</v>
      </c>
      <c r="E2079" t="s">
        <v>4818</v>
      </c>
      <c r="F2079" t="s">
        <v>4819</v>
      </c>
      <c r="G2079">
        <v>51860</v>
      </c>
      <c r="H2079">
        <v>0</v>
      </c>
      <c r="I2079" t="s">
        <v>1228</v>
      </c>
      <c r="J2079" t="s">
        <v>43</v>
      </c>
      <c r="K2079">
        <v>57042</v>
      </c>
      <c r="L2079">
        <v>85193</v>
      </c>
      <c r="M2079" t="s">
        <v>33</v>
      </c>
      <c r="N2079" t="s">
        <v>77</v>
      </c>
      <c r="O2079" t="s">
        <v>1392</v>
      </c>
      <c r="P2079" t="s">
        <v>8547</v>
      </c>
      <c r="Q2079" t="s">
        <v>4820</v>
      </c>
      <c r="R2079" t="s">
        <v>4821</v>
      </c>
      <c r="S2079" t="s">
        <v>8548</v>
      </c>
      <c r="T2079" t="str">
        <f t="shared" si="96"/>
        <v>Demonstrated understanding and commitment to taking a strength-based approach and experience working with high-risk individuals.  Capacity for creative/proactive problem-solving, conflict resolution, violence prevention.  Strong written and oral communication skills.  Capacity to think and act intentionally and strategically to help drive behavior change.  Self-motivation, initiative, sound judgment, and commitment to ongoing learning.  Ability to work as a part of a team and comfortable with change.  Demonstrated interest in/participation in community engagement efforts.  Ability to motivate, inspire and guide the ongoing professional development of staff through a collaborative/restorative approach to supervision. 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79">
        <f t="shared" si="97"/>
        <v>0</v>
      </c>
      <c r="V2079" s="2">
        <v>0</v>
      </c>
      <c r="W2079" s="2">
        <f t="shared" si="98"/>
        <v>0</v>
      </c>
      <c r="X2079" s="2">
        <v>0</v>
      </c>
      <c r="Y2079" s="2">
        <v>0</v>
      </c>
      <c r="Z2079" s="2">
        <v>0</v>
      </c>
      <c r="AA2079" s="2">
        <v>0</v>
      </c>
      <c r="AB2079" s="2">
        <v>0</v>
      </c>
      <c r="AC2079" t="s">
        <v>4822</v>
      </c>
      <c r="AD2079" t="s">
        <v>32</v>
      </c>
      <c r="AE2079" t="s">
        <v>32</v>
      </c>
      <c r="AG2079" t="s">
        <v>2371</v>
      </c>
      <c r="AH2079" t="s">
        <v>2068</v>
      </c>
      <c r="AJ2079" t="s">
        <v>2068</v>
      </c>
      <c r="AK2079" t="s">
        <v>39</v>
      </c>
    </row>
    <row r="2080" spans="1:37" x14ac:dyDescent="0.3">
      <c r="A2080">
        <v>346418</v>
      </c>
      <c r="B2080" t="s">
        <v>199</v>
      </c>
      <c r="C2080" t="s">
        <v>48</v>
      </c>
      <c r="D2080">
        <v>1</v>
      </c>
      <c r="E2080" t="s">
        <v>4805</v>
      </c>
      <c r="F2080" t="s">
        <v>4806</v>
      </c>
      <c r="G2080">
        <v>10001</v>
      </c>
      <c r="H2080" t="s">
        <v>435</v>
      </c>
      <c r="I2080" t="s">
        <v>94</v>
      </c>
      <c r="J2080" t="s">
        <v>43</v>
      </c>
      <c r="K2080">
        <v>54643</v>
      </c>
      <c r="L2080">
        <v>97200</v>
      </c>
      <c r="M2080" t="s">
        <v>33</v>
      </c>
      <c r="N2080" t="s">
        <v>202</v>
      </c>
      <c r="O2080" t="s">
        <v>4153</v>
      </c>
      <c r="P2080" t="s">
        <v>4807</v>
      </c>
      <c r="Q2080" t="s">
        <v>4808</v>
      </c>
      <c r="R2080" t="s">
        <v>4809</v>
      </c>
      <c r="S2080" t="s">
        <v>7696</v>
      </c>
      <c r="T2080" t="str">
        <f t="shared" si="96"/>
        <v>We seek candidates with:  5+ years experience in financial management including progressive supervisory and managerial responsibility; strong background in accounting is essential; public sector financial management experience (in particular City government experience).  Strong managerial skills, including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080">
        <f t="shared" si="97"/>
        <v>0</v>
      </c>
      <c r="V2080" s="2">
        <v>1</v>
      </c>
      <c r="W2080" s="2">
        <f t="shared" si="98"/>
        <v>0</v>
      </c>
      <c r="X2080" s="2">
        <v>0</v>
      </c>
      <c r="Y2080" s="2">
        <v>0</v>
      </c>
      <c r="Z2080" s="2">
        <v>0</v>
      </c>
      <c r="AA2080" s="2">
        <v>0</v>
      </c>
      <c r="AB2080" s="2">
        <v>0</v>
      </c>
      <c r="AC2080" t="s">
        <v>4810</v>
      </c>
      <c r="AD2080" t="s">
        <v>32</v>
      </c>
      <c r="AE2080" t="s">
        <v>32</v>
      </c>
      <c r="AG2080" t="s">
        <v>38</v>
      </c>
      <c r="AH2080" t="s">
        <v>2974</v>
      </c>
      <c r="AI2080" t="s">
        <v>4811</v>
      </c>
      <c r="AJ2080" t="s">
        <v>2974</v>
      </c>
      <c r="AK2080" t="s">
        <v>39</v>
      </c>
    </row>
    <row r="2081" spans="1:37" x14ac:dyDescent="0.3">
      <c r="A2081">
        <v>346358</v>
      </c>
      <c r="B2081" t="s">
        <v>2709</v>
      </c>
      <c r="C2081" t="s">
        <v>48</v>
      </c>
      <c r="D2081">
        <v>1</v>
      </c>
      <c r="E2081" t="s">
        <v>4823</v>
      </c>
      <c r="F2081" t="s">
        <v>4824</v>
      </c>
      <c r="G2081">
        <v>50415</v>
      </c>
      <c r="H2081">
        <v>0</v>
      </c>
      <c r="I2081" t="s">
        <v>1741</v>
      </c>
      <c r="J2081" t="s">
        <v>43</v>
      </c>
      <c r="K2081">
        <v>57706</v>
      </c>
      <c r="L2081">
        <v>72713</v>
      </c>
      <c r="M2081" t="s">
        <v>33</v>
      </c>
      <c r="N2081" t="s">
        <v>2712</v>
      </c>
      <c r="O2081" t="s">
        <v>4825</v>
      </c>
      <c r="P2081" t="s">
        <v>7144</v>
      </c>
      <c r="Q2081" t="s">
        <v>8549</v>
      </c>
      <c r="R2081" t="s">
        <v>4826</v>
      </c>
      <c r="S2081" t="s">
        <v>7145</v>
      </c>
      <c r="T2081" t="str">
        <f t="shared" si="96"/>
        <v>Familiarity with the different nutrition analysis software; ability to work with diverse populations and communicate with stakeholders of other community based organizations; strong organizational skills and the ability to multitask and prioritize workload; familiarity with the food safety and sanitation standards required by the Department of Health and Mental Hygiene; Serve Safe certified or New York City certificate in food protection is a plus; Spanish speaking preferred. ***This position requires extensive field work. 	Differential of $1,697 for ADA Registration  Note: This position is open to qualified persons with a disability who are eligible for the 55-a Program.</v>
      </c>
      <c r="U2081">
        <f t="shared" si="97"/>
        <v>0</v>
      </c>
      <c r="V2081" s="2">
        <v>0</v>
      </c>
      <c r="W2081" s="2">
        <f t="shared" si="98"/>
        <v>0</v>
      </c>
      <c r="X2081" s="2">
        <v>0</v>
      </c>
      <c r="Y2081" s="2">
        <v>0</v>
      </c>
      <c r="Z2081" s="2">
        <v>0</v>
      </c>
      <c r="AA2081" s="2">
        <v>0</v>
      </c>
      <c r="AB2081" s="2">
        <v>0</v>
      </c>
      <c r="AC2081" t="s">
        <v>4827</v>
      </c>
      <c r="AD2081" t="s">
        <v>32</v>
      </c>
      <c r="AE2081" t="s">
        <v>32</v>
      </c>
      <c r="AG2081" t="s">
        <v>38</v>
      </c>
      <c r="AH2081" t="s">
        <v>2220</v>
      </c>
      <c r="AI2081" t="s">
        <v>3544</v>
      </c>
      <c r="AJ2081" t="s">
        <v>3545</v>
      </c>
      <c r="AK2081" t="s">
        <v>39</v>
      </c>
    </row>
    <row r="2082" spans="1:37" x14ac:dyDescent="0.3">
      <c r="A2082">
        <v>346358</v>
      </c>
      <c r="B2082" t="s">
        <v>2709</v>
      </c>
      <c r="C2082" t="s">
        <v>29</v>
      </c>
      <c r="D2082">
        <v>1</v>
      </c>
      <c r="E2082" t="s">
        <v>4823</v>
      </c>
      <c r="F2082" t="s">
        <v>4824</v>
      </c>
      <c r="G2082">
        <v>50415</v>
      </c>
      <c r="H2082">
        <v>0</v>
      </c>
      <c r="I2082" t="s">
        <v>1741</v>
      </c>
      <c r="J2082" t="s">
        <v>43</v>
      </c>
      <c r="K2082">
        <v>57706</v>
      </c>
      <c r="L2082">
        <v>72713</v>
      </c>
      <c r="M2082" t="s">
        <v>33</v>
      </c>
      <c r="N2082" t="s">
        <v>2712</v>
      </c>
      <c r="O2082" t="s">
        <v>4825</v>
      </c>
      <c r="P2082" t="s">
        <v>7144</v>
      </c>
      <c r="Q2082" t="s">
        <v>8549</v>
      </c>
      <c r="R2082" t="s">
        <v>4826</v>
      </c>
      <c r="S2082" t="s">
        <v>7145</v>
      </c>
      <c r="T2082" t="str">
        <f t="shared" si="96"/>
        <v>Familiarity with the different nutrition analysis software; ability to work with diverse populations and communicate with stakeholders of other community based organizations; strong organizational skills and the ability to multitask and prioritize workload; familiarity with the food safety and sanitation standards required by the Department of Health and Mental Hygiene; Serve Safe certified or New York City certificate in food protection is a plus; Spanish speaking preferred. ***This position requires extensive field work. 	Differential of $1,697 for ADA Registration  Note: This position is open to qualified persons with a disability who are eligible for the 55-a Program.</v>
      </c>
      <c r="U2082">
        <f t="shared" si="97"/>
        <v>0</v>
      </c>
      <c r="V2082" s="2">
        <v>0</v>
      </c>
      <c r="W2082" s="2">
        <f t="shared" si="98"/>
        <v>0</v>
      </c>
      <c r="X2082" s="2">
        <v>0</v>
      </c>
      <c r="Y2082" s="2">
        <v>0</v>
      </c>
      <c r="Z2082" s="2">
        <v>0</v>
      </c>
      <c r="AA2082" s="2">
        <v>0</v>
      </c>
      <c r="AB2082" s="2">
        <v>0</v>
      </c>
      <c r="AC2082" t="s">
        <v>4827</v>
      </c>
      <c r="AD2082" t="s">
        <v>32</v>
      </c>
      <c r="AE2082" t="s">
        <v>32</v>
      </c>
      <c r="AG2082" t="s">
        <v>38</v>
      </c>
      <c r="AH2082" t="s">
        <v>2220</v>
      </c>
      <c r="AI2082" t="s">
        <v>3544</v>
      </c>
      <c r="AJ2082" t="s">
        <v>3545</v>
      </c>
      <c r="AK2082" t="s">
        <v>39</v>
      </c>
    </row>
    <row r="2083" spans="1:37" x14ac:dyDescent="0.3">
      <c r="A2083">
        <v>346364</v>
      </c>
      <c r="B2083" t="s">
        <v>2709</v>
      </c>
      <c r="C2083" t="s">
        <v>48</v>
      </c>
      <c r="D2083">
        <v>1</v>
      </c>
      <c r="E2083" t="s">
        <v>4823</v>
      </c>
      <c r="F2083" t="s">
        <v>4824</v>
      </c>
      <c r="G2083">
        <v>50415</v>
      </c>
      <c r="H2083">
        <v>0</v>
      </c>
      <c r="I2083" t="s">
        <v>1741</v>
      </c>
      <c r="J2083" t="s">
        <v>43</v>
      </c>
      <c r="K2083">
        <v>57706</v>
      </c>
      <c r="L2083">
        <v>72713</v>
      </c>
      <c r="M2083" t="s">
        <v>33</v>
      </c>
      <c r="N2083" t="s">
        <v>2712</v>
      </c>
      <c r="O2083" t="s">
        <v>4825</v>
      </c>
      <c r="P2083" t="s">
        <v>7144</v>
      </c>
      <c r="Q2083" t="s">
        <v>8549</v>
      </c>
      <c r="R2083" t="s">
        <v>4826</v>
      </c>
      <c r="S2083" t="s">
        <v>7145</v>
      </c>
      <c r="T2083" t="str">
        <f t="shared" si="96"/>
        <v>Familiarity with the different nutrition analysis software; ability to work with diverse populations and communicate with stakeholders of other community based organizations; strong organizational skills and the ability to multitask and prioritize workload; familiarity with the food safety and sanitation standards required by the Department of Health and Mental Hygiene; Serve Safe certified or New York City certificate in food protection is a plus; Spanish speaking preferred. ***This position requires extensive field work. 	Differential of $1,697 for ADA Registration  Note: This position is open to qualified persons with a disability who are eligible for the 55-a Program.</v>
      </c>
      <c r="U2083">
        <f t="shared" si="97"/>
        <v>0</v>
      </c>
      <c r="V2083" s="2">
        <v>0</v>
      </c>
      <c r="W2083" s="2">
        <f t="shared" si="98"/>
        <v>0</v>
      </c>
      <c r="X2083" s="2">
        <v>0</v>
      </c>
      <c r="Y2083" s="2">
        <v>0</v>
      </c>
      <c r="Z2083" s="2">
        <v>0</v>
      </c>
      <c r="AA2083" s="2">
        <v>0</v>
      </c>
      <c r="AB2083" s="2">
        <v>0</v>
      </c>
      <c r="AC2083" t="s">
        <v>4828</v>
      </c>
      <c r="AD2083" t="s">
        <v>32</v>
      </c>
      <c r="AE2083" t="s">
        <v>32</v>
      </c>
      <c r="AG2083" t="s">
        <v>38</v>
      </c>
      <c r="AH2083" t="s">
        <v>2220</v>
      </c>
      <c r="AI2083" t="s">
        <v>3544</v>
      </c>
      <c r="AJ2083" t="s">
        <v>3545</v>
      </c>
      <c r="AK2083" t="s">
        <v>39</v>
      </c>
    </row>
    <row r="2084" spans="1:37" x14ac:dyDescent="0.3">
      <c r="A2084">
        <v>346364</v>
      </c>
      <c r="B2084" t="s">
        <v>2709</v>
      </c>
      <c r="C2084" t="s">
        <v>29</v>
      </c>
      <c r="D2084">
        <v>1</v>
      </c>
      <c r="E2084" t="s">
        <v>4823</v>
      </c>
      <c r="F2084" t="s">
        <v>4824</v>
      </c>
      <c r="G2084">
        <v>50415</v>
      </c>
      <c r="H2084">
        <v>0</v>
      </c>
      <c r="I2084" t="s">
        <v>1741</v>
      </c>
      <c r="J2084" t="s">
        <v>43</v>
      </c>
      <c r="K2084">
        <v>57706</v>
      </c>
      <c r="L2084">
        <v>72713</v>
      </c>
      <c r="M2084" t="s">
        <v>33</v>
      </c>
      <c r="N2084" t="s">
        <v>2712</v>
      </c>
      <c r="O2084" t="s">
        <v>4825</v>
      </c>
      <c r="P2084" t="s">
        <v>7144</v>
      </c>
      <c r="Q2084" t="s">
        <v>8549</v>
      </c>
      <c r="R2084" t="s">
        <v>4826</v>
      </c>
      <c r="S2084" t="s">
        <v>7145</v>
      </c>
      <c r="T2084" t="str">
        <f t="shared" si="96"/>
        <v>Familiarity with the different nutrition analysis software; ability to work with diverse populations and communicate with stakeholders of other community based organizations; strong organizational skills and the ability to multitask and prioritize workload; familiarity with the food safety and sanitation standards required by the Department of Health and Mental Hygiene; Serve Safe certified or New York City certificate in food protection is a plus; Spanish speaking preferred. ***This position requires extensive field work. 	Differential of $1,697 for ADA Registration  Note: This position is open to qualified persons with a disability who are eligible for the 55-a Program.</v>
      </c>
      <c r="U2084">
        <f t="shared" si="97"/>
        <v>0</v>
      </c>
      <c r="V2084" s="2">
        <v>0</v>
      </c>
      <c r="W2084" s="2">
        <f t="shared" si="98"/>
        <v>0</v>
      </c>
      <c r="X2084" s="2">
        <v>0</v>
      </c>
      <c r="Y2084" s="2">
        <v>0</v>
      </c>
      <c r="Z2084" s="2">
        <v>0</v>
      </c>
      <c r="AA2084" s="2">
        <v>0</v>
      </c>
      <c r="AB2084" s="2">
        <v>0</v>
      </c>
      <c r="AC2084" t="s">
        <v>4828</v>
      </c>
      <c r="AD2084" t="s">
        <v>32</v>
      </c>
      <c r="AE2084" t="s">
        <v>32</v>
      </c>
      <c r="AG2084" t="s">
        <v>38</v>
      </c>
      <c r="AH2084" t="s">
        <v>2220</v>
      </c>
      <c r="AI2084" t="s">
        <v>3544</v>
      </c>
      <c r="AJ2084" t="s">
        <v>3545</v>
      </c>
      <c r="AK2084" t="s">
        <v>39</v>
      </c>
    </row>
    <row r="2085" spans="1:37" x14ac:dyDescent="0.3">
      <c r="A2085">
        <v>346370</v>
      </c>
      <c r="B2085" t="s">
        <v>473</v>
      </c>
      <c r="C2085" t="s">
        <v>29</v>
      </c>
      <c r="D2085">
        <v>1</v>
      </c>
      <c r="E2085" t="s">
        <v>4829</v>
      </c>
      <c r="F2085" t="s">
        <v>4328</v>
      </c>
      <c r="G2085">
        <v>52369</v>
      </c>
      <c r="H2085">
        <v>2</v>
      </c>
      <c r="I2085" t="s">
        <v>553</v>
      </c>
      <c r="J2085" t="s">
        <v>43</v>
      </c>
      <c r="K2085">
        <v>48405</v>
      </c>
      <c r="L2085">
        <v>56019</v>
      </c>
      <c r="M2085" t="s">
        <v>33</v>
      </c>
      <c r="N2085" t="s">
        <v>4830</v>
      </c>
      <c r="O2085" t="s">
        <v>4831</v>
      </c>
      <c r="P2085" t="s">
        <v>8550</v>
      </c>
      <c r="Q2085" t="s">
        <v>4331</v>
      </c>
      <c r="R2085" t="s">
        <v>32</v>
      </c>
      <c r="S2085" t="s">
        <v>8551</v>
      </c>
      <c r="T2085" t="str">
        <f t="shared" si="96"/>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2085">
        <f t="shared" si="97"/>
        <v>0</v>
      </c>
      <c r="V2085" s="2">
        <v>0</v>
      </c>
      <c r="W2085" s="2">
        <f t="shared" si="98"/>
        <v>0</v>
      </c>
      <c r="X2085" s="2">
        <v>0</v>
      </c>
      <c r="Y2085" s="2">
        <v>0</v>
      </c>
      <c r="Z2085" s="2">
        <v>0</v>
      </c>
      <c r="AA2085" s="2">
        <v>0</v>
      </c>
      <c r="AB2085" s="2">
        <v>0</v>
      </c>
      <c r="AC2085" t="s">
        <v>815</v>
      </c>
      <c r="AD2085" t="s">
        <v>32</v>
      </c>
      <c r="AE2085" t="s">
        <v>32</v>
      </c>
      <c r="AG2085" t="s">
        <v>58</v>
      </c>
      <c r="AH2085" t="s">
        <v>2199</v>
      </c>
      <c r="AI2085" t="s">
        <v>2392</v>
      </c>
      <c r="AJ2085" t="s">
        <v>2199</v>
      </c>
      <c r="AK2085" t="s">
        <v>39</v>
      </c>
    </row>
    <row r="2086" spans="1:37" x14ac:dyDescent="0.3">
      <c r="A2086">
        <v>346373</v>
      </c>
      <c r="B2086" t="s">
        <v>2366</v>
      </c>
      <c r="C2086" t="s">
        <v>29</v>
      </c>
      <c r="D2086">
        <v>3</v>
      </c>
      <c r="E2086" t="s">
        <v>4832</v>
      </c>
      <c r="F2086" t="s">
        <v>4819</v>
      </c>
      <c r="G2086">
        <v>51860</v>
      </c>
      <c r="H2086">
        <v>0</v>
      </c>
      <c r="I2086" t="s">
        <v>627</v>
      </c>
      <c r="J2086" t="s">
        <v>43</v>
      </c>
      <c r="K2086">
        <v>57042</v>
      </c>
      <c r="L2086">
        <v>85193</v>
      </c>
      <c r="M2086" t="s">
        <v>33</v>
      </c>
      <c r="N2086" t="s">
        <v>77</v>
      </c>
      <c r="O2086" t="s">
        <v>3849</v>
      </c>
      <c r="P2086" t="s">
        <v>8552</v>
      </c>
      <c r="Q2086" t="s">
        <v>4820</v>
      </c>
      <c r="R2086" t="s">
        <v>4833</v>
      </c>
      <c r="S2086" t="s">
        <v>8553</v>
      </c>
      <c r="T2086" t="str">
        <f t="shared" si="96"/>
        <v>This position requires strong interpersonal, public speaking and persuasion skills.  The successful candidate will be able to work as a member of a team and have strong attention to detail.  This position also requires a comfort with computers audio-visual technology, and a customer-service mindset. 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APPOINTMENTS ARE SUBJECT TO OFFICE OF MANAGEMENT AND BUDGET (OMB) APPROVAL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86">
        <f t="shared" si="97"/>
        <v>0</v>
      </c>
      <c r="V2086" s="2">
        <v>0</v>
      </c>
      <c r="W2086" s="2">
        <f t="shared" si="98"/>
        <v>0</v>
      </c>
      <c r="X2086" s="2">
        <v>0</v>
      </c>
      <c r="Y2086" s="2">
        <v>0</v>
      </c>
      <c r="Z2086" s="2">
        <v>0</v>
      </c>
      <c r="AA2086" s="2">
        <v>0</v>
      </c>
      <c r="AB2086" s="2">
        <v>0</v>
      </c>
      <c r="AC2086" t="s">
        <v>4822</v>
      </c>
      <c r="AD2086" t="s">
        <v>32</v>
      </c>
      <c r="AE2086" t="s">
        <v>32</v>
      </c>
      <c r="AG2086" t="s">
        <v>4834</v>
      </c>
      <c r="AH2086" t="s">
        <v>2068</v>
      </c>
      <c r="AJ2086" t="s">
        <v>2068</v>
      </c>
      <c r="AK2086" t="s">
        <v>39</v>
      </c>
    </row>
    <row r="2087" spans="1:37" x14ac:dyDescent="0.3">
      <c r="A2087">
        <v>346373</v>
      </c>
      <c r="B2087" t="s">
        <v>2366</v>
      </c>
      <c r="C2087" t="s">
        <v>48</v>
      </c>
      <c r="D2087">
        <v>3</v>
      </c>
      <c r="E2087" t="s">
        <v>4832</v>
      </c>
      <c r="F2087" t="s">
        <v>4819</v>
      </c>
      <c r="G2087">
        <v>51860</v>
      </c>
      <c r="H2087">
        <v>0</v>
      </c>
      <c r="I2087" t="s">
        <v>627</v>
      </c>
      <c r="J2087" t="s">
        <v>43</v>
      </c>
      <c r="K2087">
        <v>57042</v>
      </c>
      <c r="L2087">
        <v>85193</v>
      </c>
      <c r="M2087" t="s">
        <v>33</v>
      </c>
      <c r="N2087" t="s">
        <v>77</v>
      </c>
      <c r="O2087" t="s">
        <v>3849</v>
      </c>
      <c r="P2087" t="s">
        <v>8552</v>
      </c>
      <c r="Q2087" t="s">
        <v>4820</v>
      </c>
      <c r="R2087" t="s">
        <v>4833</v>
      </c>
      <c r="S2087" t="s">
        <v>8553</v>
      </c>
      <c r="T2087" t="str">
        <f t="shared" si="96"/>
        <v>This position requires strong interpersonal, public speaking and persuasion skills.  The successful candidate will be able to work as a member of a team and have strong attention to detail.  This position also requires a comfort with computers audio-visual technology, and a customer-service mindset. Note To be acceptable for meeting the qualification requirements, experience in casework and/or counseling must have involved therapeutic interaction used to modify behavior. The experience must include at least one of the following areas: (a) intake, developing and recording a psycho-social history; (b) conducting an evaluative analysis or assessment; (c) providing counseling or supportive supervision; (d) developing and implementing a treatment plan; or (e) providing referral and follow-up services. Such experience must have been gained after receipt of a baccalaureate degree. Experience as a tutor, clerk, peer counselor, leader/companion, recreational counselor, legal assistant, investigator, camp counselor or custodial supervisor is not acceptable.  Peace Officer Status This class of positions is designated for Peace Officer status under the New York State Criminal Procedure Law. Therefore, employees must be qualified to serve as Peace Officers. Employees must also satisfactorily complete a periodic course of training in the use of deadly physical force, firearms and other weapons. Eligibility for Peace Officer status must be maintained for the duration of employment.  APPOINTMENTS ARE SUBJECT TO OFFICE OF MANAGEMENT AND BUDGET (OMB) APPROVAL  ‚Å“THE CITY OF NEW YORK AND THE DEPARTMENT OF PROBATION IS AN EQUAL OPPORTUNITY EMPLOYER. REASONABLE ACCOMMODATION AVAILABLE UPON REQUEST‚  NOTE: This position is open to qualified persons with a disability who are eligible for the 55-a Program. Please indicate on your resume or cover letter that you would like to be considered for the position under the 55-a Program."</v>
      </c>
      <c r="U2087">
        <f t="shared" si="97"/>
        <v>0</v>
      </c>
      <c r="V2087" s="2">
        <v>0</v>
      </c>
      <c r="W2087" s="2">
        <f t="shared" si="98"/>
        <v>0</v>
      </c>
      <c r="X2087" s="2">
        <v>0</v>
      </c>
      <c r="Y2087" s="2">
        <v>0</v>
      </c>
      <c r="Z2087" s="2">
        <v>0</v>
      </c>
      <c r="AA2087" s="2">
        <v>0</v>
      </c>
      <c r="AB2087" s="2">
        <v>0</v>
      </c>
      <c r="AC2087" t="s">
        <v>4822</v>
      </c>
      <c r="AD2087" t="s">
        <v>32</v>
      </c>
      <c r="AE2087" t="s">
        <v>32</v>
      </c>
      <c r="AG2087" t="s">
        <v>4834</v>
      </c>
      <c r="AH2087" t="s">
        <v>2068</v>
      </c>
      <c r="AJ2087" t="s">
        <v>2068</v>
      </c>
      <c r="AK2087" t="s">
        <v>39</v>
      </c>
    </row>
    <row r="2088" spans="1:37" x14ac:dyDescent="0.3">
      <c r="A2088">
        <v>346382</v>
      </c>
      <c r="B2088" t="s">
        <v>2366</v>
      </c>
      <c r="C2088" t="s">
        <v>29</v>
      </c>
      <c r="D2088">
        <v>1</v>
      </c>
      <c r="E2088" t="s">
        <v>4835</v>
      </c>
      <c r="F2088" t="s">
        <v>4792</v>
      </c>
      <c r="G2088">
        <v>10029</v>
      </c>
      <c r="H2088" t="s">
        <v>93</v>
      </c>
      <c r="I2088" t="s">
        <v>1228</v>
      </c>
      <c r="J2088" t="s">
        <v>32</v>
      </c>
      <c r="K2088">
        <v>60435</v>
      </c>
      <c r="L2088">
        <v>161497</v>
      </c>
      <c r="M2088" t="s">
        <v>33</v>
      </c>
      <c r="N2088" t="s">
        <v>77</v>
      </c>
      <c r="O2088" t="s">
        <v>4835</v>
      </c>
      <c r="P2088" t="s">
        <v>8554</v>
      </c>
      <c r="Q2088" t="s">
        <v>4793</v>
      </c>
      <c r="R2088" t="s">
        <v>8555</v>
      </c>
      <c r="S2088" t="s">
        <v>8556</v>
      </c>
      <c r="T2088" t="str">
        <f t="shared" si="96"/>
        <v>‚	Have an understanding of and commitment to the mission and vision of the Department of Probation and the New York City Model of Probation.	Prior law enforcement and/or criminal justice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Experience in community engagement and affairs. 	Excellent oral and written communication skills.	Computer literate, with working skills in CE, OCA, UCMS, and ATS.	Exceptional analytical, evaluative, and objective critical thinking skills.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2088">
        <f t="shared" si="97"/>
        <v>0</v>
      </c>
      <c r="V2088" s="2">
        <v>0</v>
      </c>
      <c r="W2088" s="2">
        <f t="shared" si="98"/>
        <v>0</v>
      </c>
      <c r="X2088" s="2">
        <v>0</v>
      </c>
      <c r="Y2088" s="2">
        <v>0</v>
      </c>
      <c r="Z2088" s="2">
        <v>0</v>
      </c>
      <c r="AA2088" s="2">
        <v>0</v>
      </c>
      <c r="AB2088" s="2">
        <v>0</v>
      </c>
      <c r="AC2088" t="s">
        <v>3851</v>
      </c>
      <c r="AD2088" t="s">
        <v>32</v>
      </c>
      <c r="AE2088" t="s">
        <v>32</v>
      </c>
      <c r="AG2088" t="s">
        <v>4795</v>
      </c>
      <c r="AH2088" t="s">
        <v>2068</v>
      </c>
      <c r="AJ2088" t="s">
        <v>2068</v>
      </c>
      <c r="AK2088" t="s">
        <v>39</v>
      </c>
    </row>
    <row r="2089" spans="1:37" x14ac:dyDescent="0.3">
      <c r="A2089">
        <v>346382</v>
      </c>
      <c r="B2089" t="s">
        <v>2366</v>
      </c>
      <c r="C2089" t="s">
        <v>48</v>
      </c>
      <c r="D2089">
        <v>1</v>
      </c>
      <c r="E2089" t="s">
        <v>4835</v>
      </c>
      <c r="F2089" t="s">
        <v>4792</v>
      </c>
      <c r="G2089">
        <v>10029</v>
      </c>
      <c r="H2089" t="s">
        <v>93</v>
      </c>
      <c r="I2089" t="s">
        <v>1228</v>
      </c>
      <c r="J2089" t="s">
        <v>32</v>
      </c>
      <c r="K2089">
        <v>60435</v>
      </c>
      <c r="L2089">
        <v>161497</v>
      </c>
      <c r="M2089" t="s">
        <v>33</v>
      </c>
      <c r="N2089" t="s">
        <v>77</v>
      </c>
      <c r="O2089" t="s">
        <v>4835</v>
      </c>
      <c r="P2089" t="s">
        <v>8554</v>
      </c>
      <c r="Q2089" t="s">
        <v>4793</v>
      </c>
      <c r="R2089" t="s">
        <v>8555</v>
      </c>
      <c r="S2089" t="s">
        <v>8556</v>
      </c>
      <c r="T2089" t="str">
        <f t="shared" si="96"/>
        <v>‚	Have an understanding of and commitment to the mission and vision of the Department of Probation and the New York City Model of Probation.	Prior law enforcement and/or criminal justice supervisory experience. 	Familiarity with the juvenile justice system and the adult justice system.	Ability to work independently or as part of a team.	Demonstrate excellent interpersonal and team building skills. 	Ability to multi-task and travel to the various borough offices, as needed.	Experience in community engagement and affairs. 	Excellent oral and written communication skills.	Computer literate, with working skills in CE, OCA, UCMS, and ATS.	Exceptional analytical, evaluative, and objective critical thinking skills.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2089">
        <f t="shared" si="97"/>
        <v>0</v>
      </c>
      <c r="V2089" s="2">
        <v>0</v>
      </c>
      <c r="W2089" s="2">
        <f t="shared" si="98"/>
        <v>0</v>
      </c>
      <c r="X2089" s="2">
        <v>0</v>
      </c>
      <c r="Y2089" s="2">
        <v>0</v>
      </c>
      <c r="Z2089" s="2">
        <v>0</v>
      </c>
      <c r="AA2089" s="2">
        <v>0</v>
      </c>
      <c r="AB2089" s="2">
        <v>0</v>
      </c>
      <c r="AC2089" t="s">
        <v>3851</v>
      </c>
      <c r="AD2089" t="s">
        <v>32</v>
      </c>
      <c r="AE2089" t="s">
        <v>32</v>
      </c>
      <c r="AG2089" t="s">
        <v>4795</v>
      </c>
      <c r="AH2089" t="s">
        <v>2068</v>
      </c>
      <c r="AJ2089" t="s">
        <v>2068</v>
      </c>
      <c r="AK2089" t="s">
        <v>39</v>
      </c>
    </row>
    <row r="2090" spans="1:37" x14ac:dyDescent="0.3">
      <c r="A2090">
        <v>346393</v>
      </c>
      <c r="B2090" t="s">
        <v>1275</v>
      </c>
      <c r="C2090" t="s">
        <v>48</v>
      </c>
      <c r="D2090">
        <v>1</v>
      </c>
      <c r="E2090" t="s">
        <v>4836</v>
      </c>
      <c r="F2090" t="s">
        <v>2651</v>
      </c>
      <c r="G2090">
        <v>95005</v>
      </c>
      <c r="H2090" t="s">
        <v>93</v>
      </c>
      <c r="I2090" t="s">
        <v>1506</v>
      </c>
      <c r="J2090" t="s">
        <v>43</v>
      </c>
      <c r="K2090">
        <v>100000</v>
      </c>
      <c r="L2090">
        <v>113300</v>
      </c>
      <c r="M2090" t="s">
        <v>33</v>
      </c>
      <c r="N2090" t="s">
        <v>1278</v>
      </c>
      <c r="O2090" t="s">
        <v>4837</v>
      </c>
      <c r="P2090" t="s">
        <v>8557</v>
      </c>
      <c r="Q2090" t="s">
        <v>2653</v>
      </c>
      <c r="R2090" t="s">
        <v>8558</v>
      </c>
      <c r="S2090" t="s">
        <v>1281</v>
      </c>
      <c r="T2090" t="str">
        <f t="shared" si="96"/>
        <v>Substantial experience in EEO investigations or labor &amp; employment law litigation; thorough knowledge of the EEO investigation process; expertise in the relevant employment statutes including, but not limited to: Title VII of the Civil Rights Act of 1964, the Americans with Disabilities Act, the Age Discrimination in Employment Act of 1967, and the New York State and City Human Rights Laws; expertise with all theories of discrimination relevant to these statutes, including disparate treatment, adverse impact, sexual harassment, hostile work environment, and reasonable accommodation. Experience managing attorney‚„s while handling large and complex case loads; excellent interpersonal skills; the ability to interact with a diverse groups of personnel at all levels of all levels of the work force; Strong writing, oral, critical thinking, and interpersonal skills, including the ability to communicate effectively; ability to exercise independent judgment in time sensitive environments. NOTE: This position is open to qualified persons with a disability who are eligible for the 55-a Program. Please indicate in your cover letter that you would like to be considered for the position under the 55-a Program.</v>
      </c>
      <c r="U2090">
        <f t="shared" si="97"/>
        <v>0</v>
      </c>
      <c r="V2090" s="2">
        <v>0</v>
      </c>
      <c r="W2090" s="2">
        <f t="shared" si="98"/>
        <v>0</v>
      </c>
      <c r="X2090" s="2">
        <v>0</v>
      </c>
      <c r="Y2090" s="2">
        <v>0</v>
      </c>
      <c r="Z2090" s="2">
        <v>0</v>
      </c>
      <c r="AA2090" s="2">
        <v>0</v>
      </c>
      <c r="AB2090" s="2">
        <v>0</v>
      </c>
      <c r="AC2090" t="s">
        <v>2749</v>
      </c>
      <c r="AD2090" t="s">
        <v>32</v>
      </c>
      <c r="AE2090" t="s">
        <v>32</v>
      </c>
      <c r="AG2090" t="s">
        <v>38</v>
      </c>
      <c r="AH2090" t="s">
        <v>81</v>
      </c>
      <c r="AI2090" t="s">
        <v>4353</v>
      </c>
      <c r="AJ2090" t="s">
        <v>1283</v>
      </c>
      <c r="AK2090" t="s">
        <v>39</v>
      </c>
    </row>
    <row r="2091" spans="1:37" x14ac:dyDescent="0.3">
      <c r="A2091">
        <v>346393</v>
      </c>
      <c r="B2091" t="s">
        <v>1275</v>
      </c>
      <c r="C2091" t="s">
        <v>29</v>
      </c>
      <c r="D2091">
        <v>1</v>
      </c>
      <c r="E2091" t="s">
        <v>4836</v>
      </c>
      <c r="F2091" t="s">
        <v>2651</v>
      </c>
      <c r="G2091">
        <v>95005</v>
      </c>
      <c r="H2091" t="s">
        <v>93</v>
      </c>
      <c r="I2091" t="s">
        <v>1506</v>
      </c>
      <c r="J2091" t="s">
        <v>43</v>
      </c>
      <c r="K2091">
        <v>100000</v>
      </c>
      <c r="L2091">
        <v>113300</v>
      </c>
      <c r="M2091" t="s">
        <v>33</v>
      </c>
      <c r="N2091" t="s">
        <v>1278</v>
      </c>
      <c r="O2091" t="s">
        <v>4837</v>
      </c>
      <c r="P2091" t="s">
        <v>8557</v>
      </c>
      <c r="Q2091" t="s">
        <v>2653</v>
      </c>
      <c r="R2091" t="s">
        <v>8558</v>
      </c>
      <c r="S2091" t="s">
        <v>1281</v>
      </c>
      <c r="T2091" t="str">
        <f t="shared" si="96"/>
        <v>Substantial experience in EEO investigations or labor &amp; employment law litigation; thorough knowledge of the EEO investigation process; expertise in the relevant employment statutes including, but not limited to: Title VII of the Civil Rights Act of 1964, the Americans with Disabilities Act, the Age Discrimination in Employment Act of 1967, and the New York State and City Human Rights Laws; expertise with all theories of discrimination relevant to these statutes, including disparate treatment, adverse impact, sexual harassment, hostile work environment, and reasonable accommodation. Experience managing attorney‚„s while handling large and complex case loads; excellent interpersonal skills; the ability to interact with a diverse groups of personnel at all levels of all levels of the work force; Strong writing, oral, critical thinking, and interpersonal skills, including the ability to communicate effectively; ability to exercise independent judgment in time sensitive environments. NOTE: This position is open to qualified persons with a disability who are eligible for the 55-a Program. Please indicate in your cover letter that you would like to be considered for the position under the 55-a Program.</v>
      </c>
      <c r="U2091">
        <f t="shared" si="97"/>
        <v>0</v>
      </c>
      <c r="V2091" s="2">
        <v>0</v>
      </c>
      <c r="W2091" s="2">
        <f t="shared" si="98"/>
        <v>0</v>
      </c>
      <c r="X2091" s="2">
        <v>0</v>
      </c>
      <c r="Y2091" s="2">
        <v>0</v>
      </c>
      <c r="Z2091" s="2">
        <v>0</v>
      </c>
      <c r="AA2091" s="2">
        <v>0</v>
      </c>
      <c r="AB2091" s="2">
        <v>0</v>
      </c>
      <c r="AC2091" t="s">
        <v>2749</v>
      </c>
      <c r="AD2091" t="s">
        <v>32</v>
      </c>
      <c r="AE2091" t="s">
        <v>32</v>
      </c>
      <c r="AG2091" t="s">
        <v>38</v>
      </c>
      <c r="AH2091" t="s">
        <v>81</v>
      </c>
      <c r="AI2091" t="s">
        <v>4353</v>
      </c>
      <c r="AJ2091" t="s">
        <v>1283</v>
      </c>
      <c r="AK2091" t="s">
        <v>39</v>
      </c>
    </row>
    <row r="2092" spans="1:37" x14ac:dyDescent="0.3">
      <c r="A2092">
        <v>346394</v>
      </c>
      <c r="B2092" t="s">
        <v>199</v>
      </c>
      <c r="C2092" t="s">
        <v>29</v>
      </c>
      <c r="D2092">
        <v>1</v>
      </c>
      <c r="E2092" t="s">
        <v>4838</v>
      </c>
      <c r="F2092" t="s">
        <v>4094</v>
      </c>
      <c r="G2092">
        <v>21512</v>
      </c>
      <c r="H2092">
        <v>2</v>
      </c>
      <c r="I2092" t="s">
        <v>463</v>
      </c>
      <c r="J2092" t="s">
        <v>43</v>
      </c>
      <c r="K2092">
        <v>45530</v>
      </c>
      <c r="L2092">
        <v>50176.800000000003</v>
      </c>
      <c r="M2092" t="s">
        <v>33</v>
      </c>
      <c r="N2092" t="s">
        <v>3751</v>
      </c>
      <c r="O2092" t="s">
        <v>4747</v>
      </c>
      <c r="P2092" t="s">
        <v>4839</v>
      </c>
      <c r="Q2092" t="s">
        <v>4096</v>
      </c>
      <c r="R2092" t="s">
        <v>32</v>
      </c>
      <c r="S2092" t="s">
        <v>8346</v>
      </c>
      <c r="T2092" t="str">
        <f t="shared" si="9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2092">
        <f t="shared" si="97"/>
        <v>0</v>
      </c>
      <c r="V2092" s="2">
        <v>0</v>
      </c>
      <c r="W2092" s="2">
        <f t="shared" si="98"/>
        <v>0</v>
      </c>
      <c r="X2092" s="2">
        <v>0</v>
      </c>
      <c r="Y2092" s="2">
        <v>0</v>
      </c>
      <c r="Z2092" s="2">
        <v>0</v>
      </c>
      <c r="AA2092" s="2">
        <v>0</v>
      </c>
      <c r="AB2092" s="2">
        <v>0</v>
      </c>
      <c r="AC2092" t="s">
        <v>4840</v>
      </c>
      <c r="AD2092" t="s">
        <v>32</v>
      </c>
      <c r="AE2092" t="s">
        <v>32</v>
      </c>
      <c r="AG2092" t="s">
        <v>38</v>
      </c>
      <c r="AH2092" t="s">
        <v>2220</v>
      </c>
      <c r="AI2092" t="s">
        <v>4734</v>
      </c>
      <c r="AJ2092" t="s">
        <v>2220</v>
      </c>
      <c r="AK2092" t="s">
        <v>39</v>
      </c>
    </row>
    <row r="2093" spans="1:37" x14ac:dyDescent="0.3">
      <c r="A2093">
        <v>346394</v>
      </c>
      <c r="B2093" t="s">
        <v>199</v>
      </c>
      <c r="C2093" t="s">
        <v>48</v>
      </c>
      <c r="D2093">
        <v>1</v>
      </c>
      <c r="E2093" t="s">
        <v>4838</v>
      </c>
      <c r="F2093" t="s">
        <v>4094</v>
      </c>
      <c r="G2093">
        <v>21512</v>
      </c>
      <c r="H2093">
        <v>2</v>
      </c>
      <c r="I2093" t="s">
        <v>463</v>
      </c>
      <c r="J2093" t="s">
        <v>43</v>
      </c>
      <c r="K2093">
        <v>45530</v>
      </c>
      <c r="L2093">
        <v>50176.800000000003</v>
      </c>
      <c r="M2093" t="s">
        <v>33</v>
      </c>
      <c r="N2093" t="s">
        <v>3751</v>
      </c>
      <c r="O2093" t="s">
        <v>4747</v>
      </c>
      <c r="P2093" t="s">
        <v>4839</v>
      </c>
      <c r="Q2093" t="s">
        <v>4096</v>
      </c>
      <c r="R2093" t="s">
        <v>32</v>
      </c>
      <c r="S2093" t="s">
        <v>8346</v>
      </c>
      <c r="T2093" t="str">
        <f t="shared" si="96"/>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2093">
        <f t="shared" si="97"/>
        <v>0</v>
      </c>
      <c r="V2093" s="2">
        <v>0</v>
      </c>
      <c r="W2093" s="2">
        <f t="shared" si="98"/>
        <v>0</v>
      </c>
      <c r="X2093" s="2">
        <v>0</v>
      </c>
      <c r="Y2093" s="2">
        <v>0</v>
      </c>
      <c r="Z2093" s="2">
        <v>0</v>
      </c>
      <c r="AA2093" s="2">
        <v>0</v>
      </c>
      <c r="AB2093" s="2">
        <v>0</v>
      </c>
      <c r="AC2093" t="s">
        <v>4840</v>
      </c>
      <c r="AD2093" t="s">
        <v>32</v>
      </c>
      <c r="AE2093" t="s">
        <v>32</v>
      </c>
      <c r="AG2093" t="s">
        <v>38</v>
      </c>
      <c r="AH2093" t="s">
        <v>2220</v>
      </c>
      <c r="AI2093" t="s">
        <v>4734</v>
      </c>
      <c r="AJ2093" t="s">
        <v>2220</v>
      </c>
      <c r="AK2093" t="s">
        <v>39</v>
      </c>
    </row>
    <row r="2094" spans="1:37" x14ac:dyDescent="0.3">
      <c r="A2094">
        <v>346407</v>
      </c>
      <c r="B2094" t="s">
        <v>2695</v>
      </c>
      <c r="C2094" t="s">
        <v>29</v>
      </c>
      <c r="D2094">
        <v>1</v>
      </c>
      <c r="E2094" t="s">
        <v>4841</v>
      </c>
      <c r="F2094" t="s">
        <v>2651</v>
      </c>
      <c r="G2094">
        <v>95005</v>
      </c>
      <c r="H2094" t="s">
        <v>42</v>
      </c>
      <c r="I2094" t="s">
        <v>1506</v>
      </c>
      <c r="J2094" t="s">
        <v>43</v>
      </c>
      <c r="K2094">
        <v>137500</v>
      </c>
      <c r="L2094">
        <v>154500</v>
      </c>
      <c r="M2094" t="s">
        <v>33</v>
      </c>
      <c r="N2094" t="s">
        <v>349</v>
      </c>
      <c r="O2094" t="s">
        <v>4842</v>
      </c>
      <c r="P2094" t="s">
        <v>7146</v>
      </c>
      <c r="Q2094" t="s">
        <v>2653</v>
      </c>
      <c r="R2094" t="s">
        <v>8559</v>
      </c>
      <c r="S2094" t="s">
        <v>32</v>
      </c>
      <c r="T2094" t="str">
        <f t="shared" si="96"/>
        <v xml:space="preserve">‚ Significant preference will be given to candidates with labor and employment law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  </v>
      </c>
      <c r="U2094">
        <f t="shared" si="97"/>
        <v>0</v>
      </c>
      <c r="V2094" s="2">
        <v>1</v>
      </c>
      <c r="W2094" s="2">
        <f t="shared" si="98"/>
        <v>0</v>
      </c>
      <c r="X2094" s="2">
        <v>0</v>
      </c>
      <c r="Y2094" s="2">
        <v>0</v>
      </c>
      <c r="Z2094" s="2">
        <v>0</v>
      </c>
      <c r="AA2094" s="2">
        <v>0</v>
      </c>
      <c r="AB2094" s="2">
        <v>0</v>
      </c>
      <c r="AC2094" t="s">
        <v>2698</v>
      </c>
      <c r="AD2094" t="s">
        <v>32</v>
      </c>
      <c r="AE2094" t="s">
        <v>349</v>
      </c>
      <c r="AG2094" t="s">
        <v>38</v>
      </c>
      <c r="AH2094" t="s">
        <v>2068</v>
      </c>
      <c r="AI2094" t="s">
        <v>4843</v>
      </c>
      <c r="AJ2094" t="s">
        <v>2068</v>
      </c>
      <c r="AK2094" t="s">
        <v>39</v>
      </c>
    </row>
    <row r="2095" spans="1:37" x14ac:dyDescent="0.3">
      <c r="A2095">
        <v>346407</v>
      </c>
      <c r="B2095" t="s">
        <v>2695</v>
      </c>
      <c r="C2095" t="s">
        <v>48</v>
      </c>
      <c r="D2095">
        <v>1</v>
      </c>
      <c r="E2095" t="s">
        <v>4841</v>
      </c>
      <c r="F2095" t="s">
        <v>2651</v>
      </c>
      <c r="G2095">
        <v>95005</v>
      </c>
      <c r="H2095" t="s">
        <v>42</v>
      </c>
      <c r="I2095" t="s">
        <v>1506</v>
      </c>
      <c r="J2095" t="s">
        <v>43</v>
      </c>
      <c r="K2095">
        <v>137500</v>
      </c>
      <c r="L2095">
        <v>154500</v>
      </c>
      <c r="M2095" t="s">
        <v>33</v>
      </c>
      <c r="N2095" t="s">
        <v>349</v>
      </c>
      <c r="O2095" t="s">
        <v>4842</v>
      </c>
      <c r="P2095" t="s">
        <v>7146</v>
      </c>
      <c r="Q2095" t="s">
        <v>2653</v>
      </c>
      <c r="R2095" t="s">
        <v>8559</v>
      </c>
      <c r="S2095" t="s">
        <v>32</v>
      </c>
      <c r="T2095" t="str">
        <f t="shared" si="96"/>
        <v xml:space="preserve">‚ Significant preference will be given to candidates with labor and employment law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  </v>
      </c>
      <c r="U2095">
        <f t="shared" si="97"/>
        <v>0</v>
      </c>
      <c r="V2095" s="2">
        <v>1</v>
      </c>
      <c r="W2095" s="2">
        <f t="shared" si="98"/>
        <v>0</v>
      </c>
      <c r="X2095" s="2">
        <v>0</v>
      </c>
      <c r="Y2095" s="2">
        <v>0</v>
      </c>
      <c r="Z2095" s="2">
        <v>0</v>
      </c>
      <c r="AA2095" s="2">
        <v>0</v>
      </c>
      <c r="AB2095" s="2">
        <v>0</v>
      </c>
      <c r="AC2095" t="s">
        <v>2698</v>
      </c>
      <c r="AD2095" t="s">
        <v>32</v>
      </c>
      <c r="AE2095" t="s">
        <v>349</v>
      </c>
      <c r="AG2095" t="s">
        <v>38</v>
      </c>
      <c r="AH2095" t="s">
        <v>2068</v>
      </c>
      <c r="AI2095" t="s">
        <v>4843</v>
      </c>
      <c r="AJ2095" t="s">
        <v>2068</v>
      </c>
      <c r="AK2095" t="s">
        <v>39</v>
      </c>
    </row>
    <row r="2096" spans="1:37" x14ac:dyDescent="0.3">
      <c r="A2096">
        <v>346408</v>
      </c>
      <c r="B2096" t="s">
        <v>2366</v>
      </c>
      <c r="C2096" t="s">
        <v>29</v>
      </c>
      <c r="D2096">
        <v>2</v>
      </c>
      <c r="E2096" t="s">
        <v>4844</v>
      </c>
      <c r="F2096" t="s">
        <v>4845</v>
      </c>
      <c r="G2096">
        <v>90702</v>
      </c>
      <c r="H2096">
        <v>0</v>
      </c>
      <c r="I2096" t="s">
        <v>1095</v>
      </c>
      <c r="J2096" t="s">
        <v>43</v>
      </c>
      <c r="K2096">
        <v>34.5</v>
      </c>
      <c r="L2096">
        <v>34.5</v>
      </c>
      <c r="M2096" t="s">
        <v>178</v>
      </c>
      <c r="N2096" t="s">
        <v>77</v>
      </c>
      <c r="O2096" t="s">
        <v>4846</v>
      </c>
      <c r="P2096" t="s">
        <v>7147</v>
      </c>
      <c r="Q2096" t="s">
        <v>4847</v>
      </c>
      <c r="R2096" t="s">
        <v>8560</v>
      </c>
      <c r="S2096" t="s">
        <v>4848</v>
      </c>
      <c r="T2096" t="str">
        <f t="shared" si="96"/>
        <v>‚	Ability to work independently and to take initiative in the handling of tasks.	General knowledge of HVAC, electrical, plumbing, locksmith and construction.	Ability to handle a fast paced demanding work schedule and multiple priorities effectively.	Ability to drive a cargo van. License Requirements  Possession of a Motor Vehicle Driver License valid in the State of New York.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v>
      </c>
      <c r="U2096">
        <f t="shared" si="97"/>
        <v>0</v>
      </c>
      <c r="V2096" s="2">
        <v>0</v>
      </c>
      <c r="W2096" s="2">
        <f t="shared" si="98"/>
        <v>0</v>
      </c>
      <c r="X2096" s="2">
        <v>0</v>
      </c>
      <c r="Y2096" s="2">
        <v>0</v>
      </c>
      <c r="Z2096" s="2">
        <v>0</v>
      </c>
      <c r="AA2096" s="2">
        <v>0</v>
      </c>
      <c r="AB2096" s="2">
        <v>0</v>
      </c>
      <c r="AC2096" t="s">
        <v>4849</v>
      </c>
      <c r="AD2096" t="s">
        <v>32</v>
      </c>
      <c r="AE2096" t="s">
        <v>32</v>
      </c>
      <c r="AG2096" t="s">
        <v>4850</v>
      </c>
      <c r="AH2096" t="s">
        <v>2068</v>
      </c>
      <c r="AJ2096" t="s">
        <v>3115</v>
      </c>
      <c r="AK2096" t="s">
        <v>39</v>
      </c>
    </row>
    <row r="2097" spans="1:37" x14ac:dyDescent="0.3">
      <c r="A2097">
        <v>346408</v>
      </c>
      <c r="B2097" t="s">
        <v>2366</v>
      </c>
      <c r="C2097" t="s">
        <v>48</v>
      </c>
      <c r="D2097">
        <v>2</v>
      </c>
      <c r="E2097" t="s">
        <v>4844</v>
      </c>
      <c r="F2097" t="s">
        <v>4845</v>
      </c>
      <c r="G2097">
        <v>90702</v>
      </c>
      <c r="H2097">
        <v>0</v>
      </c>
      <c r="I2097" t="s">
        <v>1095</v>
      </c>
      <c r="J2097" t="s">
        <v>43</v>
      </c>
      <c r="K2097">
        <v>34.5</v>
      </c>
      <c r="L2097">
        <v>34.5</v>
      </c>
      <c r="M2097" t="s">
        <v>178</v>
      </c>
      <c r="N2097" t="s">
        <v>77</v>
      </c>
      <c r="O2097" t="s">
        <v>4846</v>
      </c>
      <c r="P2097" t="s">
        <v>7147</v>
      </c>
      <c r="Q2097" t="s">
        <v>4847</v>
      </c>
      <c r="R2097" t="s">
        <v>8560</v>
      </c>
      <c r="S2097" t="s">
        <v>4848</v>
      </c>
      <c r="T2097" t="str">
        <f t="shared" si="96"/>
        <v>‚	Ability to work independently and to take initiative in the handling of tasks.	General knowledge of HVAC, electrical, plumbing, locksmith and construction.	Ability to handle a fast paced demanding work schedule and multiple priorities effectively.	Ability to drive a cargo van. License Requirements  Possession of a Motor Vehicle Driver License valid in the State of New York.  For appointment to certain positions, possession of a Class B Commercial Driver License (CDL) valid in the State of New York may be required.  There may be certain age requirements to obtain this license.  Employees must maintain the Class B Commercial Driver License (CDL) during their employment.</v>
      </c>
      <c r="U2097">
        <f t="shared" si="97"/>
        <v>0</v>
      </c>
      <c r="V2097" s="2">
        <v>0</v>
      </c>
      <c r="W2097" s="2">
        <f t="shared" si="98"/>
        <v>0</v>
      </c>
      <c r="X2097" s="2">
        <v>0</v>
      </c>
      <c r="Y2097" s="2">
        <v>0</v>
      </c>
      <c r="Z2097" s="2">
        <v>0</v>
      </c>
      <c r="AA2097" s="2">
        <v>0</v>
      </c>
      <c r="AB2097" s="2">
        <v>0</v>
      </c>
      <c r="AC2097" t="s">
        <v>4849</v>
      </c>
      <c r="AD2097" t="s">
        <v>32</v>
      </c>
      <c r="AE2097" t="s">
        <v>32</v>
      </c>
      <c r="AG2097" t="s">
        <v>4850</v>
      </c>
      <c r="AH2097" t="s">
        <v>2068</v>
      </c>
      <c r="AJ2097" t="s">
        <v>3115</v>
      </c>
      <c r="AK2097" t="s">
        <v>39</v>
      </c>
    </row>
    <row r="2098" spans="1:37" x14ac:dyDescent="0.3">
      <c r="A2098">
        <v>346419</v>
      </c>
      <c r="B2098" t="s">
        <v>2366</v>
      </c>
      <c r="C2098" t="s">
        <v>29</v>
      </c>
      <c r="D2098">
        <v>4</v>
      </c>
      <c r="E2098" t="s">
        <v>3020</v>
      </c>
      <c r="F2098" t="s">
        <v>3021</v>
      </c>
      <c r="G2098">
        <v>52406</v>
      </c>
      <c r="H2098">
        <v>0</v>
      </c>
      <c r="I2098" t="s">
        <v>1967</v>
      </c>
      <c r="J2098" t="s">
        <v>43</v>
      </c>
      <c r="K2098">
        <v>27331</v>
      </c>
      <c r="L2098">
        <v>32828</v>
      </c>
      <c r="M2098" t="s">
        <v>33</v>
      </c>
      <c r="N2098" t="s">
        <v>77</v>
      </c>
      <c r="O2098" t="s">
        <v>1392</v>
      </c>
      <c r="P2098" t="s">
        <v>7059</v>
      </c>
      <c r="Q2098" t="s">
        <v>3022</v>
      </c>
      <c r="R2098" t="s">
        <v>7060</v>
      </c>
      <c r="S2098" t="s">
        <v>32</v>
      </c>
      <c r="T2098" t="str">
        <f t="shared" si="96"/>
        <v xml:space="preserve">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  </v>
      </c>
      <c r="U2098">
        <f t="shared" si="97"/>
        <v>0</v>
      </c>
      <c r="V2098" s="2">
        <v>1</v>
      </c>
      <c r="W2098" s="2">
        <f t="shared" si="98"/>
        <v>0</v>
      </c>
      <c r="X2098" s="2">
        <v>0</v>
      </c>
      <c r="Y2098" s="2">
        <v>0</v>
      </c>
      <c r="Z2098" s="2">
        <v>0</v>
      </c>
      <c r="AA2098" s="2">
        <v>0</v>
      </c>
      <c r="AB2098" s="2">
        <v>0</v>
      </c>
      <c r="AC2098" t="s">
        <v>7932</v>
      </c>
      <c r="AD2098" t="s">
        <v>32</v>
      </c>
      <c r="AE2098" t="s">
        <v>32</v>
      </c>
      <c r="AG2098" t="s">
        <v>3023</v>
      </c>
      <c r="AH2098" t="s">
        <v>2068</v>
      </c>
      <c r="AJ2098" t="s">
        <v>3115</v>
      </c>
      <c r="AK2098" t="s">
        <v>39</v>
      </c>
    </row>
    <row r="2099" spans="1:37" x14ac:dyDescent="0.3">
      <c r="A2099">
        <v>346419</v>
      </c>
      <c r="B2099" t="s">
        <v>2366</v>
      </c>
      <c r="C2099" t="s">
        <v>48</v>
      </c>
      <c r="D2099">
        <v>4</v>
      </c>
      <c r="E2099" t="s">
        <v>3020</v>
      </c>
      <c r="F2099" t="s">
        <v>3021</v>
      </c>
      <c r="G2099">
        <v>52406</v>
      </c>
      <c r="H2099">
        <v>0</v>
      </c>
      <c r="I2099" t="s">
        <v>1967</v>
      </c>
      <c r="J2099" t="s">
        <v>43</v>
      </c>
      <c r="K2099">
        <v>27331</v>
      </c>
      <c r="L2099">
        <v>32828</v>
      </c>
      <c r="M2099" t="s">
        <v>33</v>
      </c>
      <c r="N2099" t="s">
        <v>77</v>
      </c>
      <c r="O2099" t="s">
        <v>1392</v>
      </c>
      <c r="P2099" t="s">
        <v>7059</v>
      </c>
      <c r="Q2099" t="s">
        <v>3022</v>
      </c>
      <c r="R2099" t="s">
        <v>7060</v>
      </c>
      <c r="S2099" t="s">
        <v>32</v>
      </c>
      <c r="T2099" t="str">
        <f t="shared" si="96"/>
        <v xml:space="preserve">The ideal candidate should be hard-working, ambitious, and excited by the opportunity to work in a complex environment undergoing a period of significant institutional change. In addition the candidate should possess the following:  Minimum, High School Diploma or its educational equivalent. Three years of experience in community work or community centered activities in an area related to the duties described above. Outstanding interpersonal and communication skills; excellent writing and strong organizational skills. Knowledge of Microsoft Word, Excel, Outlook and Access. Office experience preferred, as well as demonstrable background dealing with members of the public.  </v>
      </c>
      <c r="U2099">
        <f t="shared" si="97"/>
        <v>0</v>
      </c>
      <c r="V2099" s="2">
        <v>1</v>
      </c>
      <c r="W2099" s="2">
        <f t="shared" si="98"/>
        <v>0</v>
      </c>
      <c r="X2099" s="2">
        <v>0</v>
      </c>
      <c r="Y2099" s="2">
        <v>0</v>
      </c>
      <c r="Z2099" s="2">
        <v>0</v>
      </c>
      <c r="AA2099" s="2">
        <v>0</v>
      </c>
      <c r="AB2099" s="2">
        <v>0</v>
      </c>
      <c r="AC2099" t="s">
        <v>7932</v>
      </c>
      <c r="AD2099" t="s">
        <v>32</v>
      </c>
      <c r="AE2099" t="s">
        <v>32</v>
      </c>
      <c r="AG2099" t="s">
        <v>3023</v>
      </c>
      <c r="AH2099" t="s">
        <v>2068</v>
      </c>
      <c r="AJ2099" t="s">
        <v>3115</v>
      </c>
      <c r="AK2099" t="s">
        <v>39</v>
      </c>
    </row>
    <row r="2100" spans="1:37" x14ac:dyDescent="0.3">
      <c r="A2100">
        <v>346428</v>
      </c>
      <c r="B2100" t="s">
        <v>199</v>
      </c>
      <c r="C2100" t="s">
        <v>48</v>
      </c>
      <c r="D2100">
        <v>1</v>
      </c>
      <c r="E2100" t="s">
        <v>4851</v>
      </c>
      <c r="F2100" t="s">
        <v>728</v>
      </c>
      <c r="G2100">
        <v>13621</v>
      </c>
      <c r="H2100">
        <v>3</v>
      </c>
      <c r="I2100" t="s">
        <v>76</v>
      </c>
      <c r="J2100" t="s">
        <v>43</v>
      </c>
      <c r="K2100">
        <v>68289</v>
      </c>
      <c r="L2100">
        <v>91455.48</v>
      </c>
      <c r="M2100" t="s">
        <v>33</v>
      </c>
      <c r="N2100" t="s">
        <v>464</v>
      </c>
      <c r="O2100" t="s">
        <v>4245</v>
      </c>
      <c r="P2100" t="s">
        <v>8561</v>
      </c>
      <c r="Q2100" t="s">
        <v>731</v>
      </c>
      <c r="R2100" t="s">
        <v>4852</v>
      </c>
      <c r="S2100" t="s">
        <v>7429</v>
      </c>
      <c r="T2100" t="str">
        <f t="shared" si="96"/>
        <v>- Background in Diagnostic Imaging and a working knowledge of PACS/RIS systems integration with the electronic medical record (EMR)  - Experience with various communication protocols (i.e.TCP, HTTP, FTP, HL7, XML, DICOM, SS/TLS etc.)  - Understand PACS/RI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0">
        <f t="shared" si="97"/>
        <v>0</v>
      </c>
      <c r="V2100" s="2">
        <v>0</v>
      </c>
      <c r="W2100" s="2">
        <f t="shared" si="98"/>
        <v>0</v>
      </c>
      <c r="X2100" s="2">
        <v>0</v>
      </c>
      <c r="Y2100" s="2">
        <v>0</v>
      </c>
      <c r="Z2100" s="2">
        <v>0</v>
      </c>
      <c r="AA2100" s="2">
        <v>0</v>
      </c>
      <c r="AB2100" s="2">
        <v>0</v>
      </c>
      <c r="AC2100" t="s">
        <v>4853</v>
      </c>
      <c r="AD2100" t="s">
        <v>32</v>
      </c>
      <c r="AE2100" t="s">
        <v>4763</v>
      </c>
      <c r="AG2100" t="s">
        <v>58</v>
      </c>
      <c r="AH2100" t="s">
        <v>2694</v>
      </c>
      <c r="AI2100" t="s">
        <v>4734</v>
      </c>
      <c r="AJ2100" t="s">
        <v>3115</v>
      </c>
      <c r="AK2100" t="s">
        <v>39</v>
      </c>
    </row>
    <row r="2101" spans="1:37" x14ac:dyDescent="0.3">
      <c r="A2101">
        <v>346428</v>
      </c>
      <c r="B2101" t="s">
        <v>199</v>
      </c>
      <c r="C2101" t="s">
        <v>29</v>
      </c>
      <c r="D2101">
        <v>1</v>
      </c>
      <c r="E2101" t="s">
        <v>4851</v>
      </c>
      <c r="F2101" t="s">
        <v>728</v>
      </c>
      <c r="G2101">
        <v>13621</v>
      </c>
      <c r="H2101">
        <v>3</v>
      </c>
      <c r="I2101" t="s">
        <v>76</v>
      </c>
      <c r="J2101" t="s">
        <v>43</v>
      </c>
      <c r="K2101">
        <v>68289</v>
      </c>
      <c r="L2101">
        <v>91455.48</v>
      </c>
      <c r="M2101" t="s">
        <v>33</v>
      </c>
      <c r="N2101" t="s">
        <v>464</v>
      </c>
      <c r="O2101" t="s">
        <v>4245</v>
      </c>
      <c r="P2101" t="s">
        <v>8561</v>
      </c>
      <c r="Q2101" t="s">
        <v>731</v>
      </c>
      <c r="R2101" t="s">
        <v>4852</v>
      </c>
      <c r="S2101" t="s">
        <v>7429</v>
      </c>
      <c r="T2101" t="str">
        <f t="shared" si="96"/>
        <v>- Background in Diagnostic Imaging and a working knowledge of PACS/RIS systems integration with the electronic medical record (EMR)  - Experience with various communication protocols (i.e.TCP, HTTP, FTP, HL7, XML, DICOM, SS/TLS etc.)  - Understand PACS/RI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1">
        <f t="shared" si="97"/>
        <v>0</v>
      </c>
      <c r="V2101" s="2">
        <v>0</v>
      </c>
      <c r="W2101" s="2">
        <f t="shared" si="98"/>
        <v>0</v>
      </c>
      <c r="X2101" s="2">
        <v>0</v>
      </c>
      <c r="Y2101" s="2">
        <v>0</v>
      </c>
      <c r="Z2101" s="2">
        <v>0</v>
      </c>
      <c r="AA2101" s="2">
        <v>0</v>
      </c>
      <c r="AB2101" s="2">
        <v>0</v>
      </c>
      <c r="AC2101" t="s">
        <v>4853</v>
      </c>
      <c r="AD2101" t="s">
        <v>32</v>
      </c>
      <c r="AE2101" t="s">
        <v>4763</v>
      </c>
      <c r="AG2101" t="s">
        <v>58</v>
      </c>
      <c r="AH2101" t="s">
        <v>2694</v>
      </c>
      <c r="AI2101" t="s">
        <v>4734</v>
      </c>
      <c r="AJ2101" t="s">
        <v>3115</v>
      </c>
      <c r="AK2101" t="s">
        <v>39</v>
      </c>
    </row>
    <row r="2102" spans="1:37" x14ac:dyDescent="0.3">
      <c r="A2102">
        <v>346438</v>
      </c>
      <c r="B2102" t="s">
        <v>199</v>
      </c>
      <c r="C2102" t="s">
        <v>29</v>
      </c>
      <c r="D2102">
        <v>1</v>
      </c>
      <c r="E2102" t="s">
        <v>4854</v>
      </c>
      <c r="F2102" t="s">
        <v>813</v>
      </c>
      <c r="G2102">
        <v>52632</v>
      </c>
      <c r="H2102">
        <v>0</v>
      </c>
      <c r="I2102" t="s">
        <v>463</v>
      </c>
      <c r="J2102" t="s">
        <v>43</v>
      </c>
      <c r="K2102">
        <v>61850</v>
      </c>
      <c r="L2102">
        <v>81000</v>
      </c>
      <c r="M2102" t="s">
        <v>33</v>
      </c>
      <c r="N2102" t="s">
        <v>464</v>
      </c>
      <c r="O2102" t="s">
        <v>4245</v>
      </c>
      <c r="P2102" t="s">
        <v>4855</v>
      </c>
      <c r="Q2102" t="s">
        <v>4378</v>
      </c>
      <c r="R2102" t="s">
        <v>4856</v>
      </c>
      <c r="S2102" t="s">
        <v>7696</v>
      </c>
      <c r="T2102" t="str">
        <f t="shared" si="96"/>
        <v>Thorough working knowledge of ACS Preventive Services system   Excellent oral and written communication skills   Excellent organizational and management skills   Supervisory experience   Work experience in community and neighborhood based programs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2">
        <f t="shared" si="97"/>
        <v>0</v>
      </c>
      <c r="V2102" s="2">
        <v>0</v>
      </c>
      <c r="W2102" s="2">
        <f t="shared" si="98"/>
        <v>0</v>
      </c>
      <c r="X2102" s="2">
        <v>0</v>
      </c>
      <c r="Y2102" s="2">
        <v>0</v>
      </c>
      <c r="Z2102" s="2">
        <v>0</v>
      </c>
      <c r="AA2102" s="2">
        <v>0</v>
      </c>
      <c r="AB2102" s="2">
        <v>0</v>
      </c>
      <c r="AC2102" t="s">
        <v>4857</v>
      </c>
      <c r="AD2102" t="s">
        <v>32</v>
      </c>
      <c r="AE2102" t="s">
        <v>4763</v>
      </c>
      <c r="AG2102" t="s">
        <v>38</v>
      </c>
      <c r="AH2102" t="s">
        <v>2694</v>
      </c>
      <c r="AI2102" t="s">
        <v>4734</v>
      </c>
      <c r="AJ2102" t="s">
        <v>3115</v>
      </c>
      <c r="AK2102" t="s">
        <v>39</v>
      </c>
    </row>
    <row r="2103" spans="1:37" x14ac:dyDescent="0.3">
      <c r="A2103">
        <v>346438</v>
      </c>
      <c r="B2103" t="s">
        <v>199</v>
      </c>
      <c r="C2103" t="s">
        <v>48</v>
      </c>
      <c r="D2103">
        <v>1</v>
      </c>
      <c r="E2103" t="s">
        <v>4854</v>
      </c>
      <c r="F2103" t="s">
        <v>813</v>
      </c>
      <c r="G2103">
        <v>52632</v>
      </c>
      <c r="H2103">
        <v>0</v>
      </c>
      <c r="I2103" t="s">
        <v>463</v>
      </c>
      <c r="J2103" t="s">
        <v>43</v>
      </c>
      <c r="K2103">
        <v>61850</v>
      </c>
      <c r="L2103">
        <v>81000</v>
      </c>
      <c r="M2103" t="s">
        <v>33</v>
      </c>
      <c r="N2103" t="s">
        <v>464</v>
      </c>
      <c r="O2103" t="s">
        <v>4245</v>
      </c>
      <c r="P2103" t="s">
        <v>4855</v>
      </c>
      <c r="Q2103" t="s">
        <v>4378</v>
      </c>
      <c r="R2103" t="s">
        <v>4856</v>
      </c>
      <c r="S2103" t="s">
        <v>7696</v>
      </c>
      <c r="T2103" t="str">
        <f t="shared" si="96"/>
        <v>Thorough working knowledge of ACS Preventive Services system   Excellent oral and written communication skills   Excellent organizational and management skills   Supervisory experience   Work experience in community and neighborhood based programs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3">
        <f t="shared" si="97"/>
        <v>0</v>
      </c>
      <c r="V2103" s="2">
        <v>0</v>
      </c>
      <c r="W2103" s="2">
        <f t="shared" si="98"/>
        <v>0</v>
      </c>
      <c r="X2103" s="2">
        <v>0</v>
      </c>
      <c r="Y2103" s="2">
        <v>0</v>
      </c>
      <c r="Z2103" s="2">
        <v>0</v>
      </c>
      <c r="AA2103" s="2">
        <v>0</v>
      </c>
      <c r="AB2103" s="2">
        <v>0</v>
      </c>
      <c r="AC2103" t="s">
        <v>4857</v>
      </c>
      <c r="AD2103" t="s">
        <v>32</v>
      </c>
      <c r="AE2103" t="s">
        <v>4763</v>
      </c>
      <c r="AG2103" t="s">
        <v>38</v>
      </c>
      <c r="AH2103" t="s">
        <v>2694</v>
      </c>
      <c r="AI2103" t="s">
        <v>4734</v>
      </c>
      <c r="AJ2103" t="s">
        <v>3115</v>
      </c>
      <c r="AK2103" t="s">
        <v>39</v>
      </c>
    </row>
    <row r="2104" spans="1:37" x14ac:dyDescent="0.3">
      <c r="A2104">
        <v>346440</v>
      </c>
      <c r="B2104" t="s">
        <v>199</v>
      </c>
      <c r="C2104" t="s">
        <v>29</v>
      </c>
      <c r="D2104">
        <v>1</v>
      </c>
      <c r="E2104" t="s">
        <v>4858</v>
      </c>
      <c r="F2104" t="s">
        <v>4094</v>
      </c>
      <c r="G2104">
        <v>21512</v>
      </c>
      <c r="H2104">
        <v>2</v>
      </c>
      <c r="I2104" t="s">
        <v>463</v>
      </c>
      <c r="J2104" t="s">
        <v>325</v>
      </c>
      <c r="K2104">
        <v>24.9206</v>
      </c>
      <c r="L2104">
        <v>27.580200000000001</v>
      </c>
      <c r="M2104" t="s">
        <v>178</v>
      </c>
      <c r="N2104" t="s">
        <v>464</v>
      </c>
      <c r="O2104" t="s">
        <v>4245</v>
      </c>
      <c r="P2104" t="s">
        <v>4859</v>
      </c>
      <c r="Q2104" t="s">
        <v>4096</v>
      </c>
      <c r="R2104" t="e">
        <v>#NAME?</v>
      </c>
      <c r="S2104" t="s">
        <v>7696</v>
      </c>
      <c r="T2104" t="e">
        <f t="shared" si="96"/>
        <v>#NAME?</v>
      </c>
      <c r="U2104">
        <f t="shared" si="97"/>
        <v>0</v>
      </c>
      <c r="V2104" s="2">
        <v>0</v>
      </c>
      <c r="W2104" s="2">
        <f t="shared" si="98"/>
        <v>0</v>
      </c>
      <c r="X2104" s="2">
        <v>0</v>
      </c>
      <c r="Y2104" s="2">
        <v>0</v>
      </c>
      <c r="Z2104" s="2">
        <v>0</v>
      </c>
      <c r="AA2104" s="2">
        <v>0</v>
      </c>
      <c r="AB2104" s="2">
        <v>0</v>
      </c>
      <c r="AC2104" t="s">
        <v>4860</v>
      </c>
      <c r="AD2104" t="s">
        <v>32</v>
      </c>
      <c r="AE2104" t="s">
        <v>4763</v>
      </c>
      <c r="AG2104" t="s">
        <v>38</v>
      </c>
      <c r="AH2104" t="s">
        <v>2694</v>
      </c>
      <c r="AI2104" t="s">
        <v>4734</v>
      </c>
      <c r="AJ2104" t="s">
        <v>2556</v>
      </c>
      <c r="AK2104" t="s">
        <v>39</v>
      </c>
    </row>
    <row r="2105" spans="1:37" x14ac:dyDescent="0.3">
      <c r="A2105">
        <v>346440</v>
      </c>
      <c r="B2105" t="s">
        <v>199</v>
      </c>
      <c r="C2105" t="s">
        <v>48</v>
      </c>
      <c r="D2105">
        <v>1</v>
      </c>
      <c r="E2105" t="s">
        <v>4858</v>
      </c>
      <c r="F2105" t="s">
        <v>4094</v>
      </c>
      <c r="G2105">
        <v>21512</v>
      </c>
      <c r="H2105">
        <v>2</v>
      </c>
      <c r="I2105" t="s">
        <v>463</v>
      </c>
      <c r="J2105" t="s">
        <v>325</v>
      </c>
      <c r="K2105">
        <v>24.9206</v>
      </c>
      <c r="L2105">
        <v>27.580200000000001</v>
      </c>
      <c r="M2105" t="s">
        <v>178</v>
      </c>
      <c r="N2105" t="s">
        <v>464</v>
      </c>
      <c r="O2105" t="s">
        <v>4245</v>
      </c>
      <c r="P2105" t="s">
        <v>4859</v>
      </c>
      <c r="Q2105" t="s">
        <v>4096</v>
      </c>
      <c r="R2105" t="e">
        <v>#NAME?</v>
      </c>
      <c r="S2105" t="s">
        <v>7696</v>
      </c>
      <c r="T2105" t="e">
        <f t="shared" si="96"/>
        <v>#NAME?</v>
      </c>
      <c r="U2105">
        <f t="shared" si="97"/>
        <v>0</v>
      </c>
      <c r="V2105" s="2">
        <v>0</v>
      </c>
      <c r="W2105" s="2">
        <f t="shared" si="98"/>
        <v>0</v>
      </c>
      <c r="X2105" s="2">
        <v>0</v>
      </c>
      <c r="Y2105" s="2">
        <v>0</v>
      </c>
      <c r="Z2105" s="2">
        <v>0</v>
      </c>
      <c r="AA2105" s="2">
        <v>0</v>
      </c>
      <c r="AB2105" s="2">
        <v>0</v>
      </c>
      <c r="AC2105" t="s">
        <v>4860</v>
      </c>
      <c r="AD2105" t="s">
        <v>32</v>
      </c>
      <c r="AE2105" t="s">
        <v>4763</v>
      </c>
      <c r="AG2105" t="s">
        <v>38</v>
      </c>
      <c r="AH2105" t="s">
        <v>2694</v>
      </c>
      <c r="AI2105" t="s">
        <v>4734</v>
      </c>
      <c r="AJ2105" t="s">
        <v>2556</v>
      </c>
      <c r="AK2105" t="s">
        <v>39</v>
      </c>
    </row>
    <row r="2106" spans="1:37" x14ac:dyDescent="0.3">
      <c r="A2106">
        <v>346441</v>
      </c>
      <c r="B2106" t="s">
        <v>1290</v>
      </c>
      <c r="C2106" t="s">
        <v>29</v>
      </c>
      <c r="D2106">
        <v>1</v>
      </c>
      <c r="E2106" t="s">
        <v>4861</v>
      </c>
      <c r="F2106" t="s">
        <v>230</v>
      </c>
      <c r="G2106" t="s">
        <v>918</v>
      </c>
      <c r="H2106">
        <v>0</v>
      </c>
      <c r="I2106" t="s">
        <v>553</v>
      </c>
      <c r="J2106" t="s">
        <v>43</v>
      </c>
      <c r="K2106">
        <v>62862</v>
      </c>
      <c r="L2106">
        <v>80000</v>
      </c>
      <c r="M2106" t="s">
        <v>33</v>
      </c>
      <c r="N2106" t="s">
        <v>2962</v>
      </c>
      <c r="O2106" t="s">
        <v>2963</v>
      </c>
      <c r="P2106" t="s">
        <v>8562</v>
      </c>
      <c r="Q2106" t="s">
        <v>919</v>
      </c>
      <c r="R2106" t="s">
        <v>32</v>
      </c>
      <c r="S2106" t="s">
        <v>8336</v>
      </c>
      <c r="T2106" t="str">
        <f t="shared" si="96"/>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6">
        <f t="shared" si="97"/>
        <v>0</v>
      </c>
      <c r="V2106" s="2">
        <v>0</v>
      </c>
      <c r="W2106" s="2">
        <f t="shared" si="98"/>
        <v>0</v>
      </c>
      <c r="X2106" s="2">
        <v>0</v>
      </c>
      <c r="Y2106" s="2">
        <v>0</v>
      </c>
      <c r="Z2106" s="2">
        <v>0</v>
      </c>
      <c r="AA2106" s="2">
        <v>0</v>
      </c>
      <c r="AB2106" s="2">
        <v>0</v>
      </c>
      <c r="AC2106" t="s">
        <v>4862</v>
      </c>
      <c r="AD2106" t="s">
        <v>4863</v>
      </c>
      <c r="AE2106" t="s">
        <v>32</v>
      </c>
      <c r="AG2106" t="s">
        <v>38</v>
      </c>
      <c r="AH2106" t="s">
        <v>3405</v>
      </c>
      <c r="AI2106" t="s">
        <v>2630</v>
      </c>
      <c r="AJ2106" t="s">
        <v>2081</v>
      </c>
      <c r="AK2106" t="s">
        <v>39</v>
      </c>
    </row>
    <row r="2107" spans="1:37" x14ac:dyDescent="0.3">
      <c r="A2107">
        <v>346447</v>
      </c>
      <c r="B2107" t="s">
        <v>199</v>
      </c>
      <c r="C2107" t="s">
        <v>29</v>
      </c>
      <c r="D2107">
        <v>1</v>
      </c>
      <c r="E2107" t="s">
        <v>4864</v>
      </c>
      <c r="F2107" t="s">
        <v>4865</v>
      </c>
      <c r="G2107">
        <v>51310</v>
      </c>
      <c r="H2107">
        <v>2</v>
      </c>
      <c r="I2107" t="s">
        <v>463</v>
      </c>
      <c r="J2107" t="s">
        <v>325</v>
      </c>
      <c r="K2107">
        <v>27.386399999999998</v>
      </c>
      <c r="L2107">
        <v>31.651900000000001</v>
      </c>
      <c r="M2107" t="s">
        <v>178</v>
      </c>
      <c r="N2107" t="s">
        <v>464</v>
      </c>
      <c r="O2107" t="s">
        <v>4245</v>
      </c>
      <c r="P2107" t="s">
        <v>4866</v>
      </c>
      <c r="Q2107" t="s">
        <v>4867</v>
      </c>
      <c r="R2107" t="s">
        <v>4868</v>
      </c>
      <c r="S2107" t="s">
        <v>7696</v>
      </c>
      <c r="T2107" t="str">
        <f t="shared" si="96"/>
        <v>- Have New York State License to practice Radiologic Technology, attended an accredited School of Radiologic Technology, and two years' experience working with digital x-ray equipment to produce as low as reasonably achieve x-ray outcomes; - Have experien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7">
        <f t="shared" si="97"/>
        <v>0</v>
      </c>
      <c r="V2107" s="2">
        <v>0</v>
      </c>
      <c r="W2107" s="2">
        <f t="shared" si="98"/>
        <v>0</v>
      </c>
      <c r="X2107" s="2">
        <v>0</v>
      </c>
      <c r="Y2107" s="2">
        <v>0</v>
      </c>
      <c r="Z2107" s="2">
        <v>0</v>
      </c>
      <c r="AA2107" s="2">
        <v>0</v>
      </c>
      <c r="AB2107" s="2">
        <v>0</v>
      </c>
      <c r="AC2107" t="s">
        <v>4869</v>
      </c>
      <c r="AD2107" t="s">
        <v>32</v>
      </c>
      <c r="AE2107" t="s">
        <v>4280</v>
      </c>
      <c r="AG2107" t="s">
        <v>38</v>
      </c>
      <c r="AH2107" t="s">
        <v>2694</v>
      </c>
      <c r="AI2107" t="s">
        <v>4734</v>
      </c>
      <c r="AJ2107" t="s">
        <v>2694</v>
      </c>
      <c r="AK2107" t="s">
        <v>39</v>
      </c>
    </row>
    <row r="2108" spans="1:37" x14ac:dyDescent="0.3">
      <c r="A2108">
        <v>346447</v>
      </c>
      <c r="B2108" t="s">
        <v>199</v>
      </c>
      <c r="C2108" t="s">
        <v>48</v>
      </c>
      <c r="D2108">
        <v>1</v>
      </c>
      <c r="E2108" t="s">
        <v>4864</v>
      </c>
      <c r="F2108" t="s">
        <v>4865</v>
      </c>
      <c r="G2108">
        <v>51310</v>
      </c>
      <c r="H2108">
        <v>2</v>
      </c>
      <c r="I2108" t="s">
        <v>463</v>
      </c>
      <c r="J2108" t="s">
        <v>325</v>
      </c>
      <c r="K2108">
        <v>27.386399999999998</v>
      </c>
      <c r="L2108">
        <v>31.651900000000001</v>
      </c>
      <c r="M2108" t="s">
        <v>178</v>
      </c>
      <c r="N2108" t="s">
        <v>464</v>
      </c>
      <c r="O2108" t="s">
        <v>4245</v>
      </c>
      <c r="P2108" t="s">
        <v>4866</v>
      </c>
      <c r="Q2108" t="s">
        <v>4867</v>
      </c>
      <c r="R2108" t="s">
        <v>4868</v>
      </c>
      <c r="S2108" t="s">
        <v>7696</v>
      </c>
      <c r="T2108" t="str">
        <f t="shared" si="96"/>
        <v>- Have New York State License to practice Radiologic Technology, attended an accredited School of Radiologic Technology, and two years' experience working with digital x-ray equipment to produce as low as reasonably achieve x-ray outcomes; - Have experien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08">
        <f t="shared" si="97"/>
        <v>0</v>
      </c>
      <c r="V2108" s="2">
        <v>0</v>
      </c>
      <c r="W2108" s="2">
        <f t="shared" si="98"/>
        <v>0</v>
      </c>
      <c r="X2108" s="2">
        <v>0</v>
      </c>
      <c r="Y2108" s="2">
        <v>0</v>
      </c>
      <c r="Z2108" s="2">
        <v>0</v>
      </c>
      <c r="AA2108" s="2">
        <v>0</v>
      </c>
      <c r="AB2108" s="2">
        <v>0</v>
      </c>
      <c r="AC2108" t="s">
        <v>4869</v>
      </c>
      <c r="AD2108" t="s">
        <v>32</v>
      </c>
      <c r="AE2108" t="s">
        <v>4280</v>
      </c>
      <c r="AG2108" t="s">
        <v>38</v>
      </c>
      <c r="AH2108" t="s">
        <v>2694</v>
      </c>
      <c r="AI2108" t="s">
        <v>4734</v>
      </c>
      <c r="AJ2108" t="s">
        <v>2694</v>
      </c>
      <c r="AK2108" t="s">
        <v>39</v>
      </c>
    </row>
    <row r="2109" spans="1:37" x14ac:dyDescent="0.3">
      <c r="A2109">
        <v>346450</v>
      </c>
      <c r="B2109" t="s">
        <v>2770</v>
      </c>
      <c r="C2109" t="s">
        <v>29</v>
      </c>
      <c r="D2109">
        <v>1</v>
      </c>
      <c r="E2109" t="s">
        <v>4870</v>
      </c>
      <c r="F2109" t="s">
        <v>2772</v>
      </c>
      <c r="G2109">
        <v>6766</v>
      </c>
      <c r="H2109">
        <v>1</v>
      </c>
      <c r="I2109" t="s">
        <v>244</v>
      </c>
      <c r="J2109" t="s">
        <v>43</v>
      </c>
      <c r="K2109">
        <v>62000</v>
      </c>
      <c r="L2109">
        <v>68000</v>
      </c>
      <c r="M2109" t="s">
        <v>33</v>
      </c>
      <c r="N2109" t="s">
        <v>2773</v>
      </c>
      <c r="O2109" t="s">
        <v>2774</v>
      </c>
      <c r="P2109" t="s">
        <v>8563</v>
      </c>
      <c r="Q2109" t="s">
        <v>7851</v>
      </c>
      <c r="R2109" t="s">
        <v>8564</v>
      </c>
      <c r="S2109" t="s">
        <v>3358</v>
      </c>
      <c r="T2109" t="str">
        <f t="shared" si="96"/>
        <v>‚	Experience applying the concepts, theories, and practices of emergency management to citywide emergency response plans 	Superior editing, organizational and written communications skills	Superior verbal communications skills and the ability to give high-level presentations in various subject matters to a wide range of stakeholders 	Experience managing multiple projects in a high pressure work environment	Strong project management skills and a demonstrated ability to deliver complex projects within specified deadlines	Proficiency with Microsoft Office products	Experience with design products, such as InDesign or Illustrator preferred but not required THIS POSITION IS GRANT FUNDED THROUGH 8/31/2019 WITH THE POSSIBILITY OF AN EXTENSION</v>
      </c>
      <c r="U2109">
        <f t="shared" si="97"/>
        <v>0</v>
      </c>
      <c r="V2109" s="2">
        <v>0</v>
      </c>
      <c r="W2109" s="2">
        <f t="shared" si="98"/>
        <v>0</v>
      </c>
      <c r="X2109" s="2">
        <v>0</v>
      </c>
      <c r="Y2109" s="2">
        <v>0</v>
      </c>
      <c r="Z2109" s="2">
        <v>0</v>
      </c>
      <c r="AA2109" s="2">
        <v>0</v>
      </c>
      <c r="AB2109" s="2">
        <v>0</v>
      </c>
      <c r="AC2109" t="s">
        <v>4871</v>
      </c>
      <c r="AD2109" t="s">
        <v>8565</v>
      </c>
      <c r="AE2109" t="s">
        <v>2777</v>
      </c>
      <c r="AG2109" t="s">
        <v>38</v>
      </c>
      <c r="AH2109" t="s">
        <v>3115</v>
      </c>
      <c r="AJ2109" t="s">
        <v>2220</v>
      </c>
      <c r="AK2109" t="s">
        <v>39</v>
      </c>
    </row>
    <row r="2110" spans="1:37" x14ac:dyDescent="0.3">
      <c r="A2110">
        <v>346450</v>
      </c>
      <c r="B2110" t="s">
        <v>2770</v>
      </c>
      <c r="C2110" t="s">
        <v>48</v>
      </c>
      <c r="D2110">
        <v>1</v>
      </c>
      <c r="E2110" t="s">
        <v>4870</v>
      </c>
      <c r="F2110" t="s">
        <v>2772</v>
      </c>
      <c r="G2110">
        <v>6766</v>
      </c>
      <c r="H2110">
        <v>1</v>
      </c>
      <c r="I2110" t="s">
        <v>244</v>
      </c>
      <c r="J2110" t="s">
        <v>43</v>
      </c>
      <c r="K2110">
        <v>62000</v>
      </c>
      <c r="L2110">
        <v>68000</v>
      </c>
      <c r="M2110" t="s">
        <v>33</v>
      </c>
      <c r="N2110" t="s">
        <v>2773</v>
      </c>
      <c r="O2110" t="s">
        <v>2774</v>
      </c>
      <c r="P2110" t="s">
        <v>8563</v>
      </c>
      <c r="Q2110" t="s">
        <v>7851</v>
      </c>
      <c r="R2110" t="s">
        <v>8564</v>
      </c>
      <c r="S2110" t="s">
        <v>3358</v>
      </c>
      <c r="T2110" t="str">
        <f t="shared" si="96"/>
        <v>‚	Experience applying the concepts, theories, and practices of emergency management to citywide emergency response plans 	Superior editing, organizational and written communications skills	Superior verbal communications skills and the ability to give high-level presentations in various subject matters to a wide range of stakeholders 	Experience managing multiple projects in a high pressure work environment	Strong project management skills and a demonstrated ability to deliver complex projects within specified deadlines	Proficiency with Microsoft Office products	Experience with design products, such as InDesign or Illustrator preferred but not required THIS POSITION IS GRANT FUNDED THROUGH 8/31/2019 WITH THE POSSIBILITY OF AN EXTENSION</v>
      </c>
      <c r="U2110">
        <f t="shared" si="97"/>
        <v>0</v>
      </c>
      <c r="V2110" s="2">
        <v>0</v>
      </c>
      <c r="W2110" s="2">
        <f t="shared" si="98"/>
        <v>0</v>
      </c>
      <c r="X2110" s="2">
        <v>0</v>
      </c>
      <c r="Y2110" s="2">
        <v>0</v>
      </c>
      <c r="Z2110" s="2">
        <v>0</v>
      </c>
      <c r="AA2110" s="2">
        <v>0</v>
      </c>
      <c r="AB2110" s="2">
        <v>0</v>
      </c>
      <c r="AC2110" t="s">
        <v>4871</v>
      </c>
      <c r="AD2110" t="s">
        <v>8565</v>
      </c>
      <c r="AE2110" t="s">
        <v>2777</v>
      </c>
      <c r="AG2110" t="s">
        <v>38</v>
      </c>
      <c r="AH2110" t="s">
        <v>3115</v>
      </c>
      <c r="AJ2110" t="s">
        <v>2220</v>
      </c>
      <c r="AK2110" t="s">
        <v>39</v>
      </c>
    </row>
    <row r="2111" spans="1:37" x14ac:dyDescent="0.3">
      <c r="A2111">
        <v>346452</v>
      </c>
      <c r="B2111" t="s">
        <v>524</v>
      </c>
      <c r="C2111" t="s">
        <v>48</v>
      </c>
      <c r="D2111">
        <v>2</v>
      </c>
      <c r="E2111" t="s">
        <v>1424</v>
      </c>
      <c r="F2111" t="s">
        <v>297</v>
      </c>
      <c r="G2111">
        <v>10251</v>
      </c>
      <c r="H2111">
        <v>3</v>
      </c>
      <c r="I2111" t="s">
        <v>4872</v>
      </c>
      <c r="J2111" t="s">
        <v>43</v>
      </c>
      <c r="K2111">
        <v>33875</v>
      </c>
      <c r="L2111">
        <v>54879</v>
      </c>
      <c r="M2111" t="s">
        <v>33</v>
      </c>
      <c r="N2111" t="s">
        <v>526</v>
      </c>
      <c r="O2111" t="s">
        <v>1425</v>
      </c>
      <c r="P2111" t="s">
        <v>4873</v>
      </c>
      <c r="Q2111" t="s">
        <v>300</v>
      </c>
      <c r="R2111" t="s">
        <v>32</v>
      </c>
      <c r="S2111" t="s">
        <v>1428</v>
      </c>
      <c r="T2111" t="str">
        <f t="shared" si="96"/>
        <v xml:space="preserve">  *** IN ORDER TO BE CONSIDERED FOR THIS POSITION CANDIDATES MUST BE SERVING PERMANENTLY IN THE TITLE OF CLERICAL ASSOCIATE ***</v>
      </c>
      <c r="U2111">
        <f t="shared" si="97"/>
        <v>0</v>
      </c>
      <c r="V2111" s="2">
        <v>0</v>
      </c>
      <c r="W2111" s="2">
        <f t="shared" si="98"/>
        <v>0</v>
      </c>
      <c r="X2111" s="2">
        <v>0</v>
      </c>
      <c r="Y2111" s="2">
        <v>0</v>
      </c>
      <c r="Z2111" s="2">
        <v>0</v>
      </c>
      <c r="AA2111" s="2">
        <v>0</v>
      </c>
      <c r="AB2111" s="2">
        <v>0</v>
      </c>
      <c r="AC2111" t="s">
        <v>4874</v>
      </c>
      <c r="AD2111" t="s">
        <v>32</v>
      </c>
      <c r="AE2111" t="s">
        <v>4875</v>
      </c>
      <c r="AG2111" t="s">
        <v>38</v>
      </c>
      <c r="AH2111" t="s">
        <v>3115</v>
      </c>
      <c r="AI2111" t="s">
        <v>4876</v>
      </c>
      <c r="AJ2111" t="s">
        <v>2312</v>
      </c>
      <c r="AK2111" t="s">
        <v>39</v>
      </c>
    </row>
    <row r="2112" spans="1:37" x14ac:dyDescent="0.3">
      <c r="A2112">
        <v>346452</v>
      </c>
      <c r="B2112" t="s">
        <v>524</v>
      </c>
      <c r="C2112" t="s">
        <v>29</v>
      </c>
      <c r="D2112">
        <v>2</v>
      </c>
      <c r="E2112" t="s">
        <v>1424</v>
      </c>
      <c r="F2112" t="s">
        <v>297</v>
      </c>
      <c r="G2112">
        <v>10251</v>
      </c>
      <c r="H2112">
        <v>3</v>
      </c>
      <c r="I2112" t="s">
        <v>4872</v>
      </c>
      <c r="J2112" t="s">
        <v>43</v>
      </c>
      <c r="K2112">
        <v>33875</v>
      </c>
      <c r="L2112">
        <v>54879</v>
      </c>
      <c r="M2112" t="s">
        <v>33</v>
      </c>
      <c r="N2112" t="s">
        <v>526</v>
      </c>
      <c r="O2112" t="s">
        <v>1425</v>
      </c>
      <c r="P2112" t="s">
        <v>4873</v>
      </c>
      <c r="Q2112" t="s">
        <v>300</v>
      </c>
      <c r="R2112" t="s">
        <v>32</v>
      </c>
      <c r="S2112" t="s">
        <v>1428</v>
      </c>
      <c r="T2112" t="str">
        <f t="shared" si="96"/>
        <v xml:space="preserve">  *** IN ORDER TO BE CONSIDERED FOR THIS POSITION CANDIDATES MUST BE SERVING PERMANENTLY IN THE TITLE OF CLERICAL ASSOCIATE ***</v>
      </c>
      <c r="U2112">
        <f t="shared" si="97"/>
        <v>0</v>
      </c>
      <c r="V2112" s="2">
        <v>0</v>
      </c>
      <c r="W2112" s="2">
        <f t="shared" si="98"/>
        <v>0</v>
      </c>
      <c r="X2112" s="2">
        <v>0</v>
      </c>
      <c r="Y2112" s="2">
        <v>0</v>
      </c>
      <c r="Z2112" s="2">
        <v>0</v>
      </c>
      <c r="AA2112" s="2">
        <v>0</v>
      </c>
      <c r="AB2112" s="2">
        <v>0</v>
      </c>
      <c r="AC2112" t="s">
        <v>4874</v>
      </c>
      <c r="AD2112" t="s">
        <v>32</v>
      </c>
      <c r="AE2112" t="s">
        <v>4875</v>
      </c>
      <c r="AG2112" t="s">
        <v>38</v>
      </c>
      <c r="AH2112" t="s">
        <v>3115</v>
      </c>
      <c r="AI2112" t="s">
        <v>4876</v>
      </c>
      <c r="AJ2112" t="s">
        <v>2312</v>
      </c>
      <c r="AK2112" t="s">
        <v>39</v>
      </c>
    </row>
    <row r="2113" spans="1:37" x14ac:dyDescent="0.3">
      <c r="A2113">
        <v>346483</v>
      </c>
      <c r="B2113" t="s">
        <v>840</v>
      </c>
      <c r="C2113" t="s">
        <v>29</v>
      </c>
      <c r="D2113">
        <v>6</v>
      </c>
      <c r="E2113" t="s">
        <v>4877</v>
      </c>
      <c r="F2113" t="s">
        <v>4878</v>
      </c>
      <c r="G2113">
        <v>91212</v>
      </c>
      <c r="H2113">
        <v>0</v>
      </c>
      <c r="I2113" t="s">
        <v>1095</v>
      </c>
      <c r="J2113" t="s">
        <v>43</v>
      </c>
      <c r="K2113">
        <v>37200</v>
      </c>
      <c r="L2113">
        <v>46476</v>
      </c>
      <c r="M2113" t="s">
        <v>33</v>
      </c>
      <c r="N2113" t="s">
        <v>843</v>
      </c>
      <c r="O2113" t="s">
        <v>464</v>
      </c>
      <c r="P2113" t="s">
        <v>4879</v>
      </c>
      <c r="Q2113" t="s">
        <v>4880</v>
      </c>
      <c r="R2113" t="s">
        <v>4881</v>
      </c>
      <c r="S2113" t="s">
        <v>4882</v>
      </c>
      <c r="T2113" t="str">
        <f t="shared" si="96"/>
        <v>Experience driving a NYC agency vehicle Experience with vehicle records and maintenance Experience transporting staff to various locations within NYC. THIS POSITION IS OPEN TO CANDIDATES WHO ARE PERMANENT IN THE "MOTOR VEHICLE OPERATOR" TITLE OR THOSE WHO PASSED THE RECENT CIVIL SERVICE EXAM AND ARE ON THE CIVIL SERVICE LIST.  PLEASE INDICATE IN YOUR COVER LETTER IF YOU ARE ALREADY PERMANENT IN THE TITLE OR INCLUDE IF YOU PASSED THE RECENT EXAM AND PROVIDE YOUR LIST NUMBER IF AVAILABLE.</v>
      </c>
      <c r="U2113">
        <f t="shared" si="97"/>
        <v>0</v>
      </c>
      <c r="V2113" s="2">
        <v>0</v>
      </c>
      <c r="W2113" s="2">
        <f t="shared" si="98"/>
        <v>0</v>
      </c>
      <c r="X2113" s="2">
        <v>0</v>
      </c>
      <c r="Y2113" s="2">
        <v>0</v>
      </c>
      <c r="Z2113" s="2">
        <v>0</v>
      </c>
      <c r="AA2113" s="2">
        <v>0</v>
      </c>
      <c r="AB2113" s="2">
        <v>0</v>
      </c>
      <c r="AC2113" t="s">
        <v>4412</v>
      </c>
      <c r="AD2113" t="s">
        <v>32</v>
      </c>
      <c r="AE2113" t="s">
        <v>4883</v>
      </c>
      <c r="AG2113" t="s">
        <v>38</v>
      </c>
      <c r="AH2113" t="s">
        <v>1283</v>
      </c>
      <c r="AI2113" t="s">
        <v>2311</v>
      </c>
      <c r="AJ2113" t="s">
        <v>776</v>
      </c>
      <c r="AK2113" t="s">
        <v>39</v>
      </c>
    </row>
    <row r="2114" spans="1:37" x14ac:dyDescent="0.3">
      <c r="A2114">
        <v>346483</v>
      </c>
      <c r="B2114" t="s">
        <v>840</v>
      </c>
      <c r="C2114" t="s">
        <v>29</v>
      </c>
      <c r="D2114">
        <v>6</v>
      </c>
      <c r="E2114" t="s">
        <v>4877</v>
      </c>
      <c r="F2114" t="s">
        <v>4878</v>
      </c>
      <c r="G2114">
        <v>91212</v>
      </c>
      <c r="H2114">
        <v>0</v>
      </c>
      <c r="I2114" t="s">
        <v>1095</v>
      </c>
      <c r="J2114" t="s">
        <v>43</v>
      </c>
      <c r="K2114">
        <v>37200</v>
      </c>
      <c r="L2114">
        <v>46476</v>
      </c>
      <c r="M2114" t="s">
        <v>33</v>
      </c>
      <c r="N2114" t="s">
        <v>843</v>
      </c>
      <c r="O2114" t="s">
        <v>464</v>
      </c>
      <c r="P2114" t="s">
        <v>4879</v>
      </c>
      <c r="Q2114" t="s">
        <v>4880</v>
      </c>
      <c r="R2114" t="s">
        <v>4881</v>
      </c>
      <c r="S2114" t="s">
        <v>4882</v>
      </c>
      <c r="T2114" t="str">
        <f t="shared" si="96"/>
        <v>Experience driving a NYC agency vehicle Experience with vehicle records and maintenance Experience transporting staff to various locations within NYC. THIS POSITION IS OPEN TO CANDIDATES WHO ARE PERMANENT IN THE "MOTOR VEHICLE OPERATOR" TITLE OR THOSE WHO PASSED THE RECENT CIVIL SERVICE EXAM AND ARE ON THE CIVIL SERVICE LIST.  PLEASE INDICATE IN YOUR COVER LETTER IF YOU ARE ALREADY PERMANENT IN THE TITLE OR INCLUDE IF YOU PASSED THE RECENT EXAM AND PROVIDE YOUR LIST NUMBER IF AVAILABLE.</v>
      </c>
      <c r="U2114">
        <f t="shared" si="97"/>
        <v>0</v>
      </c>
      <c r="V2114" s="2">
        <v>0</v>
      </c>
      <c r="W2114" s="2">
        <f t="shared" si="98"/>
        <v>0</v>
      </c>
      <c r="X2114" s="2">
        <v>0</v>
      </c>
      <c r="Y2114" s="2">
        <v>0</v>
      </c>
      <c r="Z2114" s="2">
        <v>0</v>
      </c>
      <c r="AA2114" s="2">
        <v>0</v>
      </c>
      <c r="AB2114" s="2">
        <v>0</v>
      </c>
      <c r="AC2114" t="s">
        <v>4412</v>
      </c>
      <c r="AD2114" t="s">
        <v>32</v>
      </c>
      <c r="AE2114" t="s">
        <v>4883</v>
      </c>
      <c r="AG2114" t="s">
        <v>38</v>
      </c>
      <c r="AH2114" t="s">
        <v>1283</v>
      </c>
      <c r="AI2114" t="s">
        <v>2272</v>
      </c>
      <c r="AJ2114" t="s">
        <v>776</v>
      </c>
      <c r="AK2114" t="s">
        <v>39</v>
      </c>
    </row>
    <row r="2115" spans="1:37" x14ac:dyDescent="0.3">
      <c r="A2115">
        <v>347597</v>
      </c>
      <c r="B2115" t="s">
        <v>2385</v>
      </c>
      <c r="C2115" t="s">
        <v>48</v>
      </c>
      <c r="D2115">
        <v>1</v>
      </c>
      <c r="E2115" t="s">
        <v>4884</v>
      </c>
      <c r="F2115" t="s">
        <v>3353</v>
      </c>
      <c r="G2115">
        <v>31130</v>
      </c>
      <c r="H2115">
        <v>0</v>
      </c>
      <c r="I2115" t="s">
        <v>627</v>
      </c>
      <c r="J2115" t="s">
        <v>43</v>
      </c>
      <c r="K2115">
        <v>40000</v>
      </c>
      <c r="L2115">
        <v>65000</v>
      </c>
      <c r="M2115" t="s">
        <v>33</v>
      </c>
      <c r="N2115" t="s">
        <v>2388</v>
      </c>
      <c r="O2115" t="s">
        <v>2655</v>
      </c>
      <c r="P2115" t="s">
        <v>4885</v>
      </c>
      <c r="Q2115" t="s">
        <v>4886</v>
      </c>
      <c r="R2115" t="s">
        <v>4887</v>
      </c>
      <c r="S2115" t="s">
        <v>32</v>
      </c>
      <c r="T2115" t="str">
        <f t="shared" ref="T2115:T2178" si="99">R2115&amp;" "&amp;S2115</f>
        <v xml:space="preserve">1) At least two (2) years experience in a digital forensics field or two (2) years of equivalent graduate study in forensic computing 2) A+, Networking +, CCE, CFCE, or EnCE 3) Ability to anticipate and respond to changing priorities 4) Strong attention to detail and high concern for data accuracy 5) Strong work ethic 6) Strong communication skills and an ability to testify to findings in Grand Jury and Trial proceedings 7) Excellent organizational skills and an ability to prioritize and coordinate large numbers of separate digital investigations  </v>
      </c>
      <c r="U2115">
        <f t="shared" ref="U2115:U2178" si="100">D2115*W2115</f>
        <v>0</v>
      </c>
      <c r="V2115" s="2">
        <v>0</v>
      </c>
      <c r="W2115" s="2">
        <f t="shared" ref="W2115:W2178" si="101">IF(OR(ISNUMBER(SEARCH("data analytics",$T2115)), ISNUMBER(SEARCH("data analysis",$T2115)), ISNUMBER(SEARCH("analyze data", $T2115)),ISNUMBER(SEARCH("business intelligence", $T2115)),ISNUMBER(SEARCH("business analysis",$T2115))),1,0)</f>
        <v>0</v>
      </c>
      <c r="X2115" s="2">
        <v>0</v>
      </c>
      <c r="Y2115" s="2">
        <v>0</v>
      </c>
      <c r="Z2115" s="2">
        <v>0</v>
      </c>
      <c r="AA2115" s="2">
        <v>0</v>
      </c>
      <c r="AB2115" s="2">
        <v>0</v>
      </c>
      <c r="AC2115" t="s">
        <v>4888</v>
      </c>
      <c r="AD2115" t="s">
        <v>32</v>
      </c>
      <c r="AE2115" t="s">
        <v>32</v>
      </c>
      <c r="AG2115" t="s">
        <v>38</v>
      </c>
      <c r="AH2115" t="s">
        <v>4469</v>
      </c>
      <c r="AI2115" t="s">
        <v>3061</v>
      </c>
      <c r="AJ2115" t="s">
        <v>4469</v>
      </c>
      <c r="AK2115" t="s">
        <v>39</v>
      </c>
    </row>
    <row r="2116" spans="1:37" x14ac:dyDescent="0.3">
      <c r="A2116">
        <v>346483</v>
      </c>
      <c r="B2116" t="s">
        <v>840</v>
      </c>
      <c r="C2116" t="s">
        <v>48</v>
      </c>
      <c r="D2116">
        <v>6</v>
      </c>
      <c r="E2116" t="s">
        <v>4877</v>
      </c>
      <c r="F2116" t="s">
        <v>4878</v>
      </c>
      <c r="G2116">
        <v>91212</v>
      </c>
      <c r="H2116">
        <v>0</v>
      </c>
      <c r="I2116" t="s">
        <v>1095</v>
      </c>
      <c r="J2116" t="s">
        <v>43</v>
      </c>
      <c r="K2116">
        <v>37200</v>
      </c>
      <c r="L2116">
        <v>46476</v>
      </c>
      <c r="M2116" t="s">
        <v>33</v>
      </c>
      <c r="N2116" t="s">
        <v>843</v>
      </c>
      <c r="O2116" t="s">
        <v>464</v>
      </c>
      <c r="P2116" t="s">
        <v>4879</v>
      </c>
      <c r="Q2116" t="s">
        <v>4880</v>
      </c>
      <c r="R2116" t="s">
        <v>4881</v>
      </c>
      <c r="S2116" t="s">
        <v>4882</v>
      </c>
      <c r="T2116" t="str">
        <f t="shared" si="99"/>
        <v>Experience driving a NYC agency vehicle Experience with vehicle records and maintenance Experience transporting staff to various locations within NYC. THIS POSITION IS OPEN TO CANDIDATES WHO ARE PERMANENT IN THE "MOTOR VEHICLE OPERATOR" TITLE OR THOSE WHO PASSED THE RECENT CIVIL SERVICE EXAM AND ARE ON THE CIVIL SERVICE LIST.  PLEASE INDICATE IN YOUR COVER LETTER IF YOU ARE ALREADY PERMANENT IN THE TITLE OR INCLUDE IF YOU PASSED THE RECENT EXAM AND PROVIDE YOUR LIST NUMBER IF AVAILABLE.</v>
      </c>
      <c r="U2116">
        <f t="shared" si="100"/>
        <v>0</v>
      </c>
      <c r="V2116" s="2">
        <v>0</v>
      </c>
      <c r="W2116" s="2">
        <f t="shared" si="101"/>
        <v>0</v>
      </c>
      <c r="X2116" s="2">
        <v>0</v>
      </c>
      <c r="Y2116" s="2">
        <v>0</v>
      </c>
      <c r="Z2116" s="2">
        <v>0</v>
      </c>
      <c r="AA2116" s="2">
        <v>0</v>
      </c>
      <c r="AB2116" s="2">
        <v>0</v>
      </c>
      <c r="AC2116" t="s">
        <v>4412</v>
      </c>
      <c r="AD2116" t="s">
        <v>32</v>
      </c>
      <c r="AE2116" t="s">
        <v>4883</v>
      </c>
      <c r="AG2116" t="s">
        <v>38</v>
      </c>
      <c r="AH2116" t="s">
        <v>1283</v>
      </c>
      <c r="AI2116" t="s">
        <v>2311</v>
      </c>
      <c r="AJ2116" t="s">
        <v>776</v>
      </c>
      <c r="AK2116" t="s">
        <v>39</v>
      </c>
    </row>
    <row r="2117" spans="1:37" x14ac:dyDescent="0.3">
      <c r="A2117">
        <v>346491</v>
      </c>
      <c r="B2117" t="s">
        <v>199</v>
      </c>
      <c r="C2117" t="s">
        <v>29</v>
      </c>
      <c r="D2117">
        <v>1</v>
      </c>
      <c r="E2117" t="s">
        <v>4877</v>
      </c>
      <c r="F2117" t="s">
        <v>4878</v>
      </c>
      <c r="G2117">
        <v>91212</v>
      </c>
      <c r="H2117">
        <v>0</v>
      </c>
      <c r="I2117" t="s">
        <v>463</v>
      </c>
      <c r="J2117" t="s">
        <v>43</v>
      </c>
      <c r="K2117">
        <v>37200</v>
      </c>
      <c r="L2117">
        <v>46476</v>
      </c>
      <c r="M2117" t="s">
        <v>33</v>
      </c>
      <c r="N2117" t="s">
        <v>408</v>
      </c>
      <c r="O2117" t="s">
        <v>2038</v>
      </c>
      <c r="P2117" t="s">
        <v>7148</v>
      </c>
      <c r="Q2117" t="s">
        <v>4880</v>
      </c>
      <c r="R2117" t="s">
        <v>32</v>
      </c>
      <c r="S2117" t="s">
        <v>8566</v>
      </c>
      <c r="T2117" t="str">
        <f t="shared" si="99"/>
        <v xml:space="preserve">  SPECIAL NOTE 1.	The selected candidate will be required to provide a DNA sample by swabbing.  2.	 This position has been identified as ‚Å“essential.‚  During emergency events, ‚Å“essential‚ positions may require 24-hour availability.</v>
      </c>
      <c r="U2117">
        <f t="shared" si="100"/>
        <v>0</v>
      </c>
      <c r="V2117" s="2">
        <v>0</v>
      </c>
      <c r="W2117" s="2">
        <f t="shared" si="101"/>
        <v>0</v>
      </c>
      <c r="X2117" s="2">
        <v>0</v>
      </c>
      <c r="Y2117" s="2">
        <v>0</v>
      </c>
      <c r="Z2117" s="2">
        <v>0</v>
      </c>
      <c r="AA2117" s="2">
        <v>0</v>
      </c>
      <c r="AB2117" s="2">
        <v>0</v>
      </c>
      <c r="AC2117" t="s">
        <v>4889</v>
      </c>
      <c r="AD2117" t="s">
        <v>32</v>
      </c>
      <c r="AE2117" t="s">
        <v>32</v>
      </c>
      <c r="AG2117" t="s">
        <v>38</v>
      </c>
      <c r="AH2117" t="s">
        <v>2880</v>
      </c>
      <c r="AJ2117" t="s">
        <v>2880</v>
      </c>
      <c r="AK2117" t="s">
        <v>39</v>
      </c>
    </row>
    <row r="2118" spans="1:37" x14ac:dyDescent="0.3">
      <c r="A2118">
        <v>346497</v>
      </c>
      <c r="B2118" t="s">
        <v>199</v>
      </c>
      <c r="C2118" t="s">
        <v>48</v>
      </c>
      <c r="D2118">
        <v>1</v>
      </c>
      <c r="E2118" t="s">
        <v>1739</v>
      </c>
      <c r="F2118" t="s">
        <v>1740</v>
      </c>
      <c r="G2118">
        <v>6776</v>
      </c>
      <c r="H2118">
        <v>0</v>
      </c>
      <c r="I2118" t="s">
        <v>463</v>
      </c>
      <c r="J2118" t="s">
        <v>43</v>
      </c>
      <c r="K2118">
        <v>82644</v>
      </c>
      <c r="L2118">
        <v>82644</v>
      </c>
      <c r="M2118" t="s">
        <v>33</v>
      </c>
      <c r="N2118" t="s">
        <v>464</v>
      </c>
      <c r="O2118" t="s">
        <v>1743</v>
      </c>
      <c r="P2118" t="s">
        <v>7149</v>
      </c>
      <c r="Q2118" t="s">
        <v>1745</v>
      </c>
      <c r="R2118" t="s">
        <v>4890</v>
      </c>
      <c r="S2118" t="s">
        <v>7670</v>
      </c>
      <c r="T2118" t="str">
        <f t="shared" si="99"/>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18">
        <f t="shared" si="100"/>
        <v>0</v>
      </c>
      <c r="V2118" s="2">
        <v>1</v>
      </c>
      <c r="W2118" s="2">
        <f t="shared" si="101"/>
        <v>0</v>
      </c>
      <c r="X2118" s="2">
        <v>0</v>
      </c>
      <c r="Y2118" s="2">
        <v>0</v>
      </c>
      <c r="Z2118" s="2">
        <v>0</v>
      </c>
      <c r="AA2118" s="2">
        <v>0</v>
      </c>
      <c r="AB2118" s="2">
        <v>0</v>
      </c>
      <c r="AC2118" t="s">
        <v>4891</v>
      </c>
      <c r="AD2118" t="s">
        <v>32</v>
      </c>
      <c r="AE2118" t="s">
        <v>4892</v>
      </c>
      <c r="AG2118" t="s">
        <v>58</v>
      </c>
      <c r="AH2118" t="s">
        <v>3585</v>
      </c>
      <c r="AJ2118" t="s">
        <v>3585</v>
      </c>
      <c r="AK2118" t="s">
        <v>39</v>
      </c>
    </row>
    <row r="2119" spans="1:37" x14ac:dyDescent="0.3">
      <c r="A2119">
        <v>346497</v>
      </c>
      <c r="B2119" t="s">
        <v>199</v>
      </c>
      <c r="C2119" t="s">
        <v>29</v>
      </c>
      <c r="D2119">
        <v>1</v>
      </c>
      <c r="E2119" t="s">
        <v>1739</v>
      </c>
      <c r="F2119" t="s">
        <v>1740</v>
      </c>
      <c r="G2119">
        <v>6776</v>
      </c>
      <c r="H2119">
        <v>0</v>
      </c>
      <c r="I2119" t="s">
        <v>463</v>
      </c>
      <c r="J2119" t="s">
        <v>43</v>
      </c>
      <c r="K2119">
        <v>82644</v>
      </c>
      <c r="L2119">
        <v>82644</v>
      </c>
      <c r="M2119" t="s">
        <v>33</v>
      </c>
      <c r="N2119" t="s">
        <v>464</v>
      </c>
      <c r="O2119" t="s">
        <v>1743</v>
      </c>
      <c r="P2119" t="s">
        <v>7149</v>
      </c>
      <c r="Q2119" t="s">
        <v>1745</v>
      </c>
      <c r="R2119" t="s">
        <v>4890</v>
      </c>
      <c r="S2119" t="s">
        <v>7670</v>
      </c>
      <c r="T2119" t="str">
        <f t="shared" si="99"/>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19">
        <f t="shared" si="100"/>
        <v>0</v>
      </c>
      <c r="V2119" s="2">
        <v>1</v>
      </c>
      <c r="W2119" s="2">
        <f t="shared" si="101"/>
        <v>0</v>
      </c>
      <c r="X2119" s="2">
        <v>0</v>
      </c>
      <c r="Y2119" s="2">
        <v>0</v>
      </c>
      <c r="Z2119" s="2">
        <v>0</v>
      </c>
      <c r="AA2119" s="2">
        <v>0</v>
      </c>
      <c r="AB2119" s="2">
        <v>0</v>
      </c>
      <c r="AC2119" t="s">
        <v>4891</v>
      </c>
      <c r="AD2119" t="s">
        <v>32</v>
      </c>
      <c r="AE2119" t="s">
        <v>4892</v>
      </c>
      <c r="AG2119" t="s">
        <v>58</v>
      </c>
      <c r="AH2119" t="s">
        <v>3585</v>
      </c>
      <c r="AJ2119" t="s">
        <v>3585</v>
      </c>
      <c r="AK2119" t="s">
        <v>39</v>
      </c>
    </row>
    <row r="2120" spans="1:37" x14ac:dyDescent="0.3">
      <c r="A2120">
        <v>346503</v>
      </c>
      <c r="B2120" t="s">
        <v>2385</v>
      </c>
      <c r="C2120" t="s">
        <v>48</v>
      </c>
      <c r="D2120">
        <v>1</v>
      </c>
      <c r="E2120" t="s">
        <v>956</v>
      </c>
      <c r="F2120" t="s">
        <v>2387</v>
      </c>
      <c r="G2120">
        <v>31143</v>
      </c>
      <c r="H2120">
        <v>2</v>
      </c>
      <c r="I2120" t="s">
        <v>627</v>
      </c>
      <c r="J2120" t="s">
        <v>43</v>
      </c>
      <c r="K2120">
        <v>50227</v>
      </c>
      <c r="L2120">
        <v>65000</v>
      </c>
      <c r="M2120" t="s">
        <v>33</v>
      </c>
      <c r="N2120" t="s">
        <v>3247</v>
      </c>
      <c r="O2120" t="s">
        <v>4893</v>
      </c>
      <c r="P2120" t="s">
        <v>8567</v>
      </c>
      <c r="Q2120" t="s">
        <v>2390</v>
      </c>
      <c r="R2120" t="s">
        <v>4894</v>
      </c>
      <c r="S2120" t="s">
        <v>4895</v>
      </c>
      <c r="T2120" t="str">
        <f t="shared" si="99"/>
        <v>1) Knowledge of the construction industry a plus. 2) Knowledge of, and demonstrated interest in, law enforcement and criminal justice. 3) Relationship-builder with strong interpersonal skills who effectively conveys information verbally and in writing. 4) Highly analytical thinker with demonstrated talent for identifying, scrutinizing, improving, and streamlining complex work processes. 5) MAC Environment and Excel proficiency is preferred. 6) Familiarity with New York City a plus. 7) Candidate must possess a valid New York State Drivers License. Primary work location for this position is 5503 Route 9W Marlboro, NY. Secondary location is 465 Columbus Ave, Valhalla, NY.</v>
      </c>
      <c r="U2120">
        <f t="shared" si="100"/>
        <v>0</v>
      </c>
      <c r="V2120" s="2">
        <v>1</v>
      </c>
      <c r="W2120" s="2">
        <f t="shared" si="101"/>
        <v>0</v>
      </c>
      <c r="X2120" s="2">
        <v>0</v>
      </c>
      <c r="Y2120" s="2">
        <v>0</v>
      </c>
      <c r="Z2120" s="2">
        <v>0</v>
      </c>
      <c r="AA2120" s="2">
        <v>0</v>
      </c>
      <c r="AB2120" s="2">
        <v>0</v>
      </c>
      <c r="AC2120" t="s">
        <v>4896</v>
      </c>
      <c r="AD2120" t="s">
        <v>32</v>
      </c>
      <c r="AE2120" t="s">
        <v>4897</v>
      </c>
      <c r="AG2120" t="s">
        <v>4898</v>
      </c>
      <c r="AH2120" t="s">
        <v>4469</v>
      </c>
      <c r="AI2120" t="s">
        <v>3061</v>
      </c>
      <c r="AJ2120" t="s">
        <v>4469</v>
      </c>
      <c r="AK2120" t="s">
        <v>39</v>
      </c>
    </row>
    <row r="2121" spans="1:37" x14ac:dyDescent="0.3">
      <c r="A2121">
        <v>346503</v>
      </c>
      <c r="B2121" t="s">
        <v>2385</v>
      </c>
      <c r="C2121" t="s">
        <v>29</v>
      </c>
      <c r="D2121">
        <v>1</v>
      </c>
      <c r="E2121" t="s">
        <v>956</v>
      </c>
      <c r="F2121" t="s">
        <v>2387</v>
      </c>
      <c r="G2121">
        <v>31143</v>
      </c>
      <c r="H2121">
        <v>2</v>
      </c>
      <c r="I2121" t="s">
        <v>627</v>
      </c>
      <c r="J2121" t="s">
        <v>43</v>
      </c>
      <c r="K2121">
        <v>50227</v>
      </c>
      <c r="L2121">
        <v>65000</v>
      </c>
      <c r="M2121" t="s">
        <v>33</v>
      </c>
      <c r="N2121" t="s">
        <v>3247</v>
      </c>
      <c r="O2121" t="s">
        <v>4893</v>
      </c>
      <c r="P2121" t="s">
        <v>8567</v>
      </c>
      <c r="Q2121" t="s">
        <v>2390</v>
      </c>
      <c r="R2121" t="s">
        <v>4894</v>
      </c>
      <c r="S2121" t="s">
        <v>4895</v>
      </c>
      <c r="T2121" t="str">
        <f t="shared" si="99"/>
        <v>1) Knowledge of the construction industry a plus. 2) Knowledge of, and demonstrated interest in, law enforcement and criminal justice. 3) Relationship-builder with strong interpersonal skills who effectively conveys information verbally and in writing. 4) Highly analytical thinker with demonstrated talent for identifying, scrutinizing, improving, and streamlining complex work processes. 5) MAC Environment and Excel proficiency is preferred. 6) Familiarity with New York City a plus. 7) Candidate must possess a valid New York State Drivers License. Primary work location for this position is 5503 Route 9W Marlboro, NY. Secondary location is 465 Columbus Ave, Valhalla, NY.</v>
      </c>
      <c r="U2121">
        <f t="shared" si="100"/>
        <v>0</v>
      </c>
      <c r="V2121" s="2">
        <v>1</v>
      </c>
      <c r="W2121" s="2">
        <f t="shared" si="101"/>
        <v>0</v>
      </c>
      <c r="X2121" s="2">
        <v>0</v>
      </c>
      <c r="Y2121" s="2">
        <v>0</v>
      </c>
      <c r="Z2121" s="2">
        <v>0</v>
      </c>
      <c r="AA2121" s="2">
        <v>0</v>
      </c>
      <c r="AB2121" s="2">
        <v>0</v>
      </c>
      <c r="AC2121" t="s">
        <v>4896</v>
      </c>
      <c r="AD2121" t="s">
        <v>32</v>
      </c>
      <c r="AE2121" t="s">
        <v>4897</v>
      </c>
      <c r="AG2121" t="s">
        <v>4898</v>
      </c>
      <c r="AH2121" t="s">
        <v>4469</v>
      </c>
      <c r="AI2121" t="s">
        <v>3061</v>
      </c>
      <c r="AJ2121" t="s">
        <v>4469</v>
      </c>
      <c r="AK2121" t="s">
        <v>39</v>
      </c>
    </row>
    <row r="2122" spans="1:37" x14ac:dyDescent="0.3">
      <c r="A2122">
        <v>346506</v>
      </c>
      <c r="B2122" t="s">
        <v>199</v>
      </c>
      <c r="C2122" t="s">
        <v>29</v>
      </c>
      <c r="D2122">
        <v>1</v>
      </c>
      <c r="E2122" t="s">
        <v>4899</v>
      </c>
      <c r="F2122" t="s">
        <v>1672</v>
      </c>
      <c r="G2122">
        <v>40510</v>
      </c>
      <c r="H2122">
        <v>2</v>
      </c>
      <c r="I2122" t="s">
        <v>94</v>
      </c>
      <c r="J2122" t="s">
        <v>32</v>
      </c>
      <c r="K2122">
        <v>52143</v>
      </c>
      <c r="L2122">
        <v>83418</v>
      </c>
      <c r="M2122" t="s">
        <v>33</v>
      </c>
      <c r="N2122" t="s">
        <v>202</v>
      </c>
      <c r="O2122" t="s">
        <v>4153</v>
      </c>
      <c r="P2122" t="s">
        <v>4900</v>
      </c>
      <c r="Q2122" t="s">
        <v>1674</v>
      </c>
      <c r="R2122" t="s">
        <v>4901</v>
      </c>
      <c r="S2122" t="s">
        <v>7696</v>
      </c>
      <c r="T2122" t="str">
        <f t="shared" si="99"/>
        <v>We seek candidates with: 5+ yrs experience in financial management including progressive supervisory and managerial responsibility; strong background in accounting is essential; public sector financial management experience (in particular City government experience).  --Excellent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responsive; possess effective people skills; and have the ability to work with employees at all levels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22">
        <f t="shared" si="100"/>
        <v>0</v>
      </c>
      <c r="V2122" s="2">
        <v>1</v>
      </c>
      <c r="W2122" s="2">
        <f t="shared" si="101"/>
        <v>0</v>
      </c>
      <c r="X2122" s="2">
        <v>0</v>
      </c>
      <c r="Y2122" s="2">
        <v>0</v>
      </c>
      <c r="Z2122" s="2">
        <v>0</v>
      </c>
      <c r="AA2122" s="2">
        <v>0</v>
      </c>
      <c r="AB2122" s="2">
        <v>0</v>
      </c>
      <c r="AC2122" t="s">
        <v>4902</v>
      </c>
      <c r="AD2122" t="s">
        <v>32</v>
      </c>
      <c r="AE2122" t="s">
        <v>32</v>
      </c>
      <c r="AG2122" t="s">
        <v>38</v>
      </c>
      <c r="AH2122" t="s">
        <v>2974</v>
      </c>
      <c r="AI2122" t="s">
        <v>4811</v>
      </c>
      <c r="AJ2122" t="s">
        <v>2540</v>
      </c>
      <c r="AK2122" t="s">
        <v>39</v>
      </c>
    </row>
    <row r="2123" spans="1:37" x14ac:dyDescent="0.3">
      <c r="A2123">
        <v>346506</v>
      </c>
      <c r="B2123" t="s">
        <v>199</v>
      </c>
      <c r="C2123" t="s">
        <v>48</v>
      </c>
      <c r="D2123">
        <v>1</v>
      </c>
      <c r="E2123" t="s">
        <v>4899</v>
      </c>
      <c r="F2123" t="s">
        <v>1672</v>
      </c>
      <c r="G2123">
        <v>40510</v>
      </c>
      <c r="H2123">
        <v>2</v>
      </c>
      <c r="I2123" t="s">
        <v>94</v>
      </c>
      <c r="J2123" t="s">
        <v>32</v>
      </c>
      <c r="K2123">
        <v>52143</v>
      </c>
      <c r="L2123">
        <v>83418</v>
      </c>
      <c r="M2123" t="s">
        <v>33</v>
      </c>
      <c r="N2123" t="s">
        <v>202</v>
      </c>
      <c r="O2123" t="s">
        <v>4153</v>
      </c>
      <c r="P2123" t="s">
        <v>4900</v>
      </c>
      <c r="Q2123" t="s">
        <v>1674</v>
      </c>
      <c r="R2123" t="s">
        <v>4901</v>
      </c>
      <c r="S2123" t="s">
        <v>7696</v>
      </c>
      <c r="T2123" t="str">
        <f t="shared" si="99"/>
        <v>We seek candidates with: 5+ yrs experience in financial management including progressive supervisory and managerial responsibility; strong background in accounting is essential; public sector financial management experience (in particular City government experience).  --Excellent leadership,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responsive; possess effective people skills; and have the ability to work with employees at all levels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23">
        <f t="shared" si="100"/>
        <v>0</v>
      </c>
      <c r="V2123" s="2">
        <v>1</v>
      </c>
      <c r="W2123" s="2">
        <f t="shared" si="101"/>
        <v>0</v>
      </c>
      <c r="X2123" s="2">
        <v>0</v>
      </c>
      <c r="Y2123" s="2">
        <v>0</v>
      </c>
      <c r="Z2123" s="2">
        <v>0</v>
      </c>
      <c r="AA2123" s="2">
        <v>0</v>
      </c>
      <c r="AB2123" s="2">
        <v>0</v>
      </c>
      <c r="AC2123" t="s">
        <v>4902</v>
      </c>
      <c r="AD2123" t="s">
        <v>32</v>
      </c>
      <c r="AE2123" t="s">
        <v>32</v>
      </c>
      <c r="AG2123" t="s">
        <v>38</v>
      </c>
      <c r="AH2123" t="s">
        <v>2974</v>
      </c>
      <c r="AI2123" t="s">
        <v>4811</v>
      </c>
      <c r="AJ2123" t="s">
        <v>2540</v>
      </c>
      <c r="AK2123" t="s">
        <v>39</v>
      </c>
    </row>
    <row r="2124" spans="1:37" x14ac:dyDescent="0.3">
      <c r="A2124">
        <v>346513</v>
      </c>
      <c r="B2124" t="s">
        <v>2726</v>
      </c>
      <c r="C2124" t="s">
        <v>48</v>
      </c>
      <c r="D2124">
        <v>1</v>
      </c>
      <c r="E2124" t="s">
        <v>2500</v>
      </c>
      <c r="F2124" t="s">
        <v>348</v>
      </c>
      <c r="G2124">
        <v>10209</v>
      </c>
      <c r="H2124">
        <v>1</v>
      </c>
      <c r="I2124" t="s">
        <v>1228</v>
      </c>
      <c r="J2124" t="s">
        <v>325</v>
      </c>
      <c r="K2124">
        <v>13.5</v>
      </c>
      <c r="L2124">
        <v>14.5</v>
      </c>
      <c r="M2124" t="s">
        <v>178</v>
      </c>
      <c r="N2124" t="s">
        <v>554</v>
      </c>
      <c r="O2124" t="s">
        <v>2849</v>
      </c>
      <c r="P2124" t="s">
        <v>8483</v>
      </c>
      <c r="Q2124" t="s">
        <v>350</v>
      </c>
      <c r="R2124" t="s">
        <v>8484</v>
      </c>
      <c r="S2124" t="s">
        <v>8485</v>
      </c>
      <c r="T2124" t="str">
        <f t="shared" si="99"/>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2124">
        <f t="shared" si="100"/>
        <v>0</v>
      </c>
      <c r="V2124" s="2">
        <v>0</v>
      </c>
      <c r="W2124" s="2">
        <f t="shared" si="101"/>
        <v>0</v>
      </c>
      <c r="X2124" s="2">
        <v>0</v>
      </c>
      <c r="Y2124" s="2">
        <v>0</v>
      </c>
      <c r="Z2124" s="2">
        <v>0</v>
      </c>
      <c r="AA2124" s="2">
        <v>0</v>
      </c>
      <c r="AB2124" s="2">
        <v>0</v>
      </c>
      <c r="AC2124" t="s">
        <v>4630</v>
      </c>
      <c r="AD2124" t="s">
        <v>32</v>
      </c>
      <c r="AE2124" t="s">
        <v>32</v>
      </c>
      <c r="AG2124" t="s">
        <v>38</v>
      </c>
      <c r="AH2124" t="s">
        <v>3115</v>
      </c>
      <c r="AJ2124" t="s">
        <v>3115</v>
      </c>
      <c r="AK2124" t="s">
        <v>39</v>
      </c>
    </row>
    <row r="2125" spans="1:37" x14ac:dyDescent="0.3">
      <c r="A2125">
        <v>348033</v>
      </c>
      <c r="B2125" t="s">
        <v>47</v>
      </c>
      <c r="C2125" t="s">
        <v>48</v>
      </c>
      <c r="D2125">
        <v>1</v>
      </c>
      <c r="E2125" t="s">
        <v>1094</v>
      </c>
      <c r="F2125" t="s">
        <v>1094</v>
      </c>
      <c r="G2125">
        <v>92610</v>
      </c>
      <c r="H2125">
        <v>0</v>
      </c>
      <c r="I2125" t="s">
        <v>1095</v>
      </c>
      <c r="J2125" t="s">
        <v>43</v>
      </c>
      <c r="K2125">
        <v>34.630000000000003</v>
      </c>
      <c r="L2125">
        <v>40.299999999999997</v>
      </c>
      <c r="M2125" t="s">
        <v>178</v>
      </c>
      <c r="N2125" t="s">
        <v>83</v>
      </c>
      <c r="O2125" t="s">
        <v>4903</v>
      </c>
      <c r="P2125" t="s">
        <v>8568</v>
      </c>
      <c r="Q2125" t="s">
        <v>1097</v>
      </c>
      <c r="R2125" t="s">
        <v>32</v>
      </c>
      <c r="S2125" t="s">
        <v>3157</v>
      </c>
      <c r="T2125" t="str">
        <f t="shared" si="9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125">
        <f t="shared" si="100"/>
        <v>0</v>
      </c>
      <c r="V2125" s="2">
        <v>0</v>
      </c>
      <c r="W2125" s="2">
        <f t="shared" si="101"/>
        <v>0</v>
      </c>
      <c r="X2125" s="2">
        <v>0</v>
      </c>
      <c r="Y2125" s="2">
        <v>0</v>
      </c>
      <c r="Z2125" s="2">
        <v>0</v>
      </c>
      <c r="AA2125" s="2">
        <v>0</v>
      </c>
      <c r="AB2125" s="2">
        <v>0</v>
      </c>
      <c r="AC2125" t="s">
        <v>624</v>
      </c>
      <c r="AD2125" t="s">
        <v>32</v>
      </c>
      <c r="AE2125" t="s">
        <v>32</v>
      </c>
      <c r="AG2125" t="s">
        <v>38</v>
      </c>
      <c r="AH2125" t="s">
        <v>4469</v>
      </c>
      <c r="AJ2125" t="s">
        <v>3158</v>
      </c>
      <c r="AK2125" t="s">
        <v>39</v>
      </c>
    </row>
    <row r="2126" spans="1:37" x14ac:dyDescent="0.3">
      <c r="A2126">
        <v>346513</v>
      </c>
      <c r="B2126" t="s">
        <v>2726</v>
      </c>
      <c r="C2126" t="s">
        <v>29</v>
      </c>
      <c r="D2126">
        <v>1</v>
      </c>
      <c r="E2126" t="s">
        <v>2500</v>
      </c>
      <c r="F2126" t="s">
        <v>348</v>
      </c>
      <c r="G2126">
        <v>10209</v>
      </c>
      <c r="H2126">
        <v>1</v>
      </c>
      <c r="I2126" t="s">
        <v>1228</v>
      </c>
      <c r="J2126" t="s">
        <v>325</v>
      </c>
      <c r="K2126">
        <v>13.5</v>
      </c>
      <c r="L2126">
        <v>14.5</v>
      </c>
      <c r="M2126" t="s">
        <v>178</v>
      </c>
      <c r="N2126" t="s">
        <v>554</v>
      </c>
      <c r="O2126" t="s">
        <v>2849</v>
      </c>
      <c r="P2126" t="s">
        <v>8483</v>
      </c>
      <c r="Q2126" t="s">
        <v>350</v>
      </c>
      <c r="R2126" t="s">
        <v>8484</v>
      </c>
      <c r="S2126" t="s">
        <v>8485</v>
      </c>
      <c r="T2126" t="str">
        <f t="shared" si="99"/>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2126">
        <f t="shared" si="100"/>
        <v>0</v>
      </c>
      <c r="V2126" s="2">
        <v>0</v>
      </c>
      <c r="W2126" s="2">
        <f t="shared" si="101"/>
        <v>0</v>
      </c>
      <c r="X2126" s="2">
        <v>0</v>
      </c>
      <c r="Y2126" s="2">
        <v>0</v>
      </c>
      <c r="Z2126" s="2">
        <v>0</v>
      </c>
      <c r="AA2126" s="2">
        <v>0</v>
      </c>
      <c r="AB2126" s="2">
        <v>0</v>
      </c>
      <c r="AC2126" t="s">
        <v>4630</v>
      </c>
      <c r="AD2126" t="s">
        <v>32</v>
      </c>
      <c r="AE2126" t="s">
        <v>32</v>
      </c>
      <c r="AG2126" t="s">
        <v>38</v>
      </c>
      <c r="AH2126" t="s">
        <v>3115</v>
      </c>
      <c r="AJ2126" t="s">
        <v>3115</v>
      </c>
      <c r="AK2126" t="s">
        <v>39</v>
      </c>
    </row>
    <row r="2127" spans="1:37" x14ac:dyDescent="0.3">
      <c r="A2127">
        <v>346518</v>
      </c>
      <c r="B2127" t="s">
        <v>199</v>
      </c>
      <c r="C2127" t="s">
        <v>29</v>
      </c>
      <c r="D2127">
        <v>1</v>
      </c>
      <c r="E2127" t="s">
        <v>4904</v>
      </c>
      <c r="F2127" t="s">
        <v>714</v>
      </c>
      <c r="G2127">
        <v>51193</v>
      </c>
      <c r="H2127">
        <v>0</v>
      </c>
      <c r="I2127" t="s">
        <v>463</v>
      </c>
      <c r="J2127" t="s">
        <v>43</v>
      </c>
      <c r="K2127">
        <v>50519</v>
      </c>
      <c r="L2127">
        <v>62744</v>
      </c>
      <c r="M2127" t="s">
        <v>33</v>
      </c>
      <c r="N2127" t="s">
        <v>464</v>
      </c>
      <c r="O2127" t="s">
        <v>3616</v>
      </c>
      <c r="P2127" t="s">
        <v>4905</v>
      </c>
      <c r="Q2127" t="s">
        <v>717</v>
      </c>
      <c r="R2127" t="s">
        <v>4097</v>
      </c>
      <c r="S2127" t="s">
        <v>7656</v>
      </c>
      <c r="T2127" t="str">
        <f t="shared" si="99"/>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27">
        <f t="shared" si="100"/>
        <v>0</v>
      </c>
      <c r="V2127" s="2">
        <v>0</v>
      </c>
      <c r="W2127" s="2">
        <f t="shared" si="101"/>
        <v>0</v>
      </c>
      <c r="X2127" s="2">
        <v>0</v>
      </c>
      <c r="Y2127" s="2">
        <v>0</v>
      </c>
      <c r="Z2127" s="2">
        <v>0</v>
      </c>
      <c r="AA2127" s="2">
        <v>0</v>
      </c>
      <c r="AB2127" s="2">
        <v>0</v>
      </c>
      <c r="AC2127" t="s">
        <v>4906</v>
      </c>
      <c r="AD2127" t="s">
        <v>32</v>
      </c>
      <c r="AE2127" t="s">
        <v>4907</v>
      </c>
      <c r="AG2127" t="s">
        <v>38</v>
      </c>
      <c r="AH2127" t="s">
        <v>2974</v>
      </c>
      <c r="AI2127" t="s">
        <v>4811</v>
      </c>
      <c r="AJ2127" t="s">
        <v>2974</v>
      </c>
      <c r="AK2127" t="s">
        <v>39</v>
      </c>
    </row>
    <row r="2128" spans="1:37" x14ac:dyDescent="0.3">
      <c r="A2128">
        <v>346518</v>
      </c>
      <c r="B2128" t="s">
        <v>199</v>
      </c>
      <c r="C2128" t="s">
        <v>48</v>
      </c>
      <c r="D2128">
        <v>1</v>
      </c>
      <c r="E2128" t="s">
        <v>4904</v>
      </c>
      <c r="F2128" t="s">
        <v>714</v>
      </c>
      <c r="G2128">
        <v>51193</v>
      </c>
      <c r="H2128">
        <v>0</v>
      </c>
      <c r="I2128" t="s">
        <v>463</v>
      </c>
      <c r="J2128" t="s">
        <v>43</v>
      </c>
      <c r="K2128">
        <v>50519</v>
      </c>
      <c r="L2128">
        <v>62744</v>
      </c>
      <c r="M2128" t="s">
        <v>33</v>
      </c>
      <c r="N2128" t="s">
        <v>464</v>
      </c>
      <c r="O2128" t="s">
        <v>3616</v>
      </c>
      <c r="P2128" t="s">
        <v>4905</v>
      </c>
      <c r="Q2128" t="s">
        <v>717</v>
      </c>
      <c r="R2128" t="s">
        <v>4097</v>
      </c>
      <c r="S2128" t="s">
        <v>7656</v>
      </c>
      <c r="T2128" t="str">
        <f t="shared" si="99"/>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28">
        <f t="shared" si="100"/>
        <v>0</v>
      </c>
      <c r="V2128" s="2">
        <v>0</v>
      </c>
      <c r="W2128" s="2">
        <f t="shared" si="101"/>
        <v>0</v>
      </c>
      <c r="X2128" s="2">
        <v>0</v>
      </c>
      <c r="Y2128" s="2">
        <v>0</v>
      </c>
      <c r="Z2128" s="2">
        <v>0</v>
      </c>
      <c r="AA2128" s="2">
        <v>0</v>
      </c>
      <c r="AB2128" s="2">
        <v>0</v>
      </c>
      <c r="AC2128" t="s">
        <v>4906</v>
      </c>
      <c r="AD2128" t="s">
        <v>32</v>
      </c>
      <c r="AE2128" t="s">
        <v>4907</v>
      </c>
      <c r="AG2128" t="s">
        <v>38</v>
      </c>
      <c r="AH2128" t="s">
        <v>2974</v>
      </c>
      <c r="AI2128" t="s">
        <v>4811</v>
      </c>
      <c r="AJ2128" t="s">
        <v>2974</v>
      </c>
      <c r="AK2128" t="s">
        <v>39</v>
      </c>
    </row>
    <row r="2129" spans="1:37" x14ac:dyDescent="0.3">
      <c r="A2129">
        <v>346520</v>
      </c>
      <c r="B2129" t="s">
        <v>199</v>
      </c>
      <c r="C2129" t="s">
        <v>29</v>
      </c>
      <c r="D2129">
        <v>1</v>
      </c>
      <c r="E2129" t="s">
        <v>4908</v>
      </c>
      <c r="F2129" t="s">
        <v>126</v>
      </c>
      <c r="G2129">
        <v>21744</v>
      </c>
      <c r="H2129">
        <v>1</v>
      </c>
      <c r="I2129" t="s">
        <v>1183</v>
      </c>
      <c r="J2129" t="s">
        <v>43</v>
      </c>
      <c r="K2129">
        <v>59708</v>
      </c>
      <c r="L2129">
        <v>65678</v>
      </c>
      <c r="M2129" t="s">
        <v>33</v>
      </c>
      <c r="N2129" t="s">
        <v>202</v>
      </c>
      <c r="O2129" t="s">
        <v>4646</v>
      </c>
      <c r="P2129" t="s">
        <v>4909</v>
      </c>
      <c r="Q2129" t="s">
        <v>130</v>
      </c>
      <c r="R2129" t="e">
        <v>#NAME?</v>
      </c>
      <c r="S2129" t="s">
        <v>32</v>
      </c>
      <c r="T2129" t="e">
        <f t="shared" si="99"/>
        <v>#NAME?</v>
      </c>
      <c r="U2129">
        <f t="shared" si="100"/>
        <v>0</v>
      </c>
      <c r="V2129" s="2">
        <v>0</v>
      </c>
      <c r="W2129" s="2">
        <f t="shared" si="101"/>
        <v>0</v>
      </c>
      <c r="X2129" s="2">
        <v>0</v>
      </c>
      <c r="Y2129" s="2">
        <v>0</v>
      </c>
      <c r="Z2129" s="2">
        <v>0</v>
      </c>
      <c r="AA2129" s="2">
        <v>0</v>
      </c>
      <c r="AB2129" s="2">
        <v>0</v>
      </c>
      <c r="AC2129" t="s">
        <v>4910</v>
      </c>
      <c r="AD2129" t="s">
        <v>32</v>
      </c>
      <c r="AE2129" t="s">
        <v>360</v>
      </c>
      <c r="AG2129" t="s">
        <v>38</v>
      </c>
      <c r="AH2129" t="s">
        <v>2974</v>
      </c>
      <c r="AI2129" t="s">
        <v>4811</v>
      </c>
      <c r="AJ2129" t="s">
        <v>2974</v>
      </c>
      <c r="AK2129" t="s">
        <v>39</v>
      </c>
    </row>
    <row r="2130" spans="1:37" x14ac:dyDescent="0.3">
      <c r="A2130">
        <v>346520</v>
      </c>
      <c r="B2130" t="s">
        <v>199</v>
      </c>
      <c r="C2130" t="s">
        <v>48</v>
      </c>
      <c r="D2130">
        <v>1</v>
      </c>
      <c r="E2130" t="s">
        <v>4908</v>
      </c>
      <c r="F2130" t="s">
        <v>126</v>
      </c>
      <c r="G2130">
        <v>21744</v>
      </c>
      <c r="H2130">
        <v>1</v>
      </c>
      <c r="I2130" t="s">
        <v>1183</v>
      </c>
      <c r="J2130" t="s">
        <v>43</v>
      </c>
      <c r="K2130">
        <v>59708</v>
      </c>
      <c r="L2130">
        <v>65678</v>
      </c>
      <c r="M2130" t="s">
        <v>33</v>
      </c>
      <c r="N2130" t="s">
        <v>202</v>
      </c>
      <c r="O2130" t="s">
        <v>4646</v>
      </c>
      <c r="P2130" t="s">
        <v>4909</v>
      </c>
      <c r="Q2130" t="s">
        <v>130</v>
      </c>
      <c r="R2130" t="e">
        <v>#NAME?</v>
      </c>
      <c r="S2130" t="s">
        <v>32</v>
      </c>
      <c r="T2130" t="e">
        <f t="shared" si="99"/>
        <v>#NAME?</v>
      </c>
      <c r="U2130">
        <f t="shared" si="100"/>
        <v>0</v>
      </c>
      <c r="V2130" s="2">
        <v>0</v>
      </c>
      <c r="W2130" s="2">
        <f t="shared" si="101"/>
        <v>0</v>
      </c>
      <c r="X2130" s="2">
        <v>0</v>
      </c>
      <c r="Y2130" s="2">
        <v>0</v>
      </c>
      <c r="Z2130" s="2">
        <v>0</v>
      </c>
      <c r="AA2130" s="2">
        <v>0</v>
      </c>
      <c r="AB2130" s="2">
        <v>0</v>
      </c>
      <c r="AC2130" t="s">
        <v>4910</v>
      </c>
      <c r="AD2130" t="s">
        <v>32</v>
      </c>
      <c r="AE2130" t="s">
        <v>360</v>
      </c>
      <c r="AG2130" t="s">
        <v>38</v>
      </c>
      <c r="AH2130" t="s">
        <v>2974</v>
      </c>
      <c r="AI2130" t="s">
        <v>4811</v>
      </c>
      <c r="AJ2130" t="s">
        <v>2974</v>
      </c>
      <c r="AK2130" t="s">
        <v>39</v>
      </c>
    </row>
    <row r="2131" spans="1:37" x14ac:dyDescent="0.3">
      <c r="A2131">
        <v>346526</v>
      </c>
      <c r="B2131" t="s">
        <v>199</v>
      </c>
      <c r="C2131" t="s">
        <v>29</v>
      </c>
      <c r="D2131">
        <v>1</v>
      </c>
      <c r="E2131" t="s">
        <v>4911</v>
      </c>
      <c r="F2131" t="s">
        <v>126</v>
      </c>
      <c r="G2131">
        <v>21744</v>
      </c>
      <c r="H2131">
        <v>1</v>
      </c>
      <c r="I2131" t="s">
        <v>463</v>
      </c>
      <c r="J2131" t="s">
        <v>32</v>
      </c>
      <c r="K2131">
        <v>59708</v>
      </c>
      <c r="L2131">
        <v>72246</v>
      </c>
      <c r="M2131" t="s">
        <v>33</v>
      </c>
      <c r="N2131" t="s">
        <v>202</v>
      </c>
      <c r="O2131" t="s">
        <v>4282</v>
      </c>
      <c r="P2131" t="s">
        <v>8569</v>
      </c>
      <c r="Q2131" t="s">
        <v>130</v>
      </c>
      <c r="R2131" t="s">
        <v>8570</v>
      </c>
      <c r="S2131" t="s">
        <v>7696</v>
      </c>
      <c r="T2131" t="str">
        <f t="shared" si="99"/>
        <v>‚	Proficient in Microsoft Office suite, including Word, Excel, PowerPoint and Access	Familiarity with quantitative and qualitative research	Excellent analytical, interpersonal, written, and oral communication skills including the ability to write correspondence	Ability to handle multiple and diverse assignments efficiently	Knowledge of maternal and infant health and sexual and reproductive justice	Ability to work on teams and independently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31">
        <f t="shared" si="100"/>
        <v>0</v>
      </c>
      <c r="V2131" s="2">
        <v>1</v>
      </c>
      <c r="W2131" s="2">
        <f t="shared" si="101"/>
        <v>0</v>
      </c>
      <c r="X2131" s="2">
        <v>0</v>
      </c>
      <c r="Y2131" s="2">
        <v>0</v>
      </c>
      <c r="Z2131" s="2">
        <v>0</v>
      </c>
      <c r="AA2131" s="2">
        <v>0</v>
      </c>
      <c r="AB2131" s="2">
        <v>0</v>
      </c>
      <c r="AC2131" t="s">
        <v>4912</v>
      </c>
      <c r="AD2131" t="s">
        <v>32</v>
      </c>
      <c r="AE2131" t="s">
        <v>32</v>
      </c>
      <c r="AG2131" t="s">
        <v>38</v>
      </c>
      <c r="AH2131" t="s">
        <v>2974</v>
      </c>
      <c r="AI2131" t="s">
        <v>4811</v>
      </c>
      <c r="AJ2131" t="s">
        <v>2384</v>
      </c>
      <c r="AK2131" t="s">
        <v>39</v>
      </c>
    </row>
    <row r="2132" spans="1:37" x14ac:dyDescent="0.3">
      <c r="A2132">
        <v>346526</v>
      </c>
      <c r="B2132" t="s">
        <v>199</v>
      </c>
      <c r="C2132" t="s">
        <v>48</v>
      </c>
      <c r="D2132">
        <v>1</v>
      </c>
      <c r="E2132" t="s">
        <v>4911</v>
      </c>
      <c r="F2132" t="s">
        <v>126</v>
      </c>
      <c r="G2132">
        <v>21744</v>
      </c>
      <c r="H2132">
        <v>1</v>
      </c>
      <c r="I2132" t="s">
        <v>463</v>
      </c>
      <c r="J2132" t="s">
        <v>32</v>
      </c>
      <c r="K2132">
        <v>59708</v>
      </c>
      <c r="L2132">
        <v>72246</v>
      </c>
      <c r="M2132" t="s">
        <v>33</v>
      </c>
      <c r="N2132" t="s">
        <v>202</v>
      </c>
      <c r="O2132" t="s">
        <v>4282</v>
      </c>
      <c r="P2132" t="s">
        <v>8569</v>
      </c>
      <c r="Q2132" t="s">
        <v>130</v>
      </c>
      <c r="R2132" t="s">
        <v>8570</v>
      </c>
      <c r="S2132" t="s">
        <v>7696</v>
      </c>
      <c r="T2132" t="str">
        <f t="shared" si="99"/>
        <v>‚	Proficient in Microsoft Office suite, including Word, Excel, PowerPoint and Access	Familiarity with quantitative and qualitative research	Excellent analytical, interpersonal, written, and oral communication skills including the ability to write correspondence	Ability to handle multiple and diverse assignments efficiently	Knowledge of maternal and infant health and sexual and reproductive justice	Ability to work on teams and independently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32">
        <f t="shared" si="100"/>
        <v>0</v>
      </c>
      <c r="V2132" s="2">
        <v>1</v>
      </c>
      <c r="W2132" s="2">
        <f t="shared" si="101"/>
        <v>0</v>
      </c>
      <c r="X2132" s="2">
        <v>0</v>
      </c>
      <c r="Y2132" s="2">
        <v>0</v>
      </c>
      <c r="Z2132" s="2">
        <v>0</v>
      </c>
      <c r="AA2132" s="2">
        <v>0</v>
      </c>
      <c r="AB2132" s="2">
        <v>0</v>
      </c>
      <c r="AC2132" t="s">
        <v>4912</v>
      </c>
      <c r="AD2132" t="s">
        <v>32</v>
      </c>
      <c r="AE2132" t="s">
        <v>32</v>
      </c>
      <c r="AG2132" t="s">
        <v>38</v>
      </c>
      <c r="AH2132" t="s">
        <v>2974</v>
      </c>
      <c r="AI2132" t="s">
        <v>4811</v>
      </c>
      <c r="AJ2132" t="s">
        <v>2384</v>
      </c>
      <c r="AK2132" t="s">
        <v>39</v>
      </c>
    </row>
    <row r="2133" spans="1:37" x14ac:dyDescent="0.3">
      <c r="A2133">
        <v>346529</v>
      </c>
      <c r="B2133" t="s">
        <v>199</v>
      </c>
      <c r="C2133" t="s">
        <v>48</v>
      </c>
      <c r="D2133">
        <v>1</v>
      </c>
      <c r="E2133" t="s">
        <v>4913</v>
      </c>
      <c r="F2133" t="s">
        <v>4390</v>
      </c>
      <c r="G2133">
        <v>51195</v>
      </c>
      <c r="H2133">
        <v>1</v>
      </c>
      <c r="I2133" t="s">
        <v>463</v>
      </c>
      <c r="J2133" t="s">
        <v>325</v>
      </c>
      <c r="K2133">
        <v>19.920000000000002</v>
      </c>
      <c r="L2133">
        <v>24.74</v>
      </c>
      <c r="M2133" t="s">
        <v>178</v>
      </c>
      <c r="N2133" t="s">
        <v>4914</v>
      </c>
      <c r="O2133" t="s">
        <v>2494</v>
      </c>
      <c r="P2133" t="s">
        <v>4915</v>
      </c>
      <c r="Q2133" t="s">
        <v>8409</v>
      </c>
      <c r="R2133" t="s">
        <v>4916</v>
      </c>
      <c r="S2133" t="s">
        <v>7713</v>
      </c>
      <c r="T2133" t="str">
        <f t="shared" si="99"/>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33">
        <f t="shared" si="100"/>
        <v>0</v>
      </c>
      <c r="V2133" s="2">
        <v>0</v>
      </c>
      <c r="W2133" s="2">
        <f t="shared" si="101"/>
        <v>0</v>
      </c>
      <c r="X2133" s="2">
        <v>0</v>
      </c>
      <c r="Y2133" s="2">
        <v>0</v>
      </c>
      <c r="Z2133" s="2">
        <v>0</v>
      </c>
      <c r="AA2133" s="2">
        <v>0</v>
      </c>
      <c r="AB2133" s="2">
        <v>0</v>
      </c>
      <c r="AC2133" t="s">
        <v>4917</v>
      </c>
      <c r="AD2133" t="s">
        <v>32</v>
      </c>
      <c r="AE2133" t="s">
        <v>32</v>
      </c>
      <c r="AG2133" t="s">
        <v>38</v>
      </c>
      <c r="AH2133" t="s">
        <v>2220</v>
      </c>
      <c r="AI2133" t="s">
        <v>4811</v>
      </c>
      <c r="AJ2133" t="s">
        <v>2220</v>
      </c>
      <c r="AK2133" t="s">
        <v>39</v>
      </c>
    </row>
    <row r="2134" spans="1:37" x14ac:dyDescent="0.3">
      <c r="A2134">
        <v>346536</v>
      </c>
      <c r="B2134" t="s">
        <v>4918</v>
      </c>
      <c r="C2134" t="s">
        <v>48</v>
      </c>
      <c r="D2134">
        <v>1</v>
      </c>
      <c r="E2134" t="s">
        <v>4919</v>
      </c>
      <c r="F2134" t="s">
        <v>4920</v>
      </c>
      <c r="G2134">
        <v>82985</v>
      </c>
      <c r="H2134" t="s">
        <v>42</v>
      </c>
      <c r="I2134" t="s">
        <v>94</v>
      </c>
      <c r="J2134" t="s">
        <v>32</v>
      </c>
      <c r="K2134">
        <v>150000</v>
      </c>
      <c r="L2134">
        <v>150000</v>
      </c>
      <c r="M2134" t="s">
        <v>33</v>
      </c>
      <c r="N2134" t="s">
        <v>1364</v>
      </c>
      <c r="O2134" t="s">
        <v>4921</v>
      </c>
      <c r="P2134" t="s">
        <v>4922</v>
      </c>
      <c r="Q2134" t="s">
        <v>4923</v>
      </c>
      <c r="R2134" t="s">
        <v>32</v>
      </c>
      <c r="S2134" t="s">
        <v>32</v>
      </c>
      <c r="T2134" t="str">
        <f t="shared" si="99"/>
        <v xml:space="preserve">   </v>
      </c>
      <c r="U2134">
        <f t="shared" si="100"/>
        <v>0</v>
      </c>
      <c r="V2134" s="2">
        <v>0</v>
      </c>
      <c r="W2134" s="2">
        <f t="shared" si="101"/>
        <v>0</v>
      </c>
      <c r="X2134" s="2">
        <v>0</v>
      </c>
      <c r="Y2134" s="2">
        <v>0</v>
      </c>
      <c r="Z2134" s="2">
        <v>0</v>
      </c>
      <c r="AA2134" s="2">
        <v>0</v>
      </c>
      <c r="AB2134" s="2">
        <v>0</v>
      </c>
      <c r="AC2134" t="s">
        <v>4924</v>
      </c>
      <c r="AD2134" t="s">
        <v>32</v>
      </c>
      <c r="AE2134" t="s">
        <v>32</v>
      </c>
      <c r="AG2134" t="s">
        <v>58</v>
      </c>
      <c r="AH2134" t="s">
        <v>1283</v>
      </c>
      <c r="AI2134" t="s">
        <v>2630</v>
      </c>
      <c r="AJ2134" t="s">
        <v>1283</v>
      </c>
      <c r="AK2134" t="s">
        <v>39</v>
      </c>
    </row>
    <row r="2135" spans="1:37" x14ac:dyDescent="0.3">
      <c r="A2135">
        <v>346529</v>
      </c>
      <c r="B2135" t="s">
        <v>199</v>
      </c>
      <c r="C2135" t="s">
        <v>29</v>
      </c>
      <c r="D2135">
        <v>1</v>
      </c>
      <c r="E2135" t="s">
        <v>4913</v>
      </c>
      <c r="F2135" t="s">
        <v>4390</v>
      </c>
      <c r="G2135">
        <v>51195</v>
      </c>
      <c r="H2135">
        <v>1</v>
      </c>
      <c r="I2135" t="s">
        <v>463</v>
      </c>
      <c r="J2135" t="s">
        <v>325</v>
      </c>
      <c r="K2135">
        <v>19.920000000000002</v>
      </c>
      <c r="L2135">
        <v>24.74</v>
      </c>
      <c r="M2135" t="s">
        <v>178</v>
      </c>
      <c r="N2135" t="s">
        <v>4914</v>
      </c>
      <c r="O2135" t="s">
        <v>2494</v>
      </c>
      <c r="P2135" t="s">
        <v>4915</v>
      </c>
      <c r="Q2135" t="s">
        <v>8409</v>
      </c>
      <c r="R2135" t="s">
        <v>4916</v>
      </c>
      <c r="S2135" t="s">
        <v>7713</v>
      </c>
      <c r="T2135" t="str">
        <f t="shared" si="99"/>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35">
        <f t="shared" si="100"/>
        <v>0</v>
      </c>
      <c r="V2135" s="2">
        <v>0</v>
      </c>
      <c r="W2135" s="2">
        <f t="shared" si="101"/>
        <v>0</v>
      </c>
      <c r="X2135" s="2">
        <v>0</v>
      </c>
      <c r="Y2135" s="2">
        <v>0</v>
      </c>
      <c r="Z2135" s="2">
        <v>0</v>
      </c>
      <c r="AA2135" s="2">
        <v>0</v>
      </c>
      <c r="AB2135" s="2">
        <v>0</v>
      </c>
      <c r="AC2135" t="s">
        <v>4917</v>
      </c>
      <c r="AD2135" t="s">
        <v>32</v>
      </c>
      <c r="AE2135" t="s">
        <v>32</v>
      </c>
      <c r="AG2135" t="s">
        <v>38</v>
      </c>
      <c r="AH2135" t="s">
        <v>2220</v>
      </c>
      <c r="AI2135" t="s">
        <v>4811</v>
      </c>
      <c r="AJ2135" t="s">
        <v>2220</v>
      </c>
      <c r="AK2135" t="s">
        <v>39</v>
      </c>
    </row>
    <row r="2136" spans="1:37" x14ac:dyDescent="0.3">
      <c r="A2136">
        <v>346531</v>
      </c>
      <c r="B2136" t="s">
        <v>199</v>
      </c>
      <c r="C2136" t="s">
        <v>29</v>
      </c>
      <c r="D2136">
        <v>1</v>
      </c>
      <c r="E2136" t="s">
        <v>4925</v>
      </c>
      <c r="F2136" t="s">
        <v>126</v>
      </c>
      <c r="G2136">
        <v>21744</v>
      </c>
      <c r="H2136">
        <v>1</v>
      </c>
      <c r="I2136" t="s">
        <v>1183</v>
      </c>
      <c r="J2136" t="s">
        <v>43</v>
      </c>
      <c r="K2136">
        <v>59708</v>
      </c>
      <c r="L2136">
        <v>65678</v>
      </c>
      <c r="M2136" t="s">
        <v>33</v>
      </c>
      <c r="N2136" t="s">
        <v>202</v>
      </c>
      <c r="O2136" t="s">
        <v>3916</v>
      </c>
      <c r="P2136" t="s">
        <v>4926</v>
      </c>
      <c r="Q2136" t="s">
        <v>130</v>
      </c>
      <c r="R2136" t="e">
        <v>#NAME?</v>
      </c>
      <c r="S2136" t="s">
        <v>7696</v>
      </c>
      <c r="T2136" t="e">
        <f t="shared" si="99"/>
        <v>#NAME?</v>
      </c>
      <c r="U2136">
        <f t="shared" si="100"/>
        <v>0</v>
      </c>
      <c r="V2136" s="2">
        <v>0</v>
      </c>
      <c r="W2136" s="2">
        <f t="shared" si="101"/>
        <v>0</v>
      </c>
      <c r="X2136" s="2">
        <v>0</v>
      </c>
      <c r="Y2136" s="2">
        <v>0</v>
      </c>
      <c r="Z2136" s="2">
        <v>0</v>
      </c>
      <c r="AA2136" s="2">
        <v>0</v>
      </c>
      <c r="AB2136" s="2">
        <v>0</v>
      </c>
      <c r="AC2136" t="s">
        <v>4927</v>
      </c>
      <c r="AD2136" t="s">
        <v>32</v>
      </c>
      <c r="AE2136" t="s">
        <v>32</v>
      </c>
      <c r="AG2136" t="s">
        <v>38</v>
      </c>
      <c r="AH2136" t="s">
        <v>2974</v>
      </c>
      <c r="AI2136" t="s">
        <v>4811</v>
      </c>
      <c r="AJ2136" t="s">
        <v>2974</v>
      </c>
      <c r="AK2136" t="s">
        <v>39</v>
      </c>
    </row>
    <row r="2137" spans="1:37" x14ac:dyDescent="0.3">
      <c r="A2137">
        <v>346531</v>
      </c>
      <c r="B2137" t="s">
        <v>199</v>
      </c>
      <c r="C2137" t="s">
        <v>48</v>
      </c>
      <c r="D2137">
        <v>1</v>
      </c>
      <c r="E2137" t="s">
        <v>4925</v>
      </c>
      <c r="F2137" t="s">
        <v>126</v>
      </c>
      <c r="G2137">
        <v>21744</v>
      </c>
      <c r="H2137">
        <v>1</v>
      </c>
      <c r="I2137" t="s">
        <v>1183</v>
      </c>
      <c r="J2137" t="s">
        <v>43</v>
      </c>
      <c r="K2137">
        <v>59708</v>
      </c>
      <c r="L2137">
        <v>65678</v>
      </c>
      <c r="M2137" t="s">
        <v>33</v>
      </c>
      <c r="N2137" t="s">
        <v>202</v>
      </c>
      <c r="O2137" t="s">
        <v>3916</v>
      </c>
      <c r="P2137" t="s">
        <v>4926</v>
      </c>
      <c r="Q2137" t="s">
        <v>130</v>
      </c>
      <c r="R2137" t="e">
        <v>#NAME?</v>
      </c>
      <c r="S2137" t="s">
        <v>7696</v>
      </c>
      <c r="T2137" t="e">
        <f t="shared" si="99"/>
        <v>#NAME?</v>
      </c>
      <c r="U2137">
        <f t="shared" si="100"/>
        <v>0</v>
      </c>
      <c r="V2137" s="2">
        <v>0</v>
      </c>
      <c r="W2137" s="2">
        <f t="shared" si="101"/>
        <v>0</v>
      </c>
      <c r="X2137" s="2">
        <v>0</v>
      </c>
      <c r="Y2137" s="2">
        <v>0</v>
      </c>
      <c r="Z2137" s="2">
        <v>0</v>
      </c>
      <c r="AA2137" s="2">
        <v>0</v>
      </c>
      <c r="AB2137" s="2">
        <v>0</v>
      </c>
      <c r="AC2137" t="s">
        <v>4927</v>
      </c>
      <c r="AD2137" t="s">
        <v>32</v>
      </c>
      <c r="AE2137" t="s">
        <v>32</v>
      </c>
      <c r="AG2137" t="s">
        <v>38</v>
      </c>
      <c r="AH2137" t="s">
        <v>2974</v>
      </c>
      <c r="AI2137" t="s">
        <v>4811</v>
      </c>
      <c r="AJ2137" t="s">
        <v>2974</v>
      </c>
      <c r="AK2137" t="s">
        <v>39</v>
      </c>
    </row>
    <row r="2138" spans="1:37" x14ac:dyDescent="0.3">
      <c r="A2138">
        <v>346536</v>
      </c>
      <c r="B2138" t="s">
        <v>4918</v>
      </c>
      <c r="C2138" t="s">
        <v>29</v>
      </c>
      <c r="D2138">
        <v>1</v>
      </c>
      <c r="E2138" t="s">
        <v>4919</v>
      </c>
      <c r="F2138" t="s">
        <v>4920</v>
      </c>
      <c r="G2138">
        <v>82985</v>
      </c>
      <c r="H2138" t="s">
        <v>42</v>
      </c>
      <c r="I2138" t="s">
        <v>94</v>
      </c>
      <c r="J2138" t="s">
        <v>32</v>
      </c>
      <c r="K2138">
        <v>150000</v>
      </c>
      <c r="L2138">
        <v>150000</v>
      </c>
      <c r="M2138" t="s">
        <v>33</v>
      </c>
      <c r="N2138" t="s">
        <v>1364</v>
      </c>
      <c r="O2138" t="s">
        <v>4921</v>
      </c>
      <c r="P2138" t="s">
        <v>4922</v>
      </c>
      <c r="Q2138" t="s">
        <v>4923</v>
      </c>
      <c r="R2138" t="s">
        <v>32</v>
      </c>
      <c r="S2138" t="s">
        <v>32</v>
      </c>
      <c r="T2138" t="str">
        <f t="shared" si="99"/>
        <v xml:space="preserve">   </v>
      </c>
      <c r="U2138">
        <f t="shared" si="100"/>
        <v>0</v>
      </c>
      <c r="V2138" s="2">
        <v>0</v>
      </c>
      <c r="W2138" s="2">
        <f t="shared" si="101"/>
        <v>0</v>
      </c>
      <c r="X2138" s="2">
        <v>0</v>
      </c>
      <c r="Y2138" s="2">
        <v>0</v>
      </c>
      <c r="Z2138" s="2">
        <v>0</v>
      </c>
      <c r="AA2138" s="2">
        <v>0</v>
      </c>
      <c r="AB2138" s="2">
        <v>0</v>
      </c>
      <c r="AC2138" t="s">
        <v>4924</v>
      </c>
      <c r="AD2138" t="s">
        <v>32</v>
      </c>
      <c r="AE2138" t="s">
        <v>32</v>
      </c>
      <c r="AG2138" t="s">
        <v>58</v>
      </c>
      <c r="AH2138" t="s">
        <v>1283</v>
      </c>
      <c r="AI2138" t="s">
        <v>2630</v>
      </c>
      <c r="AJ2138" t="s">
        <v>1283</v>
      </c>
      <c r="AK2138" t="s">
        <v>39</v>
      </c>
    </row>
    <row r="2139" spans="1:37" x14ac:dyDescent="0.3">
      <c r="A2139">
        <v>347226</v>
      </c>
      <c r="B2139" t="s">
        <v>2366</v>
      </c>
      <c r="C2139" t="s">
        <v>29</v>
      </c>
      <c r="D2139">
        <v>5</v>
      </c>
      <c r="E2139" t="s">
        <v>4928</v>
      </c>
      <c r="F2139" t="s">
        <v>4929</v>
      </c>
      <c r="G2139">
        <v>51263</v>
      </c>
      <c r="H2139">
        <v>0</v>
      </c>
      <c r="I2139" t="s">
        <v>553</v>
      </c>
      <c r="J2139" t="s">
        <v>43</v>
      </c>
      <c r="K2139">
        <v>33121</v>
      </c>
      <c r="L2139">
        <v>44422</v>
      </c>
      <c r="M2139" t="s">
        <v>33</v>
      </c>
      <c r="N2139" t="s">
        <v>77</v>
      </c>
      <c r="O2139" t="s">
        <v>3827</v>
      </c>
      <c r="P2139" t="s">
        <v>8571</v>
      </c>
      <c r="Q2139" t="s">
        <v>4930</v>
      </c>
      <c r="R2139" t="s">
        <v>8572</v>
      </c>
      <c r="S2139" t="s">
        <v>4931</v>
      </c>
      <c r="T2139" t="str">
        <f t="shared" si="99"/>
        <v>‚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 Note: $44-422             45,922 - (with license)</v>
      </c>
      <c r="U2139">
        <f t="shared" si="100"/>
        <v>0</v>
      </c>
      <c r="V2139" s="2">
        <v>0</v>
      </c>
      <c r="W2139" s="2">
        <f t="shared" si="101"/>
        <v>0</v>
      </c>
      <c r="X2139" s="2">
        <v>0</v>
      </c>
      <c r="Y2139" s="2">
        <v>0</v>
      </c>
      <c r="Z2139" s="2">
        <v>0</v>
      </c>
      <c r="AA2139" s="2">
        <v>0</v>
      </c>
      <c r="AB2139" s="2">
        <v>0</v>
      </c>
      <c r="AC2139" t="s">
        <v>8573</v>
      </c>
      <c r="AD2139" t="s">
        <v>32</v>
      </c>
      <c r="AE2139" t="s">
        <v>32</v>
      </c>
      <c r="AG2139" t="s">
        <v>4932</v>
      </c>
      <c r="AH2139" t="s">
        <v>2384</v>
      </c>
      <c r="AJ2139" t="s">
        <v>2393</v>
      </c>
      <c r="AK2139" t="s">
        <v>39</v>
      </c>
    </row>
    <row r="2140" spans="1:37" x14ac:dyDescent="0.3">
      <c r="A2140">
        <v>346566</v>
      </c>
      <c r="B2140" t="s">
        <v>868</v>
      </c>
      <c r="C2140" t="s">
        <v>48</v>
      </c>
      <c r="D2140">
        <v>1</v>
      </c>
      <c r="E2140" t="s">
        <v>4933</v>
      </c>
      <c r="F2140" t="s">
        <v>230</v>
      </c>
      <c r="G2140" t="s">
        <v>918</v>
      </c>
      <c r="H2140">
        <v>0</v>
      </c>
      <c r="I2140" t="s">
        <v>1228</v>
      </c>
      <c r="J2140" t="s">
        <v>43</v>
      </c>
      <c r="K2140">
        <v>62862</v>
      </c>
      <c r="L2140">
        <v>97873</v>
      </c>
      <c r="M2140" t="s">
        <v>33</v>
      </c>
      <c r="N2140" t="s">
        <v>870</v>
      </c>
      <c r="O2140" t="s">
        <v>4934</v>
      </c>
      <c r="P2140" t="s">
        <v>4935</v>
      </c>
      <c r="Q2140" t="s">
        <v>919</v>
      </c>
      <c r="R2140" t="s">
        <v>4936</v>
      </c>
      <c r="S2140" t="s">
        <v>32</v>
      </c>
      <c r="T2140" t="str">
        <f t="shared" si="99"/>
        <v xml:space="preserve">The preferred candidate will possess the ability to work on multiple projects effectively and efficiently, both independently and collaboratively with a team; excellent oral and written communication skills, as well as strong analytical, organizational, and customer service skills, and attention to detail.  Prefer candidates with knowledge of NYC personnel policies and procedures, and PMS, PRISE, CHRMS, and NYCAPS experience.  </v>
      </c>
      <c r="U2140">
        <f t="shared" si="100"/>
        <v>0</v>
      </c>
      <c r="V2140" s="2">
        <v>0</v>
      </c>
      <c r="W2140" s="2">
        <f t="shared" si="101"/>
        <v>0</v>
      </c>
      <c r="X2140" s="2">
        <v>0</v>
      </c>
      <c r="Y2140" s="2">
        <v>0</v>
      </c>
      <c r="Z2140" s="2">
        <v>0</v>
      </c>
      <c r="AA2140" s="2">
        <v>0</v>
      </c>
      <c r="AB2140" s="2">
        <v>0</v>
      </c>
      <c r="AC2140" t="s">
        <v>4937</v>
      </c>
      <c r="AD2140" t="s">
        <v>874</v>
      </c>
      <c r="AE2140" t="s">
        <v>4938</v>
      </c>
      <c r="AG2140" t="s">
        <v>38</v>
      </c>
      <c r="AH2140" t="s">
        <v>2384</v>
      </c>
      <c r="AJ2140" t="s">
        <v>2384</v>
      </c>
      <c r="AK2140" t="s">
        <v>39</v>
      </c>
    </row>
    <row r="2141" spans="1:37" x14ac:dyDescent="0.3">
      <c r="A2141">
        <v>346566</v>
      </c>
      <c r="B2141" t="s">
        <v>868</v>
      </c>
      <c r="C2141" t="s">
        <v>29</v>
      </c>
      <c r="D2141">
        <v>1</v>
      </c>
      <c r="E2141" t="s">
        <v>4933</v>
      </c>
      <c r="F2141" t="s">
        <v>230</v>
      </c>
      <c r="G2141" t="s">
        <v>918</v>
      </c>
      <c r="H2141">
        <v>0</v>
      </c>
      <c r="I2141" t="s">
        <v>1228</v>
      </c>
      <c r="J2141" t="s">
        <v>43</v>
      </c>
      <c r="K2141">
        <v>62862</v>
      </c>
      <c r="L2141">
        <v>97873</v>
      </c>
      <c r="M2141" t="s">
        <v>33</v>
      </c>
      <c r="N2141" t="s">
        <v>870</v>
      </c>
      <c r="O2141" t="s">
        <v>4934</v>
      </c>
      <c r="P2141" t="s">
        <v>4935</v>
      </c>
      <c r="Q2141" t="s">
        <v>919</v>
      </c>
      <c r="R2141" t="s">
        <v>4936</v>
      </c>
      <c r="S2141" t="s">
        <v>32</v>
      </c>
      <c r="T2141" t="str">
        <f t="shared" si="99"/>
        <v xml:space="preserve">The preferred candidate will possess the ability to work on multiple projects effectively and efficiently, both independently and collaboratively with a team; excellent oral and written communication skills, as well as strong analytical, organizational, and customer service skills, and attention to detail.  Prefer candidates with knowledge of NYC personnel policies and procedures, and PMS, PRISE, CHRMS, and NYCAPS experience.  </v>
      </c>
      <c r="U2141">
        <f t="shared" si="100"/>
        <v>0</v>
      </c>
      <c r="V2141" s="2">
        <v>0</v>
      </c>
      <c r="W2141" s="2">
        <f t="shared" si="101"/>
        <v>0</v>
      </c>
      <c r="X2141" s="2">
        <v>0</v>
      </c>
      <c r="Y2141" s="2">
        <v>0</v>
      </c>
      <c r="Z2141" s="2">
        <v>0</v>
      </c>
      <c r="AA2141" s="2">
        <v>0</v>
      </c>
      <c r="AB2141" s="2">
        <v>0</v>
      </c>
      <c r="AC2141" t="s">
        <v>4937</v>
      </c>
      <c r="AD2141" t="s">
        <v>874</v>
      </c>
      <c r="AE2141" t="s">
        <v>4938</v>
      </c>
      <c r="AG2141" t="s">
        <v>38</v>
      </c>
      <c r="AH2141" t="s">
        <v>2384</v>
      </c>
      <c r="AJ2141" t="s">
        <v>2384</v>
      </c>
      <c r="AK2141" t="s">
        <v>39</v>
      </c>
    </row>
    <row r="2142" spans="1:37" x14ac:dyDescent="0.3">
      <c r="A2142">
        <v>346580</v>
      </c>
      <c r="B2142" t="s">
        <v>2366</v>
      </c>
      <c r="C2142" t="s">
        <v>29</v>
      </c>
      <c r="D2142">
        <v>80</v>
      </c>
      <c r="E2142" t="s">
        <v>3847</v>
      </c>
      <c r="F2142" t="s">
        <v>3848</v>
      </c>
      <c r="G2142">
        <v>51810</v>
      </c>
      <c r="H2142">
        <v>0</v>
      </c>
      <c r="I2142" t="s">
        <v>627</v>
      </c>
      <c r="J2142" t="s">
        <v>43</v>
      </c>
      <c r="K2142">
        <v>42759</v>
      </c>
      <c r="L2142">
        <v>71197</v>
      </c>
      <c r="M2142" t="s">
        <v>33</v>
      </c>
      <c r="N2142" t="s">
        <v>77</v>
      </c>
      <c r="O2142" t="s">
        <v>3849</v>
      </c>
      <c r="P2142" t="s">
        <v>8249</v>
      </c>
      <c r="Q2142" t="s">
        <v>8250</v>
      </c>
      <c r="R2142" t="s">
        <v>8251</v>
      </c>
      <c r="S2142" t="s">
        <v>3850</v>
      </c>
      <c r="T2142" t="str">
        <f t="shared" si="99"/>
        <v>‚	Understanding and experience working with high risk young people	Capacity for creative problem-solving, conflict resolution, violence prevention 	Strong written and oral communication skills	Capacity to think and act  intentionally and strategically to help young people change behaviors	Creative problem-solving and thinking	Self-motivation, initiative, sound judgment, and commitment to ongoing learning 	Ability to work as a part of a team *Provisional incumbents will be required to file, pass, and must be reachable on the upcoming Probation Officer civil service examination in order to retain employment.  APPOINTMENTS ARE SUBJECT TO OFFICE OF MANAGEMENT AND BUDGET (OMB) APPROVAL.  NOTE: This position is open to qualified persons with a disability who are eligible for the 55-a Program. Please indicate on your resume or cover letter that you would like to be considered for the position under the 55-a Program."an Equal Opportunity Employer"</v>
      </c>
      <c r="U2142">
        <f t="shared" si="100"/>
        <v>0</v>
      </c>
      <c r="V2142" s="2">
        <v>0</v>
      </c>
      <c r="W2142" s="2">
        <f t="shared" si="101"/>
        <v>0</v>
      </c>
      <c r="X2142" s="2">
        <v>0</v>
      </c>
      <c r="Y2142" s="2">
        <v>0</v>
      </c>
      <c r="Z2142" s="2">
        <v>0</v>
      </c>
      <c r="AA2142" s="2">
        <v>0</v>
      </c>
      <c r="AB2142" s="2">
        <v>0</v>
      </c>
      <c r="AC2142" t="s">
        <v>3851</v>
      </c>
      <c r="AD2142" t="s">
        <v>32</v>
      </c>
      <c r="AE2142" t="s">
        <v>32</v>
      </c>
      <c r="AG2142" t="s">
        <v>2371</v>
      </c>
      <c r="AH2142" t="s">
        <v>1468</v>
      </c>
      <c r="AJ2142" t="s">
        <v>1283</v>
      </c>
      <c r="AK2142" t="s">
        <v>39</v>
      </c>
    </row>
    <row r="2143" spans="1:37" x14ac:dyDescent="0.3">
      <c r="A2143">
        <v>346580</v>
      </c>
      <c r="B2143" t="s">
        <v>2366</v>
      </c>
      <c r="C2143" t="s">
        <v>48</v>
      </c>
      <c r="D2143">
        <v>80</v>
      </c>
      <c r="E2143" t="s">
        <v>3847</v>
      </c>
      <c r="F2143" t="s">
        <v>3848</v>
      </c>
      <c r="G2143">
        <v>51810</v>
      </c>
      <c r="H2143">
        <v>0</v>
      </c>
      <c r="I2143" t="s">
        <v>627</v>
      </c>
      <c r="J2143" t="s">
        <v>43</v>
      </c>
      <c r="K2143">
        <v>42759</v>
      </c>
      <c r="L2143">
        <v>71197</v>
      </c>
      <c r="M2143" t="s">
        <v>33</v>
      </c>
      <c r="N2143" t="s">
        <v>77</v>
      </c>
      <c r="O2143" t="s">
        <v>3849</v>
      </c>
      <c r="P2143" t="s">
        <v>8249</v>
      </c>
      <c r="Q2143" t="s">
        <v>8250</v>
      </c>
      <c r="R2143" t="s">
        <v>8251</v>
      </c>
      <c r="S2143" t="s">
        <v>3850</v>
      </c>
      <c r="T2143" t="str">
        <f t="shared" si="99"/>
        <v>‚	Understanding and experience working with high risk young people	Capacity for creative problem-solving, conflict resolution, violence prevention 	Strong written and oral communication skills	Capacity to think and act  intentionally and strategically to help young people change behaviors	Creative problem-solving and thinking	Self-motivation, initiative, sound judgment, and commitment to ongoing learning 	Ability to work as a part of a team *Provisional incumbents will be required to file, pass, and must be reachable on the upcoming Probation Officer civil service examination in order to retain employment.  APPOINTMENTS ARE SUBJECT TO OFFICE OF MANAGEMENT AND BUDGET (OMB) APPROVAL.  NOTE: This position is open to qualified persons with a disability who are eligible for the 55-a Program. Please indicate on your resume or cover letter that you would like to be considered for the position under the 55-a Program."an Equal Opportunity Employer"</v>
      </c>
      <c r="U2143">
        <f t="shared" si="100"/>
        <v>0</v>
      </c>
      <c r="V2143" s="2">
        <v>0</v>
      </c>
      <c r="W2143" s="2">
        <f t="shared" si="101"/>
        <v>0</v>
      </c>
      <c r="X2143" s="2">
        <v>0</v>
      </c>
      <c r="Y2143" s="2">
        <v>0</v>
      </c>
      <c r="Z2143" s="2">
        <v>0</v>
      </c>
      <c r="AA2143" s="2">
        <v>0</v>
      </c>
      <c r="AB2143" s="2">
        <v>0</v>
      </c>
      <c r="AC2143" t="s">
        <v>3851</v>
      </c>
      <c r="AD2143" t="s">
        <v>32</v>
      </c>
      <c r="AE2143" t="s">
        <v>32</v>
      </c>
      <c r="AG2143" t="s">
        <v>2371</v>
      </c>
      <c r="AH2143" t="s">
        <v>1468</v>
      </c>
      <c r="AJ2143" t="s">
        <v>1283</v>
      </c>
      <c r="AK2143" t="s">
        <v>39</v>
      </c>
    </row>
    <row r="2144" spans="1:37" x14ac:dyDescent="0.3">
      <c r="A2144">
        <v>349065</v>
      </c>
      <c r="B2144" t="s">
        <v>47</v>
      </c>
      <c r="C2144" t="s">
        <v>29</v>
      </c>
      <c r="D2144">
        <v>1</v>
      </c>
      <c r="E2144" t="s">
        <v>2258</v>
      </c>
      <c r="F2144" t="s">
        <v>220</v>
      </c>
      <c r="G2144">
        <v>22427</v>
      </c>
      <c r="H2144">
        <v>1</v>
      </c>
      <c r="I2144" t="s">
        <v>244</v>
      </c>
      <c r="J2144" t="s">
        <v>43</v>
      </c>
      <c r="K2144">
        <v>63074</v>
      </c>
      <c r="L2144">
        <v>91347</v>
      </c>
      <c r="M2144" t="s">
        <v>33</v>
      </c>
      <c r="N2144" t="s">
        <v>1856</v>
      </c>
      <c r="O2144" t="s">
        <v>620</v>
      </c>
      <c r="P2144" t="s">
        <v>8468</v>
      </c>
      <c r="Q2144" t="s">
        <v>7370</v>
      </c>
      <c r="R2144" t="s">
        <v>32</v>
      </c>
      <c r="S2144" t="s">
        <v>8469</v>
      </c>
      <c r="T2144" t="str">
        <f t="shared" si="9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144">
        <f t="shared" si="100"/>
        <v>0</v>
      </c>
      <c r="V2144" s="2">
        <v>0</v>
      </c>
      <c r="W2144" s="2">
        <f t="shared" si="101"/>
        <v>0</v>
      </c>
      <c r="X2144" s="2">
        <v>0</v>
      </c>
      <c r="Y2144" s="2">
        <v>0</v>
      </c>
      <c r="Z2144" s="2">
        <v>0</v>
      </c>
      <c r="AA2144" s="2">
        <v>0</v>
      </c>
      <c r="AB2144" s="2">
        <v>0</v>
      </c>
      <c r="AC2144" t="s">
        <v>624</v>
      </c>
      <c r="AD2144" t="s">
        <v>32</v>
      </c>
      <c r="AE2144" t="s">
        <v>32</v>
      </c>
      <c r="AG2144" t="s">
        <v>58</v>
      </c>
      <c r="AH2144" t="s">
        <v>2199</v>
      </c>
      <c r="AJ2144" t="s">
        <v>2199</v>
      </c>
      <c r="AK2144" t="s">
        <v>39</v>
      </c>
    </row>
    <row r="2145" spans="1:37" x14ac:dyDescent="0.3">
      <c r="A2145">
        <v>346582</v>
      </c>
      <c r="B2145" t="s">
        <v>2822</v>
      </c>
      <c r="C2145" t="s">
        <v>29</v>
      </c>
      <c r="D2145">
        <v>1</v>
      </c>
      <c r="E2145" t="s">
        <v>125</v>
      </c>
      <c r="F2145" t="s">
        <v>170</v>
      </c>
      <c r="G2145">
        <v>10050</v>
      </c>
      <c r="H2145" t="s">
        <v>93</v>
      </c>
      <c r="I2145" t="s">
        <v>76</v>
      </c>
      <c r="J2145" t="s">
        <v>43</v>
      </c>
      <c r="K2145">
        <v>60435</v>
      </c>
      <c r="L2145">
        <v>161497</v>
      </c>
      <c r="M2145" t="s">
        <v>33</v>
      </c>
      <c r="N2145" t="s">
        <v>2870</v>
      </c>
      <c r="O2145" t="s">
        <v>2871</v>
      </c>
      <c r="P2145" t="s">
        <v>4939</v>
      </c>
      <c r="Q2145" t="s">
        <v>173</v>
      </c>
      <c r="R2145" t="s">
        <v>4940</v>
      </c>
      <c r="S2145" t="s">
        <v>4941</v>
      </c>
      <c r="T2145" t="str">
        <f t="shared" si="99"/>
        <v>The successful candidate will have: -	7+ years of project management experience; proactive management of vendor deliverables, schedule, and risks -	Proven technical project management experience delivering complex, large technical and infrastructure projects including desktop, mobile, Cloud, server, storage and/or networking services -	Excellent oral and written communication skills, including strong technical writing skills and ability to interact with all levels of an organization especially executive level management and give senior level presentations; ability to build relationships and promote a customer-oriented approach with teams  -	Ability to work independently and within a fast-paced, deadline-driven team environment  -	Behavioral competencies that demonstrate leadership, strong negotiation and conflict management skills adaptability, attention to detail, accountability and problem-solving NOTE: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  For more information regarding the civil service process, please visit the DCAS website at: http://www.nyc.gov/html/dcas/html/work/work.shtml</v>
      </c>
      <c r="U2145">
        <f t="shared" si="100"/>
        <v>0</v>
      </c>
      <c r="V2145" s="2">
        <v>0</v>
      </c>
      <c r="W2145" s="2">
        <f t="shared" si="101"/>
        <v>0</v>
      </c>
      <c r="X2145" s="2">
        <v>0</v>
      </c>
      <c r="Y2145" s="2">
        <v>0</v>
      </c>
      <c r="Z2145" s="2">
        <v>0</v>
      </c>
      <c r="AA2145" s="2">
        <v>0</v>
      </c>
      <c r="AB2145" s="2">
        <v>0</v>
      </c>
      <c r="AC2145" t="s">
        <v>3146</v>
      </c>
      <c r="AD2145" t="s">
        <v>3480</v>
      </c>
      <c r="AE2145" t="s">
        <v>2870</v>
      </c>
      <c r="AG2145" t="s">
        <v>58</v>
      </c>
      <c r="AH2145" t="s">
        <v>3278</v>
      </c>
      <c r="AJ2145" t="s">
        <v>3278</v>
      </c>
      <c r="AK2145" t="s">
        <v>39</v>
      </c>
    </row>
    <row r="2146" spans="1:37" x14ac:dyDescent="0.3">
      <c r="A2146">
        <v>346582</v>
      </c>
      <c r="B2146" t="s">
        <v>2822</v>
      </c>
      <c r="C2146" t="s">
        <v>48</v>
      </c>
      <c r="D2146">
        <v>1</v>
      </c>
      <c r="E2146" t="s">
        <v>125</v>
      </c>
      <c r="F2146" t="s">
        <v>170</v>
      </c>
      <c r="G2146">
        <v>10050</v>
      </c>
      <c r="H2146" t="s">
        <v>93</v>
      </c>
      <c r="I2146" t="s">
        <v>76</v>
      </c>
      <c r="J2146" t="s">
        <v>43</v>
      </c>
      <c r="K2146">
        <v>60435</v>
      </c>
      <c r="L2146">
        <v>161497</v>
      </c>
      <c r="M2146" t="s">
        <v>33</v>
      </c>
      <c r="N2146" t="s">
        <v>2870</v>
      </c>
      <c r="O2146" t="s">
        <v>2871</v>
      </c>
      <c r="P2146" t="s">
        <v>4939</v>
      </c>
      <c r="Q2146" t="s">
        <v>173</v>
      </c>
      <c r="R2146" t="s">
        <v>4940</v>
      </c>
      <c r="S2146" t="s">
        <v>4941</v>
      </c>
      <c r="T2146" t="str">
        <f t="shared" si="99"/>
        <v>The successful candidate will have: -	7+ years of project management experience; proactive management of vendor deliverables, schedule, and risks -	Proven technical project management experience delivering complex, large technical and infrastructure projects including desktop, mobile, Cloud, server, storage and/or networking services -	Excellent oral and written communication skills, including strong technical writing skills and ability to interact with all levels of an organization especially executive level management and give senior level presentations; ability to build relationships and promote a customer-oriented approach with teams  -	Ability to work independently and within a fast-paced, deadline-driven team environment  -	Behavioral competencies that demonstrate leadership, strong negotiation and conflict management skills adaptability, attention to detail, accountability and problem-solving NOTE: Please note that taking and passing a civil service exam for the civil service title listed above will be necessary to maintain employment with the City of New York.  Please check the Department of Citywide Administrative Services (DCAS) website (http://www.nyc.gov/html/dcas/html/work/exam_monthly.shtml) at that time for important filing information.  For more information regarding the civil service process, please visit the DCAS website at: http://www.nyc.gov/html/dcas/html/work/work.shtml</v>
      </c>
      <c r="U2146">
        <f t="shared" si="100"/>
        <v>0</v>
      </c>
      <c r="V2146" s="2">
        <v>0</v>
      </c>
      <c r="W2146" s="2">
        <f t="shared" si="101"/>
        <v>0</v>
      </c>
      <c r="X2146" s="2">
        <v>0</v>
      </c>
      <c r="Y2146" s="2">
        <v>0</v>
      </c>
      <c r="Z2146" s="2">
        <v>0</v>
      </c>
      <c r="AA2146" s="2">
        <v>0</v>
      </c>
      <c r="AB2146" s="2">
        <v>0</v>
      </c>
      <c r="AC2146" t="s">
        <v>3146</v>
      </c>
      <c r="AD2146" t="s">
        <v>3480</v>
      </c>
      <c r="AE2146" t="s">
        <v>2870</v>
      </c>
      <c r="AG2146" t="s">
        <v>58</v>
      </c>
      <c r="AH2146" t="s">
        <v>3278</v>
      </c>
      <c r="AJ2146" t="s">
        <v>3278</v>
      </c>
      <c r="AK2146" t="s">
        <v>39</v>
      </c>
    </row>
    <row r="2147" spans="1:37" x14ac:dyDescent="0.3">
      <c r="A2147">
        <v>346600</v>
      </c>
      <c r="B2147" t="s">
        <v>199</v>
      </c>
      <c r="C2147" t="s">
        <v>29</v>
      </c>
      <c r="D2147">
        <v>1</v>
      </c>
      <c r="E2147" t="s">
        <v>4942</v>
      </c>
      <c r="F2147" t="s">
        <v>3392</v>
      </c>
      <c r="G2147">
        <v>10035</v>
      </c>
      <c r="H2147" t="s">
        <v>42</v>
      </c>
      <c r="I2147" t="s">
        <v>1095</v>
      </c>
      <c r="J2147" t="s">
        <v>43</v>
      </c>
      <c r="K2147">
        <v>67060</v>
      </c>
      <c r="L2147">
        <v>178873</v>
      </c>
      <c r="M2147" t="s">
        <v>33</v>
      </c>
      <c r="N2147" t="s">
        <v>408</v>
      </c>
      <c r="O2147" t="s">
        <v>409</v>
      </c>
      <c r="P2147" t="s">
        <v>8574</v>
      </c>
      <c r="Q2147" t="s">
        <v>3394</v>
      </c>
      <c r="R2147" t="s">
        <v>8575</v>
      </c>
      <c r="S2147" t="s">
        <v>4943</v>
      </c>
      <c r="T2147" t="str">
        <f t="shared" si="99"/>
        <v>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 1.	Selected candidates will be required to provide a DNA sample by swabbing. 2.	This is an essential staff position</v>
      </c>
      <c r="U2147">
        <f t="shared" si="100"/>
        <v>0</v>
      </c>
      <c r="V2147" s="2">
        <v>1</v>
      </c>
      <c r="W2147" s="2">
        <f t="shared" si="101"/>
        <v>0</v>
      </c>
      <c r="X2147" s="2">
        <v>0</v>
      </c>
      <c r="Y2147" s="2">
        <v>0</v>
      </c>
      <c r="Z2147" s="2">
        <v>0</v>
      </c>
      <c r="AA2147" s="2">
        <v>0</v>
      </c>
      <c r="AB2147" s="2">
        <v>0</v>
      </c>
      <c r="AC2147" t="s">
        <v>4944</v>
      </c>
      <c r="AD2147" t="s">
        <v>32</v>
      </c>
      <c r="AE2147" t="s">
        <v>32</v>
      </c>
      <c r="AG2147" t="s">
        <v>58</v>
      </c>
      <c r="AH2147" t="s">
        <v>2974</v>
      </c>
      <c r="AJ2147" t="s">
        <v>2974</v>
      </c>
      <c r="AK2147" t="s">
        <v>39</v>
      </c>
    </row>
    <row r="2148" spans="1:37" x14ac:dyDescent="0.3">
      <c r="A2148">
        <v>346600</v>
      </c>
      <c r="B2148" t="s">
        <v>199</v>
      </c>
      <c r="C2148" t="s">
        <v>48</v>
      </c>
      <c r="D2148">
        <v>1</v>
      </c>
      <c r="E2148" t="s">
        <v>4942</v>
      </c>
      <c r="F2148" t="s">
        <v>3392</v>
      </c>
      <c r="G2148">
        <v>10035</v>
      </c>
      <c r="H2148" t="s">
        <v>42</v>
      </c>
      <c r="I2148" t="s">
        <v>1095</v>
      </c>
      <c r="J2148" t="s">
        <v>43</v>
      </c>
      <c r="K2148">
        <v>67060</v>
      </c>
      <c r="L2148">
        <v>178873</v>
      </c>
      <c r="M2148" t="s">
        <v>33</v>
      </c>
      <c r="N2148" t="s">
        <v>408</v>
      </c>
      <c r="O2148" t="s">
        <v>409</v>
      </c>
      <c r="P2148" t="s">
        <v>8574</v>
      </c>
      <c r="Q2148" t="s">
        <v>3394</v>
      </c>
      <c r="R2148" t="s">
        <v>8575</v>
      </c>
      <c r="S2148" t="s">
        <v>4943</v>
      </c>
      <c r="T2148" t="str">
        <f t="shared" si="99"/>
        <v>Selected candidates should possess demonstrated facility management experience in a medical facility or laboratory setting and experience with City administrative processes including contract specification development and/or experience with HVAC or mechanical engineering.  Familiarity with AutoCAD , Microsoft Office with Excel proficiency and computerized BMS/BCM a plus.  Must have and maintain a valid driver‚„s license. 1.	Selected candidates will be required to provide a DNA sample by swabbing. 2.	This is an essential staff position</v>
      </c>
      <c r="U2148">
        <f t="shared" si="100"/>
        <v>0</v>
      </c>
      <c r="V2148" s="2">
        <v>1</v>
      </c>
      <c r="W2148" s="2">
        <f t="shared" si="101"/>
        <v>0</v>
      </c>
      <c r="X2148" s="2">
        <v>0</v>
      </c>
      <c r="Y2148" s="2">
        <v>0</v>
      </c>
      <c r="Z2148" s="2">
        <v>0</v>
      </c>
      <c r="AA2148" s="2">
        <v>0</v>
      </c>
      <c r="AB2148" s="2">
        <v>0</v>
      </c>
      <c r="AC2148" t="s">
        <v>4944</v>
      </c>
      <c r="AD2148" t="s">
        <v>32</v>
      </c>
      <c r="AE2148" t="s">
        <v>32</v>
      </c>
      <c r="AG2148" t="s">
        <v>58</v>
      </c>
      <c r="AH2148" t="s">
        <v>2974</v>
      </c>
      <c r="AJ2148" t="s">
        <v>2974</v>
      </c>
      <c r="AK2148" t="s">
        <v>39</v>
      </c>
    </row>
    <row r="2149" spans="1:37" x14ac:dyDescent="0.3">
      <c r="A2149">
        <v>346612</v>
      </c>
      <c r="B2149" t="s">
        <v>2146</v>
      </c>
      <c r="C2149" t="s">
        <v>29</v>
      </c>
      <c r="D2149">
        <v>1</v>
      </c>
      <c r="E2149" t="s">
        <v>4945</v>
      </c>
      <c r="F2149" t="s">
        <v>4946</v>
      </c>
      <c r="G2149">
        <v>22124</v>
      </c>
      <c r="H2149">
        <v>1</v>
      </c>
      <c r="I2149" t="s">
        <v>1562</v>
      </c>
      <c r="J2149" t="s">
        <v>43</v>
      </c>
      <c r="K2149">
        <v>63074</v>
      </c>
      <c r="L2149">
        <v>82000</v>
      </c>
      <c r="M2149" t="s">
        <v>33</v>
      </c>
      <c r="N2149" t="s">
        <v>2148</v>
      </c>
      <c r="O2149" t="s">
        <v>4947</v>
      </c>
      <c r="P2149" t="s">
        <v>8576</v>
      </c>
      <c r="Q2149" t="s">
        <v>4948</v>
      </c>
      <c r="R2149" t="s">
        <v>8577</v>
      </c>
      <c r="S2149" t="s">
        <v>32</v>
      </c>
      <c r="T2149" t="str">
        <f t="shared" si="99"/>
        <v xml:space="preserve">‚	Ability to work effectively in a team structure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  </v>
      </c>
      <c r="U2149">
        <f t="shared" si="100"/>
        <v>0</v>
      </c>
      <c r="V2149" s="2">
        <v>0</v>
      </c>
      <c r="W2149" s="2">
        <f t="shared" si="101"/>
        <v>0</v>
      </c>
      <c r="X2149" s="2">
        <v>0</v>
      </c>
      <c r="Y2149" s="2">
        <v>0</v>
      </c>
      <c r="Z2149" s="2">
        <v>0</v>
      </c>
      <c r="AA2149" s="2">
        <v>0</v>
      </c>
      <c r="AB2149" s="2">
        <v>0</v>
      </c>
      <c r="AC2149" t="s">
        <v>8578</v>
      </c>
      <c r="AD2149" t="s">
        <v>32</v>
      </c>
      <c r="AE2149" t="s">
        <v>32</v>
      </c>
      <c r="AG2149" t="s">
        <v>38</v>
      </c>
      <c r="AH2149" t="s">
        <v>2974</v>
      </c>
      <c r="AJ2149" t="s">
        <v>2304</v>
      </c>
      <c r="AK2149" t="s">
        <v>39</v>
      </c>
    </row>
    <row r="2150" spans="1:37" x14ac:dyDescent="0.3">
      <c r="A2150">
        <v>346612</v>
      </c>
      <c r="B2150" t="s">
        <v>2146</v>
      </c>
      <c r="C2150" t="s">
        <v>48</v>
      </c>
      <c r="D2150">
        <v>1</v>
      </c>
      <c r="E2150" t="s">
        <v>4945</v>
      </c>
      <c r="F2150" t="s">
        <v>4946</v>
      </c>
      <c r="G2150">
        <v>22124</v>
      </c>
      <c r="H2150">
        <v>1</v>
      </c>
      <c r="I2150" t="s">
        <v>1562</v>
      </c>
      <c r="J2150" t="s">
        <v>43</v>
      </c>
      <c r="K2150">
        <v>63074</v>
      </c>
      <c r="L2150">
        <v>82000</v>
      </c>
      <c r="M2150" t="s">
        <v>33</v>
      </c>
      <c r="N2150" t="s">
        <v>2148</v>
      </c>
      <c r="O2150" t="s">
        <v>4947</v>
      </c>
      <c r="P2150" t="s">
        <v>8576</v>
      </c>
      <c r="Q2150" t="s">
        <v>4948</v>
      </c>
      <c r="R2150" t="s">
        <v>8577</v>
      </c>
      <c r="S2150" t="s">
        <v>32</v>
      </c>
      <c r="T2150" t="str">
        <f t="shared" si="99"/>
        <v xml:space="preserve">‚	Ability to work effectively in a team structure to complete tasks in a timely fashion under minimal supervision; manage multiple projects simultaneously	Ability to establish professional credibility, including the ability to organize and lead public meetings effectively and inclusively	Experience in successfully managing inter-agency and consultant teams including architects, planners and other planning and design professionals on large, complex projects	Proficiency in using tools such as Adobe Creative Suite, SketchUp, GIS and MS Office, including the ability to identify new adaptations of such tools preferred	Demonstrated ability to review technical details in residential, mixed-use and commercial site plans and review zoning calculations relating to both citywide zoning and Special Districts	Demonstrated ability to self-manage, as well as superior project management skills, including the ability to complete tasks in a timely fashion with minimal supervision	Demonstrated leadership skills, initiative and ability to communicate ideas effectively 	Experience to motivate supervised staff to produce superior work under constrained conditions	Excellent presentation and written communication skills; experience speaking publicly and making effective presentations	Experience in community coordination and outreach, including managing public meetings and advisory committees	Strong influence skills and proven ability to negotiate sensitive issues	Experience conducting studies, writing reports and technical memos	Familiarity with NYC Zoning Resolution, ULURP, and/or CEQR preferred  </v>
      </c>
      <c r="U2150">
        <f t="shared" si="100"/>
        <v>0</v>
      </c>
      <c r="V2150" s="2">
        <v>0</v>
      </c>
      <c r="W2150" s="2">
        <f t="shared" si="101"/>
        <v>0</v>
      </c>
      <c r="X2150" s="2">
        <v>0</v>
      </c>
      <c r="Y2150" s="2">
        <v>0</v>
      </c>
      <c r="Z2150" s="2">
        <v>0</v>
      </c>
      <c r="AA2150" s="2">
        <v>0</v>
      </c>
      <c r="AB2150" s="2">
        <v>0</v>
      </c>
      <c r="AC2150" t="s">
        <v>8578</v>
      </c>
      <c r="AD2150" t="s">
        <v>32</v>
      </c>
      <c r="AE2150" t="s">
        <v>32</v>
      </c>
      <c r="AG2150" t="s">
        <v>38</v>
      </c>
      <c r="AH2150" t="s">
        <v>2974</v>
      </c>
      <c r="AJ2150" t="s">
        <v>2304</v>
      </c>
      <c r="AK2150" t="s">
        <v>39</v>
      </c>
    </row>
    <row r="2151" spans="1:37" x14ac:dyDescent="0.3">
      <c r="A2151">
        <v>346620</v>
      </c>
      <c r="B2151" t="s">
        <v>199</v>
      </c>
      <c r="C2151" t="s">
        <v>29</v>
      </c>
      <c r="D2151">
        <v>1</v>
      </c>
      <c r="E2151" t="s">
        <v>4204</v>
      </c>
      <c r="F2151" t="s">
        <v>582</v>
      </c>
      <c r="G2151">
        <v>52613</v>
      </c>
      <c r="H2151">
        <v>0</v>
      </c>
      <c r="I2151" t="s">
        <v>553</v>
      </c>
      <c r="J2151" t="s">
        <v>43</v>
      </c>
      <c r="K2151">
        <v>47549</v>
      </c>
      <c r="L2151">
        <v>65000</v>
      </c>
      <c r="M2151" t="s">
        <v>33</v>
      </c>
      <c r="N2151" t="s">
        <v>202</v>
      </c>
      <c r="O2151" t="s">
        <v>637</v>
      </c>
      <c r="P2151" t="s">
        <v>8579</v>
      </c>
      <c r="Q2151" t="s">
        <v>584</v>
      </c>
      <c r="R2151" t="s">
        <v>4206</v>
      </c>
      <c r="S2151" t="s">
        <v>7696</v>
      </c>
      <c r="T2151" t="str">
        <f t="shared" si="99"/>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51">
        <f t="shared" si="100"/>
        <v>0</v>
      </c>
      <c r="V2151" s="2">
        <v>0</v>
      </c>
      <c r="W2151" s="2">
        <f t="shared" si="101"/>
        <v>0</v>
      </c>
      <c r="X2151" s="2">
        <v>0</v>
      </c>
      <c r="Y2151" s="2">
        <v>0</v>
      </c>
      <c r="Z2151" s="2">
        <v>0</v>
      </c>
      <c r="AA2151" s="2">
        <v>0</v>
      </c>
      <c r="AB2151" s="2">
        <v>0</v>
      </c>
      <c r="AC2151" t="s">
        <v>4949</v>
      </c>
      <c r="AD2151" t="s">
        <v>32</v>
      </c>
      <c r="AE2151" t="s">
        <v>32</v>
      </c>
      <c r="AG2151" t="s">
        <v>38</v>
      </c>
      <c r="AH2151" t="s">
        <v>2974</v>
      </c>
      <c r="AI2151" t="s">
        <v>1749</v>
      </c>
      <c r="AJ2151" t="s">
        <v>2556</v>
      </c>
      <c r="AK2151" t="s">
        <v>39</v>
      </c>
    </row>
    <row r="2152" spans="1:37" x14ac:dyDescent="0.3">
      <c r="A2152">
        <v>346620</v>
      </c>
      <c r="B2152" t="s">
        <v>199</v>
      </c>
      <c r="C2152" t="s">
        <v>48</v>
      </c>
      <c r="D2152">
        <v>1</v>
      </c>
      <c r="E2152" t="s">
        <v>4204</v>
      </c>
      <c r="F2152" t="s">
        <v>582</v>
      </c>
      <c r="G2152">
        <v>52613</v>
      </c>
      <c r="H2152">
        <v>0</v>
      </c>
      <c r="I2152" t="s">
        <v>553</v>
      </c>
      <c r="J2152" t="s">
        <v>43</v>
      </c>
      <c r="K2152">
        <v>47549</v>
      </c>
      <c r="L2152">
        <v>65000</v>
      </c>
      <c r="M2152" t="s">
        <v>33</v>
      </c>
      <c r="N2152" t="s">
        <v>202</v>
      </c>
      <c r="O2152" t="s">
        <v>637</v>
      </c>
      <c r="P2152" t="s">
        <v>8579</v>
      </c>
      <c r="Q2152" t="s">
        <v>584</v>
      </c>
      <c r="R2152" t="s">
        <v>4206</v>
      </c>
      <c r="S2152" t="s">
        <v>7696</v>
      </c>
      <c r="T2152" t="str">
        <f t="shared" si="99"/>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52">
        <f t="shared" si="100"/>
        <v>0</v>
      </c>
      <c r="V2152" s="2">
        <v>0</v>
      </c>
      <c r="W2152" s="2">
        <f t="shared" si="101"/>
        <v>0</v>
      </c>
      <c r="X2152" s="2">
        <v>0</v>
      </c>
      <c r="Y2152" s="2">
        <v>0</v>
      </c>
      <c r="Z2152" s="2">
        <v>0</v>
      </c>
      <c r="AA2152" s="2">
        <v>0</v>
      </c>
      <c r="AB2152" s="2">
        <v>0</v>
      </c>
      <c r="AC2152" t="s">
        <v>4949</v>
      </c>
      <c r="AD2152" t="s">
        <v>32</v>
      </c>
      <c r="AE2152" t="s">
        <v>32</v>
      </c>
      <c r="AG2152" t="s">
        <v>38</v>
      </c>
      <c r="AH2152" t="s">
        <v>2974</v>
      </c>
      <c r="AI2152" t="s">
        <v>1749</v>
      </c>
      <c r="AJ2152" t="s">
        <v>2556</v>
      </c>
      <c r="AK2152" t="s">
        <v>39</v>
      </c>
    </row>
    <row r="2153" spans="1:37" x14ac:dyDescent="0.3">
      <c r="A2153">
        <v>346650</v>
      </c>
      <c r="B2153" t="s">
        <v>73</v>
      </c>
      <c r="C2153" t="s">
        <v>29</v>
      </c>
      <c r="D2153">
        <v>1</v>
      </c>
      <c r="E2153" t="s">
        <v>74</v>
      </c>
      <c r="F2153" t="s">
        <v>1396</v>
      </c>
      <c r="G2153">
        <v>13643</v>
      </c>
      <c r="H2153">
        <v>1</v>
      </c>
      <c r="I2153" t="s">
        <v>76</v>
      </c>
      <c r="J2153" t="s">
        <v>32</v>
      </c>
      <c r="K2153">
        <v>76288</v>
      </c>
      <c r="L2153">
        <v>95000</v>
      </c>
      <c r="M2153" t="s">
        <v>33</v>
      </c>
      <c r="N2153" t="s">
        <v>77</v>
      </c>
      <c r="O2153" t="s">
        <v>78</v>
      </c>
      <c r="P2153" t="s">
        <v>8580</v>
      </c>
      <c r="Q2153" t="s">
        <v>7539</v>
      </c>
      <c r="R2153" t="s">
        <v>7319</v>
      </c>
      <c r="S2153" t="s">
        <v>32</v>
      </c>
      <c r="T2153" t="str">
        <f t="shared" si="99"/>
        <v xml:space="preserve">‚	Strong analytical and problem solving skills. 	Excellent communication, writing, and documentation skills.	Excellent consensus building skills.	Successful experience on multiple complex projects. 	Ability to work as part of team and independently.  </v>
      </c>
      <c r="U2153">
        <f t="shared" si="100"/>
        <v>0</v>
      </c>
      <c r="V2153" s="2">
        <v>0</v>
      </c>
      <c r="W2153" s="2">
        <f t="shared" si="101"/>
        <v>0</v>
      </c>
      <c r="X2153" s="2">
        <v>0</v>
      </c>
      <c r="Y2153" s="2">
        <v>0</v>
      </c>
      <c r="Z2153" s="2">
        <v>0</v>
      </c>
      <c r="AA2153" s="2">
        <v>0</v>
      </c>
      <c r="AB2153" s="2">
        <v>0</v>
      </c>
      <c r="AC2153" t="s">
        <v>79</v>
      </c>
      <c r="AD2153" t="s">
        <v>32</v>
      </c>
      <c r="AE2153" t="s">
        <v>77</v>
      </c>
      <c r="AG2153" t="s">
        <v>58</v>
      </c>
      <c r="AH2153" t="s">
        <v>2974</v>
      </c>
      <c r="AJ2153" t="s">
        <v>2974</v>
      </c>
      <c r="AK2153" t="s">
        <v>39</v>
      </c>
    </row>
    <row r="2154" spans="1:37" x14ac:dyDescent="0.3">
      <c r="A2154">
        <v>346650</v>
      </c>
      <c r="B2154" t="s">
        <v>73</v>
      </c>
      <c r="C2154" t="s">
        <v>48</v>
      </c>
      <c r="D2154">
        <v>1</v>
      </c>
      <c r="E2154" t="s">
        <v>74</v>
      </c>
      <c r="F2154" t="s">
        <v>1396</v>
      </c>
      <c r="G2154">
        <v>13643</v>
      </c>
      <c r="H2154">
        <v>1</v>
      </c>
      <c r="I2154" t="s">
        <v>76</v>
      </c>
      <c r="J2154" t="s">
        <v>32</v>
      </c>
      <c r="K2154">
        <v>76288</v>
      </c>
      <c r="L2154">
        <v>95000</v>
      </c>
      <c r="M2154" t="s">
        <v>33</v>
      </c>
      <c r="N2154" t="s">
        <v>77</v>
      </c>
      <c r="O2154" t="s">
        <v>78</v>
      </c>
      <c r="P2154" t="s">
        <v>8580</v>
      </c>
      <c r="Q2154" t="s">
        <v>7539</v>
      </c>
      <c r="R2154" t="s">
        <v>7319</v>
      </c>
      <c r="S2154" t="s">
        <v>32</v>
      </c>
      <c r="T2154" t="str">
        <f t="shared" si="99"/>
        <v xml:space="preserve">‚	Strong analytical and problem solving skills. 	Excellent communication, writing, and documentation skills.	Excellent consensus building skills.	Successful experience on multiple complex projects. 	Ability to work as part of team and independently.  </v>
      </c>
      <c r="U2154">
        <f t="shared" si="100"/>
        <v>0</v>
      </c>
      <c r="V2154" s="2">
        <v>0</v>
      </c>
      <c r="W2154" s="2">
        <f t="shared" si="101"/>
        <v>0</v>
      </c>
      <c r="X2154" s="2">
        <v>0</v>
      </c>
      <c r="Y2154" s="2">
        <v>0</v>
      </c>
      <c r="Z2154" s="2">
        <v>0</v>
      </c>
      <c r="AA2154" s="2">
        <v>0</v>
      </c>
      <c r="AB2154" s="2">
        <v>0</v>
      </c>
      <c r="AC2154" t="s">
        <v>79</v>
      </c>
      <c r="AD2154" t="s">
        <v>32</v>
      </c>
      <c r="AE2154" t="s">
        <v>77</v>
      </c>
      <c r="AG2154" t="s">
        <v>58</v>
      </c>
      <c r="AH2154" t="s">
        <v>2974</v>
      </c>
      <c r="AJ2154" t="s">
        <v>2974</v>
      </c>
      <c r="AK2154" t="s">
        <v>39</v>
      </c>
    </row>
    <row r="2155" spans="1:37" x14ac:dyDescent="0.3">
      <c r="A2155">
        <v>346701</v>
      </c>
      <c r="B2155" t="s">
        <v>2822</v>
      </c>
      <c r="C2155" t="s">
        <v>48</v>
      </c>
      <c r="D2155">
        <v>1</v>
      </c>
      <c r="E2155" t="s">
        <v>2545</v>
      </c>
      <c r="F2155" t="s">
        <v>1396</v>
      </c>
      <c r="G2155">
        <v>13643</v>
      </c>
      <c r="H2155">
        <v>4</v>
      </c>
      <c r="I2155" t="s">
        <v>76</v>
      </c>
      <c r="J2155" t="s">
        <v>43</v>
      </c>
      <c r="K2155">
        <v>92065</v>
      </c>
      <c r="L2155">
        <v>138961</v>
      </c>
      <c r="M2155" t="s">
        <v>33</v>
      </c>
      <c r="N2155" t="s">
        <v>2870</v>
      </c>
      <c r="O2155" t="s">
        <v>2871</v>
      </c>
      <c r="P2155" t="s">
        <v>8581</v>
      </c>
      <c r="Q2155" t="s">
        <v>7539</v>
      </c>
      <c r="R2155" t="s">
        <v>7150</v>
      </c>
      <c r="S2155" t="s">
        <v>32</v>
      </c>
      <c r="T2155" t="str">
        <f t="shared" si="99"/>
        <v xml:space="preserve">The successful candidate will have:	A strong understanding of Agile software development methodology, including but not limited to the creation of user stories, acceptance criteria and mock-ups or prototypes.	Experience with JIRA and Confluence for requirements management and defect tracking.	Familiarity with BPMN 2.0 and tools associated with its use.	Excellent English language written and verbal communication skills, with strong organizational and analytical skills and the ability to effectively present information.	Demonstrated project management skills and project management software skills, including planning, organizing, resource management, negotiation and conflict resolution skills.  </v>
      </c>
      <c r="U2155">
        <f t="shared" si="100"/>
        <v>0</v>
      </c>
      <c r="V2155" s="2">
        <v>0</v>
      </c>
      <c r="W2155" s="2">
        <f t="shared" si="101"/>
        <v>0</v>
      </c>
      <c r="X2155" s="2">
        <v>0</v>
      </c>
      <c r="Y2155" s="2">
        <v>0</v>
      </c>
      <c r="Z2155" s="2">
        <v>0</v>
      </c>
      <c r="AA2155" s="2">
        <v>0</v>
      </c>
      <c r="AB2155" s="2">
        <v>0</v>
      </c>
      <c r="AC2155" t="s">
        <v>4950</v>
      </c>
      <c r="AD2155" t="s">
        <v>4951</v>
      </c>
      <c r="AE2155" t="s">
        <v>4952</v>
      </c>
      <c r="AG2155" t="s">
        <v>705</v>
      </c>
      <c r="AH2155" t="s">
        <v>3278</v>
      </c>
      <c r="AJ2155" t="s">
        <v>3278</v>
      </c>
      <c r="AK2155" t="s">
        <v>39</v>
      </c>
    </row>
    <row r="2156" spans="1:37" x14ac:dyDescent="0.3">
      <c r="A2156">
        <v>346701</v>
      </c>
      <c r="B2156" t="s">
        <v>2822</v>
      </c>
      <c r="C2156" t="s">
        <v>29</v>
      </c>
      <c r="D2156">
        <v>1</v>
      </c>
      <c r="E2156" t="s">
        <v>2545</v>
      </c>
      <c r="F2156" t="s">
        <v>1396</v>
      </c>
      <c r="G2156">
        <v>13643</v>
      </c>
      <c r="H2156">
        <v>4</v>
      </c>
      <c r="I2156" t="s">
        <v>76</v>
      </c>
      <c r="J2156" t="s">
        <v>43</v>
      </c>
      <c r="K2156">
        <v>92065</v>
      </c>
      <c r="L2156">
        <v>138961</v>
      </c>
      <c r="M2156" t="s">
        <v>33</v>
      </c>
      <c r="N2156" t="s">
        <v>2870</v>
      </c>
      <c r="O2156" t="s">
        <v>2871</v>
      </c>
      <c r="P2156" t="s">
        <v>8581</v>
      </c>
      <c r="Q2156" t="s">
        <v>7539</v>
      </c>
      <c r="R2156" t="s">
        <v>7150</v>
      </c>
      <c r="S2156" t="s">
        <v>32</v>
      </c>
      <c r="T2156" t="str">
        <f t="shared" si="99"/>
        <v xml:space="preserve">The successful candidate will have:	A strong understanding of Agile software development methodology, including but not limited to the creation of user stories, acceptance criteria and mock-ups or prototypes.	Experience with JIRA and Confluence for requirements management and defect tracking.	Familiarity with BPMN 2.0 and tools associated with its use.	Excellent English language written and verbal communication skills, with strong organizational and analytical skills and the ability to effectively present information.	Demonstrated project management skills and project management software skills, including planning, organizing, resource management, negotiation and conflict resolution skills.  </v>
      </c>
      <c r="U2156">
        <f t="shared" si="100"/>
        <v>0</v>
      </c>
      <c r="V2156" s="2">
        <v>0</v>
      </c>
      <c r="W2156" s="2">
        <f t="shared" si="101"/>
        <v>0</v>
      </c>
      <c r="X2156" s="2">
        <v>0</v>
      </c>
      <c r="Y2156" s="2">
        <v>0</v>
      </c>
      <c r="Z2156" s="2">
        <v>0</v>
      </c>
      <c r="AA2156" s="2">
        <v>0</v>
      </c>
      <c r="AB2156" s="2">
        <v>0</v>
      </c>
      <c r="AC2156" t="s">
        <v>4950</v>
      </c>
      <c r="AD2156" t="s">
        <v>4951</v>
      </c>
      <c r="AE2156" t="s">
        <v>4952</v>
      </c>
      <c r="AG2156" t="s">
        <v>705</v>
      </c>
      <c r="AH2156" t="s">
        <v>3278</v>
      </c>
      <c r="AJ2156" t="s">
        <v>3278</v>
      </c>
      <c r="AK2156" t="s">
        <v>39</v>
      </c>
    </row>
    <row r="2157" spans="1:37" x14ac:dyDescent="0.3">
      <c r="A2157">
        <v>346703</v>
      </c>
      <c r="B2157" t="s">
        <v>473</v>
      </c>
      <c r="C2157" t="s">
        <v>48</v>
      </c>
      <c r="D2157">
        <v>1</v>
      </c>
      <c r="E2157" t="s">
        <v>4953</v>
      </c>
      <c r="F2157" t="s">
        <v>979</v>
      </c>
      <c r="G2157">
        <v>10016</v>
      </c>
      <c r="H2157" t="s">
        <v>435</v>
      </c>
      <c r="I2157" t="s">
        <v>553</v>
      </c>
      <c r="J2157" t="s">
        <v>43</v>
      </c>
      <c r="K2157">
        <v>54643</v>
      </c>
      <c r="L2157">
        <v>97000</v>
      </c>
      <c r="M2157" t="s">
        <v>33</v>
      </c>
      <c r="N2157" t="s">
        <v>476</v>
      </c>
      <c r="O2157" t="s">
        <v>744</v>
      </c>
      <c r="P2157" t="s">
        <v>8582</v>
      </c>
      <c r="Q2157" t="s">
        <v>980</v>
      </c>
      <c r="R2157" t="s">
        <v>8583</v>
      </c>
      <c r="S2157" t="s">
        <v>8584</v>
      </c>
      <c r="T2157" t="str">
        <f t="shared" si="99"/>
        <v>The preferred candidate should possess a Master‚„s Degree in Social Work (MSW) or other relevant graduate degree, with four (4) plus years‚„ experience in direct service programming;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work and produce in a fast-paced environment;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 Section 424-A of the New York Social Services Law requires an authorized agency to inquire whether a candidate for employment with child-caring responsibilities has been the subject of a child abuse and maltreatment report.  NOTE: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157">
        <f t="shared" si="100"/>
        <v>0</v>
      </c>
      <c r="V2157" s="2">
        <v>0</v>
      </c>
      <c r="W2157" s="2">
        <f t="shared" si="101"/>
        <v>0</v>
      </c>
      <c r="X2157" s="2">
        <v>0</v>
      </c>
      <c r="Y2157" s="2">
        <v>0</v>
      </c>
      <c r="Z2157" s="2">
        <v>0</v>
      </c>
      <c r="AA2157" s="2">
        <v>0</v>
      </c>
      <c r="AB2157" s="2">
        <v>0</v>
      </c>
      <c r="AC2157" t="s">
        <v>556</v>
      </c>
      <c r="AD2157" t="s">
        <v>32</v>
      </c>
      <c r="AE2157" t="s">
        <v>32</v>
      </c>
      <c r="AG2157" t="s">
        <v>38</v>
      </c>
      <c r="AH2157" t="s">
        <v>776</v>
      </c>
      <c r="AI2157" t="s">
        <v>4954</v>
      </c>
      <c r="AJ2157" t="s">
        <v>776</v>
      </c>
      <c r="AK2157" t="s">
        <v>39</v>
      </c>
    </row>
    <row r="2158" spans="1:37" x14ac:dyDescent="0.3">
      <c r="A2158">
        <v>346703</v>
      </c>
      <c r="B2158" t="s">
        <v>473</v>
      </c>
      <c r="C2158" t="s">
        <v>29</v>
      </c>
      <c r="D2158">
        <v>1</v>
      </c>
      <c r="E2158" t="s">
        <v>4953</v>
      </c>
      <c r="F2158" t="s">
        <v>979</v>
      </c>
      <c r="G2158">
        <v>10016</v>
      </c>
      <c r="H2158" t="s">
        <v>435</v>
      </c>
      <c r="I2158" t="s">
        <v>553</v>
      </c>
      <c r="J2158" t="s">
        <v>43</v>
      </c>
      <c r="K2158">
        <v>54643</v>
      </c>
      <c r="L2158">
        <v>97000</v>
      </c>
      <c r="M2158" t="s">
        <v>33</v>
      </c>
      <c r="N2158" t="s">
        <v>476</v>
      </c>
      <c r="O2158" t="s">
        <v>744</v>
      </c>
      <c r="P2158" t="s">
        <v>8582</v>
      </c>
      <c r="Q2158" t="s">
        <v>980</v>
      </c>
      <c r="R2158" t="s">
        <v>8583</v>
      </c>
      <c r="S2158" t="s">
        <v>8584</v>
      </c>
      <c r="T2158" t="str">
        <f t="shared" si="99"/>
        <v>The preferred candidate should possess a Master‚„s Degree in Social Work (MSW) or other relevant graduate degree, with four (4) plus years‚„ experience in direct service programming; strong working knowledge of supervision and coaching; an understanding of the functions and operations of a juvenile detention setting, and familiarity with residential and community-based health/mental health and substance abuse services, and pro-social activities, for youth/adolescents; ability to conceptualize process, develop and implement projects in a timely manner; ability to work as part of a team, as well as independently to achieve necessary results; flexibility and the ability to work and produce in a fast-paced environment; and experience navigating City and State databases including Criminal Justice Information System (CJIS),  Unified Case Management System (UCMS), Reusable Case Management System (RCMS), and HHS connect; knowledge of court orders, Online Booking System (OLBS) and other documents used during the admissions, transfer, and release process. Section 424-A of the New York Social Services Law requires an authorized agency to inquire whether a candidate for employment with child-caring responsibilities has been the subject of a child abuse and maltreatment report.  NOTE: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158">
        <f t="shared" si="100"/>
        <v>0</v>
      </c>
      <c r="V2158" s="2">
        <v>0</v>
      </c>
      <c r="W2158" s="2">
        <f t="shared" si="101"/>
        <v>0</v>
      </c>
      <c r="X2158" s="2">
        <v>0</v>
      </c>
      <c r="Y2158" s="2">
        <v>0</v>
      </c>
      <c r="Z2158" s="2">
        <v>0</v>
      </c>
      <c r="AA2158" s="2">
        <v>0</v>
      </c>
      <c r="AB2158" s="2">
        <v>0</v>
      </c>
      <c r="AC2158" t="s">
        <v>556</v>
      </c>
      <c r="AD2158" t="s">
        <v>32</v>
      </c>
      <c r="AE2158" t="s">
        <v>32</v>
      </c>
      <c r="AG2158" t="s">
        <v>38</v>
      </c>
      <c r="AH2158" t="s">
        <v>776</v>
      </c>
      <c r="AI2158" t="s">
        <v>4954</v>
      </c>
      <c r="AJ2158" t="s">
        <v>776</v>
      </c>
      <c r="AK2158" t="s">
        <v>39</v>
      </c>
    </row>
    <row r="2159" spans="1:37" x14ac:dyDescent="0.3">
      <c r="A2159">
        <v>346705</v>
      </c>
      <c r="B2159" t="s">
        <v>2499</v>
      </c>
      <c r="C2159" t="s">
        <v>29</v>
      </c>
      <c r="D2159">
        <v>1</v>
      </c>
      <c r="E2159" t="s">
        <v>4955</v>
      </c>
      <c r="F2159" t="s">
        <v>220</v>
      </c>
      <c r="G2159">
        <v>22427</v>
      </c>
      <c r="H2159">
        <v>2</v>
      </c>
      <c r="I2159" t="s">
        <v>244</v>
      </c>
      <c r="J2159" t="s">
        <v>43</v>
      </c>
      <c r="K2159">
        <v>90000</v>
      </c>
      <c r="L2159">
        <v>100000</v>
      </c>
      <c r="M2159" t="s">
        <v>33</v>
      </c>
      <c r="N2159" t="s">
        <v>1320</v>
      </c>
      <c r="O2159" t="s">
        <v>4956</v>
      </c>
      <c r="P2159" t="s">
        <v>8585</v>
      </c>
      <c r="Q2159" t="s">
        <v>7370</v>
      </c>
      <c r="R2159" t="s">
        <v>7151</v>
      </c>
      <c r="S2159" t="s">
        <v>32</v>
      </c>
      <c r="T2159" t="str">
        <f t="shared" si="99"/>
        <v xml:space="preserve">The candidate should possess excellent academic credentials, and preferably at least 10 years or more of experience with architectural projects. 	Proficiency in computer programs such as Word, Excel, Adobe Acrobat, Adobe Photoshop and updated versions of AutoCAD.	Bachelors or Masters degree in Architecture, Interior Design, Construction Management or related field.	Demonstrated experience and desire to work on the business, strategy and management side of a team of Architects, Engineers and Interior Designers.   	Excellent writing skills.	Comfortable with public speaking.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to effectively communicate with multiple stakeholders  </v>
      </c>
      <c r="U2159">
        <f t="shared" si="100"/>
        <v>0</v>
      </c>
      <c r="V2159" s="2">
        <v>1</v>
      </c>
      <c r="W2159" s="2">
        <f t="shared" si="101"/>
        <v>0</v>
      </c>
      <c r="X2159" s="2">
        <v>0</v>
      </c>
      <c r="Y2159" s="2">
        <v>0</v>
      </c>
      <c r="Z2159" s="2">
        <v>0</v>
      </c>
      <c r="AA2159" s="2">
        <v>0</v>
      </c>
      <c r="AB2159" s="2">
        <v>0</v>
      </c>
      <c r="AC2159" t="s">
        <v>4957</v>
      </c>
      <c r="AD2159" t="s">
        <v>32</v>
      </c>
      <c r="AE2159" t="s">
        <v>32</v>
      </c>
      <c r="AG2159" t="s">
        <v>58</v>
      </c>
      <c r="AH2159" t="s">
        <v>1092</v>
      </c>
      <c r="AI2159" t="s">
        <v>2741</v>
      </c>
      <c r="AJ2159" t="s">
        <v>1092</v>
      </c>
      <c r="AK2159" t="s">
        <v>39</v>
      </c>
    </row>
    <row r="2160" spans="1:37" x14ac:dyDescent="0.3">
      <c r="A2160">
        <v>346705</v>
      </c>
      <c r="B2160" t="s">
        <v>2499</v>
      </c>
      <c r="C2160" t="s">
        <v>48</v>
      </c>
      <c r="D2160">
        <v>1</v>
      </c>
      <c r="E2160" t="s">
        <v>4955</v>
      </c>
      <c r="F2160" t="s">
        <v>220</v>
      </c>
      <c r="G2160">
        <v>22427</v>
      </c>
      <c r="H2160">
        <v>2</v>
      </c>
      <c r="I2160" t="s">
        <v>244</v>
      </c>
      <c r="J2160" t="s">
        <v>43</v>
      </c>
      <c r="K2160">
        <v>90000</v>
      </c>
      <c r="L2160">
        <v>100000</v>
      </c>
      <c r="M2160" t="s">
        <v>33</v>
      </c>
      <c r="N2160" t="s">
        <v>1320</v>
      </c>
      <c r="O2160" t="s">
        <v>4956</v>
      </c>
      <c r="P2160" t="s">
        <v>8585</v>
      </c>
      <c r="Q2160" t="s">
        <v>7370</v>
      </c>
      <c r="R2160" t="s">
        <v>7151</v>
      </c>
      <c r="S2160" t="s">
        <v>32</v>
      </c>
      <c r="T2160" t="str">
        <f t="shared" si="99"/>
        <v xml:space="preserve">The candidate should possess excellent academic credentials, and preferably at least 10 years or more of experience with architectural projects. 	Proficiency in computer programs such as Word, Excel, Adobe Acrobat, Adobe Photoshop and updated versions of AutoCAD.	Bachelors or Masters degree in Architecture, Interior Design, Construction Management or related field.	Demonstrated experience and desire to work on the business, strategy and management side of a team of Architects, Engineers and Interior Designers.   	Excellent writing skills.	Comfortable with public speaking.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to effectively communicate with multiple stakeholders  </v>
      </c>
      <c r="U2160">
        <f t="shared" si="100"/>
        <v>0</v>
      </c>
      <c r="V2160" s="2">
        <v>1</v>
      </c>
      <c r="W2160" s="2">
        <f t="shared" si="101"/>
        <v>0</v>
      </c>
      <c r="X2160" s="2">
        <v>0</v>
      </c>
      <c r="Y2160" s="2">
        <v>0</v>
      </c>
      <c r="Z2160" s="2">
        <v>0</v>
      </c>
      <c r="AA2160" s="2">
        <v>0</v>
      </c>
      <c r="AB2160" s="2">
        <v>0</v>
      </c>
      <c r="AC2160" t="s">
        <v>4957</v>
      </c>
      <c r="AD2160" t="s">
        <v>32</v>
      </c>
      <c r="AE2160" t="s">
        <v>32</v>
      </c>
      <c r="AG2160" t="s">
        <v>58</v>
      </c>
      <c r="AH2160" t="s">
        <v>1092</v>
      </c>
      <c r="AI2160" t="s">
        <v>2741</v>
      </c>
      <c r="AJ2160" t="s">
        <v>1092</v>
      </c>
      <c r="AK2160" t="s">
        <v>39</v>
      </c>
    </row>
    <row r="2161" spans="1:37" x14ac:dyDescent="0.3">
      <c r="A2161">
        <v>346712</v>
      </c>
      <c r="B2161" t="s">
        <v>473</v>
      </c>
      <c r="C2161" t="s">
        <v>29</v>
      </c>
      <c r="D2161">
        <v>1</v>
      </c>
      <c r="E2161" t="s">
        <v>4958</v>
      </c>
      <c r="F2161" t="s">
        <v>2345</v>
      </c>
      <c r="G2161">
        <v>52370</v>
      </c>
      <c r="H2161">
        <v>2</v>
      </c>
      <c r="I2161" t="s">
        <v>553</v>
      </c>
      <c r="J2161" t="s">
        <v>43</v>
      </c>
      <c r="K2161">
        <v>75520</v>
      </c>
      <c r="L2161">
        <v>79285</v>
      </c>
      <c r="M2161" t="s">
        <v>33</v>
      </c>
      <c r="N2161" t="s">
        <v>4959</v>
      </c>
      <c r="O2161" t="s">
        <v>4960</v>
      </c>
      <c r="P2161" t="s">
        <v>7152</v>
      </c>
      <c r="Q2161" t="s">
        <v>2346</v>
      </c>
      <c r="R2161" t="s">
        <v>4961</v>
      </c>
      <c r="S2161" t="s">
        <v>8584</v>
      </c>
      <c r="T2161" t="str">
        <f t="shared" si="99"/>
        <v>The preferred candidate should possess experience, education, or demonstrated interest in working with justice system-involved youth; possess experience developing and overseeing programs for adolescents; experience developing and implementing recreational activities for adolescents; working knowledge of supervision and coaching.; ability to exercise independent judgment, problem-solve and make decisions in a timely manner, and prepare written reports and documents; strong writing and oral communication skills; excellent interpersonal skills; ability to work collaboratively with a diverse, multi-disciplinary team; ability to articulate clearly and appropriately in all settings and maintain professional relationships with a variety of stakeholders.  Candidate must be flexible, a team player, and demonstrate the ability to work in a fast-paced environment.  Candidate must be willing to attend meetings and travel to ACS-operated facilities. Section 424-A of the New York Social Services Law requires an authorized agency to inquire whether a candidate for employment with child-caring responsibilities has been the subject of a child abuse and maltreatment report.  NOTE: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161">
        <f t="shared" si="100"/>
        <v>0</v>
      </c>
      <c r="V2161" s="2">
        <v>0</v>
      </c>
      <c r="W2161" s="2">
        <f t="shared" si="101"/>
        <v>0</v>
      </c>
      <c r="X2161" s="2">
        <v>0</v>
      </c>
      <c r="Y2161" s="2">
        <v>0</v>
      </c>
      <c r="Z2161" s="2">
        <v>0</v>
      </c>
      <c r="AA2161" s="2">
        <v>0</v>
      </c>
      <c r="AB2161" s="2">
        <v>0</v>
      </c>
      <c r="AC2161" t="s">
        <v>556</v>
      </c>
      <c r="AD2161" t="s">
        <v>32</v>
      </c>
      <c r="AE2161" t="s">
        <v>32</v>
      </c>
      <c r="AG2161" t="s">
        <v>58</v>
      </c>
      <c r="AH2161" t="s">
        <v>776</v>
      </c>
      <c r="AI2161" t="s">
        <v>2892</v>
      </c>
      <c r="AJ2161" t="s">
        <v>776</v>
      </c>
      <c r="AK2161" t="s">
        <v>39</v>
      </c>
    </row>
    <row r="2162" spans="1:37" x14ac:dyDescent="0.3">
      <c r="A2162">
        <v>346712</v>
      </c>
      <c r="B2162" t="s">
        <v>473</v>
      </c>
      <c r="C2162" t="s">
        <v>48</v>
      </c>
      <c r="D2162">
        <v>1</v>
      </c>
      <c r="E2162" t="s">
        <v>4958</v>
      </c>
      <c r="F2162" t="s">
        <v>2345</v>
      </c>
      <c r="G2162">
        <v>52370</v>
      </c>
      <c r="H2162">
        <v>2</v>
      </c>
      <c r="I2162" t="s">
        <v>553</v>
      </c>
      <c r="J2162" t="s">
        <v>43</v>
      </c>
      <c r="K2162">
        <v>75520</v>
      </c>
      <c r="L2162">
        <v>79285</v>
      </c>
      <c r="M2162" t="s">
        <v>33</v>
      </c>
      <c r="N2162" t="s">
        <v>4959</v>
      </c>
      <c r="O2162" t="s">
        <v>4960</v>
      </c>
      <c r="P2162" t="s">
        <v>7152</v>
      </c>
      <c r="Q2162" t="s">
        <v>2346</v>
      </c>
      <c r="R2162" t="s">
        <v>4961</v>
      </c>
      <c r="S2162" t="s">
        <v>8584</v>
      </c>
      <c r="T2162" t="str">
        <f t="shared" si="99"/>
        <v>The preferred candidate should possess experience, education, or demonstrated interest in working with justice system-involved youth; possess experience developing and overseeing programs for adolescents; experience developing and implementing recreational activities for adolescents; working knowledge of supervision and coaching.; ability to exercise independent judgment, problem-solve and make decisions in a timely manner, and prepare written reports and documents; strong writing and oral communication skills; excellent interpersonal skills; ability to work collaboratively with a diverse, multi-disciplinary team; ability to articulate clearly and appropriately in all settings and maintain professional relationships with a variety of stakeholders.  Candidate must be flexible, a team player, and demonstrate the ability to work in a fast-paced environment.  Candidate must be willing to attend meetings and travel to ACS-operated facilities. Section 424-A of the New York Social Services Law requires an authorized agency to inquire whether a candidate for employment with child-caring responsibilities has been the subject of a child abuse and maltreatment report.  NOTE: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162">
        <f t="shared" si="100"/>
        <v>0</v>
      </c>
      <c r="V2162" s="2">
        <v>0</v>
      </c>
      <c r="W2162" s="2">
        <f t="shared" si="101"/>
        <v>0</v>
      </c>
      <c r="X2162" s="2">
        <v>0</v>
      </c>
      <c r="Y2162" s="2">
        <v>0</v>
      </c>
      <c r="Z2162" s="2">
        <v>0</v>
      </c>
      <c r="AA2162" s="2">
        <v>0</v>
      </c>
      <c r="AB2162" s="2">
        <v>0</v>
      </c>
      <c r="AC2162" t="s">
        <v>556</v>
      </c>
      <c r="AD2162" t="s">
        <v>32</v>
      </c>
      <c r="AE2162" t="s">
        <v>32</v>
      </c>
      <c r="AG2162" t="s">
        <v>58</v>
      </c>
      <c r="AH2162" t="s">
        <v>776</v>
      </c>
      <c r="AI2162" t="s">
        <v>2892</v>
      </c>
      <c r="AJ2162" t="s">
        <v>776</v>
      </c>
      <c r="AK2162" t="s">
        <v>39</v>
      </c>
    </row>
    <row r="2163" spans="1:37" x14ac:dyDescent="0.3">
      <c r="A2163">
        <v>346718</v>
      </c>
      <c r="B2163" t="s">
        <v>524</v>
      </c>
      <c r="C2163" t="s">
        <v>29</v>
      </c>
      <c r="D2163">
        <v>2</v>
      </c>
      <c r="E2163" t="s">
        <v>4844</v>
      </c>
      <c r="F2163" t="s">
        <v>4845</v>
      </c>
      <c r="G2163">
        <v>90702</v>
      </c>
      <c r="H2163">
        <v>0</v>
      </c>
      <c r="I2163" t="s">
        <v>1095</v>
      </c>
      <c r="J2163" t="s">
        <v>43</v>
      </c>
      <c r="K2163">
        <v>276</v>
      </c>
      <c r="L2163">
        <v>276</v>
      </c>
      <c r="M2163" t="s">
        <v>1624</v>
      </c>
      <c r="N2163" t="s">
        <v>526</v>
      </c>
      <c r="O2163" t="s">
        <v>1626</v>
      </c>
      <c r="P2163" t="s">
        <v>4962</v>
      </c>
      <c r="Q2163" t="s">
        <v>4847</v>
      </c>
      <c r="R2163" t="s">
        <v>1927</v>
      </c>
      <c r="S2163" t="s">
        <v>32</v>
      </c>
      <c r="T2163" t="str">
        <f t="shared" si="99"/>
        <v xml:space="preserve">Ability to communicate effectively in verbal and written form.  </v>
      </c>
      <c r="U2163">
        <f t="shared" si="100"/>
        <v>0</v>
      </c>
      <c r="V2163" s="2">
        <v>0</v>
      </c>
      <c r="W2163" s="2">
        <f t="shared" si="101"/>
        <v>0</v>
      </c>
      <c r="X2163" s="2">
        <v>0</v>
      </c>
      <c r="Y2163" s="2">
        <v>0</v>
      </c>
      <c r="Z2163" s="2">
        <v>0</v>
      </c>
      <c r="AA2163" s="2">
        <v>0</v>
      </c>
      <c r="AB2163" s="2">
        <v>0</v>
      </c>
      <c r="AC2163" t="s">
        <v>4963</v>
      </c>
      <c r="AD2163" t="s">
        <v>32</v>
      </c>
      <c r="AE2163" t="s">
        <v>526</v>
      </c>
      <c r="AG2163" t="s">
        <v>38</v>
      </c>
      <c r="AH2163" t="s">
        <v>2406</v>
      </c>
      <c r="AI2163" t="s">
        <v>4964</v>
      </c>
      <c r="AJ2163" t="s">
        <v>2406</v>
      </c>
      <c r="AK2163" t="s">
        <v>39</v>
      </c>
    </row>
    <row r="2164" spans="1:37" x14ac:dyDescent="0.3">
      <c r="A2164">
        <v>346793</v>
      </c>
      <c r="B2164" t="s">
        <v>47</v>
      </c>
      <c r="C2164" t="s">
        <v>48</v>
      </c>
      <c r="D2164">
        <v>2</v>
      </c>
      <c r="E2164" t="s">
        <v>4370</v>
      </c>
      <c r="F2164" t="s">
        <v>196</v>
      </c>
      <c r="G2164">
        <v>20215</v>
      </c>
      <c r="H2164">
        <v>2</v>
      </c>
      <c r="I2164" t="s">
        <v>244</v>
      </c>
      <c r="J2164" t="s">
        <v>43</v>
      </c>
      <c r="K2164">
        <v>74990</v>
      </c>
      <c r="L2164">
        <v>86238</v>
      </c>
      <c r="M2164" t="s">
        <v>33</v>
      </c>
      <c r="N2164" t="s">
        <v>211</v>
      </c>
      <c r="O2164" t="s">
        <v>1781</v>
      </c>
      <c r="P2164" t="s">
        <v>8586</v>
      </c>
      <c r="Q2164" t="s">
        <v>7327</v>
      </c>
      <c r="R2164" t="s">
        <v>8587</v>
      </c>
      <c r="S2164" t="s">
        <v>8588</v>
      </c>
      <c r="T2164" t="str">
        <f t="shared" si="99"/>
        <v>‚	Detailed knowledge of water and sewer design and construction standards and specifications.  	Experience using Microsoft Office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164">
        <f t="shared" si="100"/>
        <v>0</v>
      </c>
      <c r="V2164" s="2">
        <v>0</v>
      </c>
      <c r="W2164" s="2">
        <f t="shared" si="101"/>
        <v>0</v>
      </c>
      <c r="X2164" s="2">
        <v>0</v>
      </c>
      <c r="Y2164" s="2">
        <v>0</v>
      </c>
      <c r="Z2164" s="2">
        <v>0</v>
      </c>
      <c r="AA2164" s="2">
        <v>0</v>
      </c>
      <c r="AB2164" s="2">
        <v>0</v>
      </c>
      <c r="AC2164" t="s">
        <v>161</v>
      </c>
      <c r="AD2164" t="s">
        <v>32</v>
      </c>
      <c r="AE2164" t="s">
        <v>32</v>
      </c>
      <c r="AG2164" t="s">
        <v>58</v>
      </c>
      <c r="AH2164" t="s">
        <v>2406</v>
      </c>
      <c r="AJ2164" t="s">
        <v>2406</v>
      </c>
      <c r="AK2164" t="s">
        <v>39</v>
      </c>
    </row>
    <row r="2165" spans="1:37" x14ac:dyDescent="0.3">
      <c r="A2165">
        <v>346793</v>
      </c>
      <c r="B2165" t="s">
        <v>47</v>
      </c>
      <c r="C2165" t="s">
        <v>29</v>
      </c>
      <c r="D2165">
        <v>2</v>
      </c>
      <c r="E2165" t="s">
        <v>4370</v>
      </c>
      <c r="F2165" t="s">
        <v>196</v>
      </c>
      <c r="G2165">
        <v>20215</v>
      </c>
      <c r="H2165">
        <v>2</v>
      </c>
      <c r="I2165" t="s">
        <v>244</v>
      </c>
      <c r="J2165" t="s">
        <v>43</v>
      </c>
      <c r="K2165">
        <v>74990</v>
      </c>
      <c r="L2165">
        <v>86238</v>
      </c>
      <c r="M2165" t="s">
        <v>33</v>
      </c>
      <c r="N2165" t="s">
        <v>211</v>
      </c>
      <c r="O2165" t="s">
        <v>1781</v>
      </c>
      <c r="P2165" t="s">
        <v>8586</v>
      </c>
      <c r="Q2165" t="s">
        <v>7327</v>
      </c>
      <c r="R2165" t="s">
        <v>8587</v>
      </c>
      <c r="S2165" t="s">
        <v>8588</v>
      </c>
      <c r="T2165" t="str">
        <f t="shared" si="99"/>
        <v>‚	Detailed knowledge of water and sewer design and construction standards and specifications.  	Experience using Microsoft Office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165">
        <f t="shared" si="100"/>
        <v>0</v>
      </c>
      <c r="V2165" s="2">
        <v>0</v>
      </c>
      <c r="W2165" s="2">
        <f t="shared" si="101"/>
        <v>0</v>
      </c>
      <c r="X2165" s="2">
        <v>0</v>
      </c>
      <c r="Y2165" s="2">
        <v>0</v>
      </c>
      <c r="Z2165" s="2">
        <v>0</v>
      </c>
      <c r="AA2165" s="2">
        <v>0</v>
      </c>
      <c r="AB2165" s="2">
        <v>0</v>
      </c>
      <c r="AC2165" t="s">
        <v>161</v>
      </c>
      <c r="AD2165" t="s">
        <v>32</v>
      </c>
      <c r="AE2165" t="s">
        <v>32</v>
      </c>
      <c r="AG2165" t="s">
        <v>58</v>
      </c>
      <c r="AH2165" t="s">
        <v>2406</v>
      </c>
      <c r="AJ2165" t="s">
        <v>2406</v>
      </c>
      <c r="AK2165" t="s">
        <v>39</v>
      </c>
    </row>
    <row r="2166" spans="1:37" x14ac:dyDescent="0.3">
      <c r="A2166">
        <v>346801</v>
      </c>
      <c r="B2166" t="s">
        <v>2385</v>
      </c>
      <c r="C2166" t="s">
        <v>29</v>
      </c>
      <c r="D2166">
        <v>1</v>
      </c>
      <c r="E2166" t="s">
        <v>4965</v>
      </c>
      <c r="F2166" t="s">
        <v>170</v>
      </c>
      <c r="G2166">
        <v>10050</v>
      </c>
      <c r="H2166" t="s">
        <v>42</v>
      </c>
      <c r="I2166" t="s">
        <v>4966</v>
      </c>
      <c r="J2166" t="s">
        <v>43</v>
      </c>
      <c r="K2166">
        <v>120000</v>
      </c>
      <c r="L2166">
        <v>150000</v>
      </c>
      <c r="M2166" t="s">
        <v>33</v>
      </c>
      <c r="N2166" t="s">
        <v>2388</v>
      </c>
      <c r="O2166" t="s">
        <v>95</v>
      </c>
      <c r="P2166" t="s">
        <v>8589</v>
      </c>
      <c r="Q2166" t="s">
        <v>173</v>
      </c>
      <c r="R2166" t="s">
        <v>4967</v>
      </c>
      <c r="S2166" t="s">
        <v>4968</v>
      </c>
      <c r="T2166" t="str">
        <f t="shared" si="99"/>
        <v>1.Seven+ years of network or security operational experience, including at least 2 years in a senior management/Director level position in an IT enterprise environment, or cyber security focused organization. 2.Significant and demonstrated capabilities to assess organizational cyber security hygiene, quantify cyber risk in a prioritized schema, and recommend tactical and strategic courses of action to executive leadership. 3.Experience in execution cyber security uplift in government, financial services or professional services industry. 4.Demonstrable knowledge of information security technologies, networking and network and systems architecture. 5.Deep and hands-on understanding of the current cyber threat landscape, attack methodologies, and risk mitigation/ remediation methods; experience in cyber forensics and highly complex threat analyses. 6.Possess CISSP, CISM, and/or other information security and information security management certifications. 7.Knowledge of common information security management frameworks, such as NIST or other data security standards or widely accepted information security recommended actions. 8.In-depth knowledge of complex network architecture, internet connectivity and DMZ hosting strategies. 9.Track record of applying innovation successfully in technology environments. 10.Excellent written and verbal communication skills. *** In order to be considered for this position candidates must be serving permanently in the title of COMPUTER SYSTEMS MANAGER or take the upcoming COMPUTER SYSTEMS MANAGER exam. ***  Filing for the PROMOTIONAL EXAM (#8531) and the OPEN COMPETITIVE EXAM (#8044) will be from 6/6/2018 to 6/26/2018.</v>
      </c>
      <c r="U2166">
        <f t="shared" si="100"/>
        <v>0</v>
      </c>
      <c r="V2166" s="2">
        <v>0</v>
      </c>
      <c r="W2166" s="2">
        <f t="shared" si="101"/>
        <v>0</v>
      </c>
      <c r="X2166" s="2">
        <v>0</v>
      </c>
      <c r="Y2166" s="2">
        <v>0</v>
      </c>
      <c r="Z2166" s="2">
        <v>0</v>
      </c>
      <c r="AA2166" s="2">
        <v>0</v>
      </c>
      <c r="AB2166" s="2">
        <v>0</v>
      </c>
      <c r="AC2166" t="s">
        <v>4969</v>
      </c>
      <c r="AD2166" t="s">
        <v>32</v>
      </c>
      <c r="AE2166" t="s">
        <v>2388</v>
      </c>
      <c r="AG2166" t="s">
        <v>4970</v>
      </c>
      <c r="AH2166" t="s">
        <v>1965</v>
      </c>
      <c r="AI2166" t="s">
        <v>3504</v>
      </c>
      <c r="AJ2166" t="s">
        <v>3585</v>
      </c>
      <c r="AK2166" t="s">
        <v>39</v>
      </c>
    </row>
    <row r="2167" spans="1:37" x14ac:dyDescent="0.3">
      <c r="A2167">
        <v>346801</v>
      </c>
      <c r="B2167" t="s">
        <v>2385</v>
      </c>
      <c r="C2167" t="s">
        <v>48</v>
      </c>
      <c r="D2167">
        <v>1</v>
      </c>
      <c r="E2167" t="s">
        <v>4965</v>
      </c>
      <c r="F2167" t="s">
        <v>170</v>
      </c>
      <c r="G2167">
        <v>10050</v>
      </c>
      <c r="H2167" t="s">
        <v>42</v>
      </c>
      <c r="I2167" t="s">
        <v>4966</v>
      </c>
      <c r="J2167" t="s">
        <v>43</v>
      </c>
      <c r="K2167">
        <v>120000</v>
      </c>
      <c r="L2167">
        <v>150000</v>
      </c>
      <c r="M2167" t="s">
        <v>33</v>
      </c>
      <c r="N2167" t="s">
        <v>2388</v>
      </c>
      <c r="O2167" t="s">
        <v>95</v>
      </c>
      <c r="P2167" t="s">
        <v>8589</v>
      </c>
      <c r="Q2167" t="s">
        <v>173</v>
      </c>
      <c r="R2167" t="s">
        <v>4967</v>
      </c>
      <c r="S2167" t="s">
        <v>4968</v>
      </c>
      <c r="T2167" t="str">
        <f t="shared" si="99"/>
        <v>1.Seven+ years of network or security operational experience, including at least 2 years in a senior management/Director level position in an IT enterprise environment, or cyber security focused organization. 2.Significant and demonstrated capabilities to assess organizational cyber security hygiene, quantify cyber risk in a prioritized schema, and recommend tactical and strategic courses of action to executive leadership. 3.Experience in execution cyber security uplift in government, financial services or professional services industry. 4.Demonstrable knowledge of information security technologies, networking and network and systems architecture. 5.Deep and hands-on understanding of the current cyber threat landscape, attack methodologies, and risk mitigation/ remediation methods; experience in cyber forensics and highly complex threat analyses. 6.Possess CISSP, CISM, and/or other information security and information security management certifications. 7.Knowledge of common information security management frameworks, such as NIST or other data security standards or widely accepted information security recommended actions. 8.In-depth knowledge of complex network architecture, internet connectivity and DMZ hosting strategies. 9.Track record of applying innovation successfully in technology environments. 10.Excellent written and verbal communication skills. *** In order to be considered for this position candidates must be serving permanently in the title of COMPUTER SYSTEMS MANAGER or take the upcoming COMPUTER SYSTEMS MANAGER exam. ***  Filing for the PROMOTIONAL EXAM (#8531) and the OPEN COMPETITIVE EXAM (#8044) will be from 6/6/2018 to 6/26/2018.</v>
      </c>
      <c r="U2167">
        <f t="shared" si="100"/>
        <v>0</v>
      </c>
      <c r="V2167" s="2">
        <v>0</v>
      </c>
      <c r="W2167" s="2">
        <f t="shared" si="101"/>
        <v>0</v>
      </c>
      <c r="X2167" s="2">
        <v>0</v>
      </c>
      <c r="Y2167" s="2">
        <v>0</v>
      </c>
      <c r="Z2167" s="2">
        <v>0</v>
      </c>
      <c r="AA2167" s="2">
        <v>0</v>
      </c>
      <c r="AB2167" s="2">
        <v>0</v>
      </c>
      <c r="AC2167" t="s">
        <v>4969</v>
      </c>
      <c r="AD2167" t="s">
        <v>32</v>
      </c>
      <c r="AE2167" t="s">
        <v>2388</v>
      </c>
      <c r="AG2167" t="s">
        <v>4970</v>
      </c>
      <c r="AH2167" t="s">
        <v>1965</v>
      </c>
      <c r="AI2167" t="s">
        <v>3504</v>
      </c>
      <c r="AJ2167" t="s">
        <v>3585</v>
      </c>
      <c r="AK2167" t="s">
        <v>39</v>
      </c>
    </row>
    <row r="2168" spans="1:37" x14ac:dyDescent="0.3">
      <c r="A2168">
        <v>346803</v>
      </c>
      <c r="B2168" t="s">
        <v>2499</v>
      </c>
      <c r="C2168" t="s">
        <v>48</v>
      </c>
      <c r="D2168">
        <v>1</v>
      </c>
      <c r="E2168" t="s">
        <v>4971</v>
      </c>
      <c r="F2168" t="s">
        <v>4972</v>
      </c>
      <c r="G2168">
        <v>12704</v>
      </c>
      <c r="H2168">
        <v>2</v>
      </c>
      <c r="I2168" t="s">
        <v>4973</v>
      </c>
      <c r="J2168" t="s">
        <v>43</v>
      </c>
      <c r="K2168">
        <v>57905</v>
      </c>
      <c r="L2168">
        <v>66591</v>
      </c>
      <c r="M2168" t="s">
        <v>33</v>
      </c>
      <c r="N2168" t="s">
        <v>1320</v>
      </c>
      <c r="O2168" t="s">
        <v>4974</v>
      </c>
      <c r="P2168" t="s">
        <v>7153</v>
      </c>
      <c r="Q2168" t="s">
        <v>4975</v>
      </c>
      <c r="R2168" t="s">
        <v>4976</v>
      </c>
      <c r="S2168" t="s">
        <v>32</v>
      </c>
      <c r="T2168" t="str">
        <f t="shared" si="99"/>
        <v xml:space="preserve">Applicants must have excellent English communication skills and have a strong desire to work with diverse groups of people to creatively develop exams.  </v>
      </c>
      <c r="U2168">
        <f t="shared" si="100"/>
        <v>0</v>
      </c>
      <c r="V2168" s="2">
        <v>0</v>
      </c>
      <c r="W2168" s="2">
        <f t="shared" si="101"/>
        <v>0</v>
      </c>
      <c r="X2168" s="2">
        <v>0</v>
      </c>
      <c r="Y2168" s="2">
        <v>0</v>
      </c>
      <c r="Z2168" s="2">
        <v>0</v>
      </c>
      <c r="AA2168" s="2">
        <v>0</v>
      </c>
      <c r="AB2168" s="2">
        <v>0</v>
      </c>
      <c r="AC2168" t="s">
        <v>4977</v>
      </c>
      <c r="AD2168" t="s">
        <v>32</v>
      </c>
      <c r="AE2168" t="s">
        <v>32</v>
      </c>
      <c r="AG2168" t="s">
        <v>58</v>
      </c>
      <c r="AH2168" t="s">
        <v>3115</v>
      </c>
      <c r="AI2168" t="s">
        <v>3028</v>
      </c>
      <c r="AJ2168" t="s">
        <v>3405</v>
      </c>
      <c r="AK2168" t="s">
        <v>39</v>
      </c>
    </row>
    <row r="2169" spans="1:37" x14ac:dyDescent="0.3">
      <c r="A2169">
        <v>346803</v>
      </c>
      <c r="B2169" t="s">
        <v>2499</v>
      </c>
      <c r="C2169" t="s">
        <v>29</v>
      </c>
      <c r="D2169">
        <v>1</v>
      </c>
      <c r="E2169" t="s">
        <v>4971</v>
      </c>
      <c r="F2169" t="s">
        <v>4972</v>
      </c>
      <c r="G2169">
        <v>12704</v>
      </c>
      <c r="H2169">
        <v>2</v>
      </c>
      <c r="I2169" t="s">
        <v>4973</v>
      </c>
      <c r="J2169" t="s">
        <v>43</v>
      </c>
      <c r="K2169">
        <v>57905</v>
      </c>
      <c r="L2169">
        <v>66591</v>
      </c>
      <c r="M2169" t="s">
        <v>33</v>
      </c>
      <c r="N2169" t="s">
        <v>1320</v>
      </c>
      <c r="O2169" t="s">
        <v>4974</v>
      </c>
      <c r="P2169" t="s">
        <v>7153</v>
      </c>
      <c r="Q2169" t="s">
        <v>4975</v>
      </c>
      <c r="R2169" t="s">
        <v>4976</v>
      </c>
      <c r="S2169" t="s">
        <v>32</v>
      </c>
      <c r="T2169" t="str">
        <f t="shared" si="99"/>
        <v xml:space="preserve">Applicants must have excellent English communication skills and have a strong desire to work with diverse groups of people to creatively develop exams.  </v>
      </c>
      <c r="U2169">
        <f t="shared" si="100"/>
        <v>0</v>
      </c>
      <c r="V2169" s="2">
        <v>0</v>
      </c>
      <c r="W2169" s="2">
        <f t="shared" si="101"/>
        <v>0</v>
      </c>
      <c r="X2169" s="2">
        <v>0</v>
      </c>
      <c r="Y2169" s="2">
        <v>0</v>
      </c>
      <c r="Z2169" s="2">
        <v>0</v>
      </c>
      <c r="AA2169" s="2">
        <v>0</v>
      </c>
      <c r="AB2169" s="2">
        <v>0</v>
      </c>
      <c r="AC2169" t="s">
        <v>4977</v>
      </c>
      <c r="AD2169" t="s">
        <v>32</v>
      </c>
      <c r="AE2169" t="s">
        <v>32</v>
      </c>
      <c r="AG2169" t="s">
        <v>58</v>
      </c>
      <c r="AH2169" t="s">
        <v>3115</v>
      </c>
      <c r="AI2169" t="s">
        <v>3028</v>
      </c>
      <c r="AJ2169" t="s">
        <v>3405</v>
      </c>
      <c r="AK2169" t="s">
        <v>39</v>
      </c>
    </row>
    <row r="2170" spans="1:37" x14ac:dyDescent="0.3">
      <c r="A2170">
        <v>346804</v>
      </c>
      <c r="B2170" t="s">
        <v>2726</v>
      </c>
      <c r="C2170" t="s">
        <v>29</v>
      </c>
      <c r="D2170">
        <v>1</v>
      </c>
      <c r="E2170" t="s">
        <v>4978</v>
      </c>
      <c r="F2170" t="s">
        <v>2293</v>
      </c>
      <c r="G2170">
        <v>10095</v>
      </c>
      <c r="H2170" t="s">
        <v>435</v>
      </c>
      <c r="I2170" t="s">
        <v>94</v>
      </c>
      <c r="J2170" t="s">
        <v>43</v>
      </c>
      <c r="K2170">
        <v>54643</v>
      </c>
      <c r="L2170">
        <v>95000</v>
      </c>
      <c r="M2170" t="s">
        <v>33</v>
      </c>
      <c r="N2170" t="s">
        <v>115</v>
      </c>
      <c r="O2170" t="s">
        <v>3318</v>
      </c>
      <c r="P2170" t="s">
        <v>8590</v>
      </c>
      <c r="Q2170" t="s">
        <v>2296</v>
      </c>
      <c r="R2170" t="s">
        <v>8591</v>
      </c>
      <c r="S2170" t="s">
        <v>32</v>
      </c>
      <c r="T2170" t="str">
        <f t="shared" si="99"/>
        <v xml:space="preserve">‚	Experience in CSB and CSP procurement of goods and services	Strong knowledge of New York City Procurement Policy Board (PPB) Rules and local laws	Strong knowledge of City systems including FMS, Vendex, APT, SBS Database and DMSS	Experience processing large procurements from start to completion 	Good Knowledge of the City‚„s Minority/Women-owned Business Enterprise (M/WBE) Program	Experience in the procurement of IT goods and services, including ITCS requirement contract	Ability to perform complex tasks and to prioritize multiple projects	Advanced analytical, evaluative and objective critical thinking skills 	Strong computer literacy, Microsoft Excel and Word skills 	Excellent writing, interpersonal, customer service and presentation skills	Strong project management, managerial, supervisory and organizational skills	History of volunteerism, such as service in the AmeriCorps or Peace Corps, is viewed favorably  </v>
      </c>
      <c r="U2170">
        <f t="shared" si="100"/>
        <v>0</v>
      </c>
      <c r="V2170" s="2">
        <v>1</v>
      </c>
      <c r="W2170" s="2">
        <f t="shared" si="101"/>
        <v>0</v>
      </c>
      <c r="X2170" s="2">
        <v>0</v>
      </c>
      <c r="Y2170" s="2">
        <v>0</v>
      </c>
      <c r="Z2170" s="2">
        <v>0</v>
      </c>
      <c r="AA2170" s="2">
        <v>0</v>
      </c>
      <c r="AB2170" s="2">
        <v>0</v>
      </c>
      <c r="AC2170" t="s">
        <v>2851</v>
      </c>
      <c r="AD2170" t="s">
        <v>32</v>
      </c>
      <c r="AE2170" t="s">
        <v>32</v>
      </c>
      <c r="AG2170" t="s">
        <v>38</v>
      </c>
      <c r="AH2170" t="s">
        <v>3115</v>
      </c>
      <c r="AJ2170" t="s">
        <v>3115</v>
      </c>
      <c r="AK2170" t="s">
        <v>39</v>
      </c>
    </row>
    <row r="2171" spans="1:37" x14ac:dyDescent="0.3">
      <c r="A2171">
        <v>346804</v>
      </c>
      <c r="B2171" t="s">
        <v>2726</v>
      </c>
      <c r="C2171" t="s">
        <v>48</v>
      </c>
      <c r="D2171">
        <v>1</v>
      </c>
      <c r="E2171" t="s">
        <v>4978</v>
      </c>
      <c r="F2171" t="s">
        <v>2293</v>
      </c>
      <c r="G2171">
        <v>10095</v>
      </c>
      <c r="H2171" t="s">
        <v>435</v>
      </c>
      <c r="I2171" t="s">
        <v>94</v>
      </c>
      <c r="J2171" t="s">
        <v>43</v>
      </c>
      <c r="K2171">
        <v>54643</v>
      </c>
      <c r="L2171">
        <v>95000</v>
      </c>
      <c r="M2171" t="s">
        <v>33</v>
      </c>
      <c r="N2171" t="s">
        <v>115</v>
      </c>
      <c r="O2171" t="s">
        <v>3318</v>
      </c>
      <c r="P2171" t="s">
        <v>8590</v>
      </c>
      <c r="Q2171" t="s">
        <v>2296</v>
      </c>
      <c r="R2171" t="s">
        <v>8591</v>
      </c>
      <c r="S2171" t="s">
        <v>32</v>
      </c>
      <c r="T2171" t="str">
        <f t="shared" si="99"/>
        <v xml:space="preserve">‚	Experience in CSB and CSP procurement of goods and services	Strong knowledge of New York City Procurement Policy Board (PPB) Rules and local laws	Strong knowledge of City systems including FMS, Vendex, APT, SBS Database and DMSS	Experience processing large procurements from start to completion 	Good Knowledge of the City‚„s Minority/Women-owned Business Enterprise (M/WBE) Program	Experience in the procurement of IT goods and services, including ITCS requirement contract	Ability to perform complex tasks and to prioritize multiple projects	Advanced analytical, evaluative and objective critical thinking skills 	Strong computer literacy, Microsoft Excel and Word skills 	Excellent writing, interpersonal, customer service and presentation skills	Strong project management, managerial, supervisory and organizational skills	History of volunteerism, such as service in the AmeriCorps or Peace Corps, is viewed favorably  </v>
      </c>
      <c r="U2171">
        <f t="shared" si="100"/>
        <v>0</v>
      </c>
      <c r="V2171" s="2">
        <v>1</v>
      </c>
      <c r="W2171" s="2">
        <f t="shared" si="101"/>
        <v>0</v>
      </c>
      <c r="X2171" s="2">
        <v>0</v>
      </c>
      <c r="Y2171" s="2">
        <v>0</v>
      </c>
      <c r="Z2171" s="2">
        <v>0</v>
      </c>
      <c r="AA2171" s="2">
        <v>0</v>
      </c>
      <c r="AB2171" s="2">
        <v>0</v>
      </c>
      <c r="AC2171" t="s">
        <v>2851</v>
      </c>
      <c r="AD2171" t="s">
        <v>32</v>
      </c>
      <c r="AE2171" t="s">
        <v>32</v>
      </c>
      <c r="AG2171" t="s">
        <v>38</v>
      </c>
      <c r="AH2171" t="s">
        <v>3115</v>
      </c>
      <c r="AJ2171" t="s">
        <v>3115</v>
      </c>
      <c r="AK2171" t="s">
        <v>39</v>
      </c>
    </row>
    <row r="2172" spans="1:37" x14ac:dyDescent="0.3">
      <c r="A2172">
        <v>346873</v>
      </c>
      <c r="B2172" t="s">
        <v>199</v>
      </c>
      <c r="C2172" t="s">
        <v>29</v>
      </c>
      <c r="D2172">
        <v>1</v>
      </c>
      <c r="E2172" t="s">
        <v>8592</v>
      </c>
      <c r="F2172" t="s">
        <v>4979</v>
      </c>
      <c r="G2172">
        <v>10069</v>
      </c>
      <c r="H2172" t="s">
        <v>435</v>
      </c>
      <c r="I2172" t="s">
        <v>463</v>
      </c>
      <c r="J2172" t="s">
        <v>43</v>
      </c>
      <c r="K2172">
        <v>54643</v>
      </c>
      <c r="L2172">
        <v>110000</v>
      </c>
      <c r="M2172" t="s">
        <v>33</v>
      </c>
      <c r="N2172" t="s">
        <v>202</v>
      </c>
      <c r="O2172" t="s">
        <v>2877</v>
      </c>
      <c r="P2172" t="s">
        <v>8593</v>
      </c>
      <c r="Q2172" t="s">
        <v>4980</v>
      </c>
      <c r="R2172" t="s">
        <v>4981</v>
      </c>
      <c r="S2172" t="s">
        <v>32</v>
      </c>
      <c r="T2172" t="str">
        <f t="shared" si="99"/>
        <v xml:space="preserve">The ideal candidate will possess extensive management and supervisory experience in behavioral health or social services.  An advanced understanding of the behavioral health care system in New York City is required. Strong leadership abilities; ability to manage multiple priorities and motivate staff; excellent organizational skills and attention to details; ability to work well and communicate effectively; a proven ability to self-lead and to work as part of a team; and knowledge and experience in programmatic monitoring.  </v>
      </c>
      <c r="U2172">
        <f t="shared" si="100"/>
        <v>0</v>
      </c>
      <c r="V2172" s="2">
        <v>0</v>
      </c>
      <c r="W2172" s="2">
        <f t="shared" si="101"/>
        <v>0</v>
      </c>
      <c r="X2172" s="2">
        <v>0</v>
      </c>
      <c r="Y2172" s="2">
        <v>0</v>
      </c>
      <c r="Z2172" s="2">
        <v>0</v>
      </c>
      <c r="AA2172" s="2">
        <v>0</v>
      </c>
      <c r="AB2172" s="2">
        <v>0</v>
      </c>
      <c r="AC2172" t="s">
        <v>4982</v>
      </c>
      <c r="AD2172" t="s">
        <v>32</v>
      </c>
      <c r="AE2172" t="s">
        <v>32</v>
      </c>
      <c r="AG2172" t="s">
        <v>38</v>
      </c>
      <c r="AH2172" t="s">
        <v>1965</v>
      </c>
      <c r="AI2172" t="s">
        <v>3504</v>
      </c>
      <c r="AJ2172" t="s">
        <v>1965</v>
      </c>
      <c r="AK2172" t="s">
        <v>39</v>
      </c>
    </row>
    <row r="2173" spans="1:37" x14ac:dyDescent="0.3">
      <c r="A2173">
        <v>346873</v>
      </c>
      <c r="B2173" t="s">
        <v>199</v>
      </c>
      <c r="C2173" t="s">
        <v>48</v>
      </c>
      <c r="D2173">
        <v>1</v>
      </c>
      <c r="E2173" t="s">
        <v>8592</v>
      </c>
      <c r="F2173" t="s">
        <v>4979</v>
      </c>
      <c r="G2173">
        <v>10069</v>
      </c>
      <c r="H2173" t="s">
        <v>435</v>
      </c>
      <c r="I2173" t="s">
        <v>463</v>
      </c>
      <c r="J2173" t="s">
        <v>43</v>
      </c>
      <c r="K2173">
        <v>54643</v>
      </c>
      <c r="L2173">
        <v>110000</v>
      </c>
      <c r="M2173" t="s">
        <v>33</v>
      </c>
      <c r="N2173" t="s">
        <v>202</v>
      </c>
      <c r="O2173" t="s">
        <v>2877</v>
      </c>
      <c r="P2173" t="s">
        <v>8593</v>
      </c>
      <c r="Q2173" t="s">
        <v>4980</v>
      </c>
      <c r="R2173" t="s">
        <v>4981</v>
      </c>
      <c r="S2173" t="s">
        <v>32</v>
      </c>
      <c r="T2173" t="str">
        <f t="shared" si="99"/>
        <v xml:space="preserve">The ideal candidate will possess extensive management and supervisory experience in behavioral health or social services.  An advanced understanding of the behavioral health care system in New York City is required. Strong leadership abilities; ability to manage multiple priorities and motivate staff; excellent organizational skills and attention to details; ability to work well and communicate effectively; a proven ability to self-lead and to work as part of a team; and knowledge and experience in programmatic monitoring.  </v>
      </c>
      <c r="U2173">
        <f t="shared" si="100"/>
        <v>0</v>
      </c>
      <c r="V2173" s="2">
        <v>0</v>
      </c>
      <c r="W2173" s="2">
        <f t="shared" si="101"/>
        <v>0</v>
      </c>
      <c r="X2173" s="2">
        <v>0</v>
      </c>
      <c r="Y2173" s="2">
        <v>0</v>
      </c>
      <c r="Z2173" s="2">
        <v>0</v>
      </c>
      <c r="AA2173" s="2">
        <v>0</v>
      </c>
      <c r="AB2173" s="2">
        <v>0</v>
      </c>
      <c r="AC2173" t="s">
        <v>4982</v>
      </c>
      <c r="AD2173" t="s">
        <v>32</v>
      </c>
      <c r="AE2173" t="s">
        <v>32</v>
      </c>
      <c r="AG2173" t="s">
        <v>38</v>
      </c>
      <c r="AH2173" t="s">
        <v>1965</v>
      </c>
      <c r="AI2173" t="s">
        <v>3504</v>
      </c>
      <c r="AJ2173" t="s">
        <v>1965</v>
      </c>
      <c r="AK2173" t="s">
        <v>39</v>
      </c>
    </row>
    <row r="2174" spans="1:37" x14ac:dyDescent="0.3">
      <c r="A2174">
        <v>346886</v>
      </c>
      <c r="B2174" t="s">
        <v>199</v>
      </c>
      <c r="C2174" t="s">
        <v>48</v>
      </c>
      <c r="D2174">
        <v>1</v>
      </c>
      <c r="E2174" t="s">
        <v>4983</v>
      </c>
      <c r="F2174" t="s">
        <v>2293</v>
      </c>
      <c r="G2174">
        <v>10095</v>
      </c>
      <c r="H2174" t="s">
        <v>93</v>
      </c>
      <c r="I2174" t="s">
        <v>94</v>
      </c>
      <c r="J2174" t="s">
        <v>43</v>
      </c>
      <c r="K2174">
        <v>60435</v>
      </c>
      <c r="L2174">
        <v>105000</v>
      </c>
      <c r="M2174" t="s">
        <v>33</v>
      </c>
      <c r="N2174" t="s">
        <v>202</v>
      </c>
      <c r="O2174" t="s">
        <v>4383</v>
      </c>
      <c r="P2174" t="s">
        <v>4984</v>
      </c>
      <c r="Q2174" t="s">
        <v>2296</v>
      </c>
      <c r="R2174" t="e">
        <v>#NAME?</v>
      </c>
      <c r="S2174" t="s">
        <v>7696</v>
      </c>
      <c r="T2174" t="e">
        <f t="shared" si="99"/>
        <v>#NAME?</v>
      </c>
      <c r="U2174">
        <f t="shared" si="100"/>
        <v>0</v>
      </c>
      <c r="V2174" s="2">
        <v>0</v>
      </c>
      <c r="W2174" s="2">
        <f t="shared" si="101"/>
        <v>0</v>
      </c>
      <c r="X2174" s="2">
        <v>0</v>
      </c>
      <c r="Y2174" s="2">
        <v>0</v>
      </c>
      <c r="Z2174" s="2">
        <v>0</v>
      </c>
      <c r="AA2174" s="2">
        <v>0</v>
      </c>
      <c r="AB2174" s="2">
        <v>0</v>
      </c>
      <c r="AC2174" t="s">
        <v>4985</v>
      </c>
      <c r="AD2174" t="s">
        <v>32</v>
      </c>
      <c r="AE2174" t="s">
        <v>32</v>
      </c>
      <c r="AG2174" t="s">
        <v>38</v>
      </c>
      <c r="AH2174" t="s">
        <v>1965</v>
      </c>
      <c r="AI2174" t="s">
        <v>3504</v>
      </c>
      <c r="AJ2174" t="s">
        <v>1965</v>
      </c>
      <c r="AK2174" t="s">
        <v>39</v>
      </c>
    </row>
    <row r="2175" spans="1:37" x14ac:dyDescent="0.3">
      <c r="A2175">
        <v>346886</v>
      </c>
      <c r="B2175" t="s">
        <v>199</v>
      </c>
      <c r="C2175" t="s">
        <v>29</v>
      </c>
      <c r="D2175">
        <v>1</v>
      </c>
      <c r="E2175" t="s">
        <v>4983</v>
      </c>
      <c r="F2175" t="s">
        <v>2293</v>
      </c>
      <c r="G2175">
        <v>10095</v>
      </c>
      <c r="H2175" t="s">
        <v>93</v>
      </c>
      <c r="I2175" t="s">
        <v>94</v>
      </c>
      <c r="J2175" t="s">
        <v>43</v>
      </c>
      <c r="K2175">
        <v>60435</v>
      </c>
      <c r="L2175">
        <v>105000</v>
      </c>
      <c r="M2175" t="s">
        <v>33</v>
      </c>
      <c r="N2175" t="s">
        <v>202</v>
      </c>
      <c r="O2175" t="s">
        <v>4383</v>
      </c>
      <c r="P2175" t="s">
        <v>4984</v>
      </c>
      <c r="Q2175" t="s">
        <v>2296</v>
      </c>
      <c r="R2175" t="e">
        <v>#NAME?</v>
      </c>
      <c r="S2175" t="s">
        <v>7696</v>
      </c>
      <c r="T2175" t="e">
        <f t="shared" si="99"/>
        <v>#NAME?</v>
      </c>
      <c r="U2175">
        <f t="shared" si="100"/>
        <v>0</v>
      </c>
      <c r="V2175" s="2">
        <v>0</v>
      </c>
      <c r="W2175" s="2">
        <f t="shared" si="101"/>
        <v>0</v>
      </c>
      <c r="X2175" s="2">
        <v>0</v>
      </c>
      <c r="Y2175" s="2">
        <v>0</v>
      </c>
      <c r="Z2175" s="2">
        <v>0</v>
      </c>
      <c r="AA2175" s="2">
        <v>0</v>
      </c>
      <c r="AB2175" s="2">
        <v>0</v>
      </c>
      <c r="AC2175" t="s">
        <v>4985</v>
      </c>
      <c r="AD2175" t="s">
        <v>32</v>
      </c>
      <c r="AE2175" t="s">
        <v>32</v>
      </c>
      <c r="AG2175" t="s">
        <v>38</v>
      </c>
      <c r="AH2175" t="s">
        <v>1965</v>
      </c>
      <c r="AI2175" t="s">
        <v>3504</v>
      </c>
      <c r="AJ2175" t="s">
        <v>1965</v>
      </c>
      <c r="AK2175" t="s">
        <v>39</v>
      </c>
    </row>
    <row r="2176" spans="1:37" x14ac:dyDescent="0.3">
      <c r="A2176">
        <v>346921</v>
      </c>
      <c r="B2176" t="s">
        <v>2695</v>
      </c>
      <c r="C2176" t="s">
        <v>48</v>
      </c>
      <c r="D2176">
        <v>1</v>
      </c>
      <c r="E2176" t="s">
        <v>1469</v>
      </c>
      <c r="F2176" t="s">
        <v>75</v>
      </c>
      <c r="G2176">
        <v>13632</v>
      </c>
      <c r="H2176">
        <v>4</v>
      </c>
      <c r="I2176" t="s">
        <v>76</v>
      </c>
      <c r="J2176" t="s">
        <v>43</v>
      </c>
      <c r="K2176">
        <v>102000</v>
      </c>
      <c r="L2176">
        <v>112000</v>
      </c>
      <c r="M2176" t="s">
        <v>33</v>
      </c>
      <c r="N2176" t="s">
        <v>349</v>
      </c>
      <c r="O2176" t="s">
        <v>2697</v>
      </c>
      <c r="P2176" t="s">
        <v>7154</v>
      </c>
      <c r="Q2176" t="s">
        <v>7318</v>
      </c>
      <c r="R2176" t="s">
        <v>8594</v>
      </c>
      <c r="S2176" t="s">
        <v>4986</v>
      </c>
      <c r="T2176" t="str">
        <f t="shared" si="99"/>
        <v>‚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C,  VBSCRIPT, HTML5, AngularJS, JavaScript and Oracle Minimum eight years hands-on web-based application development experience MCTS, MCSD or MCAD certification Hands-on experience with relational database design and implementation. Experience in ECM solutions Excellent verbal and written communication skills Experience in leading large teams and mentoring Experience in SDLC's like Agile and Waterfall ***PLEASE NOTE*** Only candidates who have passed the Computer Specialist (Software) Civil Service exam or permanently serving in the Computer Specialist (Software) title will be considered.</v>
      </c>
      <c r="U2176">
        <f t="shared" si="100"/>
        <v>1</v>
      </c>
      <c r="V2176" s="2">
        <v>0</v>
      </c>
      <c r="W2176" s="2">
        <f t="shared" si="101"/>
        <v>1</v>
      </c>
      <c r="X2176" s="2">
        <v>0</v>
      </c>
      <c r="Y2176" s="2">
        <v>0</v>
      </c>
      <c r="Z2176" s="2">
        <v>0</v>
      </c>
      <c r="AA2176" s="2">
        <v>0</v>
      </c>
      <c r="AB2176" s="2">
        <v>1</v>
      </c>
      <c r="AC2176" t="s">
        <v>2698</v>
      </c>
      <c r="AD2176" t="s">
        <v>32</v>
      </c>
      <c r="AE2176" t="s">
        <v>349</v>
      </c>
      <c r="AG2176" t="s">
        <v>58</v>
      </c>
      <c r="AH2176" t="s">
        <v>1965</v>
      </c>
      <c r="AI2176" t="s">
        <v>3429</v>
      </c>
      <c r="AJ2176" t="s">
        <v>3585</v>
      </c>
      <c r="AK2176" t="s">
        <v>39</v>
      </c>
    </row>
    <row r="2177" spans="1:37" x14ac:dyDescent="0.3">
      <c r="A2177">
        <v>346921</v>
      </c>
      <c r="B2177" t="s">
        <v>2695</v>
      </c>
      <c r="C2177" t="s">
        <v>29</v>
      </c>
      <c r="D2177">
        <v>1</v>
      </c>
      <c r="E2177" t="s">
        <v>1469</v>
      </c>
      <c r="F2177" t="s">
        <v>75</v>
      </c>
      <c r="G2177">
        <v>13632</v>
      </c>
      <c r="H2177">
        <v>4</v>
      </c>
      <c r="I2177" t="s">
        <v>76</v>
      </c>
      <c r="J2177" t="s">
        <v>43</v>
      </c>
      <c r="K2177">
        <v>102000</v>
      </c>
      <c r="L2177">
        <v>112000</v>
      </c>
      <c r="M2177" t="s">
        <v>33</v>
      </c>
      <c r="N2177" t="s">
        <v>349</v>
      </c>
      <c r="O2177" t="s">
        <v>2697</v>
      </c>
      <c r="P2177" t="s">
        <v>7154</v>
      </c>
      <c r="Q2177" t="s">
        <v>7318</v>
      </c>
      <c r="R2177" t="s">
        <v>8594</v>
      </c>
      <c r="S2177" t="s">
        <v>4986</v>
      </c>
      <c r="T2177" t="str">
        <f t="shared" si="99"/>
        <v>‚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C,  VBSCRIPT, HTML5, AngularJS, JavaScript and Oracle Minimum eight years hands-on web-based application development experience MCTS, MCSD or MCAD certification Hands-on experience with relational database design and implementation. Experience in ECM solutions Excellent verbal and written communication skills Experience in leading large teams and mentoring Experience in SDLC's like Agile and Waterfall ***PLEASE NOTE*** Only candidates who have passed the Computer Specialist (Software) Civil Service exam or permanently serving in the Computer Specialist (Software) title will be considered.</v>
      </c>
      <c r="U2177">
        <f t="shared" si="100"/>
        <v>1</v>
      </c>
      <c r="V2177" s="2">
        <v>0</v>
      </c>
      <c r="W2177" s="2">
        <f t="shared" si="101"/>
        <v>1</v>
      </c>
      <c r="X2177" s="2">
        <v>0</v>
      </c>
      <c r="Y2177" s="2">
        <v>0</v>
      </c>
      <c r="Z2177" s="2">
        <v>0</v>
      </c>
      <c r="AA2177" s="2">
        <v>0</v>
      </c>
      <c r="AB2177" s="2">
        <v>1</v>
      </c>
      <c r="AC2177" t="s">
        <v>2698</v>
      </c>
      <c r="AD2177" t="s">
        <v>32</v>
      </c>
      <c r="AE2177" t="s">
        <v>349</v>
      </c>
      <c r="AG2177" t="s">
        <v>58</v>
      </c>
      <c r="AH2177" t="s">
        <v>1965</v>
      </c>
      <c r="AI2177" t="s">
        <v>3429</v>
      </c>
      <c r="AJ2177" t="s">
        <v>3585</v>
      </c>
      <c r="AK2177" t="s">
        <v>39</v>
      </c>
    </row>
    <row r="2178" spans="1:37" x14ac:dyDescent="0.3">
      <c r="A2178">
        <v>346985</v>
      </c>
      <c r="B2178" t="s">
        <v>2146</v>
      </c>
      <c r="C2178" t="s">
        <v>29</v>
      </c>
      <c r="D2178">
        <v>1</v>
      </c>
      <c r="E2178" t="s">
        <v>4987</v>
      </c>
      <c r="F2178" t="s">
        <v>4179</v>
      </c>
      <c r="G2178">
        <v>10053</v>
      </c>
      <c r="H2178" t="s">
        <v>42</v>
      </c>
      <c r="I2178" t="s">
        <v>1562</v>
      </c>
      <c r="J2178" t="s">
        <v>43</v>
      </c>
      <c r="K2178">
        <v>125000</v>
      </c>
      <c r="L2178">
        <v>135000</v>
      </c>
      <c r="M2178" t="s">
        <v>33</v>
      </c>
      <c r="N2178" t="s">
        <v>2148</v>
      </c>
      <c r="O2178" t="s">
        <v>4988</v>
      </c>
      <c r="P2178" t="s">
        <v>8595</v>
      </c>
      <c r="Q2178" t="s">
        <v>4181</v>
      </c>
      <c r="R2178" t="s">
        <v>8596</v>
      </c>
      <c r="S2178" t="s">
        <v>32</v>
      </c>
      <c r="T2178" t="str">
        <f t="shared" si="99"/>
        <v xml:space="preserve">‚	Working knowledge of the Department, the NYC Zoning Resolution and the City‚„s land use and environmental review procedures	Extensive knowledge of operation, policies and practices of governmental agencies	Knowledge of Staten Island‚„s land use, development issues, planning theory, and practice	Demonstrated ability to negotiate sensitive and complex technical planning issues with other agencies, developers, community groups and elected officials	Proven ability to apply independent judgment in highly complex policy and technical matters.	Demonstrated ability to design, develop and implement a work program and to initiate and complete specific tasks in a timely fashion and with a minimum of direct supervision	Excellent organizational skills, especially the ability to work well with others in a multi-disciplined forum and to resolve issues through consensus building, and	Strong written and verbal communication and presentation skills 	Demonstrated public speaking skills  </v>
      </c>
      <c r="U2178">
        <f t="shared" si="100"/>
        <v>0</v>
      </c>
      <c r="V2178" s="2">
        <v>0</v>
      </c>
      <c r="W2178" s="2">
        <f t="shared" si="101"/>
        <v>0</v>
      </c>
      <c r="X2178" s="2">
        <v>0</v>
      </c>
      <c r="Y2178" s="2">
        <v>0</v>
      </c>
      <c r="Z2178" s="2">
        <v>0</v>
      </c>
      <c r="AA2178" s="2">
        <v>0</v>
      </c>
      <c r="AB2178" s="2">
        <v>0</v>
      </c>
      <c r="AC2178" t="s">
        <v>8578</v>
      </c>
      <c r="AD2178" t="s">
        <v>32</v>
      </c>
      <c r="AE2178" t="s">
        <v>32</v>
      </c>
      <c r="AG2178" t="s">
        <v>38</v>
      </c>
      <c r="AH2178" t="s">
        <v>3585</v>
      </c>
      <c r="AJ2178" t="s">
        <v>3585</v>
      </c>
      <c r="AK2178" t="s">
        <v>39</v>
      </c>
    </row>
    <row r="2179" spans="1:37" x14ac:dyDescent="0.3">
      <c r="A2179">
        <v>346985</v>
      </c>
      <c r="B2179" t="s">
        <v>2146</v>
      </c>
      <c r="C2179" t="s">
        <v>48</v>
      </c>
      <c r="D2179">
        <v>1</v>
      </c>
      <c r="E2179" t="s">
        <v>4987</v>
      </c>
      <c r="F2179" t="s">
        <v>4179</v>
      </c>
      <c r="G2179">
        <v>10053</v>
      </c>
      <c r="H2179" t="s">
        <v>42</v>
      </c>
      <c r="I2179" t="s">
        <v>1562</v>
      </c>
      <c r="J2179" t="s">
        <v>43</v>
      </c>
      <c r="K2179">
        <v>125000</v>
      </c>
      <c r="L2179">
        <v>135000</v>
      </c>
      <c r="M2179" t="s">
        <v>33</v>
      </c>
      <c r="N2179" t="s">
        <v>2148</v>
      </c>
      <c r="O2179" t="s">
        <v>4988</v>
      </c>
      <c r="P2179" t="s">
        <v>8595</v>
      </c>
      <c r="Q2179" t="s">
        <v>4181</v>
      </c>
      <c r="R2179" t="s">
        <v>8596</v>
      </c>
      <c r="S2179" t="s">
        <v>32</v>
      </c>
      <c r="T2179" t="str">
        <f t="shared" ref="T2179:T2242" si="102">R2179&amp;" "&amp;S2179</f>
        <v xml:space="preserve">‚	Working knowledge of the Department, the NYC Zoning Resolution and the City‚„s land use and environmental review procedures	Extensive knowledge of operation, policies and practices of governmental agencies	Knowledge of Staten Island‚„s land use, development issues, planning theory, and practice	Demonstrated ability to negotiate sensitive and complex technical planning issues with other agencies, developers, community groups and elected officials	Proven ability to apply independent judgment in highly complex policy and technical matters.	Demonstrated ability to design, develop and implement a work program and to initiate and complete specific tasks in a timely fashion and with a minimum of direct supervision	Excellent organizational skills, especially the ability to work well with others in a multi-disciplined forum and to resolve issues through consensus building, and	Strong written and verbal communication and presentation skills 	Demonstrated public speaking skills  </v>
      </c>
      <c r="U2179">
        <f t="shared" ref="U2179:U2242" si="103">D2179*W2179</f>
        <v>0</v>
      </c>
      <c r="V2179" s="2">
        <v>0</v>
      </c>
      <c r="W2179" s="2">
        <f t="shared" ref="W2179:W2242" si="104">IF(OR(ISNUMBER(SEARCH("data analytics",$T2179)), ISNUMBER(SEARCH("data analysis",$T2179)), ISNUMBER(SEARCH("analyze data", $T2179)),ISNUMBER(SEARCH("business intelligence", $T2179)),ISNUMBER(SEARCH("business analysis",$T2179))),1,0)</f>
        <v>0</v>
      </c>
      <c r="X2179" s="2">
        <v>0</v>
      </c>
      <c r="Y2179" s="2">
        <v>0</v>
      </c>
      <c r="Z2179" s="2">
        <v>0</v>
      </c>
      <c r="AA2179" s="2">
        <v>0</v>
      </c>
      <c r="AB2179" s="2">
        <v>0</v>
      </c>
      <c r="AC2179" t="s">
        <v>8578</v>
      </c>
      <c r="AD2179" t="s">
        <v>32</v>
      </c>
      <c r="AE2179" t="s">
        <v>32</v>
      </c>
      <c r="AG2179" t="s">
        <v>38</v>
      </c>
      <c r="AH2179" t="s">
        <v>3585</v>
      </c>
      <c r="AJ2179" t="s">
        <v>3585</v>
      </c>
      <c r="AK2179" t="s">
        <v>39</v>
      </c>
    </row>
    <row r="2180" spans="1:37" x14ac:dyDescent="0.3">
      <c r="A2180">
        <v>346988</v>
      </c>
      <c r="B2180" t="s">
        <v>3003</v>
      </c>
      <c r="C2180" t="s">
        <v>48</v>
      </c>
      <c r="D2180">
        <v>4</v>
      </c>
      <c r="E2180" t="s">
        <v>4989</v>
      </c>
      <c r="F2180" t="s">
        <v>911</v>
      </c>
      <c r="G2180">
        <v>30087</v>
      </c>
      <c r="H2180">
        <v>1</v>
      </c>
      <c r="I2180" t="s">
        <v>1371</v>
      </c>
      <c r="J2180" t="s">
        <v>43</v>
      </c>
      <c r="K2180">
        <v>58716</v>
      </c>
      <c r="L2180">
        <v>68750</v>
      </c>
      <c r="M2180" t="s">
        <v>33</v>
      </c>
      <c r="N2180" t="s">
        <v>3005</v>
      </c>
      <c r="O2180" t="s">
        <v>8597</v>
      </c>
      <c r="P2180" t="s">
        <v>8598</v>
      </c>
      <c r="Q2180" t="s">
        <v>913</v>
      </c>
      <c r="R2180" t="s">
        <v>8599</v>
      </c>
      <c r="S2180" t="s">
        <v>32</v>
      </c>
      <c r="T2180" t="str">
        <f t="shared" si="102"/>
        <v xml:space="preserve">‚	Litigation experience;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effectively interact with multi-functional teams comprised of attorney and non-attorney staff;  	Able to effectively manage multiple priorities with competing deadlines;  	References that can confirm legal skills.  </v>
      </c>
      <c r="U2180">
        <f t="shared" si="103"/>
        <v>0</v>
      </c>
      <c r="V2180" s="2">
        <v>0</v>
      </c>
      <c r="W2180" s="2">
        <f t="shared" si="104"/>
        <v>0</v>
      </c>
      <c r="X2180" s="2">
        <v>0</v>
      </c>
      <c r="Y2180" s="2">
        <v>0</v>
      </c>
      <c r="Z2180" s="2">
        <v>0</v>
      </c>
      <c r="AA2180" s="2">
        <v>0</v>
      </c>
      <c r="AB2180" s="2">
        <v>0</v>
      </c>
      <c r="AC2180" t="s">
        <v>4990</v>
      </c>
      <c r="AD2180" t="s">
        <v>4537</v>
      </c>
      <c r="AE2180" t="s">
        <v>3008</v>
      </c>
      <c r="AG2180" t="s">
        <v>38</v>
      </c>
      <c r="AH2180" t="s">
        <v>3585</v>
      </c>
      <c r="AJ2180" t="s">
        <v>2556</v>
      </c>
      <c r="AK2180" t="s">
        <v>39</v>
      </c>
    </row>
    <row r="2181" spans="1:37" x14ac:dyDescent="0.3">
      <c r="A2181">
        <v>346988</v>
      </c>
      <c r="B2181" t="s">
        <v>3003</v>
      </c>
      <c r="C2181" t="s">
        <v>29</v>
      </c>
      <c r="D2181">
        <v>4</v>
      </c>
      <c r="E2181" t="s">
        <v>4989</v>
      </c>
      <c r="F2181" t="s">
        <v>911</v>
      </c>
      <c r="G2181">
        <v>30087</v>
      </c>
      <c r="H2181">
        <v>1</v>
      </c>
      <c r="I2181" t="s">
        <v>1371</v>
      </c>
      <c r="J2181" t="s">
        <v>43</v>
      </c>
      <c r="K2181">
        <v>58716</v>
      </c>
      <c r="L2181">
        <v>68750</v>
      </c>
      <c r="M2181" t="s">
        <v>33</v>
      </c>
      <c r="N2181" t="s">
        <v>3005</v>
      </c>
      <c r="O2181" t="s">
        <v>8597</v>
      </c>
      <c r="P2181" t="s">
        <v>8598</v>
      </c>
      <c r="Q2181" t="s">
        <v>913</v>
      </c>
      <c r="R2181" t="s">
        <v>8599</v>
      </c>
      <c r="S2181" t="s">
        <v>32</v>
      </c>
      <c r="T2181" t="str">
        <f t="shared" si="102"/>
        <v xml:space="preserve">‚	Litigation experience;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effectively interact with multi-functional teams comprised of attorney and non-attorney staff;  	Able to effectively manage multiple priorities with competing deadlines;  	References that can confirm legal skills.  </v>
      </c>
      <c r="U2181">
        <f t="shared" si="103"/>
        <v>0</v>
      </c>
      <c r="V2181" s="2">
        <v>0</v>
      </c>
      <c r="W2181" s="2">
        <f t="shared" si="104"/>
        <v>0</v>
      </c>
      <c r="X2181" s="2">
        <v>0</v>
      </c>
      <c r="Y2181" s="2">
        <v>0</v>
      </c>
      <c r="Z2181" s="2">
        <v>0</v>
      </c>
      <c r="AA2181" s="2">
        <v>0</v>
      </c>
      <c r="AB2181" s="2">
        <v>0</v>
      </c>
      <c r="AC2181" t="s">
        <v>4990</v>
      </c>
      <c r="AD2181" t="s">
        <v>4537</v>
      </c>
      <c r="AE2181" t="s">
        <v>3008</v>
      </c>
      <c r="AG2181" t="s">
        <v>38</v>
      </c>
      <c r="AH2181" t="s">
        <v>3585</v>
      </c>
      <c r="AJ2181" t="s">
        <v>2556</v>
      </c>
      <c r="AK2181" t="s">
        <v>39</v>
      </c>
    </row>
    <row r="2182" spans="1:37" x14ac:dyDescent="0.3">
      <c r="A2182">
        <v>346993</v>
      </c>
      <c r="B2182" t="s">
        <v>2098</v>
      </c>
      <c r="C2182" t="s">
        <v>29</v>
      </c>
      <c r="D2182">
        <v>1</v>
      </c>
      <c r="E2182" t="s">
        <v>4991</v>
      </c>
      <c r="F2182" t="s">
        <v>4262</v>
      </c>
      <c r="G2182">
        <v>10232</v>
      </c>
      <c r="H2182">
        <v>0</v>
      </c>
      <c r="I2182" t="s">
        <v>4992</v>
      </c>
      <c r="J2182" t="s">
        <v>43</v>
      </c>
      <c r="K2182">
        <v>17</v>
      </c>
      <c r="L2182">
        <v>18.5</v>
      </c>
      <c r="M2182" t="s">
        <v>178</v>
      </c>
      <c r="N2182" t="s">
        <v>115</v>
      </c>
      <c r="O2182" t="s">
        <v>2101</v>
      </c>
      <c r="P2182" t="s">
        <v>8600</v>
      </c>
      <c r="Q2182" t="s">
        <v>4264</v>
      </c>
      <c r="R2182" t="s">
        <v>8601</v>
      </c>
      <c r="S2182" t="s">
        <v>7155</v>
      </c>
      <c r="T2182" t="str">
        <f t="shared" si="102"/>
        <v>‚Familiarity with content management systems and basic HTML/CSS skills.An understanding of graphic design principles and design skills using tools such as Adobe CS Photoshop, and Piktochart.Video production skills using tools such as Final Cut Pro. Candidates must be currently enrolled in a graduate degree program in an accredited college, university, or law school. Candidates pursuing degrees in journalism, public relations, criminal justice, communications, marketing, advertising, and political science will be considered.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Capacity and interest in honing their digital content creation skill and receiving feedback.	Ability to work independently and as a member of a team.	Discretion in handling sensitive and confidential matters.</v>
      </c>
      <c r="U2182">
        <f t="shared" si="103"/>
        <v>0</v>
      </c>
      <c r="V2182" s="2">
        <v>0</v>
      </c>
      <c r="W2182" s="2">
        <f t="shared" si="104"/>
        <v>0</v>
      </c>
      <c r="X2182" s="2">
        <v>0</v>
      </c>
      <c r="Y2182" s="2">
        <v>0</v>
      </c>
      <c r="Z2182" s="2">
        <v>0</v>
      </c>
      <c r="AA2182" s="2">
        <v>0</v>
      </c>
      <c r="AB2182" s="2">
        <v>0</v>
      </c>
      <c r="AC2182" t="s">
        <v>4993</v>
      </c>
      <c r="AD2182" t="s">
        <v>32</v>
      </c>
      <c r="AE2182" t="s">
        <v>32</v>
      </c>
      <c r="AG2182" t="s">
        <v>38</v>
      </c>
      <c r="AH2182" t="s">
        <v>3585</v>
      </c>
      <c r="AJ2182" t="s">
        <v>3585</v>
      </c>
      <c r="AK2182" t="s">
        <v>39</v>
      </c>
    </row>
    <row r="2183" spans="1:37" x14ac:dyDescent="0.3">
      <c r="A2183">
        <v>346993</v>
      </c>
      <c r="B2183" t="s">
        <v>2098</v>
      </c>
      <c r="C2183" t="s">
        <v>48</v>
      </c>
      <c r="D2183">
        <v>1</v>
      </c>
      <c r="E2183" t="s">
        <v>4991</v>
      </c>
      <c r="F2183" t="s">
        <v>4262</v>
      </c>
      <c r="G2183">
        <v>10232</v>
      </c>
      <c r="H2183">
        <v>0</v>
      </c>
      <c r="I2183" t="s">
        <v>4992</v>
      </c>
      <c r="J2183" t="s">
        <v>43</v>
      </c>
      <c r="K2183">
        <v>17</v>
      </c>
      <c r="L2183">
        <v>18.5</v>
      </c>
      <c r="M2183" t="s">
        <v>178</v>
      </c>
      <c r="N2183" t="s">
        <v>115</v>
      </c>
      <c r="O2183" t="s">
        <v>2101</v>
      </c>
      <c r="P2183" t="s">
        <v>8600</v>
      </c>
      <c r="Q2183" t="s">
        <v>4264</v>
      </c>
      <c r="R2183" t="s">
        <v>8601</v>
      </c>
      <c r="S2183" t="s">
        <v>7155</v>
      </c>
      <c r="T2183" t="str">
        <f t="shared" si="102"/>
        <v>‚Familiarity with content management systems and basic HTML/CSS skills.An understanding of graphic design principles and design skills using tools such as Adobe CS Photoshop, and Piktochart.Video production skills using tools such as Final Cut Pro. Candidates must be currently enrolled in a graduate degree program in an accredited college, university, or law school. Candidates pursuing degrees in journalism, public relations, criminal justice, communications, marketing, advertising, and political science will be considered.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Capacity and interest in honing their digital content creation skill and receiving feedback.	Ability to work independently and as a member of a team.	Discretion in handling sensitive and confidential matters.</v>
      </c>
      <c r="U2183">
        <f t="shared" si="103"/>
        <v>0</v>
      </c>
      <c r="V2183" s="2">
        <v>0</v>
      </c>
      <c r="W2183" s="2">
        <f t="shared" si="104"/>
        <v>0</v>
      </c>
      <c r="X2183" s="2">
        <v>0</v>
      </c>
      <c r="Y2183" s="2">
        <v>0</v>
      </c>
      <c r="Z2183" s="2">
        <v>0</v>
      </c>
      <c r="AA2183" s="2">
        <v>0</v>
      </c>
      <c r="AB2183" s="2">
        <v>0</v>
      </c>
      <c r="AC2183" t="s">
        <v>4993</v>
      </c>
      <c r="AD2183" t="s">
        <v>32</v>
      </c>
      <c r="AE2183" t="s">
        <v>32</v>
      </c>
      <c r="AG2183" t="s">
        <v>38</v>
      </c>
      <c r="AH2183" t="s">
        <v>3585</v>
      </c>
      <c r="AJ2183" t="s">
        <v>3585</v>
      </c>
      <c r="AK2183" t="s">
        <v>39</v>
      </c>
    </row>
    <row r="2184" spans="1:37" x14ac:dyDescent="0.3">
      <c r="A2184">
        <v>347009</v>
      </c>
      <c r="B2184" t="s">
        <v>199</v>
      </c>
      <c r="C2184" t="s">
        <v>48</v>
      </c>
      <c r="D2184">
        <v>5</v>
      </c>
      <c r="E2184" t="s">
        <v>4994</v>
      </c>
      <c r="F2184" t="s">
        <v>4995</v>
      </c>
      <c r="G2184">
        <v>52633</v>
      </c>
      <c r="H2184">
        <v>0</v>
      </c>
      <c r="I2184" t="s">
        <v>553</v>
      </c>
      <c r="J2184" t="s">
        <v>43</v>
      </c>
      <c r="K2184">
        <v>67980</v>
      </c>
      <c r="L2184">
        <v>91678</v>
      </c>
      <c r="M2184" t="s">
        <v>33</v>
      </c>
      <c r="N2184" t="s">
        <v>51</v>
      </c>
      <c r="O2184" t="s">
        <v>3681</v>
      </c>
      <c r="P2184" t="s">
        <v>8602</v>
      </c>
      <c r="Q2184" t="s">
        <v>4996</v>
      </c>
      <c r="R2184" t="s">
        <v>4997</v>
      </c>
      <c r="S2184" t="s">
        <v>7696</v>
      </c>
      <c r="T2184" t="str">
        <f t="shared" si="102"/>
        <v>.-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4">
        <f t="shared" si="103"/>
        <v>0</v>
      </c>
      <c r="V2184" s="2">
        <v>0</v>
      </c>
      <c r="W2184" s="2">
        <f t="shared" si="104"/>
        <v>0</v>
      </c>
      <c r="X2184" s="2">
        <v>0</v>
      </c>
      <c r="Y2184" s="2">
        <v>0</v>
      </c>
      <c r="Z2184" s="2">
        <v>0</v>
      </c>
      <c r="AA2184" s="2">
        <v>0</v>
      </c>
      <c r="AB2184" s="2">
        <v>0</v>
      </c>
      <c r="AC2184" t="s">
        <v>4998</v>
      </c>
      <c r="AD2184" t="s">
        <v>32</v>
      </c>
      <c r="AE2184" t="s">
        <v>32</v>
      </c>
      <c r="AG2184" t="s">
        <v>38</v>
      </c>
      <c r="AH2184" t="s">
        <v>3585</v>
      </c>
      <c r="AI2184" t="s">
        <v>3390</v>
      </c>
      <c r="AJ2184" t="s">
        <v>4999</v>
      </c>
      <c r="AK2184" t="s">
        <v>39</v>
      </c>
    </row>
    <row r="2185" spans="1:37" x14ac:dyDescent="0.3">
      <c r="A2185">
        <v>347009</v>
      </c>
      <c r="B2185" t="s">
        <v>199</v>
      </c>
      <c r="C2185" t="s">
        <v>29</v>
      </c>
      <c r="D2185">
        <v>5</v>
      </c>
      <c r="E2185" t="s">
        <v>4994</v>
      </c>
      <c r="F2185" t="s">
        <v>4995</v>
      </c>
      <c r="G2185">
        <v>52633</v>
      </c>
      <c r="H2185">
        <v>0</v>
      </c>
      <c r="I2185" t="s">
        <v>553</v>
      </c>
      <c r="J2185" t="s">
        <v>43</v>
      </c>
      <c r="K2185">
        <v>67980</v>
      </c>
      <c r="L2185">
        <v>91678</v>
      </c>
      <c r="M2185" t="s">
        <v>33</v>
      </c>
      <c r="N2185" t="s">
        <v>51</v>
      </c>
      <c r="O2185" t="s">
        <v>3681</v>
      </c>
      <c r="P2185" t="s">
        <v>8602</v>
      </c>
      <c r="Q2185" t="s">
        <v>4996</v>
      </c>
      <c r="R2185" t="s">
        <v>4997</v>
      </c>
      <c r="S2185" t="s">
        <v>7696</v>
      </c>
      <c r="T2185" t="str">
        <f t="shared" si="102"/>
        <v>.-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5">
        <f t="shared" si="103"/>
        <v>0</v>
      </c>
      <c r="V2185" s="2">
        <v>0</v>
      </c>
      <c r="W2185" s="2">
        <f t="shared" si="104"/>
        <v>0</v>
      </c>
      <c r="X2185" s="2">
        <v>0</v>
      </c>
      <c r="Y2185" s="2">
        <v>0</v>
      </c>
      <c r="Z2185" s="2">
        <v>0</v>
      </c>
      <c r="AA2185" s="2">
        <v>0</v>
      </c>
      <c r="AB2185" s="2">
        <v>0</v>
      </c>
      <c r="AC2185" t="s">
        <v>4998</v>
      </c>
      <c r="AD2185" t="s">
        <v>32</v>
      </c>
      <c r="AE2185" t="s">
        <v>32</v>
      </c>
      <c r="AG2185" t="s">
        <v>38</v>
      </c>
      <c r="AH2185" t="s">
        <v>3585</v>
      </c>
      <c r="AI2185" t="s">
        <v>3390</v>
      </c>
      <c r="AJ2185" t="s">
        <v>4999</v>
      </c>
      <c r="AK2185" t="s">
        <v>39</v>
      </c>
    </row>
    <row r="2186" spans="1:37" x14ac:dyDescent="0.3">
      <c r="A2186">
        <v>347014</v>
      </c>
      <c r="B2186" t="s">
        <v>199</v>
      </c>
      <c r="C2186" t="s">
        <v>48</v>
      </c>
      <c r="D2186">
        <v>6</v>
      </c>
      <c r="E2186" t="s">
        <v>5000</v>
      </c>
      <c r="F2186" t="s">
        <v>2224</v>
      </c>
      <c r="G2186">
        <v>51001</v>
      </c>
      <c r="H2186">
        <v>2</v>
      </c>
      <c r="I2186" t="s">
        <v>553</v>
      </c>
      <c r="J2186" t="s">
        <v>43</v>
      </c>
      <c r="K2186">
        <v>66446</v>
      </c>
      <c r="L2186">
        <v>91678</v>
      </c>
      <c r="M2186" t="s">
        <v>33</v>
      </c>
      <c r="N2186" t="s">
        <v>51</v>
      </c>
      <c r="O2186" t="s">
        <v>3681</v>
      </c>
      <c r="P2186" t="s">
        <v>8603</v>
      </c>
      <c r="Q2186" t="s">
        <v>2227</v>
      </c>
      <c r="R2186" t="s">
        <v>8604</v>
      </c>
      <c r="S2186" t="s">
        <v>7713</v>
      </c>
      <c r="T2186" t="str">
        <f t="shared" si="102"/>
        <v>-	Bachelor‚„s level degree in relevant field such as social services, health and human services, education, law enforcement, etc...  -	2 years direct service experience working with highly vulnerable populations, particularly the homeless, and people wit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6">
        <f t="shared" si="103"/>
        <v>0</v>
      </c>
      <c r="V2186" s="2">
        <v>0</v>
      </c>
      <c r="W2186" s="2">
        <f t="shared" si="104"/>
        <v>0</v>
      </c>
      <c r="X2186" s="2">
        <v>0</v>
      </c>
      <c r="Y2186" s="2">
        <v>0</v>
      </c>
      <c r="Z2186" s="2">
        <v>0</v>
      </c>
      <c r="AA2186" s="2">
        <v>0</v>
      </c>
      <c r="AB2186" s="2">
        <v>0</v>
      </c>
      <c r="AC2186" t="s">
        <v>5001</v>
      </c>
      <c r="AD2186" t="s">
        <v>32</v>
      </c>
      <c r="AE2186" t="s">
        <v>32</v>
      </c>
      <c r="AG2186" t="s">
        <v>38</v>
      </c>
      <c r="AH2186" t="s">
        <v>3585</v>
      </c>
      <c r="AI2186" t="s">
        <v>3390</v>
      </c>
      <c r="AJ2186" t="s">
        <v>2384</v>
      </c>
      <c r="AK2186" t="s">
        <v>39</v>
      </c>
    </row>
    <row r="2187" spans="1:37" x14ac:dyDescent="0.3">
      <c r="A2187">
        <v>347014</v>
      </c>
      <c r="B2187" t="s">
        <v>199</v>
      </c>
      <c r="C2187" t="s">
        <v>29</v>
      </c>
      <c r="D2187">
        <v>6</v>
      </c>
      <c r="E2187" t="s">
        <v>5000</v>
      </c>
      <c r="F2187" t="s">
        <v>2224</v>
      </c>
      <c r="G2187">
        <v>51001</v>
      </c>
      <c r="H2187">
        <v>2</v>
      </c>
      <c r="I2187" t="s">
        <v>553</v>
      </c>
      <c r="J2187" t="s">
        <v>43</v>
      </c>
      <c r="K2187">
        <v>66446</v>
      </c>
      <c r="L2187">
        <v>91678</v>
      </c>
      <c r="M2187" t="s">
        <v>33</v>
      </c>
      <c r="N2187" t="s">
        <v>51</v>
      </c>
      <c r="O2187" t="s">
        <v>3681</v>
      </c>
      <c r="P2187" t="s">
        <v>8603</v>
      </c>
      <c r="Q2187" t="s">
        <v>2227</v>
      </c>
      <c r="R2187" t="s">
        <v>8604</v>
      </c>
      <c r="S2187" t="s">
        <v>7713</v>
      </c>
      <c r="T2187" t="str">
        <f t="shared" si="102"/>
        <v>-	Bachelor‚„s level degree in relevant field such as social services, health and human services, education, law enforcement, etc...  -	2 years direct service experience working with highly vulnerable populations, particularly the homeless, and people wit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7">
        <f t="shared" si="103"/>
        <v>0</v>
      </c>
      <c r="V2187" s="2">
        <v>0</v>
      </c>
      <c r="W2187" s="2">
        <f t="shared" si="104"/>
        <v>0</v>
      </c>
      <c r="X2187" s="2">
        <v>0</v>
      </c>
      <c r="Y2187" s="2">
        <v>0</v>
      </c>
      <c r="Z2187" s="2">
        <v>0</v>
      </c>
      <c r="AA2187" s="2">
        <v>0</v>
      </c>
      <c r="AB2187" s="2">
        <v>0</v>
      </c>
      <c r="AC2187" t="s">
        <v>5001</v>
      </c>
      <c r="AD2187" t="s">
        <v>32</v>
      </c>
      <c r="AE2187" t="s">
        <v>32</v>
      </c>
      <c r="AG2187" t="s">
        <v>38</v>
      </c>
      <c r="AH2187" t="s">
        <v>3585</v>
      </c>
      <c r="AI2187" t="s">
        <v>3390</v>
      </c>
      <c r="AJ2187" t="s">
        <v>2384</v>
      </c>
      <c r="AK2187" t="s">
        <v>39</v>
      </c>
    </row>
    <row r="2188" spans="1:37" x14ac:dyDescent="0.3">
      <c r="A2188">
        <v>347030</v>
      </c>
      <c r="B2188" t="s">
        <v>199</v>
      </c>
      <c r="C2188" t="s">
        <v>29</v>
      </c>
      <c r="D2188">
        <v>5</v>
      </c>
      <c r="E2188" t="s">
        <v>5002</v>
      </c>
      <c r="F2188" t="s">
        <v>2224</v>
      </c>
      <c r="G2188">
        <v>51001</v>
      </c>
      <c r="H2188">
        <v>2</v>
      </c>
      <c r="I2188" t="s">
        <v>553</v>
      </c>
      <c r="J2188" t="s">
        <v>43</v>
      </c>
      <c r="K2188">
        <v>66446</v>
      </c>
      <c r="L2188">
        <v>91678</v>
      </c>
      <c r="M2188" t="s">
        <v>33</v>
      </c>
      <c r="N2188" t="s">
        <v>51</v>
      </c>
      <c r="O2188" t="s">
        <v>3681</v>
      </c>
      <c r="P2188" t="s">
        <v>8605</v>
      </c>
      <c r="Q2188" t="s">
        <v>2227</v>
      </c>
      <c r="R2188" t="s">
        <v>8606</v>
      </c>
      <c r="S2188" t="s">
        <v>7713</v>
      </c>
      <c r="T2188" t="str">
        <f t="shared" si="102"/>
        <v>NOTE:  1)	All staff traveling in NYPD patrol vehicles (non-DOHMH) are required to wear bullet resistant vests.     2)	HEAT field operations will require daily travel in DOHMH vehicle ‚€œ a valid driver‚„s license will be required.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evidenced-based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8">
        <f t="shared" si="103"/>
        <v>0</v>
      </c>
      <c r="V2188" s="2">
        <v>0</v>
      </c>
      <c r="W2188" s="2">
        <f t="shared" si="104"/>
        <v>0</v>
      </c>
      <c r="X2188" s="2">
        <v>0</v>
      </c>
      <c r="Y2188" s="2">
        <v>0</v>
      </c>
      <c r="Z2188" s="2">
        <v>0</v>
      </c>
      <c r="AA2188" s="2">
        <v>0</v>
      </c>
      <c r="AB2188" s="2">
        <v>0</v>
      </c>
      <c r="AC2188" t="s">
        <v>5003</v>
      </c>
      <c r="AD2188" t="s">
        <v>32</v>
      </c>
      <c r="AE2188" t="s">
        <v>32</v>
      </c>
      <c r="AG2188" t="s">
        <v>38</v>
      </c>
      <c r="AH2188" t="s">
        <v>3585</v>
      </c>
      <c r="AI2188" t="s">
        <v>3390</v>
      </c>
      <c r="AJ2188" t="s">
        <v>2384</v>
      </c>
      <c r="AK2188" t="s">
        <v>39</v>
      </c>
    </row>
    <row r="2189" spans="1:37" x14ac:dyDescent="0.3">
      <c r="A2189">
        <v>347030</v>
      </c>
      <c r="B2189" t="s">
        <v>199</v>
      </c>
      <c r="C2189" t="s">
        <v>48</v>
      </c>
      <c r="D2189">
        <v>5</v>
      </c>
      <c r="E2189" t="s">
        <v>5002</v>
      </c>
      <c r="F2189" t="s">
        <v>2224</v>
      </c>
      <c r="G2189">
        <v>51001</v>
      </c>
      <c r="H2189">
        <v>2</v>
      </c>
      <c r="I2189" t="s">
        <v>553</v>
      </c>
      <c r="J2189" t="s">
        <v>43</v>
      </c>
      <c r="K2189">
        <v>66446</v>
      </c>
      <c r="L2189">
        <v>91678</v>
      </c>
      <c r="M2189" t="s">
        <v>33</v>
      </c>
      <c r="N2189" t="s">
        <v>51</v>
      </c>
      <c r="O2189" t="s">
        <v>3681</v>
      </c>
      <c r="P2189" t="s">
        <v>8605</v>
      </c>
      <c r="Q2189" t="s">
        <v>2227</v>
      </c>
      <c r="R2189" t="s">
        <v>8606</v>
      </c>
      <c r="S2189" t="s">
        <v>7713</v>
      </c>
      <c r="T2189" t="str">
        <f t="shared" si="102"/>
        <v>NOTE:  1)	All staff traveling in NYPD patrol vehicles (non-DOHMH) are required to wear bullet resistant vests.     2)	HEAT field operations will require daily travel in DOHMH vehicle ‚€œ a valid driver‚„s license will be required.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evidenced-based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89">
        <f t="shared" si="103"/>
        <v>0</v>
      </c>
      <c r="V2189" s="2">
        <v>0</v>
      </c>
      <c r="W2189" s="2">
        <f t="shared" si="104"/>
        <v>0</v>
      </c>
      <c r="X2189" s="2">
        <v>0</v>
      </c>
      <c r="Y2189" s="2">
        <v>0</v>
      </c>
      <c r="Z2189" s="2">
        <v>0</v>
      </c>
      <c r="AA2189" s="2">
        <v>0</v>
      </c>
      <c r="AB2189" s="2">
        <v>0</v>
      </c>
      <c r="AC2189" t="s">
        <v>5003</v>
      </c>
      <c r="AD2189" t="s">
        <v>32</v>
      </c>
      <c r="AE2189" t="s">
        <v>32</v>
      </c>
      <c r="AG2189" t="s">
        <v>38</v>
      </c>
      <c r="AH2189" t="s">
        <v>3585</v>
      </c>
      <c r="AI2189" t="s">
        <v>3390</v>
      </c>
      <c r="AJ2189" t="s">
        <v>2384</v>
      </c>
      <c r="AK2189" t="s">
        <v>39</v>
      </c>
    </row>
    <row r="2190" spans="1:37" x14ac:dyDescent="0.3">
      <c r="A2190">
        <v>347032</v>
      </c>
      <c r="B2190" t="s">
        <v>199</v>
      </c>
      <c r="C2190" t="s">
        <v>29</v>
      </c>
      <c r="D2190">
        <v>4</v>
      </c>
      <c r="E2190" t="s">
        <v>5004</v>
      </c>
      <c r="F2190" t="s">
        <v>4995</v>
      </c>
      <c r="G2190">
        <v>52633</v>
      </c>
      <c r="H2190">
        <v>0</v>
      </c>
      <c r="I2190" t="s">
        <v>1741</v>
      </c>
      <c r="J2190" t="s">
        <v>43</v>
      </c>
      <c r="K2190">
        <v>67980</v>
      </c>
      <c r="L2190">
        <v>91678</v>
      </c>
      <c r="M2190" t="s">
        <v>33</v>
      </c>
      <c r="N2190" t="s">
        <v>51</v>
      </c>
      <c r="O2190" t="s">
        <v>3681</v>
      </c>
      <c r="P2190" t="s">
        <v>8607</v>
      </c>
      <c r="Q2190" t="s">
        <v>4996</v>
      </c>
      <c r="R2190" t="s">
        <v>8608</v>
      </c>
      <c r="S2190" t="s">
        <v>7696</v>
      </c>
      <c r="T2190" t="str">
        <f t="shared" si="102"/>
        <v>NOTE:  1)	Must have a valid driver‚„s license: This position requires the use of DOHMH vehicle, as needed, to conduct program duties and responsibilities.    2)	All staff traveling in NYPD patrol vehicles (non-DOHMH) are required to wear bullet resistant vests.        -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and public speaking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0">
        <f t="shared" si="103"/>
        <v>0</v>
      </c>
      <c r="V2190" s="2">
        <v>0</v>
      </c>
      <c r="W2190" s="2">
        <f t="shared" si="104"/>
        <v>0</v>
      </c>
      <c r="X2190" s="2">
        <v>0</v>
      </c>
      <c r="Y2190" s="2">
        <v>0</v>
      </c>
      <c r="Z2190" s="2">
        <v>0</v>
      </c>
      <c r="AA2190" s="2">
        <v>0</v>
      </c>
      <c r="AB2190" s="2">
        <v>0</v>
      </c>
      <c r="AC2190" t="s">
        <v>5005</v>
      </c>
      <c r="AD2190" t="s">
        <v>32</v>
      </c>
      <c r="AE2190" t="s">
        <v>32</v>
      </c>
      <c r="AG2190" t="s">
        <v>38</v>
      </c>
      <c r="AH2190" t="s">
        <v>3585</v>
      </c>
      <c r="AI2190" t="s">
        <v>3390</v>
      </c>
      <c r="AJ2190" t="s">
        <v>2304</v>
      </c>
      <c r="AK2190" t="s">
        <v>39</v>
      </c>
    </row>
    <row r="2191" spans="1:37" x14ac:dyDescent="0.3">
      <c r="A2191">
        <v>347032</v>
      </c>
      <c r="B2191" t="s">
        <v>199</v>
      </c>
      <c r="C2191" t="s">
        <v>48</v>
      </c>
      <c r="D2191">
        <v>4</v>
      </c>
      <c r="E2191" t="s">
        <v>5004</v>
      </c>
      <c r="F2191" t="s">
        <v>4995</v>
      </c>
      <c r="G2191">
        <v>52633</v>
      </c>
      <c r="H2191">
        <v>0</v>
      </c>
      <c r="I2191" t="s">
        <v>1741</v>
      </c>
      <c r="J2191" t="s">
        <v>43</v>
      </c>
      <c r="K2191">
        <v>67980</v>
      </c>
      <c r="L2191">
        <v>91678</v>
      </c>
      <c r="M2191" t="s">
        <v>33</v>
      </c>
      <c r="N2191" t="s">
        <v>51</v>
      </c>
      <c r="O2191" t="s">
        <v>3681</v>
      </c>
      <c r="P2191" t="s">
        <v>8607</v>
      </c>
      <c r="Q2191" t="s">
        <v>4996</v>
      </c>
      <c r="R2191" t="s">
        <v>8608</v>
      </c>
      <c r="S2191" t="s">
        <v>7696</v>
      </c>
      <c r="T2191" t="str">
        <f t="shared" si="102"/>
        <v>NOTE:  1)	Must have a valid driver‚„s license: This position requires the use of DOHMH vehicle, as needed, to conduct program duties and responsibilities.    2)	All staff traveling in NYPD patrol vehicles (non-DOHMH) are required to wear bullet resistant vests.        -	Licensed New York State Masters-level Mental Health professional in good standing  -	5 years direct service experience working with highly vulnerable populations, particularly the homeless, and people with health, mental health, substance abuse issues as well as families -	3 years direct clinical and administrative supervision experience; -	Experience working with Law Enforcement or other criminal justice entities -	Experience working in a high-volume phone call setting. -	Demonstrated knowledge and experience with best practices around violence risk identification and management, engagement of hard to reach clients, harm reduction, motivational interviewing and, non-violent crisis intervention techniques;    -	Able to work alternative work schedules, evening and weekends as needed for the operations of co-response triage desk at the request of management  -	Ability to work independently or collaboratively, depending on the project; -	Ability to establish and maintain effective working relationships internally and externally; -	Strong communication and public speaking skills;  -	Good problem solving skills, highly motivated and ability to coordinate multiple projects/tasks;  -	Computer proficient;   -	Flexible, adaptable and have the capability to work in a fast paced, professional environment;   -	 Ability to effectively supervise the work of others and groups;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1">
        <f t="shared" si="103"/>
        <v>0</v>
      </c>
      <c r="V2191" s="2">
        <v>0</v>
      </c>
      <c r="W2191" s="2">
        <f t="shared" si="104"/>
        <v>0</v>
      </c>
      <c r="X2191" s="2">
        <v>0</v>
      </c>
      <c r="Y2191" s="2">
        <v>0</v>
      </c>
      <c r="Z2191" s="2">
        <v>0</v>
      </c>
      <c r="AA2191" s="2">
        <v>0</v>
      </c>
      <c r="AB2191" s="2">
        <v>0</v>
      </c>
      <c r="AC2191" t="s">
        <v>5005</v>
      </c>
      <c r="AD2191" t="s">
        <v>32</v>
      </c>
      <c r="AE2191" t="s">
        <v>32</v>
      </c>
      <c r="AG2191" t="s">
        <v>38</v>
      </c>
      <c r="AH2191" t="s">
        <v>3585</v>
      </c>
      <c r="AI2191" t="s">
        <v>3390</v>
      </c>
      <c r="AJ2191" t="s">
        <v>2304</v>
      </c>
      <c r="AK2191" t="s">
        <v>39</v>
      </c>
    </row>
    <row r="2192" spans="1:37" x14ac:dyDescent="0.3">
      <c r="A2192">
        <v>347033</v>
      </c>
      <c r="B2192" t="s">
        <v>199</v>
      </c>
      <c r="C2192" t="s">
        <v>29</v>
      </c>
      <c r="D2192">
        <v>16</v>
      </c>
      <c r="E2192" t="s">
        <v>5006</v>
      </c>
      <c r="F2192" t="s">
        <v>2224</v>
      </c>
      <c r="G2192">
        <v>51001</v>
      </c>
      <c r="H2192">
        <v>2</v>
      </c>
      <c r="I2192" t="s">
        <v>553</v>
      </c>
      <c r="J2192" t="s">
        <v>43</v>
      </c>
      <c r="K2192">
        <v>66446</v>
      </c>
      <c r="L2192">
        <v>91678</v>
      </c>
      <c r="M2192" t="s">
        <v>33</v>
      </c>
      <c r="N2192" t="s">
        <v>51</v>
      </c>
      <c r="O2192" t="s">
        <v>3681</v>
      </c>
      <c r="P2192" t="s">
        <v>8609</v>
      </c>
      <c r="Q2192" t="s">
        <v>2227</v>
      </c>
      <c r="R2192" t="s">
        <v>8610</v>
      </c>
      <c r="S2192" t="s">
        <v>7696</v>
      </c>
      <c r="T2192" t="str">
        <f t="shared" si="102"/>
        <v>NOTE:  1)	Must have a valid driver‚„s license: This position requires the use of DOHMH vehicle, as needed, to conduct program duties and responsibilities.   2)	All staff traveling in NYPD patrol vehicles (non-DOHMH) are required to wear bullet resistant vests.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2">
        <f t="shared" si="103"/>
        <v>0</v>
      </c>
      <c r="V2192" s="2">
        <v>0</v>
      </c>
      <c r="W2192" s="2">
        <f t="shared" si="104"/>
        <v>0</v>
      </c>
      <c r="X2192" s="2">
        <v>0</v>
      </c>
      <c r="Y2192" s="2">
        <v>0</v>
      </c>
      <c r="Z2192" s="2">
        <v>0</v>
      </c>
      <c r="AA2192" s="2">
        <v>0</v>
      </c>
      <c r="AB2192" s="2">
        <v>0</v>
      </c>
      <c r="AC2192" t="s">
        <v>5007</v>
      </c>
      <c r="AD2192" t="s">
        <v>32</v>
      </c>
      <c r="AE2192" t="s">
        <v>8611</v>
      </c>
      <c r="AG2192" t="s">
        <v>38</v>
      </c>
      <c r="AH2192" t="s">
        <v>3585</v>
      </c>
      <c r="AI2192" t="s">
        <v>3390</v>
      </c>
      <c r="AJ2192" t="s">
        <v>2384</v>
      </c>
      <c r="AK2192" t="s">
        <v>39</v>
      </c>
    </row>
    <row r="2193" spans="1:37" x14ac:dyDescent="0.3">
      <c r="A2193">
        <v>347033</v>
      </c>
      <c r="B2193" t="s">
        <v>199</v>
      </c>
      <c r="C2193" t="s">
        <v>48</v>
      </c>
      <c r="D2193">
        <v>16</v>
      </c>
      <c r="E2193" t="s">
        <v>5006</v>
      </c>
      <c r="F2193" t="s">
        <v>2224</v>
      </c>
      <c r="G2193">
        <v>51001</v>
      </c>
      <c r="H2193">
        <v>2</v>
      </c>
      <c r="I2193" t="s">
        <v>553</v>
      </c>
      <c r="J2193" t="s">
        <v>43</v>
      </c>
      <c r="K2193">
        <v>66446</v>
      </c>
      <c r="L2193">
        <v>91678</v>
      </c>
      <c r="M2193" t="s">
        <v>33</v>
      </c>
      <c r="N2193" t="s">
        <v>51</v>
      </c>
      <c r="O2193" t="s">
        <v>3681</v>
      </c>
      <c r="P2193" t="s">
        <v>8609</v>
      </c>
      <c r="Q2193" t="s">
        <v>2227</v>
      </c>
      <c r="R2193" t="s">
        <v>8610</v>
      </c>
      <c r="S2193" t="s">
        <v>7696</v>
      </c>
      <c r="T2193" t="str">
        <f t="shared" si="102"/>
        <v>NOTE:  1)	Must have a valid driver‚„s license: This position requires the use of DOHMH vehicle, as needed, to conduct program duties and responsibilities.   2)	All staff traveling in NYPD patrol vehicles (non-DOHMH) are required to wear bullet resistant vests.   -	Licensed professional in the areas of social service, health and human services, or other appropriate field -	2 years direct service experience working with highly vulnerable populations, particularly the homeless, and people with health, mental health, substance abuse issues as well as families  -	Experience working with individuals in crisis -	Experience working with law enforcement and/or other criminal justice entities -	Demonstrated knowledge and experience with evidence-based interventions, including engagement and rapport building with hard to reach clients, harm reduction and motivational interviewing strategies, non-violent crisis intervention techniques -	Ability to respond quickly and effectively to crisis situations -	Ability to work independently and as part of a team and exercises mature and professional judgment -	Strong communication and conflict resolution skills -	Knowledge of community-based treatment systems in NYC -	Proficient in Microsoft Worksuite -	Flexible, adaptable and have the capability to work in a fast paced, professional environment.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3">
        <f t="shared" si="103"/>
        <v>0</v>
      </c>
      <c r="V2193" s="2">
        <v>0</v>
      </c>
      <c r="W2193" s="2">
        <f t="shared" si="104"/>
        <v>0</v>
      </c>
      <c r="X2193" s="2">
        <v>0</v>
      </c>
      <c r="Y2193" s="2">
        <v>0</v>
      </c>
      <c r="Z2193" s="2">
        <v>0</v>
      </c>
      <c r="AA2193" s="2">
        <v>0</v>
      </c>
      <c r="AB2193" s="2">
        <v>0</v>
      </c>
      <c r="AC2193" t="s">
        <v>5007</v>
      </c>
      <c r="AD2193" t="s">
        <v>32</v>
      </c>
      <c r="AE2193" t="s">
        <v>8611</v>
      </c>
      <c r="AG2193" t="s">
        <v>38</v>
      </c>
      <c r="AH2193" t="s">
        <v>3585</v>
      </c>
      <c r="AI2193" t="s">
        <v>3390</v>
      </c>
      <c r="AJ2193" t="s">
        <v>2384</v>
      </c>
      <c r="AK2193" t="s">
        <v>39</v>
      </c>
    </row>
    <row r="2194" spans="1:37" x14ac:dyDescent="0.3">
      <c r="A2194">
        <v>347034</v>
      </c>
      <c r="B2194" t="s">
        <v>199</v>
      </c>
      <c r="C2194" t="s">
        <v>29</v>
      </c>
      <c r="D2194">
        <v>16</v>
      </c>
      <c r="E2194" t="s">
        <v>5008</v>
      </c>
      <c r="F2194" t="s">
        <v>742</v>
      </c>
      <c r="G2194">
        <v>56058</v>
      </c>
      <c r="H2194">
        <v>0</v>
      </c>
      <c r="I2194" t="s">
        <v>553</v>
      </c>
      <c r="J2194" t="s">
        <v>43</v>
      </c>
      <c r="K2194">
        <v>50362</v>
      </c>
      <c r="L2194">
        <v>78177</v>
      </c>
      <c r="M2194" t="s">
        <v>33</v>
      </c>
      <c r="N2194" t="s">
        <v>51</v>
      </c>
      <c r="O2194" t="s">
        <v>3681</v>
      </c>
      <c r="P2194" t="s">
        <v>8612</v>
      </c>
      <c r="Q2194" t="s">
        <v>745</v>
      </c>
      <c r="R2194" t="s">
        <v>8613</v>
      </c>
      <c r="S2194" t="s">
        <v>7696</v>
      </c>
      <c r="T2194" t="str">
        <f t="shared" si="102"/>
        <v>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Maintain appropriate professional and client level relationships   -	Proficient in the use of computers and software including Microsoft suite   -	Creative problem-solver who enjoys working on a fast-paced team, is highly motivated and able to coordinate multiple priorities  -	Understanding of the intersection of NYC‚„s criminal justice and behavioral health systems.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4">
        <f t="shared" si="103"/>
        <v>0</v>
      </c>
      <c r="V2194" s="2">
        <v>0</v>
      </c>
      <c r="W2194" s="2">
        <f t="shared" si="104"/>
        <v>0</v>
      </c>
      <c r="X2194" s="2">
        <v>0</v>
      </c>
      <c r="Y2194" s="2">
        <v>0</v>
      </c>
      <c r="Z2194" s="2">
        <v>0</v>
      </c>
      <c r="AA2194" s="2">
        <v>0</v>
      </c>
      <c r="AB2194" s="2">
        <v>0</v>
      </c>
      <c r="AC2194" t="s">
        <v>5009</v>
      </c>
      <c r="AD2194" t="s">
        <v>32</v>
      </c>
      <c r="AE2194" t="s">
        <v>32</v>
      </c>
      <c r="AG2194" t="s">
        <v>38</v>
      </c>
      <c r="AH2194" t="s">
        <v>3585</v>
      </c>
      <c r="AI2194" t="s">
        <v>3390</v>
      </c>
      <c r="AJ2194" t="s">
        <v>3278</v>
      </c>
      <c r="AK2194" t="s">
        <v>39</v>
      </c>
    </row>
    <row r="2195" spans="1:37" x14ac:dyDescent="0.3">
      <c r="A2195">
        <v>347034</v>
      </c>
      <c r="B2195" t="s">
        <v>199</v>
      </c>
      <c r="C2195" t="s">
        <v>48</v>
      </c>
      <c r="D2195">
        <v>16</v>
      </c>
      <c r="E2195" t="s">
        <v>5008</v>
      </c>
      <c r="F2195" t="s">
        <v>742</v>
      </c>
      <c r="G2195">
        <v>56058</v>
      </c>
      <c r="H2195">
        <v>0</v>
      </c>
      <c r="I2195" t="s">
        <v>553</v>
      </c>
      <c r="J2195" t="s">
        <v>43</v>
      </c>
      <c r="K2195">
        <v>50362</v>
      </c>
      <c r="L2195">
        <v>78177</v>
      </c>
      <c r="M2195" t="s">
        <v>33</v>
      </c>
      <c r="N2195" t="s">
        <v>51</v>
      </c>
      <c r="O2195" t="s">
        <v>3681</v>
      </c>
      <c r="P2195" t="s">
        <v>8612</v>
      </c>
      <c r="Q2195" t="s">
        <v>745</v>
      </c>
      <c r="R2195" t="s">
        <v>8613</v>
      </c>
      <c r="S2195" t="s">
        <v>7696</v>
      </c>
      <c r="T2195" t="str">
        <f t="shared" si="102"/>
        <v>NOTE:  1)	Must have a valid driver‚„s license: This position requires the use of DOHMH vehicle, as needed, to conduct program duties and responsibilities.    -	2 years of experience providing support &amp; services to  vulnerable populations, particularly the homeless and people with health, mental health, and substance abuse issues   -	Maintain appropriate professional and client level relationships   -	Proficient in the use of computers and software including Microsoft suite   -	Creative problem-solver who enjoys working on a fast-paced team, is highly motivated and able to coordinate multiple priorities  -	Understanding of the intersection of NYC‚„s criminal justice and behavioral health systems.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195">
        <f t="shared" si="103"/>
        <v>0</v>
      </c>
      <c r="V2195" s="2">
        <v>0</v>
      </c>
      <c r="W2195" s="2">
        <f t="shared" si="104"/>
        <v>0</v>
      </c>
      <c r="X2195" s="2">
        <v>0</v>
      </c>
      <c r="Y2195" s="2">
        <v>0</v>
      </c>
      <c r="Z2195" s="2">
        <v>0</v>
      </c>
      <c r="AA2195" s="2">
        <v>0</v>
      </c>
      <c r="AB2195" s="2">
        <v>0</v>
      </c>
      <c r="AC2195" t="s">
        <v>5009</v>
      </c>
      <c r="AD2195" t="s">
        <v>32</v>
      </c>
      <c r="AE2195" t="s">
        <v>32</v>
      </c>
      <c r="AG2195" t="s">
        <v>38</v>
      </c>
      <c r="AH2195" t="s">
        <v>3585</v>
      </c>
      <c r="AI2195" t="s">
        <v>3390</v>
      </c>
      <c r="AJ2195" t="s">
        <v>3278</v>
      </c>
      <c r="AK2195" t="s">
        <v>39</v>
      </c>
    </row>
    <row r="2196" spans="1:37" x14ac:dyDescent="0.3">
      <c r="A2196">
        <v>347050</v>
      </c>
      <c r="B2196" t="s">
        <v>47</v>
      </c>
      <c r="C2196" t="s">
        <v>29</v>
      </c>
      <c r="D2196">
        <v>1</v>
      </c>
      <c r="E2196" t="s">
        <v>5010</v>
      </c>
      <c r="F2196" t="s">
        <v>567</v>
      </c>
      <c r="G2196">
        <v>10015</v>
      </c>
      <c r="H2196" t="s">
        <v>435</v>
      </c>
      <c r="I2196" t="s">
        <v>244</v>
      </c>
      <c r="J2196" t="s">
        <v>43</v>
      </c>
      <c r="K2196">
        <v>54643</v>
      </c>
      <c r="L2196">
        <v>150371</v>
      </c>
      <c r="M2196" t="s">
        <v>33</v>
      </c>
      <c r="N2196" t="s">
        <v>211</v>
      </c>
      <c r="O2196" t="s">
        <v>1114</v>
      </c>
      <c r="P2196" t="s">
        <v>8614</v>
      </c>
      <c r="Q2196" t="s">
        <v>1213</v>
      </c>
      <c r="R2196" t="s">
        <v>5011</v>
      </c>
      <c r="S2196" t="s">
        <v>3254</v>
      </c>
      <c r="T2196" t="str">
        <f t="shared" si="102"/>
        <v>1. Familiarity with facilities, equipment and processes related to wastewater treatment. 2.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3. Knowledge of electrical codes. 4. Experience in supervising, delegating assignments, training subordinates, responding to emergencies, writing specifications, implementing policies. 5. Ability to represent the work unit to supervisors and other groups; coordinate with other work units and organizations; plan long- and short-term goals and guide the work unit to those goals; identify necessary resources to complete an assignment; supervise, guide, and evaluate staff and assess the performance of the work unit. 6. Proficiency in the following computer programs: AutoCAD, Microsoft Project, Excel and Word. 7. Strong technical writing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196">
        <f t="shared" si="103"/>
        <v>0</v>
      </c>
      <c r="V2196" s="2">
        <v>1</v>
      </c>
      <c r="W2196" s="2">
        <f t="shared" si="104"/>
        <v>0</v>
      </c>
      <c r="X2196" s="2">
        <v>0</v>
      </c>
      <c r="Y2196" s="2">
        <v>0</v>
      </c>
      <c r="Z2196" s="2">
        <v>0</v>
      </c>
      <c r="AA2196" s="2">
        <v>0</v>
      </c>
      <c r="AB2196" s="2">
        <v>0</v>
      </c>
      <c r="AC2196" t="s">
        <v>68</v>
      </c>
      <c r="AD2196" t="s">
        <v>142</v>
      </c>
      <c r="AE2196" t="s">
        <v>2475</v>
      </c>
      <c r="AG2196" t="s">
        <v>58</v>
      </c>
      <c r="AH2196" t="s">
        <v>2556</v>
      </c>
      <c r="AJ2196" t="s">
        <v>2312</v>
      </c>
      <c r="AK2196" t="s">
        <v>39</v>
      </c>
    </row>
    <row r="2197" spans="1:37" x14ac:dyDescent="0.3">
      <c r="A2197">
        <v>347059</v>
      </c>
      <c r="B2197" t="s">
        <v>47</v>
      </c>
      <c r="C2197" t="s">
        <v>29</v>
      </c>
      <c r="D2197">
        <v>3</v>
      </c>
      <c r="E2197" t="s">
        <v>5012</v>
      </c>
      <c r="F2197" t="s">
        <v>567</v>
      </c>
      <c r="G2197">
        <v>10015</v>
      </c>
      <c r="H2197" t="s">
        <v>435</v>
      </c>
      <c r="I2197" t="s">
        <v>244</v>
      </c>
      <c r="J2197" t="s">
        <v>43</v>
      </c>
      <c r="K2197">
        <v>54643</v>
      </c>
      <c r="L2197">
        <v>150371</v>
      </c>
      <c r="M2197" t="s">
        <v>33</v>
      </c>
      <c r="N2197" t="s">
        <v>211</v>
      </c>
      <c r="O2197" t="s">
        <v>294</v>
      </c>
      <c r="P2197" t="s">
        <v>8615</v>
      </c>
      <c r="Q2197" t="s">
        <v>1213</v>
      </c>
      <c r="R2197" t="s">
        <v>8616</v>
      </c>
      <c r="S2197" t="s">
        <v>5013</v>
      </c>
      <c r="T2197" t="str">
        <f t="shared" si="102"/>
        <v>‚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197">
        <f t="shared" si="103"/>
        <v>0</v>
      </c>
      <c r="V2197" s="2">
        <v>0</v>
      </c>
      <c r="W2197" s="2">
        <f t="shared" si="104"/>
        <v>0</v>
      </c>
      <c r="X2197" s="2">
        <v>0</v>
      </c>
      <c r="Y2197" s="2">
        <v>0</v>
      </c>
      <c r="Z2197" s="2">
        <v>0</v>
      </c>
      <c r="AA2197" s="2">
        <v>0</v>
      </c>
      <c r="AB2197" s="2">
        <v>0</v>
      </c>
      <c r="AC2197" t="s">
        <v>68</v>
      </c>
      <c r="AD2197" t="s">
        <v>142</v>
      </c>
      <c r="AE2197" t="s">
        <v>884</v>
      </c>
      <c r="AG2197" t="s">
        <v>58</v>
      </c>
      <c r="AH2197" t="s">
        <v>2556</v>
      </c>
      <c r="AJ2197" t="s">
        <v>3545</v>
      </c>
      <c r="AK2197" t="s">
        <v>39</v>
      </c>
    </row>
    <row r="2198" spans="1:37" x14ac:dyDescent="0.3">
      <c r="A2198">
        <v>347060</v>
      </c>
      <c r="B2198" t="s">
        <v>28</v>
      </c>
      <c r="C2198" t="s">
        <v>48</v>
      </c>
      <c r="D2198">
        <v>1</v>
      </c>
      <c r="E2198" t="s">
        <v>5014</v>
      </c>
      <c r="F2198" t="s">
        <v>41</v>
      </c>
      <c r="G2198">
        <v>10009</v>
      </c>
      <c r="H2198" t="s">
        <v>42</v>
      </c>
      <c r="I2198" t="s">
        <v>1967</v>
      </c>
      <c r="J2198" t="s">
        <v>43</v>
      </c>
      <c r="K2198">
        <v>67060</v>
      </c>
      <c r="L2198">
        <v>110000</v>
      </c>
      <c r="M2198" t="s">
        <v>33</v>
      </c>
      <c r="N2198" t="s">
        <v>34</v>
      </c>
      <c r="O2198" t="s">
        <v>3530</v>
      </c>
      <c r="P2198" t="s">
        <v>8617</v>
      </c>
      <c r="Q2198" t="s">
        <v>45</v>
      </c>
      <c r="R2198" t="s">
        <v>8618</v>
      </c>
      <c r="S2198" t="s">
        <v>32</v>
      </c>
      <c r="T2198" t="str">
        <f t="shared" si="102"/>
        <v xml:space="preserve">‚5 ‚€œ 7 years of program management or comparable professional experience Critical thinker with an understanding of the principles of equityExperience planning, implementing and managing projects involving diverse stakeholdersOutstanding analytical, problem-solving skillsCritical thinker with a committed to inquiry, learning and growthOutstanding presentation, written and oral communication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  </v>
      </c>
      <c r="U2198">
        <f t="shared" si="103"/>
        <v>0</v>
      </c>
      <c r="V2198" s="2">
        <v>0</v>
      </c>
      <c r="W2198" s="2">
        <f t="shared" si="104"/>
        <v>0</v>
      </c>
      <c r="X2198" s="2">
        <v>0</v>
      </c>
      <c r="Y2198" s="2">
        <v>0</v>
      </c>
      <c r="Z2198" s="2">
        <v>0</v>
      </c>
      <c r="AA2198" s="2">
        <v>0</v>
      </c>
      <c r="AB2198" s="2">
        <v>0</v>
      </c>
      <c r="AC2198" t="s">
        <v>5015</v>
      </c>
      <c r="AD2198" t="s">
        <v>32</v>
      </c>
      <c r="AE2198" t="s">
        <v>32</v>
      </c>
      <c r="AG2198" t="s">
        <v>38</v>
      </c>
      <c r="AH2198" t="s">
        <v>2556</v>
      </c>
      <c r="AJ2198" t="s">
        <v>4469</v>
      </c>
      <c r="AK2198" t="s">
        <v>39</v>
      </c>
    </row>
    <row r="2199" spans="1:37" x14ac:dyDescent="0.3">
      <c r="A2199">
        <v>347060</v>
      </c>
      <c r="B2199" t="s">
        <v>28</v>
      </c>
      <c r="C2199" t="s">
        <v>29</v>
      </c>
      <c r="D2199">
        <v>1</v>
      </c>
      <c r="E2199" t="s">
        <v>5014</v>
      </c>
      <c r="F2199" t="s">
        <v>41</v>
      </c>
      <c r="G2199">
        <v>10009</v>
      </c>
      <c r="H2199" t="s">
        <v>42</v>
      </c>
      <c r="I2199" t="s">
        <v>1967</v>
      </c>
      <c r="J2199" t="s">
        <v>43</v>
      </c>
      <c r="K2199">
        <v>67060</v>
      </c>
      <c r="L2199">
        <v>110000</v>
      </c>
      <c r="M2199" t="s">
        <v>33</v>
      </c>
      <c r="N2199" t="s">
        <v>34</v>
      </c>
      <c r="O2199" t="s">
        <v>3530</v>
      </c>
      <c r="P2199" t="s">
        <v>8617</v>
      </c>
      <c r="Q2199" t="s">
        <v>45</v>
      </c>
      <c r="R2199" t="s">
        <v>8618</v>
      </c>
      <c r="S2199" t="s">
        <v>32</v>
      </c>
      <c r="T2199" t="str">
        <f t="shared" si="102"/>
        <v xml:space="preserve">‚5 ‚€œ 7 years of program management or comparable professional experience Critical thinker with an understanding of the principles of equityExperience planning, implementing and managing projects involving diverse stakeholdersOutstanding analytical, problem-solving skillsCritical thinker with a committed to inquiry, learning and growthOutstanding presentation, written and oral communication skillsAbility to represent the agency and confidence in presenting to senior level public and corporate leaders.Comfortable working in a fast-paced environment, managing multiple projects simultaneously and prioritizing projects to meet deadlinesProactive and collaborative style that works well in teamsKnowledge of New York City labor market  </v>
      </c>
      <c r="U2199">
        <f t="shared" si="103"/>
        <v>0</v>
      </c>
      <c r="V2199" s="2">
        <v>0</v>
      </c>
      <c r="W2199" s="2">
        <f t="shared" si="104"/>
        <v>0</v>
      </c>
      <c r="X2199" s="2">
        <v>0</v>
      </c>
      <c r="Y2199" s="2">
        <v>0</v>
      </c>
      <c r="Z2199" s="2">
        <v>0</v>
      </c>
      <c r="AA2199" s="2">
        <v>0</v>
      </c>
      <c r="AB2199" s="2">
        <v>0</v>
      </c>
      <c r="AC2199" t="s">
        <v>5015</v>
      </c>
      <c r="AD2199" t="s">
        <v>32</v>
      </c>
      <c r="AE2199" t="s">
        <v>32</v>
      </c>
      <c r="AG2199" t="s">
        <v>38</v>
      </c>
      <c r="AH2199" t="s">
        <v>2556</v>
      </c>
      <c r="AJ2199" t="s">
        <v>4469</v>
      </c>
      <c r="AK2199" t="s">
        <v>39</v>
      </c>
    </row>
    <row r="2200" spans="1:37" x14ac:dyDescent="0.3">
      <c r="A2200">
        <v>347063</v>
      </c>
      <c r="B2200" t="s">
        <v>168</v>
      </c>
      <c r="C2200" t="s">
        <v>29</v>
      </c>
      <c r="D2200">
        <v>1</v>
      </c>
      <c r="E2200" t="s">
        <v>5016</v>
      </c>
      <c r="F2200" t="s">
        <v>230</v>
      </c>
      <c r="G2200">
        <v>10026</v>
      </c>
      <c r="H2200" t="s">
        <v>1764</v>
      </c>
      <c r="I2200" t="s">
        <v>1228</v>
      </c>
      <c r="J2200" t="s">
        <v>43</v>
      </c>
      <c r="K2200">
        <v>115000</v>
      </c>
      <c r="L2200">
        <v>125000</v>
      </c>
      <c r="M2200" t="s">
        <v>33</v>
      </c>
      <c r="N2200" t="s">
        <v>171</v>
      </c>
      <c r="O2200" t="s">
        <v>95</v>
      </c>
      <c r="P2200" t="s">
        <v>5017</v>
      </c>
      <c r="Q2200" t="s">
        <v>919</v>
      </c>
      <c r="R2200" t="s">
        <v>8619</v>
      </c>
      <c r="S2200" t="s">
        <v>5018</v>
      </c>
      <c r="T2200" t="str">
        <f t="shared" si="102"/>
        <v>‚	A Baccalaureate degree and at least five (5) years of relevant human resources experience. 	Highly desirable to have experience with strategic workforce planning. 	Does not need to be a technical expert in all areas but must have a broad knowledge of recruitment, selection onboarding, compensation and benefits employee relations , labor relations human resources planning and HR information systems. 	Supervisory experience; ability to effectively utilize, motivate and develop staff. 	Strong leadership ability and a proven record of accomplishment to act decisively perform effectively under pressure and to resolve conflict situations constructively. 	Excellent organizational, communication (written and verbal,) and analytical skills 	Able to maintain the highest work ethics and confidentiality 	Familiarity with NYC Civil Service Law  Collective Bargaining, and Disciplinary Procedures 	Familiarity with DCAS Rules, Policies and Procedures 	Human Resources Certification *Please be advised only permanent Administrative Staff Analyst will be considered*</v>
      </c>
      <c r="U2200">
        <f t="shared" si="103"/>
        <v>0</v>
      </c>
      <c r="V2200" s="2">
        <v>0</v>
      </c>
      <c r="W2200" s="2">
        <f t="shared" si="104"/>
        <v>0</v>
      </c>
      <c r="X2200" s="2">
        <v>0</v>
      </c>
      <c r="Y2200" s="2">
        <v>0</v>
      </c>
      <c r="Z2200" s="2">
        <v>0</v>
      </c>
      <c r="AA2200" s="2">
        <v>0</v>
      </c>
      <c r="AB2200" s="2">
        <v>0</v>
      </c>
      <c r="AC2200" t="s">
        <v>5019</v>
      </c>
      <c r="AD2200" t="s">
        <v>32</v>
      </c>
      <c r="AE2200" t="s">
        <v>32</v>
      </c>
      <c r="AG2200" t="s">
        <v>38</v>
      </c>
      <c r="AH2200" t="s">
        <v>2406</v>
      </c>
      <c r="AJ2200" t="s">
        <v>2384</v>
      </c>
      <c r="AK2200" t="s">
        <v>39</v>
      </c>
    </row>
    <row r="2201" spans="1:37" x14ac:dyDescent="0.3">
      <c r="A2201">
        <v>347063</v>
      </c>
      <c r="B2201" t="s">
        <v>168</v>
      </c>
      <c r="C2201" t="s">
        <v>48</v>
      </c>
      <c r="D2201">
        <v>1</v>
      </c>
      <c r="E2201" t="s">
        <v>5016</v>
      </c>
      <c r="F2201" t="s">
        <v>230</v>
      </c>
      <c r="G2201">
        <v>10026</v>
      </c>
      <c r="H2201" t="s">
        <v>1764</v>
      </c>
      <c r="I2201" t="s">
        <v>1228</v>
      </c>
      <c r="J2201" t="s">
        <v>43</v>
      </c>
      <c r="K2201">
        <v>115000</v>
      </c>
      <c r="L2201">
        <v>125000</v>
      </c>
      <c r="M2201" t="s">
        <v>33</v>
      </c>
      <c r="N2201" t="s">
        <v>171</v>
      </c>
      <c r="O2201" t="s">
        <v>95</v>
      </c>
      <c r="P2201" t="s">
        <v>5017</v>
      </c>
      <c r="Q2201" t="s">
        <v>919</v>
      </c>
      <c r="R2201" t="s">
        <v>8619</v>
      </c>
      <c r="S2201" t="s">
        <v>5018</v>
      </c>
      <c r="T2201" t="str">
        <f t="shared" si="102"/>
        <v>‚	A Baccalaureate degree and at least five (5) years of relevant human resources experience. 	Highly desirable to have experience with strategic workforce planning. 	Does not need to be a technical expert in all areas but must have a broad knowledge of recruitment, selection onboarding, compensation and benefits employee relations , labor relations human resources planning and HR information systems. 	Supervisory experience; ability to effectively utilize, motivate and develop staff. 	Strong leadership ability and a proven record of accomplishment to act decisively perform effectively under pressure and to resolve conflict situations constructively. 	Excellent organizational, communication (written and verbal,) and analytical skills 	Able to maintain the highest work ethics and confidentiality 	Familiarity with NYC Civil Service Law  Collective Bargaining, and Disciplinary Procedures 	Familiarity with DCAS Rules, Policies and Procedures 	Human Resources Certification *Please be advised only permanent Administrative Staff Analyst will be considered*</v>
      </c>
      <c r="U2201">
        <f t="shared" si="103"/>
        <v>0</v>
      </c>
      <c r="V2201" s="2">
        <v>0</v>
      </c>
      <c r="W2201" s="2">
        <f t="shared" si="104"/>
        <v>0</v>
      </c>
      <c r="X2201" s="2">
        <v>0</v>
      </c>
      <c r="Y2201" s="2">
        <v>0</v>
      </c>
      <c r="Z2201" s="2">
        <v>0</v>
      </c>
      <c r="AA2201" s="2">
        <v>0</v>
      </c>
      <c r="AB2201" s="2">
        <v>0</v>
      </c>
      <c r="AC2201" t="s">
        <v>5019</v>
      </c>
      <c r="AD2201" t="s">
        <v>32</v>
      </c>
      <c r="AE2201" t="s">
        <v>32</v>
      </c>
      <c r="AG2201" t="s">
        <v>38</v>
      </c>
      <c r="AH2201" t="s">
        <v>2406</v>
      </c>
      <c r="AJ2201" t="s">
        <v>2384</v>
      </c>
      <c r="AK2201" t="s">
        <v>39</v>
      </c>
    </row>
    <row r="2202" spans="1:37" x14ac:dyDescent="0.3">
      <c r="A2202">
        <v>347064</v>
      </c>
      <c r="B2202" t="s">
        <v>47</v>
      </c>
      <c r="C2202" t="s">
        <v>48</v>
      </c>
      <c r="D2202">
        <v>1</v>
      </c>
      <c r="E2202" t="s">
        <v>5020</v>
      </c>
      <c r="F2202" t="s">
        <v>92</v>
      </c>
      <c r="G2202">
        <v>83008</v>
      </c>
      <c r="H2202" t="s">
        <v>1561</v>
      </c>
      <c r="I2202" t="s">
        <v>244</v>
      </c>
      <c r="J2202" t="s">
        <v>43</v>
      </c>
      <c r="K2202">
        <v>75338</v>
      </c>
      <c r="L2202">
        <v>194395</v>
      </c>
      <c r="M2202" t="s">
        <v>33</v>
      </c>
      <c r="N2202" t="s">
        <v>211</v>
      </c>
      <c r="O2202" t="s">
        <v>294</v>
      </c>
      <c r="P2202" t="s">
        <v>8620</v>
      </c>
      <c r="Q2202" t="s">
        <v>96</v>
      </c>
      <c r="R2202" t="s">
        <v>8621</v>
      </c>
      <c r="S2202" t="s">
        <v>5021</v>
      </c>
      <c r="T2202" t="str">
        <f t="shared" si="102"/>
        <v>‚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202">
        <f t="shared" si="103"/>
        <v>0</v>
      </c>
      <c r="V2202" s="2">
        <v>0</v>
      </c>
      <c r="W2202" s="2">
        <f t="shared" si="104"/>
        <v>0</v>
      </c>
      <c r="X2202" s="2">
        <v>0</v>
      </c>
      <c r="Y2202" s="2">
        <v>0</v>
      </c>
      <c r="Z2202" s="2">
        <v>0</v>
      </c>
      <c r="AA2202" s="2">
        <v>0</v>
      </c>
      <c r="AB2202" s="2">
        <v>0</v>
      </c>
      <c r="AC2202" t="s">
        <v>68</v>
      </c>
      <c r="AD2202" t="s">
        <v>142</v>
      </c>
      <c r="AE2202" t="s">
        <v>2475</v>
      </c>
      <c r="AG2202" t="s">
        <v>58</v>
      </c>
      <c r="AH2202" t="s">
        <v>2556</v>
      </c>
      <c r="AJ2202" t="s">
        <v>2556</v>
      </c>
      <c r="AK2202" t="s">
        <v>39</v>
      </c>
    </row>
    <row r="2203" spans="1:37" x14ac:dyDescent="0.3">
      <c r="A2203">
        <v>347064</v>
      </c>
      <c r="B2203" t="s">
        <v>47</v>
      </c>
      <c r="C2203" t="s">
        <v>29</v>
      </c>
      <c r="D2203">
        <v>1</v>
      </c>
      <c r="E2203" t="s">
        <v>5020</v>
      </c>
      <c r="F2203" t="s">
        <v>92</v>
      </c>
      <c r="G2203">
        <v>83008</v>
      </c>
      <c r="H2203" t="s">
        <v>1561</v>
      </c>
      <c r="I2203" t="s">
        <v>244</v>
      </c>
      <c r="J2203" t="s">
        <v>43</v>
      </c>
      <c r="K2203">
        <v>75338</v>
      </c>
      <c r="L2203">
        <v>194395</v>
      </c>
      <c r="M2203" t="s">
        <v>33</v>
      </c>
      <c r="N2203" t="s">
        <v>211</v>
      </c>
      <c r="O2203" t="s">
        <v>294</v>
      </c>
      <c r="P2203" t="s">
        <v>8620</v>
      </c>
      <c r="Q2203" t="s">
        <v>96</v>
      </c>
      <c r="R2203" t="s">
        <v>8621</v>
      </c>
      <c r="S2203" t="s">
        <v>5021</v>
      </c>
      <c r="T2203" t="str">
        <f t="shared" si="102"/>
        <v>‚	In depth knowledge of project management, capital project delivery, and asset management principles. 	Experience in leading and directing high-performance teams. 	High-level functional technical knowledge and skill in a large organization, public utility, or wastewater programs.	Knowledge of whole systems analysis, process reengineering, process improvement, lean management philosophy, six sigma or other related continuous improvement processes.	Strong organization and project management skills. Ability to manage multiple tasks and experience working and managing through complex systems across large number of stakeholders.	Advanced knowledge of general management, project management, personnel management, and supervisory techniques and principles.	Strong written and verbal communication skills and experience with diverse workforce.	Strong understanding of computer programs and their use in optimizing systems.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203">
        <f t="shared" si="103"/>
        <v>0</v>
      </c>
      <c r="V2203" s="2">
        <v>0</v>
      </c>
      <c r="W2203" s="2">
        <f t="shared" si="104"/>
        <v>0</v>
      </c>
      <c r="X2203" s="2">
        <v>0</v>
      </c>
      <c r="Y2203" s="2">
        <v>0</v>
      </c>
      <c r="Z2203" s="2">
        <v>0</v>
      </c>
      <c r="AA2203" s="2">
        <v>0</v>
      </c>
      <c r="AB2203" s="2">
        <v>0</v>
      </c>
      <c r="AC2203" t="s">
        <v>68</v>
      </c>
      <c r="AD2203" t="s">
        <v>142</v>
      </c>
      <c r="AE2203" t="s">
        <v>2475</v>
      </c>
      <c r="AG2203" t="s">
        <v>58</v>
      </c>
      <c r="AH2203" t="s">
        <v>2556</v>
      </c>
      <c r="AJ2203" t="s">
        <v>2556</v>
      </c>
      <c r="AK2203" t="s">
        <v>39</v>
      </c>
    </row>
    <row r="2204" spans="1:37" x14ac:dyDescent="0.3">
      <c r="A2204">
        <v>347066</v>
      </c>
      <c r="B2204" t="s">
        <v>473</v>
      </c>
      <c r="C2204" t="s">
        <v>29</v>
      </c>
      <c r="D2204">
        <v>1</v>
      </c>
      <c r="E2204" t="s">
        <v>5022</v>
      </c>
      <c r="F2204" t="s">
        <v>1240</v>
      </c>
      <c r="G2204">
        <v>95600</v>
      </c>
      <c r="H2204" t="s">
        <v>435</v>
      </c>
      <c r="I2204" t="s">
        <v>553</v>
      </c>
      <c r="J2204" t="s">
        <v>43</v>
      </c>
      <c r="K2204">
        <v>54643</v>
      </c>
      <c r="L2204">
        <v>97000</v>
      </c>
      <c r="M2204" t="s">
        <v>33</v>
      </c>
      <c r="N2204" t="s">
        <v>5023</v>
      </c>
      <c r="O2204" t="s">
        <v>5024</v>
      </c>
      <c r="P2204" t="s">
        <v>7156</v>
      </c>
      <c r="Q2204" t="s">
        <v>1242</v>
      </c>
      <c r="R2204" t="s">
        <v>8622</v>
      </c>
      <c r="S2204" t="s">
        <v>8495</v>
      </c>
      <c r="T2204" t="str">
        <f t="shared" si="102"/>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204">
        <f t="shared" si="103"/>
        <v>0</v>
      </c>
      <c r="V2204" s="2">
        <v>0</v>
      </c>
      <c r="W2204" s="2">
        <f t="shared" si="104"/>
        <v>0</v>
      </c>
      <c r="X2204" s="2">
        <v>0</v>
      </c>
      <c r="Y2204" s="2">
        <v>0</v>
      </c>
      <c r="Z2204" s="2">
        <v>0</v>
      </c>
      <c r="AA2204" s="2">
        <v>0</v>
      </c>
      <c r="AB2204" s="2">
        <v>0</v>
      </c>
      <c r="AC2204" t="s">
        <v>815</v>
      </c>
      <c r="AD2204" t="s">
        <v>32</v>
      </c>
      <c r="AE2204" t="s">
        <v>32</v>
      </c>
      <c r="AG2204" t="s">
        <v>58</v>
      </c>
      <c r="AH2204" t="s">
        <v>2802</v>
      </c>
      <c r="AI2204" t="s">
        <v>2659</v>
      </c>
      <c r="AJ2204" t="s">
        <v>2802</v>
      </c>
      <c r="AK2204" t="s">
        <v>39</v>
      </c>
    </row>
    <row r="2205" spans="1:37" x14ac:dyDescent="0.3">
      <c r="A2205">
        <v>347073</v>
      </c>
      <c r="B2205" t="s">
        <v>47</v>
      </c>
      <c r="C2205" t="s">
        <v>29</v>
      </c>
      <c r="D2205">
        <v>1</v>
      </c>
      <c r="E2205" t="s">
        <v>5025</v>
      </c>
      <c r="F2205" t="s">
        <v>2004</v>
      </c>
      <c r="G2205">
        <v>10033</v>
      </c>
      <c r="H2205" t="s">
        <v>93</v>
      </c>
      <c r="I2205" t="s">
        <v>1196</v>
      </c>
      <c r="J2205" t="s">
        <v>43</v>
      </c>
      <c r="K2205">
        <v>100000</v>
      </c>
      <c r="L2205">
        <v>140000</v>
      </c>
      <c r="M2205" t="s">
        <v>33</v>
      </c>
      <c r="N2205" t="s">
        <v>83</v>
      </c>
      <c r="O2205" t="s">
        <v>5026</v>
      </c>
      <c r="P2205" t="s">
        <v>8623</v>
      </c>
      <c r="Q2205" t="s">
        <v>2007</v>
      </c>
      <c r="R2205" t="s">
        <v>5027</v>
      </c>
      <c r="S2205" t="s">
        <v>5028</v>
      </c>
      <c r="T2205" t="str">
        <f t="shared" si="102"/>
        <v>Strong oral and written communication skills. Familiarity with legislative process of New York City and New York State. Admission to the New York State Bar preferred but not required; 10 years of recent full-time relevant experience. Master's Degree in public policy.  Strong collaborative relationships with community, business, and elected leaders. ***PLEASE NOTE:  IN ORDER TO BE CONSIDERED FOR THIS POSITION, APPLICANTS MUST FILE FOR AND TAKE EXAM NO. 8051, ADMINISTRATIVE PUBLIC INFORMATION SPECIALIST (OPEN COMPETITIVE)  OR EXAM NO. 8533, ADMINISTRATIVE PUBLIC INFORMATION SPECIALIST (PROMOTIONAL).  FILING PERIOD 6/6/2018-6/26/2018***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05">
        <f t="shared" si="103"/>
        <v>0</v>
      </c>
      <c r="V2205" s="2">
        <v>0</v>
      </c>
      <c r="W2205" s="2">
        <f t="shared" si="104"/>
        <v>0</v>
      </c>
      <c r="X2205" s="2">
        <v>0</v>
      </c>
      <c r="Y2205" s="2">
        <v>0</v>
      </c>
      <c r="Z2205" s="2">
        <v>0</v>
      </c>
      <c r="AA2205" s="2">
        <v>0</v>
      </c>
      <c r="AB2205" s="2">
        <v>0</v>
      </c>
      <c r="AC2205" t="s">
        <v>7757</v>
      </c>
      <c r="AD2205" t="s">
        <v>571</v>
      </c>
      <c r="AE2205" t="s">
        <v>3266</v>
      </c>
      <c r="AG2205" t="s">
        <v>38</v>
      </c>
      <c r="AH2205" t="s">
        <v>2050</v>
      </c>
      <c r="AJ2205" t="s">
        <v>2220</v>
      </c>
      <c r="AK2205" t="s">
        <v>39</v>
      </c>
    </row>
    <row r="2206" spans="1:37" x14ac:dyDescent="0.3">
      <c r="A2206">
        <v>347073</v>
      </c>
      <c r="B2206" t="s">
        <v>47</v>
      </c>
      <c r="C2206" t="s">
        <v>48</v>
      </c>
      <c r="D2206">
        <v>1</v>
      </c>
      <c r="E2206" t="s">
        <v>5025</v>
      </c>
      <c r="F2206" t="s">
        <v>2004</v>
      </c>
      <c r="G2206">
        <v>10033</v>
      </c>
      <c r="H2206" t="s">
        <v>93</v>
      </c>
      <c r="I2206" t="s">
        <v>1196</v>
      </c>
      <c r="J2206" t="s">
        <v>43</v>
      </c>
      <c r="K2206">
        <v>100000</v>
      </c>
      <c r="L2206">
        <v>140000</v>
      </c>
      <c r="M2206" t="s">
        <v>33</v>
      </c>
      <c r="N2206" t="s">
        <v>83</v>
      </c>
      <c r="O2206" t="s">
        <v>5026</v>
      </c>
      <c r="P2206" t="s">
        <v>8623</v>
      </c>
      <c r="Q2206" t="s">
        <v>2007</v>
      </c>
      <c r="R2206" t="s">
        <v>5027</v>
      </c>
      <c r="S2206" t="s">
        <v>5028</v>
      </c>
      <c r="T2206" t="str">
        <f t="shared" si="102"/>
        <v>Strong oral and written communication skills. Familiarity with legislative process of New York City and New York State. Admission to the New York State Bar preferred but not required; 10 years of recent full-time relevant experience. Master's Degree in public policy.  Strong collaborative relationships with community, business, and elected leaders. ***PLEASE NOTE:  IN ORDER TO BE CONSIDERED FOR THIS POSITION, APPLICANTS MUST FILE FOR AND TAKE EXAM NO. 8051, ADMINISTRATIVE PUBLIC INFORMATION SPECIALIST (OPEN COMPETITIVE)  OR EXAM NO. 8533, ADMINISTRATIVE PUBLIC INFORMATION SPECIALIST (PROMOTIONAL).  FILING PERIOD 6/6/2018-6/26/2018***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06">
        <f t="shared" si="103"/>
        <v>0</v>
      </c>
      <c r="V2206" s="2">
        <v>0</v>
      </c>
      <c r="W2206" s="2">
        <f t="shared" si="104"/>
        <v>0</v>
      </c>
      <c r="X2206" s="2">
        <v>0</v>
      </c>
      <c r="Y2206" s="2">
        <v>0</v>
      </c>
      <c r="Z2206" s="2">
        <v>0</v>
      </c>
      <c r="AA2206" s="2">
        <v>0</v>
      </c>
      <c r="AB2206" s="2">
        <v>0</v>
      </c>
      <c r="AC2206" t="s">
        <v>7757</v>
      </c>
      <c r="AD2206" t="s">
        <v>571</v>
      </c>
      <c r="AE2206" t="s">
        <v>3266</v>
      </c>
      <c r="AG2206" t="s">
        <v>38</v>
      </c>
      <c r="AH2206" t="s">
        <v>2050</v>
      </c>
      <c r="AJ2206" t="s">
        <v>2220</v>
      </c>
      <c r="AK2206" t="s">
        <v>39</v>
      </c>
    </row>
    <row r="2207" spans="1:37" x14ac:dyDescent="0.3">
      <c r="A2207">
        <v>347095</v>
      </c>
      <c r="B2207" t="s">
        <v>199</v>
      </c>
      <c r="C2207" t="s">
        <v>29</v>
      </c>
      <c r="D2207">
        <v>1</v>
      </c>
      <c r="E2207" t="s">
        <v>5029</v>
      </c>
      <c r="F2207" t="s">
        <v>5030</v>
      </c>
      <c r="G2207">
        <v>51110</v>
      </c>
      <c r="H2207">
        <v>3</v>
      </c>
      <c r="I2207" t="s">
        <v>463</v>
      </c>
      <c r="J2207" t="s">
        <v>43</v>
      </c>
      <c r="K2207">
        <v>57978</v>
      </c>
      <c r="L2207">
        <v>78974</v>
      </c>
      <c r="M2207" t="s">
        <v>33</v>
      </c>
      <c r="N2207" t="s">
        <v>464</v>
      </c>
      <c r="O2207" t="s">
        <v>3509</v>
      </c>
      <c r="P2207" t="s">
        <v>8624</v>
      </c>
      <c r="Q2207" t="s">
        <v>8625</v>
      </c>
      <c r="R2207" t="e">
        <v>#NAME?</v>
      </c>
      <c r="S2207" t="s">
        <v>7696</v>
      </c>
      <c r="T2207" t="e">
        <f t="shared" si="102"/>
        <v>#NAME?</v>
      </c>
      <c r="U2207">
        <f t="shared" si="103"/>
        <v>0</v>
      </c>
      <c r="V2207" s="2">
        <v>0</v>
      </c>
      <c r="W2207" s="2">
        <f t="shared" si="104"/>
        <v>0</v>
      </c>
      <c r="X2207" s="2">
        <v>0</v>
      </c>
      <c r="Y2207" s="2">
        <v>0</v>
      </c>
      <c r="Z2207" s="2">
        <v>0</v>
      </c>
      <c r="AA2207" s="2">
        <v>0</v>
      </c>
      <c r="AB2207" s="2">
        <v>0</v>
      </c>
      <c r="AC2207" t="s">
        <v>5031</v>
      </c>
      <c r="AD2207" t="s">
        <v>32</v>
      </c>
      <c r="AE2207" t="s">
        <v>32</v>
      </c>
      <c r="AG2207" t="s">
        <v>38</v>
      </c>
      <c r="AH2207" t="s">
        <v>2556</v>
      </c>
      <c r="AI2207" t="s">
        <v>2969</v>
      </c>
      <c r="AJ2207" t="s">
        <v>2556</v>
      </c>
      <c r="AK2207" t="s">
        <v>39</v>
      </c>
    </row>
    <row r="2208" spans="1:37" x14ac:dyDescent="0.3">
      <c r="A2208">
        <v>347095</v>
      </c>
      <c r="B2208" t="s">
        <v>199</v>
      </c>
      <c r="C2208" t="s">
        <v>48</v>
      </c>
      <c r="D2208">
        <v>1</v>
      </c>
      <c r="E2208" t="s">
        <v>5029</v>
      </c>
      <c r="F2208" t="s">
        <v>5030</v>
      </c>
      <c r="G2208">
        <v>51110</v>
      </c>
      <c r="H2208">
        <v>3</v>
      </c>
      <c r="I2208" t="s">
        <v>463</v>
      </c>
      <c r="J2208" t="s">
        <v>43</v>
      </c>
      <c r="K2208">
        <v>57978</v>
      </c>
      <c r="L2208">
        <v>78974</v>
      </c>
      <c r="M2208" t="s">
        <v>33</v>
      </c>
      <c r="N2208" t="s">
        <v>464</v>
      </c>
      <c r="O2208" t="s">
        <v>3509</v>
      </c>
      <c r="P2208" t="s">
        <v>8624</v>
      </c>
      <c r="Q2208" t="s">
        <v>8625</v>
      </c>
      <c r="R2208" t="e">
        <v>#NAME?</v>
      </c>
      <c r="S2208" t="s">
        <v>7696</v>
      </c>
      <c r="T2208" t="e">
        <f t="shared" si="102"/>
        <v>#NAME?</v>
      </c>
      <c r="U2208">
        <f t="shared" si="103"/>
        <v>0</v>
      </c>
      <c r="V2208" s="2">
        <v>0</v>
      </c>
      <c r="W2208" s="2">
        <f t="shared" si="104"/>
        <v>0</v>
      </c>
      <c r="X2208" s="2">
        <v>0</v>
      </c>
      <c r="Y2208" s="2">
        <v>0</v>
      </c>
      <c r="Z2208" s="2">
        <v>0</v>
      </c>
      <c r="AA2208" s="2">
        <v>0</v>
      </c>
      <c r="AB2208" s="2">
        <v>0</v>
      </c>
      <c r="AC2208" t="s">
        <v>5031</v>
      </c>
      <c r="AD2208" t="s">
        <v>32</v>
      </c>
      <c r="AE2208" t="s">
        <v>32</v>
      </c>
      <c r="AG2208" t="s">
        <v>38</v>
      </c>
      <c r="AH2208" t="s">
        <v>2556</v>
      </c>
      <c r="AI2208" t="s">
        <v>2969</v>
      </c>
      <c r="AJ2208" t="s">
        <v>2556</v>
      </c>
      <c r="AK2208" t="s">
        <v>39</v>
      </c>
    </row>
    <row r="2209" spans="1:37" x14ac:dyDescent="0.3">
      <c r="A2209">
        <v>347097</v>
      </c>
      <c r="B2209" t="s">
        <v>199</v>
      </c>
      <c r="C2209" t="s">
        <v>29</v>
      </c>
      <c r="D2209">
        <v>1</v>
      </c>
      <c r="E2209" t="s">
        <v>5032</v>
      </c>
      <c r="F2209" t="s">
        <v>3533</v>
      </c>
      <c r="G2209">
        <v>56056</v>
      </c>
      <c r="H2209">
        <v>0</v>
      </c>
      <c r="I2209" t="s">
        <v>463</v>
      </c>
      <c r="J2209" t="s">
        <v>43</v>
      </c>
      <c r="K2209">
        <v>14.4986</v>
      </c>
      <c r="L2209">
        <v>18.809899999999999</v>
      </c>
      <c r="M2209" t="s">
        <v>178</v>
      </c>
      <c r="N2209" t="s">
        <v>5033</v>
      </c>
      <c r="O2209" t="s">
        <v>5034</v>
      </c>
      <c r="P2209" t="s">
        <v>5035</v>
      </c>
      <c r="Q2209" t="s">
        <v>3534</v>
      </c>
      <c r="R2209" t="e">
        <v>#NAME?</v>
      </c>
      <c r="S2209" t="s">
        <v>7696</v>
      </c>
      <c r="T2209" t="e">
        <f t="shared" si="102"/>
        <v>#NAME?</v>
      </c>
      <c r="U2209">
        <f t="shared" si="103"/>
        <v>0</v>
      </c>
      <c r="V2209" s="2">
        <v>0</v>
      </c>
      <c r="W2209" s="2">
        <f t="shared" si="104"/>
        <v>0</v>
      </c>
      <c r="X2209" s="2">
        <v>0</v>
      </c>
      <c r="Y2209" s="2">
        <v>0</v>
      </c>
      <c r="Z2209" s="2">
        <v>0</v>
      </c>
      <c r="AA2209" s="2">
        <v>0</v>
      </c>
      <c r="AB2209" s="2">
        <v>0</v>
      </c>
      <c r="AC2209" t="s">
        <v>5036</v>
      </c>
      <c r="AD2209" t="s">
        <v>32</v>
      </c>
      <c r="AE2209" t="s">
        <v>32</v>
      </c>
      <c r="AG2209" t="s">
        <v>38</v>
      </c>
      <c r="AH2209" t="s">
        <v>2556</v>
      </c>
      <c r="AI2209" t="s">
        <v>2969</v>
      </c>
      <c r="AJ2209" t="s">
        <v>1541</v>
      </c>
      <c r="AK2209" t="s">
        <v>39</v>
      </c>
    </row>
    <row r="2210" spans="1:37" x14ac:dyDescent="0.3">
      <c r="A2210">
        <v>347097</v>
      </c>
      <c r="B2210" t="s">
        <v>199</v>
      </c>
      <c r="C2210" t="s">
        <v>48</v>
      </c>
      <c r="D2210">
        <v>1</v>
      </c>
      <c r="E2210" t="s">
        <v>5032</v>
      </c>
      <c r="F2210" t="s">
        <v>3533</v>
      </c>
      <c r="G2210">
        <v>56056</v>
      </c>
      <c r="H2210">
        <v>0</v>
      </c>
      <c r="I2210" t="s">
        <v>463</v>
      </c>
      <c r="J2210" t="s">
        <v>43</v>
      </c>
      <c r="K2210">
        <v>14.4986</v>
      </c>
      <c r="L2210">
        <v>18.809899999999999</v>
      </c>
      <c r="M2210" t="s">
        <v>178</v>
      </c>
      <c r="N2210" t="s">
        <v>5033</v>
      </c>
      <c r="O2210" t="s">
        <v>5034</v>
      </c>
      <c r="P2210" t="s">
        <v>5035</v>
      </c>
      <c r="Q2210" t="s">
        <v>3534</v>
      </c>
      <c r="R2210" t="e">
        <v>#NAME?</v>
      </c>
      <c r="S2210" t="s">
        <v>7696</v>
      </c>
      <c r="T2210" t="e">
        <f t="shared" si="102"/>
        <v>#NAME?</v>
      </c>
      <c r="U2210">
        <f t="shared" si="103"/>
        <v>0</v>
      </c>
      <c r="V2210" s="2">
        <v>0</v>
      </c>
      <c r="W2210" s="2">
        <f t="shared" si="104"/>
        <v>0</v>
      </c>
      <c r="X2210" s="2">
        <v>0</v>
      </c>
      <c r="Y2210" s="2">
        <v>0</v>
      </c>
      <c r="Z2210" s="2">
        <v>0</v>
      </c>
      <c r="AA2210" s="2">
        <v>0</v>
      </c>
      <c r="AB2210" s="2">
        <v>0</v>
      </c>
      <c r="AC2210" t="s">
        <v>5036</v>
      </c>
      <c r="AD2210" t="s">
        <v>32</v>
      </c>
      <c r="AE2210" t="s">
        <v>32</v>
      </c>
      <c r="AG2210" t="s">
        <v>38</v>
      </c>
      <c r="AH2210" t="s">
        <v>2556</v>
      </c>
      <c r="AI2210" t="s">
        <v>2969</v>
      </c>
      <c r="AJ2210" t="s">
        <v>1541</v>
      </c>
      <c r="AK2210" t="s">
        <v>39</v>
      </c>
    </row>
    <row r="2211" spans="1:37" x14ac:dyDescent="0.3">
      <c r="A2211">
        <v>347101</v>
      </c>
      <c r="B2211" t="s">
        <v>2756</v>
      </c>
      <c r="C2211" t="s">
        <v>29</v>
      </c>
      <c r="D2211">
        <v>1</v>
      </c>
      <c r="E2211" t="s">
        <v>5037</v>
      </c>
      <c r="F2211" t="s">
        <v>2758</v>
      </c>
      <c r="G2211" t="s">
        <v>2759</v>
      </c>
      <c r="H2211" t="s">
        <v>93</v>
      </c>
      <c r="I2211" t="s">
        <v>76</v>
      </c>
      <c r="J2211" t="s">
        <v>43</v>
      </c>
      <c r="K2211">
        <v>100000</v>
      </c>
      <c r="L2211">
        <v>120000</v>
      </c>
      <c r="M2211" t="s">
        <v>33</v>
      </c>
      <c r="N2211" t="s">
        <v>2761</v>
      </c>
      <c r="O2211" t="s">
        <v>729</v>
      </c>
      <c r="P2211" t="s">
        <v>8626</v>
      </c>
      <c r="Q2211" t="s">
        <v>8539</v>
      </c>
      <c r="R2211" t="s">
        <v>8627</v>
      </c>
      <c r="S2211" t="s">
        <v>7899</v>
      </c>
      <c r="T2211" t="str">
        <f t="shared" si="102"/>
        <v>‚ Experience in large enterprise security planning, design, configuration, installation, troubleshooting, integration, security performance monitoring, product maintenance, and security product configuration enhancements Demonstrated capabilities to assess organizational cybersecurity hygiene, quantify cyber risks, and recommend tactical and strategic courses of action Knowledge of information security technologies, complex network architecture, internet connectivity and DMZ strategies Knowledge of common information security management frameworks, such as NIST. Understanding of the current cyber threat landscape, attack methodologies, and risk mitigation/ remediation strategies. Experience in cyber forensics and threat analysis.  Knowledge of data management and data classification concepts, architecture, federation, PKI and cryptography. Knowledge of data privacy regulations, and compliance issues.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11">
        <f t="shared" si="103"/>
        <v>0</v>
      </c>
      <c r="V2211" s="2">
        <v>1</v>
      </c>
      <c r="W2211" s="2">
        <f t="shared" si="104"/>
        <v>0</v>
      </c>
      <c r="X2211" s="2">
        <v>0</v>
      </c>
      <c r="Y2211" s="2">
        <v>0</v>
      </c>
      <c r="Z2211" s="2">
        <v>0</v>
      </c>
      <c r="AA2211" s="2">
        <v>0</v>
      </c>
      <c r="AB2211" s="2">
        <v>0</v>
      </c>
      <c r="AC2211" t="s">
        <v>5038</v>
      </c>
      <c r="AD2211" t="s">
        <v>32</v>
      </c>
      <c r="AE2211" t="s">
        <v>2761</v>
      </c>
      <c r="AG2211" t="s">
        <v>38</v>
      </c>
      <c r="AH2211" t="s">
        <v>2406</v>
      </c>
      <c r="AJ2211" t="s">
        <v>1973</v>
      </c>
      <c r="AK2211" t="s">
        <v>39</v>
      </c>
    </row>
    <row r="2212" spans="1:37" x14ac:dyDescent="0.3">
      <c r="A2212">
        <v>347101</v>
      </c>
      <c r="B2212" t="s">
        <v>2756</v>
      </c>
      <c r="C2212" t="s">
        <v>48</v>
      </c>
      <c r="D2212">
        <v>1</v>
      </c>
      <c r="E2212" t="s">
        <v>5037</v>
      </c>
      <c r="F2212" t="s">
        <v>2758</v>
      </c>
      <c r="G2212" t="s">
        <v>2759</v>
      </c>
      <c r="H2212" t="s">
        <v>93</v>
      </c>
      <c r="I2212" t="s">
        <v>76</v>
      </c>
      <c r="J2212" t="s">
        <v>43</v>
      </c>
      <c r="K2212">
        <v>100000</v>
      </c>
      <c r="L2212">
        <v>120000</v>
      </c>
      <c r="M2212" t="s">
        <v>33</v>
      </c>
      <c r="N2212" t="s">
        <v>2761</v>
      </c>
      <c r="O2212" t="s">
        <v>729</v>
      </c>
      <c r="P2212" t="s">
        <v>8626</v>
      </c>
      <c r="Q2212" t="s">
        <v>8539</v>
      </c>
      <c r="R2212" t="s">
        <v>8627</v>
      </c>
      <c r="S2212" t="s">
        <v>7899</v>
      </c>
      <c r="T2212" t="str">
        <f t="shared" si="102"/>
        <v>‚ Experience in large enterprise security planning, design, configuration, installation, troubleshooting, integration, security performance monitoring, product maintenance, and security product configuration enhancements Demonstrated capabilities to assess organizational cybersecurity hygiene, quantify cyber risks, and recommend tactical and strategic courses of action Knowledge of information security technologies, complex network architecture, internet connectivity and DMZ strategies Knowledge of common information security management frameworks, such as NIST. Understanding of the current cyber threat landscape, attack methodologies, and risk mitigation/ remediation strategies. Experience in cyber forensics and threat analysis.  Knowledge of data management and data classification concepts, architecture, federation, PKI and cryptography. Knowledge of data privacy regulations, and compliance issues.   Preferred business skills include: Exceptional knowledge of Microsoft Office programs such as Word, Excel, Access, PowerPoint and Visio. Outstanding collaboration, team building and problem-solving skills. Ability to communicate with all levels of stakeholders for requirements gathering and clarifying requirements. Excellent analytic, organization, presentation and facilitation skills with the ability to handle multiple tasks under tight deadlines. Attention to detail. Learn and adapt to new management software systems (i.e. Remedy, HP Quality Center, SharePoint, etc.)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12">
        <f t="shared" si="103"/>
        <v>0</v>
      </c>
      <c r="V2212" s="2">
        <v>1</v>
      </c>
      <c r="W2212" s="2">
        <f t="shared" si="104"/>
        <v>0</v>
      </c>
      <c r="X2212" s="2">
        <v>0</v>
      </c>
      <c r="Y2212" s="2">
        <v>0</v>
      </c>
      <c r="Z2212" s="2">
        <v>0</v>
      </c>
      <c r="AA2212" s="2">
        <v>0</v>
      </c>
      <c r="AB2212" s="2">
        <v>0</v>
      </c>
      <c r="AC2212" t="s">
        <v>5038</v>
      </c>
      <c r="AD2212" t="s">
        <v>32</v>
      </c>
      <c r="AE2212" t="s">
        <v>2761</v>
      </c>
      <c r="AG2212" t="s">
        <v>38</v>
      </c>
      <c r="AH2212" t="s">
        <v>2406</v>
      </c>
      <c r="AJ2212" t="s">
        <v>1973</v>
      </c>
      <c r="AK2212" t="s">
        <v>39</v>
      </c>
    </row>
    <row r="2213" spans="1:37" x14ac:dyDescent="0.3">
      <c r="A2213">
        <v>347102</v>
      </c>
      <c r="B2213" t="s">
        <v>2770</v>
      </c>
      <c r="C2213" t="s">
        <v>29</v>
      </c>
      <c r="D2213">
        <v>1</v>
      </c>
      <c r="E2213" t="s">
        <v>5039</v>
      </c>
      <c r="F2213" t="s">
        <v>2772</v>
      </c>
      <c r="G2213">
        <v>6766</v>
      </c>
      <c r="H2213">
        <v>1</v>
      </c>
      <c r="I2213" t="s">
        <v>1196</v>
      </c>
      <c r="J2213" t="s">
        <v>43</v>
      </c>
      <c r="K2213">
        <v>62000</v>
      </c>
      <c r="L2213">
        <v>62000</v>
      </c>
      <c r="M2213" t="s">
        <v>33</v>
      </c>
      <c r="N2213" t="s">
        <v>2773</v>
      </c>
      <c r="O2213" t="s">
        <v>3190</v>
      </c>
      <c r="P2213" t="s">
        <v>8628</v>
      </c>
      <c r="Q2213" t="s">
        <v>7851</v>
      </c>
      <c r="R2213" t="s">
        <v>8629</v>
      </c>
      <c r="S2213" t="s">
        <v>5040</v>
      </c>
      <c r="T2213" t="str">
        <f t="shared" si="102"/>
        <v>‚	Excellent understanding of New York City, State, and federal government.	Experience working with community groups and government agencies.	Strong presentation skills and the ability to contribute to intergovernmental program development.	Proficiency in one or more foreign languages commonly spoken in NYC preferred.	Superior verbal communication and interpersonal skills.	Ability to mediate and negotiate with individuals and groups.	Familiarity with disaster planning and preparedness. THIS POSITION IS GRANT FUNDED THROUGH 08/31/2019 WITH THE POSSIBILITY OF AN EXTENSION</v>
      </c>
      <c r="U2213">
        <f t="shared" si="103"/>
        <v>0</v>
      </c>
      <c r="V2213" s="2">
        <v>0</v>
      </c>
      <c r="W2213" s="2">
        <f t="shared" si="104"/>
        <v>0</v>
      </c>
      <c r="X2213" s="2">
        <v>0</v>
      </c>
      <c r="Y2213" s="2">
        <v>0</v>
      </c>
      <c r="Z2213" s="2">
        <v>0</v>
      </c>
      <c r="AA2213" s="2">
        <v>0</v>
      </c>
      <c r="AB2213" s="2">
        <v>0</v>
      </c>
      <c r="AC2213" t="s">
        <v>7296</v>
      </c>
      <c r="AD2213" t="s">
        <v>5041</v>
      </c>
      <c r="AE2213" t="s">
        <v>2777</v>
      </c>
      <c r="AG2213" t="s">
        <v>38</v>
      </c>
      <c r="AH2213" t="s">
        <v>3115</v>
      </c>
      <c r="AJ2213" t="s">
        <v>2220</v>
      </c>
      <c r="AK2213" t="s">
        <v>39</v>
      </c>
    </row>
    <row r="2214" spans="1:37" x14ac:dyDescent="0.3">
      <c r="A2214">
        <v>347102</v>
      </c>
      <c r="B2214" t="s">
        <v>2770</v>
      </c>
      <c r="C2214" t="s">
        <v>48</v>
      </c>
      <c r="D2214">
        <v>1</v>
      </c>
      <c r="E2214" t="s">
        <v>5039</v>
      </c>
      <c r="F2214" t="s">
        <v>2772</v>
      </c>
      <c r="G2214">
        <v>6766</v>
      </c>
      <c r="H2214">
        <v>1</v>
      </c>
      <c r="I2214" t="s">
        <v>1196</v>
      </c>
      <c r="J2214" t="s">
        <v>43</v>
      </c>
      <c r="K2214">
        <v>62000</v>
      </c>
      <c r="L2214">
        <v>62000</v>
      </c>
      <c r="M2214" t="s">
        <v>33</v>
      </c>
      <c r="N2214" t="s">
        <v>2773</v>
      </c>
      <c r="O2214" t="s">
        <v>3190</v>
      </c>
      <c r="P2214" t="s">
        <v>8628</v>
      </c>
      <c r="Q2214" t="s">
        <v>7851</v>
      </c>
      <c r="R2214" t="s">
        <v>8629</v>
      </c>
      <c r="S2214" t="s">
        <v>5040</v>
      </c>
      <c r="T2214" t="str">
        <f t="shared" si="102"/>
        <v>‚	Excellent understanding of New York City, State, and federal government.	Experience working with community groups and government agencies.	Strong presentation skills and the ability to contribute to intergovernmental program development.	Proficiency in one or more foreign languages commonly spoken in NYC preferred.	Superior verbal communication and interpersonal skills.	Ability to mediate and negotiate with individuals and groups.	Familiarity with disaster planning and preparedness. THIS POSITION IS GRANT FUNDED THROUGH 08/31/2019 WITH THE POSSIBILITY OF AN EXTENSION</v>
      </c>
      <c r="U2214">
        <f t="shared" si="103"/>
        <v>0</v>
      </c>
      <c r="V2214" s="2">
        <v>0</v>
      </c>
      <c r="W2214" s="2">
        <f t="shared" si="104"/>
        <v>0</v>
      </c>
      <c r="X2214" s="2">
        <v>0</v>
      </c>
      <c r="Y2214" s="2">
        <v>0</v>
      </c>
      <c r="Z2214" s="2">
        <v>0</v>
      </c>
      <c r="AA2214" s="2">
        <v>0</v>
      </c>
      <c r="AB2214" s="2">
        <v>0</v>
      </c>
      <c r="AC2214" t="s">
        <v>7296</v>
      </c>
      <c r="AD2214" t="s">
        <v>5041</v>
      </c>
      <c r="AE2214" t="s">
        <v>2777</v>
      </c>
      <c r="AG2214" t="s">
        <v>38</v>
      </c>
      <c r="AH2214" t="s">
        <v>3115</v>
      </c>
      <c r="AJ2214" t="s">
        <v>2220</v>
      </c>
      <c r="AK2214" t="s">
        <v>39</v>
      </c>
    </row>
    <row r="2215" spans="1:37" x14ac:dyDescent="0.3">
      <c r="A2215">
        <v>347106</v>
      </c>
      <c r="B2215" t="s">
        <v>47</v>
      </c>
      <c r="C2215" t="s">
        <v>48</v>
      </c>
      <c r="D2215">
        <v>1</v>
      </c>
      <c r="E2215" t="s">
        <v>1402</v>
      </c>
      <c r="F2215" t="s">
        <v>1403</v>
      </c>
      <c r="G2215">
        <v>91011</v>
      </c>
      <c r="H2215">
        <v>0</v>
      </c>
      <c r="I2215" t="s">
        <v>1095</v>
      </c>
      <c r="J2215" t="s">
        <v>43</v>
      </c>
      <c r="K2215">
        <v>38197</v>
      </c>
      <c r="L2215">
        <v>55870</v>
      </c>
      <c r="M2215" t="s">
        <v>33</v>
      </c>
      <c r="N2215" t="s">
        <v>3442</v>
      </c>
      <c r="O2215" t="s">
        <v>3443</v>
      </c>
      <c r="P2215" t="s">
        <v>5042</v>
      </c>
      <c r="Q2215" t="s">
        <v>1406</v>
      </c>
      <c r="R2215" t="s">
        <v>32</v>
      </c>
      <c r="S2215" t="s">
        <v>3445</v>
      </c>
      <c r="T2215" t="str">
        <f t="shared" si="10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215">
        <f t="shared" si="103"/>
        <v>0</v>
      </c>
      <c r="V2215" s="2">
        <v>0</v>
      </c>
      <c r="W2215" s="2">
        <f t="shared" si="104"/>
        <v>0</v>
      </c>
      <c r="X2215" s="2">
        <v>0</v>
      </c>
      <c r="Y2215" s="2">
        <v>0</v>
      </c>
      <c r="Z2215" s="2">
        <v>0</v>
      </c>
      <c r="AA2215" s="2">
        <v>0</v>
      </c>
      <c r="AB2215" s="2">
        <v>0</v>
      </c>
      <c r="AC2215" t="s">
        <v>3446</v>
      </c>
      <c r="AD2215" t="s">
        <v>32</v>
      </c>
      <c r="AE2215" t="s">
        <v>32</v>
      </c>
      <c r="AG2215" t="s">
        <v>38</v>
      </c>
      <c r="AH2215" t="s">
        <v>2050</v>
      </c>
      <c r="AJ2215" t="s">
        <v>3545</v>
      </c>
      <c r="AK2215" t="s">
        <v>39</v>
      </c>
    </row>
    <row r="2216" spans="1:37" x14ac:dyDescent="0.3">
      <c r="A2216">
        <v>347106</v>
      </c>
      <c r="B2216" t="s">
        <v>47</v>
      </c>
      <c r="C2216" t="s">
        <v>29</v>
      </c>
      <c r="D2216">
        <v>1</v>
      </c>
      <c r="E2216" t="s">
        <v>1402</v>
      </c>
      <c r="F2216" t="s">
        <v>1403</v>
      </c>
      <c r="G2216">
        <v>91011</v>
      </c>
      <c r="H2216">
        <v>0</v>
      </c>
      <c r="I2216" t="s">
        <v>1095</v>
      </c>
      <c r="J2216" t="s">
        <v>43</v>
      </c>
      <c r="K2216">
        <v>38197</v>
      </c>
      <c r="L2216">
        <v>55870</v>
      </c>
      <c r="M2216" t="s">
        <v>33</v>
      </c>
      <c r="N2216" t="s">
        <v>3442</v>
      </c>
      <c r="O2216" t="s">
        <v>3443</v>
      </c>
      <c r="P2216" t="s">
        <v>5042</v>
      </c>
      <c r="Q2216" t="s">
        <v>1406</v>
      </c>
      <c r="R2216" t="s">
        <v>32</v>
      </c>
      <c r="S2216" t="s">
        <v>3445</v>
      </c>
      <c r="T2216" t="str">
        <f t="shared" si="10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216">
        <f t="shared" si="103"/>
        <v>0</v>
      </c>
      <c r="V2216" s="2">
        <v>0</v>
      </c>
      <c r="W2216" s="2">
        <f t="shared" si="104"/>
        <v>0</v>
      </c>
      <c r="X2216" s="2">
        <v>0</v>
      </c>
      <c r="Y2216" s="2">
        <v>0</v>
      </c>
      <c r="Z2216" s="2">
        <v>0</v>
      </c>
      <c r="AA2216" s="2">
        <v>0</v>
      </c>
      <c r="AB2216" s="2">
        <v>0</v>
      </c>
      <c r="AC2216" t="s">
        <v>3446</v>
      </c>
      <c r="AD2216" t="s">
        <v>32</v>
      </c>
      <c r="AE2216" t="s">
        <v>32</v>
      </c>
      <c r="AG2216" t="s">
        <v>38</v>
      </c>
      <c r="AH2216" t="s">
        <v>2050</v>
      </c>
      <c r="AJ2216" t="s">
        <v>3545</v>
      </c>
      <c r="AK2216" t="s">
        <v>39</v>
      </c>
    </row>
    <row r="2217" spans="1:37" x14ac:dyDescent="0.3">
      <c r="A2217">
        <v>347111</v>
      </c>
      <c r="B2217" t="s">
        <v>47</v>
      </c>
      <c r="C2217" t="s">
        <v>29</v>
      </c>
      <c r="D2217">
        <v>1</v>
      </c>
      <c r="E2217" t="s">
        <v>5043</v>
      </c>
      <c r="F2217" t="s">
        <v>567</v>
      </c>
      <c r="G2217">
        <v>10015</v>
      </c>
      <c r="H2217" t="s">
        <v>93</v>
      </c>
      <c r="I2217" t="s">
        <v>244</v>
      </c>
      <c r="J2217" t="s">
        <v>43</v>
      </c>
      <c r="K2217">
        <v>60435</v>
      </c>
      <c r="L2217">
        <v>161497</v>
      </c>
      <c r="M2217" t="s">
        <v>33</v>
      </c>
      <c r="N2217" t="s">
        <v>211</v>
      </c>
      <c r="O2217" t="s">
        <v>5044</v>
      </c>
      <c r="P2217" t="s">
        <v>8630</v>
      </c>
      <c r="Q2217" t="s">
        <v>1213</v>
      </c>
      <c r="R2217" t="s">
        <v>5045</v>
      </c>
      <c r="S2217" t="s">
        <v>5013</v>
      </c>
      <c r="T2217" t="str">
        <f t="shared" si="102"/>
        <v>1. Familiarity with sewage treatment and collection facilities, equipment and processes related to wastewater treatment. 2. Experience in supervising, delegating assignments, training subordinates, responding to emergencies, writing specifications, implementing policies. 3. Ability to: represent the work unit to supervisors and other groups; coordinate with other work units and organizations; plan long- and short-term goals and guide the work unit to those goals; identify necessary resources to complete an assignment; supervise, guide, and evaluate staff and assess the performance of the work unit. 4. Strong technical writing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217">
        <f t="shared" si="103"/>
        <v>0</v>
      </c>
      <c r="V2217" s="2">
        <v>0</v>
      </c>
      <c r="W2217" s="2">
        <f t="shared" si="104"/>
        <v>0</v>
      </c>
      <c r="X2217" s="2">
        <v>0</v>
      </c>
      <c r="Y2217" s="2">
        <v>0</v>
      </c>
      <c r="Z2217" s="2">
        <v>0</v>
      </c>
      <c r="AA2217" s="2">
        <v>0</v>
      </c>
      <c r="AB2217" s="2">
        <v>0</v>
      </c>
      <c r="AC2217" t="s">
        <v>1270</v>
      </c>
      <c r="AD2217" t="s">
        <v>142</v>
      </c>
      <c r="AE2217" t="s">
        <v>2475</v>
      </c>
      <c r="AG2217" t="s">
        <v>58</v>
      </c>
      <c r="AH2217" t="s">
        <v>2556</v>
      </c>
      <c r="AJ2217" t="s">
        <v>2312</v>
      </c>
      <c r="AK2217" t="s">
        <v>39</v>
      </c>
    </row>
    <row r="2218" spans="1:37" x14ac:dyDescent="0.3">
      <c r="A2218">
        <v>347119</v>
      </c>
      <c r="B2218" t="s">
        <v>3003</v>
      </c>
      <c r="C2218" t="s">
        <v>29</v>
      </c>
      <c r="D2218">
        <v>2</v>
      </c>
      <c r="E2218" t="s">
        <v>5046</v>
      </c>
      <c r="F2218" t="s">
        <v>5047</v>
      </c>
      <c r="G2218">
        <v>33995</v>
      </c>
      <c r="H2218">
        <v>2</v>
      </c>
      <c r="I2218" t="s">
        <v>2403</v>
      </c>
      <c r="J2218" t="s">
        <v>43</v>
      </c>
      <c r="K2218">
        <v>49454</v>
      </c>
      <c r="L2218">
        <v>57000</v>
      </c>
      <c r="M2218" t="s">
        <v>33</v>
      </c>
      <c r="N2218" t="s">
        <v>3005</v>
      </c>
      <c r="O2218" t="s">
        <v>3006</v>
      </c>
      <c r="P2218" t="s">
        <v>8631</v>
      </c>
      <c r="Q2218" t="s">
        <v>5048</v>
      </c>
      <c r="R2218" t="s">
        <v>8632</v>
      </c>
      <c r="S2218" t="s">
        <v>32</v>
      </c>
      <c r="T2218" t="str">
        <f t="shared" si="102"/>
        <v xml:space="preserve">‚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  </v>
      </c>
      <c r="U2218">
        <f t="shared" si="103"/>
        <v>0</v>
      </c>
      <c r="V2218" s="2">
        <v>1</v>
      </c>
      <c r="W2218" s="2">
        <f t="shared" si="104"/>
        <v>0</v>
      </c>
      <c r="X2218" s="2">
        <v>0</v>
      </c>
      <c r="Y2218" s="2">
        <v>0</v>
      </c>
      <c r="Z2218" s="2">
        <v>0</v>
      </c>
      <c r="AA2218" s="2">
        <v>0</v>
      </c>
      <c r="AB2218" s="2">
        <v>0</v>
      </c>
      <c r="AC2218" t="s">
        <v>3007</v>
      </c>
      <c r="AD2218" t="s">
        <v>5049</v>
      </c>
      <c r="AE2218" t="s">
        <v>3008</v>
      </c>
      <c r="AG2218" t="s">
        <v>38</v>
      </c>
      <c r="AH2218" t="s">
        <v>3115</v>
      </c>
      <c r="AJ2218" t="s">
        <v>3115</v>
      </c>
      <c r="AK2218" t="s">
        <v>39</v>
      </c>
    </row>
    <row r="2219" spans="1:37" x14ac:dyDescent="0.3">
      <c r="A2219">
        <v>347119</v>
      </c>
      <c r="B2219" t="s">
        <v>3003</v>
      </c>
      <c r="C2219" t="s">
        <v>48</v>
      </c>
      <c r="D2219">
        <v>2</v>
      </c>
      <c r="E2219" t="s">
        <v>5046</v>
      </c>
      <c r="F2219" t="s">
        <v>5047</v>
      </c>
      <c r="G2219">
        <v>33995</v>
      </c>
      <c r="H2219">
        <v>2</v>
      </c>
      <c r="I2219" t="s">
        <v>2403</v>
      </c>
      <c r="J2219" t="s">
        <v>43</v>
      </c>
      <c r="K2219">
        <v>49454</v>
      </c>
      <c r="L2219">
        <v>57000</v>
      </c>
      <c r="M2219" t="s">
        <v>33</v>
      </c>
      <c r="N2219" t="s">
        <v>3005</v>
      </c>
      <c r="O2219" t="s">
        <v>3006</v>
      </c>
      <c r="P2219" t="s">
        <v>8631</v>
      </c>
      <c r="Q2219" t="s">
        <v>5048</v>
      </c>
      <c r="R2219" t="s">
        <v>8632</v>
      </c>
      <c r="S2219" t="s">
        <v>32</v>
      </c>
      <c r="T2219" t="str">
        <f t="shared" si="102"/>
        <v xml:space="preserve">‚	Proficiency in Microsoft Office, including the ability to create and manipulate Excel documents using custom field formulas;  	Experience using industry-recognized public and private investigative search engines and databases (e.g., LexisNexis or CLEAR);  	Ability and aptitude to quickly learn new computer programs and technology; 	Experience working with legal and investigative staff in a government agency; 	Ability to understand various laws, rules, and regulations sufficiently to analyze issues and present findings and recommendations;  	Experience in handling multiple assignments with competing deadlines with a high degree of detail and accuracy; 	Strong verbal and written communication skills; 	Ability to work flexible hours, including nights and weekends; 	Multilingual a plus.  </v>
      </c>
      <c r="U2219">
        <f t="shared" si="103"/>
        <v>0</v>
      </c>
      <c r="V2219" s="2">
        <v>1</v>
      </c>
      <c r="W2219" s="2">
        <f t="shared" si="104"/>
        <v>0</v>
      </c>
      <c r="X2219" s="2">
        <v>0</v>
      </c>
      <c r="Y2219" s="2">
        <v>0</v>
      </c>
      <c r="Z2219" s="2">
        <v>0</v>
      </c>
      <c r="AA2219" s="2">
        <v>0</v>
      </c>
      <c r="AB2219" s="2">
        <v>0</v>
      </c>
      <c r="AC2219" t="s">
        <v>3007</v>
      </c>
      <c r="AD2219" t="s">
        <v>5049</v>
      </c>
      <c r="AE2219" t="s">
        <v>3008</v>
      </c>
      <c r="AG2219" t="s">
        <v>38</v>
      </c>
      <c r="AH2219" t="s">
        <v>3115</v>
      </c>
      <c r="AJ2219" t="s">
        <v>3115</v>
      </c>
      <c r="AK2219" t="s">
        <v>39</v>
      </c>
    </row>
    <row r="2220" spans="1:37" x14ac:dyDescent="0.3">
      <c r="A2220">
        <v>347123</v>
      </c>
      <c r="B2220" t="s">
        <v>3003</v>
      </c>
      <c r="C2220" t="s">
        <v>29</v>
      </c>
      <c r="D2220">
        <v>1</v>
      </c>
      <c r="E2220" t="s">
        <v>5050</v>
      </c>
      <c r="F2220" t="s">
        <v>590</v>
      </c>
      <c r="G2220">
        <v>56057</v>
      </c>
      <c r="H2220">
        <v>0</v>
      </c>
      <c r="I2220" t="s">
        <v>3654</v>
      </c>
      <c r="J2220" t="s">
        <v>43</v>
      </c>
      <c r="K2220">
        <v>35683</v>
      </c>
      <c r="L2220">
        <v>48000</v>
      </c>
      <c r="M2220" t="s">
        <v>33</v>
      </c>
      <c r="N2220" t="s">
        <v>3005</v>
      </c>
      <c r="O2220" t="s">
        <v>8597</v>
      </c>
      <c r="P2220" t="s">
        <v>8633</v>
      </c>
      <c r="Q2220" t="s">
        <v>592</v>
      </c>
      <c r="R2220" t="s">
        <v>8634</v>
      </c>
      <c r="S2220" t="s">
        <v>32</v>
      </c>
      <c r="T2220" t="str">
        <f t="shared" si="102"/>
        <v xml:space="preserve">‚	Good written and oral communication skills; 	Proficient use of Microsoft Office (advanced Word and Excel); 	Must be organized and have great attention to detail; 	Must be flexible to work on special projects as needed; 	Must be self-motivated, have a professional demeanor, and enjoy working with the general public; 	Must be able to think critically and independently;  	Must have good judgment.  </v>
      </c>
      <c r="U2220">
        <f t="shared" si="103"/>
        <v>0</v>
      </c>
      <c r="V2220" s="2">
        <v>0</v>
      </c>
      <c r="W2220" s="2">
        <f t="shared" si="104"/>
        <v>0</v>
      </c>
      <c r="X2220" s="2">
        <v>0</v>
      </c>
      <c r="Y2220" s="2">
        <v>0</v>
      </c>
      <c r="Z2220" s="2">
        <v>0</v>
      </c>
      <c r="AA2220" s="2">
        <v>0</v>
      </c>
      <c r="AB2220" s="2">
        <v>0</v>
      </c>
      <c r="AC2220" t="s">
        <v>8635</v>
      </c>
      <c r="AD2220" t="s">
        <v>5051</v>
      </c>
      <c r="AE2220" t="s">
        <v>5052</v>
      </c>
      <c r="AG2220" t="s">
        <v>38</v>
      </c>
      <c r="AH2220" t="s">
        <v>3115</v>
      </c>
      <c r="AJ2220" t="s">
        <v>3115</v>
      </c>
      <c r="AK2220" t="s">
        <v>39</v>
      </c>
    </row>
    <row r="2221" spans="1:37" x14ac:dyDescent="0.3">
      <c r="A2221">
        <v>347123</v>
      </c>
      <c r="B2221" t="s">
        <v>3003</v>
      </c>
      <c r="C2221" t="s">
        <v>48</v>
      </c>
      <c r="D2221">
        <v>1</v>
      </c>
      <c r="E2221" t="s">
        <v>5050</v>
      </c>
      <c r="F2221" t="s">
        <v>590</v>
      </c>
      <c r="G2221">
        <v>56057</v>
      </c>
      <c r="H2221">
        <v>0</v>
      </c>
      <c r="I2221" t="s">
        <v>3654</v>
      </c>
      <c r="J2221" t="s">
        <v>43</v>
      </c>
      <c r="K2221">
        <v>35683</v>
      </c>
      <c r="L2221">
        <v>48000</v>
      </c>
      <c r="M2221" t="s">
        <v>33</v>
      </c>
      <c r="N2221" t="s">
        <v>3005</v>
      </c>
      <c r="O2221" t="s">
        <v>8597</v>
      </c>
      <c r="P2221" t="s">
        <v>8633</v>
      </c>
      <c r="Q2221" t="s">
        <v>592</v>
      </c>
      <c r="R2221" t="s">
        <v>8634</v>
      </c>
      <c r="S2221" t="s">
        <v>32</v>
      </c>
      <c r="T2221" t="str">
        <f t="shared" si="102"/>
        <v xml:space="preserve">‚	Good written and oral communication skills; 	Proficient use of Microsoft Office (advanced Word and Excel); 	Must be organized and have great attention to detail; 	Must be flexible to work on special projects as needed; 	Must be self-motivated, have a professional demeanor, and enjoy working with the general public; 	Must be able to think critically and independently;  	Must have good judgment.  </v>
      </c>
      <c r="U2221">
        <f t="shared" si="103"/>
        <v>0</v>
      </c>
      <c r="V2221" s="2">
        <v>0</v>
      </c>
      <c r="W2221" s="2">
        <f t="shared" si="104"/>
        <v>0</v>
      </c>
      <c r="X2221" s="2">
        <v>0</v>
      </c>
      <c r="Y2221" s="2">
        <v>0</v>
      </c>
      <c r="Z2221" s="2">
        <v>0</v>
      </c>
      <c r="AA2221" s="2">
        <v>0</v>
      </c>
      <c r="AB2221" s="2">
        <v>0</v>
      </c>
      <c r="AC2221" t="s">
        <v>8635</v>
      </c>
      <c r="AD2221" t="s">
        <v>5051</v>
      </c>
      <c r="AE2221" t="s">
        <v>5052</v>
      </c>
      <c r="AG2221" t="s">
        <v>38</v>
      </c>
      <c r="AH2221" t="s">
        <v>3115</v>
      </c>
      <c r="AJ2221" t="s">
        <v>3115</v>
      </c>
      <c r="AK2221" t="s">
        <v>39</v>
      </c>
    </row>
    <row r="2222" spans="1:37" x14ac:dyDescent="0.3">
      <c r="A2222">
        <v>347125</v>
      </c>
      <c r="B2222" t="s">
        <v>73</v>
      </c>
      <c r="C2222" t="s">
        <v>29</v>
      </c>
      <c r="D2222">
        <v>2</v>
      </c>
      <c r="E2222" t="s">
        <v>5053</v>
      </c>
      <c r="F2222" t="s">
        <v>5054</v>
      </c>
      <c r="G2222">
        <v>20271</v>
      </c>
      <c r="H2222">
        <v>1</v>
      </c>
      <c r="I2222" t="s">
        <v>627</v>
      </c>
      <c r="J2222" t="s">
        <v>43</v>
      </c>
      <c r="K2222">
        <v>20.427499999999998</v>
      </c>
      <c r="L2222">
        <v>27.523299999999999</v>
      </c>
      <c r="M2222" t="s">
        <v>178</v>
      </c>
      <c r="N2222" t="s">
        <v>3569</v>
      </c>
      <c r="O2222" t="s">
        <v>5055</v>
      </c>
      <c r="P2222" t="s">
        <v>5056</v>
      </c>
      <c r="Q2222" t="s">
        <v>5057</v>
      </c>
      <c r="R2222" t="s">
        <v>5058</v>
      </c>
      <c r="S2222" t="s">
        <v>32</v>
      </c>
      <c r="T2222" t="str">
        <f t="shared" si="102"/>
        <v xml:space="preserve">One year of experience dealing with the public, including the obtaining of information from persons. Must have a clear, strong speaking voice. Must be computer literate. Able to keep detailed notes. Able to work under pressure and multi task.  </v>
      </c>
      <c r="U2222">
        <f t="shared" si="103"/>
        <v>0</v>
      </c>
      <c r="V2222" s="2">
        <v>0</v>
      </c>
      <c r="W2222" s="2">
        <f t="shared" si="104"/>
        <v>0</v>
      </c>
      <c r="X2222" s="2">
        <v>0</v>
      </c>
      <c r="Y2222" s="2">
        <v>0</v>
      </c>
      <c r="Z2222" s="2">
        <v>0</v>
      </c>
      <c r="AA2222" s="2">
        <v>0</v>
      </c>
      <c r="AB2222" s="2">
        <v>0</v>
      </c>
      <c r="AC2222" t="s">
        <v>79</v>
      </c>
      <c r="AD2222" t="s">
        <v>32</v>
      </c>
      <c r="AE2222" t="s">
        <v>3569</v>
      </c>
      <c r="AG2222" t="s">
        <v>38</v>
      </c>
      <c r="AH2222" t="s">
        <v>2406</v>
      </c>
      <c r="AJ2222" t="s">
        <v>2839</v>
      </c>
      <c r="AK2222" t="s">
        <v>39</v>
      </c>
    </row>
    <row r="2223" spans="1:37" x14ac:dyDescent="0.3">
      <c r="A2223">
        <v>347125</v>
      </c>
      <c r="B2223" t="s">
        <v>73</v>
      </c>
      <c r="C2223" t="s">
        <v>48</v>
      </c>
      <c r="D2223">
        <v>2</v>
      </c>
      <c r="E2223" t="s">
        <v>5053</v>
      </c>
      <c r="F2223" t="s">
        <v>5054</v>
      </c>
      <c r="G2223">
        <v>20271</v>
      </c>
      <c r="H2223">
        <v>1</v>
      </c>
      <c r="I2223" t="s">
        <v>627</v>
      </c>
      <c r="J2223" t="s">
        <v>43</v>
      </c>
      <c r="K2223">
        <v>20.427499999999998</v>
      </c>
      <c r="L2223">
        <v>27.523299999999999</v>
      </c>
      <c r="M2223" t="s">
        <v>178</v>
      </c>
      <c r="N2223" t="s">
        <v>3569</v>
      </c>
      <c r="O2223" t="s">
        <v>5055</v>
      </c>
      <c r="P2223" t="s">
        <v>5056</v>
      </c>
      <c r="Q2223" t="s">
        <v>5057</v>
      </c>
      <c r="R2223" t="s">
        <v>5058</v>
      </c>
      <c r="S2223" t="s">
        <v>32</v>
      </c>
      <c r="T2223" t="str">
        <f t="shared" si="102"/>
        <v xml:space="preserve">One year of experience dealing with the public, including the obtaining of information from persons. Must have a clear, strong speaking voice. Must be computer literate. Able to keep detailed notes. Able to work under pressure and multi task.  </v>
      </c>
      <c r="U2223">
        <f t="shared" si="103"/>
        <v>0</v>
      </c>
      <c r="V2223" s="2">
        <v>0</v>
      </c>
      <c r="W2223" s="2">
        <f t="shared" si="104"/>
        <v>0</v>
      </c>
      <c r="X2223" s="2">
        <v>0</v>
      </c>
      <c r="Y2223" s="2">
        <v>0</v>
      </c>
      <c r="Z2223" s="2">
        <v>0</v>
      </c>
      <c r="AA2223" s="2">
        <v>0</v>
      </c>
      <c r="AB2223" s="2">
        <v>0</v>
      </c>
      <c r="AC2223" t="s">
        <v>79</v>
      </c>
      <c r="AD2223" t="s">
        <v>32</v>
      </c>
      <c r="AE2223" t="s">
        <v>3569</v>
      </c>
      <c r="AG2223" t="s">
        <v>38</v>
      </c>
      <c r="AH2223" t="s">
        <v>2406</v>
      </c>
      <c r="AJ2223" t="s">
        <v>2839</v>
      </c>
      <c r="AK2223" t="s">
        <v>39</v>
      </c>
    </row>
    <row r="2224" spans="1:37" x14ac:dyDescent="0.3">
      <c r="A2224">
        <v>347128</v>
      </c>
      <c r="B2224" t="s">
        <v>199</v>
      </c>
      <c r="C2224" t="s">
        <v>48</v>
      </c>
      <c r="D2224">
        <v>1</v>
      </c>
      <c r="E2224" t="s">
        <v>5059</v>
      </c>
      <c r="F2224" t="s">
        <v>1672</v>
      </c>
      <c r="G2224">
        <v>40510</v>
      </c>
      <c r="H2224">
        <v>1</v>
      </c>
      <c r="I2224" t="s">
        <v>94</v>
      </c>
      <c r="J2224" t="s">
        <v>43</v>
      </c>
      <c r="K2224">
        <v>46747</v>
      </c>
      <c r="L2224">
        <v>54000</v>
      </c>
      <c r="M2224" t="s">
        <v>33</v>
      </c>
      <c r="N2224" t="s">
        <v>202</v>
      </c>
      <c r="O2224" t="s">
        <v>4718</v>
      </c>
      <c r="P2224" t="s">
        <v>5060</v>
      </c>
      <c r="Q2224" t="s">
        <v>1674</v>
      </c>
      <c r="R2224" t="s">
        <v>5061</v>
      </c>
      <c r="S2224" t="s">
        <v>7656</v>
      </c>
      <c r="T2224" t="str">
        <f t="shared" si="102"/>
        <v>Analytic, Interpersonal, Communication and problem-solving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24">
        <f t="shared" si="103"/>
        <v>0</v>
      </c>
      <c r="V2224" s="2">
        <v>0</v>
      </c>
      <c r="W2224" s="2">
        <f t="shared" si="104"/>
        <v>0</v>
      </c>
      <c r="X2224" s="2">
        <v>0</v>
      </c>
      <c r="Y2224" s="2">
        <v>0</v>
      </c>
      <c r="Z2224" s="2">
        <v>0</v>
      </c>
      <c r="AA2224" s="2">
        <v>0</v>
      </c>
      <c r="AB2224" s="2">
        <v>0</v>
      </c>
      <c r="AC2224" t="s">
        <v>5062</v>
      </c>
      <c r="AD2224" t="s">
        <v>32</v>
      </c>
      <c r="AE2224" t="s">
        <v>32</v>
      </c>
      <c r="AG2224" t="s">
        <v>38</v>
      </c>
      <c r="AH2224" t="s">
        <v>2050</v>
      </c>
      <c r="AI2224" t="s">
        <v>2969</v>
      </c>
      <c r="AJ2224" t="s">
        <v>2050</v>
      </c>
      <c r="AK2224" t="s">
        <v>39</v>
      </c>
    </row>
    <row r="2225" spans="1:37" x14ac:dyDescent="0.3">
      <c r="A2225">
        <v>347128</v>
      </c>
      <c r="B2225" t="s">
        <v>199</v>
      </c>
      <c r="C2225" t="s">
        <v>29</v>
      </c>
      <c r="D2225">
        <v>1</v>
      </c>
      <c r="E2225" t="s">
        <v>5059</v>
      </c>
      <c r="F2225" t="s">
        <v>1672</v>
      </c>
      <c r="G2225">
        <v>40510</v>
      </c>
      <c r="H2225">
        <v>1</v>
      </c>
      <c r="I2225" t="s">
        <v>94</v>
      </c>
      <c r="J2225" t="s">
        <v>43</v>
      </c>
      <c r="K2225">
        <v>46747</v>
      </c>
      <c r="L2225">
        <v>54000</v>
      </c>
      <c r="M2225" t="s">
        <v>33</v>
      </c>
      <c r="N2225" t="s">
        <v>202</v>
      </c>
      <c r="O2225" t="s">
        <v>4718</v>
      </c>
      <c r="P2225" t="s">
        <v>5060</v>
      </c>
      <c r="Q2225" t="s">
        <v>1674</v>
      </c>
      <c r="R2225" t="s">
        <v>5061</v>
      </c>
      <c r="S2225" t="s">
        <v>7656</v>
      </c>
      <c r="T2225" t="str">
        <f t="shared" si="102"/>
        <v>Analytic, Interpersonal, Communication and problem-solving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25">
        <f t="shared" si="103"/>
        <v>0</v>
      </c>
      <c r="V2225" s="2">
        <v>0</v>
      </c>
      <c r="W2225" s="2">
        <f t="shared" si="104"/>
        <v>0</v>
      </c>
      <c r="X2225" s="2">
        <v>0</v>
      </c>
      <c r="Y2225" s="2">
        <v>0</v>
      </c>
      <c r="Z2225" s="2">
        <v>0</v>
      </c>
      <c r="AA2225" s="2">
        <v>0</v>
      </c>
      <c r="AB2225" s="2">
        <v>0</v>
      </c>
      <c r="AC2225" t="s">
        <v>5062</v>
      </c>
      <c r="AD2225" t="s">
        <v>32</v>
      </c>
      <c r="AE2225" t="s">
        <v>32</v>
      </c>
      <c r="AG2225" t="s">
        <v>38</v>
      </c>
      <c r="AH2225" t="s">
        <v>2050</v>
      </c>
      <c r="AI2225" t="s">
        <v>2969</v>
      </c>
      <c r="AJ2225" t="s">
        <v>2050</v>
      </c>
      <c r="AK2225" t="s">
        <v>39</v>
      </c>
    </row>
    <row r="2226" spans="1:37" x14ac:dyDescent="0.3">
      <c r="A2226">
        <v>347139</v>
      </c>
      <c r="B2226" t="s">
        <v>3080</v>
      </c>
      <c r="C2226" t="s">
        <v>29</v>
      </c>
      <c r="D2226">
        <v>1</v>
      </c>
      <c r="E2226" t="s">
        <v>4504</v>
      </c>
      <c r="F2226" t="s">
        <v>4505</v>
      </c>
      <c r="G2226">
        <v>40562</v>
      </c>
      <c r="H2226">
        <v>0</v>
      </c>
      <c r="I2226" t="s">
        <v>1967</v>
      </c>
      <c r="J2226" t="s">
        <v>43</v>
      </c>
      <c r="K2226">
        <v>56033</v>
      </c>
      <c r="L2226">
        <v>84435</v>
      </c>
      <c r="M2226" t="s">
        <v>33</v>
      </c>
      <c r="N2226" t="s">
        <v>2712</v>
      </c>
      <c r="O2226" t="s">
        <v>5063</v>
      </c>
      <c r="P2226" t="s">
        <v>8441</v>
      </c>
      <c r="Q2226" t="s">
        <v>4507</v>
      </c>
      <c r="R2226" t="s">
        <v>8442</v>
      </c>
      <c r="S2226" t="s">
        <v>32</v>
      </c>
      <c r="T2226" t="str">
        <f t="shared" si="102"/>
        <v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Online experience preferred.  </v>
      </c>
      <c r="U2226">
        <f t="shared" si="103"/>
        <v>0</v>
      </c>
      <c r="V2226" s="2">
        <v>1</v>
      </c>
      <c r="W2226" s="2">
        <f t="shared" si="104"/>
        <v>0</v>
      </c>
      <c r="X2226" s="2">
        <v>0</v>
      </c>
      <c r="Y2226" s="2">
        <v>0</v>
      </c>
      <c r="Z2226" s="2">
        <v>0</v>
      </c>
      <c r="AA2226" s="2">
        <v>0</v>
      </c>
      <c r="AB2226" s="2">
        <v>0</v>
      </c>
      <c r="AC2226" t="s">
        <v>5064</v>
      </c>
      <c r="AD2226" t="s">
        <v>3018</v>
      </c>
      <c r="AE2226" t="s">
        <v>2712</v>
      </c>
      <c r="AG2226" t="s">
        <v>38</v>
      </c>
      <c r="AH2226" t="s">
        <v>3846</v>
      </c>
      <c r="AJ2226" t="s">
        <v>3846</v>
      </c>
      <c r="AK2226" t="s">
        <v>39</v>
      </c>
    </row>
    <row r="2227" spans="1:37" x14ac:dyDescent="0.3">
      <c r="A2227">
        <v>347597</v>
      </c>
      <c r="B2227" t="s">
        <v>2385</v>
      </c>
      <c r="C2227" t="s">
        <v>29</v>
      </c>
      <c r="D2227">
        <v>1</v>
      </c>
      <c r="E2227" t="s">
        <v>4884</v>
      </c>
      <c r="F2227" t="s">
        <v>3353</v>
      </c>
      <c r="G2227">
        <v>31130</v>
      </c>
      <c r="H2227">
        <v>0</v>
      </c>
      <c r="I2227" t="s">
        <v>627</v>
      </c>
      <c r="J2227" t="s">
        <v>43</v>
      </c>
      <c r="K2227">
        <v>40000</v>
      </c>
      <c r="L2227">
        <v>65000</v>
      </c>
      <c r="M2227" t="s">
        <v>33</v>
      </c>
      <c r="N2227" t="s">
        <v>2388</v>
      </c>
      <c r="O2227" t="s">
        <v>2655</v>
      </c>
      <c r="P2227" t="s">
        <v>4885</v>
      </c>
      <c r="Q2227" t="s">
        <v>4886</v>
      </c>
      <c r="R2227" t="s">
        <v>4887</v>
      </c>
      <c r="S2227" t="s">
        <v>32</v>
      </c>
      <c r="T2227" t="str">
        <f t="shared" si="102"/>
        <v xml:space="preserve">1) At least two (2) years experience in a digital forensics field or two (2) years of equivalent graduate study in forensic computing 2) A+, Networking +, CCE, CFCE, or EnCE 3) Ability to anticipate and respond to changing priorities 4) Strong attention to detail and high concern for data accuracy 5) Strong work ethic 6) Strong communication skills and an ability to testify to findings in Grand Jury and Trial proceedings 7) Excellent organizational skills and an ability to prioritize and coordinate large numbers of separate digital investigations  </v>
      </c>
      <c r="U2227">
        <f t="shared" si="103"/>
        <v>0</v>
      </c>
      <c r="V2227" s="2">
        <v>0</v>
      </c>
      <c r="W2227" s="2">
        <f t="shared" si="104"/>
        <v>0</v>
      </c>
      <c r="X2227" s="2">
        <v>0</v>
      </c>
      <c r="Y2227" s="2">
        <v>0</v>
      </c>
      <c r="Z2227" s="2">
        <v>0</v>
      </c>
      <c r="AA2227" s="2">
        <v>0</v>
      </c>
      <c r="AB2227" s="2">
        <v>0</v>
      </c>
      <c r="AC2227" t="s">
        <v>4888</v>
      </c>
      <c r="AD2227" t="s">
        <v>32</v>
      </c>
      <c r="AE2227" t="s">
        <v>32</v>
      </c>
      <c r="AG2227" t="s">
        <v>38</v>
      </c>
      <c r="AH2227" t="s">
        <v>4469</v>
      </c>
      <c r="AI2227" t="s">
        <v>3061</v>
      </c>
      <c r="AJ2227" t="s">
        <v>4469</v>
      </c>
      <c r="AK2227" t="s">
        <v>39</v>
      </c>
    </row>
    <row r="2228" spans="1:37" x14ac:dyDescent="0.3">
      <c r="A2228">
        <v>347139</v>
      </c>
      <c r="B2228" t="s">
        <v>3080</v>
      </c>
      <c r="C2228" t="s">
        <v>48</v>
      </c>
      <c r="D2228">
        <v>1</v>
      </c>
      <c r="E2228" t="s">
        <v>4504</v>
      </c>
      <c r="F2228" t="s">
        <v>4505</v>
      </c>
      <c r="G2228">
        <v>40562</v>
      </c>
      <c r="H2228">
        <v>0</v>
      </c>
      <c r="I2228" t="s">
        <v>1967</v>
      </c>
      <c r="J2228" t="s">
        <v>43</v>
      </c>
      <c r="K2228">
        <v>56033</v>
      </c>
      <c r="L2228">
        <v>84435</v>
      </c>
      <c r="M2228" t="s">
        <v>33</v>
      </c>
      <c r="N2228" t="s">
        <v>2712</v>
      </c>
      <c r="O2228" t="s">
        <v>5063</v>
      </c>
      <c r="P2228" t="s">
        <v>8441</v>
      </c>
      <c r="Q2228" t="s">
        <v>4507</v>
      </c>
      <c r="R2228" t="s">
        <v>8442</v>
      </c>
      <c r="S2228" t="s">
        <v>32</v>
      </c>
      <c r="T2228" t="str">
        <f t="shared" si="102"/>
        <v xml:space="preserve">‚ Background in working with community-based organizations.   Experience or knowledge of after school or other youth development programming.   Strong written and verbal communication skills.   Computer literate with advanced knowledge of Microsoft: Word, Excel, and Outlook.   Familiarity with DYCD‚„s data system; DYCD Online experience preferred.  </v>
      </c>
      <c r="U2228">
        <f t="shared" si="103"/>
        <v>0</v>
      </c>
      <c r="V2228" s="2">
        <v>1</v>
      </c>
      <c r="W2228" s="2">
        <f t="shared" si="104"/>
        <v>0</v>
      </c>
      <c r="X2228" s="2">
        <v>0</v>
      </c>
      <c r="Y2228" s="2">
        <v>0</v>
      </c>
      <c r="Z2228" s="2">
        <v>0</v>
      </c>
      <c r="AA2228" s="2">
        <v>0</v>
      </c>
      <c r="AB2228" s="2">
        <v>0</v>
      </c>
      <c r="AC2228" t="s">
        <v>5064</v>
      </c>
      <c r="AD2228" t="s">
        <v>3018</v>
      </c>
      <c r="AE2228" t="s">
        <v>2712</v>
      </c>
      <c r="AG2228" t="s">
        <v>38</v>
      </c>
      <c r="AH2228" t="s">
        <v>3846</v>
      </c>
      <c r="AJ2228" t="s">
        <v>3846</v>
      </c>
      <c r="AK2228" t="s">
        <v>39</v>
      </c>
    </row>
    <row r="2229" spans="1:37" x14ac:dyDescent="0.3">
      <c r="A2229">
        <v>347148</v>
      </c>
      <c r="B2229" t="s">
        <v>199</v>
      </c>
      <c r="C2229" t="s">
        <v>29</v>
      </c>
      <c r="D2229">
        <v>1</v>
      </c>
      <c r="E2229" t="s">
        <v>5065</v>
      </c>
      <c r="F2229" t="s">
        <v>5066</v>
      </c>
      <c r="G2229">
        <v>95493</v>
      </c>
      <c r="H2229" t="s">
        <v>435</v>
      </c>
      <c r="I2229" t="s">
        <v>463</v>
      </c>
      <c r="J2229" t="s">
        <v>43</v>
      </c>
      <c r="K2229">
        <v>54643</v>
      </c>
      <c r="L2229">
        <v>150371</v>
      </c>
      <c r="M2229" t="s">
        <v>33</v>
      </c>
      <c r="N2229" t="s">
        <v>202</v>
      </c>
      <c r="O2229" t="s">
        <v>3681</v>
      </c>
      <c r="P2229" t="s">
        <v>8636</v>
      </c>
      <c r="Q2229" t="s">
        <v>8637</v>
      </c>
      <c r="R2229" t="s">
        <v>8638</v>
      </c>
      <c r="S2229" t="s">
        <v>8639</v>
      </c>
      <c r="T2229" t="str">
        <f t="shared" si="102"/>
        <v>- Licensed NYS LCSW - 3 years clinical supervision experience with highly vulnerable populations, particularly the homeless and people with health, mental health, and substance abuse issues;   - Strong understanding of the intersection of NYC‚„s criminal 	Additional Information  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29">
        <f t="shared" si="103"/>
        <v>0</v>
      </c>
      <c r="V2229" s="2">
        <v>0</v>
      </c>
      <c r="W2229" s="2">
        <f t="shared" si="104"/>
        <v>0</v>
      </c>
      <c r="X2229" s="2">
        <v>0</v>
      </c>
      <c r="Y2229" s="2">
        <v>0</v>
      </c>
      <c r="Z2229" s="2">
        <v>0</v>
      </c>
      <c r="AA2229" s="2">
        <v>0</v>
      </c>
      <c r="AB2229" s="2">
        <v>0</v>
      </c>
      <c r="AC2229" t="s">
        <v>5067</v>
      </c>
      <c r="AD2229" t="s">
        <v>32</v>
      </c>
      <c r="AE2229" t="s">
        <v>32</v>
      </c>
      <c r="AG2229" t="s">
        <v>38</v>
      </c>
      <c r="AH2229" t="s">
        <v>2384</v>
      </c>
      <c r="AI2229" t="s">
        <v>2969</v>
      </c>
      <c r="AJ2229" t="s">
        <v>2384</v>
      </c>
      <c r="AK2229" t="s">
        <v>39</v>
      </c>
    </row>
    <row r="2230" spans="1:37" x14ac:dyDescent="0.3">
      <c r="A2230">
        <v>347148</v>
      </c>
      <c r="B2230" t="s">
        <v>199</v>
      </c>
      <c r="C2230" t="s">
        <v>48</v>
      </c>
      <c r="D2230">
        <v>1</v>
      </c>
      <c r="E2230" t="s">
        <v>5065</v>
      </c>
      <c r="F2230" t="s">
        <v>5066</v>
      </c>
      <c r="G2230">
        <v>95493</v>
      </c>
      <c r="H2230" t="s">
        <v>435</v>
      </c>
      <c r="I2230" t="s">
        <v>463</v>
      </c>
      <c r="J2230" t="s">
        <v>43</v>
      </c>
      <c r="K2230">
        <v>54643</v>
      </c>
      <c r="L2230">
        <v>150371</v>
      </c>
      <c r="M2230" t="s">
        <v>33</v>
      </c>
      <c r="N2230" t="s">
        <v>202</v>
      </c>
      <c r="O2230" t="s">
        <v>3681</v>
      </c>
      <c r="P2230" t="s">
        <v>8636</v>
      </c>
      <c r="Q2230" t="s">
        <v>8637</v>
      </c>
      <c r="R2230" t="s">
        <v>8638</v>
      </c>
      <c r="S2230" t="s">
        <v>8639</v>
      </c>
      <c r="T2230" t="str">
        <f t="shared" si="102"/>
        <v>- Licensed NYS LCSW - 3 years clinical supervision experience with highly vulnerable populations, particularly the homeless and people with health, mental health, and substance abuse issues;   - Strong understanding of the intersection of NYC‚„s criminal 	Additional Information  GroupBox1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30">
        <f t="shared" si="103"/>
        <v>0</v>
      </c>
      <c r="V2230" s="2">
        <v>0</v>
      </c>
      <c r="W2230" s="2">
        <f t="shared" si="104"/>
        <v>0</v>
      </c>
      <c r="X2230" s="2">
        <v>0</v>
      </c>
      <c r="Y2230" s="2">
        <v>0</v>
      </c>
      <c r="Z2230" s="2">
        <v>0</v>
      </c>
      <c r="AA2230" s="2">
        <v>0</v>
      </c>
      <c r="AB2230" s="2">
        <v>0</v>
      </c>
      <c r="AC2230" t="s">
        <v>5067</v>
      </c>
      <c r="AD2230" t="s">
        <v>32</v>
      </c>
      <c r="AE2230" t="s">
        <v>32</v>
      </c>
      <c r="AG2230" t="s">
        <v>38</v>
      </c>
      <c r="AH2230" t="s">
        <v>2384</v>
      </c>
      <c r="AI2230" t="s">
        <v>2969</v>
      </c>
      <c r="AJ2230" t="s">
        <v>2384</v>
      </c>
      <c r="AK2230" t="s">
        <v>39</v>
      </c>
    </row>
    <row r="2231" spans="1:37" x14ac:dyDescent="0.3">
      <c r="A2231">
        <v>347169</v>
      </c>
      <c r="B2231" t="s">
        <v>199</v>
      </c>
      <c r="C2231" t="s">
        <v>48</v>
      </c>
      <c r="D2231">
        <v>1</v>
      </c>
      <c r="E2231" t="s">
        <v>5068</v>
      </c>
      <c r="F2231" t="s">
        <v>4094</v>
      </c>
      <c r="G2231">
        <v>21512</v>
      </c>
      <c r="H2231">
        <v>2</v>
      </c>
      <c r="I2231" t="s">
        <v>463</v>
      </c>
      <c r="J2231" t="s">
        <v>325</v>
      </c>
      <c r="K2231">
        <v>45530</v>
      </c>
      <c r="L2231">
        <v>50176.800000000003</v>
      </c>
      <c r="M2231" t="s">
        <v>33</v>
      </c>
      <c r="N2231" t="s">
        <v>464</v>
      </c>
      <c r="O2231" t="s">
        <v>4245</v>
      </c>
      <c r="P2231" t="s">
        <v>4859</v>
      </c>
      <c r="Q2231" t="s">
        <v>4096</v>
      </c>
      <c r="R2231" t="e">
        <v>#NAME?</v>
      </c>
      <c r="S2231" t="s">
        <v>7696</v>
      </c>
      <c r="T2231" t="e">
        <f t="shared" si="102"/>
        <v>#NAME?</v>
      </c>
      <c r="U2231">
        <f t="shared" si="103"/>
        <v>0</v>
      </c>
      <c r="V2231" s="2">
        <v>0</v>
      </c>
      <c r="W2231" s="2">
        <f t="shared" si="104"/>
        <v>0</v>
      </c>
      <c r="X2231" s="2">
        <v>0</v>
      </c>
      <c r="Y2231" s="2">
        <v>0</v>
      </c>
      <c r="Z2231" s="2">
        <v>0</v>
      </c>
      <c r="AA2231" s="2">
        <v>0</v>
      </c>
      <c r="AB2231" s="2">
        <v>0</v>
      </c>
      <c r="AC2231" t="s">
        <v>5069</v>
      </c>
      <c r="AD2231" t="s">
        <v>32</v>
      </c>
      <c r="AE2231" t="s">
        <v>4763</v>
      </c>
      <c r="AG2231" t="s">
        <v>38</v>
      </c>
      <c r="AH2231" t="s">
        <v>2556</v>
      </c>
      <c r="AI2231" t="s">
        <v>2969</v>
      </c>
      <c r="AJ2231" t="s">
        <v>2556</v>
      </c>
      <c r="AK2231" t="s">
        <v>39</v>
      </c>
    </row>
    <row r="2232" spans="1:37" x14ac:dyDescent="0.3">
      <c r="A2232">
        <v>347169</v>
      </c>
      <c r="B2232" t="s">
        <v>199</v>
      </c>
      <c r="C2232" t="s">
        <v>29</v>
      </c>
      <c r="D2232">
        <v>1</v>
      </c>
      <c r="E2232" t="s">
        <v>5068</v>
      </c>
      <c r="F2232" t="s">
        <v>4094</v>
      </c>
      <c r="G2232">
        <v>21512</v>
      </c>
      <c r="H2232">
        <v>2</v>
      </c>
      <c r="I2232" t="s">
        <v>463</v>
      </c>
      <c r="J2232" t="s">
        <v>325</v>
      </c>
      <c r="K2232">
        <v>45530</v>
      </c>
      <c r="L2232">
        <v>50176.800000000003</v>
      </c>
      <c r="M2232" t="s">
        <v>33</v>
      </c>
      <c r="N2232" t="s">
        <v>464</v>
      </c>
      <c r="O2232" t="s">
        <v>4245</v>
      </c>
      <c r="P2232" t="s">
        <v>4859</v>
      </c>
      <c r="Q2232" t="s">
        <v>4096</v>
      </c>
      <c r="R2232" t="e">
        <v>#NAME?</v>
      </c>
      <c r="S2232" t="s">
        <v>7696</v>
      </c>
      <c r="T2232" t="e">
        <f t="shared" si="102"/>
        <v>#NAME?</v>
      </c>
      <c r="U2232">
        <f t="shared" si="103"/>
        <v>0</v>
      </c>
      <c r="V2232" s="2">
        <v>0</v>
      </c>
      <c r="W2232" s="2">
        <f t="shared" si="104"/>
        <v>0</v>
      </c>
      <c r="X2232" s="2">
        <v>0</v>
      </c>
      <c r="Y2232" s="2">
        <v>0</v>
      </c>
      <c r="Z2232" s="2">
        <v>0</v>
      </c>
      <c r="AA2232" s="2">
        <v>0</v>
      </c>
      <c r="AB2232" s="2">
        <v>0</v>
      </c>
      <c r="AC2232" t="s">
        <v>5069</v>
      </c>
      <c r="AD2232" t="s">
        <v>32</v>
      </c>
      <c r="AE2232" t="s">
        <v>4763</v>
      </c>
      <c r="AG2232" t="s">
        <v>38</v>
      </c>
      <c r="AH2232" t="s">
        <v>2556</v>
      </c>
      <c r="AI2232" t="s">
        <v>2969</v>
      </c>
      <c r="AJ2232" t="s">
        <v>2556</v>
      </c>
      <c r="AK2232" t="s">
        <v>39</v>
      </c>
    </row>
    <row r="2233" spans="1:37" x14ac:dyDescent="0.3">
      <c r="A2233">
        <v>347174</v>
      </c>
      <c r="B2233" t="s">
        <v>199</v>
      </c>
      <c r="C2233" t="s">
        <v>29</v>
      </c>
      <c r="D2233">
        <v>1</v>
      </c>
      <c r="E2233" t="s">
        <v>5070</v>
      </c>
      <c r="F2233" t="s">
        <v>126</v>
      </c>
      <c r="G2233">
        <v>21744</v>
      </c>
      <c r="H2233">
        <v>2</v>
      </c>
      <c r="I2233" t="s">
        <v>1183</v>
      </c>
      <c r="J2233" t="s">
        <v>43</v>
      </c>
      <c r="K2233">
        <v>70286</v>
      </c>
      <c r="L2233">
        <v>87295.32</v>
      </c>
      <c r="M2233" t="s">
        <v>33</v>
      </c>
      <c r="N2233" t="s">
        <v>202</v>
      </c>
      <c r="O2233" t="s">
        <v>3595</v>
      </c>
      <c r="P2233" t="s">
        <v>5071</v>
      </c>
      <c r="Q2233" t="s">
        <v>130</v>
      </c>
      <c r="R2233" t="s">
        <v>5072</v>
      </c>
      <c r="S2233" t="s">
        <v>7656</v>
      </c>
      <c r="T2233" t="str">
        <f t="shared" si="102"/>
        <v>The candidate should have strong interpersonal skills, and the ability to work with a variety of people including healthcare providers, faith leaders, and community members. Candidate should have past documented leadership or management experience. Candidate should be highly organized, with the ability to work on multiple projects concurrently. Candidate should exhibit proficiency in Word, Excel, and Access. Knowledge of HIV trends, and experience with HIV testing preferred. Knowledge of social media and community engagement strategies are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33">
        <f t="shared" si="103"/>
        <v>0</v>
      </c>
      <c r="V2233" s="2">
        <v>1</v>
      </c>
      <c r="W2233" s="2">
        <f t="shared" si="104"/>
        <v>0</v>
      </c>
      <c r="X2233" s="2">
        <v>0</v>
      </c>
      <c r="Y2233" s="2">
        <v>0</v>
      </c>
      <c r="Z2233" s="2">
        <v>0</v>
      </c>
      <c r="AA2233" s="2">
        <v>0</v>
      </c>
      <c r="AB2233" s="2">
        <v>0</v>
      </c>
      <c r="AC2233" t="s">
        <v>5073</v>
      </c>
      <c r="AD2233" t="s">
        <v>32</v>
      </c>
      <c r="AE2233" t="s">
        <v>32</v>
      </c>
      <c r="AG2233" t="s">
        <v>38</v>
      </c>
      <c r="AH2233" t="s">
        <v>2556</v>
      </c>
      <c r="AI2233" t="s">
        <v>2969</v>
      </c>
      <c r="AJ2233" t="s">
        <v>4999</v>
      </c>
      <c r="AK2233" t="s">
        <v>39</v>
      </c>
    </row>
    <row r="2234" spans="1:37" x14ac:dyDescent="0.3">
      <c r="A2234">
        <v>347174</v>
      </c>
      <c r="B2234" t="s">
        <v>199</v>
      </c>
      <c r="C2234" t="s">
        <v>48</v>
      </c>
      <c r="D2234">
        <v>1</v>
      </c>
      <c r="E2234" t="s">
        <v>5070</v>
      </c>
      <c r="F2234" t="s">
        <v>126</v>
      </c>
      <c r="G2234">
        <v>21744</v>
      </c>
      <c r="H2234">
        <v>2</v>
      </c>
      <c r="I2234" t="s">
        <v>1183</v>
      </c>
      <c r="J2234" t="s">
        <v>43</v>
      </c>
      <c r="K2234">
        <v>70286</v>
      </c>
      <c r="L2234">
        <v>87295.32</v>
      </c>
      <c r="M2234" t="s">
        <v>33</v>
      </c>
      <c r="N2234" t="s">
        <v>202</v>
      </c>
      <c r="O2234" t="s">
        <v>3595</v>
      </c>
      <c r="P2234" t="s">
        <v>5071</v>
      </c>
      <c r="Q2234" t="s">
        <v>130</v>
      </c>
      <c r="R2234" t="s">
        <v>5072</v>
      </c>
      <c r="S2234" t="s">
        <v>7656</v>
      </c>
      <c r="T2234" t="str">
        <f t="shared" si="102"/>
        <v>The candidate should have strong interpersonal skills, and the ability to work with a variety of people including healthcare providers, faith leaders, and community members. Candidate should have past documented leadership or management experience. Candidate should be highly organized, with the ability to work on multiple projects concurrently. Candidate should exhibit proficiency in Word, Excel, and Access. Knowledge of HIV trends, and experience with HIV testing preferred. Knowledge of social media and community engagement strategies are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34">
        <f t="shared" si="103"/>
        <v>0</v>
      </c>
      <c r="V2234" s="2">
        <v>1</v>
      </c>
      <c r="W2234" s="2">
        <f t="shared" si="104"/>
        <v>0</v>
      </c>
      <c r="X2234" s="2">
        <v>0</v>
      </c>
      <c r="Y2234" s="2">
        <v>0</v>
      </c>
      <c r="Z2234" s="2">
        <v>0</v>
      </c>
      <c r="AA2234" s="2">
        <v>0</v>
      </c>
      <c r="AB2234" s="2">
        <v>0</v>
      </c>
      <c r="AC2234" t="s">
        <v>5073</v>
      </c>
      <c r="AD2234" t="s">
        <v>32</v>
      </c>
      <c r="AE2234" t="s">
        <v>32</v>
      </c>
      <c r="AG2234" t="s">
        <v>38</v>
      </c>
      <c r="AH2234" t="s">
        <v>2556</v>
      </c>
      <c r="AI2234" t="s">
        <v>2969</v>
      </c>
      <c r="AJ2234" t="s">
        <v>4999</v>
      </c>
      <c r="AK2234" t="s">
        <v>39</v>
      </c>
    </row>
    <row r="2235" spans="1:37" x14ac:dyDescent="0.3">
      <c r="A2235">
        <v>347183</v>
      </c>
      <c r="B2235" t="s">
        <v>2385</v>
      </c>
      <c r="C2235" t="s">
        <v>48</v>
      </c>
      <c r="D2235">
        <v>1</v>
      </c>
      <c r="E2235" t="s">
        <v>5074</v>
      </c>
      <c r="F2235" t="s">
        <v>3179</v>
      </c>
      <c r="G2235">
        <v>31144</v>
      </c>
      <c r="H2235" t="s">
        <v>435</v>
      </c>
      <c r="I2235" t="s">
        <v>2403</v>
      </c>
      <c r="J2235" t="s">
        <v>43</v>
      </c>
      <c r="K2235">
        <v>110000</v>
      </c>
      <c r="L2235">
        <v>133900</v>
      </c>
      <c r="M2235" t="s">
        <v>33</v>
      </c>
      <c r="N2235" t="s">
        <v>2388</v>
      </c>
      <c r="O2235" t="s">
        <v>2558</v>
      </c>
      <c r="P2235" t="s">
        <v>8640</v>
      </c>
      <c r="Q2235" t="s">
        <v>7854</v>
      </c>
      <c r="R2235" t="s">
        <v>8641</v>
      </c>
      <c r="S2235" t="s">
        <v>32</v>
      </c>
      <c r="T2235" t="str">
        <f t="shared" si="102"/>
        <v xml:space="preserve">‚ An advanced degree from an accredited college or university in the field of criminology, criminal justice, statistics, the social sciences, or a related field;  At least eight years of overall professional experience, including experience conducting broad policy and data analysis; Practical experience in the field of law enforcement, criminal justice, police accountability, or a related field;  Superior skills in the area of qualitative and quantitative data analytics;  The ability to comprehend and analyze complex legal issues and statistical data;  Skills to communicate data-based findings in an objective, clear, effective and compelling manner;  Effective problem solving abilities and sound judgment;  Superb organizational and people management skills.  </v>
      </c>
      <c r="U2235">
        <f t="shared" si="103"/>
        <v>1</v>
      </c>
      <c r="V2235" s="2">
        <v>0</v>
      </c>
      <c r="W2235" s="2">
        <f t="shared" si="104"/>
        <v>1</v>
      </c>
      <c r="X2235" s="2">
        <v>0</v>
      </c>
      <c r="Y2235" s="2">
        <v>0</v>
      </c>
      <c r="Z2235" s="2">
        <v>0</v>
      </c>
      <c r="AA2235" s="2">
        <v>0</v>
      </c>
      <c r="AB2235" s="2">
        <v>0</v>
      </c>
      <c r="AC2235" t="s">
        <v>5075</v>
      </c>
      <c r="AD2235" t="s">
        <v>32</v>
      </c>
      <c r="AE2235" t="s">
        <v>2388</v>
      </c>
      <c r="AG2235" t="s">
        <v>38</v>
      </c>
      <c r="AH2235" t="s">
        <v>2220</v>
      </c>
      <c r="AI2235" t="s">
        <v>5076</v>
      </c>
      <c r="AJ2235" t="s">
        <v>2220</v>
      </c>
      <c r="AK2235" t="s">
        <v>39</v>
      </c>
    </row>
    <row r="2236" spans="1:37" x14ac:dyDescent="0.3">
      <c r="A2236">
        <v>347183</v>
      </c>
      <c r="B2236" t="s">
        <v>2385</v>
      </c>
      <c r="C2236" t="s">
        <v>29</v>
      </c>
      <c r="D2236">
        <v>1</v>
      </c>
      <c r="E2236" t="s">
        <v>5074</v>
      </c>
      <c r="F2236" t="s">
        <v>3179</v>
      </c>
      <c r="G2236">
        <v>31144</v>
      </c>
      <c r="H2236" t="s">
        <v>435</v>
      </c>
      <c r="I2236" t="s">
        <v>2403</v>
      </c>
      <c r="J2236" t="s">
        <v>43</v>
      </c>
      <c r="K2236">
        <v>110000</v>
      </c>
      <c r="L2236">
        <v>133900</v>
      </c>
      <c r="M2236" t="s">
        <v>33</v>
      </c>
      <c r="N2236" t="s">
        <v>2388</v>
      </c>
      <c r="O2236" t="s">
        <v>2558</v>
      </c>
      <c r="P2236" t="s">
        <v>8640</v>
      </c>
      <c r="Q2236" t="s">
        <v>7854</v>
      </c>
      <c r="R2236" t="s">
        <v>8641</v>
      </c>
      <c r="S2236" t="s">
        <v>32</v>
      </c>
      <c r="T2236" t="str">
        <f t="shared" si="102"/>
        <v xml:space="preserve">‚ An advanced degree from an accredited college or university in the field of criminology, criminal justice, statistics, the social sciences, or a related field;  At least eight years of overall professional experience, including experience conducting broad policy and data analysis; Practical experience in the field of law enforcement, criminal justice, police accountability, or a related field;  Superior skills in the area of qualitative and quantitative data analytics;  The ability to comprehend and analyze complex legal issues and statistical data;  Skills to communicate data-based findings in an objective, clear, effective and compelling manner;  Effective problem solving abilities and sound judgment;  Superb organizational and people management skills.  </v>
      </c>
      <c r="U2236">
        <f t="shared" si="103"/>
        <v>1</v>
      </c>
      <c r="V2236" s="2">
        <v>0</v>
      </c>
      <c r="W2236" s="2">
        <f t="shared" si="104"/>
        <v>1</v>
      </c>
      <c r="X2236" s="2">
        <v>0</v>
      </c>
      <c r="Y2236" s="2">
        <v>0</v>
      </c>
      <c r="Z2236" s="2">
        <v>0</v>
      </c>
      <c r="AA2236" s="2">
        <v>0</v>
      </c>
      <c r="AB2236" s="2">
        <v>0</v>
      </c>
      <c r="AC2236" t="s">
        <v>5075</v>
      </c>
      <c r="AD2236" t="s">
        <v>32</v>
      </c>
      <c r="AE2236" t="s">
        <v>2388</v>
      </c>
      <c r="AG2236" t="s">
        <v>38</v>
      </c>
      <c r="AH2236" t="s">
        <v>2220</v>
      </c>
      <c r="AI2236" t="s">
        <v>5076</v>
      </c>
      <c r="AJ2236" t="s">
        <v>2220</v>
      </c>
      <c r="AK2236" t="s">
        <v>39</v>
      </c>
    </row>
    <row r="2237" spans="1:37" x14ac:dyDescent="0.3">
      <c r="A2237">
        <v>347197</v>
      </c>
      <c r="B2237" t="s">
        <v>47</v>
      </c>
      <c r="C2237" t="s">
        <v>29</v>
      </c>
      <c r="D2237">
        <v>1</v>
      </c>
      <c r="E2237" t="s">
        <v>5077</v>
      </c>
      <c r="F2237" t="s">
        <v>567</v>
      </c>
      <c r="G2237">
        <v>10015</v>
      </c>
      <c r="H2237" t="s">
        <v>1561</v>
      </c>
      <c r="I2237" t="s">
        <v>244</v>
      </c>
      <c r="J2237" t="s">
        <v>43</v>
      </c>
      <c r="K2237">
        <v>75338</v>
      </c>
      <c r="L2237">
        <v>194395</v>
      </c>
      <c r="M2237" t="s">
        <v>33</v>
      </c>
      <c r="N2237" t="s">
        <v>211</v>
      </c>
      <c r="O2237" t="s">
        <v>294</v>
      </c>
      <c r="P2237" t="s">
        <v>8642</v>
      </c>
      <c r="Q2237" t="s">
        <v>1213</v>
      </c>
      <c r="R2237" t="s">
        <v>8643</v>
      </c>
      <c r="S2237" t="s">
        <v>5013</v>
      </c>
      <c r="T2237" t="str">
        <f t="shared" si="102"/>
        <v>‚ Experience in leading and directing high performance teams. In depth knowledge of the operation and maintenance of wastewater collection systems infrastructure, resource recovery and federal, state and local laws and regulations concerning wastewater. Knowledge of CMMS and maintenance practices. Strong organizational and management skills. Ability to manage multiple tasks and managing through complex systems. Ability to work closely with treatment operations, provided services to operating facilities in the form of both marine sludge service and residuals removal. Strong written and verbal communication skills and experience with a diverse workforce.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237">
        <f t="shared" si="103"/>
        <v>0</v>
      </c>
      <c r="V2237" s="2">
        <v>0</v>
      </c>
      <c r="W2237" s="2">
        <f t="shared" si="104"/>
        <v>0</v>
      </c>
      <c r="X2237" s="2">
        <v>0</v>
      </c>
      <c r="Y2237" s="2">
        <v>0</v>
      </c>
      <c r="Z2237" s="2">
        <v>0</v>
      </c>
      <c r="AA2237" s="2">
        <v>0</v>
      </c>
      <c r="AB2237" s="2">
        <v>0</v>
      </c>
      <c r="AC2237" t="s">
        <v>68</v>
      </c>
      <c r="AD2237" t="s">
        <v>142</v>
      </c>
      <c r="AE2237" t="s">
        <v>2475</v>
      </c>
      <c r="AG2237" t="s">
        <v>58</v>
      </c>
      <c r="AH2237" t="s">
        <v>2384</v>
      </c>
      <c r="AJ2237" t="s">
        <v>2384</v>
      </c>
      <c r="AK2237" t="s">
        <v>39</v>
      </c>
    </row>
    <row r="2238" spans="1:37" x14ac:dyDescent="0.3">
      <c r="A2238">
        <v>347224</v>
      </c>
      <c r="B2238" t="s">
        <v>868</v>
      </c>
      <c r="C2238" t="s">
        <v>29</v>
      </c>
      <c r="D2238">
        <v>1</v>
      </c>
      <c r="E2238" t="s">
        <v>4836</v>
      </c>
      <c r="F2238" t="s">
        <v>92</v>
      </c>
      <c r="G2238">
        <v>83008</v>
      </c>
      <c r="H2238" t="s">
        <v>93</v>
      </c>
      <c r="I2238" t="s">
        <v>244</v>
      </c>
      <c r="J2238" t="s">
        <v>32</v>
      </c>
      <c r="K2238">
        <v>60435</v>
      </c>
      <c r="L2238">
        <v>161497</v>
      </c>
      <c r="M2238" t="s">
        <v>33</v>
      </c>
      <c r="N2238" t="s">
        <v>870</v>
      </c>
      <c r="O2238" t="s">
        <v>5078</v>
      </c>
      <c r="P2238" t="s">
        <v>8644</v>
      </c>
      <c r="Q2238" t="s">
        <v>96</v>
      </c>
      <c r="R2238" t="s">
        <v>5079</v>
      </c>
      <c r="S2238" t="s">
        <v>32</v>
      </c>
      <c r="T2238" t="str">
        <f t="shared" si="102"/>
        <v xml:space="preserve">Thorough knowledge of cost estimating best practices and knowledge of market conditions; expert knowledge of Timberline; Supervisory experience; construction experience in public work projects and vertical construction; experience in Probabilistic Cost Estimate preferred; experience in working with contractors; excellent verbal and written communication skills; ability to work collaboratively with a team; ability to perform detailed work under time-sensitive deadlines. Candidates must have excellent organizational, interpersonal, written and oral communication skills. Appropriate AACEI or PMI certification preferred.  </v>
      </c>
      <c r="U2238">
        <f t="shared" si="103"/>
        <v>0</v>
      </c>
      <c r="V2238" s="2">
        <v>0</v>
      </c>
      <c r="W2238" s="2">
        <f t="shared" si="104"/>
        <v>0</v>
      </c>
      <c r="X2238" s="2">
        <v>0</v>
      </c>
      <c r="Y2238" s="2">
        <v>0</v>
      </c>
      <c r="Z2238" s="2">
        <v>0</v>
      </c>
      <c r="AA2238" s="2">
        <v>0</v>
      </c>
      <c r="AB2238" s="2">
        <v>0</v>
      </c>
      <c r="AC2238" t="s">
        <v>5080</v>
      </c>
      <c r="AD2238" t="s">
        <v>874</v>
      </c>
      <c r="AE2238" t="s">
        <v>2535</v>
      </c>
      <c r="AG2238" t="s">
        <v>58</v>
      </c>
      <c r="AH2238" t="s">
        <v>2384</v>
      </c>
      <c r="AJ2238" t="s">
        <v>1689</v>
      </c>
      <c r="AK2238" t="s">
        <v>39</v>
      </c>
    </row>
    <row r="2239" spans="1:37" x14ac:dyDescent="0.3">
      <c r="A2239">
        <v>347224</v>
      </c>
      <c r="B2239" t="s">
        <v>868</v>
      </c>
      <c r="C2239" t="s">
        <v>48</v>
      </c>
      <c r="D2239">
        <v>1</v>
      </c>
      <c r="E2239" t="s">
        <v>4836</v>
      </c>
      <c r="F2239" t="s">
        <v>92</v>
      </c>
      <c r="G2239">
        <v>83008</v>
      </c>
      <c r="H2239" t="s">
        <v>93</v>
      </c>
      <c r="I2239" t="s">
        <v>244</v>
      </c>
      <c r="J2239" t="s">
        <v>32</v>
      </c>
      <c r="K2239">
        <v>60435</v>
      </c>
      <c r="L2239">
        <v>161497</v>
      </c>
      <c r="M2239" t="s">
        <v>33</v>
      </c>
      <c r="N2239" t="s">
        <v>870</v>
      </c>
      <c r="O2239" t="s">
        <v>5078</v>
      </c>
      <c r="P2239" t="s">
        <v>8644</v>
      </c>
      <c r="Q2239" t="s">
        <v>96</v>
      </c>
      <c r="R2239" t="s">
        <v>5079</v>
      </c>
      <c r="S2239" t="s">
        <v>32</v>
      </c>
      <c r="T2239" t="str">
        <f t="shared" si="102"/>
        <v xml:space="preserve">Thorough knowledge of cost estimating best practices and knowledge of market conditions; expert knowledge of Timberline; Supervisory experience; construction experience in public work projects and vertical construction; experience in Probabilistic Cost Estimate preferred; experience in working with contractors; excellent verbal and written communication skills; ability to work collaboratively with a team; ability to perform detailed work under time-sensitive deadlines. Candidates must have excellent organizational, interpersonal, written and oral communication skills. Appropriate AACEI or PMI certification preferred.  </v>
      </c>
      <c r="U2239">
        <f t="shared" si="103"/>
        <v>0</v>
      </c>
      <c r="V2239" s="2">
        <v>0</v>
      </c>
      <c r="W2239" s="2">
        <f t="shared" si="104"/>
        <v>0</v>
      </c>
      <c r="X2239" s="2">
        <v>0</v>
      </c>
      <c r="Y2239" s="2">
        <v>0</v>
      </c>
      <c r="Z2239" s="2">
        <v>0</v>
      </c>
      <c r="AA2239" s="2">
        <v>0</v>
      </c>
      <c r="AB2239" s="2">
        <v>0</v>
      </c>
      <c r="AC2239" t="s">
        <v>5080</v>
      </c>
      <c r="AD2239" t="s">
        <v>874</v>
      </c>
      <c r="AE2239" t="s">
        <v>2535</v>
      </c>
      <c r="AG2239" t="s">
        <v>58</v>
      </c>
      <c r="AH2239" t="s">
        <v>2384</v>
      </c>
      <c r="AJ2239" t="s">
        <v>1689</v>
      </c>
      <c r="AK2239" t="s">
        <v>39</v>
      </c>
    </row>
    <row r="2240" spans="1:37" x14ac:dyDescent="0.3">
      <c r="A2240">
        <v>347225</v>
      </c>
      <c r="B2240" t="s">
        <v>524</v>
      </c>
      <c r="C2240" t="s">
        <v>48</v>
      </c>
      <c r="D2240">
        <v>4</v>
      </c>
      <c r="E2240" t="s">
        <v>1191</v>
      </c>
      <c r="F2240" t="s">
        <v>1090</v>
      </c>
      <c r="G2240">
        <v>20210</v>
      </c>
      <c r="H2240">
        <v>0</v>
      </c>
      <c r="I2240" t="s">
        <v>244</v>
      </c>
      <c r="J2240" t="s">
        <v>43</v>
      </c>
      <c r="K2240">
        <v>53134</v>
      </c>
      <c r="L2240">
        <v>79726</v>
      </c>
      <c r="M2240" t="s">
        <v>33</v>
      </c>
      <c r="N2240" t="s">
        <v>1694</v>
      </c>
      <c r="O2240" t="s">
        <v>2476</v>
      </c>
      <c r="P2240" t="s">
        <v>8645</v>
      </c>
      <c r="Q2240" t="s">
        <v>2858</v>
      </c>
      <c r="R2240" t="s">
        <v>8646</v>
      </c>
      <c r="S2240" t="s">
        <v>32</v>
      </c>
      <c r="T2240" t="str">
        <f t="shared" si="102"/>
        <v xml:space="preserve">New York State driver‚„s license. AutoCAD and a familiarity with AASHTO, MUTCD, NYC Street Design Manual and NACTO publications. Knowledge of innovative street design techniques to produce plans that improve traffic, transit, walking and biking is desirable.  </v>
      </c>
      <c r="U2240">
        <f t="shared" si="103"/>
        <v>0</v>
      </c>
      <c r="V2240" s="2">
        <v>0</v>
      </c>
      <c r="W2240" s="2">
        <f t="shared" si="104"/>
        <v>0</v>
      </c>
      <c r="X2240" s="2">
        <v>0</v>
      </c>
      <c r="Y2240" s="2">
        <v>0</v>
      </c>
      <c r="Z2240" s="2">
        <v>0</v>
      </c>
      <c r="AA2240" s="2">
        <v>0</v>
      </c>
      <c r="AB2240" s="2">
        <v>0</v>
      </c>
      <c r="AC2240" t="s">
        <v>5081</v>
      </c>
      <c r="AD2240" t="s">
        <v>2480</v>
      </c>
      <c r="AE2240" t="s">
        <v>1694</v>
      </c>
      <c r="AG2240" t="s">
        <v>58</v>
      </c>
      <c r="AH2240" t="s">
        <v>4045</v>
      </c>
      <c r="AJ2240" t="s">
        <v>2393</v>
      </c>
      <c r="AK2240" t="s">
        <v>39</v>
      </c>
    </row>
    <row r="2241" spans="1:37" x14ac:dyDescent="0.3">
      <c r="A2241">
        <v>347225</v>
      </c>
      <c r="B2241" t="s">
        <v>524</v>
      </c>
      <c r="C2241" t="s">
        <v>29</v>
      </c>
      <c r="D2241">
        <v>4</v>
      </c>
      <c r="E2241" t="s">
        <v>1191</v>
      </c>
      <c r="F2241" t="s">
        <v>1090</v>
      </c>
      <c r="G2241">
        <v>20210</v>
      </c>
      <c r="H2241">
        <v>0</v>
      </c>
      <c r="I2241" t="s">
        <v>244</v>
      </c>
      <c r="J2241" t="s">
        <v>43</v>
      </c>
      <c r="K2241">
        <v>53134</v>
      </c>
      <c r="L2241">
        <v>79726</v>
      </c>
      <c r="M2241" t="s">
        <v>33</v>
      </c>
      <c r="N2241" t="s">
        <v>1694</v>
      </c>
      <c r="O2241" t="s">
        <v>2476</v>
      </c>
      <c r="P2241" t="s">
        <v>8645</v>
      </c>
      <c r="Q2241" t="s">
        <v>2858</v>
      </c>
      <c r="R2241" t="s">
        <v>8646</v>
      </c>
      <c r="S2241" t="s">
        <v>32</v>
      </c>
      <c r="T2241" t="str">
        <f t="shared" si="102"/>
        <v xml:space="preserve">New York State driver‚„s license. AutoCAD and a familiarity with AASHTO, MUTCD, NYC Street Design Manual and NACTO publications. Knowledge of innovative street design techniques to produce plans that improve traffic, transit, walking and biking is desirable.  </v>
      </c>
      <c r="U2241">
        <f t="shared" si="103"/>
        <v>0</v>
      </c>
      <c r="V2241" s="2">
        <v>0</v>
      </c>
      <c r="W2241" s="2">
        <f t="shared" si="104"/>
        <v>0</v>
      </c>
      <c r="X2241" s="2">
        <v>0</v>
      </c>
      <c r="Y2241" s="2">
        <v>0</v>
      </c>
      <c r="Z2241" s="2">
        <v>0</v>
      </c>
      <c r="AA2241" s="2">
        <v>0</v>
      </c>
      <c r="AB2241" s="2">
        <v>0</v>
      </c>
      <c r="AC2241" t="s">
        <v>5081</v>
      </c>
      <c r="AD2241" t="s">
        <v>2480</v>
      </c>
      <c r="AE2241" t="s">
        <v>1694</v>
      </c>
      <c r="AG2241" t="s">
        <v>58</v>
      </c>
      <c r="AH2241" t="s">
        <v>4045</v>
      </c>
      <c r="AJ2241" t="s">
        <v>2393</v>
      </c>
      <c r="AK2241" t="s">
        <v>39</v>
      </c>
    </row>
    <row r="2242" spans="1:37" x14ac:dyDescent="0.3">
      <c r="A2242">
        <v>347226</v>
      </c>
      <c r="B2242" t="s">
        <v>2366</v>
      </c>
      <c r="C2242" t="s">
        <v>48</v>
      </c>
      <c r="D2242">
        <v>5</v>
      </c>
      <c r="E2242" t="s">
        <v>4928</v>
      </c>
      <c r="F2242" t="s">
        <v>4929</v>
      </c>
      <c r="G2242">
        <v>51263</v>
      </c>
      <c r="H2242">
        <v>0</v>
      </c>
      <c r="I2242" t="s">
        <v>553</v>
      </c>
      <c r="J2242" t="s">
        <v>43</v>
      </c>
      <c r="K2242">
        <v>33121</v>
      </c>
      <c r="L2242">
        <v>44422</v>
      </c>
      <c r="M2242" t="s">
        <v>33</v>
      </c>
      <c r="N2242" t="s">
        <v>77</v>
      </c>
      <c r="O2242" t="s">
        <v>3827</v>
      </c>
      <c r="P2242" t="s">
        <v>8571</v>
      </c>
      <c r="Q2242" t="s">
        <v>4930</v>
      </c>
      <c r="R2242" t="s">
        <v>8572</v>
      </c>
      <c r="S2242" t="s">
        <v>4931</v>
      </c>
      <c r="T2242" t="str">
        <f t="shared" si="102"/>
        <v>‚	A baccalaureate degree from an accredited college, including or supplemented by at least 24 credits in psychology, sociology, anthropology and/or related disciplines, plus one year of full-time  paid experience assisting in the evaluation of mental health problems of clients for purposes of establishing and implementing a treatment plan or working with communities to assist in determining mental health needs and planning new mental health programs, at least six months of which must have been in the supervision of subordinate para-professional personnel	LMSW, LCSW MSW or MA in Social Work, Mental Health Counseling, Criminal Justice, or Marriage and Family Therapy	Prior experience providing services to youth/adults with mental health and substance abuse issues	Prior experience working in and understanding of the criminal justice system (adult side)	Understanding of community supervision, public health and public safety 	Good written and oral communication skills	Experience using electronic case management system	Excellent problem solving skills	Ability to meet time frames and deadlines and ensure that services are provided in a timely and professional manner	Understanding of trauma informed services and case management 	Understanding of behavioral health community continuum of care	Ability to work independently, as well as contribute to team Note: $44-422             45,922 - (with license)</v>
      </c>
      <c r="U2242">
        <f t="shared" si="103"/>
        <v>0</v>
      </c>
      <c r="V2242" s="2">
        <v>0</v>
      </c>
      <c r="W2242" s="2">
        <f t="shared" si="104"/>
        <v>0</v>
      </c>
      <c r="X2242" s="2">
        <v>0</v>
      </c>
      <c r="Y2242" s="2">
        <v>0</v>
      </c>
      <c r="Z2242" s="2">
        <v>0</v>
      </c>
      <c r="AA2242" s="2">
        <v>0</v>
      </c>
      <c r="AB2242" s="2">
        <v>0</v>
      </c>
      <c r="AC2242" t="s">
        <v>8573</v>
      </c>
      <c r="AD2242" t="s">
        <v>32</v>
      </c>
      <c r="AE2242" t="s">
        <v>32</v>
      </c>
      <c r="AG2242" t="s">
        <v>4932</v>
      </c>
      <c r="AH2242" t="s">
        <v>2384</v>
      </c>
      <c r="AJ2242" t="s">
        <v>2393</v>
      </c>
      <c r="AK2242" t="s">
        <v>39</v>
      </c>
    </row>
    <row r="2243" spans="1:37" x14ac:dyDescent="0.3">
      <c r="A2243">
        <v>347238</v>
      </c>
      <c r="B2243" t="s">
        <v>840</v>
      </c>
      <c r="C2243" t="s">
        <v>29</v>
      </c>
      <c r="D2243">
        <v>2</v>
      </c>
      <c r="E2243" t="s">
        <v>5082</v>
      </c>
      <c r="F2243" t="s">
        <v>5083</v>
      </c>
      <c r="G2243">
        <v>31101</v>
      </c>
      <c r="H2243">
        <v>0</v>
      </c>
      <c r="I2243" t="s">
        <v>1693</v>
      </c>
      <c r="J2243" t="s">
        <v>43</v>
      </c>
      <c r="K2243">
        <v>30028</v>
      </c>
      <c r="L2243">
        <v>42505</v>
      </c>
      <c r="M2243" t="s">
        <v>33</v>
      </c>
      <c r="N2243" t="s">
        <v>5084</v>
      </c>
      <c r="O2243" t="s">
        <v>5085</v>
      </c>
      <c r="P2243" t="s">
        <v>5086</v>
      </c>
      <c r="Q2243" t="s">
        <v>5087</v>
      </c>
      <c r="R2243" t="s">
        <v>32</v>
      </c>
      <c r="S2243" t="s">
        <v>5088</v>
      </c>
      <c r="T2243" t="str">
        <f t="shared" ref="T2243:T2306" si="105">R2243&amp;" "&amp;S2243</f>
        <v xml:space="preserve">  Selections will be based on a review of applicants' time and leave records, disciplinary record, performance evaluations, etc.  If selected, a Commanding Officer's recommendation is needed prior to the transfer.    Shift depends on the command selected.</v>
      </c>
      <c r="U2243">
        <f t="shared" ref="U2243:U2306" si="106">D2243*W2243</f>
        <v>0</v>
      </c>
      <c r="V2243" s="2">
        <v>0</v>
      </c>
      <c r="W2243" s="2">
        <f t="shared" ref="W2243:W2306" si="107">IF(OR(ISNUMBER(SEARCH("data analytics",$T2243)), ISNUMBER(SEARCH("data analysis",$T2243)), ISNUMBER(SEARCH("analyze data", $T2243)),ISNUMBER(SEARCH("business intelligence", $T2243)),ISNUMBER(SEARCH("business analysis",$T2243))),1,0)</f>
        <v>0</v>
      </c>
      <c r="X2243" s="2">
        <v>0</v>
      </c>
      <c r="Y2243" s="2">
        <v>0</v>
      </c>
      <c r="Z2243" s="2">
        <v>0</v>
      </c>
      <c r="AA2243" s="2">
        <v>0</v>
      </c>
      <c r="AB2243" s="2">
        <v>0</v>
      </c>
      <c r="AC2243" t="s">
        <v>2061</v>
      </c>
      <c r="AD2243" t="s">
        <v>32</v>
      </c>
      <c r="AE2243" t="s">
        <v>32</v>
      </c>
      <c r="AG2243" t="s">
        <v>38</v>
      </c>
      <c r="AH2243" t="s">
        <v>2490</v>
      </c>
      <c r="AJ2243" t="s">
        <v>2490</v>
      </c>
      <c r="AK2243" t="s">
        <v>39</v>
      </c>
    </row>
    <row r="2244" spans="1:37" x14ac:dyDescent="0.3">
      <c r="A2244">
        <v>347243</v>
      </c>
      <c r="B2244" t="s">
        <v>1360</v>
      </c>
      <c r="C2244" t="s">
        <v>29</v>
      </c>
      <c r="D2244">
        <v>1</v>
      </c>
      <c r="E2244" t="s">
        <v>4258</v>
      </c>
      <c r="F2244" t="s">
        <v>5089</v>
      </c>
      <c r="G2244" t="s">
        <v>1363</v>
      </c>
      <c r="H2244">
        <v>6088</v>
      </c>
      <c r="I2244">
        <v>1</v>
      </c>
      <c r="J2244" t="s">
        <v>244</v>
      </c>
      <c r="K2244" t="s">
        <v>43</v>
      </c>
      <c r="L2244">
        <v>43618</v>
      </c>
      <c r="M2244">
        <v>58162</v>
      </c>
      <c r="N2244" t="s">
        <v>33</v>
      </c>
      <c r="O2244" t="s">
        <v>1364</v>
      </c>
      <c r="P2244" t="s">
        <v>1365</v>
      </c>
      <c r="Q2244" t="s">
        <v>8647</v>
      </c>
      <c r="R2244" t="s">
        <v>1366</v>
      </c>
      <c r="S2244" t="s">
        <v>5090</v>
      </c>
      <c r="T2244" t="str">
        <f t="shared" si="105"/>
        <v>1. A baccalaureate degree from an accredited college. 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and strong MS Excel skills.</v>
      </c>
      <c r="U2244">
        <f t="shared" si="106"/>
        <v>0</v>
      </c>
      <c r="V2244" s="2">
        <v>1</v>
      </c>
      <c r="W2244" s="2">
        <f t="shared" si="107"/>
        <v>0</v>
      </c>
      <c r="X2244" s="2">
        <v>0</v>
      </c>
      <c r="Y2244" s="2">
        <v>0</v>
      </c>
      <c r="Z2244" s="2">
        <v>0</v>
      </c>
      <c r="AA2244" s="2">
        <v>0</v>
      </c>
      <c r="AB2244" s="2">
        <v>0</v>
      </c>
      <c r="AC2244" t="s">
        <v>5091</v>
      </c>
      <c r="AD2244" t="s">
        <v>8648</v>
      </c>
      <c r="AE2244" t="s">
        <v>32</v>
      </c>
      <c r="AF2244" t="s">
        <v>1364</v>
      </c>
      <c r="AH2244" t="s">
        <v>38</v>
      </c>
      <c r="AI2244" t="s">
        <v>2384</v>
      </c>
      <c r="AJ2244" t="s">
        <v>1092</v>
      </c>
      <c r="AK2244" t="s">
        <v>39</v>
      </c>
    </row>
    <row r="2245" spans="1:37" x14ac:dyDescent="0.3">
      <c r="A2245">
        <v>347243</v>
      </c>
      <c r="B2245" t="s">
        <v>1360</v>
      </c>
      <c r="C2245" t="s">
        <v>48</v>
      </c>
      <c r="D2245">
        <v>1</v>
      </c>
      <c r="E2245" t="s">
        <v>4258</v>
      </c>
      <c r="F2245" t="s">
        <v>5089</v>
      </c>
      <c r="G2245" t="s">
        <v>1363</v>
      </c>
      <c r="H2245">
        <v>6088</v>
      </c>
      <c r="I2245">
        <v>1</v>
      </c>
      <c r="J2245" t="s">
        <v>244</v>
      </c>
      <c r="K2245" t="s">
        <v>43</v>
      </c>
      <c r="L2245">
        <v>43618</v>
      </c>
      <c r="M2245">
        <v>58162</v>
      </c>
      <c r="N2245" t="s">
        <v>33</v>
      </c>
      <c r="O2245" t="s">
        <v>1364</v>
      </c>
      <c r="P2245" t="s">
        <v>1365</v>
      </c>
      <c r="Q2245" t="s">
        <v>8647</v>
      </c>
      <c r="R2245" t="s">
        <v>1366</v>
      </c>
      <c r="S2245" t="s">
        <v>5090</v>
      </c>
      <c r="T2245" t="str">
        <f t="shared" si="105"/>
        <v>1. A baccalaureate degree from an accredited college. QUALIFICATIONS:   The successful candidate must be able to maintain confidentiality and have excellent quantitative, analytical, and interpersonal skills. He or she must also be able to communicate effectively in both written and oral formats. He or she must also have demonstrated attention to detail, ability to handle multiple tasks and meet deadlines, strong organizational, project management and strong MS Excel skills.</v>
      </c>
      <c r="U2245">
        <f t="shared" si="106"/>
        <v>0</v>
      </c>
      <c r="V2245" s="2">
        <v>1</v>
      </c>
      <c r="W2245" s="2">
        <f t="shared" si="107"/>
        <v>0</v>
      </c>
      <c r="X2245" s="2">
        <v>0</v>
      </c>
      <c r="Y2245" s="2">
        <v>0</v>
      </c>
      <c r="Z2245" s="2">
        <v>0</v>
      </c>
      <c r="AA2245" s="2">
        <v>0</v>
      </c>
      <c r="AB2245" s="2">
        <v>0</v>
      </c>
      <c r="AC2245" t="s">
        <v>5091</v>
      </c>
      <c r="AD2245" t="s">
        <v>8648</v>
      </c>
      <c r="AE2245" t="s">
        <v>32</v>
      </c>
      <c r="AF2245" t="s">
        <v>1364</v>
      </c>
      <c r="AH2245" t="s">
        <v>38</v>
      </c>
      <c r="AI2245" t="s">
        <v>2384</v>
      </c>
      <c r="AJ2245" t="s">
        <v>1092</v>
      </c>
      <c r="AK2245" t="s">
        <v>39</v>
      </c>
    </row>
    <row r="2246" spans="1:37" x14ac:dyDescent="0.3">
      <c r="A2246">
        <v>347282</v>
      </c>
      <c r="B2246" t="s">
        <v>47</v>
      </c>
      <c r="C2246" t="s">
        <v>29</v>
      </c>
      <c r="D2246">
        <v>2</v>
      </c>
      <c r="E2246" t="s">
        <v>5092</v>
      </c>
      <c r="F2246" t="s">
        <v>407</v>
      </c>
      <c r="G2246">
        <v>10124</v>
      </c>
      <c r="H2246">
        <v>2</v>
      </c>
      <c r="I2246" t="s">
        <v>1228</v>
      </c>
      <c r="J2246" t="s">
        <v>43</v>
      </c>
      <c r="K2246">
        <v>56798</v>
      </c>
      <c r="L2246">
        <v>68000</v>
      </c>
      <c r="M2246" t="s">
        <v>33</v>
      </c>
      <c r="N2246" t="s">
        <v>83</v>
      </c>
      <c r="O2246" t="s">
        <v>5093</v>
      </c>
      <c r="P2246" t="s">
        <v>8649</v>
      </c>
      <c r="Q2246" t="s">
        <v>7274</v>
      </c>
      <c r="R2246" t="s">
        <v>32</v>
      </c>
      <c r="S2246" t="s">
        <v>5094</v>
      </c>
      <c r="T2246" t="str">
        <f t="shared" si="105"/>
        <v xml:space="preserve">  ***PLEASE NOTE THAT ONLY EMPLOYEES PERMANENT IN THE TITLE PRINCIPAL ADMINISTRATIVE ASSOCIATE SHOULD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46">
        <f t="shared" si="106"/>
        <v>0</v>
      </c>
      <c r="V2246" s="2">
        <v>0</v>
      </c>
      <c r="W2246" s="2">
        <f t="shared" si="107"/>
        <v>0</v>
      </c>
      <c r="X2246" s="2">
        <v>0</v>
      </c>
      <c r="Y2246" s="2">
        <v>0</v>
      </c>
      <c r="Z2246" s="2">
        <v>0</v>
      </c>
      <c r="AA2246" s="2">
        <v>0</v>
      </c>
      <c r="AB2246" s="2">
        <v>0</v>
      </c>
      <c r="AC2246" t="s">
        <v>7757</v>
      </c>
      <c r="AD2246" t="s">
        <v>571</v>
      </c>
      <c r="AE2246" t="s">
        <v>3266</v>
      </c>
      <c r="AG2246" t="s">
        <v>38</v>
      </c>
      <c r="AH2246" t="s">
        <v>2556</v>
      </c>
      <c r="AJ2246" t="s">
        <v>2556</v>
      </c>
      <c r="AK2246" t="s">
        <v>39</v>
      </c>
    </row>
    <row r="2247" spans="1:37" x14ac:dyDescent="0.3">
      <c r="A2247">
        <v>347776</v>
      </c>
      <c r="B2247" t="s">
        <v>2695</v>
      </c>
      <c r="C2247" t="s">
        <v>29</v>
      </c>
      <c r="D2247">
        <v>1</v>
      </c>
      <c r="E2247" t="s">
        <v>5095</v>
      </c>
      <c r="F2247" t="s">
        <v>170</v>
      </c>
      <c r="G2247">
        <v>10050</v>
      </c>
      <c r="H2247" t="s">
        <v>435</v>
      </c>
      <c r="I2247" t="s">
        <v>76</v>
      </c>
      <c r="J2247" t="s">
        <v>43</v>
      </c>
      <c r="K2247">
        <v>92500</v>
      </c>
      <c r="L2247">
        <v>102500</v>
      </c>
      <c r="M2247" t="s">
        <v>33</v>
      </c>
      <c r="N2247" t="s">
        <v>349</v>
      </c>
      <c r="O2247" t="s">
        <v>2697</v>
      </c>
      <c r="P2247" t="s">
        <v>8650</v>
      </c>
      <c r="Q2247" t="s">
        <v>173</v>
      </c>
      <c r="R2247" t="s">
        <v>8651</v>
      </c>
      <c r="S2247" t="s">
        <v>4659</v>
      </c>
      <c r="T2247" t="str">
        <f t="shared" si="105"/>
        <v>‚	Minimum of 8 years of progressive industry experience in the field of database design and data architecture of OLTP and data warehouse.  Ability to work with database administrators, application designers and developers, business analysts and users to define the information needs of the organization.	Six to eight years of experience in design, development, and maintenance of database projects.	Expert knowledge of SQL Server 2012 or 2016 environments for designing and developing databases.	Experience with Oracle database is a plus	Experience with data modelling.	Experience with report development and writing queries.	Detailed knowledge of CA Erwin Data Modeler	Proficient in SQL development (complex queries, stored procedures and user defined functions) and performance tuning	Experience in debugging and optimizing SQL queries	Thorough knowledge of data warehouse and business intelligence concepts.	Should have a good understanding of ETL concepts	Experience with ETL tools (SSIS, ODI, Informatica)	Experience in cloud environments, preferably Azure.	Knowledge of Microsoft .NET Framework (C#, VB, .NET Core) ***PLEASE NOTE*** THE CHOSEN CANDIDATE MUST TAKE THE UPCOMING COMPUTER SYSTEMS MANAGER CIVIL SERVICE EXAM IN 2018.</v>
      </c>
      <c r="U2247">
        <f t="shared" si="106"/>
        <v>1</v>
      </c>
      <c r="V2247" s="2">
        <v>0</v>
      </c>
      <c r="W2247" s="2">
        <f t="shared" si="107"/>
        <v>1</v>
      </c>
      <c r="X2247" s="2">
        <v>0</v>
      </c>
      <c r="Y2247" s="2">
        <v>0</v>
      </c>
      <c r="Z2247" s="2">
        <v>1</v>
      </c>
      <c r="AA2247" s="2">
        <v>0</v>
      </c>
      <c r="AB2247" s="2">
        <v>0</v>
      </c>
      <c r="AC2247" t="s">
        <v>2698</v>
      </c>
      <c r="AD2247" t="s">
        <v>32</v>
      </c>
      <c r="AE2247" t="s">
        <v>349</v>
      </c>
      <c r="AG2247" t="s">
        <v>5096</v>
      </c>
      <c r="AH2247" t="s">
        <v>2802</v>
      </c>
      <c r="AI2247" t="s">
        <v>5097</v>
      </c>
      <c r="AJ2247" t="s">
        <v>3405</v>
      </c>
      <c r="AK2247" t="s">
        <v>39</v>
      </c>
    </row>
    <row r="2248" spans="1:37" x14ac:dyDescent="0.3">
      <c r="A2248">
        <v>347284</v>
      </c>
      <c r="B2248" t="s">
        <v>47</v>
      </c>
      <c r="C2248" t="s">
        <v>29</v>
      </c>
      <c r="D2248">
        <v>1</v>
      </c>
      <c r="E2248" t="s">
        <v>5098</v>
      </c>
      <c r="F2248" t="s">
        <v>314</v>
      </c>
      <c r="G2248" t="s">
        <v>315</v>
      </c>
      <c r="H2248">
        <v>0</v>
      </c>
      <c r="I2248" t="s">
        <v>1228</v>
      </c>
      <c r="J2248" t="s">
        <v>43</v>
      </c>
      <c r="K2248">
        <v>90000</v>
      </c>
      <c r="L2248">
        <v>100000</v>
      </c>
      <c r="M2248" t="s">
        <v>33</v>
      </c>
      <c r="N2248" t="s">
        <v>83</v>
      </c>
      <c r="O2248" t="s">
        <v>5093</v>
      </c>
      <c r="P2248" t="s">
        <v>8652</v>
      </c>
      <c r="Q2248" t="s">
        <v>7273</v>
      </c>
      <c r="R2248" t="s">
        <v>8653</v>
      </c>
      <c r="S2248" t="s">
        <v>5099</v>
      </c>
      <c r="T2248" t="str">
        <f t="shared" si="105"/>
        <v>‚	Previous human resources experience. 	Strong analytical skills, attention to detail and ability to research complex issues; 	Stellar judgment and sensitivity when responding to the needs and expectations of multiple employee audiences (including frontline staff, managers, senior staff, leadership); 	Excellent relationship management skills, influencing ability, and humility; self-starter who is extremely organized and able to manage multiple priorities concurrently; 	Proven ability to handle sensitive material and information with discretion; confidentiality is a condition of employment;  	Strong aptitude/ability to pick up new skills quickly.	Presentation skills ***PLEASE NOTE THAT ONLY EMPLOYEES PERMANENT IN THE TITLE ADMINISTRATIVE MANAGER (NM)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48">
        <f t="shared" si="106"/>
        <v>0</v>
      </c>
      <c r="V2248" s="2">
        <v>0</v>
      </c>
      <c r="W2248" s="2">
        <f t="shared" si="107"/>
        <v>0</v>
      </c>
      <c r="X2248" s="2">
        <v>0</v>
      </c>
      <c r="Y2248" s="2">
        <v>0</v>
      </c>
      <c r="Z2248" s="2">
        <v>0</v>
      </c>
      <c r="AA2248" s="2">
        <v>0</v>
      </c>
      <c r="AB2248" s="2">
        <v>0</v>
      </c>
      <c r="AC2248" t="s">
        <v>7757</v>
      </c>
      <c r="AD2248" t="s">
        <v>571</v>
      </c>
      <c r="AE2248" t="s">
        <v>3266</v>
      </c>
      <c r="AG2248" t="s">
        <v>38</v>
      </c>
      <c r="AH2248" t="s">
        <v>2556</v>
      </c>
      <c r="AJ2248" t="s">
        <v>2556</v>
      </c>
      <c r="AK2248" t="s">
        <v>39</v>
      </c>
    </row>
    <row r="2249" spans="1:37" x14ac:dyDescent="0.3">
      <c r="A2249">
        <v>347285</v>
      </c>
      <c r="B2249" t="s">
        <v>2709</v>
      </c>
      <c r="C2249" t="s">
        <v>29</v>
      </c>
      <c r="D2249">
        <v>1</v>
      </c>
      <c r="E2249" t="s">
        <v>5100</v>
      </c>
      <c r="F2249" t="s">
        <v>742</v>
      </c>
      <c r="G2249">
        <v>56058</v>
      </c>
      <c r="H2249">
        <v>0</v>
      </c>
      <c r="I2249" t="s">
        <v>76</v>
      </c>
      <c r="J2249" t="s">
        <v>43</v>
      </c>
      <c r="K2249">
        <v>27.5654</v>
      </c>
      <c r="L2249">
        <v>42.7898</v>
      </c>
      <c r="M2249" t="s">
        <v>178</v>
      </c>
      <c r="N2249" t="s">
        <v>2712</v>
      </c>
      <c r="O2249" t="s">
        <v>3542</v>
      </c>
      <c r="P2249" t="s">
        <v>8654</v>
      </c>
      <c r="Q2249" t="s">
        <v>745</v>
      </c>
      <c r="R2249" t="s">
        <v>8655</v>
      </c>
      <c r="S2249" t="s">
        <v>32</v>
      </c>
      <c r="T2249" t="str">
        <f t="shared" si="105"/>
        <v xml:space="preserve">‚	One year of data analysis and using databases.	One year of using software such as SQL to generate/extract data.	Good communication skills, verbal and written.	Able to multi-task and work on multiple projects.  </v>
      </c>
      <c r="U2249">
        <f t="shared" si="106"/>
        <v>1</v>
      </c>
      <c r="V2249" s="2">
        <v>0</v>
      </c>
      <c r="W2249" s="2">
        <f t="shared" si="107"/>
        <v>1</v>
      </c>
      <c r="X2249" s="2">
        <v>0</v>
      </c>
      <c r="Y2249" s="2">
        <v>0</v>
      </c>
      <c r="Z2249" s="2">
        <v>1</v>
      </c>
      <c r="AA2249" s="2">
        <v>0</v>
      </c>
      <c r="AB2249" s="2">
        <v>0</v>
      </c>
      <c r="AC2249" t="s">
        <v>5101</v>
      </c>
      <c r="AD2249" t="s">
        <v>32</v>
      </c>
      <c r="AE2249" t="s">
        <v>32</v>
      </c>
      <c r="AG2249" t="s">
        <v>38</v>
      </c>
      <c r="AH2249" t="s">
        <v>2220</v>
      </c>
      <c r="AI2249" t="s">
        <v>3544</v>
      </c>
      <c r="AJ2249" t="s">
        <v>3545</v>
      </c>
      <c r="AK2249" t="s">
        <v>39</v>
      </c>
    </row>
    <row r="2250" spans="1:37" x14ac:dyDescent="0.3">
      <c r="A2250">
        <v>347285</v>
      </c>
      <c r="B2250" t="s">
        <v>2709</v>
      </c>
      <c r="C2250" t="s">
        <v>48</v>
      </c>
      <c r="D2250">
        <v>1</v>
      </c>
      <c r="E2250" t="s">
        <v>5100</v>
      </c>
      <c r="F2250" t="s">
        <v>742</v>
      </c>
      <c r="G2250">
        <v>56058</v>
      </c>
      <c r="H2250">
        <v>0</v>
      </c>
      <c r="I2250" t="s">
        <v>76</v>
      </c>
      <c r="J2250" t="s">
        <v>43</v>
      </c>
      <c r="K2250">
        <v>27.5654</v>
      </c>
      <c r="L2250">
        <v>42.7898</v>
      </c>
      <c r="M2250" t="s">
        <v>178</v>
      </c>
      <c r="N2250" t="s">
        <v>2712</v>
      </c>
      <c r="O2250" t="s">
        <v>3542</v>
      </c>
      <c r="P2250" t="s">
        <v>8654</v>
      </c>
      <c r="Q2250" t="s">
        <v>745</v>
      </c>
      <c r="R2250" t="s">
        <v>8655</v>
      </c>
      <c r="S2250" t="s">
        <v>32</v>
      </c>
      <c r="T2250" t="str">
        <f t="shared" si="105"/>
        <v xml:space="preserve">‚	One year of data analysis and using databases.	One year of using software such as SQL to generate/extract data.	Good communication skills, verbal and written.	Able to multi-task and work on multiple projects.  </v>
      </c>
      <c r="U2250">
        <f t="shared" si="106"/>
        <v>1</v>
      </c>
      <c r="V2250" s="2">
        <v>0</v>
      </c>
      <c r="W2250" s="2">
        <f t="shared" si="107"/>
        <v>1</v>
      </c>
      <c r="X2250" s="2">
        <v>0</v>
      </c>
      <c r="Y2250" s="2">
        <v>0</v>
      </c>
      <c r="Z2250" s="2">
        <v>1</v>
      </c>
      <c r="AA2250" s="2">
        <v>0</v>
      </c>
      <c r="AB2250" s="2">
        <v>0</v>
      </c>
      <c r="AC2250" t="s">
        <v>5101</v>
      </c>
      <c r="AD2250" t="s">
        <v>32</v>
      </c>
      <c r="AE2250" t="s">
        <v>32</v>
      </c>
      <c r="AG2250" t="s">
        <v>38</v>
      </c>
      <c r="AH2250" t="s">
        <v>2220</v>
      </c>
      <c r="AI2250" t="s">
        <v>3544</v>
      </c>
      <c r="AJ2250" t="s">
        <v>3545</v>
      </c>
      <c r="AK2250" t="s">
        <v>39</v>
      </c>
    </row>
    <row r="2251" spans="1:37" x14ac:dyDescent="0.3">
      <c r="A2251">
        <v>347287</v>
      </c>
      <c r="B2251" t="s">
        <v>2709</v>
      </c>
      <c r="C2251" t="s">
        <v>48</v>
      </c>
      <c r="D2251">
        <v>1</v>
      </c>
      <c r="E2251" t="s">
        <v>5102</v>
      </c>
      <c r="F2251" t="s">
        <v>5103</v>
      </c>
      <c r="G2251">
        <v>52313</v>
      </c>
      <c r="H2251">
        <v>0</v>
      </c>
      <c r="I2251" t="s">
        <v>1538</v>
      </c>
      <c r="J2251" t="s">
        <v>43</v>
      </c>
      <c r="K2251">
        <v>61850</v>
      </c>
      <c r="L2251">
        <v>91678</v>
      </c>
      <c r="M2251" t="s">
        <v>33</v>
      </c>
      <c r="N2251" t="s">
        <v>2712</v>
      </c>
      <c r="O2251" t="s">
        <v>5104</v>
      </c>
      <c r="P2251" t="s">
        <v>8656</v>
      </c>
      <c r="Q2251" t="s">
        <v>5105</v>
      </c>
      <c r="R2251" t="s">
        <v>8657</v>
      </c>
      <c r="S2251" t="s">
        <v>5106</v>
      </c>
      <c r="T2251" t="str">
        <f t="shared" si="105"/>
        <v>‚	Knowledgeable and experience with Friendly Visiting Programs. 	Experience in developing successful community outreach strategies. 	Knowledge of and experience working with community and faith based organizations in NYC. 	Excellent oral and written communication skills and capacity to work both independently and as part of a team.	Excellent organizational skills, ability to take initiative, problem solve, prioritize duties and work independently in a fast pace and team environment. 	Master‚„s degree or higher in related field. 	Proficient in Microsoft Word and Excel. 	Candidates should want to make an impact in improving services for seniors in NYC who are homebound and isolated	Experience in social case work (direct services for clients, and/or outreach, and/or program planning, etc.). Note: This position is open to qualified persons with a disability who are eligible for the 55-a Program.</v>
      </c>
      <c r="U2251">
        <f t="shared" si="106"/>
        <v>0</v>
      </c>
      <c r="V2251" s="2">
        <v>1</v>
      </c>
      <c r="W2251" s="2">
        <f t="shared" si="107"/>
        <v>0</v>
      </c>
      <c r="X2251" s="2">
        <v>0</v>
      </c>
      <c r="Y2251" s="2">
        <v>0</v>
      </c>
      <c r="Z2251" s="2">
        <v>0</v>
      </c>
      <c r="AA2251" s="2">
        <v>0</v>
      </c>
      <c r="AB2251" s="2">
        <v>0</v>
      </c>
      <c r="AC2251" t="s">
        <v>5107</v>
      </c>
      <c r="AD2251" t="s">
        <v>32</v>
      </c>
      <c r="AE2251" t="s">
        <v>32</v>
      </c>
      <c r="AG2251" t="s">
        <v>58</v>
      </c>
      <c r="AH2251" t="s">
        <v>3405</v>
      </c>
      <c r="AI2251" t="s">
        <v>3406</v>
      </c>
      <c r="AJ2251" t="s">
        <v>1283</v>
      </c>
      <c r="AK2251" t="s">
        <v>39</v>
      </c>
    </row>
    <row r="2252" spans="1:37" x14ac:dyDescent="0.3">
      <c r="A2252">
        <v>347287</v>
      </c>
      <c r="B2252" t="s">
        <v>2709</v>
      </c>
      <c r="C2252" t="s">
        <v>29</v>
      </c>
      <c r="D2252">
        <v>1</v>
      </c>
      <c r="E2252" t="s">
        <v>5102</v>
      </c>
      <c r="F2252" t="s">
        <v>5103</v>
      </c>
      <c r="G2252">
        <v>52313</v>
      </c>
      <c r="H2252">
        <v>0</v>
      </c>
      <c r="I2252" t="s">
        <v>1538</v>
      </c>
      <c r="J2252" t="s">
        <v>43</v>
      </c>
      <c r="K2252">
        <v>61850</v>
      </c>
      <c r="L2252">
        <v>91678</v>
      </c>
      <c r="M2252" t="s">
        <v>33</v>
      </c>
      <c r="N2252" t="s">
        <v>2712</v>
      </c>
      <c r="O2252" t="s">
        <v>5104</v>
      </c>
      <c r="P2252" t="s">
        <v>8656</v>
      </c>
      <c r="Q2252" t="s">
        <v>5105</v>
      </c>
      <c r="R2252" t="s">
        <v>8657</v>
      </c>
      <c r="S2252" t="s">
        <v>5106</v>
      </c>
      <c r="T2252" t="str">
        <f t="shared" si="105"/>
        <v>‚	Knowledgeable and experience with Friendly Visiting Programs. 	Experience in developing successful community outreach strategies. 	Knowledge of and experience working with community and faith based organizations in NYC. 	Excellent oral and written communication skills and capacity to work both independently and as part of a team.	Excellent organizational skills, ability to take initiative, problem solve, prioritize duties and work independently in a fast pace and team environment. 	Master‚„s degree or higher in related field. 	Proficient in Microsoft Word and Excel. 	Candidates should want to make an impact in improving services for seniors in NYC who are homebound and isolated	Experience in social case work (direct services for clients, and/or outreach, and/or program planning, etc.). Note: This position is open to qualified persons with a disability who are eligible for the 55-a Program.</v>
      </c>
      <c r="U2252">
        <f t="shared" si="106"/>
        <v>0</v>
      </c>
      <c r="V2252" s="2">
        <v>1</v>
      </c>
      <c r="W2252" s="2">
        <f t="shared" si="107"/>
        <v>0</v>
      </c>
      <c r="X2252" s="2">
        <v>0</v>
      </c>
      <c r="Y2252" s="2">
        <v>0</v>
      </c>
      <c r="Z2252" s="2">
        <v>0</v>
      </c>
      <c r="AA2252" s="2">
        <v>0</v>
      </c>
      <c r="AB2252" s="2">
        <v>0</v>
      </c>
      <c r="AC2252" t="s">
        <v>5107</v>
      </c>
      <c r="AD2252" t="s">
        <v>32</v>
      </c>
      <c r="AE2252" t="s">
        <v>32</v>
      </c>
      <c r="AG2252" t="s">
        <v>58</v>
      </c>
      <c r="AH2252" t="s">
        <v>3405</v>
      </c>
      <c r="AI2252" t="s">
        <v>3406</v>
      </c>
      <c r="AJ2252" t="s">
        <v>1283</v>
      </c>
      <c r="AK2252" t="s">
        <v>39</v>
      </c>
    </row>
    <row r="2253" spans="1:37" x14ac:dyDescent="0.3">
      <c r="A2253">
        <v>347288</v>
      </c>
      <c r="B2253" t="s">
        <v>47</v>
      </c>
      <c r="C2253" t="s">
        <v>29</v>
      </c>
      <c r="D2253">
        <v>2</v>
      </c>
      <c r="E2253" t="s">
        <v>4780</v>
      </c>
      <c r="F2253" t="s">
        <v>407</v>
      </c>
      <c r="G2253">
        <v>10124</v>
      </c>
      <c r="H2253">
        <v>2</v>
      </c>
      <c r="I2253" t="s">
        <v>1228</v>
      </c>
      <c r="J2253" t="s">
        <v>43</v>
      </c>
      <c r="K2253">
        <v>56798</v>
      </c>
      <c r="L2253">
        <v>71794</v>
      </c>
      <c r="M2253" t="s">
        <v>33</v>
      </c>
      <c r="N2253" t="s">
        <v>83</v>
      </c>
      <c r="O2253" t="s">
        <v>5093</v>
      </c>
      <c r="P2253" t="s">
        <v>8658</v>
      </c>
      <c r="Q2253" t="s">
        <v>7274</v>
      </c>
      <c r="R2253" t="s">
        <v>8659</v>
      </c>
      <c r="S2253" t="s">
        <v>5094</v>
      </c>
      <c r="T2253" t="str">
        <f t="shared" si="105"/>
        <v>‚General knowledge of NYC hiring practices. Excellent computer skills in a Microsoft Windows environment. Must include Excel and demonstrated skills in database management and record keeping. Effective oral and written communication. Excellent interpersonal skills. Evidence of the practice of a high level of confidentiality. Excellent organizational skills. ***PLEASE NOTE THAT ONLY EMPLOYEES PERMANENT IN THE TITLE PRINCIPAL ADMINISTRATIVE ASSOCIATE SHOULD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53">
        <f t="shared" si="106"/>
        <v>0</v>
      </c>
      <c r="V2253" s="2">
        <v>1</v>
      </c>
      <c r="W2253" s="2">
        <f t="shared" si="107"/>
        <v>0</v>
      </c>
      <c r="X2253" s="2">
        <v>0</v>
      </c>
      <c r="Y2253" s="2">
        <v>0</v>
      </c>
      <c r="Z2253" s="2">
        <v>0</v>
      </c>
      <c r="AA2253" s="2">
        <v>0</v>
      </c>
      <c r="AB2253" s="2">
        <v>1</v>
      </c>
      <c r="AC2253" t="s">
        <v>7757</v>
      </c>
      <c r="AD2253" t="s">
        <v>603</v>
      </c>
      <c r="AE2253" t="s">
        <v>3266</v>
      </c>
      <c r="AG2253" t="s">
        <v>38</v>
      </c>
      <c r="AH2253" t="s">
        <v>2556</v>
      </c>
      <c r="AJ2253" t="s">
        <v>2556</v>
      </c>
      <c r="AK2253" t="s">
        <v>39</v>
      </c>
    </row>
    <row r="2254" spans="1:37" x14ac:dyDescent="0.3">
      <c r="A2254">
        <v>347293</v>
      </c>
      <c r="B2254" t="s">
        <v>47</v>
      </c>
      <c r="C2254" t="s">
        <v>29</v>
      </c>
      <c r="D2254">
        <v>1</v>
      </c>
      <c r="E2254" t="s">
        <v>5108</v>
      </c>
      <c r="F2254" t="s">
        <v>314</v>
      </c>
      <c r="G2254" t="s">
        <v>315</v>
      </c>
      <c r="H2254">
        <v>0</v>
      </c>
      <c r="I2254" t="s">
        <v>1228</v>
      </c>
      <c r="J2254" t="s">
        <v>43</v>
      </c>
      <c r="K2254">
        <v>78000</v>
      </c>
      <c r="L2254">
        <v>85000</v>
      </c>
      <c r="M2254" t="s">
        <v>33</v>
      </c>
      <c r="N2254" t="s">
        <v>83</v>
      </c>
      <c r="O2254" t="s">
        <v>5093</v>
      </c>
      <c r="P2254" t="s">
        <v>8660</v>
      </c>
      <c r="Q2254" t="s">
        <v>7273</v>
      </c>
      <c r="R2254" t="s">
        <v>8661</v>
      </c>
      <c r="S2254" t="s">
        <v>5109</v>
      </c>
      <c r="T2254" t="str">
        <f t="shared" si="105"/>
        <v>‚ Ability to communicate and interact well with people of all ages and diverse backgrounds.  Ability to analyze and interpret data and make independent decisions and judgments in keeping with the position level.  Ability to use advanced techniques in spreadsheet, database, and/or presentation software.  Experience driving recruiting strategies and building senior-level executive relationships to make recommendations and influence decisions Demonstrated track record of success creating strategic talent programs that support aggressive business growth in the government contracting industry Excellent organizational, planning, and prioritization skills Effective writing skills, including grammar, punctuation, spelling and composition.  Knowledge of state and federal laws and regulations related to employment.  Effective oral and written communication skills with a commitment to customer service are required on all levels of the Agency. ***PLEASE NOTE THAT ONLY EMPLOYEES PERMANENT IN THE TITLE ADMINISTRATIVE MANAGER (NM) SHOUL APPLY***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54">
        <f t="shared" si="106"/>
        <v>0</v>
      </c>
      <c r="V2254" s="2">
        <v>0</v>
      </c>
      <c r="W2254" s="2">
        <f t="shared" si="107"/>
        <v>0</v>
      </c>
      <c r="X2254" s="2">
        <v>0</v>
      </c>
      <c r="Y2254" s="2">
        <v>0</v>
      </c>
      <c r="Z2254" s="2">
        <v>0</v>
      </c>
      <c r="AA2254" s="2">
        <v>0</v>
      </c>
      <c r="AB2254" s="2">
        <v>0</v>
      </c>
      <c r="AC2254" t="s">
        <v>7757</v>
      </c>
      <c r="AD2254" t="s">
        <v>603</v>
      </c>
      <c r="AE2254" t="s">
        <v>3266</v>
      </c>
      <c r="AG2254" t="s">
        <v>38</v>
      </c>
      <c r="AH2254" t="s">
        <v>2556</v>
      </c>
      <c r="AJ2254" t="s">
        <v>2556</v>
      </c>
      <c r="AK2254" t="s">
        <v>39</v>
      </c>
    </row>
    <row r="2255" spans="1:37" x14ac:dyDescent="0.3">
      <c r="A2255">
        <v>347306</v>
      </c>
      <c r="B2255" t="s">
        <v>47</v>
      </c>
      <c r="C2255" t="s">
        <v>29</v>
      </c>
      <c r="D2255">
        <v>2</v>
      </c>
      <c r="E2255" t="s">
        <v>5110</v>
      </c>
      <c r="F2255" t="s">
        <v>491</v>
      </c>
      <c r="G2255">
        <v>12627</v>
      </c>
      <c r="H2255">
        <v>0</v>
      </c>
      <c r="I2255" t="s">
        <v>1228</v>
      </c>
      <c r="J2255" t="s">
        <v>43</v>
      </c>
      <c r="K2255">
        <v>65731</v>
      </c>
      <c r="L2255">
        <v>80000</v>
      </c>
      <c r="M2255" t="s">
        <v>33</v>
      </c>
      <c r="N2255" t="s">
        <v>83</v>
      </c>
      <c r="O2255" t="s">
        <v>5093</v>
      </c>
      <c r="P2255" t="s">
        <v>8662</v>
      </c>
      <c r="Q2255" t="s">
        <v>7356</v>
      </c>
      <c r="R2255" t="s">
        <v>8663</v>
      </c>
      <c r="S2255" t="s">
        <v>5111</v>
      </c>
      <c r="T2255" t="str">
        <f t="shared" si="105"/>
        <v>‚	Experience with recruiting, technical recruiting a plus.	Proven candidate sourcing and relationship building skills.	Excellent computer skills in a Microsoft Windows environment.	Effective oral and written communication skills.	General knowledge of various employment laws and practices.	Excellent interpersonal and coaching skills.	Ability to work with various departments and foster teamwork.	Ability to work independently with minimal supervision.	Ability to collect and interpret database measurements to demonstrate the effectiveness or failure of the recruitment system from position opening to onboarding.	Strong skills in database management and record keeping.	Ability to maintain the highly confidential nature of human resources work.	Ability to travel for college visits, and career fairs and maintain a flexible work schedule.	Excellent organizational skills.	Must be able to identify and resolve problems in a timely manner.	Gather and analyze information skillfully.	Demonstrate resourcefulness and initiative in dealing with daily assignments. ***PLEASE NOTE THAT ONLY EMPLOYEES PERMANENT IN THE TITLE ASSOCIATE STAFF ANALYST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255">
        <f t="shared" si="106"/>
        <v>0</v>
      </c>
      <c r="V2255" s="2">
        <v>0</v>
      </c>
      <c r="W2255" s="2">
        <f t="shared" si="107"/>
        <v>0</v>
      </c>
      <c r="X2255" s="2">
        <v>0</v>
      </c>
      <c r="Y2255" s="2">
        <v>0</v>
      </c>
      <c r="Z2255" s="2">
        <v>0</v>
      </c>
      <c r="AA2255" s="2">
        <v>0</v>
      </c>
      <c r="AB2255" s="2">
        <v>1</v>
      </c>
      <c r="AC2255" t="s">
        <v>7757</v>
      </c>
      <c r="AD2255" t="s">
        <v>603</v>
      </c>
      <c r="AE2255" t="s">
        <v>3266</v>
      </c>
      <c r="AG2255" t="s">
        <v>38</v>
      </c>
      <c r="AH2255" t="s">
        <v>2556</v>
      </c>
      <c r="AJ2255" t="s">
        <v>2556</v>
      </c>
      <c r="AK2255" t="s">
        <v>39</v>
      </c>
    </row>
    <row r="2256" spans="1:37" x14ac:dyDescent="0.3">
      <c r="A2256">
        <v>347338</v>
      </c>
      <c r="B2256" t="s">
        <v>47</v>
      </c>
      <c r="C2256" t="s">
        <v>29</v>
      </c>
      <c r="D2256">
        <v>2</v>
      </c>
      <c r="E2256" t="s">
        <v>2553</v>
      </c>
      <c r="F2256" t="s">
        <v>2554</v>
      </c>
      <c r="G2256">
        <v>91001</v>
      </c>
      <c r="H2256">
        <v>1</v>
      </c>
      <c r="I2256" t="s">
        <v>244</v>
      </c>
      <c r="J2256" t="s">
        <v>43</v>
      </c>
      <c r="K2256">
        <v>49934</v>
      </c>
      <c r="L2256">
        <v>51765</v>
      </c>
      <c r="M2256" t="s">
        <v>33</v>
      </c>
      <c r="N2256" t="s">
        <v>83</v>
      </c>
      <c r="O2256" t="s">
        <v>620</v>
      </c>
      <c r="P2256" t="s">
        <v>8664</v>
      </c>
      <c r="Q2256" t="s">
        <v>7793</v>
      </c>
      <c r="R2256" t="s">
        <v>32</v>
      </c>
      <c r="S2256" t="s">
        <v>8665</v>
      </c>
      <c r="T2256" t="str">
        <f t="shared" si="10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56">
        <f t="shared" si="106"/>
        <v>0</v>
      </c>
      <c r="V2256" s="2">
        <v>0</v>
      </c>
      <c r="W2256" s="2">
        <f t="shared" si="107"/>
        <v>0</v>
      </c>
      <c r="X2256" s="2">
        <v>0</v>
      </c>
      <c r="Y2256" s="2">
        <v>0</v>
      </c>
      <c r="Z2256" s="2">
        <v>0</v>
      </c>
      <c r="AA2256" s="2">
        <v>0</v>
      </c>
      <c r="AB2256" s="2">
        <v>0</v>
      </c>
      <c r="AC2256" t="s">
        <v>624</v>
      </c>
      <c r="AD2256" t="s">
        <v>32</v>
      </c>
      <c r="AE2256" t="s">
        <v>32</v>
      </c>
      <c r="AG2256" t="s">
        <v>38</v>
      </c>
      <c r="AH2256" t="s">
        <v>2050</v>
      </c>
      <c r="AJ2256" t="s">
        <v>2050</v>
      </c>
      <c r="AK2256" t="s">
        <v>39</v>
      </c>
    </row>
    <row r="2257" spans="1:37" x14ac:dyDescent="0.3">
      <c r="A2257">
        <v>347338</v>
      </c>
      <c r="B2257" t="s">
        <v>47</v>
      </c>
      <c r="C2257" t="s">
        <v>48</v>
      </c>
      <c r="D2257">
        <v>2</v>
      </c>
      <c r="E2257" t="s">
        <v>2553</v>
      </c>
      <c r="F2257" t="s">
        <v>2554</v>
      </c>
      <c r="G2257">
        <v>91001</v>
      </c>
      <c r="H2257">
        <v>1</v>
      </c>
      <c r="I2257" t="s">
        <v>244</v>
      </c>
      <c r="J2257" t="s">
        <v>43</v>
      </c>
      <c r="K2257">
        <v>49934</v>
      </c>
      <c r="L2257">
        <v>51765</v>
      </c>
      <c r="M2257" t="s">
        <v>33</v>
      </c>
      <c r="N2257" t="s">
        <v>83</v>
      </c>
      <c r="O2257" t="s">
        <v>620</v>
      </c>
      <c r="P2257" t="s">
        <v>8664</v>
      </c>
      <c r="Q2257" t="s">
        <v>7793</v>
      </c>
      <c r="R2257" t="s">
        <v>32</v>
      </c>
      <c r="S2257" t="s">
        <v>8665</v>
      </c>
      <c r="T2257" t="str">
        <f t="shared" si="105"/>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257">
        <f t="shared" si="106"/>
        <v>0</v>
      </c>
      <c r="V2257" s="2">
        <v>0</v>
      </c>
      <c r="W2257" s="2">
        <f t="shared" si="107"/>
        <v>0</v>
      </c>
      <c r="X2257" s="2">
        <v>0</v>
      </c>
      <c r="Y2257" s="2">
        <v>0</v>
      </c>
      <c r="Z2257" s="2">
        <v>0</v>
      </c>
      <c r="AA2257" s="2">
        <v>0</v>
      </c>
      <c r="AB2257" s="2">
        <v>0</v>
      </c>
      <c r="AC2257" t="s">
        <v>624</v>
      </c>
      <c r="AD2257" t="s">
        <v>32</v>
      </c>
      <c r="AE2257" t="s">
        <v>32</v>
      </c>
      <c r="AG2257" t="s">
        <v>38</v>
      </c>
      <c r="AH2257" t="s">
        <v>2050</v>
      </c>
      <c r="AJ2257" t="s">
        <v>2050</v>
      </c>
      <c r="AK2257" t="s">
        <v>39</v>
      </c>
    </row>
    <row r="2258" spans="1:37" x14ac:dyDescent="0.3">
      <c r="A2258">
        <v>347343</v>
      </c>
      <c r="B2258" t="s">
        <v>199</v>
      </c>
      <c r="C2258" t="s">
        <v>48</v>
      </c>
      <c r="D2258">
        <v>1</v>
      </c>
      <c r="E2258" t="s">
        <v>5112</v>
      </c>
      <c r="F2258" t="s">
        <v>5113</v>
      </c>
      <c r="G2258">
        <v>53039</v>
      </c>
      <c r="H2258">
        <v>3</v>
      </c>
      <c r="I2258" t="s">
        <v>463</v>
      </c>
      <c r="J2258" t="s">
        <v>43</v>
      </c>
      <c r="K2258">
        <v>149665</v>
      </c>
      <c r="L2258">
        <v>178408.44</v>
      </c>
      <c r="M2258" t="s">
        <v>33</v>
      </c>
      <c r="N2258" t="s">
        <v>202</v>
      </c>
      <c r="O2258" t="s">
        <v>4550</v>
      </c>
      <c r="P2258" t="s">
        <v>8666</v>
      </c>
      <c r="Q2258" t="s">
        <v>5114</v>
      </c>
      <c r="R2258" t="e">
        <v>#NAME?</v>
      </c>
      <c r="S2258" t="s">
        <v>7696</v>
      </c>
      <c r="T2258" t="e">
        <f t="shared" si="105"/>
        <v>#NAME?</v>
      </c>
      <c r="U2258">
        <f t="shared" si="106"/>
        <v>0</v>
      </c>
      <c r="V2258" s="2">
        <v>0</v>
      </c>
      <c r="W2258" s="2">
        <f t="shared" si="107"/>
        <v>0</v>
      </c>
      <c r="X2258" s="2">
        <v>0</v>
      </c>
      <c r="Y2258" s="2">
        <v>0</v>
      </c>
      <c r="Z2258" s="2">
        <v>0</v>
      </c>
      <c r="AA2258" s="2">
        <v>0</v>
      </c>
      <c r="AB2258" s="2">
        <v>0</v>
      </c>
      <c r="AC2258" t="s">
        <v>5115</v>
      </c>
      <c r="AD2258" t="s">
        <v>32</v>
      </c>
      <c r="AE2258" t="s">
        <v>32</v>
      </c>
      <c r="AG2258" t="s">
        <v>38</v>
      </c>
      <c r="AH2258" t="s">
        <v>4469</v>
      </c>
      <c r="AI2258" t="s">
        <v>5116</v>
      </c>
      <c r="AJ2258" t="s">
        <v>2852</v>
      </c>
      <c r="AK2258" t="s">
        <v>39</v>
      </c>
    </row>
    <row r="2259" spans="1:37" x14ac:dyDescent="0.3">
      <c r="A2259">
        <v>347343</v>
      </c>
      <c r="B2259" t="s">
        <v>199</v>
      </c>
      <c r="C2259" t="s">
        <v>29</v>
      </c>
      <c r="D2259">
        <v>1</v>
      </c>
      <c r="E2259" t="s">
        <v>5112</v>
      </c>
      <c r="F2259" t="s">
        <v>5113</v>
      </c>
      <c r="G2259">
        <v>53039</v>
      </c>
      <c r="H2259">
        <v>3</v>
      </c>
      <c r="I2259" t="s">
        <v>463</v>
      </c>
      <c r="J2259" t="s">
        <v>43</v>
      </c>
      <c r="K2259">
        <v>149665</v>
      </c>
      <c r="L2259">
        <v>178408.44</v>
      </c>
      <c r="M2259" t="s">
        <v>33</v>
      </c>
      <c r="N2259" t="s">
        <v>202</v>
      </c>
      <c r="O2259" t="s">
        <v>4550</v>
      </c>
      <c r="P2259" t="s">
        <v>8666</v>
      </c>
      <c r="Q2259" t="s">
        <v>5114</v>
      </c>
      <c r="R2259" t="e">
        <v>#NAME?</v>
      </c>
      <c r="S2259" t="s">
        <v>7696</v>
      </c>
      <c r="T2259" t="e">
        <f t="shared" si="105"/>
        <v>#NAME?</v>
      </c>
      <c r="U2259">
        <f t="shared" si="106"/>
        <v>0</v>
      </c>
      <c r="V2259" s="2">
        <v>0</v>
      </c>
      <c r="W2259" s="2">
        <f t="shared" si="107"/>
        <v>0</v>
      </c>
      <c r="X2259" s="2">
        <v>0</v>
      </c>
      <c r="Y2259" s="2">
        <v>0</v>
      </c>
      <c r="Z2259" s="2">
        <v>0</v>
      </c>
      <c r="AA2259" s="2">
        <v>0</v>
      </c>
      <c r="AB2259" s="2">
        <v>0</v>
      </c>
      <c r="AC2259" t="s">
        <v>5115</v>
      </c>
      <c r="AD2259" t="s">
        <v>32</v>
      </c>
      <c r="AE2259" t="s">
        <v>32</v>
      </c>
      <c r="AG2259" t="s">
        <v>38</v>
      </c>
      <c r="AH2259" t="s">
        <v>4469</v>
      </c>
      <c r="AI2259" t="s">
        <v>5116</v>
      </c>
      <c r="AJ2259" t="s">
        <v>2852</v>
      </c>
      <c r="AK2259" t="s">
        <v>39</v>
      </c>
    </row>
    <row r="2260" spans="1:37" x14ac:dyDescent="0.3">
      <c r="A2260">
        <v>347776</v>
      </c>
      <c r="B2260" t="s">
        <v>2695</v>
      </c>
      <c r="C2260" t="s">
        <v>48</v>
      </c>
      <c r="D2260">
        <v>1</v>
      </c>
      <c r="E2260" t="s">
        <v>5095</v>
      </c>
      <c r="F2260" t="s">
        <v>170</v>
      </c>
      <c r="G2260">
        <v>10050</v>
      </c>
      <c r="H2260" t="s">
        <v>435</v>
      </c>
      <c r="I2260" t="s">
        <v>76</v>
      </c>
      <c r="J2260" t="s">
        <v>43</v>
      </c>
      <c r="K2260">
        <v>92500</v>
      </c>
      <c r="L2260">
        <v>102500</v>
      </c>
      <c r="M2260" t="s">
        <v>33</v>
      </c>
      <c r="N2260" t="s">
        <v>349</v>
      </c>
      <c r="O2260" t="s">
        <v>2697</v>
      </c>
      <c r="P2260" t="s">
        <v>8650</v>
      </c>
      <c r="Q2260" t="s">
        <v>173</v>
      </c>
      <c r="R2260" t="s">
        <v>8651</v>
      </c>
      <c r="S2260" t="s">
        <v>4659</v>
      </c>
      <c r="T2260" t="str">
        <f t="shared" si="105"/>
        <v>‚	Minimum of 8 years of progressive industry experience in the field of database design and data architecture of OLTP and data warehouse.  Ability to work with database administrators, application designers and developers, business analysts and users to define the information needs of the organization.	Six to eight years of experience in design, development, and maintenance of database projects.	Expert knowledge of SQL Server 2012 or 2016 environments for designing and developing databases.	Experience with Oracle database is a plus	Experience with data modelling.	Experience with report development and writing queries.	Detailed knowledge of CA Erwin Data Modeler	Proficient in SQL development (complex queries, stored procedures and user defined functions) and performance tuning	Experience in debugging and optimizing SQL queries	Thorough knowledge of data warehouse and business intelligence concepts.	Should have a good understanding of ETL concepts	Experience with ETL tools (SSIS, ODI, Informatica)	Experience in cloud environments, preferably Azure.	Knowledge of Microsoft .NET Framework (C#, VB, .NET Core) ***PLEASE NOTE*** THE CHOSEN CANDIDATE MUST TAKE THE UPCOMING COMPUTER SYSTEMS MANAGER CIVIL SERVICE EXAM IN 2018.</v>
      </c>
      <c r="U2260">
        <f t="shared" si="106"/>
        <v>1</v>
      </c>
      <c r="V2260" s="2">
        <v>0</v>
      </c>
      <c r="W2260" s="2">
        <f t="shared" si="107"/>
        <v>1</v>
      </c>
      <c r="X2260" s="2">
        <v>0</v>
      </c>
      <c r="Y2260" s="2">
        <v>0</v>
      </c>
      <c r="Z2260" s="2">
        <v>1</v>
      </c>
      <c r="AA2260" s="2">
        <v>0</v>
      </c>
      <c r="AB2260" s="2">
        <v>0</v>
      </c>
      <c r="AC2260" t="s">
        <v>2698</v>
      </c>
      <c r="AD2260" t="s">
        <v>32</v>
      </c>
      <c r="AE2260" t="s">
        <v>349</v>
      </c>
      <c r="AG2260" t="s">
        <v>5096</v>
      </c>
      <c r="AH2260" t="s">
        <v>2802</v>
      </c>
      <c r="AI2260" t="s">
        <v>5097</v>
      </c>
      <c r="AJ2260" t="s">
        <v>3405</v>
      </c>
      <c r="AK2260" t="s">
        <v>39</v>
      </c>
    </row>
    <row r="2261" spans="1:37" x14ac:dyDescent="0.3">
      <c r="A2261">
        <v>347357</v>
      </c>
      <c r="B2261" t="s">
        <v>1790</v>
      </c>
      <c r="C2261" t="s">
        <v>29</v>
      </c>
      <c r="D2261">
        <v>1</v>
      </c>
      <c r="E2261" t="s">
        <v>5117</v>
      </c>
      <c r="F2261" t="s">
        <v>742</v>
      </c>
      <c r="G2261">
        <v>56058</v>
      </c>
      <c r="H2261">
        <v>0</v>
      </c>
      <c r="I2261" t="s">
        <v>1196</v>
      </c>
      <c r="J2261" t="s">
        <v>43</v>
      </c>
      <c r="K2261">
        <v>50362</v>
      </c>
      <c r="L2261">
        <v>78177</v>
      </c>
      <c r="M2261" t="s">
        <v>33</v>
      </c>
      <c r="N2261" t="s">
        <v>2523</v>
      </c>
      <c r="O2261" t="s">
        <v>5118</v>
      </c>
      <c r="P2261" t="s">
        <v>8667</v>
      </c>
      <c r="Q2261" t="s">
        <v>745</v>
      </c>
      <c r="R2261" t="s">
        <v>5119</v>
      </c>
      <c r="S2261" t="s">
        <v>5120</v>
      </c>
      <c r="T2261" t="str">
        <f t="shared" si="105"/>
        <v>1. Comprehensive knowledge of New York City, state and federal government, especially the legislative process.  2. Ability to work both independently and as part of a team to build and maintain partnerships. 3. Excellent writing, communication, organizational, presentation and analytical skills. 4. Master's degree in public administration or a related field. 5. Familiarity with all aspects of agency operations. 6. Proficiency in Access, Excel, PowerPoint and Word.  7. Valid New York State driver license. NOTE: All resumes must be received no later than the last day of the posting period. *Posting period extended to 07/20/2018. Previous applicants are still under consideration and need not reapply. References will be required upon request.    MOVEMENT IN THE FACE OF CIVIL SERVICE LISTS IS PROHIBITED UNDER CIVIL SERVICE LAW.  nyc.gov/parks</v>
      </c>
      <c r="U2261">
        <f t="shared" si="106"/>
        <v>0</v>
      </c>
      <c r="V2261" s="2">
        <v>1</v>
      </c>
      <c r="W2261" s="2">
        <f t="shared" si="107"/>
        <v>0</v>
      </c>
      <c r="X2261" s="2">
        <v>0</v>
      </c>
      <c r="Y2261" s="2">
        <v>0</v>
      </c>
      <c r="Z2261" s="2">
        <v>0</v>
      </c>
      <c r="AA2261" s="2">
        <v>0</v>
      </c>
      <c r="AB2261" s="2">
        <v>0</v>
      </c>
      <c r="AC2261" t="s">
        <v>5121</v>
      </c>
      <c r="AD2261" t="s">
        <v>32</v>
      </c>
      <c r="AE2261" t="s">
        <v>5122</v>
      </c>
      <c r="AG2261" t="s">
        <v>2219</v>
      </c>
      <c r="AH2261" t="s">
        <v>1829</v>
      </c>
      <c r="AI2261" t="s">
        <v>2417</v>
      </c>
      <c r="AJ2261" t="s">
        <v>2839</v>
      </c>
      <c r="AK2261" t="s">
        <v>39</v>
      </c>
    </row>
    <row r="2262" spans="1:37" x14ac:dyDescent="0.3">
      <c r="A2262">
        <v>347357</v>
      </c>
      <c r="B2262" t="s">
        <v>1790</v>
      </c>
      <c r="C2262" t="s">
        <v>48</v>
      </c>
      <c r="D2262">
        <v>1</v>
      </c>
      <c r="E2262" t="s">
        <v>5117</v>
      </c>
      <c r="F2262" t="s">
        <v>742</v>
      </c>
      <c r="G2262">
        <v>56058</v>
      </c>
      <c r="H2262">
        <v>0</v>
      </c>
      <c r="I2262" t="s">
        <v>1196</v>
      </c>
      <c r="J2262" t="s">
        <v>43</v>
      </c>
      <c r="K2262">
        <v>50362</v>
      </c>
      <c r="L2262">
        <v>78177</v>
      </c>
      <c r="M2262" t="s">
        <v>33</v>
      </c>
      <c r="N2262" t="s">
        <v>2523</v>
      </c>
      <c r="O2262" t="s">
        <v>5118</v>
      </c>
      <c r="P2262" t="s">
        <v>8667</v>
      </c>
      <c r="Q2262" t="s">
        <v>745</v>
      </c>
      <c r="R2262" t="s">
        <v>5119</v>
      </c>
      <c r="S2262" t="s">
        <v>5120</v>
      </c>
      <c r="T2262" t="str">
        <f t="shared" si="105"/>
        <v>1. Comprehensive knowledge of New York City, state and federal government, especially the legislative process.  2. Ability to work both independently and as part of a team to build and maintain partnerships. 3. Excellent writing, communication, organizational, presentation and analytical skills. 4. Master's degree in public administration or a related field. 5. Familiarity with all aspects of agency operations. 6. Proficiency in Access, Excel, PowerPoint and Word.  7. Valid New York State driver license. NOTE: All resumes must be received no later than the last day of the posting period. *Posting period extended to 07/20/2018. Previous applicants are still under consideration and need not reapply. References will be required upon request.    MOVEMENT IN THE FACE OF CIVIL SERVICE LISTS IS PROHIBITED UNDER CIVIL SERVICE LAW.  nyc.gov/parks</v>
      </c>
      <c r="U2262">
        <f t="shared" si="106"/>
        <v>0</v>
      </c>
      <c r="V2262" s="2">
        <v>1</v>
      </c>
      <c r="W2262" s="2">
        <f t="shared" si="107"/>
        <v>0</v>
      </c>
      <c r="X2262" s="2">
        <v>0</v>
      </c>
      <c r="Y2262" s="2">
        <v>0</v>
      </c>
      <c r="Z2262" s="2">
        <v>0</v>
      </c>
      <c r="AA2262" s="2">
        <v>0</v>
      </c>
      <c r="AB2262" s="2">
        <v>0</v>
      </c>
      <c r="AC2262" t="s">
        <v>5121</v>
      </c>
      <c r="AD2262" t="s">
        <v>32</v>
      </c>
      <c r="AE2262" t="s">
        <v>5122</v>
      </c>
      <c r="AG2262" t="s">
        <v>2219</v>
      </c>
      <c r="AH2262" t="s">
        <v>1829</v>
      </c>
      <c r="AI2262" t="s">
        <v>2417</v>
      </c>
      <c r="AJ2262" t="s">
        <v>2839</v>
      </c>
      <c r="AK2262" t="s">
        <v>39</v>
      </c>
    </row>
    <row r="2263" spans="1:37" x14ac:dyDescent="0.3">
      <c r="A2263">
        <v>347357</v>
      </c>
      <c r="B2263" t="s">
        <v>1790</v>
      </c>
      <c r="C2263" t="s">
        <v>29</v>
      </c>
      <c r="D2263">
        <v>1</v>
      </c>
      <c r="E2263" t="s">
        <v>5117</v>
      </c>
      <c r="F2263" t="s">
        <v>742</v>
      </c>
      <c r="G2263">
        <v>56058</v>
      </c>
      <c r="H2263">
        <v>0</v>
      </c>
      <c r="I2263" t="s">
        <v>1196</v>
      </c>
      <c r="J2263" t="s">
        <v>43</v>
      </c>
      <c r="K2263">
        <v>50362</v>
      </c>
      <c r="L2263">
        <v>78177</v>
      </c>
      <c r="M2263" t="s">
        <v>33</v>
      </c>
      <c r="N2263" t="s">
        <v>2523</v>
      </c>
      <c r="O2263" t="s">
        <v>5118</v>
      </c>
      <c r="P2263" t="s">
        <v>8667</v>
      </c>
      <c r="Q2263" t="s">
        <v>745</v>
      </c>
      <c r="R2263" t="s">
        <v>5119</v>
      </c>
      <c r="S2263" t="s">
        <v>5120</v>
      </c>
      <c r="T2263" t="str">
        <f t="shared" si="105"/>
        <v>1. Comprehensive knowledge of New York City, state and federal government, especially the legislative process.  2. Ability to work both independently and as part of a team to build and maintain partnerships. 3. Excellent writing, communication, organizational, presentation and analytical skills. 4. Master's degree in public administration or a related field. 5. Familiarity with all aspects of agency operations. 6. Proficiency in Access, Excel, PowerPoint and Word.  7. Valid New York State driver license. NOTE: All resumes must be received no later than the last day of the posting period. *Posting period extended to 07/20/2018. Previous applicants are still under consideration and need not reapply. References will be required upon request.    MOVEMENT IN THE FACE OF CIVIL SERVICE LISTS IS PROHIBITED UNDER CIVIL SERVICE LAW.  nyc.gov/parks</v>
      </c>
      <c r="U2263">
        <f t="shared" si="106"/>
        <v>0</v>
      </c>
      <c r="V2263" s="2">
        <v>1</v>
      </c>
      <c r="W2263" s="2">
        <f t="shared" si="107"/>
        <v>0</v>
      </c>
      <c r="X2263" s="2">
        <v>0</v>
      </c>
      <c r="Y2263" s="2">
        <v>0</v>
      </c>
      <c r="Z2263" s="2">
        <v>0</v>
      </c>
      <c r="AA2263" s="2">
        <v>0</v>
      </c>
      <c r="AB2263" s="2">
        <v>0</v>
      </c>
      <c r="AC2263" t="s">
        <v>5121</v>
      </c>
      <c r="AD2263" t="s">
        <v>32</v>
      </c>
      <c r="AE2263" t="s">
        <v>5122</v>
      </c>
      <c r="AG2263" t="s">
        <v>2219</v>
      </c>
      <c r="AH2263" t="s">
        <v>1829</v>
      </c>
      <c r="AI2263" t="s">
        <v>2417</v>
      </c>
      <c r="AJ2263" t="s">
        <v>2839</v>
      </c>
      <c r="AK2263" t="s">
        <v>39</v>
      </c>
    </row>
    <row r="2264" spans="1:37" x14ac:dyDescent="0.3">
      <c r="A2264">
        <v>347360</v>
      </c>
      <c r="B2264" t="s">
        <v>199</v>
      </c>
      <c r="C2264" t="s">
        <v>29</v>
      </c>
      <c r="D2264">
        <v>81</v>
      </c>
      <c r="E2264" t="s">
        <v>5123</v>
      </c>
      <c r="F2264" t="s">
        <v>462</v>
      </c>
      <c r="G2264">
        <v>51022</v>
      </c>
      <c r="H2264">
        <v>1</v>
      </c>
      <c r="I2264" t="s">
        <v>463</v>
      </c>
      <c r="J2264" t="s">
        <v>325</v>
      </c>
      <c r="K2264">
        <v>39.11</v>
      </c>
      <c r="L2264">
        <v>39.11</v>
      </c>
      <c r="M2264" t="s">
        <v>178</v>
      </c>
      <c r="N2264" t="s">
        <v>464</v>
      </c>
      <c r="O2264" t="s">
        <v>1230</v>
      </c>
      <c r="P2264" t="s">
        <v>5124</v>
      </c>
      <c r="Q2264" t="s">
        <v>7351</v>
      </c>
      <c r="R2264" t="s">
        <v>5125</v>
      </c>
      <c r="S2264" t="s">
        <v>8668</v>
      </c>
      <c r="T2264" t="str">
        <f t="shared" si="105"/>
        <v>Excellent interpersonal, communication and presentation skills  A Bachelor's of Science Degree in Nursing from a regional - accredited college or university or one recognized by  the New York state Department of Education   A current license and registration to practice as a Registered Nurse in New York State; this License must be  maintained for the duration of employment   Special Note: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81 positions  POSITION NUMBER: 	002165, 002170, 002519, 002530, 002547, 002573, 003176, 003192, 003249, 003253, 003257, 003258, 003259, 003263, 003266, 003274, 003278, 003281, 003451, 003452, 003456, 003457, 003465, 003467, 003470, 003478, 003504, 003508, 003516, 003524, 003540, 003541, 003542, 003550, 003568, 003570, 003581, 003855, 003858, 003868, 003873, 003888, 004135, 004166, 004208, 004218, 004731, 004737, 004836, 004849, 004856, 004862, 004879, 004882, 510044, 510080, 510096, 510364, 510375, 510407, 510640, 511008, 511034, 511051, 511054, 511122, 511146, 511301, 511302, 511314, 511367, 511514, 511655, 511793, 511831, 511839, 512313, 512951, 513012, 513068, 610013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64">
        <f t="shared" si="106"/>
        <v>0</v>
      </c>
      <c r="V2264" s="2">
        <v>0</v>
      </c>
      <c r="W2264" s="2">
        <f t="shared" si="107"/>
        <v>0</v>
      </c>
      <c r="X2264" s="2">
        <v>0</v>
      </c>
      <c r="Y2264" s="2">
        <v>0</v>
      </c>
      <c r="Z2264" s="2">
        <v>0</v>
      </c>
      <c r="AA2264" s="2">
        <v>0</v>
      </c>
      <c r="AB2264" s="2">
        <v>0</v>
      </c>
      <c r="AC2264" t="s">
        <v>5126</v>
      </c>
      <c r="AD2264" t="s">
        <v>32</v>
      </c>
      <c r="AE2264" t="s">
        <v>900</v>
      </c>
      <c r="AG2264" t="s">
        <v>58</v>
      </c>
      <c r="AH2264" t="s">
        <v>2556</v>
      </c>
      <c r="AJ2264" t="s">
        <v>2556</v>
      </c>
      <c r="AK2264" t="s">
        <v>39</v>
      </c>
    </row>
    <row r="2265" spans="1:37" x14ac:dyDescent="0.3">
      <c r="A2265">
        <v>347360</v>
      </c>
      <c r="B2265" t="s">
        <v>199</v>
      </c>
      <c r="C2265" t="s">
        <v>48</v>
      </c>
      <c r="D2265">
        <v>81</v>
      </c>
      <c r="E2265" t="s">
        <v>5123</v>
      </c>
      <c r="F2265" t="s">
        <v>462</v>
      </c>
      <c r="G2265">
        <v>51022</v>
      </c>
      <c r="H2265">
        <v>1</v>
      </c>
      <c r="I2265" t="s">
        <v>463</v>
      </c>
      <c r="J2265" t="s">
        <v>325</v>
      </c>
      <c r="K2265">
        <v>39.11</v>
      </c>
      <c r="L2265">
        <v>39.11</v>
      </c>
      <c r="M2265" t="s">
        <v>178</v>
      </c>
      <c r="N2265" t="s">
        <v>464</v>
      </c>
      <c r="O2265" t="s">
        <v>1230</v>
      </c>
      <c r="P2265" t="s">
        <v>5124</v>
      </c>
      <c r="Q2265" t="s">
        <v>7351</v>
      </c>
      <c r="R2265" t="s">
        <v>5125</v>
      </c>
      <c r="S2265" t="s">
        <v>8668</v>
      </c>
      <c r="T2265" t="str">
        <f t="shared" si="105"/>
        <v>Excellent interpersonal, communication and presentation skills  A Bachelor's of Science Degree in Nursing from a regional - accredited college or university or one recognized by  the New York state Department of Education   A current license and registration to practice as a Registered Nurse in New York State; this License must be  maintained for the duration of employment   Special Note: For appointment to OSH, individual must be able to perform Cardio-Pulmonary Resuscitation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    81 positions  POSITION NUMBER: 	002165, 002170, 002519, 002530, 002547, 002573, 003176, 003192, 003249, 003253, 003257, 003258, 003259, 003263, 003266, 003274, 003278, 003281, 003451, 003452, 003456, 003457, 003465, 003467, 003470, 003478, 003504, 003508, 003516, 003524, 003540, 003541, 003542, 003550, 003568, 003570, 003581, 003855, 003858, 003868, 003873, 003888, 004135, 004166, 004208, 004218, 004731, 004737, 004836, 004849, 004856, 004862, 004879, 004882, 510044, 510080, 510096, 510364, 510375, 510407, 510640, 511008, 511034, 511051, 511054, 511122, 511146, 511301, 511302, 511314, 511367, 511514, 511655, 511793, 511831, 511839, 512313, 512951, 513012, 513068, 610013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65">
        <f t="shared" si="106"/>
        <v>0</v>
      </c>
      <c r="V2265" s="2">
        <v>0</v>
      </c>
      <c r="W2265" s="2">
        <f t="shared" si="107"/>
        <v>0</v>
      </c>
      <c r="X2265" s="2">
        <v>0</v>
      </c>
      <c r="Y2265" s="2">
        <v>0</v>
      </c>
      <c r="Z2265" s="2">
        <v>0</v>
      </c>
      <c r="AA2265" s="2">
        <v>0</v>
      </c>
      <c r="AB2265" s="2">
        <v>0</v>
      </c>
      <c r="AC2265" t="s">
        <v>5126</v>
      </c>
      <c r="AD2265" t="s">
        <v>32</v>
      </c>
      <c r="AE2265" t="s">
        <v>900</v>
      </c>
      <c r="AG2265" t="s">
        <v>58</v>
      </c>
      <c r="AH2265" t="s">
        <v>2556</v>
      </c>
      <c r="AJ2265" t="s">
        <v>2556</v>
      </c>
      <c r="AK2265" t="s">
        <v>39</v>
      </c>
    </row>
    <row r="2266" spans="1:37" x14ac:dyDescent="0.3">
      <c r="A2266">
        <v>347365</v>
      </c>
      <c r="B2266" t="s">
        <v>2709</v>
      </c>
      <c r="C2266" t="s">
        <v>29</v>
      </c>
      <c r="D2266">
        <v>1</v>
      </c>
      <c r="E2266" t="s">
        <v>1802</v>
      </c>
      <c r="F2266" t="s">
        <v>742</v>
      </c>
      <c r="G2266">
        <v>56058</v>
      </c>
      <c r="H2266">
        <v>0</v>
      </c>
      <c r="I2266" t="s">
        <v>94</v>
      </c>
      <c r="J2266" t="s">
        <v>43</v>
      </c>
      <c r="K2266">
        <v>50362</v>
      </c>
      <c r="L2266">
        <v>78177</v>
      </c>
      <c r="M2266" t="s">
        <v>33</v>
      </c>
      <c r="N2266" t="s">
        <v>2712</v>
      </c>
      <c r="O2266" t="s">
        <v>5127</v>
      </c>
      <c r="P2266" t="s">
        <v>8669</v>
      </c>
      <c r="Q2266" t="s">
        <v>745</v>
      </c>
      <c r="R2266" t="s">
        <v>8670</v>
      </c>
      <c r="S2266" t="s">
        <v>32</v>
      </c>
      <c r="T2266" t="str">
        <f t="shared" si="105"/>
        <v xml:space="preserve">‚	Advanced skills in Microsoft Excel and MS Office. 	Ability to work independently and minimal supervision. 	Excellent oral and written communication skills. 	Superior organizational skills with strong attention to detail. 	Excellent customer service skills with ability to problem-solve. 	Strong analytical background that can use data to produce models, summary statistics and reports. 	Comfortable with embracing technology to support and enhance operations.  </v>
      </c>
      <c r="U2266">
        <f t="shared" si="106"/>
        <v>0</v>
      </c>
      <c r="V2266" s="2">
        <v>1</v>
      </c>
      <c r="W2266" s="2">
        <f t="shared" si="107"/>
        <v>0</v>
      </c>
      <c r="X2266" s="2">
        <v>0</v>
      </c>
      <c r="Y2266" s="2">
        <v>0</v>
      </c>
      <c r="Z2266" s="2">
        <v>0</v>
      </c>
      <c r="AA2266" s="2">
        <v>0</v>
      </c>
      <c r="AB2266" s="2">
        <v>0</v>
      </c>
      <c r="AC2266" t="s">
        <v>5128</v>
      </c>
      <c r="AD2266" t="s">
        <v>32</v>
      </c>
      <c r="AE2266" t="s">
        <v>32</v>
      </c>
      <c r="AG2266" t="s">
        <v>38</v>
      </c>
      <c r="AH2266" t="s">
        <v>3405</v>
      </c>
      <c r="AI2266" t="s">
        <v>3406</v>
      </c>
      <c r="AJ2266" t="s">
        <v>2540</v>
      </c>
      <c r="AK2266" t="s">
        <v>39</v>
      </c>
    </row>
    <row r="2267" spans="1:37" x14ac:dyDescent="0.3">
      <c r="A2267">
        <v>347365</v>
      </c>
      <c r="B2267" t="s">
        <v>2709</v>
      </c>
      <c r="C2267" t="s">
        <v>48</v>
      </c>
      <c r="D2267">
        <v>1</v>
      </c>
      <c r="E2267" t="s">
        <v>1802</v>
      </c>
      <c r="F2267" t="s">
        <v>742</v>
      </c>
      <c r="G2267">
        <v>56058</v>
      </c>
      <c r="H2267">
        <v>0</v>
      </c>
      <c r="I2267" t="s">
        <v>94</v>
      </c>
      <c r="J2267" t="s">
        <v>43</v>
      </c>
      <c r="K2267">
        <v>50362</v>
      </c>
      <c r="L2267">
        <v>78177</v>
      </c>
      <c r="M2267" t="s">
        <v>33</v>
      </c>
      <c r="N2267" t="s">
        <v>2712</v>
      </c>
      <c r="O2267" t="s">
        <v>5127</v>
      </c>
      <c r="P2267" t="s">
        <v>8669</v>
      </c>
      <c r="Q2267" t="s">
        <v>745</v>
      </c>
      <c r="R2267" t="s">
        <v>8670</v>
      </c>
      <c r="S2267" t="s">
        <v>32</v>
      </c>
      <c r="T2267" t="str">
        <f t="shared" si="105"/>
        <v xml:space="preserve">‚	Advanced skills in Microsoft Excel and MS Office. 	Ability to work independently and minimal supervision. 	Excellent oral and written communication skills. 	Superior organizational skills with strong attention to detail. 	Excellent customer service skills with ability to problem-solve. 	Strong analytical background that can use data to produce models, summary statistics and reports. 	Comfortable with embracing technology to support and enhance operations.  </v>
      </c>
      <c r="U2267">
        <f t="shared" si="106"/>
        <v>0</v>
      </c>
      <c r="V2267" s="2">
        <v>1</v>
      </c>
      <c r="W2267" s="2">
        <f t="shared" si="107"/>
        <v>0</v>
      </c>
      <c r="X2267" s="2">
        <v>0</v>
      </c>
      <c r="Y2267" s="2">
        <v>0</v>
      </c>
      <c r="Z2267" s="2">
        <v>0</v>
      </c>
      <c r="AA2267" s="2">
        <v>0</v>
      </c>
      <c r="AB2267" s="2">
        <v>0</v>
      </c>
      <c r="AC2267" t="s">
        <v>5128</v>
      </c>
      <c r="AD2267" t="s">
        <v>32</v>
      </c>
      <c r="AE2267" t="s">
        <v>32</v>
      </c>
      <c r="AG2267" t="s">
        <v>38</v>
      </c>
      <c r="AH2267" t="s">
        <v>3405</v>
      </c>
      <c r="AI2267" t="s">
        <v>3406</v>
      </c>
      <c r="AJ2267" t="s">
        <v>2540</v>
      </c>
      <c r="AK2267" t="s">
        <v>39</v>
      </c>
    </row>
    <row r="2268" spans="1:37" x14ac:dyDescent="0.3">
      <c r="A2268">
        <v>347372</v>
      </c>
      <c r="B2268" t="s">
        <v>199</v>
      </c>
      <c r="C2268" t="s">
        <v>48</v>
      </c>
      <c r="D2268">
        <v>1</v>
      </c>
      <c r="E2268" t="s">
        <v>4710</v>
      </c>
      <c r="F2268" t="s">
        <v>4270</v>
      </c>
      <c r="G2268">
        <v>40561</v>
      </c>
      <c r="H2268">
        <v>1</v>
      </c>
      <c r="I2268" t="s">
        <v>94</v>
      </c>
      <c r="J2268" t="s">
        <v>43</v>
      </c>
      <c r="K2268">
        <v>38656</v>
      </c>
      <c r="L2268">
        <v>59400</v>
      </c>
      <c r="M2268" t="s">
        <v>33</v>
      </c>
      <c r="N2268" t="s">
        <v>202</v>
      </c>
      <c r="O2268" t="s">
        <v>4711</v>
      </c>
      <c r="P2268" t="s">
        <v>5129</v>
      </c>
      <c r="Q2268" t="s">
        <v>8367</v>
      </c>
      <c r="R2268" t="s">
        <v>32</v>
      </c>
      <c r="S2268" t="s">
        <v>7696</v>
      </c>
      <c r="T2268" t="str">
        <f t="shared" si="105"/>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68">
        <f t="shared" si="106"/>
        <v>0</v>
      </c>
      <c r="V2268" s="2">
        <v>0</v>
      </c>
      <c r="W2268" s="2">
        <f t="shared" si="107"/>
        <v>0</v>
      </c>
      <c r="X2268" s="2">
        <v>0</v>
      </c>
      <c r="Y2268" s="2">
        <v>0</v>
      </c>
      <c r="Z2268" s="2">
        <v>0</v>
      </c>
      <c r="AA2268" s="2">
        <v>0</v>
      </c>
      <c r="AB2268" s="2">
        <v>0</v>
      </c>
      <c r="AC2268" t="s">
        <v>5130</v>
      </c>
      <c r="AD2268" t="s">
        <v>32</v>
      </c>
      <c r="AE2268" t="s">
        <v>32</v>
      </c>
      <c r="AG2268" t="s">
        <v>38</v>
      </c>
      <c r="AH2268" t="s">
        <v>3158</v>
      </c>
      <c r="AI2268" t="s">
        <v>5116</v>
      </c>
      <c r="AJ2268" t="s">
        <v>1283</v>
      </c>
      <c r="AK2268" t="s">
        <v>39</v>
      </c>
    </row>
    <row r="2269" spans="1:37" x14ac:dyDescent="0.3">
      <c r="A2269">
        <v>347372</v>
      </c>
      <c r="B2269" t="s">
        <v>199</v>
      </c>
      <c r="C2269" t="s">
        <v>29</v>
      </c>
      <c r="D2269">
        <v>1</v>
      </c>
      <c r="E2269" t="s">
        <v>4710</v>
      </c>
      <c r="F2269" t="s">
        <v>4270</v>
      </c>
      <c r="G2269">
        <v>40561</v>
      </c>
      <c r="H2269">
        <v>1</v>
      </c>
      <c r="I2269" t="s">
        <v>94</v>
      </c>
      <c r="J2269" t="s">
        <v>43</v>
      </c>
      <c r="K2269">
        <v>38656</v>
      </c>
      <c r="L2269">
        <v>59400</v>
      </c>
      <c r="M2269" t="s">
        <v>33</v>
      </c>
      <c r="N2269" t="s">
        <v>202</v>
      </c>
      <c r="O2269" t="s">
        <v>4711</v>
      </c>
      <c r="P2269" t="s">
        <v>5129</v>
      </c>
      <c r="Q2269" t="s">
        <v>8367</v>
      </c>
      <c r="R2269" t="s">
        <v>32</v>
      </c>
      <c r="S2269" t="s">
        <v>7696</v>
      </c>
      <c r="T2269" t="str">
        <f t="shared" si="105"/>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69">
        <f t="shared" si="106"/>
        <v>0</v>
      </c>
      <c r="V2269" s="2">
        <v>0</v>
      </c>
      <c r="W2269" s="2">
        <f t="shared" si="107"/>
        <v>0</v>
      </c>
      <c r="X2269" s="2">
        <v>0</v>
      </c>
      <c r="Y2269" s="2">
        <v>0</v>
      </c>
      <c r="Z2269" s="2">
        <v>0</v>
      </c>
      <c r="AA2269" s="2">
        <v>0</v>
      </c>
      <c r="AB2269" s="2">
        <v>0</v>
      </c>
      <c r="AC2269" t="s">
        <v>5130</v>
      </c>
      <c r="AD2269" t="s">
        <v>32</v>
      </c>
      <c r="AE2269" t="s">
        <v>32</v>
      </c>
      <c r="AG2269" t="s">
        <v>38</v>
      </c>
      <c r="AH2269" t="s">
        <v>3158</v>
      </c>
      <c r="AI2269" t="s">
        <v>5116</v>
      </c>
      <c r="AJ2269" t="s">
        <v>1283</v>
      </c>
      <c r="AK2269" t="s">
        <v>39</v>
      </c>
    </row>
    <row r="2270" spans="1:37" x14ac:dyDescent="0.3">
      <c r="A2270">
        <v>347373</v>
      </c>
      <c r="B2270" t="s">
        <v>199</v>
      </c>
      <c r="C2270" t="s">
        <v>48</v>
      </c>
      <c r="D2270">
        <v>1</v>
      </c>
      <c r="E2270" t="s">
        <v>5131</v>
      </c>
      <c r="F2270" t="s">
        <v>2239</v>
      </c>
      <c r="G2270">
        <v>31215</v>
      </c>
      <c r="H2270">
        <v>1</v>
      </c>
      <c r="I2270" t="s">
        <v>210</v>
      </c>
      <c r="J2270" t="s">
        <v>43</v>
      </c>
      <c r="K2270">
        <v>42563</v>
      </c>
      <c r="L2270">
        <v>48947</v>
      </c>
      <c r="M2270" t="s">
        <v>33</v>
      </c>
      <c r="N2270" t="s">
        <v>644</v>
      </c>
      <c r="O2270" t="s">
        <v>645</v>
      </c>
      <c r="P2270" t="s">
        <v>5132</v>
      </c>
      <c r="Q2270" t="s">
        <v>7708</v>
      </c>
      <c r="R2270" t="s">
        <v>5133</v>
      </c>
      <c r="S2270" t="s">
        <v>7696</v>
      </c>
      <c r="T2270" t="str">
        <f t="shared" si="105"/>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0">
        <f t="shared" si="106"/>
        <v>0</v>
      </c>
      <c r="V2270" s="2">
        <v>0</v>
      </c>
      <c r="W2270" s="2">
        <f t="shared" si="107"/>
        <v>0</v>
      </c>
      <c r="X2270" s="2">
        <v>0</v>
      </c>
      <c r="Y2270" s="2">
        <v>0</v>
      </c>
      <c r="Z2270" s="2">
        <v>0</v>
      </c>
      <c r="AA2270" s="2">
        <v>0</v>
      </c>
      <c r="AB2270" s="2">
        <v>0</v>
      </c>
      <c r="AC2270" t="s">
        <v>5134</v>
      </c>
      <c r="AD2270" t="s">
        <v>32</v>
      </c>
      <c r="AE2270" t="s">
        <v>32</v>
      </c>
      <c r="AG2270" t="s">
        <v>38</v>
      </c>
      <c r="AH2270" t="s">
        <v>2050</v>
      </c>
      <c r="AI2270" t="s">
        <v>5116</v>
      </c>
      <c r="AJ2270" t="s">
        <v>2880</v>
      </c>
      <c r="AK2270" t="s">
        <v>39</v>
      </c>
    </row>
    <row r="2271" spans="1:37" x14ac:dyDescent="0.3">
      <c r="A2271">
        <v>347373</v>
      </c>
      <c r="B2271" t="s">
        <v>199</v>
      </c>
      <c r="C2271" t="s">
        <v>29</v>
      </c>
      <c r="D2271">
        <v>1</v>
      </c>
      <c r="E2271" t="s">
        <v>5131</v>
      </c>
      <c r="F2271" t="s">
        <v>2239</v>
      </c>
      <c r="G2271">
        <v>31215</v>
      </c>
      <c r="H2271">
        <v>1</v>
      </c>
      <c r="I2271" t="s">
        <v>210</v>
      </c>
      <c r="J2271" t="s">
        <v>43</v>
      </c>
      <c r="K2271">
        <v>42563</v>
      </c>
      <c r="L2271">
        <v>48947</v>
      </c>
      <c r="M2271" t="s">
        <v>33</v>
      </c>
      <c r="N2271" t="s">
        <v>644</v>
      </c>
      <c r="O2271" t="s">
        <v>645</v>
      </c>
      <c r="P2271" t="s">
        <v>5132</v>
      </c>
      <c r="Q2271" t="s">
        <v>7708</v>
      </c>
      <c r="R2271" t="s">
        <v>5133</v>
      </c>
      <c r="S2271" t="s">
        <v>7696</v>
      </c>
      <c r="T2271" t="str">
        <f t="shared" si="105"/>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1">
        <f t="shared" si="106"/>
        <v>0</v>
      </c>
      <c r="V2271" s="2">
        <v>0</v>
      </c>
      <c r="W2271" s="2">
        <f t="shared" si="107"/>
        <v>0</v>
      </c>
      <c r="X2271" s="2">
        <v>0</v>
      </c>
      <c r="Y2271" s="2">
        <v>0</v>
      </c>
      <c r="Z2271" s="2">
        <v>0</v>
      </c>
      <c r="AA2271" s="2">
        <v>0</v>
      </c>
      <c r="AB2271" s="2">
        <v>0</v>
      </c>
      <c r="AC2271" t="s">
        <v>5134</v>
      </c>
      <c r="AD2271" t="s">
        <v>32</v>
      </c>
      <c r="AE2271" t="s">
        <v>32</v>
      </c>
      <c r="AG2271" t="s">
        <v>38</v>
      </c>
      <c r="AH2271" t="s">
        <v>2050</v>
      </c>
      <c r="AI2271" t="s">
        <v>5116</v>
      </c>
      <c r="AJ2271" t="s">
        <v>2880</v>
      </c>
      <c r="AK2271" t="s">
        <v>39</v>
      </c>
    </row>
    <row r="2272" spans="1:37" x14ac:dyDescent="0.3">
      <c r="A2272">
        <v>347381</v>
      </c>
      <c r="B2272" t="s">
        <v>199</v>
      </c>
      <c r="C2272" t="s">
        <v>29</v>
      </c>
      <c r="D2272">
        <v>1</v>
      </c>
      <c r="E2272" t="s">
        <v>5135</v>
      </c>
      <c r="F2272" t="s">
        <v>407</v>
      </c>
      <c r="G2272">
        <v>10124</v>
      </c>
      <c r="H2272">
        <v>1</v>
      </c>
      <c r="I2272" t="s">
        <v>463</v>
      </c>
      <c r="J2272" t="s">
        <v>43</v>
      </c>
      <c r="K2272">
        <v>44142</v>
      </c>
      <c r="L2272">
        <v>64662</v>
      </c>
      <c r="M2272" t="s">
        <v>33</v>
      </c>
      <c r="N2272" t="s">
        <v>202</v>
      </c>
      <c r="O2272" t="s">
        <v>3691</v>
      </c>
      <c r="P2272" t="s">
        <v>5136</v>
      </c>
      <c r="Q2272" t="s">
        <v>7274</v>
      </c>
      <c r="R2272" t="s">
        <v>32</v>
      </c>
      <c r="S2272" t="s">
        <v>7696</v>
      </c>
      <c r="T2272" t="str">
        <f t="shared" si="105"/>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2">
        <f t="shared" si="106"/>
        <v>0</v>
      </c>
      <c r="V2272" s="2">
        <v>0</v>
      </c>
      <c r="W2272" s="2">
        <f t="shared" si="107"/>
        <v>0</v>
      </c>
      <c r="X2272" s="2">
        <v>0</v>
      </c>
      <c r="Y2272" s="2">
        <v>0</v>
      </c>
      <c r="Z2272" s="2">
        <v>0</v>
      </c>
      <c r="AA2272" s="2">
        <v>0</v>
      </c>
      <c r="AB2272" s="2">
        <v>0</v>
      </c>
      <c r="AC2272" t="s">
        <v>5137</v>
      </c>
      <c r="AD2272" t="s">
        <v>32</v>
      </c>
      <c r="AE2272" t="s">
        <v>32</v>
      </c>
      <c r="AG2272" t="s">
        <v>38</v>
      </c>
      <c r="AH2272" t="s">
        <v>2220</v>
      </c>
      <c r="AI2272" t="s">
        <v>5116</v>
      </c>
      <c r="AJ2272" t="s">
        <v>2220</v>
      </c>
      <c r="AK2272" t="s">
        <v>39</v>
      </c>
    </row>
    <row r="2273" spans="1:37" x14ac:dyDescent="0.3">
      <c r="A2273">
        <v>347381</v>
      </c>
      <c r="B2273" t="s">
        <v>199</v>
      </c>
      <c r="C2273" t="s">
        <v>48</v>
      </c>
      <c r="D2273">
        <v>1</v>
      </c>
      <c r="E2273" t="s">
        <v>5135</v>
      </c>
      <c r="F2273" t="s">
        <v>407</v>
      </c>
      <c r="G2273">
        <v>10124</v>
      </c>
      <c r="H2273">
        <v>1</v>
      </c>
      <c r="I2273" t="s">
        <v>463</v>
      </c>
      <c r="J2273" t="s">
        <v>43</v>
      </c>
      <c r="K2273">
        <v>44142</v>
      </c>
      <c r="L2273">
        <v>64662</v>
      </c>
      <c r="M2273" t="s">
        <v>33</v>
      </c>
      <c r="N2273" t="s">
        <v>202</v>
      </c>
      <c r="O2273" t="s">
        <v>3691</v>
      </c>
      <c r="P2273" t="s">
        <v>5136</v>
      </c>
      <c r="Q2273" t="s">
        <v>7274</v>
      </c>
      <c r="R2273" t="s">
        <v>32</v>
      </c>
      <c r="S2273" t="s">
        <v>7696</v>
      </c>
      <c r="T2273" t="str">
        <f t="shared" si="105"/>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3">
        <f t="shared" si="106"/>
        <v>0</v>
      </c>
      <c r="V2273" s="2">
        <v>0</v>
      </c>
      <c r="W2273" s="2">
        <f t="shared" si="107"/>
        <v>0</v>
      </c>
      <c r="X2273" s="2">
        <v>0</v>
      </c>
      <c r="Y2273" s="2">
        <v>0</v>
      </c>
      <c r="Z2273" s="2">
        <v>0</v>
      </c>
      <c r="AA2273" s="2">
        <v>0</v>
      </c>
      <c r="AB2273" s="2">
        <v>0</v>
      </c>
      <c r="AC2273" t="s">
        <v>5137</v>
      </c>
      <c r="AD2273" t="s">
        <v>32</v>
      </c>
      <c r="AE2273" t="s">
        <v>32</v>
      </c>
      <c r="AG2273" t="s">
        <v>38</v>
      </c>
      <c r="AH2273" t="s">
        <v>2220</v>
      </c>
      <c r="AI2273" t="s">
        <v>5116</v>
      </c>
      <c r="AJ2273" t="s">
        <v>2220</v>
      </c>
      <c r="AK2273" t="s">
        <v>39</v>
      </c>
    </row>
    <row r="2274" spans="1:37" x14ac:dyDescent="0.3">
      <c r="A2274">
        <v>347403</v>
      </c>
      <c r="B2274" t="s">
        <v>199</v>
      </c>
      <c r="C2274" t="s">
        <v>29</v>
      </c>
      <c r="D2274">
        <v>1</v>
      </c>
      <c r="E2274" t="s">
        <v>4377</v>
      </c>
      <c r="F2274" t="s">
        <v>813</v>
      </c>
      <c r="G2274">
        <v>52632</v>
      </c>
      <c r="H2274">
        <v>0</v>
      </c>
      <c r="I2274" t="s">
        <v>463</v>
      </c>
      <c r="J2274" t="s">
        <v>43</v>
      </c>
      <c r="K2274">
        <v>61850</v>
      </c>
      <c r="L2274">
        <v>74652</v>
      </c>
      <c r="M2274" t="s">
        <v>33</v>
      </c>
      <c r="N2274" t="s">
        <v>202</v>
      </c>
      <c r="O2274" t="s">
        <v>637</v>
      </c>
      <c r="P2274" t="s">
        <v>8671</v>
      </c>
      <c r="Q2274" t="s">
        <v>4378</v>
      </c>
      <c r="R2274" t="s">
        <v>4379</v>
      </c>
      <c r="S2274" t="s">
        <v>7696</v>
      </c>
      <c r="T2274" t="str">
        <f t="shared" si="105"/>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4">
        <f t="shared" si="106"/>
        <v>0</v>
      </c>
      <c r="V2274" s="2">
        <v>0</v>
      </c>
      <c r="W2274" s="2">
        <f t="shared" si="107"/>
        <v>0</v>
      </c>
      <c r="X2274" s="2">
        <v>0</v>
      </c>
      <c r="Y2274" s="2">
        <v>0</v>
      </c>
      <c r="Z2274" s="2">
        <v>0</v>
      </c>
      <c r="AA2274" s="2">
        <v>0</v>
      </c>
      <c r="AB2274" s="2">
        <v>0</v>
      </c>
      <c r="AC2274" t="s">
        <v>5138</v>
      </c>
      <c r="AD2274" t="s">
        <v>32</v>
      </c>
      <c r="AE2274" t="s">
        <v>32</v>
      </c>
      <c r="AG2274" t="s">
        <v>38</v>
      </c>
      <c r="AH2274" t="s">
        <v>2220</v>
      </c>
      <c r="AI2274" t="s">
        <v>5116</v>
      </c>
      <c r="AJ2274" t="s">
        <v>2220</v>
      </c>
      <c r="AK2274" t="s">
        <v>39</v>
      </c>
    </row>
    <row r="2275" spans="1:37" x14ac:dyDescent="0.3">
      <c r="A2275">
        <v>347403</v>
      </c>
      <c r="B2275" t="s">
        <v>199</v>
      </c>
      <c r="C2275" t="s">
        <v>48</v>
      </c>
      <c r="D2275">
        <v>1</v>
      </c>
      <c r="E2275" t="s">
        <v>4377</v>
      </c>
      <c r="F2275" t="s">
        <v>813</v>
      </c>
      <c r="G2275">
        <v>52632</v>
      </c>
      <c r="H2275">
        <v>0</v>
      </c>
      <c r="I2275" t="s">
        <v>463</v>
      </c>
      <c r="J2275" t="s">
        <v>43</v>
      </c>
      <c r="K2275">
        <v>61850</v>
      </c>
      <c r="L2275">
        <v>74652</v>
      </c>
      <c r="M2275" t="s">
        <v>33</v>
      </c>
      <c r="N2275" t="s">
        <v>202</v>
      </c>
      <c r="O2275" t="s">
        <v>637</v>
      </c>
      <c r="P2275" t="s">
        <v>8671</v>
      </c>
      <c r="Q2275" t="s">
        <v>4378</v>
      </c>
      <c r="R2275" t="s">
        <v>4379</v>
      </c>
      <c r="S2275" t="s">
        <v>7696</v>
      </c>
      <c r="T2275" t="str">
        <f t="shared" si="105"/>
        <v>--Extensive, knowledge of community mental health resources  --Excellent interpersonal and communication skills  --Ability to interface with service providers from all sectors of the service system; and strong organizational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5">
        <f t="shared" si="106"/>
        <v>0</v>
      </c>
      <c r="V2275" s="2">
        <v>0</v>
      </c>
      <c r="W2275" s="2">
        <f t="shared" si="107"/>
        <v>0</v>
      </c>
      <c r="X2275" s="2">
        <v>0</v>
      </c>
      <c r="Y2275" s="2">
        <v>0</v>
      </c>
      <c r="Z2275" s="2">
        <v>0</v>
      </c>
      <c r="AA2275" s="2">
        <v>0</v>
      </c>
      <c r="AB2275" s="2">
        <v>0</v>
      </c>
      <c r="AC2275" t="s">
        <v>5138</v>
      </c>
      <c r="AD2275" t="s">
        <v>32</v>
      </c>
      <c r="AE2275" t="s">
        <v>32</v>
      </c>
      <c r="AG2275" t="s">
        <v>38</v>
      </c>
      <c r="AH2275" t="s">
        <v>2220</v>
      </c>
      <c r="AI2275" t="s">
        <v>5116</v>
      </c>
      <c r="AJ2275" t="s">
        <v>2220</v>
      </c>
      <c r="AK2275" t="s">
        <v>39</v>
      </c>
    </row>
    <row r="2276" spans="1:37" x14ac:dyDescent="0.3">
      <c r="A2276">
        <v>347408</v>
      </c>
      <c r="B2276" t="s">
        <v>199</v>
      </c>
      <c r="C2276" t="s">
        <v>29</v>
      </c>
      <c r="D2276">
        <v>1</v>
      </c>
      <c r="E2276" t="s">
        <v>5139</v>
      </c>
      <c r="F2276" t="s">
        <v>4270</v>
      </c>
      <c r="G2276">
        <v>40561</v>
      </c>
      <c r="H2276">
        <v>1</v>
      </c>
      <c r="I2276" t="s">
        <v>94</v>
      </c>
      <c r="J2276" t="s">
        <v>32</v>
      </c>
      <c r="K2276">
        <v>38656</v>
      </c>
      <c r="L2276">
        <v>54568</v>
      </c>
      <c r="M2276" t="s">
        <v>33</v>
      </c>
      <c r="N2276" t="s">
        <v>202</v>
      </c>
      <c r="O2276" t="s">
        <v>5140</v>
      </c>
      <c r="P2276" t="s">
        <v>7157</v>
      </c>
      <c r="Q2276" t="s">
        <v>8367</v>
      </c>
      <c r="R2276" t="s">
        <v>5141</v>
      </c>
      <c r="S2276" t="s">
        <v>7696</v>
      </c>
      <c r="T2276" t="str">
        <f t="shared" si="105"/>
        <v>- 	Strong proficiency with Microsoft Word, Excel, and Access, as well as Outlook and Internet.  Knowledge of both FMS and OTPS budget systems a plus - 	Strong business/purchasing  background a plus - 	Ability to work with minimal supervision, set prioriti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6">
        <f t="shared" si="106"/>
        <v>0</v>
      </c>
      <c r="V2276" s="2">
        <v>1</v>
      </c>
      <c r="W2276" s="2">
        <f t="shared" si="107"/>
        <v>0</v>
      </c>
      <c r="X2276" s="2">
        <v>0</v>
      </c>
      <c r="Y2276" s="2">
        <v>0</v>
      </c>
      <c r="Z2276" s="2">
        <v>0</v>
      </c>
      <c r="AA2276" s="2">
        <v>0</v>
      </c>
      <c r="AB2276" s="2">
        <v>0</v>
      </c>
      <c r="AC2276" t="s">
        <v>5142</v>
      </c>
      <c r="AD2276" t="s">
        <v>32</v>
      </c>
      <c r="AE2276" t="s">
        <v>32</v>
      </c>
      <c r="AG2276" t="s">
        <v>38</v>
      </c>
      <c r="AH2276" t="s">
        <v>4999</v>
      </c>
      <c r="AI2276" t="s">
        <v>5143</v>
      </c>
      <c r="AJ2276" t="s">
        <v>4999</v>
      </c>
      <c r="AK2276" t="s">
        <v>39</v>
      </c>
    </row>
    <row r="2277" spans="1:37" x14ac:dyDescent="0.3">
      <c r="A2277">
        <v>347408</v>
      </c>
      <c r="B2277" t="s">
        <v>199</v>
      </c>
      <c r="C2277" t="s">
        <v>48</v>
      </c>
      <c r="D2277">
        <v>1</v>
      </c>
      <c r="E2277" t="s">
        <v>5139</v>
      </c>
      <c r="F2277" t="s">
        <v>4270</v>
      </c>
      <c r="G2277">
        <v>40561</v>
      </c>
      <c r="H2277">
        <v>1</v>
      </c>
      <c r="I2277" t="s">
        <v>94</v>
      </c>
      <c r="J2277" t="s">
        <v>32</v>
      </c>
      <c r="K2277">
        <v>38656</v>
      </c>
      <c r="L2277">
        <v>54568</v>
      </c>
      <c r="M2277" t="s">
        <v>33</v>
      </c>
      <c r="N2277" t="s">
        <v>202</v>
      </c>
      <c r="O2277" t="s">
        <v>5140</v>
      </c>
      <c r="P2277" t="s">
        <v>7157</v>
      </c>
      <c r="Q2277" t="s">
        <v>8367</v>
      </c>
      <c r="R2277" t="s">
        <v>5141</v>
      </c>
      <c r="S2277" t="s">
        <v>7696</v>
      </c>
      <c r="T2277" t="str">
        <f t="shared" si="105"/>
        <v>- 	Strong proficiency with Microsoft Word, Excel, and Access, as well as Outlook and Internet.  Knowledge of both FMS and OTPS budget systems a plus - 	Strong business/purchasing  background a plus - 	Ability to work with minimal supervision, set prioriti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7">
        <f t="shared" si="106"/>
        <v>0</v>
      </c>
      <c r="V2277" s="2">
        <v>1</v>
      </c>
      <c r="W2277" s="2">
        <f t="shared" si="107"/>
        <v>0</v>
      </c>
      <c r="X2277" s="2">
        <v>0</v>
      </c>
      <c r="Y2277" s="2">
        <v>0</v>
      </c>
      <c r="Z2277" s="2">
        <v>0</v>
      </c>
      <c r="AA2277" s="2">
        <v>0</v>
      </c>
      <c r="AB2277" s="2">
        <v>0</v>
      </c>
      <c r="AC2277" t="s">
        <v>5142</v>
      </c>
      <c r="AD2277" t="s">
        <v>32</v>
      </c>
      <c r="AE2277" t="s">
        <v>32</v>
      </c>
      <c r="AG2277" t="s">
        <v>38</v>
      </c>
      <c r="AH2277" t="s">
        <v>4999</v>
      </c>
      <c r="AI2277" t="s">
        <v>5143</v>
      </c>
      <c r="AJ2277" t="s">
        <v>4999</v>
      </c>
      <c r="AK2277" t="s">
        <v>39</v>
      </c>
    </row>
    <row r="2278" spans="1:37" x14ac:dyDescent="0.3">
      <c r="A2278">
        <v>347411</v>
      </c>
      <c r="B2278" t="s">
        <v>199</v>
      </c>
      <c r="C2278" t="s">
        <v>29</v>
      </c>
      <c r="D2278">
        <v>1</v>
      </c>
      <c r="E2278" t="s">
        <v>5144</v>
      </c>
      <c r="F2278" t="s">
        <v>126</v>
      </c>
      <c r="G2278">
        <v>21744</v>
      </c>
      <c r="H2278">
        <v>1</v>
      </c>
      <c r="I2278" t="s">
        <v>1183</v>
      </c>
      <c r="J2278" t="s">
        <v>32</v>
      </c>
      <c r="K2278">
        <v>59708</v>
      </c>
      <c r="L2278">
        <v>65678</v>
      </c>
      <c r="M2278" t="s">
        <v>33</v>
      </c>
      <c r="N2278" t="s">
        <v>202</v>
      </c>
      <c r="O2278" t="s">
        <v>4550</v>
      </c>
      <c r="P2278" t="s">
        <v>5145</v>
      </c>
      <c r="Q2278" t="s">
        <v>130</v>
      </c>
      <c r="R2278" t="s">
        <v>5146</v>
      </c>
      <c r="S2278" t="s">
        <v>7696</v>
      </c>
      <c r="T2278" t="str">
        <f t="shared" si="105"/>
        <v>--	Keen ability to prioritize and handle multiple assignments  --	Ability to work independently and exercise a high degree of initiative to accomplish tasks and solve problems  --	Experience in public health and public speaking  --	Excellent interpersonal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8">
        <f t="shared" si="106"/>
        <v>0</v>
      </c>
      <c r="V2278" s="2">
        <v>0</v>
      </c>
      <c r="W2278" s="2">
        <f t="shared" si="107"/>
        <v>0</v>
      </c>
      <c r="X2278" s="2">
        <v>0</v>
      </c>
      <c r="Y2278" s="2">
        <v>0</v>
      </c>
      <c r="Z2278" s="2">
        <v>0</v>
      </c>
      <c r="AA2278" s="2">
        <v>0</v>
      </c>
      <c r="AB2278" s="2">
        <v>0</v>
      </c>
      <c r="AC2278" t="s">
        <v>5147</v>
      </c>
      <c r="AD2278" t="s">
        <v>32</v>
      </c>
      <c r="AE2278" t="s">
        <v>32</v>
      </c>
      <c r="AG2278" t="s">
        <v>38</v>
      </c>
      <c r="AH2278" t="s">
        <v>2556</v>
      </c>
      <c r="AI2278" t="s">
        <v>5116</v>
      </c>
      <c r="AJ2278" t="s">
        <v>2556</v>
      </c>
      <c r="AK2278" t="s">
        <v>39</v>
      </c>
    </row>
    <row r="2279" spans="1:37" x14ac:dyDescent="0.3">
      <c r="A2279">
        <v>347411</v>
      </c>
      <c r="B2279" t="s">
        <v>199</v>
      </c>
      <c r="C2279" t="s">
        <v>48</v>
      </c>
      <c r="D2279">
        <v>1</v>
      </c>
      <c r="E2279" t="s">
        <v>5144</v>
      </c>
      <c r="F2279" t="s">
        <v>126</v>
      </c>
      <c r="G2279">
        <v>21744</v>
      </c>
      <c r="H2279">
        <v>1</v>
      </c>
      <c r="I2279" t="s">
        <v>1183</v>
      </c>
      <c r="J2279" t="s">
        <v>32</v>
      </c>
      <c r="K2279">
        <v>59708</v>
      </c>
      <c r="L2279">
        <v>65678</v>
      </c>
      <c r="M2279" t="s">
        <v>33</v>
      </c>
      <c r="N2279" t="s">
        <v>202</v>
      </c>
      <c r="O2279" t="s">
        <v>4550</v>
      </c>
      <c r="P2279" t="s">
        <v>5145</v>
      </c>
      <c r="Q2279" t="s">
        <v>130</v>
      </c>
      <c r="R2279" t="s">
        <v>5146</v>
      </c>
      <c r="S2279" t="s">
        <v>7696</v>
      </c>
      <c r="T2279" t="str">
        <f t="shared" si="105"/>
        <v>--	Keen ability to prioritize and handle multiple assignments  --	Ability to work independently and exercise a high degree of initiative to accomplish tasks and solve problems  --	Experience in public health and public speaking  --	Excellent interpersonal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79">
        <f t="shared" si="106"/>
        <v>0</v>
      </c>
      <c r="V2279" s="2">
        <v>0</v>
      </c>
      <c r="W2279" s="2">
        <f t="shared" si="107"/>
        <v>0</v>
      </c>
      <c r="X2279" s="2">
        <v>0</v>
      </c>
      <c r="Y2279" s="2">
        <v>0</v>
      </c>
      <c r="Z2279" s="2">
        <v>0</v>
      </c>
      <c r="AA2279" s="2">
        <v>0</v>
      </c>
      <c r="AB2279" s="2">
        <v>0</v>
      </c>
      <c r="AC2279" t="s">
        <v>5147</v>
      </c>
      <c r="AD2279" t="s">
        <v>32</v>
      </c>
      <c r="AE2279" t="s">
        <v>32</v>
      </c>
      <c r="AG2279" t="s">
        <v>38</v>
      </c>
      <c r="AH2279" t="s">
        <v>2556</v>
      </c>
      <c r="AI2279" t="s">
        <v>5116</v>
      </c>
      <c r="AJ2279" t="s">
        <v>2556</v>
      </c>
      <c r="AK2279" t="s">
        <v>39</v>
      </c>
    </row>
    <row r="2280" spans="1:37" x14ac:dyDescent="0.3">
      <c r="A2280">
        <v>347421</v>
      </c>
      <c r="B2280" t="s">
        <v>111</v>
      </c>
      <c r="C2280" t="s">
        <v>29</v>
      </c>
      <c r="D2280">
        <v>1</v>
      </c>
      <c r="E2280" t="s">
        <v>5148</v>
      </c>
      <c r="F2280" t="s">
        <v>201</v>
      </c>
      <c r="G2280">
        <v>12158</v>
      </c>
      <c r="H2280">
        <v>1</v>
      </c>
      <c r="I2280" t="s">
        <v>5149</v>
      </c>
      <c r="J2280" t="s">
        <v>43</v>
      </c>
      <c r="K2280">
        <v>38534</v>
      </c>
      <c r="L2280">
        <v>65360</v>
      </c>
      <c r="M2280" t="s">
        <v>33</v>
      </c>
      <c r="N2280" t="s">
        <v>115</v>
      </c>
      <c r="O2280" t="s">
        <v>428</v>
      </c>
      <c r="P2280" t="s">
        <v>8672</v>
      </c>
      <c r="Q2280" t="s">
        <v>7329</v>
      </c>
      <c r="R2280" t="s">
        <v>32</v>
      </c>
      <c r="S2280" t="s">
        <v>5150</v>
      </c>
      <c r="T2280" t="str">
        <f t="shared" si="105"/>
        <v xml:space="preserve">  Note: Only candidates currently serving as a Permanent Procurement Analyst will be considered.</v>
      </c>
      <c r="U2280">
        <f t="shared" si="106"/>
        <v>0</v>
      </c>
      <c r="V2280" s="2">
        <v>0</v>
      </c>
      <c r="W2280" s="2">
        <f t="shared" si="107"/>
        <v>0</v>
      </c>
      <c r="X2280" s="2">
        <v>0</v>
      </c>
      <c r="Y2280" s="2">
        <v>0</v>
      </c>
      <c r="Z2280" s="2">
        <v>0</v>
      </c>
      <c r="AA2280" s="2">
        <v>0</v>
      </c>
      <c r="AB2280" s="2">
        <v>0</v>
      </c>
      <c r="AC2280" t="s">
        <v>556</v>
      </c>
      <c r="AD2280" t="s">
        <v>32</v>
      </c>
      <c r="AE2280" t="s">
        <v>32</v>
      </c>
      <c r="AG2280" t="s">
        <v>38</v>
      </c>
      <c r="AH2280" t="s">
        <v>2556</v>
      </c>
      <c r="AJ2280" t="s">
        <v>2490</v>
      </c>
      <c r="AK2280" t="s">
        <v>39</v>
      </c>
    </row>
    <row r="2281" spans="1:37" x14ac:dyDescent="0.3">
      <c r="A2281">
        <v>347421</v>
      </c>
      <c r="B2281" t="s">
        <v>111</v>
      </c>
      <c r="C2281" t="s">
        <v>29</v>
      </c>
      <c r="D2281">
        <v>1</v>
      </c>
      <c r="E2281" t="s">
        <v>5148</v>
      </c>
      <c r="F2281" t="s">
        <v>201</v>
      </c>
      <c r="G2281">
        <v>12158</v>
      </c>
      <c r="H2281">
        <v>1</v>
      </c>
      <c r="I2281" t="s">
        <v>5149</v>
      </c>
      <c r="J2281" t="s">
        <v>43</v>
      </c>
      <c r="K2281">
        <v>38534</v>
      </c>
      <c r="L2281">
        <v>65360</v>
      </c>
      <c r="M2281" t="s">
        <v>33</v>
      </c>
      <c r="N2281" t="s">
        <v>115</v>
      </c>
      <c r="O2281" t="s">
        <v>428</v>
      </c>
      <c r="P2281" t="s">
        <v>8672</v>
      </c>
      <c r="Q2281" t="s">
        <v>7329</v>
      </c>
      <c r="R2281" t="s">
        <v>32</v>
      </c>
      <c r="S2281" t="s">
        <v>5150</v>
      </c>
      <c r="T2281" t="str">
        <f t="shared" si="105"/>
        <v xml:space="preserve">  Note: Only candidates currently serving as a Permanent Procurement Analyst will be considered.</v>
      </c>
      <c r="U2281">
        <f t="shared" si="106"/>
        <v>0</v>
      </c>
      <c r="V2281" s="2">
        <v>0</v>
      </c>
      <c r="W2281" s="2">
        <f t="shared" si="107"/>
        <v>0</v>
      </c>
      <c r="X2281" s="2">
        <v>0</v>
      </c>
      <c r="Y2281" s="2">
        <v>0</v>
      </c>
      <c r="Z2281" s="2">
        <v>0</v>
      </c>
      <c r="AA2281" s="2">
        <v>0</v>
      </c>
      <c r="AB2281" s="2">
        <v>0</v>
      </c>
      <c r="AC2281" t="s">
        <v>556</v>
      </c>
      <c r="AD2281" t="s">
        <v>32</v>
      </c>
      <c r="AE2281" t="s">
        <v>32</v>
      </c>
      <c r="AG2281" t="s">
        <v>38</v>
      </c>
      <c r="AH2281" t="s">
        <v>2556</v>
      </c>
      <c r="AJ2281" t="s">
        <v>2490</v>
      </c>
      <c r="AK2281" t="s">
        <v>39</v>
      </c>
    </row>
    <row r="2282" spans="1:37" x14ac:dyDescent="0.3">
      <c r="A2282">
        <v>347422</v>
      </c>
      <c r="B2282" t="s">
        <v>2709</v>
      </c>
      <c r="C2282" t="s">
        <v>29</v>
      </c>
      <c r="D2282">
        <v>1</v>
      </c>
      <c r="E2282" t="s">
        <v>1802</v>
      </c>
      <c r="F2282" t="s">
        <v>742</v>
      </c>
      <c r="G2282">
        <v>56058</v>
      </c>
      <c r="H2282">
        <v>0</v>
      </c>
      <c r="I2282" t="s">
        <v>94</v>
      </c>
      <c r="J2282" t="s">
        <v>43</v>
      </c>
      <c r="K2282">
        <v>50362</v>
      </c>
      <c r="L2282">
        <v>78177</v>
      </c>
      <c r="M2282" t="s">
        <v>33</v>
      </c>
      <c r="N2282" t="s">
        <v>2712</v>
      </c>
      <c r="O2282" t="s">
        <v>5127</v>
      </c>
      <c r="P2282" t="s">
        <v>8673</v>
      </c>
      <c r="Q2282" t="s">
        <v>745</v>
      </c>
      <c r="R2282" t="s">
        <v>8670</v>
      </c>
      <c r="S2282" t="s">
        <v>32</v>
      </c>
      <c r="T2282" t="str">
        <f t="shared" si="105"/>
        <v xml:space="preserve">‚	Advanced skills in Microsoft Excel and MS Office. 	Ability to work independently and minimal supervision. 	Excellent oral and written communication skills. 	Superior organizational skills with strong attention to detail. 	Excellent customer service skills with ability to problem-solve. 	Strong analytical background that can use data to produce models, summary statistics and reports. 	Comfortable with embracing technology to support and enhance operations.  </v>
      </c>
      <c r="U2282">
        <f t="shared" si="106"/>
        <v>0</v>
      </c>
      <c r="V2282" s="2">
        <v>1</v>
      </c>
      <c r="W2282" s="2">
        <f t="shared" si="107"/>
        <v>0</v>
      </c>
      <c r="X2282" s="2">
        <v>0</v>
      </c>
      <c r="Y2282" s="2">
        <v>0</v>
      </c>
      <c r="Z2282" s="2">
        <v>0</v>
      </c>
      <c r="AA2282" s="2">
        <v>0</v>
      </c>
      <c r="AB2282" s="2">
        <v>0</v>
      </c>
      <c r="AC2282" t="s">
        <v>5151</v>
      </c>
      <c r="AD2282" t="s">
        <v>32</v>
      </c>
      <c r="AE2282" t="s">
        <v>32</v>
      </c>
      <c r="AG2282" t="s">
        <v>38</v>
      </c>
      <c r="AH2282" t="s">
        <v>3405</v>
      </c>
      <c r="AI2282" t="s">
        <v>3406</v>
      </c>
      <c r="AJ2282" t="s">
        <v>2540</v>
      </c>
      <c r="AK2282" t="s">
        <v>39</v>
      </c>
    </row>
    <row r="2283" spans="1:37" x14ac:dyDescent="0.3">
      <c r="A2283">
        <v>347422</v>
      </c>
      <c r="B2283" t="s">
        <v>2709</v>
      </c>
      <c r="C2283" t="s">
        <v>48</v>
      </c>
      <c r="D2283">
        <v>1</v>
      </c>
      <c r="E2283" t="s">
        <v>1802</v>
      </c>
      <c r="F2283" t="s">
        <v>742</v>
      </c>
      <c r="G2283">
        <v>56058</v>
      </c>
      <c r="H2283">
        <v>0</v>
      </c>
      <c r="I2283" t="s">
        <v>94</v>
      </c>
      <c r="J2283" t="s">
        <v>43</v>
      </c>
      <c r="K2283">
        <v>50362</v>
      </c>
      <c r="L2283">
        <v>78177</v>
      </c>
      <c r="M2283" t="s">
        <v>33</v>
      </c>
      <c r="N2283" t="s">
        <v>2712</v>
      </c>
      <c r="O2283" t="s">
        <v>5127</v>
      </c>
      <c r="P2283" t="s">
        <v>8673</v>
      </c>
      <c r="Q2283" t="s">
        <v>745</v>
      </c>
      <c r="R2283" t="s">
        <v>8670</v>
      </c>
      <c r="S2283" t="s">
        <v>32</v>
      </c>
      <c r="T2283" t="str">
        <f t="shared" si="105"/>
        <v xml:space="preserve">‚	Advanced skills in Microsoft Excel and MS Office. 	Ability to work independently and minimal supervision. 	Excellent oral and written communication skills. 	Superior organizational skills with strong attention to detail. 	Excellent customer service skills with ability to problem-solve. 	Strong analytical background that can use data to produce models, summary statistics and reports. 	Comfortable with embracing technology to support and enhance operations.  </v>
      </c>
      <c r="U2283">
        <f t="shared" si="106"/>
        <v>0</v>
      </c>
      <c r="V2283" s="2">
        <v>1</v>
      </c>
      <c r="W2283" s="2">
        <f t="shared" si="107"/>
        <v>0</v>
      </c>
      <c r="X2283" s="2">
        <v>0</v>
      </c>
      <c r="Y2283" s="2">
        <v>0</v>
      </c>
      <c r="Z2283" s="2">
        <v>0</v>
      </c>
      <c r="AA2283" s="2">
        <v>0</v>
      </c>
      <c r="AB2283" s="2">
        <v>0</v>
      </c>
      <c r="AC2283" t="s">
        <v>5151</v>
      </c>
      <c r="AD2283" t="s">
        <v>32</v>
      </c>
      <c r="AE2283" t="s">
        <v>32</v>
      </c>
      <c r="AG2283" t="s">
        <v>38</v>
      </c>
      <c r="AH2283" t="s">
        <v>3405</v>
      </c>
      <c r="AI2283" t="s">
        <v>3406</v>
      </c>
      <c r="AJ2283" t="s">
        <v>2540</v>
      </c>
      <c r="AK2283" t="s">
        <v>39</v>
      </c>
    </row>
    <row r="2284" spans="1:37" x14ac:dyDescent="0.3">
      <c r="A2284">
        <v>347427</v>
      </c>
      <c r="B2284" t="s">
        <v>2756</v>
      </c>
      <c r="C2284" t="s">
        <v>29</v>
      </c>
      <c r="D2284">
        <v>1</v>
      </c>
      <c r="E2284" t="s">
        <v>5152</v>
      </c>
      <c r="F2284" t="s">
        <v>2942</v>
      </c>
      <c r="G2284">
        <v>5277</v>
      </c>
      <c r="H2284">
        <v>0</v>
      </c>
      <c r="I2284" t="s">
        <v>94</v>
      </c>
      <c r="J2284" t="s">
        <v>43</v>
      </c>
      <c r="K2284">
        <v>55000</v>
      </c>
      <c r="L2284">
        <v>75000</v>
      </c>
      <c r="M2284" t="s">
        <v>33</v>
      </c>
      <c r="N2284" t="s">
        <v>51</v>
      </c>
      <c r="O2284" t="s">
        <v>294</v>
      </c>
      <c r="P2284" t="s">
        <v>8674</v>
      </c>
      <c r="Q2284" t="s">
        <v>2945</v>
      </c>
      <c r="R2284" t="s">
        <v>8675</v>
      </c>
      <c r="S2284" t="s">
        <v>8676</v>
      </c>
      <c r="T2284" t="str">
        <f t="shared" si="105"/>
        <v>‚	A candidate with an accounting/business/finance background with strong analytical and communication skills. 	Knowledge of City‚„s expense and revenue processes and systems. 	Knowledge of the City‚„s Finance Management System (FMS) and Microsoft Office applications including Word and Excel. 	Familiarity with rules and directives of City oversight entities including the City Comptroller and the Office of Management and Budget.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84">
        <f t="shared" si="106"/>
        <v>0</v>
      </c>
      <c r="V2284" s="2">
        <v>1</v>
      </c>
      <c r="W2284" s="2">
        <f t="shared" si="107"/>
        <v>0</v>
      </c>
      <c r="X2284" s="2">
        <v>0</v>
      </c>
      <c r="Y2284" s="2">
        <v>0</v>
      </c>
      <c r="Z2284" s="2">
        <v>0</v>
      </c>
      <c r="AA2284" s="2">
        <v>0</v>
      </c>
      <c r="AB2284" s="2">
        <v>0</v>
      </c>
      <c r="AC2284" t="s">
        <v>5153</v>
      </c>
      <c r="AD2284" t="s">
        <v>32</v>
      </c>
      <c r="AE2284" t="s">
        <v>32</v>
      </c>
      <c r="AG2284" t="s">
        <v>38</v>
      </c>
      <c r="AH2284" t="s">
        <v>2490</v>
      </c>
      <c r="AJ2284" t="s">
        <v>1750</v>
      </c>
      <c r="AK2284" t="s">
        <v>39</v>
      </c>
    </row>
    <row r="2285" spans="1:37" x14ac:dyDescent="0.3">
      <c r="A2285">
        <v>347427</v>
      </c>
      <c r="B2285" t="s">
        <v>2756</v>
      </c>
      <c r="C2285" t="s">
        <v>48</v>
      </c>
      <c r="D2285">
        <v>1</v>
      </c>
      <c r="E2285" t="s">
        <v>5152</v>
      </c>
      <c r="F2285" t="s">
        <v>2942</v>
      </c>
      <c r="G2285">
        <v>5277</v>
      </c>
      <c r="H2285">
        <v>0</v>
      </c>
      <c r="I2285" t="s">
        <v>94</v>
      </c>
      <c r="J2285" t="s">
        <v>43</v>
      </c>
      <c r="K2285">
        <v>55000</v>
      </c>
      <c r="L2285">
        <v>75000</v>
      </c>
      <c r="M2285" t="s">
        <v>33</v>
      </c>
      <c r="N2285" t="s">
        <v>51</v>
      </c>
      <c r="O2285" t="s">
        <v>294</v>
      </c>
      <c r="P2285" t="s">
        <v>8674</v>
      </c>
      <c r="Q2285" t="s">
        <v>2945</v>
      </c>
      <c r="R2285" t="s">
        <v>8675</v>
      </c>
      <c r="S2285" t="s">
        <v>8676</v>
      </c>
      <c r="T2285" t="str">
        <f t="shared" si="105"/>
        <v>‚	A candidate with an accounting/business/finance background with strong analytical and communication skills. 	Knowledge of City‚„s expense and revenue processes and systems. 	Knowledge of the City‚„s Finance Management System (FMS) and Microsoft Office applications including Word and Excel. 	Familiarity with rules and directives of City oversight entities including the City Comptroller and the Office of Management and Budget.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85">
        <f t="shared" si="106"/>
        <v>0</v>
      </c>
      <c r="V2285" s="2">
        <v>1</v>
      </c>
      <c r="W2285" s="2">
        <f t="shared" si="107"/>
        <v>0</v>
      </c>
      <c r="X2285" s="2">
        <v>0</v>
      </c>
      <c r="Y2285" s="2">
        <v>0</v>
      </c>
      <c r="Z2285" s="2">
        <v>0</v>
      </c>
      <c r="AA2285" s="2">
        <v>0</v>
      </c>
      <c r="AB2285" s="2">
        <v>0</v>
      </c>
      <c r="AC2285" t="s">
        <v>5153</v>
      </c>
      <c r="AD2285" t="s">
        <v>32</v>
      </c>
      <c r="AE2285" t="s">
        <v>32</v>
      </c>
      <c r="AG2285" t="s">
        <v>38</v>
      </c>
      <c r="AH2285" t="s">
        <v>2490</v>
      </c>
      <c r="AJ2285" t="s">
        <v>1750</v>
      </c>
      <c r="AK2285" t="s">
        <v>39</v>
      </c>
    </row>
    <row r="2286" spans="1:37" x14ac:dyDescent="0.3">
      <c r="A2286">
        <v>349495</v>
      </c>
      <c r="B2286" t="s">
        <v>473</v>
      </c>
      <c r="C2286" t="s">
        <v>29</v>
      </c>
      <c r="D2286">
        <v>1</v>
      </c>
      <c r="E2286" t="s">
        <v>5154</v>
      </c>
      <c r="F2286" t="s">
        <v>1311</v>
      </c>
      <c r="G2286">
        <v>34202</v>
      </c>
      <c r="H2286">
        <v>3</v>
      </c>
      <c r="I2286" t="s">
        <v>1095</v>
      </c>
      <c r="J2286" t="s">
        <v>43</v>
      </c>
      <c r="K2286">
        <v>67083</v>
      </c>
      <c r="L2286">
        <v>95000</v>
      </c>
      <c r="M2286" t="s">
        <v>33</v>
      </c>
      <c r="N2286" t="s">
        <v>476</v>
      </c>
      <c r="O2286" t="s">
        <v>5155</v>
      </c>
      <c r="P2286" t="s">
        <v>7158</v>
      </c>
      <c r="Q2286" t="s">
        <v>7518</v>
      </c>
      <c r="R2286" t="s">
        <v>8677</v>
      </c>
      <c r="S2286" t="s">
        <v>8678</v>
      </c>
      <c r="T2286" t="str">
        <f t="shared" si="105"/>
        <v>‚ Strong communications skills, both written and verbal. Ability to tailor correspondence and communications to audiences with varied technical knowledge/background.   Comfortable with a fast-paced, busy environment where workload, priorities and directives change shift on a regular basis. Ability to excel and prioritize workload/responsibilities within a results-oriented, fast-paced work culture.   Experience with and sensitivity towards regulations, requirements and nuances associated with working at facilities where children are present.   Knowledge or experience working with web-based facility management and/or Computerized Maintenance Management Systems (CMMS) Section 424-A of the New York Social Services Law requires an authorized agency to inquire whether a candidate for employment with child-caring responsibilities has been the subject of a child abuse and maltreatment report.   THIS POSITION IS ONLY OPEN TO CANDIDATES WHO ARE PERMANENT IN THE CIVIL SERVICE TITLE OF CONSTRUCTION PROJECT MANAGER.  This position is open to qualified persons with a disability who are eligible for the 55-a Program.  Please indicate in your cover letter that you would like to be considered for the position under the 55-a Program.  For appointment to this position, candidate will be required to possess a Motor Vehicle and a Driver License valid in the State of New York. This license must be maintained for the duration of employment.  The City of New York and the Administration for Children‚„s Services are Equal Opportunity Employers Committed to Diversity</v>
      </c>
      <c r="U2286">
        <f t="shared" si="106"/>
        <v>0</v>
      </c>
      <c r="V2286" s="2">
        <v>1</v>
      </c>
      <c r="W2286" s="2">
        <f t="shared" si="107"/>
        <v>0</v>
      </c>
      <c r="X2286" s="2">
        <v>0</v>
      </c>
      <c r="Y2286" s="2">
        <v>0</v>
      </c>
      <c r="Z2286" s="2">
        <v>0</v>
      </c>
      <c r="AA2286" s="2">
        <v>0</v>
      </c>
      <c r="AB2286" s="2">
        <v>0</v>
      </c>
      <c r="AC2286" t="s">
        <v>1540</v>
      </c>
      <c r="AD2286" t="s">
        <v>32</v>
      </c>
      <c r="AE2286" t="s">
        <v>32</v>
      </c>
      <c r="AG2286" t="s">
        <v>58</v>
      </c>
      <c r="AH2286" t="s">
        <v>2304</v>
      </c>
      <c r="AI2286" t="s">
        <v>2432</v>
      </c>
      <c r="AJ2286" t="s">
        <v>2304</v>
      </c>
      <c r="AK2286" t="s">
        <v>39</v>
      </c>
    </row>
    <row r="2287" spans="1:37" x14ac:dyDescent="0.3">
      <c r="A2287">
        <v>347434</v>
      </c>
      <c r="B2287" t="s">
        <v>2756</v>
      </c>
      <c r="C2287" t="s">
        <v>29</v>
      </c>
      <c r="D2287">
        <v>1</v>
      </c>
      <c r="E2287" t="s">
        <v>5156</v>
      </c>
      <c r="F2287" t="s">
        <v>2758</v>
      </c>
      <c r="G2287" t="s">
        <v>2759</v>
      </c>
      <c r="H2287" t="s">
        <v>2760</v>
      </c>
      <c r="I2287" t="s">
        <v>94</v>
      </c>
      <c r="J2287" t="s">
        <v>43</v>
      </c>
      <c r="K2287">
        <v>65000</v>
      </c>
      <c r="L2287">
        <v>85000</v>
      </c>
      <c r="M2287" t="s">
        <v>33</v>
      </c>
      <c r="N2287" t="s">
        <v>51</v>
      </c>
      <c r="O2287" t="s">
        <v>294</v>
      </c>
      <c r="P2287" t="s">
        <v>8679</v>
      </c>
      <c r="Q2287" t="s">
        <v>7843</v>
      </c>
      <c r="R2287" t="s">
        <v>8680</v>
      </c>
      <c r="S2287" t="s">
        <v>8681</v>
      </c>
      <c r="T2287" t="str">
        <f t="shared" si="105"/>
        <v>‚	Excellent quantitative and problem-solving skills.	Experience with formal report creation and presentation skills	Experience using NYC Financial Management System (FMS) 	High to expert proficiency in Microsoft Office, particularly Excel. 	Strong organizational and project management skills; detail oriented with the ability to multi-task and work both independently and as part of a team.	Excellent written and oral communication skills.	Knowledge of City‚„s expense and revenue processes and systems. 	Familiarity with rules and directives of City oversight entities including the City Comptroller and the Office of Management and Budget.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87">
        <f t="shared" si="106"/>
        <v>0</v>
      </c>
      <c r="V2287" s="2">
        <v>1</v>
      </c>
      <c r="W2287" s="2">
        <f t="shared" si="107"/>
        <v>0</v>
      </c>
      <c r="X2287" s="2">
        <v>0</v>
      </c>
      <c r="Y2287" s="2">
        <v>0</v>
      </c>
      <c r="Z2287" s="2">
        <v>0</v>
      </c>
      <c r="AA2287" s="2">
        <v>0</v>
      </c>
      <c r="AB2287" s="2">
        <v>0</v>
      </c>
      <c r="AC2287" t="s">
        <v>5157</v>
      </c>
      <c r="AD2287" t="s">
        <v>32</v>
      </c>
      <c r="AE2287" t="s">
        <v>32</v>
      </c>
      <c r="AG2287" t="s">
        <v>38</v>
      </c>
      <c r="AH2287" t="s">
        <v>3278</v>
      </c>
      <c r="AJ2287" t="s">
        <v>1750</v>
      </c>
      <c r="AK2287" t="s">
        <v>39</v>
      </c>
    </row>
    <row r="2288" spans="1:37" x14ac:dyDescent="0.3">
      <c r="A2288">
        <v>347434</v>
      </c>
      <c r="B2288" t="s">
        <v>2756</v>
      </c>
      <c r="C2288" t="s">
        <v>48</v>
      </c>
      <c r="D2288">
        <v>1</v>
      </c>
      <c r="E2288" t="s">
        <v>5156</v>
      </c>
      <c r="F2288" t="s">
        <v>2758</v>
      </c>
      <c r="G2288" t="s">
        <v>2759</v>
      </c>
      <c r="H2288" t="s">
        <v>2760</v>
      </c>
      <c r="I2288" t="s">
        <v>94</v>
      </c>
      <c r="J2288" t="s">
        <v>43</v>
      </c>
      <c r="K2288">
        <v>65000</v>
      </c>
      <c r="L2288">
        <v>85000</v>
      </c>
      <c r="M2288" t="s">
        <v>33</v>
      </c>
      <c r="N2288" t="s">
        <v>51</v>
      </c>
      <c r="O2288" t="s">
        <v>294</v>
      </c>
      <c r="P2288" t="s">
        <v>8679</v>
      </c>
      <c r="Q2288" t="s">
        <v>7843</v>
      </c>
      <c r="R2288" t="s">
        <v>8680</v>
      </c>
      <c r="S2288" t="s">
        <v>8681</v>
      </c>
      <c r="T2288" t="str">
        <f t="shared" si="105"/>
        <v>‚	Excellent quantitative and problem-solving skills.	Experience with formal report creation and presentation skills	Experience using NYC Financial Management System (FMS) 	High to expert proficiency in Microsoft Office, particularly Excel. 	Strong organizational and project management skills; detail oriented with the ability to multi-task and work both independently and as part of a team.	Excellent written and oral communication skills.	Knowledge of City‚„s expense and revenue processes and systems. 	Familiarity with rules and directives of City oversight entities including the City Comptroller and the Office of Management and Budget.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288">
        <f t="shared" si="106"/>
        <v>0</v>
      </c>
      <c r="V2288" s="2">
        <v>1</v>
      </c>
      <c r="W2288" s="2">
        <f t="shared" si="107"/>
        <v>0</v>
      </c>
      <c r="X2288" s="2">
        <v>0</v>
      </c>
      <c r="Y2288" s="2">
        <v>0</v>
      </c>
      <c r="Z2288" s="2">
        <v>0</v>
      </c>
      <c r="AA2288" s="2">
        <v>0</v>
      </c>
      <c r="AB2288" s="2">
        <v>0</v>
      </c>
      <c r="AC2288" t="s">
        <v>5157</v>
      </c>
      <c r="AD2288" t="s">
        <v>32</v>
      </c>
      <c r="AE2288" t="s">
        <v>32</v>
      </c>
      <c r="AG2288" t="s">
        <v>38</v>
      </c>
      <c r="AH2288" t="s">
        <v>3278</v>
      </c>
      <c r="AJ2288" t="s">
        <v>1750</v>
      </c>
      <c r="AK2288" t="s">
        <v>39</v>
      </c>
    </row>
    <row r="2289" spans="1:37" x14ac:dyDescent="0.3">
      <c r="A2289">
        <v>347444</v>
      </c>
      <c r="B2289" t="s">
        <v>111</v>
      </c>
      <c r="C2289" t="s">
        <v>48</v>
      </c>
      <c r="D2289">
        <v>2</v>
      </c>
      <c r="E2289" t="s">
        <v>5158</v>
      </c>
      <c r="F2289" t="s">
        <v>3279</v>
      </c>
      <c r="G2289">
        <v>30112</v>
      </c>
      <c r="H2289">
        <v>0</v>
      </c>
      <c r="I2289" t="s">
        <v>1506</v>
      </c>
      <c r="J2289" t="s">
        <v>43</v>
      </c>
      <c r="K2289">
        <v>79079</v>
      </c>
      <c r="L2289">
        <v>94092</v>
      </c>
      <c r="M2289" t="s">
        <v>33</v>
      </c>
      <c r="N2289" t="s">
        <v>4555</v>
      </c>
      <c r="O2289" t="s">
        <v>4556</v>
      </c>
      <c r="P2289" t="s">
        <v>5159</v>
      </c>
      <c r="Q2289" t="s">
        <v>5160</v>
      </c>
      <c r="R2289" t="s">
        <v>5161</v>
      </c>
      <c r="S2289" t="s">
        <v>32</v>
      </c>
      <c r="T2289" t="str">
        <f t="shared" si="105"/>
        <v xml:space="preserve">At least 5 years experience as of September 2018 in family court or criminal law, as well as litigation experience.  </v>
      </c>
      <c r="U2289">
        <f t="shared" si="106"/>
        <v>0</v>
      </c>
      <c r="V2289" s="2">
        <v>0</v>
      </c>
      <c r="W2289" s="2">
        <f t="shared" si="107"/>
        <v>0</v>
      </c>
      <c r="X2289" s="2">
        <v>0</v>
      </c>
      <c r="Y2289" s="2">
        <v>0</v>
      </c>
      <c r="Z2289" s="2">
        <v>0</v>
      </c>
      <c r="AA2289" s="2">
        <v>0</v>
      </c>
      <c r="AB2289" s="2">
        <v>0</v>
      </c>
      <c r="AC2289" t="s">
        <v>5162</v>
      </c>
      <c r="AD2289" t="s">
        <v>32</v>
      </c>
      <c r="AE2289" t="s">
        <v>32</v>
      </c>
      <c r="AG2289" t="s">
        <v>705</v>
      </c>
      <c r="AH2289" t="s">
        <v>2556</v>
      </c>
      <c r="AJ2289" t="s">
        <v>2490</v>
      </c>
      <c r="AK2289" t="s">
        <v>39</v>
      </c>
    </row>
    <row r="2290" spans="1:37" x14ac:dyDescent="0.3">
      <c r="A2290">
        <v>347479</v>
      </c>
      <c r="B2290" t="s">
        <v>199</v>
      </c>
      <c r="C2290" t="s">
        <v>29</v>
      </c>
      <c r="D2290">
        <v>1</v>
      </c>
      <c r="E2290" t="s">
        <v>5163</v>
      </c>
      <c r="F2290" t="s">
        <v>126</v>
      </c>
      <c r="G2290">
        <v>21744</v>
      </c>
      <c r="H2290">
        <v>2</v>
      </c>
      <c r="I2290" t="s">
        <v>1183</v>
      </c>
      <c r="J2290" t="s">
        <v>43</v>
      </c>
      <c r="K2290">
        <v>70286</v>
      </c>
      <c r="L2290">
        <v>80829</v>
      </c>
      <c r="M2290" t="s">
        <v>33</v>
      </c>
      <c r="N2290" t="s">
        <v>2493</v>
      </c>
      <c r="O2290" t="s">
        <v>465</v>
      </c>
      <c r="P2290" t="s">
        <v>5164</v>
      </c>
      <c r="Q2290" t="s">
        <v>130</v>
      </c>
      <c r="R2290" t="e">
        <v>#NAME?</v>
      </c>
      <c r="S2290" t="s">
        <v>7696</v>
      </c>
      <c r="T2290" t="e">
        <f t="shared" si="105"/>
        <v>#NAME?</v>
      </c>
      <c r="U2290">
        <f t="shared" si="106"/>
        <v>0</v>
      </c>
      <c r="V2290" s="2">
        <v>0</v>
      </c>
      <c r="W2290" s="2">
        <f t="shared" si="107"/>
        <v>0</v>
      </c>
      <c r="X2290" s="2">
        <v>0</v>
      </c>
      <c r="Y2290" s="2">
        <v>0</v>
      </c>
      <c r="Z2290" s="2">
        <v>0</v>
      </c>
      <c r="AA2290" s="2">
        <v>0</v>
      </c>
      <c r="AB2290" s="2">
        <v>0</v>
      </c>
      <c r="AC2290" t="s">
        <v>5165</v>
      </c>
      <c r="AD2290" t="s">
        <v>32</v>
      </c>
      <c r="AE2290" t="s">
        <v>32</v>
      </c>
      <c r="AG2290" t="s">
        <v>38</v>
      </c>
      <c r="AH2290" t="s">
        <v>2220</v>
      </c>
      <c r="AI2290" t="s">
        <v>5143</v>
      </c>
      <c r="AJ2290" t="s">
        <v>2220</v>
      </c>
      <c r="AK2290" t="s">
        <v>39</v>
      </c>
    </row>
    <row r="2291" spans="1:37" x14ac:dyDescent="0.3">
      <c r="A2291">
        <v>347479</v>
      </c>
      <c r="B2291" t="s">
        <v>199</v>
      </c>
      <c r="C2291" t="s">
        <v>48</v>
      </c>
      <c r="D2291">
        <v>1</v>
      </c>
      <c r="E2291" t="s">
        <v>5163</v>
      </c>
      <c r="F2291" t="s">
        <v>126</v>
      </c>
      <c r="G2291">
        <v>21744</v>
      </c>
      <c r="H2291">
        <v>2</v>
      </c>
      <c r="I2291" t="s">
        <v>1183</v>
      </c>
      <c r="J2291" t="s">
        <v>43</v>
      </c>
      <c r="K2291">
        <v>70286</v>
      </c>
      <c r="L2291">
        <v>80829</v>
      </c>
      <c r="M2291" t="s">
        <v>33</v>
      </c>
      <c r="N2291" t="s">
        <v>2493</v>
      </c>
      <c r="O2291" t="s">
        <v>465</v>
      </c>
      <c r="P2291" t="s">
        <v>5164</v>
      </c>
      <c r="Q2291" t="s">
        <v>130</v>
      </c>
      <c r="R2291" t="e">
        <v>#NAME?</v>
      </c>
      <c r="S2291" t="s">
        <v>7696</v>
      </c>
      <c r="T2291" t="e">
        <f t="shared" si="105"/>
        <v>#NAME?</v>
      </c>
      <c r="U2291">
        <f t="shared" si="106"/>
        <v>0</v>
      </c>
      <c r="V2291" s="2">
        <v>0</v>
      </c>
      <c r="W2291" s="2">
        <f t="shared" si="107"/>
        <v>0</v>
      </c>
      <c r="X2291" s="2">
        <v>0</v>
      </c>
      <c r="Y2291" s="2">
        <v>0</v>
      </c>
      <c r="Z2291" s="2">
        <v>0</v>
      </c>
      <c r="AA2291" s="2">
        <v>0</v>
      </c>
      <c r="AB2291" s="2">
        <v>0</v>
      </c>
      <c r="AC2291" t="s">
        <v>5165</v>
      </c>
      <c r="AD2291" t="s">
        <v>32</v>
      </c>
      <c r="AE2291" t="s">
        <v>32</v>
      </c>
      <c r="AG2291" t="s">
        <v>38</v>
      </c>
      <c r="AH2291" t="s">
        <v>2220</v>
      </c>
      <c r="AI2291" t="s">
        <v>5143</v>
      </c>
      <c r="AJ2291" t="s">
        <v>2220</v>
      </c>
      <c r="AK2291" t="s">
        <v>39</v>
      </c>
    </row>
    <row r="2292" spans="1:37" x14ac:dyDescent="0.3">
      <c r="A2292">
        <v>347483</v>
      </c>
      <c r="B2292" t="s">
        <v>47</v>
      </c>
      <c r="C2292" t="s">
        <v>29</v>
      </c>
      <c r="D2292">
        <v>1</v>
      </c>
      <c r="E2292" t="s">
        <v>532</v>
      </c>
      <c r="F2292" t="s">
        <v>532</v>
      </c>
      <c r="G2292">
        <v>20415</v>
      </c>
      <c r="H2292">
        <v>1</v>
      </c>
      <c r="I2292" t="s">
        <v>244</v>
      </c>
      <c r="J2292" t="s">
        <v>43</v>
      </c>
      <c r="K2292">
        <v>63074</v>
      </c>
      <c r="L2292">
        <v>91347</v>
      </c>
      <c r="M2292" t="s">
        <v>33</v>
      </c>
      <c r="N2292" t="s">
        <v>211</v>
      </c>
      <c r="O2292" t="s">
        <v>2723</v>
      </c>
      <c r="P2292" t="s">
        <v>8682</v>
      </c>
      <c r="Q2292" t="s">
        <v>7362</v>
      </c>
      <c r="R2292" t="s">
        <v>5166</v>
      </c>
      <c r="S2292" t="s">
        <v>5167</v>
      </c>
      <c r="T2292" t="str">
        <f t="shared" si="105"/>
        <v>1.	Experience in the planning, layout and details of contract drawings, specifications, shop drawings, field inspections and investigations for clean/wastewater piping and valve applications.  2.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3.	Experience in material and equipment selection, methods used in construction, and making engineering recommendations for alterations, repairs, and testing.    4.	Preference will be given to candidates with experience with AutoCAD,  Revit, 3D BIM models and knowledge of Microsoft Office applications  5.	Demonstrates skills in written and verbal communication  6.	Strong organizational and computer skills ****Only applicants who are permanent Civil Service Mechanical Engineers are eligible to apply to this JVN. If you do not have permanent civil service status as a Mechanical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292">
        <f t="shared" si="106"/>
        <v>0</v>
      </c>
      <c r="V2292" s="2">
        <v>0</v>
      </c>
      <c r="W2292" s="2">
        <f t="shared" si="107"/>
        <v>0</v>
      </c>
      <c r="X2292" s="2">
        <v>0</v>
      </c>
      <c r="Y2292" s="2">
        <v>0</v>
      </c>
      <c r="Z2292" s="2">
        <v>0</v>
      </c>
      <c r="AA2292" s="2">
        <v>0</v>
      </c>
      <c r="AB2292" s="2">
        <v>0</v>
      </c>
      <c r="AC2292" t="s">
        <v>665</v>
      </c>
      <c r="AD2292" t="s">
        <v>32</v>
      </c>
      <c r="AE2292" t="s">
        <v>32</v>
      </c>
      <c r="AG2292" t="s">
        <v>705</v>
      </c>
      <c r="AH2292" t="s">
        <v>3545</v>
      </c>
      <c r="AJ2292" t="s">
        <v>2540</v>
      </c>
      <c r="AK2292" t="s">
        <v>39</v>
      </c>
    </row>
    <row r="2293" spans="1:37" x14ac:dyDescent="0.3">
      <c r="A2293">
        <v>347483</v>
      </c>
      <c r="B2293" t="s">
        <v>47</v>
      </c>
      <c r="C2293" t="s">
        <v>48</v>
      </c>
      <c r="D2293">
        <v>1</v>
      </c>
      <c r="E2293" t="s">
        <v>532</v>
      </c>
      <c r="F2293" t="s">
        <v>532</v>
      </c>
      <c r="G2293">
        <v>20415</v>
      </c>
      <c r="H2293">
        <v>1</v>
      </c>
      <c r="I2293" t="s">
        <v>244</v>
      </c>
      <c r="J2293" t="s">
        <v>43</v>
      </c>
      <c r="K2293">
        <v>63074</v>
      </c>
      <c r="L2293">
        <v>91347</v>
      </c>
      <c r="M2293" t="s">
        <v>33</v>
      </c>
      <c r="N2293" t="s">
        <v>211</v>
      </c>
      <c r="O2293" t="s">
        <v>2723</v>
      </c>
      <c r="P2293" t="s">
        <v>8682</v>
      </c>
      <c r="Q2293" t="s">
        <v>7362</v>
      </c>
      <c r="R2293" t="s">
        <v>5166</v>
      </c>
      <c r="S2293" t="s">
        <v>5167</v>
      </c>
      <c r="T2293" t="str">
        <f t="shared" si="105"/>
        <v>1.	Experience in the planning, layout and details of contract drawings, specifications, shop drawings, field inspections and investigations for clean/wastewater piping and valve applications.  2.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3.	Experience in material and equipment selection, methods used in construction, and making engineering recommendations for alterations, repairs, and testing.    4.	Preference will be given to candidates with experience with AutoCAD,  Revit, 3D BIM models and knowledge of Microsoft Office applications  5.	Demonstrates skills in written and verbal communication  6.	Strong organizational and computer skills ****Only applicants who are permanent Civil Service Mechanical Engineers are eligible to apply to this JVN. If you do not have permanent civil service status as a Mechanical Engineer, please do not apply to this position as you will not be considered for an interview.****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293">
        <f t="shared" si="106"/>
        <v>0</v>
      </c>
      <c r="V2293" s="2">
        <v>0</v>
      </c>
      <c r="W2293" s="2">
        <f t="shared" si="107"/>
        <v>0</v>
      </c>
      <c r="X2293" s="2">
        <v>0</v>
      </c>
      <c r="Y2293" s="2">
        <v>0</v>
      </c>
      <c r="Z2293" s="2">
        <v>0</v>
      </c>
      <c r="AA2293" s="2">
        <v>0</v>
      </c>
      <c r="AB2293" s="2">
        <v>0</v>
      </c>
      <c r="AC2293" t="s">
        <v>665</v>
      </c>
      <c r="AD2293" t="s">
        <v>32</v>
      </c>
      <c r="AE2293" t="s">
        <v>32</v>
      </c>
      <c r="AG2293" t="s">
        <v>705</v>
      </c>
      <c r="AH2293" t="s">
        <v>3545</v>
      </c>
      <c r="AJ2293" t="s">
        <v>2540</v>
      </c>
      <c r="AK2293" t="s">
        <v>39</v>
      </c>
    </row>
    <row r="2294" spans="1:37" x14ac:dyDescent="0.3">
      <c r="A2294">
        <v>347485</v>
      </c>
      <c r="B2294" t="s">
        <v>199</v>
      </c>
      <c r="C2294" t="s">
        <v>29</v>
      </c>
      <c r="D2294">
        <v>1</v>
      </c>
      <c r="E2294" t="s">
        <v>1739</v>
      </c>
      <c r="F2294" t="s">
        <v>1740</v>
      </c>
      <c r="G2294">
        <v>6776</v>
      </c>
      <c r="H2294">
        <v>0</v>
      </c>
      <c r="I2294" t="s">
        <v>463</v>
      </c>
      <c r="J2294" t="s">
        <v>43</v>
      </c>
      <c r="K2294">
        <v>82644</v>
      </c>
      <c r="L2294">
        <v>82644</v>
      </c>
      <c r="M2294" t="s">
        <v>33</v>
      </c>
      <c r="N2294" t="s">
        <v>2677</v>
      </c>
      <c r="O2294" t="s">
        <v>1743</v>
      </c>
      <c r="P2294" t="s">
        <v>5168</v>
      </c>
      <c r="Q2294" t="s">
        <v>1745</v>
      </c>
      <c r="R2294" t="s">
        <v>5169</v>
      </c>
      <c r="S2294" t="s">
        <v>7670</v>
      </c>
      <c r="T2294" t="str">
        <f t="shared" si="105"/>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94">
        <f t="shared" si="106"/>
        <v>0</v>
      </c>
      <c r="V2294" s="2">
        <v>1</v>
      </c>
      <c r="W2294" s="2">
        <f t="shared" si="107"/>
        <v>0</v>
      </c>
      <c r="X2294" s="2">
        <v>0</v>
      </c>
      <c r="Y2294" s="2">
        <v>0</v>
      </c>
      <c r="Z2294" s="2">
        <v>0</v>
      </c>
      <c r="AA2294" s="2">
        <v>0</v>
      </c>
      <c r="AB2294" s="2">
        <v>0</v>
      </c>
      <c r="AC2294" t="s">
        <v>5170</v>
      </c>
      <c r="AD2294" t="s">
        <v>32</v>
      </c>
      <c r="AE2294" t="s">
        <v>32</v>
      </c>
      <c r="AG2294" t="s">
        <v>58</v>
      </c>
      <c r="AH2294" t="s">
        <v>2220</v>
      </c>
      <c r="AJ2294" t="s">
        <v>2220</v>
      </c>
      <c r="AK2294" t="s">
        <v>39</v>
      </c>
    </row>
    <row r="2295" spans="1:37" x14ac:dyDescent="0.3">
      <c r="A2295">
        <v>347485</v>
      </c>
      <c r="B2295" t="s">
        <v>199</v>
      </c>
      <c r="C2295" t="s">
        <v>48</v>
      </c>
      <c r="D2295">
        <v>1</v>
      </c>
      <c r="E2295" t="s">
        <v>1739</v>
      </c>
      <c r="F2295" t="s">
        <v>1740</v>
      </c>
      <c r="G2295">
        <v>6776</v>
      </c>
      <c r="H2295">
        <v>0</v>
      </c>
      <c r="I2295" t="s">
        <v>463</v>
      </c>
      <c r="J2295" t="s">
        <v>43</v>
      </c>
      <c r="K2295">
        <v>82644</v>
      </c>
      <c r="L2295">
        <v>82644</v>
      </c>
      <c r="M2295" t="s">
        <v>33</v>
      </c>
      <c r="N2295" t="s">
        <v>2677</v>
      </c>
      <c r="O2295" t="s">
        <v>1743</v>
      </c>
      <c r="P2295" t="s">
        <v>5168</v>
      </c>
      <c r="Q2295" t="s">
        <v>1745</v>
      </c>
      <c r="R2295" t="s">
        <v>5169</v>
      </c>
      <c r="S2295" t="s">
        <v>7670</v>
      </c>
      <c r="T2295" t="str">
        <f t="shared" si="105"/>
        <v>Must have at least two years of nursing experience in hospital or community setting preferably OB/GYN, Pediatrics, Family Practice, Maternal Child Health, or Mental Health. Bilingual abilities, previous experience working in low-income communities, and ability to travel using public transportation are ideal Excellent interpersonal, written and computer skills (including MS Word, Excel, PowerPoint and Access) Strong analytical and project management skills.   **ALL CANDIDATES MUST POSSESS A NEW YORK STATE LICENSE AND CURRENT REGISTRATION TO PRACTICE AS A REGISTERED PROFESSIONAL NURSE. THIS LICENSE MUST BE MAINTAINED FOR THE DURATION OF EMPLOYMENT. Please note:  If you are called for an interview you will be required to bring to your interview copies of original documentation, such as:  --	A document that establishes identity for employment eligibility, such as: A Valid U.S. Passport, Permanent Resident Card/Green Card, or Driver‚„s license.    --	Proof of Education according to the education requirements of the civil service title.    --	Current Resume     --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95">
        <f t="shared" si="106"/>
        <v>0</v>
      </c>
      <c r="V2295" s="2">
        <v>1</v>
      </c>
      <c r="W2295" s="2">
        <f t="shared" si="107"/>
        <v>0</v>
      </c>
      <c r="X2295" s="2">
        <v>0</v>
      </c>
      <c r="Y2295" s="2">
        <v>0</v>
      </c>
      <c r="Z2295" s="2">
        <v>0</v>
      </c>
      <c r="AA2295" s="2">
        <v>0</v>
      </c>
      <c r="AB2295" s="2">
        <v>0</v>
      </c>
      <c r="AC2295" t="s">
        <v>5170</v>
      </c>
      <c r="AD2295" t="s">
        <v>32</v>
      </c>
      <c r="AE2295" t="s">
        <v>32</v>
      </c>
      <c r="AG2295" t="s">
        <v>58</v>
      </c>
      <c r="AH2295" t="s">
        <v>2220</v>
      </c>
      <c r="AJ2295" t="s">
        <v>2220</v>
      </c>
      <c r="AK2295" t="s">
        <v>39</v>
      </c>
    </row>
    <row r="2296" spans="1:37" x14ac:dyDescent="0.3">
      <c r="A2296">
        <v>347492</v>
      </c>
      <c r="B2296" t="s">
        <v>199</v>
      </c>
      <c r="C2296" t="s">
        <v>48</v>
      </c>
      <c r="D2296">
        <v>1</v>
      </c>
      <c r="E2296" t="s">
        <v>5171</v>
      </c>
      <c r="F2296" t="s">
        <v>2224</v>
      </c>
      <c r="G2296">
        <v>51001</v>
      </c>
      <c r="H2296">
        <v>1</v>
      </c>
      <c r="I2296" t="s">
        <v>463</v>
      </c>
      <c r="J2296" t="s">
        <v>43</v>
      </c>
      <c r="K2296">
        <v>55977</v>
      </c>
      <c r="L2296">
        <v>69523.92</v>
      </c>
      <c r="M2296" t="s">
        <v>33</v>
      </c>
      <c r="N2296" t="s">
        <v>2493</v>
      </c>
      <c r="O2296" t="s">
        <v>2106</v>
      </c>
      <c r="P2296" t="s">
        <v>8683</v>
      </c>
      <c r="Q2296" t="s">
        <v>2227</v>
      </c>
      <c r="R2296" t="s">
        <v>5172</v>
      </c>
      <c r="S2296" t="s">
        <v>7696</v>
      </c>
      <c r="T2296" t="str">
        <f t="shared" si="105"/>
        <v>--Certified/Licensed Social Worker with a Master's Degree in Social Work   --Bilingual/Spanish speaker   --Experience working in low-income communities desired   --Experience working with families   --Excellent interpersonal, written and oral communicatio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96">
        <f t="shared" si="106"/>
        <v>0</v>
      </c>
      <c r="V2296" s="2">
        <v>0</v>
      </c>
      <c r="W2296" s="2">
        <f t="shared" si="107"/>
        <v>0</v>
      </c>
      <c r="X2296" s="2">
        <v>0</v>
      </c>
      <c r="Y2296" s="2">
        <v>0</v>
      </c>
      <c r="Z2296" s="2">
        <v>0</v>
      </c>
      <c r="AA2296" s="2">
        <v>0</v>
      </c>
      <c r="AB2296" s="2">
        <v>0</v>
      </c>
      <c r="AC2296" t="s">
        <v>5173</v>
      </c>
      <c r="AD2296" t="s">
        <v>32</v>
      </c>
      <c r="AE2296" t="s">
        <v>32</v>
      </c>
      <c r="AG2296" t="s">
        <v>38</v>
      </c>
      <c r="AH2296" t="s">
        <v>2540</v>
      </c>
      <c r="AI2296" t="s">
        <v>5143</v>
      </c>
      <c r="AJ2296" t="s">
        <v>2540</v>
      </c>
      <c r="AK2296" t="s">
        <v>39</v>
      </c>
    </row>
    <row r="2297" spans="1:37" x14ac:dyDescent="0.3">
      <c r="A2297">
        <v>347492</v>
      </c>
      <c r="B2297" t="s">
        <v>199</v>
      </c>
      <c r="C2297" t="s">
        <v>29</v>
      </c>
      <c r="D2297">
        <v>1</v>
      </c>
      <c r="E2297" t="s">
        <v>5171</v>
      </c>
      <c r="F2297" t="s">
        <v>2224</v>
      </c>
      <c r="G2297">
        <v>51001</v>
      </c>
      <c r="H2297">
        <v>1</v>
      </c>
      <c r="I2297" t="s">
        <v>463</v>
      </c>
      <c r="J2297" t="s">
        <v>43</v>
      </c>
      <c r="K2297">
        <v>55977</v>
      </c>
      <c r="L2297">
        <v>69523.92</v>
      </c>
      <c r="M2297" t="s">
        <v>33</v>
      </c>
      <c r="N2297" t="s">
        <v>2493</v>
      </c>
      <c r="O2297" t="s">
        <v>2106</v>
      </c>
      <c r="P2297" t="s">
        <v>8683</v>
      </c>
      <c r="Q2297" t="s">
        <v>2227</v>
      </c>
      <c r="R2297" t="s">
        <v>5172</v>
      </c>
      <c r="S2297" t="s">
        <v>7696</v>
      </c>
      <c r="T2297" t="str">
        <f t="shared" si="105"/>
        <v>--Certified/Licensed Social Worker with a Master's Degree in Social Work   --Bilingual/Spanish speaker   --Experience working in low-income communities desired   --Experience working with families   --Excellent interpersonal, written and oral communicatio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297">
        <f t="shared" si="106"/>
        <v>0</v>
      </c>
      <c r="V2297" s="2">
        <v>0</v>
      </c>
      <c r="W2297" s="2">
        <f t="shared" si="107"/>
        <v>0</v>
      </c>
      <c r="X2297" s="2">
        <v>0</v>
      </c>
      <c r="Y2297" s="2">
        <v>0</v>
      </c>
      <c r="Z2297" s="2">
        <v>0</v>
      </c>
      <c r="AA2297" s="2">
        <v>0</v>
      </c>
      <c r="AB2297" s="2">
        <v>0</v>
      </c>
      <c r="AC2297" t="s">
        <v>5173</v>
      </c>
      <c r="AD2297" t="s">
        <v>32</v>
      </c>
      <c r="AE2297" t="s">
        <v>32</v>
      </c>
      <c r="AG2297" t="s">
        <v>38</v>
      </c>
      <c r="AH2297" t="s">
        <v>2540</v>
      </c>
      <c r="AI2297" t="s">
        <v>5143</v>
      </c>
      <c r="AJ2297" t="s">
        <v>2540</v>
      </c>
      <c r="AK2297" t="s">
        <v>39</v>
      </c>
    </row>
    <row r="2298" spans="1:37" x14ac:dyDescent="0.3">
      <c r="A2298">
        <v>347495</v>
      </c>
      <c r="B2298" t="s">
        <v>199</v>
      </c>
      <c r="C2298" t="s">
        <v>48</v>
      </c>
      <c r="D2298">
        <v>8</v>
      </c>
      <c r="E2298" t="s">
        <v>5174</v>
      </c>
      <c r="F2298" t="s">
        <v>742</v>
      </c>
      <c r="G2298">
        <v>56058</v>
      </c>
      <c r="H2298">
        <v>0</v>
      </c>
      <c r="I2298" t="s">
        <v>463</v>
      </c>
      <c r="J2298" t="s">
        <v>43</v>
      </c>
      <c r="K2298">
        <v>50362</v>
      </c>
      <c r="L2298">
        <v>57916</v>
      </c>
      <c r="M2298" t="s">
        <v>33</v>
      </c>
      <c r="N2298" t="s">
        <v>202</v>
      </c>
      <c r="O2298" t="s">
        <v>2765</v>
      </c>
      <c r="P2298" t="s">
        <v>5175</v>
      </c>
      <c r="Q2298" t="s">
        <v>745</v>
      </c>
      <c r="R2298" t="e">
        <v>#NAME?</v>
      </c>
      <c r="S2298" t="s">
        <v>7696</v>
      </c>
      <c r="T2298" t="e">
        <f t="shared" si="105"/>
        <v>#NAME?</v>
      </c>
      <c r="U2298">
        <f t="shared" si="106"/>
        <v>0</v>
      </c>
      <c r="V2298" s="2">
        <v>0</v>
      </c>
      <c r="W2298" s="2">
        <f t="shared" si="107"/>
        <v>0</v>
      </c>
      <c r="X2298" s="2">
        <v>0</v>
      </c>
      <c r="Y2298" s="2">
        <v>0</v>
      </c>
      <c r="Z2298" s="2">
        <v>0</v>
      </c>
      <c r="AA2298" s="2">
        <v>0</v>
      </c>
      <c r="AB2298" s="2">
        <v>0</v>
      </c>
      <c r="AC2298" t="s">
        <v>5176</v>
      </c>
      <c r="AD2298" t="s">
        <v>32</v>
      </c>
      <c r="AE2298" t="s">
        <v>32</v>
      </c>
      <c r="AG2298" t="s">
        <v>38</v>
      </c>
      <c r="AH2298" t="s">
        <v>2220</v>
      </c>
      <c r="AI2298" t="s">
        <v>5143</v>
      </c>
      <c r="AJ2298" t="s">
        <v>2220</v>
      </c>
      <c r="AK2298" t="s">
        <v>39</v>
      </c>
    </row>
    <row r="2299" spans="1:37" x14ac:dyDescent="0.3">
      <c r="A2299">
        <v>347495</v>
      </c>
      <c r="B2299" t="s">
        <v>199</v>
      </c>
      <c r="C2299" t="s">
        <v>29</v>
      </c>
      <c r="D2299">
        <v>8</v>
      </c>
      <c r="E2299" t="s">
        <v>5174</v>
      </c>
      <c r="F2299" t="s">
        <v>742</v>
      </c>
      <c r="G2299">
        <v>56058</v>
      </c>
      <c r="H2299">
        <v>0</v>
      </c>
      <c r="I2299" t="s">
        <v>463</v>
      </c>
      <c r="J2299" t="s">
        <v>43</v>
      </c>
      <c r="K2299">
        <v>50362</v>
      </c>
      <c r="L2299">
        <v>57916</v>
      </c>
      <c r="M2299" t="s">
        <v>33</v>
      </c>
      <c r="N2299" t="s">
        <v>202</v>
      </c>
      <c r="O2299" t="s">
        <v>2765</v>
      </c>
      <c r="P2299" t="s">
        <v>5175</v>
      </c>
      <c r="Q2299" t="s">
        <v>745</v>
      </c>
      <c r="R2299" t="e">
        <v>#NAME?</v>
      </c>
      <c r="S2299" t="s">
        <v>7696</v>
      </c>
      <c r="T2299" t="e">
        <f t="shared" si="105"/>
        <v>#NAME?</v>
      </c>
      <c r="U2299">
        <f t="shared" si="106"/>
        <v>0</v>
      </c>
      <c r="V2299" s="2">
        <v>0</v>
      </c>
      <c r="W2299" s="2">
        <f t="shared" si="107"/>
        <v>0</v>
      </c>
      <c r="X2299" s="2">
        <v>0</v>
      </c>
      <c r="Y2299" s="2">
        <v>0</v>
      </c>
      <c r="Z2299" s="2">
        <v>0</v>
      </c>
      <c r="AA2299" s="2">
        <v>0</v>
      </c>
      <c r="AB2299" s="2">
        <v>0</v>
      </c>
      <c r="AC2299" t="s">
        <v>5176</v>
      </c>
      <c r="AD2299" t="s">
        <v>32</v>
      </c>
      <c r="AE2299" t="s">
        <v>32</v>
      </c>
      <c r="AG2299" t="s">
        <v>38</v>
      </c>
      <c r="AH2299" t="s">
        <v>2220</v>
      </c>
      <c r="AI2299" t="s">
        <v>5143</v>
      </c>
      <c r="AJ2299" t="s">
        <v>2220</v>
      </c>
      <c r="AK2299" t="s">
        <v>39</v>
      </c>
    </row>
    <row r="2300" spans="1:37" x14ac:dyDescent="0.3">
      <c r="A2300">
        <v>347530</v>
      </c>
      <c r="B2300" t="s">
        <v>2695</v>
      </c>
      <c r="C2300" t="s">
        <v>48</v>
      </c>
      <c r="D2300">
        <v>1</v>
      </c>
      <c r="E2300" t="s">
        <v>5177</v>
      </c>
      <c r="F2300" t="s">
        <v>5178</v>
      </c>
      <c r="G2300">
        <v>95566</v>
      </c>
      <c r="H2300" t="s">
        <v>435</v>
      </c>
      <c r="I2300" t="s">
        <v>1967</v>
      </c>
      <c r="J2300" t="s">
        <v>43</v>
      </c>
      <c r="K2300">
        <v>125000</v>
      </c>
      <c r="L2300">
        <v>135000</v>
      </c>
      <c r="M2300" t="s">
        <v>33</v>
      </c>
      <c r="N2300" t="s">
        <v>349</v>
      </c>
      <c r="O2300" t="s">
        <v>5179</v>
      </c>
      <c r="P2300" t="s">
        <v>8684</v>
      </c>
      <c r="Q2300" t="s">
        <v>5180</v>
      </c>
      <c r="R2300" t="s">
        <v>5181</v>
      </c>
      <c r="S2300" t="s">
        <v>32</v>
      </c>
      <c r="T2300" t="str">
        <f t="shared" si="105"/>
        <v xml:space="preserve">The position requires a strong background in real estate finance, with experience in community development a plus. All candidates should have:  - Extensive knowledge of financial tools and theory as well as facility in the use and analysis of financial models  - Excellent verbal and written communication skills  - Excellent analytical, organizational, and quantitative abilities  - Demonstrated ability to meet deadlines and manage multiple projects in a timely manner   - Demonstrated supervisory experience  - Strong track record of working with the affordable housing development industry  </v>
      </c>
      <c r="U2300">
        <f t="shared" si="106"/>
        <v>0</v>
      </c>
      <c r="V2300" s="2">
        <v>0</v>
      </c>
      <c r="W2300" s="2">
        <f t="shared" si="107"/>
        <v>0</v>
      </c>
      <c r="X2300" s="2">
        <v>0</v>
      </c>
      <c r="Y2300" s="2">
        <v>0</v>
      </c>
      <c r="Z2300" s="2">
        <v>0</v>
      </c>
      <c r="AA2300" s="2">
        <v>0</v>
      </c>
      <c r="AB2300" s="2">
        <v>0</v>
      </c>
      <c r="AC2300" t="s">
        <v>2698</v>
      </c>
      <c r="AD2300" t="s">
        <v>32</v>
      </c>
      <c r="AE2300" t="s">
        <v>349</v>
      </c>
      <c r="AG2300" t="s">
        <v>38</v>
      </c>
      <c r="AH2300" t="s">
        <v>2490</v>
      </c>
      <c r="AI2300" t="s">
        <v>1972</v>
      </c>
      <c r="AJ2300" t="s">
        <v>1689</v>
      </c>
      <c r="AK2300" t="s">
        <v>39</v>
      </c>
    </row>
    <row r="2301" spans="1:37" x14ac:dyDescent="0.3">
      <c r="A2301">
        <v>347499</v>
      </c>
      <c r="B2301" t="s">
        <v>2098</v>
      </c>
      <c r="C2301" t="s">
        <v>48</v>
      </c>
      <c r="D2301">
        <v>1</v>
      </c>
      <c r="E2301" t="s">
        <v>5182</v>
      </c>
      <c r="F2301" t="s">
        <v>590</v>
      </c>
      <c r="G2301">
        <v>56057</v>
      </c>
      <c r="H2301">
        <v>0</v>
      </c>
      <c r="I2301" t="s">
        <v>5183</v>
      </c>
      <c r="J2301" t="s">
        <v>43</v>
      </c>
      <c r="K2301">
        <v>40000</v>
      </c>
      <c r="L2301">
        <v>55000</v>
      </c>
      <c r="M2301" t="s">
        <v>33</v>
      </c>
      <c r="N2301" t="s">
        <v>115</v>
      </c>
      <c r="O2301" t="s">
        <v>2101</v>
      </c>
      <c r="P2301" t="s">
        <v>8685</v>
      </c>
      <c r="Q2301" t="s">
        <v>592</v>
      </c>
      <c r="R2301" t="s">
        <v>5184</v>
      </c>
      <c r="S2301" t="s">
        <v>32</v>
      </c>
      <c r="T2301" t="str">
        <f t="shared" si="105"/>
        <v xml:space="preserve">Professional demeanor and customer service abilities.  Excellent oral and written communications skills.  Excellent typing skills, familiarity with using Microsoft Outlook, Word, Excel and other computer software including databases.  </v>
      </c>
      <c r="U2301">
        <f t="shared" si="106"/>
        <v>0</v>
      </c>
      <c r="V2301" s="2">
        <v>1</v>
      </c>
      <c r="W2301" s="2">
        <f t="shared" si="107"/>
        <v>0</v>
      </c>
      <c r="X2301" s="2">
        <v>0</v>
      </c>
      <c r="Y2301" s="2">
        <v>0</v>
      </c>
      <c r="Z2301" s="2">
        <v>0</v>
      </c>
      <c r="AA2301" s="2">
        <v>0</v>
      </c>
      <c r="AB2301" s="2">
        <v>0</v>
      </c>
      <c r="AC2301" t="s">
        <v>5185</v>
      </c>
      <c r="AD2301" t="s">
        <v>32</v>
      </c>
      <c r="AE2301" t="s">
        <v>32</v>
      </c>
      <c r="AG2301" t="s">
        <v>38</v>
      </c>
      <c r="AH2301" t="s">
        <v>2490</v>
      </c>
      <c r="AJ2301" t="s">
        <v>2490</v>
      </c>
      <c r="AK2301" t="s">
        <v>39</v>
      </c>
    </row>
    <row r="2302" spans="1:37" x14ac:dyDescent="0.3">
      <c r="A2302">
        <v>347499</v>
      </c>
      <c r="B2302" t="s">
        <v>2098</v>
      </c>
      <c r="C2302" t="s">
        <v>29</v>
      </c>
      <c r="D2302">
        <v>1</v>
      </c>
      <c r="E2302" t="s">
        <v>5182</v>
      </c>
      <c r="F2302" t="s">
        <v>590</v>
      </c>
      <c r="G2302">
        <v>56057</v>
      </c>
      <c r="H2302">
        <v>0</v>
      </c>
      <c r="I2302" t="s">
        <v>5183</v>
      </c>
      <c r="J2302" t="s">
        <v>43</v>
      </c>
      <c r="K2302">
        <v>40000</v>
      </c>
      <c r="L2302">
        <v>55000</v>
      </c>
      <c r="M2302" t="s">
        <v>33</v>
      </c>
      <c r="N2302" t="s">
        <v>115</v>
      </c>
      <c r="O2302" t="s">
        <v>2101</v>
      </c>
      <c r="P2302" t="s">
        <v>8685</v>
      </c>
      <c r="Q2302" t="s">
        <v>592</v>
      </c>
      <c r="R2302" t="s">
        <v>5184</v>
      </c>
      <c r="S2302" t="s">
        <v>32</v>
      </c>
      <c r="T2302" t="str">
        <f t="shared" si="105"/>
        <v xml:space="preserve">Professional demeanor and customer service abilities.  Excellent oral and written communications skills.  Excellent typing skills, familiarity with using Microsoft Outlook, Word, Excel and other computer software including databases.  </v>
      </c>
      <c r="U2302">
        <f t="shared" si="106"/>
        <v>0</v>
      </c>
      <c r="V2302" s="2">
        <v>1</v>
      </c>
      <c r="W2302" s="2">
        <f t="shared" si="107"/>
        <v>0</v>
      </c>
      <c r="X2302" s="2">
        <v>0</v>
      </c>
      <c r="Y2302" s="2">
        <v>0</v>
      </c>
      <c r="Z2302" s="2">
        <v>0</v>
      </c>
      <c r="AA2302" s="2">
        <v>0</v>
      </c>
      <c r="AB2302" s="2">
        <v>0</v>
      </c>
      <c r="AC2302" t="s">
        <v>5185</v>
      </c>
      <c r="AD2302" t="s">
        <v>32</v>
      </c>
      <c r="AE2302" t="s">
        <v>32</v>
      </c>
      <c r="AG2302" t="s">
        <v>38</v>
      </c>
      <c r="AH2302" t="s">
        <v>2490</v>
      </c>
      <c r="AJ2302" t="s">
        <v>2490</v>
      </c>
      <c r="AK2302" t="s">
        <v>39</v>
      </c>
    </row>
    <row r="2303" spans="1:37" x14ac:dyDescent="0.3">
      <c r="A2303">
        <v>347509</v>
      </c>
      <c r="B2303" t="s">
        <v>199</v>
      </c>
      <c r="C2303" t="s">
        <v>29</v>
      </c>
      <c r="D2303">
        <v>1</v>
      </c>
      <c r="E2303" t="s">
        <v>5186</v>
      </c>
      <c r="F2303" t="s">
        <v>5187</v>
      </c>
      <c r="G2303">
        <v>92123</v>
      </c>
      <c r="H2303">
        <v>0</v>
      </c>
      <c r="I2303" t="s">
        <v>463</v>
      </c>
      <c r="J2303" t="s">
        <v>325</v>
      </c>
      <c r="K2303">
        <v>311.27999999999997</v>
      </c>
      <c r="L2303">
        <v>311.27999999999997</v>
      </c>
      <c r="M2303" t="s">
        <v>1624</v>
      </c>
      <c r="N2303" t="s">
        <v>5188</v>
      </c>
      <c r="O2303" t="s">
        <v>5189</v>
      </c>
      <c r="P2303" t="s">
        <v>5190</v>
      </c>
      <c r="Q2303" t="s">
        <v>8686</v>
      </c>
      <c r="R2303" t="s">
        <v>5191</v>
      </c>
      <c r="S2303" t="s">
        <v>7713</v>
      </c>
      <c r="T2303" t="str">
        <f t="shared" si="105"/>
        <v>--Have some knowledge of plate making.  --Understanding of full color work production and ability to operate a 4color press  --Able to manipulate files in iMAC and PC computers  --Ability to create plates for the press  --Working knowledge of Adobe, Photo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03">
        <f t="shared" si="106"/>
        <v>0</v>
      </c>
      <c r="V2303" s="2">
        <v>0</v>
      </c>
      <c r="W2303" s="2">
        <f t="shared" si="107"/>
        <v>0</v>
      </c>
      <c r="X2303" s="2">
        <v>0</v>
      </c>
      <c r="Y2303" s="2">
        <v>0</v>
      </c>
      <c r="Z2303" s="2">
        <v>0</v>
      </c>
      <c r="AA2303" s="2">
        <v>0</v>
      </c>
      <c r="AB2303" s="2">
        <v>0</v>
      </c>
      <c r="AC2303" t="s">
        <v>5192</v>
      </c>
      <c r="AD2303" t="s">
        <v>32</v>
      </c>
      <c r="AE2303" t="s">
        <v>32</v>
      </c>
      <c r="AG2303" t="s">
        <v>38</v>
      </c>
      <c r="AH2303" t="s">
        <v>4469</v>
      </c>
      <c r="AI2303" t="s">
        <v>5143</v>
      </c>
      <c r="AJ2303" t="s">
        <v>4469</v>
      </c>
      <c r="AK2303" t="s">
        <v>39</v>
      </c>
    </row>
    <row r="2304" spans="1:37" x14ac:dyDescent="0.3">
      <c r="A2304">
        <v>347509</v>
      </c>
      <c r="B2304" t="s">
        <v>199</v>
      </c>
      <c r="C2304" t="s">
        <v>48</v>
      </c>
      <c r="D2304">
        <v>1</v>
      </c>
      <c r="E2304" t="s">
        <v>5186</v>
      </c>
      <c r="F2304" t="s">
        <v>5187</v>
      </c>
      <c r="G2304">
        <v>92123</v>
      </c>
      <c r="H2304">
        <v>0</v>
      </c>
      <c r="I2304" t="s">
        <v>463</v>
      </c>
      <c r="J2304" t="s">
        <v>325</v>
      </c>
      <c r="K2304">
        <v>311.27999999999997</v>
      </c>
      <c r="L2304">
        <v>311.27999999999997</v>
      </c>
      <c r="M2304" t="s">
        <v>1624</v>
      </c>
      <c r="N2304" t="s">
        <v>5188</v>
      </c>
      <c r="O2304" t="s">
        <v>5189</v>
      </c>
      <c r="P2304" t="s">
        <v>5190</v>
      </c>
      <c r="Q2304" t="s">
        <v>8686</v>
      </c>
      <c r="R2304" t="s">
        <v>5191</v>
      </c>
      <c r="S2304" t="s">
        <v>7713</v>
      </c>
      <c r="T2304" t="str">
        <f t="shared" si="105"/>
        <v>--Have some knowledge of plate making.  --Understanding of full color work production and ability to operate a 4color press  --Able to manipulate files in iMAC and PC computers  --Ability to create plates for the press  --Working knowledge of Adobe, Photo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04">
        <f t="shared" si="106"/>
        <v>0</v>
      </c>
      <c r="V2304" s="2">
        <v>0</v>
      </c>
      <c r="W2304" s="2">
        <f t="shared" si="107"/>
        <v>0</v>
      </c>
      <c r="X2304" s="2">
        <v>0</v>
      </c>
      <c r="Y2304" s="2">
        <v>0</v>
      </c>
      <c r="Z2304" s="2">
        <v>0</v>
      </c>
      <c r="AA2304" s="2">
        <v>0</v>
      </c>
      <c r="AB2304" s="2">
        <v>0</v>
      </c>
      <c r="AC2304" t="s">
        <v>5192</v>
      </c>
      <c r="AD2304" t="s">
        <v>32</v>
      </c>
      <c r="AE2304" t="s">
        <v>32</v>
      </c>
      <c r="AG2304" t="s">
        <v>38</v>
      </c>
      <c r="AH2304" t="s">
        <v>4469</v>
      </c>
      <c r="AI2304" t="s">
        <v>5143</v>
      </c>
      <c r="AJ2304" t="s">
        <v>4469</v>
      </c>
      <c r="AK2304" t="s">
        <v>39</v>
      </c>
    </row>
    <row r="2305" spans="1:37" x14ac:dyDescent="0.3">
      <c r="A2305">
        <v>347782</v>
      </c>
      <c r="B2305" t="s">
        <v>2695</v>
      </c>
      <c r="C2305" t="s">
        <v>29</v>
      </c>
      <c r="D2305">
        <v>1</v>
      </c>
      <c r="E2305" t="s">
        <v>5193</v>
      </c>
      <c r="F2305" t="s">
        <v>170</v>
      </c>
      <c r="G2305">
        <v>10050</v>
      </c>
      <c r="H2305" t="s">
        <v>435</v>
      </c>
      <c r="I2305" t="s">
        <v>76</v>
      </c>
      <c r="J2305" t="s">
        <v>43</v>
      </c>
      <c r="K2305">
        <v>100000</v>
      </c>
      <c r="L2305">
        <v>110000</v>
      </c>
      <c r="M2305" t="s">
        <v>33</v>
      </c>
      <c r="N2305" t="s">
        <v>349</v>
      </c>
      <c r="O2305" t="s">
        <v>2697</v>
      </c>
      <c r="P2305" t="s">
        <v>7159</v>
      </c>
      <c r="Q2305" t="s">
        <v>173</v>
      </c>
      <c r="R2305" t="s">
        <v>8687</v>
      </c>
      <c r="S2305" t="s">
        <v>4659</v>
      </c>
      <c r="T2305" t="str">
        <f t="shared" si="105"/>
        <v>‚	Familiar with ASP, .NET, AngularJS, JQuery, Web API, Web Services, XML, XSL, XSLT &amp; SOAP, C#, JAVA, VBSCRIPT. 	Functional knowledge of HTML5, JavaScript and SQL, object-oriented coding methodologies.	Hands-on web-based application development experience.	Developed applications in Microsoft Azure Environment	Demonstrate understanding of different software development life-cycle methodologies.	Hands-on experience with relational database design and implementation.	Excellent verbal and written communication skills.	Ability to work well and communicate effectively with other professionals.	Experience in a Housing or Real Estate organization a plus. ***PLEASE NOTE*** THE CHOSEN CANDIDATE MUST TAKE THE UPCOMING COMPUTER SYSTEMS MANAGER CIVIL SERVICE EXAM IN 2018.</v>
      </c>
      <c r="U2305">
        <f t="shared" si="106"/>
        <v>0</v>
      </c>
      <c r="V2305" s="2">
        <v>0</v>
      </c>
      <c r="W2305" s="2">
        <f t="shared" si="107"/>
        <v>0</v>
      </c>
      <c r="X2305" s="2">
        <v>0</v>
      </c>
      <c r="Y2305" s="2">
        <v>0</v>
      </c>
      <c r="Z2305" s="2">
        <v>1</v>
      </c>
      <c r="AA2305" s="2">
        <v>0</v>
      </c>
      <c r="AB2305" s="2">
        <v>1</v>
      </c>
      <c r="AC2305" t="s">
        <v>2698</v>
      </c>
      <c r="AD2305" t="s">
        <v>32</v>
      </c>
      <c r="AE2305" t="s">
        <v>349</v>
      </c>
      <c r="AG2305" t="s">
        <v>5096</v>
      </c>
      <c r="AH2305" t="s">
        <v>2802</v>
      </c>
      <c r="AI2305" t="s">
        <v>5097</v>
      </c>
      <c r="AJ2305" t="s">
        <v>1689</v>
      </c>
      <c r="AK2305" t="s">
        <v>39</v>
      </c>
    </row>
    <row r="2306" spans="1:37" x14ac:dyDescent="0.3">
      <c r="A2306">
        <v>347520</v>
      </c>
      <c r="B2306" t="s">
        <v>199</v>
      </c>
      <c r="C2306" t="s">
        <v>29</v>
      </c>
      <c r="D2306">
        <v>1</v>
      </c>
      <c r="E2306" t="s">
        <v>5194</v>
      </c>
      <c r="F2306" t="s">
        <v>126</v>
      </c>
      <c r="G2306">
        <v>21744</v>
      </c>
      <c r="H2306">
        <v>2</v>
      </c>
      <c r="I2306" t="s">
        <v>463</v>
      </c>
      <c r="J2306" t="s">
        <v>32</v>
      </c>
      <c r="K2306">
        <v>70286</v>
      </c>
      <c r="L2306">
        <v>80829</v>
      </c>
      <c r="M2306" t="s">
        <v>33</v>
      </c>
      <c r="N2306" t="s">
        <v>202</v>
      </c>
      <c r="O2306" t="s">
        <v>2765</v>
      </c>
      <c r="P2306" t="s">
        <v>7160</v>
      </c>
      <c r="Q2306" t="s">
        <v>130</v>
      </c>
      <c r="R2306" t="s">
        <v>5195</v>
      </c>
      <c r="S2306" t="s">
        <v>7696</v>
      </c>
      <c r="T2306" t="str">
        <f t="shared" si="105"/>
        <v>-	S/he will have experience conducting field-based evaluations, specifically of pilot projects -	Experience developing and maintaining documentation of datasets for use by other investigators -	Proficiency with R, SQL, SAS, SUDAAN, and other statistical 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06">
        <f t="shared" si="106"/>
        <v>0</v>
      </c>
      <c r="V2306" s="2">
        <v>0</v>
      </c>
      <c r="W2306" s="2">
        <f t="shared" si="107"/>
        <v>0</v>
      </c>
      <c r="X2306" s="2">
        <v>0</v>
      </c>
      <c r="Y2306" s="2">
        <v>0</v>
      </c>
      <c r="Z2306" s="2">
        <v>1</v>
      </c>
      <c r="AA2306" s="2">
        <v>0</v>
      </c>
      <c r="AB2306" s="2">
        <v>0</v>
      </c>
      <c r="AC2306" t="s">
        <v>5196</v>
      </c>
      <c r="AD2306" t="s">
        <v>32</v>
      </c>
      <c r="AE2306" t="s">
        <v>32</v>
      </c>
      <c r="AG2306" t="s">
        <v>38</v>
      </c>
      <c r="AH2306" t="s">
        <v>3115</v>
      </c>
      <c r="AI2306" t="s">
        <v>5143</v>
      </c>
      <c r="AJ2306" t="s">
        <v>3115</v>
      </c>
      <c r="AK2306" t="s">
        <v>39</v>
      </c>
    </row>
    <row r="2307" spans="1:37" x14ac:dyDescent="0.3">
      <c r="A2307">
        <v>347520</v>
      </c>
      <c r="B2307" t="s">
        <v>199</v>
      </c>
      <c r="C2307" t="s">
        <v>48</v>
      </c>
      <c r="D2307">
        <v>1</v>
      </c>
      <c r="E2307" t="s">
        <v>5194</v>
      </c>
      <c r="F2307" t="s">
        <v>126</v>
      </c>
      <c r="G2307">
        <v>21744</v>
      </c>
      <c r="H2307">
        <v>2</v>
      </c>
      <c r="I2307" t="s">
        <v>463</v>
      </c>
      <c r="J2307" t="s">
        <v>32</v>
      </c>
      <c r="K2307">
        <v>70286</v>
      </c>
      <c r="L2307">
        <v>80829</v>
      </c>
      <c r="M2307" t="s">
        <v>33</v>
      </c>
      <c r="N2307" t="s">
        <v>202</v>
      </c>
      <c r="O2307" t="s">
        <v>2765</v>
      </c>
      <c r="P2307" t="s">
        <v>7160</v>
      </c>
      <c r="Q2307" t="s">
        <v>130</v>
      </c>
      <c r="R2307" t="s">
        <v>5195</v>
      </c>
      <c r="S2307" t="s">
        <v>7696</v>
      </c>
      <c r="T2307" t="str">
        <f t="shared" ref="T2307:T2370" si="108">R2307&amp;" "&amp;S2307</f>
        <v>-	S/he will have experience conducting field-based evaluations, specifically of pilot projects -	Experience developing and maintaining documentation of datasets for use by other investigators -	Proficiency with R, SQL, SAS, SUDAAN, and other statistical 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07">
        <f t="shared" ref="U2307:U2370" si="109">D2307*W2307</f>
        <v>0</v>
      </c>
      <c r="V2307" s="2">
        <v>0</v>
      </c>
      <c r="W2307" s="2">
        <f t="shared" ref="W2307:W2370" si="110">IF(OR(ISNUMBER(SEARCH("data analytics",$T2307)), ISNUMBER(SEARCH("data analysis",$T2307)), ISNUMBER(SEARCH("analyze data", $T2307)),ISNUMBER(SEARCH("business intelligence", $T2307)),ISNUMBER(SEARCH("business analysis",$T2307))),1,0)</f>
        <v>0</v>
      </c>
      <c r="X2307" s="2">
        <v>0</v>
      </c>
      <c r="Y2307" s="2">
        <v>0</v>
      </c>
      <c r="Z2307" s="2">
        <v>1</v>
      </c>
      <c r="AA2307" s="2">
        <v>0</v>
      </c>
      <c r="AB2307" s="2">
        <v>0</v>
      </c>
      <c r="AC2307" t="s">
        <v>5196</v>
      </c>
      <c r="AD2307" t="s">
        <v>32</v>
      </c>
      <c r="AE2307" t="s">
        <v>32</v>
      </c>
      <c r="AG2307" t="s">
        <v>38</v>
      </c>
      <c r="AH2307" t="s">
        <v>3115</v>
      </c>
      <c r="AI2307" t="s">
        <v>5143</v>
      </c>
      <c r="AJ2307" t="s">
        <v>3115</v>
      </c>
      <c r="AK2307" t="s">
        <v>39</v>
      </c>
    </row>
    <row r="2308" spans="1:37" x14ac:dyDescent="0.3">
      <c r="A2308">
        <v>347522</v>
      </c>
      <c r="B2308" t="s">
        <v>28</v>
      </c>
      <c r="C2308" t="s">
        <v>48</v>
      </c>
      <c r="D2308">
        <v>1</v>
      </c>
      <c r="E2308" t="s">
        <v>5197</v>
      </c>
      <c r="F2308" t="s">
        <v>41</v>
      </c>
      <c r="G2308">
        <v>10009</v>
      </c>
      <c r="H2308" t="s">
        <v>435</v>
      </c>
      <c r="I2308" t="s">
        <v>1967</v>
      </c>
      <c r="J2308" t="s">
        <v>43</v>
      </c>
      <c r="K2308">
        <v>54643</v>
      </c>
      <c r="L2308">
        <v>80000</v>
      </c>
      <c r="M2308" t="s">
        <v>33</v>
      </c>
      <c r="N2308" t="s">
        <v>34</v>
      </c>
      <c r="O2308" t="s">
        <v>1197</v>
      </c>
      <c r="P2308" t="s">
        <v>8688</v>
      </c>
      <c r="Q2308" t="s">
        <v>45</v>
      </c>
      <c r="R2308" t="s">
        <v>8689</v>
      </c>
      <c r="S2308" t="s">
        <v>32</v>
      </c>
      <c r="T2308" t="str">
        <f t="shared" si="108"/>
        <v xml:space="preserve">‚Spanish language fluency strongly preferred 3-5 years of community outreach and project management experience Strong communications (writing and oral), presentation and project management skillsMeticulous attention to detailAbility to work efficiently under pressure and against tight deadlinesMust be able to prioritize and manage an array of projects through to completionAbility to actively listen and synthesize informationCommunicate effectively with all levels of staff and external contactsStrong interpersonal skills and ability to work in team environmentAbility to handle sensitive and confidential mattersExcellent research, analytical and problem-solving skills requiredKnowledge of Word, PowerPoint, and Excel  </v>
      </c>
      <c r="U2308">
        <f t="shared" si="109"/>
        <v>0</v>
      </c>
      <c r="V2308" s="2">
        <v>1</v>
      </c>
      <c r="W2308" s="2">
        <f t="shared" si="110"/>
        <v>0</v>
      </c>
      <c r="X2308" s="2">
        <v>0</v>
      </c>
      <c r="Y2308" s="2">
        <v>0</v>
      </c>
      <c r="Z2308" s="2">
        <v>0</v>
      </c>
      <c r="AA2308" s="2">
        <v>0</v>
      </c>
      <c r="AB2308" s="2">
        <v>0</v>
      </c>
      <c r="AC2308" t="s">
        <v>5198</v>
      </c>
      <c r="AD2308" t="s">
        <v>32</v>
      </c>
      <c r="AE2308" t="s">
        <v>32</v>
      </c>
      <c r="AG2308" t="s">
        <v>38</v>
      </c>
      <c r="AH2308" t="s">
        <v>3115</v>
      </c>
      <c r="AJ2308" t="s">
        <v>4999</v>
      </c>
      <c r="AK2308" t="s">
        <v>39</v>
      </c>
    </row>
    <row r="2309" spans="1:37" x14ac:dyDescent="0.3">
      <c r="A2309">
        <v>347522</v>
      </c>
      <c r="B2309" t="s">
        <v>28</v>
      </c>
      <c r="C2309" t="s">
        <v>29</v>
      </c>
      <c r="D2309">
        <v>1</v>
      </c>
      <c r="E2309" t="s">
        <v>5197</v>
      </c>
      <c r="F2309" t="s">
        <v>41</v>
      </c>
      <c r="G2309">
        <v>10009</v>
      </c>
      <c r="H2309" t="s">
        <v>435</v>
      </c>
      <c r="I2309" t="s">
        <v>1967</v>
      </c>
      <c r="J2309" t="s">
        <v>43</v>
      </c>
      <c r="K2309">
        <v>54643</v>
      </c>
      <c r="L2309">
        <v>80000</v>
      </c>
      <c r="M2309" t="s">
        <v>33</v>
      </c>
      <c r="N2309" t="s">
        <v>34</v>
      </c>
      <c r="O2309" t="s">
        <v>1197</v>
      </c>
      <c r="P2309" t="s">
        <v>8688</v>
      </c>
      <c r="Q2309" t="s">
        <v>45</v>
      </c>
      <c r="R2309" t="s">
        <v>8689</v>
      </c>
      <c r="S2309" t="s">
        <v>32</v>
      </c>
      <c r="T2309" t="str">
        <f t="shared" si="108"/>
        <v xml:space="preserve">‚Spanish language fluency strongly preferred 3-5 years of community outreach and project management experience Strong communications (writing and oral), presentation and project management skillsMeticulous attention to detailAbility to work efficiently under pressure and against tight deadlinesMust be able to prioritize and manage an array of projects through to completionAbility to actively listen and synthesize informationCommunicate effectively with all levels of staff and external contactsStrong interpersonal skills and ability to work in team environmentAbility to handle sensitive and confidential mattersExcellent research, analytical and problem-solving skills requiredKnowledge of Word, PowerPoint, and Excel  </v>
      </c>
      <c r="U2309">
        <f t="shared" si="109"/>
        <v>0</v>
      </c>
      <c r="V2309" s="2">
        <v>1</v>
      </c>
      <c r="W2309" s="2">
        <f t="shared" si="110"/>
        <v>0</v>
      </c>
      <c r="X2309" s="2">
        <v>0</v>
      </c>
      <c r="Y2309" s="2">
        <v>0</v>
      </c>
      <c r="Z2309" s="2">
        <v>0</v>
      </c>
      <c r="AA2309" s="2">
        <v>0</v>
      </c>
      <c r="AB2309" s="2">
        <v>0</v>
      </c>
      <c r="AC2309" t="s">
        <v>5198</v>
      </c>
      <c r="AD2309" t="s">
        <v>32</v>
      </c>
      <c r="AE2309" t="s">
        <v>32</v>
      </c>
      <c r="AG2309" t="s">
        <v>38</v>
      </c>
      <c r="AH2309" t="s">
        <v>3115</v>
      </c>
      <c r="AJ2309" t="s">
        <v>4999</v>
      </c>
      <c r="AK2309" t="s">
        <v>39</v>
      </c>
    </row>
    <row r="2310" spans="1:37" x14ac:dyDescent="0.3">
      <c r="A2310">
        <v>347530</v>
      </c>
      <c r="B2310" t="s">
        <v>2695</v>
      </c>
      <c r="C2310" t="s">
        <v>29</v>
      </c>
      <c r="D2310">
        <v>1</v>
      </c>
      <c r="E2310" t="s">
        <v>5177</v>
      </c>
      <c r="F2310" t="s">
        <v>5178</v>
      </c>
      <c r="G2310">
        <v>95566</v>
      </c>
      <c r="H2310" t="s">
        <v>435</v>
      </c>
      <c r="I2310" t="s">
        <v>1967</v>
      </c>
      <c r="J2310" t="s">
        <v>43</v>
      </c>
      <c r="K2310">
        <v>125000</v>
      </c>
      <c r="L2310">
        <v>135000</v>
      </c>
      <c r="M2310" t="s">
        <v>33</v>
      </c>
      <c r="N2310" t="s">
        <v>349</v>
      </c>
      <c r="O2310" t="s">
        <v>5179</v>
      </c>
      <c r="P2310" t="s">
        <v>8684</v>
      </c>
      <c r="Q2310" t="s">
        <v>5180</v>
      </c>
      <c r="R2310" t="s">
        <v>5181</v>
      </c>
      <c r="S2310" t="s">
        <v>32</v>
      </c>
      <c r="T2310" t="str">
        <f t="shared" si="108"/>
        <v xml:space="preserve">The position requires a strong background in real estate finance, with experience in community development a plus. All candidates should have:  - Extensive knowledge of financial tools and theory as well as facility in the use and analysis of financial models  - Excellent verbal and written communication skills  - Excellent analytical, organizational, and quantitative abilities  - Demonstrated ability to meet deadlines and manage multiple projects in a timely manner   - Demonstrated supervisory experience  - Strong track record of working with the affordable housing development industry  </v>
      </c>
      <c r="U2310">
        <f t="shared" si="109"/>
        <v>0</v>
      </c>
      <c r="V2310" s="2">
        <v>0</v>
      </c>
      <c r="W2310" s="2">
        <f t="shared" si="110"/>
        <v>0</v>
      </c>
      <c r="X2310" s="2">
        <v>0</v>
      </c>
      <c r="Y2310" s="2">
        <v>0</v>
      </c>
      <c r="Z2310" s="2">
        <v>0</v>
      </c>
      <c r="AA2310" s="2">
        <v>0</v>
      </c>
      <c r="AB2310" s="2">
        <v>0</v>
      </c>
      <c r="AC2310" t="s">
        <v>2698</v>
      </c>
      <c r="AD2310" t="s">
        <v>32</v>
      </c>
      <c r="AE2310" t="s">
        <v>349</v>
      </c>
      <c r="AG2310" t="s">
        <v>38</v>
      </c>
      <c r="AH2310" t="s">
        <v>2490</v>
      </c>
      <c r="AI2310" t="s">
        <v>1972</v>
      </c>
      <c r="AJ2310" t="s">
        <v>1689</v>
      </c>
      <c r="AK2310" t="s">
        <v>39</v>
      </c>
    </row>
    <row r="2311" spans="1:37" x14ac:dyDescent="0.3">
      <c r="A2311">
        <v>347524</v>
      </c>
      <c r="B2311" t="s">
        <v>3003</v>
      </c>
      <c r="C2311" t="s">
        <v>29</v>
      </c>
      <c r="D2311">
        <v>1</v>
      </c>
      <c r="E2311" t="s">
        <v>5199</v>
      </c>
      <c r="F2311" t="s">
        <v>742</v>
      </c>
      <c r="G2311">
        <v>56058</v>
      </c>
      <c r="H2311">
        <v>0</v>
      </c>
      <c r="I2311" t="s">
        <v>5200</v>
      </c>
      <c r="J2311" t="s">
        <v>32</v>
      </c>
      <c r="K2311">
        <v>50362</v>
      </c>
      <c r="L2311">
        <v>72000</v>
      </c>
      <c r="M2311" t="s">
        <v>33</v>
      </c>
      <c r="N2311" t="s">
        <v>3005</v>
      </c>
      <c r="O2311" t="s">
        <v>5201</v>
      </c>
      <c r="P2311" t="s">
        <v>8690</v>
      </c>
      <c r="Q2311" t="s">
        <v>745</v>
      </c>
      <c r="R2311" t="s">
        <v>8691</v>
      </c>
      <c r="S2311" t="s">
        <v>32</v>
      </c>
      <c r="T2311" t="str">
        <f t="shared" si="108"/>
        <v xml:space="preserve">‚	A creative and strategic thinker, adept at program innovation, design, development, management, research and evaluation; 	Experience in financial capability, asset building, financial services, or community development, and a passion for supporting people with low or moderate incomes to build greater self-sufficiency. Prior experience with financial counseling or coaching programs is a plus; 	Experience cultivating partnerships with local, regional and national stakeholders, preferably in the fields of financial empowerment, asset building or community development;  	Effective project manager with the proven ability to successfully guide and manage multiple high-priority projects simultaneously and to organize and drive projects to timely completion;  	Ability to successfully manage multiple high-priority projects simultaneously and to organize and drive projects to timely completion; 	Attention to detail and ability to work quickly under pressure while still ensuring a high quality work product; 	Outstanding analytic, problem-solving, and creative thinking skills; 	Excellent organizational, communication (written and oral), and presentation skills; 	Ability to leverage data to drive program planning and implementation; 	Proficient in Microsoft Excel, PowerPoint, and Word; and 	Fluency in one of the New York City‚„s priority languages (Spanish, Chinese, Russian, Korean, Italian, and Haitian Creole) a plus but not required.  </v>
      </c>
      <c r="U2311">
        <f t="shared" si="109"/>
        <v>0</v>
      </c>
      <c r="V2311" s="2">
        <v>1</v>
      </c>
      <c r="W2311" s="2">
        <f t="shared" si="110"/>
        <v>0</v>
      </c>
      <c r="X2311" s="2">
        <v>0</v>
      </c>
      <c r="Y2311" s="2">
        <v>0</v>
      </c>
      <c r="Z2311" s="2">
        <v>0</v>
      </c>
      <c r="AA2311" s="2">
        <v>0</v>
      </c>
      <c r="AB2311" s="2">
        <v>0</v>
      </c>
      <c r="AC2311" t="s">
        <v>5202</v>
      </c>
      <c r="AD2311" t="s">
        <v>7924</v>
      </c>
      <c r="AE2311" t="s">
        <v>3008</v>
      </c>
      <c r="AG2311" t="s">
        <v>38</v>
      </c>
      <c r="AH2311" t="s">
        <v>3115</v>
      </c>
      <c r="AJ2311" t="s">
        <v>3115</v>
      </c>
      <c r="AK2311" t="s">
        <v>39</v>
      </c>
    </row>
    <row r="2312" spans="1:37" x14ac:dyDescent="0.3">
      <c r="A2312">
        <v>347524</v>
      </c>
      <c r="B2312" t="s">
        <v>3003</v>
      </c>
      <c r="C2312" t="s">
        <v>48</v>
      </c>
      <c r="D2312">
        <v>1</v>
      </c>
      <c r="E2312" t="s">
        <v>5199</v>
      </c>
      <c r="F2312" t="s">
        <v>742</v>
      </c>
      <c r="G2312">
        <v>56058</v>
      </c>
      <c r="H2312">
        <v>0</v>
      </c>
      <c r="I2312" t="s">
        <v>5200</v>
      </c>
      <c r="J2312" t="s">
        <v>32</v>
      </c>
      <c r="K2312">
        <v>50362</v>
      </c>
      <c r="L2312">
        <v>72000</v>
      </c>
      <c r="M2312" t="s">
        <v>33</v>
      </c>
      <c r="N2312" t="s">
        <v>3005</v>
      </c>
      <c r="O2312" t="s">
        <v>5201</v>
      </c>
      <c r="P2312" t="s">
        <v>8690</v>
      </c>
      <c r="Q2312" t="s">
        <v>745</v>
      </c>
      <c r="R2312" t="s">
        <v>8691</v>
      </c>
      <c r="S2312" t="s">
        <v>32</v>
      </c>
      <c r="T2312" t="str">
        <f t="shared" si="108"/>
        <v xml:space="preserve">‚	A creative and strategic thinker, adept at program innovation, design, development, management, research and evaluation; 	Experience in financial capability, asset building, financial services, or community development, and a passion for supporting people with low or moderate incomes to build greater self-sufficiency. Prior experience with financial counseling or coaching programs is a plus; 	Experience cultivating partnerships with local, regional and national stakeholders, preferably in the fields of financial empowerment, asset building or community development;  	Effective project manager with the proven ability to successfully guide and manage multiple high-priority projects simultaneously and to organize and drive projects to timely completion;  	Ability to successfully manage multiple high-priority projects simultaneously and to organize and drive projects to timely completion; 	Attention to detail and ability to work quickly under pressure while still ensuring a high quality work product; 	Outstanding analytic, problem-solving, and creative thinking skills; 	Excellent organizational, communication (written and oral), and presentation skills; 	Ability to leverage data to drive program planning and implementation; 	Proficient in Microsoft Excel, PowerPoint, and Word; and 	Fluency in one of the New York City‚„s priority languages (Spanish, Chinese, Russian, Korean, Italian, and Haitian Creole) a plus but not required.  </v>
      </c>
      <c r="U2312">
        <f t="shared" si="109"/>
        <v>0</v>
      </c>
      <c r="V2312" s="2">
        <v>1</v>
      </c>
      <c r="W2312" s="2">
        <f t="shared" si="110"/>
        <v>0</v>
      </c>
      <c r="X2312" s="2">
        <v>0</v>
      </c>
      <c r="Y2312" s="2">
        <v>0</v>
      </c>
      <c r="Z2312" s="2">
        <v>0</v>
      </c>
      <c r="AA2312" s="2">
        <v>0</v>
      </c>
      <c r="AB2312" s="2">
        <v>0</v>
      </c>
      <c r="AC2312" t="s">
        <v>5202</v>
      </c>
      <c r="AD2312" t="s">
        <v>7924</v>
      </c>
      <c r="AE2312" t="s">
        <v>3008</v>
      </c>
      <c r="AG2312" t="s">
        <v>38</v>
      </c>
      <c r="AH2312" t="s">
        <v>3115</v>
      </c>
      <c r="AJ2312" t="s">
        <v>3115</v>
      </c>
      <c r="AK2312" t="s">
        <v>39</v>
      </c>
    </row>
    <row r="2313" spans="1:37" x14ac:dyDescent="0.3">
      <c r="A2313">
        <v>347525</v>
      </c>
      <c r="B2313" t="s">
        <v>473</v>
      </c>
      <c r="C2313" t="s">
        <v>29</v>
      </c>
      <c r="D2313">
        <v>120</v>
      </c>
      <c r="E2313" t="s">
        <v>5203</v>
      </c>
      <c r="F2313" t="s">
        <v>5204</v>
      </c>
      <c r="G2313">
        <v>52287</v>
      </c>
      <c r="H2313">
        <v>0</v>
      </c>
      <c r="I2313" t="s">
        <v>553</v>
      </c>
      <c r="J2313" t="s">
        <v>43</v>
      </c>
      <c r="K2313">
        <v>45000</v>
      </c>
      <c r="L2313">
        <v>59000</v>
      </c>
      <c r="M2313" t="s">
        <v>33</v>
      </c>
      <c r="N2313" t="s">
        <v>4959</v>
      </c>
      <c r="O2313" t="s">
        <v>4960</v>
      </c>
      <c r="P2313" t="s">
        <v>8692</v>
      </c>
      <c r="Q2313" t="s">
        <v>8693</v>
      </c>
      <c r="R2313" t="s">
        <v>32</v>
      </c>
      <c r="S2313" t="s">
        <v>8694</v>
      </c>
      <c r="T2313" t="str">
        <f t="shared" si="108"/>
        <v xml:space="preserve">  Section 424-A of the New York Social Services Law requires an authorized agency to inquire whether a candidate for employment with child-caring responsibilities has been the subject of a child abuse and maltreatment report.  All candidates considered for appointment will be fingerprinted and subject to a criminal history check.  Medical Requirement: Medical guidelines have been established for the position of Youth Development Specialist. You will be examined to determine whether you can perform the essential functions of the position of Youth Development Specialist. Where appropriate, a reasonable accommodation will be provided for a person with a disability to enable him or her to take the examination and/or to perform the essential functions of the job.  Drug Screening Requirement: You must pass a drug screening in order to be appointed.   The City of New York and the Administration for Children‚„s Services are Equal Opportunity Employers Committed to Diversity.</v>
      </c>
      <c r="U2313">
        <f t="shared" si="109"/>
        <v>0</v>
      </c>
      <c r="V2313" s="2">
        <v>0</v>
      </c>
      <c r="W2313" s="2">
        <f t="shared" si="110"/>
        <v>0</v>
      </c>
      <c r="X2313" s="2">
        <v>0</v>
      </c>
      <c r="Y2313" s="2">
        <v>0</v>
      </c>
      <c r="Z2313" s="2">
        <v>0</v>
      </c>
      <c r="AA2313" s="2">
        <v>0</v>
      </c>
      <c r="AB2313" s="2">
        <v>0</v>
      </c>
      <c r="AC2313" t="s">
        <v>556</v>
      </c>
      <c r="AD2313" t="s">
        <v>32</v>
      </c>
      <c r="AE2313" t="s">
        <v>5205</v>
      </c>
      <c r="AG2313" t="s">
        <v>705</v>
      </c>
      <c r="AH2313" t="s">
        <v>5206</v>
      </c>
      <c r="AI2313" t="s">
        <v>4381</v>
      </c>
      <c r="AJ2313" t="s">
        <v>1689</v>
      </c>
      <c r="AK2313" t="s">
        <v>39</v>
      </c>
    </row>
    <row r="2314" spans="1:37" x14ac:dyDescent="0.3">
      <c r="A2314">
        <v>347525</v>
      </c>
      <c r="B2314" t="s">
        <v>473</v>
      </c>
      <c r="C2314" t="s">
        <v>48</v>
      </c>
      <c r="D2314">
        <v>120</v>
      </c>
      <c r="E2314" t="s">
        <v>5203</v>
      </c>
      <c r="F2314" t="s">
        <v>5204</v>
      </c>
      <c r="G2314">
        <v>52287</v>
      </c>
      <c r="H2314">
        <v>0</v>
      </c>
      <c r="I2314" t="s">
        <v>553</v>
      </c>
      <c r="J2314" t="s">
        <v>43</v>
      </c>
      <c r="K2314">
        <v>45000</v>
      </c>
      <c r="L2314">
        <v>59000</v>
      </c>
      <c r="M2314" t="s">
        <v>33</v>
      </c>
      <c r="N2314" t="s">
        <v>4959</v>
      </c>
      <c r="O2314" t="s">
        <v>4960</v>
      </c>
      <c r="P2314" t="s">
        <v>8692</v>
      </c>
      <c r="Q2314" t="s">
        <v>8693</v>
      </c>
      <c r="R2314" t="s">
        <v>32</v>
      </c>
      <c r="S2314" t="s">
        <v>8694</v>
      </c>
      <c r="T2314" t="str">
        <f t="shared" si="108"/>
        <v xml:space="preserve">  Section 424-A of the New York Social Services Law requires an authorized agency to inquire whether a candidate for employment with child-caring responsibilities has been the subject of a child abuse and maltreatment report.  All candidates considered for appointment will be fingerprinted and subject to a criminal history check.  Medical Requirement: Medical guidelines have been established for the position of Youth Development Specialist. You will be examined to determine whether you can perform the essential functions of the position of Youth Development Specialist. Where appropriate, a reasonable accommodation will be provided for a person with a disability to enable him or her to take the examination and/or to perform the essential functions of the job.  Drug Screening Requirement: You must pass a drug screening in order to be appointed.   The City of New York and the Administration for Children‚„s Services are Equal Opportunity Employers Committed to Diversity.</v>
      </c>
      <c r="U2314">
        <f t="shared" si="109"/>
        <v>0</v>
      </c>
      <c r="V2314" s="2">
        <v>0</v>
      </c>
      <c r="W2314" s="2">
        <f t="shared" si="110"/>
        <v>0</v>
      </c>
      <c r="X2314" s="2">
        <v>0</v>
      </c>
      <c r="Y2314" s="2">
        <v>0</v>
      </c>
      <c r="Z2314" s="2">
        <v>0</v>
      </c>
      <c r="AA2314" s="2">
        <v>0</v>
      </c>
      <c r="AB2314" s="2">
        <v>0</v>
      </c>
      <c r="AC2314" t="s">
        <v>556</v>
      </c>
      <c r="AD2314" t="s">
        <v>32</v>
      </c>
      <c r="AE2314" t="s">
        <v>5205</v>
      </c>
      <c r="AG2314" t="s">
        <v>705</v>
      </c>
      <c r="AH2314" t="s">
        <v>5206</v>
      </c>
      <c r="AI2314" t="s">
        <v>4381</v>
      </c>
      <c r="AJ2314" t="s">
        <v>1689</v>
      </c>
      <c r="AK2314" t="s">
        <v>39</v>
      </c>
    </row>
    <row r="2315" spans="1:37" x14ac:dyDescent="0.3">
      <c r="A2315">
        <v>347546</v>
      </c>
      <c r="B2315" t="s">
        <v>199</v>
      </c>
      <c r="C2315" t="s">
        <v>48</v>
      </c>
      <c r="D2315">
        <v>1</v>
      </c>
      <c r="E2315" t="s">
        <v>5207</v>
      </c>
      <c r="F2315" t="s">
        <v>590</v>
      </c>
      <c r="G2315">
        <v>56057</v>
      </c>
      <c r="H2315">
        <v>0</v>
      </c>
      <c r="I2315" t="s">
        <v>463</v>
      </c>
      <c r="J2315" t="s">
        <v>43</v>
      </c>
      <c r="K2315">
        <v>35683</v>
      </c>
      <c r="L2315">
        <v>59385</v>
      </c>
      <c r="M2315" t="s">
        <v>33</v>
      </c>
      <c r="N2315" t="s">
        <v>202</v>
      </c>
      <c r="O2315" t="s">
        <v>5208</v>
      </c>
      <c r="P2315" t="s">
        <v>8695</v>
      </c>
      <c r="Q2315" t="s">
        <v>592</v>
      </c>
      <c r="R2315" t="s">
        <v>8696</v>
      </c>
      <c r="S2315" t="s">
        <v>8426</v>
      </c>
      <c r="T2315" t="str">
        <f t="shared" si="108"/>
        <v>‚	Clear commitment to advancing health equity and social justice for all New Yorkers	Proven success in project management 	Excellent organizational skills	Ability to work in a fast-paced environment and effectively manage initiatives, multiple projects, and fulfillment of ad hoc requests simultaneously 	Excellent communication skills (both written and verbal) and critical thinking skills	Strong proficiency with Microsoft Word and PowerPoint. Familiarity with Excel. Experience with SharePort and databases preferred.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15">
        <f t="shared" si="109"/>
        <v>0</v>
      </c>
      <c r="V2315" s="2">
        <v>1</v>
      </c>
      <c r="W2315" s="2">
        <f t="shared" si="110"/>
        <v>0</v>
      </c>
      <c r="X2315" s="2">
        <v>0</v>
      </c>
      <c r="Y2315" s="2">
        <v>0</v>
      </c>
      <c r="Z2315" s="2">
        <v>0</v>
      </c>
      <c r="AA2315" s="2">
        <v>0</v>
      </c>
      <c r="AB2315" s="2">
        <v>0</v>
      </c>
      <c r="AC2315" t="s">
        <v>5209</v>
      </c>
      <c r="AD2315" t="s">
        <v>32</v>
      </c>
      <c r="AE2315" t="s">
        <v>32</v>
      </c>
      <c r="AG2315" t="s">
        <v>38</v>
      </c>
      <c r="AH2315" t="s">
        <v>2050</v>
      </c>
      <c r="AI2315" t="s">
        <v>3098</v>
      </c>
      <c r="AJ2315" t="s">
        <v>2050</v>
      </c>
      <c r="AK2315" t="s">
        <v>39</v>
      </c>
    </row>
    <row r="2316" spans="1:37" x14ac:dyDescent="0.3">
      <c r="A2316">
        <v>347546</v>
      </c>
      <c r="B2316" t="s">
        <v>199</v>
      </c>
      <c r="C2316" t="s">
        <v>29</v>
      </c>
      <c r="D2316">
        <v>1</v>
      </c>
      <c r="E2316" t="s">
        <v>5207</v>
      </c>
      <c r="F2316" t="s">
        <v>590</v>
      </c>
      <c r="G2316">
        <v>56057</v>
      </c>
      <c r="H2316">
        <v>0</v>
      </c>
      <c r="I2316" t="s">
        <v>463</v>
      </c>
      <c r="J2316" t="s">
        <v>43</v>
      </c>
      <c r="K2316">
        <v>35683</v>
      </c>
      <c r="L2316">
        <v>59385</v>
      </c>
      <c r="M2316" t="s">
        <v>33</v>
      </c>
      <c r="N2316" t="s">
        <v>202</v>
      </c>
      <c r="O2316" t="s">
        <v>5208</v>
      </c>
      <c r="P2316" t="s">
        <v>8695</v>
      </c>
      <c r="Q2316" t="s">
        <v>592</v>
      </c>
      <c r="R2316" t="s">
        <v>8696</v>
      </c>
      <c r="S2316" t="s">
        <v>8426</v>
      </c>
      <c r="T2316" t="str">
        <f t="shared" si="108"/>
        <v>‚	Clear commitment to advancing health equity and social justice for all New Yorkers	Proven success in project management 	Excellent organizational skills	Ability to work in a fast-paced environment and effectively manage initiatives, multiple projects, and fulfillment of ad hoc requests simultaneously 	Excellent communication skills (both written and verbal) and critical thinking skills	Strong proficiency with Microsoft Word and PowerPoint. Familiarity with Excel. Experience with SharePort and databases preferred.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16">
        <f t="shared" si="109"/>
        <v>0</v>
      </c>
      <c r="V2316" s="2">
        <v>1</v>
      </c>
      <c r="W2316" s="2">
        <f t="shared" si="110"/>
        <v>0</v>
      </c>
      <c r="X2316" s="2">
        <v>0</v>
      </c>
      <c r="Y2316" s="2">
        <v>0</v>
      </c>
      <c r="Z2316" s="2">
        <v>0</v>
      </c>
      <c r="AA2316" s="2">
        <v>0</v>
      </c>
      <c r="AB2316" s="2">
        <v>0</v>
      </c>
      <c r="AC2316" t="s">
        <v>5209</v>
      </c>
      <c r="AD2316" t="s">
        <v>32</v>
      </c>
      <c r="AE2316" t="s">
        <v>32</v>
      </c>
      <c r="AG2316" t="s">
        <v>38</v>
      </c>
      <c r="AH2316" t="s">
        <v>2050</v>
      </c>
      <c r="AI2316" t="s">
        <v>3098</v>
      </c>
      <c r="AJ2316" t="s">
        <v>2050</v>
      </c>
      <c r="AK2316" t="s">
        <v>39</v>
      </c>
    </row>
    <row r="2317" spans="1:37" x14ac:dyDescent="0.3">
      <c r="A2317">
        <v>347552</v>
      </c>
      <c r="B2317" t="s">
        <v>1360</v>
      </c>
      <c r="C2317" t="s">
        <v>29</v>
      </c>
      <c r="D2317">
        <v>1</v>
      </c>
      <c r="E2317" t="s">
        <v>4258</v>
      </c>
      <c r="F2317" t="s">
        <v>5210</v>
      </c>
      <c r="G2317" t="s">
        <v>1363</v>
      </c>
      <c r="H2317">
        <v>6088</v>
      </c>
      <c r="I2317">
        <v>1</v>
      </c>
      <c r="J2317" t="s">
        <v>1082</v>
      </c>
      <c r="K2317" t="s">
        <v>43</v>
      </c>
      <c r="L2317">
        <v>58162</v>
      </c>
      <c r="M2317">
        <v>65433</v>
      </c>
      <c r="N2317" t="s">
        <v>33</v>
      </c>
      <c r="O2317" t="s">
        <v>1364</v>
      </c>
      <c r="P2317" t="s">
        <v>5211</v>
      </c>
      <c r="Q2317" t="s">
        <v>8697</v>
      </c>
      <c r="R2317" t="s">
        <v>1366</v>
      </c>
      <c r="S2317" t="s">
        <v>7161</v>
      </c>
      <c r="T2317" t="str">
        <f t="shared" si="108"/>
        <v>1. A baccalaureate degree from an accredited college. QUALIFICATIONS: 	Exceptional organizational, research, and analytical skills.	Strong problem solving and data management skills.	Must possess strong computer technology skills, including a proficiency in Microsoft Office Excel, and the ability to learn new technology quickly.	Excellent interpersonal skills and the ability to maintain working relationships with OMB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v>
      </c>
      <c r="U2317">
        <f t="shared" si="109"/>
        <v>0</v>
      </c>
      <c r="V2317" s="2">
        <v>1</v>
      </c>
      <c r="W2317" s="2">
        <f t="shared" si="110"/>
        <v>0</v>
      </c>
      <c r="X2317" s="2">
        <v>0</v>
      </c>
      <c r="Y2317" s="2">
        <v>0</v>
      </c>
      <c r="Z2317" s="2">
        <v>0</v>
      </c>
      <c r="AA2317" s="2">
        <v>0</v>
      </c>
      <c r="AB2317" s="2">
        <v>0</v>
      </c>
      <c r="AC2317" t="s">
        <v>5212</v>
      </c>
      <c r="AD2317" t="s">
        <v>7654</v>
      </c>
      <c r="AE2317" t="s">
        <v>32</v>
      </c>
      <c r="AF2317" t="s">
        <v>1364</v>
      </c>
      <c r="AH2317" t="s">
        <v>38</v>
      </c>
      <c r="AI2317" t="s">
        <v>2312</v>
      </c>
      <c r="AJ2317" t="s">
        <v>2312</v>
      </c>
      <c r="AK2317" t="s">
        <v>39</v>
      </c>
    </row>
    <row r="2318" spans="1:37" x14ac:dyDescent="0.3">
      <c r="A2318">
        <v>347552</v>
      </c>
      <c r="B2318" t="s">
        <v>1360</v>
      </c>
      <c r="C2318" t="s">
        <v>48</v>
      </c>
      <c r="D2318">
        <v>1</v>
      </c>
      <c r="E2318" t="s">
        <v>4258</v>
      </c>
      <c r="F2318" t="s">
        <v>5210</v>
      </c>
      <c r="G2318" t="s">
        <v>1363</v>
      </c>
      <c r="H2318">
        <v>6088</v>
      </c>
      <c r="I2318">
        <v>1</v>
      </c>
      <c r="J2318" t="s">
        <v>1082</v>
      </c>
      <c r="K2318" t="s">
        <v>43</v>
      </c>
      <c r="L2318">
        <v>58162</v>
      </c>
      <c r="M2318">
        <v>65433</v>
      </c>
      <c r="N2318" t="s">
        <v>33</v>
      </c>
      <c r="O2318" t="s">
        <v>1364</v>
      </c>
      <c r="P2318" t="s">
        <v>5211</v>
      </c>
      <c r="Q2318" t="s">
        <v>8697</v>
      </c>
      <c r="R2318" t="s">
        <v>1366</v>
      </c>
      <c r="S2318" t="s">
        <v>7161</v>
      </c>
      <c r="T2318" t="str">
        <f t="shared" si="108"/>
        <v>1. A baccalaureate degree from an accredited college. QUALIFICATIONS: 	Exceptional organizational, research, and analytical skills.	Strong problem solving and data management skills.	Must possess strong computer technology skills, including a proficiency in Microsoft Office Excel, and the ability to learn new technology quickly.	Excellent interpersonal skills and the ability to maintain working relationships with OMB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v>
      </c>
      <c r="U2318">
        <f t="shared" si="109"/>
        <v>0</v>
      </c>
      <c r="V2318" s="2">
        <v>1</v>
      </c>
      <c r="W2318" s="2">
        <f t="shared" si="110"/>
        <v>0</v>
      </c>
      <c r="X2318" s="2">
        <v>0</v>
      </c>
      <c r="Y2318" s="2">
        <v>0</v>
      </c>
      <c r="Z2318" s="2">
        <v>0</v>
      </c>
      <c r="AA2318" s="2">
        <v>0</v>
      </c>
      <c r="AB2318" s="2">
        <v>0</v>
      </c>
      <c r="AC2318" t="s">
        <v>5212</v>
      </c>
      <c r="AD2318" t="s">
        <v>7654</v>
      </c>
      <c r="AE2318" t="s">
        <v>32</v>
      </c>
      <c r="AF2318" t="s">
        <v>1364</v>
      </c>
      <c r="AH2318" t="s">
        <v>38</v>
      </c>
      <c r="AI2318" t="s">
        <v>2312</v>
      </c>
      <c r="AJ2318" t="s">
        <v>2312</v>
      </c>
      <c r="AK2318" t="s">
        <v>39</v>
      </c>
    </row>
    <row r="2319" spans="1:37" x14ac:dyDescent="0.3">
      <c r="A2319">
        <v>347576</v>
      </c>
      <c r="B2319" t="s">
        <v>524</v>
      </c>
      <c r="C2319" t="s">
        <v>29</v>
      </c>
      <c r="D2319">
        <v>1</v>
      </c>
      <c r="E2319" t="s">
        <v>5213</v>
      </c>
      <c r="F2319" t="s">
        <v>1865</v>
      </c>
      <c r="G2319">
        <v>22305</v>
      </c>
      <c r="H2319">
        <v>0</v>
      </c>
      <c r="I2319" t="s">
        <v>244</v>
      </c>
      <c r="J2319" t="s">
        <v>43</v>
      </c>
      <c r="K2319">
        <v>45919</v>
      </c>
      <c r="L2319">
        <v>67556</v>
      </c>
      <c r="M2319" t="s">
        <v>33</v>
      </c>
      <c r="N2319" t="s">
        <v>942</v>
      </c>
      <c r="O2319" t="s">
        <v>2603</v>
      </c>
      <c r="P2319" t="s">
        <v>8698</v>
      </c>
      <c r="Q2319" t="s">
        <v>1867</v>
      </c>
      <c r="R2319" t="s">
        <v>8699</v>
      </c>
      <c r="S2319" t="s">
        <v>32</v>
      </c>
      <c r="T2319" t="str">
        <f t="shared" si="108"/>
        <v xml:space="preserve">‚Knowledge of New York City curb management techniques including on-street regulations, policies and procedures   Ability to provide solutions to a wide range of problems, which may be considered imaginative, thorough and practical   Strong interpersonal skills and ability to communicate effectively with agency personnel, external stakeholders and the community   Skilled research techniques with ability to apply technically and strategically to agency procedures and policies.   Experience with GIS and advanced analytical platforms preferred.   Ability to effectively present information and respond to questions from groups of managers, clients, customers and the general public.  </v>
      </c>
      <c r="U2319">
        <f t="shared" si="109"/>
        <v>0</v>
      </c>
      <c r="V2319" s="2">
        <v>0</v>
      </c>
      <c r="W2319" s="2">
        <f t="shared" si="110"/>
        <v>0</v>
      </c>
      <c r="X2319" s="2">
        <v>0</v>
      </c>
      <c r="Y2319" s="2">
        <v>0</v>
      </c>
      <c r="Z2319" s="2">
        <v>0</v>
      </c>
      <c r="AA2319" s="2">
        <v>0</v>
      </c>
      <c r="AB2319" s="2">
        <v>0</v>
      </c>
      <c r="AC2319" t="s">
        <v>5214</v>
      </c>
      <c r="AD2319" t="s">
        <v>5215</v>
      </c>
      <c r="AE2319" t="s">
        <v>948</v>
      </c>
      <c r="AG2319" t="s">
        <v>38</v>
      </c>
      <c r="AH2319" t="s">
        <v>3545</v>
      </c>
      <c r="AJ2319" t="s">
        <v>1803</v>
      </c>
      <c r="AK2319" t="s">
        <v>39</v>
      </c>
    </row>
    <row r="2320" spans="1:37" x14ac:dyDescent="0.3">
      <c r="A2320">
        <v>347576</v>
      </c>
      <c r="B2320" t="s">
        <v>524</v>
      </c>
      <c r="C2320" t="s">
        <v>48</v>
      </c>
      <c r="D2320">
        <v>1</v>
      </c>
      <c r="E2320" t="s">
        <v>5213</v>
      </c>
      <c r="F2320" t="s">
        <v>1865</v>
      </c>
      <c r="G2320">
        <v>22305</v>
      </c>
      <c r="H2320">
        <v>0</v>
      </c>
      <c r="I2320" t="s">
        <v>244</v>
      </c>
      <c r="J2320" t="s">
        <v>43</v>
      </c>
      <c r="K2320">
        <v>45919</v>
      </c>
      <c r="L2320">
        <v>67556</v>
      </c>
      <c r="M2320" t="s">
        <v>33</v>
      </c>
      <c r="N2320" t="s">
        <v>942</v>
      </c>
      <c r="O2320" t="s">
        <v>2603</v>
      </c>
      <c r="P2320" t="s">
        <v>8698</v>
      </c>
      <c r="Q2320" t="s">
        <v>1867</v>
      </c>
      <c r="R2320" t="s">
        <v>8699</v>
      </c>
      <c r="S2320" t="s">
        <v>32</v>
      </c>
      <c r="T2320" t="str">
        <f t="shared" si="108"/>
        <v xml:space="preserve">‚Knowledge of New York City curb management techniques including on-street regulations, policies and procedures   Ability to provide solutions to a wide range of problems, which may be considered imaginative, thorough and practical   Strong interpersonal skills and ability to communicate effectively with agency personnel, external stakeholders and the community   Skilled research techniques with ability to apply technically and strategically to agency procedures and policies.   Experience with GIS and advanced analytical platforms preferred.   Ability to effectively present information and respond to questions from groups of managers, clients, customers and the general public.  </v>
      </c>
      <c r="U2320">
        <f t="shared" si="109"/>
        <v>0</v>
      </c>
      <c r="V2320" s="2">
        <v>0</v>
      </c>
      <c r="W2320" s="2">
        <f t="shared" si="110"/>
        <v>0</v>
      </c>
      <c r="X2320" s="2">
        <v>0</v>
      </c>
      <c r="Y2320" s="2">
        <v>0</v>
      </c>
      <c r="Z2320" s="2">
        <v>0</v>
      </c>
      <c r="AA2320" s="2">
        <v>0</v>
      </c>
      <c r="AB2320" s="2">
        <v>0</v>
      </c>
      <c r="AC2320" t="s">
        <v>5214</v>
      </c>
      <c r="AD2320" t="s">
        <v>5215</v>
      </c>
      <c r="AE2320" t="s">
        <v>948</v>
      </c>
      <c r="AG2320" t="s">
        <v>38</v>
      </c>
      <c r="AH2320" t="s">
        <v>3545</v>
      </c>
      <c r="AJ2320" t="s">
        <v>1803</v>
      </c>
      <c r="AK2320" t="s">
        <v>39</v>
      </c>
    </row>
    <row r="2321" spans="1:37" x14ac:dyDescent="0.3">
      <c r="A2321">
        <v>347578</v>
      </c>
      <c r="B2321" t="s">
        <v>47</v>
      </c>
      <c r="C2321" t="s">
        <v>48</v>
      </c>
      <c r="D2321">
        <v>1</v>
      </c>
      <c r="E2321" t="s">
        <v>2505</v>
      </c>
      <c r="F2321" t="s">
        <v>911</v>
      </c>
      <c r="G2321">
        <v>30087</v>
      </c>
      <c r="H2321">
        <v>1</v>
      </c>
      <c r="I2321" t="s">
        <v>5216</v>
      </c>
      <c r="J2321" t="s">
        <v>43</v>
      </c>
      <c r="K2321">
        <v>58716</v>
      </c>
      <c r="L2321">
        <v>89638</v>
      </c>
      <c r="M2321" t="s">
        <v>33</v>
      </c>
      <c r="N2321" t="s">
        <v>83</v>
      </c>
      <c r="O2321" t="s">
        <v>3608</v>
      </c>
      <c r="P2321" t="s">
        <v>8700</v>
      </c>
      <c r="Q2321" t="s">
        <v>913</v>
      </c>
      <c r="R2321" t="s">
        <v>8170</v>
      </c>
      <c r="S2321" t="s">
        <v>3609</v>
      </c>
      <c r="T2321" t="str">
        <f t="shared" si="108"/>
        <v>Excellent writing, research, analytical and oral communication skills.   Ability to multitask without sacrificing quality and to function well in a fast-paced environment.  Driver‚„s license and willingness to travel throughout the watershed as necessary.  Litigation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2321">
        <f t="shared" si="109"/>
        <v>0</v>
      </c>
      <c r="V2321" s="2">
        <v>0</v>
      </c>
      <c r="W2321" s="2">
        <f t="shared" si="110"/>
        <v>0</v>
      </c>
      <c r="X2321" s="2">
        <v>0</v>
      </c>
      <c r="Y2321" s="2">
        <v>0</v>
      </c>
      <c r="Z2321" s="2">
        <v>0</v>
      </c>
      <c r="AA2321" s="2">
        <v>0</v>
      </c>
      <c r="AB2321" s="2">
        <v>0</v>
      </c>
      <c r="AC2321" t="s">
        <v>7757</v>
      </c>
      <c r="AD2321" t="s">
        <v>603</v>
      </c>
      <c r="AE2321" t="s">
        <v>3266</v>
      </c>
      <c r="AG2321" t="s">
        <v>38</v>
      </c>
      <c r="AH2321" t="s">
        <v>3115</v>
      </c>
      <c r="AJ2321" t="s">
        <v>2050</v>
      </c>
      <c r="AK2321" t="s">
        <v>39</v>
      </c>
    </row>
    <row r="2322" spans="1:37" x14ac:dyDescent="0.3">
      <c r="A2322">
        <v>347578</v>
      </c>
      <c r="B2322" t="s">
        <v>47</v>
      </c>
      <c r="C2322" t="s">
        <v>29</v>
      </c>
      <c r="D2322">
        <v>1</v>
      </c>
      <c r="E2322" t="s">
        <v>2505</v>
      </c>
      <c r="F2322" t="s">
        <v>911</v>
      </c>
      <c r="G2322">
        <v>30087</v>
      </c>
      <c r="H2322">
        <v>1</v>
      </c>
      <c r="I2322" t="s">
        <v>5216</v>
      </c>
      <c r="J2322" t="s">
        <v>43</v>
      </c>
      <c r="K2322">
        <v>58716</v>
      </c>
      <c r="L2322">
        <v>89638</v>
      </c>
      <c r="M2322" t="s">
        <v>33</v>
      </c>
      <c r="N2322" t="s">
        <v>83</v>
      </c>
      <c r="O2322" t="s">
        <v>3608</v>
      </c>
      <c r="P2322" t="s">
        <v>8700</v>
      </c>
      <c r="Q2322" t="s">
        <v>913</v>
      </c>
      <c r="R2322" t="s">
        <v>8170</v>
      </c>
      <c r="S2322" t="s">
        <v>3609</v>
      </c>
      <c r="T2322" t="str">
        <f t="shared" si="108"/>
        <v>Excellent writing, research, analytical and oral communication skills.   Ability to multitask without sacrificing quality and to function well in a fast-paced environment.  Driver‚„s license and willingness to travel throughout the watershed as necessary.  Litigation experience.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For more information about NYCDEP, visit us at: www.nyc.gov/dep      We appreciate your interest and thank all applicants who apply, but only candidates under consideration will be contacted.  All appointments are subject to Office of Management and Budget (OMB) approval.</v>
      </c>
      <c r="U2322">
        <f t="shared" si="109"/>
        <v>0</v>
      </c>
      <c r="V2322" s="2">
        <v>0</v>
      </c>
      <c r="W2322" s="2">
        <f t="shared" si="110"/>
        <v>0</v>
      </c>
      <c r="X2322" s="2">
        <v>0</v>
      </c>
      <c r="Y2322" s="2">
        <v>0</v>
      </c>
      <c r="Z2322" s="2">
        <v>0</v>
      </c>
      <c r="AA2322" s="2">
        <v>0</v>
      </c>
      <c r="AB2322" s="2">
        <v>0</v>
      </c>
      <c r="AC2322" t="s">
        <v>7757</v>
      </c>
      <c r="AD2322" t="s">
        <v>603</v>
      </c>
      <c r="AE2322" t="s">
        <v>3266</v>
      </c>
      <c r="AG2322" t="s">
        <v>38</v>
      </c>
      <c r="AH2322" t="s">
        <v>3115</v>
      </c>
      <c r="AJ2322" t="s">
        <v>2050</v>
      </c>
      <c r="AK2322" t="s">
        <v>39</v>
      </c>
    </row>
    <row r="2323" spans="1:37" x14ac:dyDescent="0.3">
      <c r="A2323">
        <v>347589</v>
      </c>
      <c r="B2323" t="s">
        <v>199</v>
      </c>
      <c r="C2323" t="s">
        <v>29</v>
      </c>
      <c r="D2323">
        <v>4</v>
      </c>
      <c r="E2323" t="s">
        <v>4538</v>
      </c>
      <c r="F2323" t="s">
        <v>297</v>
      </c>
      <c r="G2323">
        <v>10251</v>
      </c>
      <c r="H2323">
        <v>3</v>
      </c>
      <c r="I2323" t="s">
        <v>463</v>
      </c>
      <c r="J2323" t="s">
        <v>43</v>
      </c>
      <c r="K2323">
        <v>33875</v>
      </c>
      <c r="L2323">
        <v>54879</v>
      </c>
      <c r="M2323" t="s">
        <v>33</v>
      </c>
      <c r="N2323" t="s">
        <v>408</v>
      </c>
      <c r="O2323" t="s">
        <v>2263</v>
      </c>
      <c r="P2323" t="s">
        <v>7162</v>
      </c>
      <c r="Q2323" t="s">
        <v>300</v>
      </c>
      <c r="R2323" t="s">
        <v>5217</v>
      </c>
      <c r="S2323" t="s">
        <v>32</v>
      </c>
      <c r="T2323" t="str">
        <f t="shared" si="108"/>
        <v xml:space="preserve">PREFERRED SKILLS Successful candidates should have experience in data entry.  Knowledge of various computer programs such as Microsoft Word and Microsoft Excel; ability to type at least 35 words per minute.  SPECIAL NOTE 1.	Selected candidates will be required to provide a DNA sample by swabbing. 2.	In case of an emergency, your position may be designated as essential staff.  </v>
      </c>
      <c r="U2323">
        <f t="shared" si="109"/>
        <v>0</v>
      </c>
      <c r="V2323" s="2">
        <v>0</v>
      </c>
      <c r="W2323" s="2">
        <f t="shared" si="110"/>
        <v>0</v>
      </c>
      <c r="X2323" s="2">
        <v>0</v>
      </c>
      <c r="Y2323" s="2">
        <v>0</v>
      </c>
      <c r="Z2323" s="2">
        <v>0</v>
      </c>
      <c r="AA2323" s="2">
        <v>0</v>
      </c>
      <c r="AB2323" s="2">
        <v>0</v>
      </c>
      <c r="AC2323" t="s">
        <v>5218</v>
      </c>
      <c r="AD2323" t="s">
        <v>32</v>
      </c>
      <c r="AE2323" t="s">
        <v>32</v>
      </c>
      <c r="AG2323" t="s">
        <v>38</v>
      </c>
      <c r="AH2323" t="s">
        <v>2312</v>
      </c>
      <c r="AJ2323" t="s">
        <v>2839</v>
      </c>
      <c r="AK2323" t="s">
        <v>39</v>
      </c>
    </row>
    <row r="2324" spans="1:37" x14ac:dyDescent="0.3">
      <c r="A2324">
        <v>347590</v>
      </c>
      <c r="B2324" t="s">
        <v>199</v>
      </c>
      <c r="C2324" t="s">
        <v>29</v>
      </c>
      <c r="D2324">
        <v>1</v>
      </c>
      <c r="E2324" t="s">
        <v>4333</v>
      </c>
      <c r="F2324" t="s">
        <v>4334</v>
      </c>
      <c r="G2324">
        <v>51008</v>
      </c>
      <c r="H2324">
        <v>0</v>
      </c>
      <c r="I2324" t="s">
        <v>463</v>
      </c>
      <c r="J2324" t="s">
        <v>325</v>
      </c>
      <c r="K2324">
        <v>38.8123</v>
      </c>
      <c r="L2324">
        <v>38.8123</v>
      </c>
      <c r="M2324" t="s">
        <v>178</v>
      </c>
      <c r="N2324" t="s">
        <v>202</v>
      </c>
      <c r="O2324" t="s">
        <v>5219</v>
      </c>
      <c r="P2324" t="s">
        <v>5220</v>
      </c>
      <c r="Q2324" t="s">
        <v>2865</v>
      </c>
      <c r="R2324" t="s">
        <v>4336</v>
      </c>
      <c r="S2324" t="s">
        <v>8384</v>
      </c>
      <c r="T2324" t="str">
        <f t="shared" si="108"/>
        <v>Prior experience with public health policies and/or triage duties  Experience with electronic medical records  Preferred experience working or training in high volume primary care clinic with a diverse patient population   Including racial / ethnic minorities, LGBTQ community and immigrants  Knowledge of STD's and HIV  Bilingual Spanish/English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24">
        <f t="shared" si="109"/>
        <v>0</v>
      </c>
      <c r="V2324" s="2">
        <v>0</v>
      </c>
      <c r="W2324" s="2">
        <f t="shared" si="110"/>
        <v>0</v>
      </c>
      <c r="X2324" s="2">
        <v>0</v>
      </c>
      <c r="Y2324" s="2">
        <v>0</v>
      </c>
      <c r="Z2324" s="2">
        <v>0</v>
      </c>
      <c r="AA2324" s="2">
        <v>0</v>
      </c>
      <c r="AB2324" s="2">
        <v>0</v>
      </c>
      <c r="AC2324" t="s">
        <v>5221</v>
      </c>
      <c r="AD2324" t="s">
        <v>32</v>
      </c>
      <c r="AE2324" t="s">
        <v>32</v>
      </c>
      <c r="AG2324" t="s">
        <v>4338</v>
      </c>
      <c r="AH2324" t="s">
        <v>2050</v>
      </c>
      <c r="AI2324" t="s">
        <v>5222</v>
      </c>
      <c r="AJ2324" t="s">
        <v>876</v>
      </c>
      <c r="AK2324" t="s">
        <v>39</v>
      </c>
    </row>
    <row r="2325" spans="1:37" x14ac:dyDescent="0.3">
      <c r="A2325">
        <v>347590</v>
      </c>
      <c r="B2325" t="s">
        <v>199</v>
      </c>
      <c r="C2325" t="s">
        <v>48</v>
      </c>
      <c r="D2325">
        <v>1</v>
      </c>
      <c r="E2325" t="s">
        <v>4333</v>
      </c>
      <c r="F2325" t="s">
        <v>4334</v>
      </c>
      <c r="G2325">
        <v>51008</v>
      </c>
      <c r="H2325">
        <v>0</v>
      </c>
      <c r="I2325" t="s">
        <v>463</v>
      </c>
      <c r="J2325" t="s">
        <v>325</v>
      </c>
      <c r="K2325">
        <v>38.8123</v>
      </c>
      <c r="L2325">
        <v>38.8123</v>
      </c>
      <c r="M2325" t="s">
        <v>178</v>
      </c>
      <c r="N2325" t="s">
        <v>202</v>
      </c>
      <c r="O2325" t="s">
        <v>5219</v>
      </c>
      <c r="P2325" t="s">
        <v>5220</v>
      </c>
      <c r="Q2325" t="s">
        <v>2865</v>
      </c>
      <c r="R2325" t="s">
        <v>4336</v>
      </c>
      <c r="S2325" t="s">
        <v>8384</v>
      </c>
      <c r="T2325" t="str">
        <f t="shared" si="108"/>
        <v>Prior experience with public health policies and/or triage duties  Experience with electronic medical records  Preferred experience working or training in high volume primary care clinic with a diverse patient population   Including racial / ethnic minorities, LGBTQ community and immigrants  Knowledge of STD's and HIV  Bilingual Spanish/English preferred.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25">
        <f t="shared" si="109"/>
        <v>0</v>
      </c>
      <c r="V2325" s="2">
        <v>0</v>
      </c>
      <c r="W2325" s="2">
        <f t="shared" si="110"/>
        <v>0</v>
      </c>
      <c r="X2325" s="2">
        <v>0</v>
      </c>
      <c r="Y2325" s="2">
        <v>0</v>
      </c>
      <c r="Z2325" s="2">
        <v>0</v>
      </c>
      <c r="AA2325" s="2">
        <v>0</v>
      </c>
      <c r="AB2325" s="2">
        <v>0</v>
      </c>
      <c r="AC2325" t="s">
        <v>5221</v>
      </c>
      <c r="AD2325" t="s">
        <v>32</v>
      </c>
      <c r="AE2325" t="s">
        <v>32</v>
      </c>
      <c r="AG2325" t="s">
        <v>4338</v>
      </c>
      <c r="AH2325" t="s">
        <v>2050</v>
      </c>
      <c r="AI2325" t="s">
        <v>5222</v>
      </c>
      <c r="AJ2325" t="s">
        <v>876</v>
      </c>
      <c r="AK2325" t="s">
        <v>39</v>
      </c>
    </row>
    <row r="2326" spans="1:37" x14ac:dyDescent="0.3">
      <c r="A2326">
        <v>347591</v>
      </c>
      <c r="B2326" t="s">
        <v>47</v>
      </c>
      <c r="C2326" t="s">
        <v>29</v>
      </c>
      <c r="D2326">
        <v>1</v>
      </c>
      <c r="E2326" t="s">
        <v>5223</v>
      </c>
      <c r="F2326" t="s">
        <v>126</v>
      </c>
      <c r="G2326">
        <v>21744</v>
      </c>
      <c r="H2326">
        <v>2</v>
      </c>
      <c r="I2326" t="s">
        <v>5224</v>
      </c>
      <c r="J2326" t="s">
        <v>32</v>
      </c>
      <c r="K2326">
        <v>83000</v>
      </c>
      <c r="L2326">
        <v>88213</v>
      </c>
      <c r="M2326" t="s">
        <v>33</v>
      </c>
      <c r="N2326" t="s">
        <v>51</v>
      </c>
      <c r="O2326" t="s">
        <v>1184</v>
      </c>
      <c r="P2326" t="s">
        <v>8701</v>
      </c>
      <c r="Q2326" t="s">
        <v>130</v>
      </c>
      <c r="R2326" t="s">
        <v>8702</v>
      </c>
      <c r="S2326" t="s">
        <v>8703</v>
      </c>
      <c r="T2326" t="str">
        <f t="shared" si="108"/>
        <v>* A graduate degree and four to six years of relevant professional experience.  * Demonstrated background in creating and executing municipal sustainability and/or resiliency strategic plans that align with the Paris Climate Agreement  * Experience working in both local and state energy regulatory industries.  * Demonstrated background of municipal sustainability and resiliency issues and strategic plans, including specific knowledge of New York City‚„s plans.  * Demonstrated knowledge of local, state, and federal energy regulatory issues and New York City economic development policies.  * A background in sustainability or climate mitigation policy is essential, and the successful applicant will likely have one of the following: an understanding of issues related to sustainability and resiliency policies in an urban setting; New York City's government and policy context; knowledge of municipal regulatory systems; and/or the interplay of climate policy and economic development.  *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 Proven ability to successfully manage multiple high-priority projects in a fast-paced environment simultaneously and to organize and drive projects to timely completion.  * Strong written and oral communication skills;  * Ability to work in a team environment and to work on projects with minimal oversight;  * Ability to work in a fast-paced environment and simultaneously handle multiple projects;  * New York City residence is required within 180 days of hire. 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26">
        <f t="shared" si="109"/>
        <v>0</v>
      </c>
      <c r="V2326" s="2">
        <v>0</v>
      </c>
      <c r="W2326" s="2">
        <f t="shared" si="110"/>
        <v>0</v>
      </c>
      <c r="X2326" s="2">
        <v>0</v>
      </c>
      <c r="Y2326" s="2">
        <v>0</v>
      </c>
      <c r="Z2326" s="2">
        <v>0</v>
      </c>
      <c r="AA2326" s="2">
        <v>0</v>
      </c>
      <c r="AB2326" s="2">
        <v>0</v>
      </c>
      <c r="AC2326" t="s">
        <v>7460</v>
      </c>
      <c r="AD2326" t="s">
        <v>2439</v>
      </c>
      <c r="AE2326" t="s">
        <v>1602</v>
      </c>
      <c r="AG2326" t="s">
        <v>5225</v>
      </c>
      <c r="AH2326" t="s">
        <v>4469</v>
      </c>
      <c r="AJ2326" t="s">
        <v>4469</v>
      </c>
      <c r="AK2326" t="s">
        <v>39</v>
      </c>
    </row>
    <row r="2327" spans="1:37" x14ac:dyDescent="0.3">
      <c r="A2327">
        <v>347591</v>
      </c>
      <c r="B2327" t="s">
        <v>47</v>
      </c>
      <c r="C2327" t="s">
        <v>48</v>
      </c>
      <c r="D2327">
        <v>1</v>
      </c>
      <c r="E2327" t="s">
        <v>5223</v>
      </c>
      <c r="F2327" t="s">
        <v>126</v>
      </c>
      <c r="G2327">
        <v>21744</v>
      </c>
      <c r="H2327">
        <v>2</v>
      </c>
      <c r="I2327" t="s">
        <v>5224</v>
      </c>
      <c r="J2327" t="s">
        <v>32</v>
      </c>
      <c r="K2327">
        <v>83000</v>
      </c>
      <c r="L2327">
        <v>88213</v>
      </c>
      <c r="M2327" t="s">
        <v>33</v>
      </c>
      <c r="N2327" t="s">
        <v>51</v>
      </c>
      <c r="O2327" t="s">
        <v>1184</v>
      </c>
      <c r="P2327" t="s">
        <v>8701</v>
      </c>
      <c r="Q2327" t="s">
        <v>130</v>
      </c>
      <c r="R2327" t="s">
        <v>8702</v>
      </c>
      <c r="S2327" t="s">
        <v>8703</v>
      </c>
      <c r="T2327" t="str">
        <f t="shared" si="108"/>
        <v>* A graduate degree and four to six years of relevant professional experience.  * Demonstrated background in creating and executing municipal sustainability and/or resiliency strategic plans that align with the Paris Climate Agreement  * Experience working in both local and state energy regulatory industries.  * Demonstrated background of municipal sustainability and resiliency issues and strategic plans, including specific knowledge of New York City‚„s plans.  * Demonstrated knowledge of local, state, and federal energy regulatory issues and New York City economic development policies.  * A background in sustainability or climate mitigation policy is essential, and the successful applicant will likely have one of the following: an understanding of issues related to sustainability and resiliency policies in an urban setting; New York City's government and policy context; knowledge of municipal regulatory systems; and/or the interplay of climate policy and economic development.  *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 Proven ability to successfully manage multiple high-priority projects in a fast-paced environment simultaneously and to organize and drive projects to timely completion.  * Strong written and oral communication skills;  * Ability to work in a team environment and to work on projects with minimal oversight;  * Ability to work in a fast-paced environment and simultaneously handle multiple projects;  * New York City residence is required within 180 days of hire. We appreciate your interest and thank all applicants who apply, but only candidates under consideration will be contacted.  All appointments are subject to Office of Management and Budget (OMB) approval.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27">
        <f t="shared" si="109"/>
        <v>0</v>
      </c>
      <c r="V2327" s="2">
        <v>0</v>
      </c>
      <c r="W2327" s="2">
        <f t="shared" si="110"/>
        <v>0</v>
      </c>
      <c r="X2327" s="2">
        <v>0</v>
      </c>
      <c r="Y2327" s="2">
        <v>0</v>
      </c>
      <c r="Z2327" s="2">
        <v>0</v>
      </c>
      <c r="AA2327" s="2">
        <v>0</v>
      </c>
      <c r="AB2327" s="2">
        <v>0</v>
      </c>
      <c r="AC2327" t="s">
        <v>7460</v>
      </c>
      <c r="AD2327" t="s">
        <v>2439</v>
      </c>
      <c r="AE2327" t="s">
        <v>1602</v>
      </c>
      <c r="AG2327" t="s">
        <v>5225</v>
      </c>
      <c r="AH2327" t="s">
        <v>4469</v>
      </c>
      <c r="AJ2327" t="s">
        <v>4469</v>
      </c>
      <c r="AK2327" t="s">
        <v>39</v>
      </c>
    </row>
    <row r="2328" spans="1:37" x14ac:dyDescent="0.3">
      <c r="A2328">
        <v>347617</v>
      </c>
      <c r="B2328" t="s">
        <v>5226</v>
      </c>
      <c r="C2328" t="s">
        <v>29</v>
      </c>
      <c r="D2328">
        <v>1</v>
      </c>
      <c r="E2328" t="s">
        <v>5227</v>
      </c>
      <c r="F2328" t="s">
        <v>5228</v>
      </c>
      <c r="G2328">
        <v>56087</v>
      </c>
      <c r="H2328">
        <v>0</v>
      </c>
      <c r="I2328" t="s">
        <v>1967</v>
      </c>
      <c r="J2328" t="s">
        <v>43</v>
      </c>
      <c r="K2328">
        <v>48000</v>
      </c>
      <c r="L2328">
        <v>48000</v>
      </c>
      <c r="M2328" t="s">
        <v>33</v>
      </c>
      <c r="N2328" t="s">
        <v>5229</v>
      </c>
      <c r="O2328" t="s">
        <v>5230</v>
      </c>
      <c r="P2328" t="s">
        <v>8704</v>
      </c>
      <c r="Q2328" t="s">
        <v>5231</v>
      </c>
      <c r="R2328" t="s">
        <v>5232</v>
      </c>
      <c r="S2328" t="s">
        <v>32</v>
      </c>
      <c r="T2328" t="str">
        <f t="shared" si="108"/>
        <v xml:space="preserve">Candidates should be self-starters who can prioritize competing tasks. Excellent organizational and communication skills are essential to meet deadlines on a strict schedule, as is proficiency in Microsoft Office Suite. Additional computer skills (especially internet-based research, website editing, and GIS), understanding of City government and functions and experience in community development desirable.  </v>
      </c>
      <c r="U2328">
        <f t="shared" si="109"/>
        <v>0</v>
      </c>
      <c r="V2328" s="2">
        <v>0</v>
      </c>
      <c r="W2328" s="2">
        <f t="shared" si="110"/>
        <v>0</v>
      </c>
      <c r="X2328" s="2">
        <v>0</v>
      </c>
      <c r="Y2328" s="2">
        <v>0</v>
      </c>
      <c r="Z2328" s="2">
        <v>0</v>
      </c>
      <c r="AA2328" s="2">
        <v>0</v>
      </c>
      <c r="AB2328" s="2">
        <v>0</v>
      </c>
      <c r="AC2328" t="s">
        <v>8705</v>
      </c>
      <c r="AD2328" t="s">
        <v>32</v>
      </c>
      <c r="AE2328" t="s">
        <v>32</v>
      </c>
      <c r="AG2328" t="s">
        <v>38</v>
      </c>
      <c r="AH2328" t="s">
        <v>2312</v>
      </c>
      <c r="AJ2328" t="s">
        <v>2312</v>
      </c>
      <c r="AK2328" t="s">
        <v>39</v>
      </c>
    </row>
    <row r="2329" spans="1:37" x14ac:dyDescent="0.3">
      <c r="A2329">
        <v>347617</v>
      </c>
      <c r="B2329" t="s">
        <v>5226</v>
      </c>
      <c r="C2329" t="s">
        <v>48</v>
      </c>
      <c r="D2329">
        <v>1</v>
      </c>
      <c r="E2329" t="s">
        <v>5227</v>
      </c>
      <c r="F2329" t="s">
        <v>5228</v>
      </c>
      <c r="G2329">
        <v>56087</v>
      </c>
      <c r="H2329">
        <v>0</v>
      </c>
      <c r="I2329" t="s">
        <v>1967</v>
      </c>
      <c r="J2329" t="s">
        <v>43</v>
      </c>
      <c r="K2329">
        <v>48000</v>
      </c>
      <c r="L2329">
        <v>48000</v>
      </c>
      <c r="M2329" t="s">
        <v>33</v>
      </c>
      <c r="N2329" t="s">
        <v>5229</v>
      </c>
      <c r="O2329" t="s">
        <v>5230</v>
      </c>
      <c r="P2329" t="s">
        <v>8704</v>
      </c>
      <c r="Q2329" t="s">
        <v>5231</v>
      </c>
      <c r="R2329" t="s">
        <v>5232</v>
      </c>
      <c r="S2329" t="s">
        <v>32</v>
      </c>
      <c r="T2329" t="str">
        <f t="shared" si="108"/>
        <v xml:space="preserve">Candidates should be self-starters who can prioritize competing tasks. Excellent organizational and communication skills are essential to meet deadlines on a strict schedule, as is proficiency in Microsoft Office Suite. Additional computer skills (especially internet-based research, website editing, and GIS), understanding of City government and functions and experience in community development desirable.  </v>
      </c>
      <c r="U2329">
        <f t="shared" si="109"/>
        <v>0</v>
      </c>
      <c r="V2329" s="2">
        <v>0</v>
      </c>
      <c r="W2329" s="2">
        <f t="shared" si="110"/>
        <v>0</v>
      </c>
      <c r="X2329" s="2">
        <v>0</v>
      </c>
      <c r="Y2329" s="2">
        <v>0</v>
      </c>
      <c r="Z2329" s="2">
        <v>0</v>
      </c>
      <c r="AA2329" s="2">
        <v>0</v>
      </c>
      <c r="AB2329" s="2">
        <v>0</v>
      </c>
      <c r="AC2329" t="s">
        <v>8705</v>
      </c>
      <c r="AD2329" t="s">
        <v>32</v>
      </c>
      <c r="AE2329" t="s">
        <v>32</v>
      </c>
      <c r="AG2329" t="s">
        <v>38</v>
      </c>
      <c r="AH2329" t="s">
        <v>2312</v>
      </c>
      <c r="AJ2329" t="s">
        <v>2312</v>
      </c>
      <c r="AK2329" t="s">
        <v>39</v>
      </c>
    </row>
    <row r="2330" spans="1:37" x14ac:dyDescent="0.3">
      <c r="A2330">
        <v>347653</v>
      </c>
      <c r="B2330" t="s">
        <v>524</v>
      </c>
      <c r="C2330" t="s">
        <v>29</v>
      </c>
      <c r="D2330">
        <v>1</v>
      </c>
      <c r="E2330" t="s">
        <v>5233</v>
      </c>
      <c r="F2330" t="s">
        <v>1865</v>
      </c>
      <c r="G2330">
        <v>22305</v>
      </c>
      <c r="H2330">
        <v>0</v>
      </c>
      <c r="I2330" t="s">
        <v>1183</v>
      </c>
      <c r="J2330" t="s">
        <v>43</v>
      </c>
      <c r="K2330">
        <v>45919</v>
      </c>
      <c r="L2330">
        <v>67556</v>
      </c>
      <c r="M2330" t="s">
        <v>33</v>
      </c>
      <c r="N2330" t="s">
        <v>942</v>
      </c>
      <c r="O2330" t="s">
        <v>2603</v>
      </c>
      <c r="P2330" t="s">
        <v>8706</v>
      </c>
      <c r="Q2330" t="s">
        <v>1867</v>
      </c>
      <c r="R2330" t="s">
        <v>8707</v>
      </c>
      <c r="S2330" t="s">
        <v>32</v>
      </c>
      <c r="T2330" t="str">
        <f t="shared" si="108"/>
        <v xml:space="preserve">‚Strong research and analytic skills with the ability to collect, organize, interpret and disseminate large significant amounts of information with attention to detail and accuracy.Excellent communication and data presentation skills, including presenting findings to management and executive level. A writing sample may be requested.Experience working with and querying relational databases, particularly SQL and advances statistical analysis skills and proficiency with associated software platforms.Proficiency with Python and/or other analytical programming languages a plus, as is Proficiency with GIS software and spatial data files. Background pooling data from disparate sources/legacy systems and creating data dashboards, reports and data warehouses.Demonstrated experience conducting research, organizing information, and preparing written reports and visual presentations.Preference given to candidates with experience in Transportation Planning or supporting municipal government functions and knowledge of NYC policies, programming and data sources.  </v>
      </c>
      <c r="U2330">
        <f t="shared" si="109"/>
        <v>0</v>
      </c>
      <c r="V2330" s="2">
        <v>0</v>
      </c>
      <c r="W2330" s="2">
        <f t="shared" si="110"/>
        <v>0</v>
      </c>
      <c r="X2330" s="2">
        <v>1</v>
      </c>
      <c r="Y2330" s="2">
        <v>0</v>
      </c>
      <c r="Z2330" s="2">
        <v>1</v>
      </c>
      <c r="AA2330" s="2">
        <v>0</v>
      </c>
      <c r="AB2330" s="2">
        <v>1</v>
      </c>
      <c r="AC2330" t="s">
        <v>5234</v>
      </c>
      <c r="AD2330" t="s">
        <v>5235</v>
      </c>
      <c r="AE2330" t="s">
        <v>948</v>
      </c>
      <c r="AG2330" t="s">
        <v>38</v>
      </c>
      <c r="AH2330" t="s">
        <v>4045</v>
      </c>
      <c r="AJ2330" t="s">
        <v>1803</v>
      </c>
      <c r="AK2330" t="s">
        <v>39</v>
      </c>
    </row>
    <row r="2331" spans="1:37" x14ac:dyDescent="0.3">
      <c r="A2331">
        <v>347653</v>
      </c>
      <c r="B2331" t="s">
        <v>524</v>
      </c>
      <c r="C2331" t="s">
        <v>48</v>
      </c>
      <c r="D2331">
        <v>1</v>
      </c>
      <c r="E2331" t="s">
        <v>5233</v>
      </c>
      <c r="F2331" t="s">
        <v>1865</v>
      </c>
      <c r="G2331">
        <v>22305</v>
      </c>
      <c r="H2331">
        <v>0</v>
      </c>
      <c r="I2331" t="s">
        <v>1183</v>
      </c>
      <c r="J2331" t="s">
        <v>43</v>
      </c>
      <c r="K2331">
        <v>45919</v>
      </c>
      <c r="L2331">
        <v>67556</v>
      </c>
      <c r="M2331" t="s">
        <v>33</v>
      </c>
      <c r="N2331" t="s">
        <v>942</v>
      </c>
      <c r="O2331" t="s">
        <v>2603</v>
      </c>
      <c r="P2331" t="s">
        <v>8706</v>
      </c>
      <c r="Q2331" t="s">
        <v>1867</v>
      </c>
      <c r="R2331" t="s">
        <v>8707</v>
      </c>
      <c r="S2331" t="s">
        <v>32</v>
      </c>
      <c r="T2331" t="str">
        <f t="shared" si="108"/>
        <v xml:space="preserve">‚Strong research and analytic skills with the ability to collect, organize, interpret and disseminate large significant amounts of information with attention to detail and accuracy.Excellent communication and data presentation skills, including presenting findings to management and executive level. A writing sample may be requested.Experience working with and querying relational databases, particularly SQL and advances statistical analysis skills and proficiency with associated software platforms.Proficiency with Python and/or other analytical programming languages a plus, as is Proficiency with GIS software and spatial data files. Background pooling data from disparate sources/legacy systems and creating data dashboards, reports and data warehouses.Demonstrated experience conducting research, organizing information, and preparing written reports and visual presentations.Preference given to candidates with experience in Transportation Planning or supporting municipal government functions and knowledge of NYC policies, programming and data sources.  </v>
      </c>
      <c r="U2331">
        <f t="shared" si="109"/>
        <v>0</v>
      </c>
      <c r="V2331" s="2">
        <v>0</v>
      </c>
      <c r="W2331" s="2">
        <f t="shared" si="110"/>
        <v>0</v>
      </c>
      <c r="X2331" s="2">
        <v>1</v>
      </c>
      <c r="Y2331" s="2">
        <v>0</v>
      </c>
      <c r="Z2331" s="2">
        <v>1</v>
      </c>
      <c r="AA2331" s="2">
        <v>0</v>
      </c>
      <c r="AB2331" s="2">
        <v>1</v>
      </c>
      <c r="AC2331" t="s">
        <v>5234</v>
      </c>
      <c r="AD2331" t="s">
        <v>5235</v>
      </c>
      <c r="AE2331" t="s">
        <v>948</v>
      </c>
      <c r="AG2331" t="s">
        <v>38</v>
      </c>
      <c r="AH2331" t="s">
        <v>4045</v>
      </c>
      <c r="AJ2331" t="s">
        <v>1803</v>
      </c>
      <c r="AK2331" t="s">
        <v>39</v>
      </c>
    </row>
    <row r="2332" spans="1:37" x14ac:dyDescent="0.3">
      <c r="A2332">
        <v>347669</v>
      </c>
      <c r="B2332" t="s">
        <v>199</v>
      </c>
      <c r="C2332" t="s">
        <v>48</v>
      </c>
      <c r="D2332">
        <v>1</v>
      </c>
      <c r="E2332" t="s">
        <v>5236</v>
      </c>
      <c r="F2332" t="s">
        <v>201</v>
      </c>
      <c r="G2332">
        <v>12158</v>
      </c>
      <c r="H2332">
        <v>3</v>
      </c>
      <c r="I2332" t="s">
        <v>94</v>
      </c>
      <c r="J2332" t="s">
        <v>43</v>
      </c>
      <c r="K2332">
        <v>55863</v>
      </c>
      <c r="L2332">
        <v>93904</v>
      </c>
      <c r="M2332" t="s">
        <v>33</v>
      </c>
      <c r="N2332" t="s">
        <v>408</v>
      </c>
      <c r="O2332" t="s">
        <v>409</v>
      </c>
      <c r="P2332" t="s">
        <v>8708</v>
      </c>
      <c r="Q2332" t="s">
        <v>7329</v>
      </c>
      <c r="R2332" t="s">
        <v>8709</v>
      </c>
      <c r="S2332" t="s">
        <v>5237</v>
      </c>
      <c r="T2332" t="str">
        <f t="shared" si="108"/>
        <v>Successful candidate should possess the following; knowledge of the Procurement Policy Board Rules, M/WBE best practices, Mayor‚„s Office of Contracts procedures, Comptroller‚„s purchasing regulations; Proficiency in use of FMS, APT and PASSPort systems.  Strong computer application skills including Excel and Microsoft Word. Only applicants that are currently serving as permanent Procurement Analysts will be considered. Please note that you will only be contacted if selected for an interview.  1.	Selected candidate will be required to provide a DNA sample by swabbing. 2.	In case of an emergency, your position may be designated as essential staff.</v>
      </c>
      <c r="U2332">
        <f t="shared" si="109"/>
        <v>0</v>
      </c>
      <c r="V2332" s="2">
        <v>1</v>
      </c>
      <c r="W2332" s="2">
        <f t="shared" si="110"/>
        <v>0</v>
      </c>
      <c r="X2332" s="2">
        <v>0</v>
      </c>
      <c r="Y2332" s="2">
        <v>0</v>
      </c>
      <c r="Z2332" s="2">
        <v>0</v>
      </c>
      <c r="AA2332" s="2">
        <v>0</v>
      </c>
      <c r="AB2332" s="2">
        <v>0</v>
      </c>
      <c r="AC2332" t="s">
        <v>5238</v>
      </c>
      <c r="AD2332" t="s">
        <v>32</v>
      </c>
      <c r="AE2332" t="s">
        <v>32</v>
      </c>
      <c r="AG2332" t="s">
        <v>38</v>
      </c>
      <c r="AH2332" t="s">
        <v>2050</v>
      </c>
      <c r="AJ2332" t="s">
        <v>2050</v>
      </c>
      <c r="AK2332" t="s">
        <v>39</v>
      </c>
    </row>
    <row r="2333" spans="1:37" x14ac:dyDescent="0.3">
      <c r="A2333">
        <v>347669</v>
      </c>
      <c r="B2333" t="s">
        <v>199</v>
      </c>
      <c r="C2333" t="s">
        <v>29</v>
      </c>
      <c r="D2333">
        <v>1</v>
      </c>
      <c r="E2333" t="s">
        <v>5236</v>
      </c>
      <c r="F2333" t="s">
        <v>201</v>
      </c>
      <c r="G2333">
        <v>12158</v>
      </c>
      <c r="H2333">
        <v>3</v>
      </c>
      <c r="I2333" t="s">
        <v>94</v>
      </c>
      <c r="J2333" t="s">
        <v>43</v>
      </c>
      <c r="K2333">
        <v>55863</v>
      </c>
      <c r="L2333">
        <v>93904</v>
      </c>
      <c r="M2333" t="s">
        <v>33</v>
      </c>
      <c r="N2333" t="s">
        <v>408</v>
      </c>
      <c r="O2333" t="s">
        <v>409</v>
      </c>
      <c r="P2333" t="s">
        <v>8708</v>
      </c>
      <c r="Q2333" t="s">
        <v>7329</v>
      </c>
      <c r="R2333" t="s">
        <v>8709</v>
      </c>
      <c r="S2333" t="s">
        <v>5237</v>
      </c>
      <c r="T2333" t="str">
        <f t="shared" si="108"/>
        <v>Successful candidate should possess the following; knowledge of the Procurement Policy Board Rules, M/WBE best practices, Mayor‚„s Office of Contracts procedures, Comptroller‚„s purchasing regulations; Proficiency in use of FMS, APT and PASSPort systems.  Strong computer application skills including Excel and Microsoft Word. Only applicants that are currently serving as permanent Procurement Analysts will be considered. Please note that you will only be contacted if selected for an interview.  1.	Selected candidate will be required to provide a DNA sample by swabbing. 2.	In case of an emergency, your position may be designated as essential staff.</v>
      </c>
      <c r="U2333">
        <f t="shared" si="109"/>
        <v>0</v>
      </c>
      <c r="V2333" s="2">
        <v>1</v>
      </c>
      <c r="W2333" s="2">
        <f t="shared" si="110"/>
        <v>0</v>
      </c>
      <c r="X2333" s="2">
        <v>0</v>
      </c>
      <c r="Y2333" s="2">
        <v>0</v>
      </c>
      <c r="Z2333" s="2">
        <v>0</v>
      </c>
      <c r="AA2333" s="2">
        <v>0</v>
      </c>
      <c r="AB2333" s="2">
        <v>0</v>
      </c>
      <c r="AC2333" t="s">
        <v>5238</v>
      </c>
      <c r="AD2333" t="s">
        <v>32</v>
      </c>
      <c r="AE2333" t="s">
        <v>32</v>
      </c>
      <c r="AG2333" t="s">
        <v>38</v>
      </c>
      <c r="AH2333" t="s">
        <v>2050</v>
      </c>
      <c r="AJ2333" t="s">
        <v>2050</v>
      </c>
      <c r="AK2333" t="s">
        <v>39</v>
      </c>
    </row>
    <row r="2334" spans="1:37" x14ac:dyDescent="0.3">
      <c r="A2334">
        <v>347692</v>
      </c>
      <c r="B2334" t="s">
        <v>2695</v>
      </c>
      <c r="C2334" t="s">
        <v>29</v>
      </c>
      <c r="D2334">
        <v>1</v>
      </c>
      <c r="E2334" t="s">
        <v>2545</v>
      </c>
      <c r="F2334" t="s">
        <v>170</v>
      </c>
      <c r="G2334">
        <v>10050</v>
      </c>
      <c r="H2334" t="s">
        <v>435</v>
      </c>
      <c r="I2334" t="s">
        <v>76</v>
      </c>
      <c r="J2334" t="s">
        <v>43</v>
      </c>
      <c r="K2334">
        <v>73000</v>
      </c>
      <c r="L2334">
        <v>83000</v>
      </c>
      <c r="M2334" t="s">
        <v>33</v>
      </c>
      <c r="N2334" t="s">
        <v>349</v>
      </c>
      <c r="O2334" t="s">
        <v>2697</v>
      </c>
      <c r="P2334" t="s">
        <v>8710</v>
      </c>
      <c r="Q2334" t="s">
        <v>173</v>
      </c>
      <c r="R2334" t="s">
        <v>8711</v>
      </c>
      <c r="S2334" t="s">
        <v>5239</v>
      </c>
      <c r="T2334" t="str">
        <f t="shared" si="108"/>
        <v>‚ 2+ years of experience of analysis, requirements gathering, and/or operations analysis/process design Excellent written and verbal communication skills, particularly being able to discuss business needs to both technical and non-technical staff Excellent people skills and the ability to provide leadership in a collaborative, team-driven approach Independent thinking and decision making skills Capable of managing multiple task in a fast paced, high volume environment and the ability to adapt plans to unexpected changes Competence in SQL or other data query language Familiarity with Agile and Waterfall software development life cycle approaches Familiarity with UML process diagramming, including experience with Microsoft Visio Have an aptitude for solving puzzles and bringing clarity to abstract, often contradictory needs Advanced degree in a relevant field is strongly preferred (e.g. Business Administration, Public Administration, Public Policy, Computer Science, Information Systems, Urban Planning, Law, etc.)  The strongest candidates will demonstrate an intellectual curiosity and/or experience in data analytics for public policy, affordable housing, real estate development, and/or city government. The selected applicant will be required to take a Civil Service Exam for the title of Computer Systems Manager. No date as yet is set for this exam.</v>
      </c>
      <c r="U2334">
        <f t="shared" si="109"/>
        <v>1</v>
      </c>
      <c r="V2334" s="2">
        <v>0</v>
      </c>
      <c r="W2334" s="2">
        <f t="shared" si="110"/>
        <v>1</v>
      </c>
      <c r="X2334" s="2">
        <v>0</v>
      </c>
      <c r="Y2334" s="2">
        <v>0</v>
      </c>
      <c r="Z2334" s="2">
        <v>1</v>
      </c>
      <c r="AA2334" s="2">
        <v>0</v>
      </c>
      <c r="AB2334" s="2">
        <v>0</v>
      </c>
      <c r="AC2334" t="s">
        <v>2698</v>
      </c>
      <c r="AD2334" t="s">
        <v>32</v>
      </c>
      <c r="AE2334" t="s">
        <v>349</v>
      </c>
      <c r="AG2334" t="s">
        <v>58</v>
      </c>
      <c r="AH2334" t="s">
        <v>2312</v>
      </c>
      <c r="AI2334" t="s">
        <v>5240</v>
      </c>
      <c r="AJ2334" t="s">
        <v>2312</v>
      </c>
      <c r="AK2334" t="s">
        <v>39</v>
      </c>
    </row>
    <row r="2335" spans="1:37" x14ac:dyDescent="0.3">
      <c r="A2335">
        <v>347697</v>
      </c>
      <c r="B2335" t="s">
        <v>2499</v>
      </c>
      <c r="C2335" t="s">
        <v>48</v>
      </c>
      <c r="D2335">
        <v>1</v>
      </c>
      <c r="E2335" t="s">
        <v>5241</v>
      </c>
      <c r="F2335" t="s">
        <v>911</v>
      </c>
      <c r="G2335">
        <v>30087</v>
      </c>
      <c r="H2335">
        <v>3</v>
      </c>
      <c r="I2335" t="s">
        <v>1077</v>
      </c>
      <c r="J2335" t="s">
        <v>43</v>
      </c>
      <c r="K2335">
        <v>73938</v>
      </c>
      <c r="L2335">
        <v>109153</v>
      </c>
      <c r="M2335" t="s">
        <v>33</v>
      </c>
      <c r="N2335" t="s">
        <v>1320</v>
      </c>
      <c r="O2335" t="s">
        <v>591</v>
      </c>
      <c r="P2335" t="s">
        <v>8712</v>
      </c>
      <c r="Q2335" t="s">
        <v>913</v>
      </c>
      <c r="R2335" t="s">
        <v>8713</v>
      </c>
      <c r="S2335" t="s">
        <v>32</v>
      </c>
      <c r="T2335" t="str">
        <f t="shared" si="108"/>
        <v xml:space="preserve">‚	JD and at least five years of full-time, relevant experience, some of which must have been in a supervisory, administrative, or managerial capacity.	Knowledge of Civil Service Law specifically Sections 71, 72, 75, and 76. 	Experience with drafting charges and OATH Trials proceedings-Sections 72 and 75.	Ability to work independently and as part of a team on multiple assignments with minimal supervision.  </v>
      </c>
      <c r="U2335">
        <f t="shared" si="109"/>
        <v>0</v>
      </c>
      <c r="V2335" s="2">
        <v>0</v>
      </c>
      <c r="W2335" s="2">
        <f t="shared" si="110"/>
        <v>0</v>
      </c>
      <c r="X2335" s="2">
        <v>0</v>
      </c>
      <c r="Y2335" s="2">
        <v>0</v>
      </c>
      <c r="Z2335" s="2">
        <v>0</v>
      </c>
      <c r="AA2335" s="2">
        <v>0</v>
      </c>
      <c r="AB2335" s="2">
        <v>0</v>
      </c>
      <c r="AC2335" t="s">
        <v>5242</v>
      </c>
      <c r="AD2335" t="s">
        <v>32</v>
      </c>
      <c r="AE2335" t="s">
        <v>32</v>
      </c>
      <c r="AG2335" t="s">
        <v>38</v>
      </c>
      <c r="AH2335" t="s">
        <v>2839</v>
      </c>
      <c r="AI2335" t="s">
        <v>3964</v>
      </c>
      <c r="AJ2335" t="s">
        <v>2839</v>
      </c>
      <c r="AK2335" t="s">
        <v>39</v>
      </c>
    </row>
    <row r="2336" spans="1:37" x14ac:dyDescent="0.3">
      <c r="A2336">
        <v>347795</v>
      </c>
      <c r="B2336" t="s">
        <v>199</v>
      </c>
      <c r="C2336" t="s">
        <v>48</v>
      </c>
      <c r="D2336">
        <v>1</v>
      </c>
      <c r="E2336" t="s">
        <v>5243</v>
      </c>
      <c r="F2336" t="s">
        <v>574</v>
      </c>
      <c r="G2336">
        <v>51191</v>
      </c>
      <c r="H2336">
        <v>2</v>
      </c>
      <c r="I2336" t="s">
        <v>463</v>
      </c>
      <c r="J2336" t="s">
        <v>43</v>
      </c>
      <c r="K2336">
        <v>43896</v>
      </c>
      <c r="L2336">
        <v>55935</v>
      </c>
      <c r="M2336" t="s">
        <v>33</v>
      </c>
      <c r="N2336" t="s">
        <v>3936</v>
      </c>
      <c r="O2336" t="s">
        <v>583</v>
      </c>
      <c r="P2336" t="s">
        <v>8714</v>
      </c>
      <c r="Q2336" t="s">
        <v>577</v>
      </c>
      <c r="R2336" t="s">
        <v>5244</v>
      </c>
      <c r="S2336" t="s">
        <v>7656</v>
      </c>
      <c r="T2336" t="str">
        <f t="shared" si="108"/>
        <v>Experience working with low-income families  Community outreach experience, early-childhood development, breastfeeding, and/or maternal-child health education experience  Data collection experience and proficiency with Microsoft Office applications is needed   Excellent written and oral communication skills   Fluency in English and Spanish or French preferred  NYS driver's license.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36">
        <f t="shared" si="109"/>
        <v>0</v>
      </c>
      <c r="V2336" s="2">
        <v>0</v>
      </c>
      <c r="W2336" s="2">
        <f t="shared" si="110"/>
        <v>0</v>
      </c>
      <c r="X2336" s="2">
        <v>0</v>
      </c>
      <c r="Y2336" s="2">
        <v>0</v>
      </c>
      <c r="Z2336" s="2">
        <v>0</v>
      </c>
      <c r="AA2336" s="2">
        <v>0</v>
      </c>
      <c r="AB2336" s="2">
        <v>0</v>
      </c>
      <c r="AC2336" t="s">
        <v>5245</v>
      </c>
      <c r="AD2336" t="s">
        <v>32</v>
      </c>
      <c r="AE2336" t="s">
        <v>32</v>
      </c>
      <c r="AG2336" t="s">
        <v>38</v>
      </c>
      <c r="AH2336" t="s">
        <v>2050</v>
      </c>
      <c r="AI2336" t="s">
        <v>5246</v>
      </c>
      <c r="AJ2336" t="s">
        <v>2050</v>
      </c>
      <c r="AK2336" t="s">
        <v>39</v>
      </c>
    </row>
    <row r="2337" spans="1:37" x14ac:dyDescent="0.3">
      <c r="A2337">
        <v>347697</v>
      </c>
      <c r="B2337" t="s">
        <v>2499</v>
      </c>
      <c r="C2337" t="s">
        <v>29</v>
      </c>
      <c r="D2337">
        <v>1</v>
      </c>
      <c r="E2337" t="s">
        <v>5241</v>
      </c>
      <c r="F2337" t="s">
        <v>911</v>
      </c>
      <c r="G2337">
        <v>30087</v>
      </c>
      <c r="H2337">
        <v>3</v>
      </c>
      <c r="I2337" t="s">
        <v>1077</v>
      </c>
      <c r="J2337" t="s">
        <v>43</v>
      </c>
      <c r="K2337">
        <v>73938</v>
      </c>
      <c r="L2337">
        <v>109153</v>
      </c>
      <c r="M2337" t="s">
        <v>33</v>
      </c>
      <c r="N2337" t="s">
        <v>1320</v>
      </c>
      <c r="O2337" t="s">
        <v>591</v>
      </c>
      <c r="P2337" t="s">
        <v>8712</v>
      </c>
      <c r="Q2337" t="s">
        <v>913</v>
      </c>
      <c r="R2337" t="s">
        <v>8713</v>
      </c>
      <c r="S2337" t="s">
        <v>32</v>
      </c>
      <c r="T2337" t="str">
        <f t="shared" si="108"/>
        <v xml:space="preserve">‚	JD and at least five years of full-time, relevant experience, some of which must have been in a supervisory, administrative, or managerial capacity.	Knowledge of Civil Service Law specifically Sections 71, 72, 75, and 76. 	Experience with drafting charges and OATH Trials proceedings-Sections 72 and 75.	Ability to work independently and as part of a team on multiple assignments with minimal supervision.  </v>
      </c>
      <c r="U2337">
        <f t="shared" si="109"/>
        <v>0</v>
      </c>
      <c r="V2337" s="2">
        <v>0</v>
      </c>
      <c r="W2337" s="2">
        <f t="shared" si="110"/>
        <v>0</v>
      </c>
      <c r="X2337" s="2">
        <v>0</v>
      </c>
      <c r="Y2337" s="2">
        <v>0</v>
      </c>
      <c r="Z2337" s="2">
        <v>0</v>
      </c>
      <c r="AA2337" s="2">
        <v>0</v>
      </c>
      <c r="AB2337" s="2">
        <v>0</v>
      </c>
      <c r="AC2337" t="s">
        <v>5242</v>
      </c>
      <c r="AD2337" t="s">
        <v>32</v>
      </c>
      <c r="AE2337" t="s">
        <v>32</v>
      </c>
      <c r="AG2337" t="s">
        <v>38</v>
      </c>
      <c r="AH2337" t="s">
        <v>2839</v>
      </c>
      <c r="AI2337" t="s">
        <v>3964</v>
      </c>
      <c r="AJ2337" t="s">
        <v>2839</v>
      </c>
      <c r="AK2337" t="s">
        <v>39</v>
      </c>
    </row>
    <row r="2338" spans="1:37" x14ac:dyDescent="0.3">
      <c r="A2338">
        <v>347711</v>
      </c>
      <c r="B2338" t="s">
        <v>199</v>
      </c>
      <c r="C2338" t="s">
        <v>29</v>
      </c>
      <c r="D2338">
        <v>1</v>
      </c>
      <c r="E2338" t="s">
        <v>5247</v>
      </c>
      <c r="F2338" t="s">
        <v>5030</v>
      </c>
      <c r="G2338">
        <v>51110</v>
      </c>
      <c r="H2338">
        <v>2</v>
      </c>
      <c r="I2338" t="s">
        <v>463</v>
      </c>
      <c r="J2338" t="s">
        <v>43</v>
      </c>
      <c r="K2338">
        <v>57002</v>
      </c>
      <c r="L2338">
        <v>69564.960000000006</v>
      </c>
      <c r="M2338" t="s">
        <v>33</v>
      </c>
      <c r="N2338" t="s">
        <v>464</v>
      </c>
      <c r="O2338" t="s">
        <v>465</v>
      </c>
      <c r="P2338" t="s">
        <v>5248</v>
      </c>
      <c r="Q2338" t="s">
        <v>8625</v>
      </c>
      <c r="R2338" t="e">
        <f>- health education Background and experience, preferably in reproductive health and/or Family Planning  - computer skills in Microsoft Office  - Effective communication and interpersonal skills   - Ability to maintain Good public relations and to communic</f>
        <v>#NAME?</v>
      </c>
      <c r="S2338" t="s">
        <v>7696</v>
      </c>
      <c r="T2338" t="e">
        <f t="shared" si="108"/>
        <v>#NAME?</v>
      </c>
      <c r="U2338">
        <f t="shared" si="109"/>
        <v>0</v>
      </c>
      <c r="V2338" s="2">
        <v>0</v>
      </c>
      <c r="W2338" s="2">
        <f t="shared" si="110"/>
        <v>0</v>
      </c>
      <c r="X2338" s="2">
        <v>0</v>
      </c>
      <c r="Y2338" s="2">
        <v>0</v>
      </c>
      <c r="Z2338" s="2">
        <v>0</v>
      </c>
      <c r="AA2338" s="2">
        <v>0</v>
      </c>
      <c r="AB2338" s="2">
        <v>0</v>
      </c>
      <c r="AC2338" t="s">
        <v>5249</v>
      </c>
      <c r="AD2338" t="s">
        <v>32</v>
      </c>
      <c r="AE2338" t="s">
        <v>32</v>
      </c>
      <c r="AG2338" t="s">
        <v>38</v>
      </c>
      <c r="AH2338" t="s">
        <v>2050</v>
      </c>
      <c r="AI2338" t="s">
        <v>5246</v>
      </c>
      <c r="AJ2338" t="s">
        <v>2050</v>
      </c>
      <c r="AK2338" t="s">
        <v>39</v>
      </c>
    </row>
    <row r="2339" spans="1:37" x14ac:dyDescent="0.3">
      <c r="A2339">
        <v>347711</v>
      </c>
      <c r="B2339" t="s">
        <v>199</v>
      </c>
      <c r="C2339" t="s">
        <v>48</v>
      </c>
      <c r="D2339">
        <v>1</v>
      </c>
      <c r="E2339" t="s">
        <v>5247</v>
      </c>
      <c r="F2339" t="s">
        <v>5030</v>
      </c>
      <c r="G2339">
        <v>51110</v>
      </c>
      <c r="H2339">
        <v>2</v>
      </c>
      <c r="I2339" t="s">
        <v>463</v>
      </c>
      <c r="J2339" t="s">
        <v>43</v>
      </c>
      <c r="K2339">
        <v>57002</v>
      </c>
      <c r="L2339">
        <v>69564.960000000006</v>
      </c>
      <c r="M2339" t="s">
        <v>33</v>
      </c>
      <c r="N2339" t="s">
        <v>464</v>
      </c>
      <c r="O2339" t="s">
        <v>465</v>
      </c>
      <c r="P2339" t="s">
        <v>5248</v>
      </c>
      <c r="Q2339" t="s">
        <v>8625</v>
      </c>
      <c r="R2339" t="e">
        <f>- health education Background and experience, preferably in reproductive health and/or Family Planning  - computer skills in Microsoft Office  - Effective communication and interpersonal skills   - Ability to maintain Good public relations and to communic</f>
        <v>#NAME?</v>
      </c>
      <c r="S2339" t="s">
        <v>7696</v>
      </c>
      <c r="T2339" t="e">
        <f t="shared" si="108"/>
        <v>#NAME?</v>
      </c>
      <c r="U2339">
        <f t="shared" si="109"/>
        <v>0</v>
      </c>
      <c r="V2339" s="2">
        <v>0</v>
      </c>
      <c r="W2339" s="2">
        <f t="shared" si="110"/>
        <v>0</v>
      </c>
      <c r="X2339" s="2">
        <v>0</v>
      </c>
      <c r="Y2339" s="2">
        <v>0</v>
      </c>
      <c r="Z2339" s="2">
        <v>0</v>
      </c>
      <c r="AA2339" s="2">
        <v>0</v>
      </c>
      <c r="AB2339" s="2">
        <v>0</v>
      </c>
      <c r="AC2339" t="s">
        <v>5249</v>
      </c>
      <c r="AD2339" t="s">
        <v>32</v>
      </c>
      <c r="AE2339" t="s">
        <v>32</v>
      </c>
      <c r="AG2339" t="s">
        <v>38</v>
      </c>
      <c r="AH2339" t="s">
        <v>2050</v>
      </c>
      <c r="AI2339" t="s">
        <v>5246</v>
      </c>
      <c r="AJ2339" t="s">
        <v>2050</v>
      </c>
      <c r="AK2339" t="s">
        <v>39</v>
      </c>
    </row>
    <row r="2340" spans="1:37" x14ac:dyDescent="0.3">
      <c r="A2340">
        <v>347719</v>
      </c>
      <c r="B2340" t="s">
        <v>199</v>
      </c>
      <c r="C2340" t="s">
        <v>29</v>
      </c>
      <c r="D2340">
        <v>2</v>
      </c>
      <c r="E2340" t="s">
        <v>5250</v>
      </c>
      <c r="F2340" t="s">
        <v>5251</v>
      </c>
      <c r="G2340">
        <v>51214</v>
      </c>
      <c r="H2340">
        <v>3</v>
      </c>
      <c r="I2340" t="s">
        <v>463</v>
      </c>
      <c r="J2340" t="s">
        <v>43</v>
      </c>
      <c r="K2340">
        <v>61850</v>
      </c>
      <c r="L2340">
        <v>80000</v>
      </c>
      <c r="M2340" t="s">
        <v>33</v>
      </c>
      <c r="N2340" t="s">
        <v>202</v>
      </c>
      <c r="O2340" t="s">
        <v>2765</v>
      </c>
      <c r="P2340" t="s">
        <v>8715</v>
      </c>
      <c r="Q2340" t="s">
        <v>8716</v>
      </c>
      <c r="R2340" t="s">
        <v>5252</v>
      </c>
      <c r="S2340" t="s">
        <v>7696</v>
      </c>
      <c r="T2340" t="str">
        <f t="shared" si="108"/>
        <v>-	Experience working with and/or supervising peers  -	Knowledge of substance use, harm reduction, and drug treatment resources   -	Excellent interpersonal and communication skills; strong organizational skills  -	Proficiency with Microsoft Word applicatio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40">
        <f t="shared" si="109"/>
        <v>0</v>
      </c>
      <c r="V2340" s="2">
        <v>0</v>
      </c>
      <c r="W2340" s="2">
        <f t="shared" si="110"/>
        <v>0</v>
      </c>
      <c r="X2340" s="2">
        <v>0</v>
      </c>
      <c r="Y2340" s="2">
        <v>0</v>
      </c>
      <c r="Z2340" s="2">
        <v>0</v>
      </c>
      <c r="AA2340" s="2">
        <v>0</v>
      </c>
      <c r="AB2340" s="2">
        <v>0</v>
      </c>
      <c r="AC2340" t="s">
        <v>5253</v>
      </c>
      <c r="AD2340" t="s">
        <v>32</v>
      </c>
      <c r="AE2340" t="s">
        <v>32</v>
      </c>
      <c r="AG2340" t="s">
        <v>38</v>
      </c>
      <c r="AH2340" t="s">
        <v>2050</v>
      </c>
      <c r="AI2340" t="s">
        <v>5246</v>
      </c>
      <c r="AJ2340" t="s">
        <v>2050</v>
      </c>
      <c r="AK2340" t="s">
        <v>39</v>
      </c>
    </row>
    <row r="2341" spans="1:37" x14ac:dyDescent="0.3">
      <c r="A2341">
        <v>347719</v>
      </c>
      <c r="B2341" t="s">
        <v>199</v>
      </c>
      <c r="C2341" t="s">
        <v>48</v>
      </c>
      <c r="D2341">
        <v>2</v>
      </c>
      <c r="E2341" t="s">
        <v>5250</v>
      </c>
      <c r="F2341" t="s">
        <v>5251</v>
      </c>
      <c r="G2341">
        <v>51214</v>
      </c>
      <c r="H2341">
        <v>3</v>
      </c>
      <c r="I2341" t="s">
        <v>463</v>
      </c>
      <c r="J2341" t="s">
        <v>43</v>
      </c>
      <c r="K2341">
        <v>61850</v>
      </c>
      <c r="L2341">
        <v>80000</v>
      </c>
      <c r="M2341" t="s">
        <v>33</v>
      </c>
      <c r="N2341" t="s">
        <v>202</v>
      </c>
      <c r="O2341" t="s">
        <v>2765</v>
      </c>
      <c r="P2341" t="s">
        <v>8715</v>
      </c>
      <c r="Q2341" t="s">
        <v>8716</v>
      </c>
      <c r="R2341" t="s">
        <v>5252</v>
      </c>
      <c r="S2341" t="s">
        <v>7696</v>
      </c>
      <c r="T2341" t="str">
        <f t="shared" si="108"/>
        <v>-	Experience working with and/or supervising peers  -	Knowledge of substance use, harm reduction, and drug treatment resources   -	Excellent interpersonal and communication skills; strong organizational skills  -	Proficiency with Microsoft Word applicatio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41">
        <f t="shared" si="109"/>
        <v>0</v>
      </c>
      <c r="V2341" s="2">
        <v>0</v>
      </c>
      <c r="W2341" s="2">
        <f t="shared" si="110"/>
        <v>0</v>
      </c>
      <c r="X2341" s="2">
        <v>0</v>
      </c>
      <c r="Y2341" s="2">
        <v>0</v>
      </c>
      <c r="Z2341" s="2">
        <v>0</v>
      </c>
      <c r="AA2341" s="2">
        <v>0</v>
      </c>
      <c r="AB2341" s="2">
        <v>0</v>
      </c>
      <c r="AC2341" t="s">
        <v>5253</v>
      </c>
      <c r="AD2341" t="s">
        <v>32</v>
      </c>
      <c r="AE2341" t="s">
        <v>32</v>
      </c>
      <c r="AG2341" t="s">
        <v>38</v>
      </c>
      <c r="AH2341" t="s">
        <v>2050</v>
      </c>
      <c r="AI2341" t="s">
        <v>5246</v>
      </c>
      <c r="AJ2341" t="s">
        <v>2050</v>
      </c>
      <c r="AK2341" t="s">
        <v>39</v>
      </c>
    </row>
    <row r="2342" spans="1:37" x14ac:dyDescent="0.3">
      <c r="A2342">
        <v>347723</v>
      </c>
      <c r="B2342" t="s">
        <v>199</v>
      </c>
      <c r="C2342" t="s">
        <v>48</v>
      </c>
      <c r="D2342">
        <v>1</v>
      </c>
      <c r="E2342" t="s">
        <v>5254</v>
      </c>
      <c r="F2342" t="s">
        <v>297</v>
      </c>
      <c r="G2342">
        <v>10251</v>
      </c>
      <c r="H2342">
        <v>3</v>
      </c>
      <c r="I2342" t="s">
        <v>463</v>
      </c>
      <c r="J2342" t="s">
        <v>43</v>
      </c>
      <c r="K2342">
        <v>33875</v>
      </c>
      <c r="L2342">
        <v>42000</v>
      </c>
      <c r="M2342" t="s">
        <v>33</v>
      </c>
      <c r="N2342" t="s">
        <v>202</v>
      </c>
      <c r="O2342" t="s">
        <v>637</v>
      </c>
      <c r="P2342" t="s">
        <v>8717</v>
      </c>
      <c r="Q2342" t="s">
        <v>300</v>
      </c>
      <c r="R2342" t="s">
        <v>638</v>
      </c>
      <c r="S2342" t="s">
        <v>32</v>
      </c>
      <c r="T2342" t="str">
        <f t="shared" si="108"/>
        <v xml:space="preserve">- Ability to use Microsoft Windows Word, Excel, Visio,  Access and PowerPoint;   - Experience with data related to mandated health or mental health treatment;  - Good written and verbal communication skills, good organization and time management skills;    </v>
      </c>
      <c r="U2342">
        <f t="shared" si="109"/>
        <v>0</v>
      </c>
      <c r="V2342" s="2">
        <v>1</v>
      </c>
      <c r="W2342" s="2">
        <f t="shared" si="110"/>
        <v>0</v>
      </c>
      <c r="X2342" s="2">
        <v>0</v>
      </c>
      <c r="Y2342" s="2">
        <v>0</v>
      </c>
      <c r="Z2342" s="2">
        <v>0</v>
      </c>
      <c r="AA2342" s="2">
        <v>0</v>
      </c>
      <c r="AB2342" s="2">
        <v>0</v>
      </c>
      <c r="AC2342" t="s">
        <v>5255</v>
      </c>
      <c r="AD2342" t="s">
        <v>32</v>
      </c>
      <c r="AE2342" t="s">
        <v>202</v>
      </c>
      <c r="AG2342" t="s">
        <v>38</v>
      </c>
      <c r="AH2342" t="s">
        <v>2199</v>
      </c>
      <c r="AI2342" t="s">
        <v>5246</v>
      </c>
      <c r="AJ2342" t="s">
        <v>1092</v>
      </c>
      <c r="AK2342" t="s">
        <v>39</v>
      </c>
    </row>
    <row r="2343" spans="1:37" x14ac:dyDescent="0.3">
      <c r="A2343">
        <v>347723</v>
      </c>
      <c r="B2343" t="s">
        <v>199</v>
      </c>
      <c r="C2343" t="s">
        <v>29</v>
      </c>
      <c r="D2343">
        <v>1</v>
      </c>
      <c r="E2343" t="s">
        <v>5254</v>
      </c>
      <c r="F2343" t="s">
        <v>297</v>
      </c>
      <c r="G2343">
        <v>10251</v>
      </c>
      <c r="H2343">
        <v>3</v>
      </c>
      <c r="I2343" t="s">
        <v>463</v>
      </c>
      <c r="J2343" t="s">
        <v>43</v>
      </c>
      <c r="K2343">
        <v>33875</v>
      </c>
      <c r="L2343">
        <v>42000</v>
      </c>
      <c r="M2343" t="s">
        <v>33</v>
      </c>
      <c r="N2343" t="s">
        <v>202</v>
      </c>
      <c r="O2343" t="s">
        <v>637</v>
      </c>
      <c r="P2343" t="s">
        <v>8717</v>
      </c>
      <c r="Q2343" t="s">
        <v>300</v>
      </c>
      <c r="R2343" t="s">
        <v>638</v>
      </c>
      <c r="S2343" t="s">
        <v>32</v>
      </c>
      <c r="T2343" t="str">
        <f t="shared" si="108"/>
        <v xml:space="preserve">- Ability to use Microsoft Windows Word, Excel, Visio,  Access and PowerPoint;   - Experience with data related to mandated health or mental health treatment;  - Good written and verbal communication skills, good organization and time management skills;    </v>
      </c>
      <c r="U2343">
        <f t="shared" si="109"/>
        <v>0</v>
      </c>
      <c r="V2343" s="2">
        <v>1</v>
      </c>
      <c r="W2343" s="2">
        <f t="shared" si="110"/>
        <v>0</v>
      </c>
      <c r="X2343" s="2">
        <v>0</v>
      </c>
      <c r="Y2343" s="2">
        <v>0</v>
      </c>
      <c r="Z2343" s="2">
        <v>0</v>
      </c>
      <c r="AA2343" s="2">
        <v>0</v>
      </c>
      <c r="AB2343" s="2">
        <v>0</v>
      </c>
      <c r="AC2343" t="s">
        <v>5255</v>
      </c>
      <c r="AD2343" t="s">
        <v>32</v>
      </c>
      <c r="AE2343" t="s">
        <v>202</v>
      </c>
      <c r="AG2343" t="s">
        <v>38</v>
      </c>
      <c r="AH2343" t="s">
        <v>2199</v>
      </c>
      <c r="AI2343" t="s">
        <v>5246</v>
      </c>
      <c r="AJ2343" t="s">
        <v>1092</v>
      </c>
      <c r="AK2343" t="s">
        <v>39</v>
      </c>
    </row>
    <row r="2344" spans="1:37" x14ac:dyDescent="0.3">
      <c r="A2344">
        <v>347741</v>
      </c>
      <c r="B2344" t="s">
        <v>199</v>
      </c>
      <c r="C2344" t="s">
        <v>48</v>
      </c>
      <c r="D2344">
        <v>1</v>
      </c>
      <c r="E2344" t="s">
        <v>5256</v>
      </c>
      <c r="F2344" t="s">
        <v>126</v>
      </c>
      <c r="G2344">
        <v>21744</v>
      </c>
      <c r="H2344">
        <v>3</v>
      </c>
      <c r="I2344" t="s">
        <v>1183</v>
      </c>
      <c r="J2344" t="s">
        <v>43</v>
      </c>
      <c r="K2344">
        <v>78630</v>
      </c>
      <c r="L2344">
        <v>97659</v>
      </c>
      <c r="M2344" t="s">
        <v>33</v>
      </c>
      <c r="N2344" t="s">
        <v>202</v>
      </c>
      <c r="O2344" t="s">
        <v>3595</v>
      </c>
      <c r="P2344" t="s">
        <v>8718</v>
      </c>
      <c r="Q2344" t="s">
        <v>130</v>
      </c>
      <c r="R2344" t="s">
        <v>5257</v>
      </c>
      <c r="S2344" t="s">
        <v>7656</v>
      </c>
      <c r="T2344" t="str">
        <f t="shared" si="108"/>
        <v>Excellent written, oral and interpersonal skills; experience in quality management and improvement activities  experience in program planning and implementation; experience developing and implementing evidence-based medical and/ or social service programs for people with HIV disease; experience with grant writing and management; experience with abstract and manuscript development  strong analytical skills; solid working knowledge of statistical software (preferably SAS), as well as Excel and other MS Office software;   Firm grasp of public health and health or social services evaluation; keen attention to detail; and ability to handle multiple and diverse assignments.   Must have knowledge of HIV/AIDS; ability to handle multiple and diverse assignments with competing priorities  Prior experience with project management, provision of technical assistance, diplomatic ability to navigate within institutions with different needs, and knowledge of programmatic data collection and analysis.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44">
        <f t="shared" si="109"/>
        <v>0</v>
      </c>
      <c r="V2344" s="2">
        <v>1</v>
      </c>
      <c r="W2344" s="2">
        <f t="shared" si="110"/>
        <v>0</v>
      </c>
      <c r="X2344" s="2">
        <v>0</v>
      </c>
      <c r="Y2344" s="2">
        <v>0</v>
      </c>
      <c r="Z2344" s="2">
        <v>0</v>
      </c>
      <c r="AA2344" s="2">
        <v>0</v>
      </c>
      <c r="AB2344" s="2">
        <v>0</v>
      </c>
      <c r="AC2344" t="s">
        <v>5258</v>
      </c>
      <c r="AD2344" t="s">
        <v>32</v>
      </c>
      <c r="AE2344" t="s">
        <v>32</v>
      </c>
      <c r="AG2344" t="s">
        <v>38</v>
      </c>
      <c r="AH2344" t="s">
        <v>2220</v>
      </c>
      <c r="AI2344" t="s">
        <v>5246</v>
      </c>
      <c r="AJ2344" t="s">
        <v>2220</v>
      </c>
      <c r="AK2344" t="s">
        <v>39</v>
      </c>
    </row>
    <row r="2345" spans="1:37" x14ac:dyDescent="0.3">
      <c r="A2345">
        <v>347741</v>
      </c>
      <c r="B2345" t="s">
        <v>199</v>
      </c>
      <c r="C2345" t="s">
        <v>29</v>
      </c>
      <c r="D2345">
        <v>1</v>
      </c>
      <c r="E2345" t="s">
        <v>5256</v>
      </c>
      <c r="F2345" t="s">
        <v>126</v>
      </c>
      <c r="G2345">
        <v>21744</v>
      </c>
      <c r="H2345">
        <v>3</v>
      </c>
      <c r="I2345" t="s">
        <v>1183</v>
      </c>
      <c r="J2345" t="s">
        <v>43</v>
      </c>
      <c r="K2345">
        <v>78630</v>
      </c>
      <c r="L2345">
        <v>97659</v>
      </c>
      <c r="M2345" t="s">
        <v>33</v>
      </c>
      <c r="N2345" t="s">
        <v>202</v>
      </c>
      <c r="O2345" t="s">
        <v>3595</v>
      </c>
      <c r="P2345" t="s">
        <v>8718</v>
      </c>
      <c r="Q2345" t="s">
        <v>130</v>
      </c>
      <c r="R2345" t="s">
        <v>5257</v>
      </c>
      <c r="S2345" t="s">
        <v>7656</v>
      </c>
      <c r="T2345" t="str">
        <f t="shared" si="108"/>
        <v>Excellent written, oral and interpersonal skills; experience in quality management and improvement activities  experience in program planning and implementation; experience developing and implementing evidence-based medical and/ or social service programs for people with HIV disease; experience with grant writing and management; experience with abstract and manuscript development  strong analytical skills; solid working knowledge of statistical software (preferably SAS), as well as Excel and other MS Office software;   Firm grasp of public health and health or social services evaluation; keen attention to detail; and ability to handle multiple and diverse assignments.   Must have knowledge of HIV/AIDS; ability to handle multiple and diverse assignments with competing priorities  Prior experience with project management, provision of technical assistance, diplomatic ability to navigate within institutions with different needs, and knowledge of programmatic data collection and analysis.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45">
        <f t="shared" si="109"/>
        <v>0</v>
      </c>
      <c r="V2345" s="2">
        <v>1</v>
      </c>
      <c r="W2345" s="2">
        <f t="shared" si="110"/>
        <v>0</v>
      </c>
      <c r="X2345" s="2">
        <v>0</v>
      </c>
      <c r="Y2345" s="2">
        <v>0</v>
      </c>
      <c r="Z2345" s="2">
        <v>0</v>
      </c>
      <c r="AA2345" s="2">
        <v>0</v>
      </c>
      <c r="AB2345" s="2">
        <v>0</v>
      </c>
      <c r="AC2345" t="s">
        <v>5258</v>
      </c>
      <c r="AD2345" t="s">
        <v>32</v>
      </c>
      <c r="AE2345" t="s">
        <v>32</v>
      </c>
      <c r="AG2345" t="s">
        <v>38</v>
      </c>
      <c r="AH2345" t="s">
        <v>2220</v>
      </c>
      <c r="AI2345" t="s">
        <v>5246</v>
      </c>
      <c r="AJ2345" t="s">
        <v>2220</v>
      </c>
      <c r="AK2345" t="s">
        <v>39</v>
      </c>
    </row>
    <row r="2346" spans="1:37" x14ac:dyDescent="0.3">
      <c r="A2346">
        <v>347778</v>
      </c>
      <c r="B2346" t="s">
        <v>2695</v>
      </c>
      <c r="C2346" t="s">
        <v>29</v>
      </c>
      <c r="D2346">
        <v>1</v>
      </c>
      <c r="E2346" t="s">
        <v>5259</v>
      </c>
      <c r="F2346" t="s">
        <v>170</v>
      </c>
      <c r="G2346">
        <v>10050</v>
      </c>
      <c r="H2346" t="s">
        <v>435</v>
      </c>
      <c r="I2346" t="s">
        <v>76</v>
      </c>
      <c r="J2346" t="s">
        <v>43</v>
      </c>
      <c r="K2346">
        <v>90000</v>
      </c>
      <c r="L2346">
        <v>100000</v>
      </c>
      <c r="M2346" t="s">
        <v>33</v>
      </c>
      <c r="N2346" t="s">
        <v>349</v>
      </c>
      <c r="O2346" t="s">
        <v>2697</v>
      </c>
      <c r="P2346" t="s">
        <v>8719</v>
      </c>
      <c r="Q2346" t="s">
        <v>173</v>
      </c>
      <c r="R2346" t="s">
        <v>8720</v>
      </c>
      <c r="S2346" t="s">
        <v>4659</v>
      </c>
      <c r="T2346" t="str">
        <f t="shared" si="108"/>
        <v>‚	Microsoft Certified Solutions Associate (MCSA).	More than 7 years of working experience administering complex SQLServer and/or Oracle environments.	Some experience with Cloud or Azure SQL server 	Minimum of  8 years of progressive industry experience in the field of database design and data  architecture.	Ability to work with senior project manager, application designers, developers, business analysts  and users to define the information needs of the organization.	Extensive working experience in third normal form (3NF) database normalization modeling.	Excellent verbal and writing skills.	Possess proficiency in a database SQL language.	Experience in debugging and optimizing SQL queries.	Proficiency in PL/SQL. 	Knowledge and  experience with SQL reporting tools and utilities is a plus	Good understanding of ETL concepts and proficienct in transformation tools; ODI and/or Informatica.	Ability to communicate ideas in both technical and non-technical forms.	Highly self-motivated and directed, with keen attention to detail.	Experience working in a team-oriented, collaborative environment.	Knowledge of applicable data privacy practices and laws.	Efficient problem solving and decision making abilities ‚€œ able to work on problems that have multiple layers of complexity and ability to address challenges.	Strong knowledge of SQL Server (Ideally 2012+).	Tuning queries to improve performance. ***PLEASE NOTE*** THE CHOSEN CANDIDATE MUST TAKE THE UPCOMING COMPUTER SYSTEMS MANAGER CIVIL SERVICE EXAM IN 2018.</v>
      </c>
      <c r="U2346">
        <f t="shared" si="109"/>
        <v>0</v>
      </c>
      <c r="V2346" s="2">
        <v>0</v>
      </c>
      <c r="W2346" s="2">
        <f t="shared" si="110"/>
        <v>0</v>
      </c>
      <c r="X2346" s="2">
        <v>0</v>
      </c>
      <c r="Y2346" s="2">
        <v>0</v>
      </c>
      <c r="Z2346" s="2">
        <v>1</v>
      </c>
      <c r="AA2346" s="2">
        <v>0</v>
      </c>
      <c r="AB2346" s="2">
        <v>0</v>
      </c>
      <c r="AC2346" t="s">
        <v>2698</v>
      </c>
      <c r="AD2346" t="s">
        <v>32</v>
      </c>
      <c r="AE2346" t="s">
        <v>349</v>
      </c>
      <c r="AG2346" t="s">
        <v>5096</v>
      </c>
      <c r="AH2346" t="s">
        <v>2802</v>
      </c>
      <c r="AI2346" t="s">
        <v>5097</v>
      </c>
      <c r="AJ2346" t="s">
        <v>3405</v>
      </c>
      <c r="AK2346" t="s">
        <v>39</v>
      </c>
    </row>
    <row r="2347" spans="1:37" x14ac:dyDescent="0.3">
      <c r="A2347">
        <v>347778</v>
      </c>
      <c r="B2347" t="s">
        <v>2695</v>
      </c>
      <c r="C2347" t="s">
        <v>48</v>
      </c>
      <c r="D2347">
        <v>1</v>
      </c>
      <c r="E2347" t="s">
        <v>5259</v>
      </c>
      <c r="F2347" t="s">
        <v>170</v>
      </c>
      <c r="G2347">
        <v>10050</v>
      </c>
      <c r="H2347" t="s">
        <v>435</v>
      </c>
      <c r="I2347" t="s">
        <v>76</v>
      </c>
      <c r="J2347" t="s">
        <v>43</v>
      </c>
      <c r="K2347">
        <v>90000</v>
      </c>
      <c r="L2347">
        <v>100000</v>
      </c>
      <c r="M2347" t="s">
        <v>33</v>
      </c>
      <c r="N2347" t="s">
        <v>349</v>
      </c>
      <c r="O2347" t="s">
        <v>2697</v>
      </c>
      <c r="P2347" t="s">
        <v>8719</v>
      </c>
      <c r="Q2347" t="s">
        <v>173</v>
      </c>
      <c r="R2347" t="s">
        <v>8720</v>
      </c>
      <c r="S2347" t="s">
        <v>4659</v>
      </c>
      <c r="T2347" t="str">
        <f t="shared" si="108"/>
        <v>‚	Microsoft Certified Solutions Associate (MCSA).	More than 7 years of working experience administering complex SQLServer and/or Oracle environments.	Some experience with Cloud or Azure SQL server 	Minimum of  8 years of progressive industry experience in the field of database design and data  architecture.	Ability to work with senior project manager, application designers, developers, business analysts  and users to define the information needs of the organization.	Extensive working experience in third normal form (3NF) database normalization modeling.	Excellent verbal and writing skills.	Possess proficiency in a database SQL language.	Experience in debugging and optimizing SQL queries.	Proficiency in PL/SQL. 	Knowledge and  experience with SQL reporting tools and utilities is a plus	Good understanding of ETL concepts and proficienct in transformation tools; ODI and/or Informatica.	Ability to communicate ideas in both technical and non-technical forms.	Highly self-motivated and directed, with keen attention to detail.	Experience working in a team-oriented, collaborative environment.	Knowledge of applicable data privacy practices and laws.	Efficient problem solving and decision making abilities ‚€œ able to work on problems that have multiple layers of complexity and ability to address challenges.	Strong knowledge of SQL Server (Ideally 2012+).	Tuning queries to improve performance. ***PLEASE NOTE*** THE CHOSEN CANDIDATE MUST TAKE THE UPCOMING COMPUTER SYSTEMS MANAGER CIVIL SERVICE EXAM IN 2018.</v>
      </c>
      <c r="U2347">
        <f t="shared" si="109"/>
        <v>0</v>
      </c>
      <c r="V2347" s="2">
        <v>0</v>
      </c>
      <c r="W2347" s="2">
        <f t="shared" si="110"/>
        <v>0</v>
      </c>
      <c r="X2347" s="2">
        <v>0</v>
      </c>
      <c r="Y2347" s="2">
        <v>0</v>
      </c>
      <c r="Z2347" s="2">
        <v>1</v>
      </c>
      <c r="AA2347" s="2">
        <v>0</v>
      </c>
      <c r="AB2347" s="2">
        <v>0</v>
      </c>
      <c r="AC2347" t="s">
        <v>2698</v>
      </c>
      <c r="AD2347" t="s">
        <v>32</v>
      </c>
      <c r="AE2347" t="s">
        <v>349</v>
      </c>
      <c r="AG2347" t="s">
        <v>5096</v>
      </c>
      <c r="AH2347" t="s">
        <v>2802</v>
      </c>
      <c r="AI2347" t="s">
        <v>5097</v>
      </c>
      <c r="AJ2347" t="s">
        <v>3405</v>
      </c>
      <c r="AK2347" t="s">
        <v>39</v>
      </c>
    </row>
    <row r="2348" spans="1:37" x14ac:dyDescent="0.3">
      <c r="A2348">
        <v>347781</v>
      </c>
      <c r="B2348" t="s">
        <v>2695</v>
      </c>
      <c r="C2348" t="s">
        <v>48</v>
      </c>
      <c r="D2348">
        <v>1</v>
      </c>
      <c r="E2348" t="s">
        <v>5260</v>
      </c>
      <c r="F2348" t="s">
        <v>170</v>
      </c>
      <c r="G2348">
        <v>10050</v>
      </c>
      <c r="H2348" t="s">
        <v>435</v>
      </c>
      <c r="I2348" t="s">
        <v>76</v>
      </c>
      <c r="J2348" t="s">
        <v>43</v>
      </c>
      <c r="K2348">
        <v>77500</v>
      </c>
      <c r="L2348">
        <v>87500</v>
      </c>
      <c r="M2348" t="s">
        <v>33</v>
      </c>
      <c r="N2348" t="s">
        <v>349</v>
      </c>
      <c r="O2348" t="s">
        <v>2697</v>
      </c>
      <c r="P2348" t="s">
        <v>5261</v>
      </c>
      <c r="Q2348" t="s">
        <v>173</v>
      </c>
      <c r="R2348" t="s">
        <v>8721</v>
      </c>
      <c r="S2348" t="s">
        <v>4659</v>
      </c>
      <c r="T2348" t="str">
        <f t="shared" si="108"/>
        <v>‚	Proven experience with QA testing of large scale, multi-tiered, integrated systems. 	Experience writing and executing manual test cases.	Plan test schedules or strategies in accordance with project scope or delivery dates.	Track and monitor bug resolution efforts.	Experience with automated testing (UFT experience preferred).  	Experience with web based application testing.	Experience with database and white box testing. 	Experience with Data Migration Testing, ETL, BI Tools and/or Data Warehouse testing.	Good understanding of SQL Server databases and constructing / executing SQL queries.	Experience with performance test script set up and execution (Load Runner experience preferred).  	Ability to work independently and multi-task. 	Strong verbal and written communication skills. ***PLEASE NOTE*** THE CHOSEN CANDIDATE MUST TAKE THE UPCOMING COMPUTER SYSTEMS MANAGER CIVIL SERVICE EXAM IN 2018.</v>
      </c>
      <c r="U2348">
        <f t="shared" si="109"/>
        <v>0</v>
      </c>
      <c r="V2348" s="2">
        <v>0</v>
      </c>
      <c r="W2348" s="2">
        <f t="shared" si="110"/>
        <v>0</v>
      </c>
      <c r="X2348" s="2">
        <v>0</v>
      </c>
      <c r="Y2348" s="2">
        <v>0</v>
      </c>
      <c r="Z2348" s="2">
        <v>1</v>
      </c>
      <c r="AA2348" s="2">
        <v>0</v>
      </c>
      <c r="AB2348" s="2">
        <v>0</v>
      </c>
      <c r="AC2348" t="s">
        <v>2698</v>
      </c>
      <c r="AD2348" t="s">
        <v>32</v>
      </c>
      <c r="AE2348" t="s">
        <v>349</v>
      </c>
      <c r="AG2348" t="s">
        <v>5262</v>
      </c>
      <c r="AH2348" t="s">
        <v>2802</v>
      </c>
      <c r="AI2348" t="s">
        <v>5097</v>
      </c>
      <c r="AJ2348" t="s">
        <v>3405</v>
      </c>
      <c r="AK2348" t="s">
        <v>39</v>
      </c>
    </row>
    <row r="2349" spans="1:37" x14ac:dyDescent="0.3">
      <c r="A2349">
        <v>347781</v>
      </c>
      <c r="B2349" t="s">
        <v>2695</v>
      </c>
      <c r="C2349" t="s">
        <v>29</v>
      </c>
      <c r="D2349">
        <v>1</v>
      </c>
      <c r="E2349" t="s">
        <v>5260</v>
      </c>
      <c r="F2349" t="s">
        <v>170</v>
      </c>
      <c r="G2349">
        <v>10050</v>
      </c>
      <c r="H2349" t="s">
        <v>435</v>
      </c>
      <c r="I2349" t="s">
        <v>76</v>
      </c>
      <c r="J2349" t="s">
        <v>43</v>
      </c>
      <c r="K2349">
        <v>77500</v>
      </c>
      <c r="L2349">
        <v>87500</v>
      </c>
      <c r="M2349" t="s">
        <v>33</v>
      </c>
      <c r="N2349" t="s">
        <v>349</v>
      </c>
      <c r="O2349" t="s">
        <v>2697</v>
      </c>
      <c r="P2349" t="s">
        <v>5261</v>
      </c>
      <c r="Q2349" t="s">
        <v>173</v>
      </c>
      <c r="R2349" t="s">
        <v>8721</v>
      </c>
      <c r="S2349" t="s">
        <v>4659</v>
      </c>
      <c r="T2349" t="str">
        <f t="shared" si="108"/>
        <v>‚	Proven experience with QA testing of large scale, multi-tiered, integrated systems. 	Experience writing and executing manual test cases.	Plan test schedules or strategies in accordance with project scope or delivery dates.	Track and monitor bug resolution efforts.	Experience with automated testing (UFT experience preferred).  	Experience with web based application testing.	Experience with database and white box testing. 	Experience with Data Migration Testing, ETL, BI Tools and/or Data Warehouse testing.	Good understanding of SQL Server databases and constructing / executing SQL queries.	Experience with performance test script set up and execution (Load Runner experience preferred).  	Ability to work independently and multi-task. 	Strong verbal and written communication skills. ***PLEASE NOTE*** THE CHOSEN CANDIDATE MUST TAKE THE UPCOMING COMPUTER SYSTEMS MANAGER CIVIL SERVICE EXAM IN 2018.</v>
      </c>
      <c r="U2349">
        <f t="shared" si="109"/>
        <v>0</v>
      </c>
      <c r="V2349" s="2">
        <v>0</v>
      </c>
      <c r="W2349" s="2">
        <f t="shared" si="110"/>
        <v>0</v>
      </c>
      <c r="X2349" s="2">
        <v>0</v>
      </c>
      <c r="Y2349" s="2">
        <v>0</v>
      </c>
      <c r="Z2349" s="2">
        <v>1</v>
      </c>
      <c r="AA2349" s="2">
        <v>0</v>
      </c>
      <c r="AB2349" s="2">
        <v>0</v>
      </c>
      <c r="AC2349" t="s">
        <v>2698</v>
      </c>
      <c r="AD2349" t="s">
        <v>32</v>
      </c>
      <c r="AE2349" t="s">
        <v>349</v>
      </c>
      <c r="AG2349" t="s">
        <v>5262</v>
      </c>
      <c r="AH2349" t="s">
        <v>2802</v>
      </c>
      <c r="AI2349" t="s">
        <v>5097</v>
      </c>
      <c r="AJ2349" t="s">
        <v>3405</v>
      </c>
      <c r="AK2349" t="s">
        <v>39</v>
      </c>
    </row>
    <row r="2350" spans="1:37" x14ac:dyDescent="0.3">
      <c r="A2350">
        <v>347782</v>
      </c>
      <c r="B2350" t="s">
        <v>2695</v>
      </c>
      <c r="C2350" t="s">
        <v>48</v>
      </c>
      <c r="D2350">
        <v>1</v>
      </c>
      <c r="E2350" t="s">
        <v>5193</v>
      </c>
      <c r="F2350" t="s">
        <v>170</v>
      </c>
      <c r="G2350">
        <v>10050</v>
      </c>
      <c r="H2350" t="s">
        <v>435</v>
      </c>
      <c r="I2350" t="s">
        <v>76</v>
      </c>
      <c r="J2350" t="s">
        <v>43</v>
      </c>
      <c r="K2350">
        <v>100000</v>
      </c>
      <c r="L2350">
        <v>110000</v>
      </c>
      <c r="M2350" t="s">
        <v>33</v>
      </c>
      <c r="N2350" t="s">
        <v>349</v>
      </c>
      <c r="O2350" t="s">
        <v>2697</v>
      </c>
      <c r="P2350" t="s">
        <v>7159</v>
      </c>
      <c r="Q2350" t="s">
        <v>173</v>
      </c>
      <c r="R2350" t="s">
        <v>8687</v>
      </c>
      <c r="S2350" t="s">
        <v>4659</v>
      </c>
      <c r="T2350" t="str">
        <f t="shared" si="108"/>
        <v>‚	Familiar with ASP, .NET, AngularJS, JQuery, Web API, Web Services, XML, XSL, XSLT &amp; SOAP, C#, JAVA, VBSCRIPT. 	Functional knowledge of HTML5, JavaScript and SQL, object-oriented coding methodologies.	Hands-on web-based application development experience.	Developed applications in Microsoft Azure Environment	Demonstrate understanding of different software development life-cycle methodologies.	Hands-on experience with relational database design and implementation.	Excellent verbal and written communication skills.	Ability to work well and communicate effectively with other professionals.	Experience in a Housing or Real Estate organization a plus. ***PLEASE NOTE*** THE CHOSEN CANDIDATE MUST TAKE THE UPCOMING COMPUTER SYSTEMS MANAGER CIVIL SERVICE EXAM IN 2018.</v>
      </c>
      <c r="U2350">
        <f t="shared" si="109"/>
        <v>0</v>
      </c>
      <c r="V2350" s="2">
        <v>0</v>
      </c>
      <c r="W2350" s="2">
        <f t="shared" si="110"/>
        <v>0</v>
      </c>
      <c r="X2350" s="2">
        <v>0</v>
      </c>
      <c r="Y2350" s="2">
        <v>0</v>
      </c>
      <c r="Z2350" s="2">
        <v>1</v>
      </c>
      <c r="AA2350" s="2">
        <v>0</v>
      </c>
      <c r="AB2350" s="2">
        <v>1</v>
      </c>
      <c r="AC2350" t="s">
        <v>2698</v>
      </c>
      <c r="AD2350" t="s">
        <v>32</v>
      </c>
      <c r="AE2350" t="s">
        <v>349</v>
      </c>
      <c r="AG2350" t="s">
        <v>5096</v>
      </c>
      <c r="AH2350" t="s">
        <v>2802</v>
      </c>
      <c r="AI2350" t="s">
        <v>5097</v>
      </c>
      <c r="AJ2350" t="s">
        <v>1689</v>
      </c>
      <c r="AK2350" t="s">
        <v>39</v>
      </c>
    </row>
    <row r="2351" spans="1:37" x14ac:dyDescent="0.3">
      <c r="A2351">
        <v>347786</v>
      </c>
      <c r="B2351" t="s">
        <v>199</v>
      </c>
      <c r="C2351" t="s">
        <v>29</v>
      </c>
      <c r="D2351">
        <v>2</v>
      </c>
      <c r="E2351" t="s">
        <v>5263</v>
      </c>
      <c r="F2351" t="s">
        <v>5030</v>
      </c>
      <c r="G2351">
        <v>51110</v>
      </c>
      <c r="H2351">
        <v>1</v>
      </c>
      <c r="I2351" t="s">
        <v>463</v>
      </c>
      <c r="J2351" t="s">
        <v>43</v>
      </c>
      <c r="K2351">
        <v>49900</v>
      </c>
      <c r="L2351">
        <v>60897.96</v>
      </c>
      <c r="M2351" t="s">
        <v>33</v>
      </c>
      <c r="N2351" t="s">
        <v>2493</v>
      </c>
      <c r="O2351" t="s">
        <v>2106</v>
      </c>
      <c r="P2351" t="s">
        <v>5264</v>
      </c>
      <c r="Q2351" t="s">
        <v>8625</v>
      </c>
      <c r="R2351" t="e">
        <v>#NAME?</v>
      </c>
      <c r="S2351" t="s">
        <v>7713</v>
      </c>
      <c r="T2351" t="e">
        <f t="shared" si="108"/>
        <v>#NAME?</v>
      </c>
      <c r="U2351">
        <f t="shared" si="109"/>
        <v>0</v>
      </c>
      <c r="V2351" s="2">
        <v>0</v>
      </c>
      <c r="W2351" s="2">
        <f t="shared" si="110"/>
        <v>0</v>
      </c>
      <c r="X2351" s="2">
        <v>0</v>
      </c>
      <c r="Y2351" s="2">
        <v>0</v>
      </c>
      <c r="Z2351" s="2">
        <v>0</v>
      </c>
      <c r="AA2351" s="2">
        <v>0</v>
      </c>
      <c r="AB2351" s="2">
        <v>0</v>
      </c>
      <c r="AC2351" t="s">
        <v>5265</v>
      </c>
      <c r="AD2351" t="s">
        <v>32</v>
      </c>
      <c r="AE2351" t="s">
        <v>32</v>
      </c>
      <c r="AG2351" t="s">
        <v>38</v>
      </c>
      <c r="AH2351" t="s">
        <v>2050</v>
      </c>
      <c r="AI2351" t="s">
        <v>5246</v>
      </c>
      <c r="AJ2351" t="s">
        <v>2050</v>
      </c>
      <c r="AK2351" t="s">
        <v>39</v>
      </c>
    </row>
    <row r="2352" spans="1:37" x14ac:dyDescent="0.3">
      <c r="A2352">
        <v>347786</v>
      </c>
      <c r="B2352" t="s">
        <v>199</v>
      </c>
      <c r="C2352" t="s">
        <v>48</v>
      </c>
      <c r="D2352">
        <v>2</v>
      </c>
      <c r="E2352" t="s">
        <v>5263</v>
      </c>
      <c r="F2352" t="s">
        <v>5030</v>
      </c>
      <c r="G2352">
        <v>51110</v>
      </c>
      <c r="H2352">
        <v>1</v>
      </c>
      <c r="I2352" t="s">
        <v>463</v>
      </c>
      <c r="J2352" t="s">
        <v>43</v>
      </c>
      <c r="K2352">
        <v>49900</v>
      </c>
      <c r="L2352">
        <v>60897.96</v>
      </c>
      <c r="M2352" t="s">
        <v>33</v>
      </c>
      <c r="N2352" t="s">
        <v>2493</v>
      </c>
      <c r="O2352" t="s">
        <v>2106</v>
      </c>
      <c r="P2352" t="s">
        <v>5264</v>
      </c>
      <c r="Q2352" t="s">
        <v>8625</v>
      </c>
      <c r="R2352" t="e">
        <v>#NAME?</v>
      </c>
      <c r="S2352" t="s">
        <v>7713</v>
      </c>
      <c r="T2352" t="e">
        <f t="shared" si="108"/>
        <v>#NAME?</v>
      </c>
      <c r="U2352">
        <f t="shared" si="109"/>
        <v>0</v>
      </c>
      <c r="V2352" s="2">
        <v>0</v>
      </c>
      <c r="W2352" s="2">
        <f t="shared" si="110"/>
        <v>0</v>
      </c>
      <c r="X2352" s="2">
        <v>0</v>
      </c>
      <c r="Y2352" s="2">
        <v>0</v>
      </c>
      <c r="Z2352" s="2">
        <v>0</v>
      </c>
      <c r="AA2352" s="2">
        <v>0</v>
      </c>
      <c r="AB2352" s="2">
        <v>0</v>
      </c>
      <c r="AC2352" t="s">
        <v>5265</v>
      </c>
      <c r="AD2352" t="s">
        <v>32</v>
      </c>
      <c r="AE2352" t="s">
        <v>32</v>
      </c>
      <c r="AG2352" t="s">
        <v>38</v>
      </c>
      <c r="AH2352" t="s">
        <v>2050</v>
      </c>
      <c r="AI2352" t="s">
        <v>5246</v>
      </c>
      <c r="AJ2352" t="s">
        <v>2050</v>
      </c>
      <c r="AK2352" t="s">
        <v>39</v>
      </c>
    </row>
    <row r="2353" spans="1:37" x14ac:dyDescent="0.3">
      <c r="A2353">
        <v>347792</v>
      </c>
      <c r="B2353" t="s">
        <v>2709</v>
      </c>
      <c r="C2353" t="s">
        <v>29</v>
      </c>
      <c r="D2353">
        <v>1</v>
      </c>
      <c r="E2353" t="s">
        <v>5266</v>
      </c>
      <c r="F2353" t="s">
        <v>742</v>
      </c>
      <c r="G2353">
        <v>56058</v>
      </c>
      <c r="H2353">
        <v>0</v>
      </c>
      <c r="I2353" t="s">
        <v>1196</v>
      </c>
      <c r="J2353" t="s">
        <v>43</v>
      </c>
      <c r="K2353">
        <v>50362</v>
      </c>
      <c r="L2353">
        <v>78177</v>
      </c>
      <c r="M2353" t="s">
        <v>33</v>
      </c>
      <c r="N2353" t="s">
        <v>2712</v>
      </c>
      <c r="O2353" t="s">
        <v>5267</v>
      </c>
      <c r="P2353" t="s">
        <v>7163</v>
      </c>
      <c r="Q2353" t="s">
        <v>745</v>
      </c>
      <c r="R2353" t="s">
        <v>8722</v>
      </c>
      <c r="S2353" t="s">
        <v>32</v>
      </c>
      <c r="T2353" t="str">
        <f t="shared" si="108"/>
        <v xml:space="preserve">‚	1-2 years of experience in community work or public service activities, or in a government or elected official‚„s office.	Superior communication skills and strong passion for intergovernmental and external relations.	Ability to engage with the public in a professional manner; Exercise sound judgment.	Strong organizational skills, and problem-solving abilities.	Basic computer skills (MS Office: Word, Outlook, Excel, etc.).  </v>
      </c>
      <c r="U2353">
        <f t="shared" si="109"/>
        <v>0</v>
      </c>
      <c r="V2353" s="2">
        <v>1</v>
      </c>
      <c r="W2353" s="2">
        <f t="shared" si="110"/>
        <v>0</v>
      </c>
      <c r="X2353" s="2">
        <v>0</v>
      </c>
      <c r="Y2353" s="2">
        <v>0</v>
      </c>
      <c r="Z2353" s="2">
        <v>0</v>
      </c>
      <c r="AA2353" s="2">
        <v>0</v>
      </c>
      <c r="AB2353" s="2">
        <v>0</v>
      </c>
      <c r="AC2353" t="s">
        <v>5268</v>
      </c>
      <c r="AD2353" t="s">
        <v>32</v>
      </c>
      <c r="AE2353" t="s">
        <v>32</v>
      </c>
      <c r="AG2353" t="s">
        <v>38</v>
      </c>
      <c r="AH2353" t="s">
        <v>3405</v>
      </c>
      <c r="AI2353" t="s">
        <v>3406</v>
      </c>
      <c r="AJ2353" t="s">
        <v>2540</v>
      </c>
      <c r="AK2353" t="s">
        <v>39</v>
      </c>
    </row>
    <row r="2354" spans="1:37" x14ac:dyDescent="0.3">
      <c r="A2354">
        <v>347792</v>
      </c>
      <c r="B2354" t="s">
        <v>2709</v>
      </c>
      <c r="C2354" t="s">
        <v>48</v>
      </c>
      <c r="D2354">
        <v>1</v>
      </c>
      <c r="E2354" t="s">
        <v>5266</v>
      </c>
      <c r="F2354" t="s">
        <v>742</v>
      </c>
      <c r="G2354">
        <v>56058</v>
      </c>
      <c r="H2354">
        <v>0</v>
      </c>
      <c r="I2354" t="s">
        <v>1196</v>
      </c>
      <c r="J2354" t="s">
        <v>43</v>
      </c>
      <c r="K2354">
        <v>50362</v>
      </c>
      <c r="L2354">
        <v>78177</v>
      </c>
      <c r="M2354" t="s">
        <v>33</v>
      </c>
      <c r="N2354" t="s">
        <v>2712</v>
      </c>
      <c r="O2354" t="s">
        <v>5267</v>
      </c>
      <c r="P2354" t="s">
        <v>7163</v>
      </c>
      <c r="Q2354" t="s">
        <v>745</v>
      </c>
      <c r="R2354" t="s">
        <v>8722</v>
      </c>
      <c r="S2354" t="s">
        <v>32</v>
      </c>
      <c r="T2354" t="str">
        <f t="shared" si="108"/>
        <v xml:space="preserve">‚	1-2 years of experience in community work or public service activities, or in a government or elected official‚„s office.	Superior communication skills and strong passion for intergovernmental and external relations.	Ability to engage with the public in a professional manner; Exercise sound judgment.	Strong organizational skills, and problem-solving abilities.	Basic computer skills (MS Office: Word, Outlook, Excel, etc.).  </v>
      </c>
      <c r="U2354">
        <f t="shared" si="109"/>
        <v>0</v>
      </c>
      <c r="V2354" s="2">
        <v>1</v>
      </c>
      <c r="W2354" s="2">
        <f t="shared" si="110"/>
        <v>0</v>
      </c>
      <c r="X2354" s="2">
        <v>0</v>
      </c>
      <c r="Y2354" s="2">
        <v>0</v>
      </c>
      <c r="Z2354" s="2">
        <v>0</v>
      </c>
      <c r="AA2354" s="2">
        <v>0</v>
      </c>
      <c r="AB2354" s="2">
        <v>0</v>
      </c>
      <c r="AC2354" t="s">
        <v>5268</v>
      </c>
      <c r="AD2354" t="s">
        <v>32</v>
      </c>
      <c r="AE2354" t="s">
        <v>32</v>
      </c>
      <c r="AG2354" t="s">
        <v>38</v>
      </c>
      <c r="AH2354" t="s">
        <v>3405</v>
      </c>
      <c r="AI2354" t="s">
        <v>3406</v>
      </c>
      <c r="AJ2354" t="s">
        <v>2540</v>
      </c>
      <c r="AK2354" t="s">
        <v>39</v>
      </c>
    </row>
    <row r="2355" spans="1:37" x14ac:dyDescent="0.3">
      <c r="A2355">
        <v>347795</v>
      </c>
      <c r="B2355" t="s">
        <v>199</v>
      </c>
      <c r="C2355" t="s">
        <v>29</v>
      </c>
      <c r="D2355">
        <v>1</v>
      </c>
      <c r="E2355" t="s">
        <v>5243</v>
      </c>
      <c r="F2355" t="s">
        <v>574</v>
      </c>
      <c r="G2355">
        <v>51191</v>
      </c>
      <c r="H2355">
        <v>2</v>
      </c>
      <c r="I2355" t="s">
        <v>463</v>
      </c>
      <c r="J2355" t="s">
        <v>43</v>
      </c>
      <c r="K2355">
        <v>43896</v>
      </c>
      <c r="L2355">
        <v>55935</v>
      </c>
      <c r="M2355" t="s">
        <v>33</v>
      </c>
      <c r="N2355" t="s">
        <v>3936</v>
      </c>
      <c r="O2355" t="s">
        <v>583</v>
      </c>
      <c r="P2355" t="s">
        <v>8714</v>
      </c>
      <c r="Q2355" t="s">
        <v>577</v>
      </c>
      <c r="R2355" t="s">
        <v>5244</v>
      </c>
      <c r="S2355" t="s">
        <v>7656</v>
      </c>
      <c r="T2355" t="str">
        <f t="shared" si="108"/>
        <v>Experience working with low-income families  Community outreach experience, early-childhood development, breastfeeding, and/or maternal-child health education experience  Data collection experience and proficiency with Microsoft Office applications is needed   Excellent written and oral communication skills   Fluency in English and Spanish or French preferred  NYS driver's license.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55">
        <f t="shared" si="109"/>
        <v>0</v>
      </c>
      <c r="V2355" s="2">
        <v>0</v>
      </c>
      <c r="W2355" s="2">
        <f t="shared" si="110"/>
        <v>0</v>
      </c>
      <c r="X2355" s="2">
        <v>0</v>
      </c>
      <c r="Y2355" s="2">
        <v>0</v>
      </c>
      <c r="Z2355" s="2">
        <v>0</v>
      </c>
      <c r="AA2355" s="2">
        <v>0</v>
      </c>
      <c r="AB2355" s="2">
        <v>0</v>
      </c>
      <c r="AC2355" t="s">
        <v>5245</v>
      </c>
      <c r="AD2355" t="s">
        <v>32</v>
      </c>
      <c r="AE2355" t="s">
        <v>32</v>
      </c>
      <c r="AG2355" t="s">
        <v>38</v>
      </c>
      <c r="AH2355" t="s">
        <v>2050</v>
      </c>
      <c r="AI2355" t="s">
        <v>5246</v>
      </c>
      <c r="AJ2355" t="s">
        <v>2050</v>
      </c>
      <c r="AK2355" t="s">
        <v>39</v>
      </c>
    </row>
    <row r="2356" spans="1:37" x14ac:dyDescent="0.3">
      <c r="A2356">
        <v>347800</v>
      </c>
      <c r="B2356" t="s">
        <v>524</v>
      </c>
      <c r="C2356" t="s">
        <v>48</v>
      </c>
      <c r="D2356">
        <v>1</v>
      </c>
      <c r="E2356" t="s">
        <v>5269</v>
      </c>
      <c r="F2356" t="s">
        <v>407</v>
      </c>
      <c r="G2356">
        <v>10124</v>
      </c>
      <c r="H2356">
        <v>3</v>
      </c>
      <c r="I2356" t="s">
        <v>5270</v>
      </c>
      <c r="J2356" t="s">
        <v>43</v>
      </c>
      <c r="K2356">
        <v>54638</v>
      </c>
      <c r="L2356">
        <v>83500</v>
      </c>
      <c r="M2356" t="s">
        <v>33</v>
      </c>
      <c r="N2356" t="s">
        <v>526</v>
      </c>
      <c r="O2356" t="s">
        <v>2315</v>
      </c>
      <c r="P2356" t="s">
        <v>8723</v>
      </c>
      <c r="Q2356" t="s">
        <v>7274</v>
      </c>
      <c r="R2356" t="s">
        <v>5271</v>
      </c>
      <c r="S2356" t="s">
        <v>1725</v>
      </c>
      <c r="T2356" t="str">
        <f t="shared" si="108"/>
        <v>Preference given to candidates that have extensive experience with Microsoft Outlook, Word, Excel and PowerPoint; previous experience interacting with high level executive staff sought; proven ability to maintain confidentiality and discretion valued; previous experience serving as the Executive Assistant to a high level manager or executive staff member helpful. Candidates should be comfortable working in a fast-paced environment. Preference given to candidates with a flexible work schedule and able to work additional hours as necessary. *** IN ORDER TO BE CONSIDERED FOR THIS POSITION CANDIDATES MUST BE SERVING PERMANENTLY IN THE TITLE OF PRINCIPAL ADMINISTRATIVE ASSOCIATE ***</v>
      </c>
      <c r="U2356">
        <f t="shared" si="109"/>
        <v>0</v>
      </c>
      <c r="V2356" s="2">
        <v>1</v>
      </c>
      <c r="W2356" s="2">
        <f t="shared" si="110"/>
        <v>0</v>
      </c>
      <c r="X2356" s="2">
        <v>0</v>
      </c>
      <c r="Y2356" s="2">
        <v>0</v>
      </c>
      <c r="Z2356" s="2">
        <v>0</v>
      </c>
      <c r="AA2356" s="2">
        <v>0</v>
      </c>
      <c r="AB2356" s="2">
        <v>0</v>
      </c>
      <c r="AC2356" t="s">
        <v>5272</v>
      </c>
      <c r="AD2356" t="s">
        <v>5273</v>
      </c>
      <c r="AE2356" t="s">
        <v>526</v>
      </c>
      <c r="AG2356" t="s">
        <v>38</v>
      </c>
      <c r="AH2356" t="s">
        <v>2393</v>
      </c>
      <c r="AJ2356" t="s">
        <v>1750</v>
      </c>
      <c r="AK2356" t="s">
        <v>39</v>
      </c>
    </row>
    <row r="2357" spans="1:37" x14ac:dyDescent="0.3">
      <c r="A2357">
        <v>347800</v>
      </c>
      <c r="B2357" t="s">
        <v>524</v>
      </c>
      <c r="C2357" t="s">
        <v>29</v>
      </c>
      <c r="D2357">
        <v>1</v>
      </c>
      <c r="E2357" t="s">
        <v>5269</v>
      </c>
      <c r="F2357" t="s">
        <v>407</v>
      </c>
      <c r="G2357">
        <v>10124</v>
      </c>
      <c r="H2357">
        <v>3</v>
      </c>
      <c r="I2357" t="s">
        <v>5270</v>
      </c>
      <c r="J2357" t="s">
        <v>43</v>
      </c>
      <c r="K2357">
        <v>54638</v>
      </c>
      <c r="L2357">
        <v>83500</v>
      </c>
      <c r="M2357" t="s">
        <v>33</v>
      </c>
      <c r="N2357" t="s">
        <v>526</v>
      </c>
      <c r="O2357" t="s">
        <v>2315</v>
      </c>
      <c r="P2357" t="s">
        <v>8723</v>
      </c>
      <c r="Q2357" t="s">
        <v>7274</v>
      </c>
      <c r="R2357" t="s">
        <v>5271</v>
      </c>
      <c r="S2357" t="s">
        <v>1725</v>
      </c>
      <c r="T2357" t="str">
        <f t="shared" si="108"/>
        <v>Preference given to candidates that have extensive experience with Microsoft Outlook, Word, Excel and PowerPoint; previous experience interacting with high level executive staff sought; proven ability to maintain confidentiality and discretion valued; previous experience serving as the Executive Assistant to a high level manager or executive staff member helpful. Candidates should be comfortable working in a fast-paced environment. Preference given to candidates with a flexible work schedule and able to work additional hours as necessary. *** IN ORDER TO BE CONSIDERED FOR THIS POSITION CANDIDATES MUST BE SERVING PERMANENTLY IN THE TITLE OF PRINCIPAL ADMINISTRATIVE ASSOCIATE ***</v>
      </c>
      <c r="U2357">
        <f t="shared" si="109"/>
        <v>0</v>
      </c>
      <c r="V2357" s="2">
        <v>1</v>
      </c>
      <c r="W2357" s="2">
        <f t="shared" si="110"/>
        <v>0</v>
      </c>
      <c r="X2357" s="2">
        <v>0</v>
      </c>
      <c r="Y2357" s="2">
        <v>0</v>
      </c>
      <c r="Z2357" s="2">
        <v>0</v>
      </c>
      <c r="AA2357" s="2">
        <v>0</v>
      </c>
      <c r="AB2357" s="2">
        <v>0</v>
      </c>
      <c r="AC2357" t="s">
        <v>5272</v>
      </c>
      <c r="AD2357" t="s">
        <v>5273</v>
      </c>
      <c r="AE2357" t="s">
        <v>526</v>
      </c>
      <c r="AG2357" t="s">
        <v>38</v>
      </c>
      <c r="AH2357" t="s">
        <v>2393</v>
      </c>
      <c r="AJ2357" t="s">
        <v>1750</v>
      </c>
      <c r="AK2357" t="s">
        <v>39</v>
      </c>
    </row>
    <row r="2358" spans="1:37" x14ac:dyDescent="0.3">
      <c r="A2358">
        <v>347810</v>
      </c>
      <c r="B2358" t="s">
        <v>199</v>
      </c>
      <c r="C2358" t="s">
        <v>48</v>
      </c>
      <c r="D2358">
        <v>1</v>
      </c>
      <c r="E2358" t="s">
        <v>5274</v>
      </c>
      <c r="F2358" t="s">
        <v>3000</v>
      </c>
      <c r="G2358">
        <v>10032</v>
      </c>
      <c r="H2358" t="s">
        <v>435</v>
      </c>
      <c r="I2358" t="s">
        <v>463</v>
      </c>
      <c r="J2358" t="s">
        <v>43</v>
      </c>
      <c r="K2358">
        <v>54643</v>
      </c>
      <c r="L2358">
        <v>106920</v>
      </c>
      <c r="M2358" t="s">
        <v>33</v>
      </c>
      <c r="N2358" t="s">
        <v>5275</v>
      </c>
      <c r="O2358" t="s">
        <v>715</v>
      </c>
      <c r="P2358" t="s">
        <v>8724</v>
      </c>
      <c r="Q2358" t="s">
        <v>3001</v>
      </c>
      <c r="R2358" t="s">
        <v>8725</v>
      </c>
      <c r="S2358" t="s">
        <v>7656</v>
      </c>
      <c r="T2358" t="str">
        <f t="shared" si="108"/>
        <v>‚	Knowledge of STD and HIV 	Experience with electronic medical records 	Preferred experience working in a high volume outpatient clinic with a diverse patient population including racial/ethnic minorities, LGBTQ community members and immigrants.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58">
        <f t="shared" si="109"/>
        <v>0</v>
      </c>
      <c r="V2358" s="2">
        <v>0</v>
      </c>
      <c r="W2358" s="2">
        <f t="shared" si="110"/>
        <v>0</v>
      </c>
      <c r="X2358" s="2">
        <v>0</v>
      </c>
      <c r="Y2358" s="2">
        <v>0</v>
      </c>
      <c r="Z2358" s="2">
        <v>0</v>
      </c>
      <c r="AA2358" s="2">
        <v>0</v>
      </c>
      <c r="AB2358" s="2">
        <v>0</v>
      </c>
      <c r="AC2358" t="s">
        <v>5276</v>
      </c>
      <c r="AD2358" t="s">
        <v>32</v>
      </c>
      <c r="AE2358" t="s">
        <v>32</v>
      </c>
      <c r="AG2358" t="s">
        <v>58</v>
      </c>
      <c r="AH2358" t="s">
        <v>2220</v>
      </c>
      <c r="AI2358" t="s">
        <v>5246</v>
      </c>
      <c r="AJ2358" t="s">
        <v>2220</v>
      </c>
      <c r="AK2358" t="s">
        <v>39</v>
      </c>
    </row>
    <row r="2359" spans="1:37" x14ac:dyDescent="0.3">
      <c r="A2359">
        <v>347810</v>
      </c>
      <c r="B2359" t="s">
        <v>199</v>
      </c>
      <c r="C2359" t="s">
        <v>29</v>
      </c>
      <c r="D2359">
        <v>1</v>
      </c>
      <c r="E2359" t="s">
        <v>5274</v>
      </c>
      <c r="F2359" t="s">
        <v>3000</v>
      </c>
      <c r="G2359">
        <v>10032</v>
      </c>
      <c r="H2359" t="s">
        <v>435</v>
      </c>
      <c r="I2359" t="s">
        <v>463</v>
      </c>
      <c r="J2359" t="s">
        <v>43</v>
      </c>
      <c r="K2359">
        <v>54643</v>
      </c>
      <c r="L2359">
        <v>106920</v>
      </c>
      <c r="M2359" t="s">
        <v>33</v>
      </c>
      <c r="N2359" t="s">
        <v>5275</v>
      </c>
      <c r="O2359" t="s">
        <v>715</v>
      </c>
      <c r="P2359" t="s">
        <v>8724</v>
      </c>
      <c r="Q2359" t="s">
        <v>3001</v>
      </c>
      <c r="R2359" t="s">
        <v>8725</v>
      </c>
      <c r="S2359" t="s">
        <v>7656</v>
      </c>
      <c r="T2359" t="str">
        <f t="shared" si="108"/>
        <v>‚	Knowledge of STD and HIV 	Experience with electronic medical records 	Preferred experience working in a high volume outpatient clinic with a diverse patient population including racial/ethnic minorities, LGBTQ community members and immigrants.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59">
        <f t="shared" si="109"/>
        <v>0</v>
      </c>
      <c r="V2359" s="2">
        <v>0</v>
      </c>
      <c r="W2359" s="2">
        <f t="shared" si="110"/>
        <v>0</v>
      </c>
      <c r="X2359" s="2">
        <v>0</v>
      </c>
      <c r="Y2359" s="2">
        <v>0</v>
      </c>
      <c r="Z2359" s="2">
        <v>0</v>
      </c>
      <c r="AA2359" s="2">
        <v>0</v>
      </c>
      <c r="AB2359" s="2">
        <v>0</v>
      </c>
      <c r="AC2359" t="s">
        <v>5276</v>
      </c>
      <c r="AD2359" t="s">
        <v>32</v>
      </c>
      <c r="AE2359" t="s">
        <v>32</v>
      </c>
      <c r="AG2359" t="s">
        <v>58</v>
      </c>
      <c r="AH2359" t="s">
        <v>2220</v>
      </c>
      <c r="AI2359" t="s">
        <v>5246</v>
      </c>
      <c r="AJ2359" t="s">
        <v>2220</v>
      </c>
      <c r="AK2359" t="s">
        <v>39</v>
      </c>
    </row>
    <row r="2360" spans="1:37" x14ac:dyDescent="0.3">
      <c r="A2360">
        <v>347814</v>
      </c>
      <c r="B2360" t="s">
        <v>154</v>
      </c>
      <c r="C2360" t="s">
        <v>29</v>
      </c>
      <c r="D2360">
        <v>1</v>
      </c>
      <c r="E2360" t="s">
        <v>5277</v>
      </c>
      <c r="F2360" t="s">
        <v>2160</v>
      </c>
      <c r="G2360">
        <v>22508</v>
      </c>
      <c r="H2360">
        <v>0</v>
      </c>
      <c r="I2360" t="s">
        <v>1183</v>
      </c>
      <c r="J2360" t="s">
        <v>43</v>
      </c>
      <c r="K2360">
        <v>69491</v>
      </c>
      <c r="L2360">
        <v>101848</v>
      </c>
      <c r="M2360" t="s">
        <v>33</v>
      </c>
      <c r="N2360" t="s">
        <v>5278</v>
      </c>
      <c r="O2360" t="s">
        <v>246</v>
      </c>
      <c r="P2360" t="s">
        <v>8726</v>
      </c>
      <c r="Q2360" t="s">
        <v>2161</v>
      </c>
      <c r="R2360" t="s">
        <v>8727</v>
      </c>
      <c r="S2360" t="s">
        <v>5279</v>
      </c>
      <c r="T2360" t="str">
        <f t="shared" si="108"/>
        <v>1.  Three (3) years of full-time satisfactory experience in capital planning and/or government budgeting processes.  2.  Experience liaising with regulatory agencies and managing a program or organization‚„s compliance with local, state, or federal regulations. 3.  Strong verbal skills; ability to write clearly and persuasively; ability to edit others‚„ writing; discipline to work independently or in complex group dynamics and meet short time frames. 4.  Ability to synthesize complex data and present information to those unfamiliar with source material; ability to work well among a diverse population of stakeholders. 5.  Advanced skill using Word, Excel, and Power Point software. 1.  Candidates may be given a skills assessment as part of the interview process. 2.  NYCHA employees applying for promotional, title or level change opportunities must have served a period of one year in their current title and level (if applicable).</v>
      </c>
      <c r="U2360">
        <f t="shared" si="109"/>
        <v>0</v>
      </c>
      <c r="V2360" s="2">
        <v>1</v>
      </c>
      <c r="W2360" s="2">
        <f t="shared" si="110"/>
        <v>0</v>
      </c>
      <c r="X2360" s="2">
        <v>0</v>
      </c>
      <c r="Y2360" s="2">
        <v>0</v>
      </c>
      <c r="Z2360" s="2">
        <v>0</v>
      </c>
      <c r="AA2360" s="2">
        <v>0</v>
      </c>
      <c r="AB2360" s="2">
        <v>0</v>
      </c>
      <c r="AC2360" t="s">
        <v>161</v>
      </c>
      <c r="AD2360" t="s">
        <v>32</v>
      </c>
      <c r="AE2360" t="s">
        <v>32</v>
      </c>
      <c r="AG2360" t="s">
        <v>162</v>
      </c>
      <c r="AH2360" t="s">
        <v>2540</v>
      </c>
      <c r="AJ2360" t="s">
        <v>2540</v>
      </c>
      <c r="AK2360" t="s">
        <v>39</v>
      </c>
    </row>
    <row r="2361" spans="1:37" x14ac:dyDescent="0.3">
      <c r="A2361">
        <v>347814</v>
      </c>
      <c r="B2361" t="s">
        <v>154</v>
      </c>
      <c r="C2361" t="s">
        <v>48</v>
      </c>
      <c r="D2361">
        <v>1</v>
      </c>
      <c r="E2361" t="s">
        <v>5277</v>
      </c>
      <c r="F2361" t="s">
        <v>2160</v>
      </c>
      <c r="G2361">
        <v>22508</v>
      </c>
      <c r="H2361">
        <v>0</v>
      </c>
      <c r="I2361" t="s">
        <v>1183</v>
      </c>
      <c r="J2361" t="s">
        <v>43</v>
      </c>
      <c r="K2361">
        <v>69491</v>
      </c>
      <c r="L2361">
        <v>101848</v>
      </c>
      <c r="M2361" t="s">
        <v>33</v>
      </c>
      <c r="N2361" t="s">
        <v>5278</v>
      </c>
      <c r="O2361" t="s">
        <v>246</v>
      </c>
      <c r="P2361" t="s">
        <v>8726</v>
      </c>
      <c r="Q2361" t="s">
        <v>2161</v>
      </c>
      <c r="R2361" t="s">
        <v>8727</v>
      </c>
      <c r="S2361" t="s">
        <v>5279</v>
      </c>
      <c r="T2361" t="str">
        <f t="shared" si="108"/>
        <v>1.  Three (3) years of full-time satisfactory experience in capital planning and/or government budgeting processes.  2.  Experience liaising with regulatory agencies and managing a program or organization‚„s compliance with local, state, or federal regulations. 3.  Strong verbal skills; ability to write clearly and persuasively; ability to edit others‚„ writing; discipline to work independently or in complex group dynamics and meet short time frames. 4.  Ability to synthesize complex data and present information to those unfamiliar with source material; ability to work well among a diverse population of stakeholders. 5.  Advanced skill using Word, Excel, and Power Point software. 1.  Candidates may be given a skills assessment as part of the interview process. 2.  NYCHA employees applying for promotional, title or level change opportunities must have served a period of one year in their current title and level (if applicable).</v>
      </c>
      <c r="U2361">
        <f t="shared" si="109"/>
        <v>0</v>
      </c>
      <c r="V2361" s="2">
        <v>1</v>
      </c>
      <c r="W2361" s="2">
        <f t="shared" si="110"/>
        <v>0</v>
      </c>
      <c r="X2361" s="2">
        <v>0</v>
      </c>
      <c r="Y2361" s="2">
        <v>0</v>
      </c>
      <c r="Z2361" s="2">
        <v>0</v>
      </c>
      <c r="AA2361" s="2">
        <v>0</v>
      </c>
      <c r="AB2361" s="2">
        <v>0</v>
      </c>
      <c r="AC2361" t="s">
        <v>161</v>
      </c>
      <c r="AD2361" t="s">
        <v>32</v>
      </c>
      <c r="AE2361" t="s">
        <v>32</v>
      </c>
      <c r="AG2361" t="s">
        <v>162</v>
      </c>
      <c r="AH2361" t="s">
        <v>2540</v>
      </c>
      <c r="AJ2361" t="s">
        <v>2540</v>
      </c>
      <c r="AK2361" t="s">
        <v>39</v>
      </c>
    </row>
    <row r="2362" spans="1:37" x14ac:dyDescent="0.3">
      <c r="A2362">
        <v>347822</v>
      </c>
      <c r="B2362" t="s">
        <v>28</v>
      </c>
      <c r="C2362" t="s">
        <v>48</v>
      </c>
      <c r="D2362">
        <v>1</v>
      </c>
      <c r="E2362" t="s">
        <v>5280</v>
      </c>
      <c r="F2362" t="s">
        <v>742</v>
      </c>
      <c r="G2362">
        <v>56058</v>
      </c>
      <c r="H2362">
        <v>0</v>
      </c>
      <c r="I2362" t="s">
        <v>1967</v>
      </c>
      <c r="J2362" t="s">
        <v>43</v>
      </c>
      <c r="K2362">
        <v>50362</v>
      </c>
      <c r="L2362">
        <v>55000</v>
      </c>
      <c r="M2362" t="s">
        <v>33</v>
      </c>
      <c r="N2362" t="s">
        <v>34</v>
      </c>
      <c r="O2362" t="s">
        <v>4487</v>
      </c>
      <c r="P2362" t="s">
        <v>8728</v>
      </c>
      <c r="Q2362" t="s">
        <v>745</v>
      </c>
      <c r="R2362" t="s">
        <v>8729</v>
      </c>
      <c r="S2362" t="s">
        <v>32</v>
      </c>
      <c r="T2362" t="str">
        <f t="shared" si="108"/>
        <v xml:space="preserve">‚Experience and strong commitment to engaging and collaborating with community-based organizations and local small business communities, and strong familiarity with New York City neighborhoods and development issuesDemonstrated ability to self-manage, as well as strong project management skills, including the ability to complete tasks in a timely fashion with minimal supervisionExcellent interpersonal and communication skills, with the ability to speak and write concisely, and comfort speaking before groups, including conducting/facilitating well organized meetings with community and interagency partnersProactive and collaborative team player, with ability to forge consensus on complex projects with diverse stakeholdersEnterprising and resourceful, with ability to look strategically at the big picture and search for insightful, creative solutions2+ years of work experience is preferred but not required, ideally in a demanding analytical/strategic environmentExperience analyzing demographic and socioeconomic data, writing reports, research, creating graphs and charts, with Geographic Information Systems (GIS) and zoning/land use economic analysis skills preferredCommunity organizing techniques and best practices, including facilitation of community meetings &amp; charrettesRetail and commercial leasing, including analysis of vacancy data and retail leakagePlace-making tools, including best practices around public space activation, design, and programmingProgram evaluation and data tracking, including developing metrics to measure outputs and outcomesGraphic design, and making visual representations of data and processes in easy to understand formatsProficiency in Microsoft Office applications, including Excel and PowerPoint, and Adobe Creative Suite Fluency or proficiency in Spanish, Mandarin, or other foreign language strongly preferred  </v>
      </c>
      <c r="U2362">
        <f t="shared" si="109"/>
        <v>0</v>
      </c>
      <c r="V2362" s="2">
        <v>1</v>
      </c>
      <c r="W2362" s="2">
        <f t="shared" si="110"/>
        <v>0</v>
      </c>
      <c r="X2362" s="2">
        <v>0</v>
      </c>
      <c r="Y2362" s="2">
        <v>0</v>
      </c>
      <c r="Z2362" s="2">
        <v>0</v>
      </c>
      <c r="AA2362" s="2">
        <v>0</v>
      </c>
      <c r="AB2362" s="2">
        <v>0</v>
      </c>
      <c r="AC2362" t="s">
        <v>5281</v>
      </c>
      <c r="AD2362" t="s">
        <v>32</v>
      </c>
      <c r="AE2362" t="s">
        <v>32</v>
      </c>
      <c r="AG2362" t="s">
        <v>38</v>
      </c>
      <c r="AH2362" t="s">
        <v>3545</v>
      </c>
      <c r="AJ2362" t="s">
        <v>3545</v>
      </c>
      <c r="AK2362" t="s">
        <v>39</v>
      </c>
    </row>
    <row r="2363" spans="1:37" x14ac:dyDescent="0.3">
      <c r="A2363">
        <v>347822</v>
      </c>
      <c r="B2363" t="s">
        <v>28</v>
      </c>
      <c r="C2363" t="s">
        <v>29</v>
      </c>
      <c r="D2363">
        <v>1</v>
      </c>
      <c r="E2363" t="s">
        <v>5280</v>
      </c>
      <c r="F2363" t="s">
        <v>742</v>
      </c>
      <c r="G2363">
        <v>56058</v>
      </c>
      <c r="H2363">
        <v>0</v>
      </c>
      <c r="I2363" t="s">
        <v>1967</v>
      </c>
      <c r="J2363" t="s">
        <v>43</v>
      </c>
      <c r="K2363">
        <v>50362</v>
      </c>
      <c r="L2363">
        <v>55000</v>
      </c>
      <c r="M2363" t="s">
        <v>33</v>
      </c>
      <c r="N2363" t="s">
        <v>34</v>
      </c>
      <c r="O2363" t="s">
        <v>4487</v>
      </c>
      <c r="P2363" t="s">
        <v>8728</v>
      </c>
      <c r="Q2363" t="s">
        <v>745</v>
      </c>
      <c r="R2363" t="s">
        <v>8729</v>
      </c>
      <c r="S2363" t="s">
        <v>32</v>
      </c>
      <c r="T2363" t="str">
        <f t="shared" si="108"/>
        <v xml:space="preserve">‚Experience and strong commitment to engaging and collaborating with community-based organizations and local small business communities, and strong familiarity with New York City neighborhoods and development issuesDemonstrated ability to self-manage, as well as strong project management skills, including the ability to complete tasks in a timely fashion with minimal supervisionExcellent interpersonal and communication skills, with the ability to speak and write concisely, and comfort speaking before groups, including conducting/facilitating well organized meetings with community and interagency partnersProactive and collaborative team player, with ability to forge consensus on complex projects with diverse stakeholdersEnterprising and resourceful, with ability to look strategically at the big picture and search for insightful, creative solutions2+ years of work experience is preferred but not required, ideally in a demanding analytical/strategic environmentExperience analyzing demographic and socioeconomic data, writing reports, research, creating graphs and charts, with Geographic Information Systems (GIS) and zoning/land use economic analysis skills preferredCommunity organizing techniques and best practices, including facilitation of community meetings &amp; charrettesRetail and commercial leasing, including analysis of vacancy data and retail leakagePlace-making tools, including best practices around public space activation, design, and programmingProgram evaluation and data tracking, including developing metrics to measure outputs and outcomesGraphic design, and making visual representations of data and processes in easy to understand formatsProficiency in Microsoft Office applications, including Excel and PowerPoint, and Adobe Creative Suite Fluency or proficiency in Spanish, Mandarin, or other foreign language strongly preferred  </v>
      </c>
      <c r="U2363">
        <f t="shared" si="109"/>
        <v>0</v>
      </c>
      <c r="V2363" s="2">
        <v>1</v>
      </c>
      <c r="W2363" s="2">
        <f t="shared" si="110"/>
        <v>0</v>
      </c>
      <c r="X2363" s="2">
        <v>0</v>
      </c>
      <c r="Y2363" s="2">
        <v>0</v>
      </c>
      <c r="Z2363" s="2">
        <v>0</v>
      </c>
      <c r="AA2363" s="2">
        <v>0</v>
      </c>
      <c r="AB2363" s="2">
        <v>0</v>
      </c>
      <c r="AC2363" t="s">
        <v>5281</v>
      </c>
      <c r="AD2363" t="s">
        <v>32</v>
      </c>
      <c r="AE2363" t="s">
        <v>32</v>
      </c>
      <c r="AG2363" t="s">
        <v>38</v>
      </c>
      <c r="AH2363" t="s">
        <v>3545</v>
      </c>
      <c r="AJ2363" t="s">
        <v>3545</v>
      </c>
      <c r="AK2363" t="s">
        <v>39</v>
      </c>
    </row>
    <row r="2364" spans="1:37" x14ac:dyDescent="0.3">
      <c r="A2364">
        <v>347824</v>
      </c>
      <c r="B2364" t="s">
        <v>2695</v>
      </c>
      <c r="C2364" t="s">
        <v>48</v>
      </c>
      <c r="D2364">
        <v>1</v>
      </c>
      <c r="E2364" t="s">
        <v>3486</v>
      </c>
      <c r="F2364" t="s">
        <v>3487</v>
      </c>
      <c r="G2364">
        <v>21210</v>
      </c>
      <c r="H2364">
        <v>0</v>
      </c>
      <c r="I2364" t="s">
        <v>244</v>
      </c>
      <c r="J2364" t="s">
        <v>43</v>
      </c>
      <c r="K2364">
        <v>61104</v>
      </c>
      <c r="L2364">
        <v>70000</v>
      </c>
      <c r="M2364" t="s">
        <v>33</v>
      </c>
      <c r="N2364" t="s">
        <v>349</v>
      </c>
      <c r="O2364" t="s">
        <v>5282</v>
      </c>
      <c r="P2364" t="s">
        <v>8730</v>
      </c>
      <c r="Q2364" t="s">
        <v>3488</v>
      </c>
      <c r="R2364" t="s">
        <v>8731</v>
      </c>
      <c r="S2364" t="s">
        <v>32</v>
      </c>
      <c r="T2364" t="str">
        <f t="shared" si="108"/>
        <v xml:space="preserve">‚ Thorough knowledge in all areas of architecture, design, and construction, including City, State, and Federal regulations and procedures, and methods and standards for new construction of multi-family housing.  Excellent trade base knowledge and familiarity with New York City government and housing issues.   Ability to work in a fast-paced environment, negotiate with diverse technical specialists, apply independent judgment in technical matters, take initiative, and work effectively with others.    Excellent writing, interpersonal, organizational, communication, leadership, and negotiation skills.    Demonstrated ability to meet deadlines, coordinate multiple projects, and deal with complex construction issues.  Proficient in the operation of AutoCAD, Adobe Creative Suite software, and the Microsoft Office Suite of tools.  A Motor Vehicle Driver License valid in the State of New York may be required for certain assignments. If required, this license must be maintained for the duration of the assignment.  Candidate may be subject to a background investigation conducted by the New York City Department of Investigation.  </v>
      </c>
      <c r="U2364">
        <f t="shared" si="109"/>
        <v>0</v>
      </c>
      <c r="V2364" s="2">
        <v>0</v>
      </c>
      <c r="W2364" s="2">
        <f t="shared" si="110"/>
        <v>0</v>
      </c>
      <c r="X2364" s="2">
        <v>0</v>
      </c>
      <c r="Y2364" s="2">
        <v>0</v>
      </c>
      <c r="Z2364" s="2">
        <v>0</v>
      </c>
      <c r="AA2364" s="2">
        <v>0</v>
      </c>
      <c r="AB2364" s="2">
        <v>0</v>
      </c>
      <c r="AC2364" t="s">
        <v>2698</v>
      </c>
      <c r="AD2364" t="s">
        <v>32</v>
      </c>
      <c r="AE2364" t="s">
        <v>349</v>
      </c>
      <c r="AG2364" t="s">
        <v>58</v>
      </c>
      <c r="AH2364" t="s">
        <v>2050</v>
      </c>
      <c r="AI2364" t="s">
        <v>4954</v>
      </c>
      <c r="AJ2364" t="s">
        <v>2050</v>
      </c>
      <c r="AK2364" t="s">
        <v>39</v>
      </c>
    </row>
    <row r="2365" spans="1:37" x14ac:dyDescent="0.3">
      <c r="A2365">
        <v>348100</v>
      </c>
      <c r="B2365" t="s">
        <v>2695</v>
      </c>
      <c r="C2365" t="s">
        <v>29</v>
      </c>
      <c r="D2365">
        <v>1</v>
      </c>
      <c r="E2365" t="s">
        <v>5283</v>
      </c>
      <c r="F2365" t="s">
        <v>742</v>
      </c>
      <c r="G2365">
        <v>56058</v>
      </c>
      <c r="H2365">
        <v>0</v>
      </c>
      <c r="I2365" t="s">
        <v>1183</v>
      </c>
      <c r="J2365" t="s">
        <v>43</v>
      </c>
      <c r="K2365">
        <v>50362</v>
      </c>
      <c r="L2365">
        <v>78177</v>
      </c>
      <c r="M2365" t="s">
        <v>33</v>
      </c>
      <c r="N2365" t="s">
        <v>349</v>
      </c>
      <c r="O2365" t="s">
        <v>5284</v>
      </c>
      <c r="P2365" t="s">
        <v>8732</v>
      </c>
      <c r="Q2365" t="s">
        <v>745</v>
      </c>
      <c r="R2365" t="s">
        <v>8733</v>
      </c>
      <c r="S2365" t="s">
        <v>5285</v>
      </c>
      <c r="T2365" t="str">
        <f t="shared" si="108"/>
        <v>‚	At least two years full-time experience (or equivalent) working in a housing, real estate finance, policy, research, or consulting context	Bachelor‚„s degree in a relevant field, such as public administration/policy, urban/regional planning, business administration, real estate, economics, sociology, or statistics; advanced degree preferred	Knowledge of housing, real estate, and urban policy issues relevant to New York City	Ability to collect, organize, manipulate, and interpret quantitative and qualitative data	Ability to analyze large datasets and write code in SAS, Stata, R, or Python; query enterprise-level databases using SQL; and use geographic information systems	Ability to synthesize and analyze evidence in order to develop cogent policy proposals	Ability to synthesize complex ideas and deliver them in written communications and presentations 	Ability to work thoughtfully and productively in a solution-oriented, team-based environment 	Track record of delivering high-quality work products under pressure on strict deadlines	High integrity and credibility as perceived by their colleagues and teammates	Ability to independently facilitate decision-focused meetings that meet their stated objectives	Competency with Microsoft Office, including Excel and PowerPoint	Designing and/or conducting interviews and focus groups, and documenting workflows and organizational structures using Microsoft Visio **PLEASE NOTE***  THE ACTUAL SALARY RANGE FOR THIS POSITION IS: $50,000 - $60,000.</v>
      </c>
      <c r="U2365">
        <f t="shared" si="109"/>
        <v>0</v>
      </c>
      <c r="V2365" s="2">
        <v>1</v>
      </c>
      <c r="W2365" s="2">
        <f t="shared" si="110"/>
        <v>0</v>
      </c>
      <c r="X2365" s="2">
        <v>1</v>
      </c>
      <c r="Y2365" s="2">
        <v>0</v>
      </c>
      <c r="Z2365" s="2">
        <v>1</v>
      </c>
      <c r="AA2365" s="2">
        <v>0</v>
      </c>
      <c r="AB2365" s="2">
        <v>0</v>
      </c>
      <c r="AC2365" t="s">
        <v>2698</v>
      </c>
      <c r="AD2365" t="s">
        <v>32</v>
      </c>
      <c r="AE2365" t="s">
        <v>349</v>
      </c>
      <c r="AG2365" t="s">
        <v>38</v>
      </c>
      <c r="AH2365" t="s">
        <v>4469</v>
      </c>
      <c r="AI2365" t="s">
        <v>1284</v>
      </c>
      <c r="AJ2365" t="s">
        <v>3405</v>
      </c>
      <c r="AK2365" t="s">
        <v>39</v>
      </c>
    </row>
    <row r="2366" spans="1:37" x14ac:dyDescent="0.3">
      <c r="A2366">
        <v>347824</v>
      </c>
      <c r="B2366" t="s">
        <v>2695</v>
      </c>
      <c r="C2366" t="s">
        <v>29</v>
      </c>
      <c r="D2366">
        <v>1</v>
      </c>
      <c r="E2366" t="s">
        <v>3486</v>
      </c>
      <c r="F2366" t="s">
        <v>3487</v>
      </c>
      <c r="G2366">
        <v>21210</v>
      </c>
      <c r="H2366">
        <v>0</v>
      </c>
      <c r="I2366" t="s">
        <v>244</v>
      </c>
      <c r="J2366" t="s">
        <v>43</v>
      </c>
      <c r="K2366">
        <v>61104</v>
      </c>
      <c r="L2366">
        <v>70000</v>
      </c>
      <c r="M2366" t="s">
        <v>33</v>
      </c>
      <c r="N2366" t="s">
        <v>349</v>
      </c>
      <c r="O2366" t="s">
        <v>5282</v>
      </c>
      <c r="P2366" t="s">
        <v>8730</v>
      </c>
      <c r="Q2366" t="s">
        <v>3488</v>
      </c>
      <c r="R2366" t="s">
        <v>8731</v>
      </c>
      <c r="S2366" t="s">
        <v>32</v>
      </c>
      <c r="T2366" t="str">
        <f t="shared" si="108"/>
        <v xml:space="preserve">‚ Thorough knowledge in all areas of architecture, design, and construction, including City, State, and Federal regulations and procedures, and methods and standards for new construction of multi-family housing.  Excellent trade base knowledge and familiarity with New York City government and housing issues.   Ability to work in a fast-paced environment, negotiate with diverse technical specialists, apply independent judgment in technical matters, take initiative, and work effectively with others.    Excellent writing, interpersonal, organizational, communication, leadership, and negotiation skills.    Demonstrated ability to meet deadlines, coordinate multiple projects, and deal with complex construction issues.  Proficient in the operation of AutoCAD, Adobe Creative Suite software, and the Microsoft Office Suite of tools.  A Motor Vehicle Driver License valid in the State of New York may be required for certain assignments. If required, this license must be maintained for the duration of the assignment.  Candidate may be subject to a background investigation conducted by the New York City Department of Investigation.  </v>
      </c>
      <c r="U2366">
        <f t="shared" si="109"/>
        <v>0</v>
      </c>
      <c r="V2366" s="2">
        <v>0</v>
      </c>
      <c r="W2366" s="2">
        <f t="shared" si="110"/>
        <v>0</v>
      </c>
      <c r="X2366" s="2">
        <v>0</v>
      </c>
      <c r="Y2366" s="2">
        <v>0</v>
      </c>
      <c r="Z2366" s="2">
        <v>0</v>
      </c>
      <c r="AA2366" s="2">
        <v>0</v>
      </c>
      <c r="AB2366" s="2">
        <v>0</v>
      </c>
      <c r="AC2366" t="s">
        <v>2698</v>
      </c>
      <c r="AD2366" t="s">
        <v>32</v>
      </c>
      <c r="AE2366" t="s">
        <v>349</v>
      </c>
      <c r="AG2366" t="s">
        <v>58</v>
      </c>
      <c r="AH2366" t="s">
        <v>2050</v>
      </c>
      <c r="AI2366" t="s">
        <v>4954</v>
      </c>
      <c r="AJ2366" t="s">
        <v>2050</v>
      </c>
      <c r="AK2366" t="s">
        <v>39</v>
      </c>
    </row>
    <row r="2367" spans="1:37" x14ac:dyDescent="0.3">
      <c r="A2367">
        <v>347829</v>
      </c>
      <c r="B2367" t="s">
        <v>868</v>
      </c>
      <c r="C2367" t="s">
        <v>48</v>
      </c>
      <c r="D2367">
        <v>1</v>
      </c>
      <c r="E2367" t="s">
        <v>5286</v>
      </c>
      <c r="F2367" t="s">
        <v>742</v>
      </c>
      <c r="G2367">
        <v>56058</v>
      </c>
      <c r="H2367">
        <v>0</v>
      </c>
      <c r="I2367" t="s">
        <v>1196</v>
      </c>
      <c r="J2367" t="s">
        <v>43</v>
      </c>
      <c r="K2367">
        <v>50362</v>
      </c>
      <c r="L2367">
        <v>78177</v>
      </c>
      <c r="M2367" t="s">
        <v>33</v>
      </c>
      <c r="N2367" t="s">
        <v>870</v>
      </c>
      <c r="O2367" t="s">
        <v>5287</v>
      </c>
      <c r="P2367" t="s">
        <v>5288</v>
      </c>
      <c r="Q2367" t="s">
        <v>745</v>
      </c>
      <c r="R2367" t="s">
        <v>5289</v>
      </c>
      <c r="S2367" t="s">
        <v>32</v>
      </c>
      <c r="T2367" t="str">
        <f t="shared" si="108"/>
        <v xml:space="preserve">Bachelor's degree preferred.  Excellent written and verbal communications skills.  Ability to work both independently and as part of a team.  Bilingual a plus.  </v>
      </c>
      <c r="U2367">
        <f t="shared" si="109"/>
        <v>0</v>
      </c>
      <c r="V2367" s="2">
        <v>0</v>
      </c>
      <c r="W2367" s="2">
        <f t="shared" si="110"/>
        <v>0</v>
      </c>
      <c r="X2367" s="2">
        <v>0</v>
      </c>
      <c r="Y2367" s="2">
        <v>0</v>
      </c>
      <c r="Z2367" s="2">
        <v>0</v>
      </c>
      <c r="AA2367" s="2">
        <v>0</v>
      </c>
      <c r="AB2367" s="2">
        <v>0</v>
      </c>
      <c r="AC2367" t="s">
        <v>5290</v>
      </c>
      <c r="AD2367" t="s">
        <v>874</v>
      </c>
      <c r="AE2367" t="s">
        <v>2535</v>
      </c>
      <c r="AG2367" t="s">
        <v>38</v>
      </c>
      <c r="AH2367" t="s">
        <v>2880</v>
      </c>
      <c r="AJ2367" t="s">
        <v>2880</v>
      </c>
      <c r="AK2367" t="s">
        <v>39</v>
      </c>
    </row>
    <row r="2368" spans="1:37" x14ac:dyDescent="0.3">
      <c r="A2368">
        <v>347829</v>
      </c>
      <c r="B2368" t="s">
        <v>868</v>
      </c>
      <c r="C2368" t="s">
        <v>29</v>
      </c>
      <c r="D2368">
        <v>1</v>
      </c>
      <c r="E2368" t="s">
        <v>5286</v>
      </c>
      <c r="F2368" t="s">
        <v>742</v>
      </c>
      <c r="G2368">
        <v>56058</v>
      </c>
      <c r="H2368">
        <v>0</v>
      </c>
      <c r="I2368" t="s">
        <v>1196</v>
      </c>
      <c r="J2368" t="s">
        <v>43</v>
      </c>
      <c r="K2368">
        <v>50362</v>
      </c>
      <c r="L2368">
        <v>78177</v>
      </c>
      <c r="M2368" t="s">
        <v>33</v>
      </c>
      <c r="N2368" t="s">
        <v>870</v>
      </c>
      <c r="O2368" t="s">
        <v>5287</v>
      </c>
      <c r="P2368" t="s">
        <v>5288</v>
      </c>
      <c r="Q2368" t="s">
        <v>745</v>
      </c>
      <c r="R2368" t="s">
        <v>5289</v>
      </c>
      <c r="S2368" t="s">
        <v>32</v>
      </c>
      <c r="T2368" t="str">
        <f t="shared" si="108"/>
        <v xml:space="preserve">Bachelor's degree preferred.  Excellent written and verbal communications skills.  Ability to work both independently and as part of a team.  Bilingual a plus.  </v>
      </c>
      <c r="U2368">
        <f t="shared" si="109"/>
        <v>0</v>
      </c>
      <c r="V2368" s="2">
        <v>0</v>
      </c>
      <c r="W2368" s="2">
        <f t="shared" si="110"/>
        <v>0</v>
      </c>
      <c r="X2368" s="2">
        <v>0</v>
      </c>
      <c r="Y2368" s="2">
        <v>0</v>
      </c>
      <c r="Z2368" s="2">
        <v>0</v>
      </c>
      <c r="AA2368" s="2">
        <v>0</v>
      </c>
      <c r="AB2368" s="2">
        <v>0</v>
      </c>
      <c r="AC2368" t="s">
        <v>5290</v>
      </c>
      <c r="AD2368" t="s">
        <v>874</v>
      </c>
      <c r="AE2368" t="s">
        <v>2535</v>
      </c>
      <c r="AG2368" t="s">
        <v>38</v>
      </c>
      <c r="AH2368" t="s">
        <v>2880</v>
      </c>
      <c r="AJ2368" t="s">
        <v>2880</v>
      </c>
      <c r="AK2368" t="s">
        <v>39</v>
      </c>
    </row>
    <row r="2369" spans="1:37" x14ac:dyDescent="0.3">
      <c r="A2369">
        <v>347833</v>
      </c>
      <c r="B2369" t="s">
        <v>47</v>
      </c>
      <c r="C2369" t="s">
        <v>29</v>
      </c>
      <c r="D2369">
        <v>1</v>
      </c>
      <c r="E2369" t="s">
        <v>5025</v>
      </c>
      <c r="F2369" t="s">
        <v>4122</v>
      </c>
      <c r="G2369" t="s">
        <v>4123</v>
      </c>
      <c r="H2369">
        <v>0</v>
      </c>
      <c r="I2369" t="s">
        <v>1196</v>
      </c>
      <c r="J2369" t="s">
        <v>43</v>
      </c>
      <c r="K2369">
        <v>100000</v>
      </c>
      <c r="L2369">
        <v>140000</v>
      </c>
      <c r="M2369" t="s">
        <v>33</v>
      </c>
      <c r="N2369" t="s">
        <v>83</v>
      </c>
      <c r="O2369" t="s">
        <v>5026</v>
      </c>
      <c r="P2369" t="s">
        <v>8623</v>
      </c>
      <c r="Q2369" t="s">
        <v>8320</v>
      </c>
      <c r="R2369" t="s">
        <v>5291</v>
      </c>
      <c r="S2369" t="s">
        <v>5292</v>
      </c>
      <c r="T2369" t="str">
        <f t="shared" si="108"/>
        <v>Strong oral and written communication skills. Familiarity with legislative process of New York City and New York State. Admission to the New York State Bar preferred but not required; 10 years of recent full-time relevant experience. Master's Degree in public policy. ****PLEASE NOTE THAT ONLY EMPLOYEES PERMANENT IN THE TITLE ADMIN COMMUNITY RELATIONS SPECIALIST WILL BE CONSIDERED****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369">
        <f t="shared" si="109"/>
        <v>0</v>
      </c>
      <c r="V2369" s="2">
        <v>0</v>
      </c>
      <c r="W2369" s="2">
        <f t="shared" si="110"/>
        <v>0</v>
      </c>
      <c r="X2369" s="2">
        <v>0</v>
      </c>
      <c r="Y2369" s="2">
        <v>0</v>
      </c>
      <c r="Z2369" s="2">
        <v>0</v>
      </c>
      <c r="AA2369" s="2">
        <v>0</v>
      </c>
      <c r="AB2369" s="2">
        <v>0</v>
      </c>
      <c r="AC2369" t="s">
        <v>8734</v>
      </c>
      <c r="AD2369" t="s">
        <v>603</v>
      </c>
      <c r="AE2369" t="s">
        <v>3266</v>
      </c>
      <c r="AG2369" t="s">
        <v>38</v>
      </c>
      <c r="AH2369" t="s">
        <v>4469</v>
      </c>
      <c r="AJ2369" t="s">
        <v>4469</v>
      </c>
      <c r="AK2369" t="s">
        <v>39</v>
      </c>
    </row>
    <row r="2370" spans="1:37" x14ac:dyDescent="0.3">
      <c r="A2370">
        <v>347835</v>
      </c>
      <c r="B2370" t="s">
        <v>3997</v>
      </c>
      <c r="C2370" t="s">
        <v>48</v>
      </c>
      <c r="D2370">
        <v>1</v>
      </c>
      <c r="E2370" t="s">
        <v>5293</v>
      </c>
      <c r="F2370" t="s">
        <v>348</v>
      </c>
      <c r="G2370">
        <v>10209</v>
      </c>
      <c r="H2370">
        <v>1</v>
      </c>
      <c r="I2370" t="s">
        <v>1228</v>
      </c>
      <c r="J2370" t="s">
        <v>325</v>
      </c>
      <c r="K2370">
        <v>13.5</v>
      </c>
      <c r="L2370">
        <v>17.899999999999999</v>
      </c>
      <c r="M2370" t="s">
        <v>178</v>
      </c>
      <c r="N2370" t="s">
        <v>2043</v>
      </c>
      <c r="O2370" t="s">
        <v>591</v>
      </c>
      <c r="P2370" t="s">
        <v>7164</v>
      </c>
      <c r="Q2370" t="s">
        <v>350</v>
      </c>
      <c r="R2370" t="s">
        <v>8735</v>
      </c>
      <c r="S2370" t="s">
        <v>32</v>
      </c>
      <c r="T2370" t="str">
        <f t="shared" si="108"/>
        <v xml:space="preserve">‚	Experience with Microsoft Office Suite	Some experience writing documentation	Excellent communication skills (oral and written), interpersonal, and organizational skills  </v>
      </c>
      <c r="U2370">
        <f t="shared" si="109"/>
        <v>0</v>
      </c>
      <c r="V2370" s="2">
        <v>0</v>
      </c>
      <c r="W2370" s="2">
        <f t="shared" si="110"/>
        <v>0</v>
      </c>
      <c r="X2370" s="2">
        <v>0</v>
      </c>
      <c r="Y2370" s="2">
        <v>0</v>
      </c>
      <c r="Z2370" s="2">
        <v>0</v>
      </c>
      <c r="AA2370" s="2">
        <v>0</v>
      </c>
      <c r="AB2370" s="2">
        <v>0</v>
      </c>
      <c r="AC2370" t="s">
        <v>5294</v>
      </c>
      <c r="AD2370" t="s">
        <v>5295</v>
      </c>
      <c r="AE2370" t="s">
        <v>4002</v>
      </c>
      <c r="AG2370" t="s">
        <v>38</v>
      </c>
      <c r="AH2370" t="s">
        <v>2220</v>
      </c>
      <c r="AJ2370" t="s">
        <v>2220</v>
      </c>
      <c r="AK2370" t="s">
        <v>39</v>
      </c>
    </row>
    <row r="2371" spans="1:37" x14ac:dyDescent="0.3">
      <c r="A2371">
        <v>347835</v>
      </c>
      <c r="B2371" t="s">
        <v>3997</v>
      </c>
      <c r="C2371" t="s">
        <v>29</v>
      </c>
      <c r="D2371">
        <v>1</v>
      </c>
      <c r="E2371" t="s">
        <v>5293</v>
      </c>
      <c r="F2371" t="s">
        <v>348</v>
      </c>
      <c r="G2371">
        <v>10209</v>
      </c>
      <c r="H2371">
        <v>1</v>
      </c>
      <c r="I2371" t="s">
        <v>1228</v>
      </c>
      <c r="J2371" t="s">
        <v>325</v>
      </c>
      <c r="K2371">
        <v>13.5</v>
      </c>
      <c r="L2371">
        <v>17.899999999999999</v>
      </c>
      <c r="M2371" t="s">
        <v>178</v>
      </c>
      <c r="N2371" t="s">
        <v>2043</v>
      </c>
      <c r="O2371" t="s">
        <v>591</v>
      </c>
      <c r="P2371" t="s">
        <v>7164</v>
      </c>
      <c r="Q2371" t="s">
        <v>350</v>
      </c>
      <c r="R2371" t="s">
        <v>8735</v>
      </c>
      <c r="S2371" t="s">
        <v>32</v>
      </c>
      <c r="T2371" t="str">
        <f t="shared" ref="T2371:T2434" si="111">R2371&amp;" "&amp;S2371</f>
        <v xml:space="preserve">‚	Experience with Microsoft Office Suite	Some experience writing documentation	Excellent communication skills (oral and written), interpersonal, and organizational skills  </v>
      </c>
      <c r="U2371">
        <f t="shared" ref="U2371:U2434" si="112">D2371*W2371</f>
        <v>0</v>
      </c>
      <c r="V2371" s="2">
        <v>0</v>
      </c>
      <c r="W2371" s="2">
        <f t="shared" ref="W2371:W2434" si="113">IF(OR(ISNUMBER(SEARCH("data analytics",$T2371)), ISNUMBER(SEARCH("data analysis",$T2371)), ISNUMBER(SEARCH("analyze data", $T2371)),ISNUMBER(SEARCH("business intelligence", $T2371)),ISNUMBER(SEARCH("business analysis",$T2371))),1,0)</f>
        <v>0</v>
      </c>
      <c r="X2371" s="2">
        <v>0</v>
      </c>
      <c r="Y2371" s="2">
        <v>0</v>
      </c>
      <c r="Z2371" s="2">
        <v>0</v>
      </c>
      <c r="AA2371" s="2">
        <v>0</v>
      </c>
      <c r="AB2371" s="2">
        <v>0</v>
      </c>
      <c r="AC2371" t="s">
        <v>5294</v>
      </c>
      <c r="AD2371" t="s">
        <v>5295</v>
      </c>
      <c r="AE2371" t="s">
        <v>4002</v>
      </c>
      <c r="AG2371" t="s">
        <v>38</v>
      </c>
      <c r="AH2371" t="s">
        <v>2220</v>
      </c>
      <c r="AJ2371" t="s">
        <v>2220</v>
      </c>
      <c r="AK2371" t="s">
        <v>39</v>
      </c>
    </row>
    <row r="2372" spans="1:37" x14ac:dyDescent="0.3">
      <c r="A2372">
        <v>347840</v>
      </c>
      <c r="B2372" t="s">
        <v>199</v>
      </c>
      <c r="C2372" t="s">
        <v>29</v>
      </c>
      <c r="D2372">
        <v>1</v>
      </c>
      <c r="E2372" t="s">
        <v>5296</v>
      </c>
      <c r="F2372" t="s">
        <v>126</v>
      </c>
      <c r="G2372">
        <v>21744</v>
      </c>
      <c r="H2372">
        <v>1</v>
      </c>
      <c r="I2372" t="s">
        <v>1183</v>
      </c>
      <c r="J2372" t="s">
        <v>43</v>
      </c>
      <c r="K2372">
        <v>59708</v>
      </c>
      <c r="L2372">
        <v>72246</v>
      </c>
      <c r="M2372" t="s">
        <v>33</v>
      </c>
      <c r="N2372" t="s">
        <v>2493</v>
      </c>
      <c r="O2372" t="s">
        <v>3853</v>
      </c>
      <c r="P2372" t="s">
        <v>5297</v>
      </c>
      <c r="Q2372" t="s">
        <v>130</v>
      </c>
      <c r="R2372" t="s">
        <v>32</v>
      </c>
      <c r="S2372" t="s">
        <v>7696</v>
      </c>
      <c r="T2372" t="str">
        <f t="shared" si="111"/>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2">
        <f t="shared" si="112"/>
        <v>0</v>
      </c>
      <c r="V2372" s="2">
        <v>0</v>
      </c>
      <c r="W2372" s="2">
        <f t="shared" si="113"/>
        <v>0</v>
      </c>
      <c r="X2372" s="2">
        <v>0</v>
      </c>
      <c r="Y2372" s="2">
        <v>0</v>
      </c>
      <c r="Z2372" s="2">
        <v>0</v>
      </c>
      <c r="AA2372" s="2">
        <v>0</v>
      </c>
      <c r="AB2372" s="2">
        <v>0</v>
      </c>
      <c r="AC2372" t="s">
        <v>5298</v>
      </c>
      <c r="AD2372" t="s">
        <v>32</v>
      </c>
      <c r="AE2372" t="s">
        <v>32</v>
      </c>
      <c r="AG2372" t="s">
        <v>38</v>
      </c>
      <c r="AH2372" t="s">
        <v>3158</v>
      </c>
      <c r="AI2372" t="s">
        <v>5076</v>
      </c>
      <c r="AJ2372" t="s">
        <v>3158</v>
      </c>
      <c r="AK2372" t="s">
        <v>39</v>
      </c>
    </row>
    <row r="2373" spans="1:37" x14ac:dyDescent="0.3">
      <c r="A2373">
        <v>347840</v>
      </c>
      <c r="B2373" t="s">
        <v>199</v>
      </c>
      <c r="C2373" t="s">
        <v>48</v>
      </c>
      <c r="D2373">
        <v>1</v>
      </c>
      <c r="E2373" t="s">
        <v>5296</v>
      </c>
      <c r="F2373" t="s">
        <v>126</v>
      </c>
      <c r="G2373">
        <v>21744</v>
      </c>
      <c r="H2373">
        <v>1</v>
      </c>
      <c r="I2373" t="s">
        <v>1183</v>
      </c>
      <c r="J2373" t="s">
        <v>43</v>
      </c>
      <c r="K2373">
        <v>59708</v>
      </c>
      <c r="L2373">
        <v>72246</v>
      </c>
      <c r="M2373" t="s">
        <v>33</v>
      </c>
      <c r="N2373" t="s">
        <v>2493</v>
      </c>
      <c r="O2373" t="s">
        <v>3853</v>
      </c>
      <c r="P2373" t="s">
        <v>5297</v>
      </c>
      <c r="Q2373" t="s">
        <v>130</v>
      </c>
      <c r="R2373" t="s">
        <v>32</v>
      </c>
      <c r="S2373" t="s">
        <v>7696</v>
      </c>
      <c r="T2373" t="str">
        <f t="shared" si="111"/>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3">
        <f t="shared" si="112"/>
        <v>0</v>
      </c>
      <c r="V2373" s="2">
        <v>0</v>
      </c>
      <c r="W2373" s="2">
        <f t="shared" si="113"/>
        <v>0</v>
      </c>
      <c r="X2373" s="2">
        <v>0</v>
      </c>
      <c r="Y2373" s="2">
        <v>0</v>
      </c>
      <c r="Z2373" s="2">
        <v>0</v>
      </c>
      <c r="AA2373" s="2">
        <v>0</v>
      </c>
      <c r="AB2373" s="2">
        <v>0</v>
      </c>
      <c r="AC2373" t="s">
        <v>5298</v>
      </c>
      <c r="AD2373" t="s">
        <v>32</v>
      </c>
      <c r="AE2373" t="s">
        <v>32</v>
      </c>
      <c r="AG2373" t="s">
        <v>38</v>
      </c>
      <c r="AH2373" t="s">
        <v>3158</v>
      </c>
      <c r="AI2373" t="s">
        <v>5076</v>
      </c>
      <c r="AJ2373" t="s">
        <v>3158</v>
      </c>
      <c r="AK2373" t="s">
        <v>39</v>
      </c>
    </row>
    <row r="2374" spans="1:37" x14ac:dyDescent="0.3">
      <c r="A2374">
        <v>347898</v>
      </c>
      <c r="B2374" t="s">
        <v>199</v>
      </c>
      <c r="C2374" t="s">
        <v>48</v>
      </c>
      <c r="D2374">
        <v>1</v>
      </c>
      <c r="E2374" t="s">
        <v>5299</v>
      </c>
      <c r="F2374" t="s">
        <v>2651</v>
      </c>
      <c r="G2374">
        <v>95005</v>
      </c>
      <c r="H2374" t="s">
        <v>93</v>
      </c>
      <c r="I2374" t="s">
        <v>463</v>
      </c>
      <c r="J2374" t="s">
        <v>43</v>
      </c>
      <c r="K2374">
        <v>60435</v>
      </c>
      <c r="L2374">
        <v>143353.79999999999</v>
      </c>
      <c r="M2374" t="s">
        <v>33</v>
      </c>
      <c r="N2374" t="s">
        <v>202</v>
      </c>
      <c r="O2374" t="s">
        <v>4550</v>
      </c>
      <c r="P2374" t="s">
        <v>5300</v>
      </c>
      <c r="Q2374" t="s">
        <v>2653</v>
      </c>
      <c r="R2374" t="s">
        <v>8736</v>
      </c>
      <c r="S2374" t="s">
        <v>7713</v>
      </c>
      <c r="T2374" t="str">
        <f t="shared" si="111"/>
        <v>ƒ€š‚A Juris Doctor degree and four years of recent full-time responsible, relevant, satisfactory legal experience; with experience in administrative law, litigation, reviewing and drafting legislation and regulations; managerial experience clearly demonstrating the ability to perform difficult and responsible managerial work, requiring independent decision-making concerning program management, planning, allocation of resources, and oversight of staff including the scheduling and assignment of work.   ƒ€š‚Incumbents must remain a member of the New York State Bar in good standing for the duration of this employment.  ƒ€š‚Strong organizational and project management skills.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4">
        <f t="shared" si="112"/>
        <v>0</v>
      </c>
      <c r="V2374" s="2">
        <v>0</v>
      </c>
      <c r="W2374" s="2">
        <f t="shared" si="113"/>
        <v>0</v>
      </c>
      <c r="X2374" s="2">
        <v>0</v>
      </c>
      <c r="Y2374" s="2">
        <v>0</v>
      </c>
      <c r="Z2374" s="2">
        <v>0</v>
      </c>
      <c r="AA2374" s="2">
        <v>0</v>
      </c>
      <c r="AB2374" s="2">
        <v>0</v>
      </c>
      <c r="AC2374" t="s">
        <v>5301</v>
      </c>
      <c r="AD2374" t="s">
        <v>32</v>
      </c>
      <c r="AE2374" t="s">
        <v>32</v>
      </c>
      <c r="AG2374" t="s">
        <v>38</v>
      </c>
      <c r="AH2374" t="s">
        <v>3545</v>
      </c>
      <c r="AI2374" t="s">
        <v>5076</v>
      </c>
      <c r="AJ2374" t="s">
        <v>3545</v>
      </c>
      <c r="AK2374" t="s">
        <v>39</v>
      </c>
    </row>
    <row r="2375" spans="1:37" x14ac:dyDescent="0.3">
      <c r="A2375">
        <v>347863</v>
      </c>
      <c r="B2375" t="s">
        <v>199</v>
      </c>
      <c r="C2375" t="s">
        <v>29</v>
      </c>
      <c r="D2375">
        <v>1</v>
      </c>
      <c r="E2375" t="s">
        <v>5302</v>
      </c>
      <c r="F2375" t="s">
        <v>4122</v>
      </c>
      <c r="G2375" t="s">
        <v>4123</v>
      </c>
      <c r="H2375">
        <v>0</v>
      </c>
      <c r="I2375" t="s">
        <v>463</v>
      </c>
      <c r="J2375" t="s">
        <v>43</v>
      </c>
      <c r="K2375">
        <v>54643</v>
      </c>
      <c r="L2375">
        <v>71820</v>
      </c>
      <c r="M2375" t="s">
        <v>33</v>
      </c>
      <c r="N2375" t="s">
        <v>610</v>
      </c>
      <c r="O2375" t="s">
        <v>4038</v>
      </c>
      <c r="P2375" t="s">
        <v>8737</v>
      </c>
      <c r="Q2375" t="s">
        <v>8320</v>
      </c>
      <c r="R2375" t="s">
        <v>5303</v>
      </c>
      <c r="S2375" t="s">
        <v>7696</v>
      </c>
      <c r="T2375" t="str">
        <f t="shared" si="111"/>
        <v>--Experience in conducting outreach and making presentations  --Facilitated enrollment or Certified Application Counselor experience a plus  --Experience in supervising staff  --Experience in training staff  --Excellent computer skills  --NYS Driver's Lic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5">
        <f t="shared" si="112"/>
        <v>0</v>
      </c>
      <c r="V2375" s="2">
        <v>0</v>
      </c>
      <c r="W2375" s="2">
        <f t="shared" si="113"/>
        <v>0</v>
      </c>
      <c r="X2375" s="2">
        <v>0</v>
      </c>
      <c r="Y2375" s="2">
        <v>0</v>
      </c>
      <c r="Z2375" s="2">
        <v>0</v>
      </c>
      <c r="AA2375" s="2">
        <v>0</v>
      </c>
      <c r="AB2375" s="2">
        <v>0</v>
      </c>
      <c r="AC2375" t="s">
        <v>5304</v>
      </c>
      <c r="AD2375" t="s">
        <v>32</v>
      </c>
      <c r="AE2375" t="s">
        <v>32</v>
      </c>
      <c r="AG2375" t="s">
        <v>38</v>
      </c>
      <c r="AH2375" t="s">
        <v>3158</v>
      </c>
      <c r="AI2375" t="s">
        <v>5076</v>
      </c>
      <c r="AJ2375" t="s">
        <v>3158</v>
      </c>
      <c r="AK2375" t="s">
        <v>39</v>
      </c>
    </row>
    <row r="2376" spans="1:37" x14ac:dyDescent="0.3">
      <c r="A2376">
        <v>347863</v>
      </c>
      <c r="B2376" t="s">
        <v>199</v>
      </c>
      <c r="C2376" t="s">
        <v>48</v>
      </c>
      <c r="D2376">
        <v>1</v>
      </c>
      <c r="E2376" t="s">
        <v>5302</v>
      </c>
      <c r="F2376" t="s">
        <v>4122</v>
      </c>
      <c r="G2376" t="s">
        <v>4123</v>
      </c>
      <c r="H2376">
        <v>0</v>
      </c>
      <c r="I2376" t="s">
        <v>463</v>
      </c>
      <c r="J2376" t="s">
        <v>43</v>
      </c>
      <c r="K2376">
        <v>54643</v>
      </c>
      <c r="L2376">
        <v>71820</v>
      </c>
      <c r="M2376" t="s">
        <v>33</v>
      </c>
      <c r="N2376" t="s">
        <v>610</v>
      </c>
      <c r="O2376" t="s">
        <v>4038</v>
      </c>
      <c r="P2376" t="s">
        <v>8737</v>
      </c>
      <c r="Q2376" t="s">
        <v>8320</v>
      </c>
      <c r="R2376" t="s">
        <v>5303</v>
      </c>
      <c r="S2376" t="s">
        <v>7696</v>
      </c>
      <c r="T2376" t="str">
        <f t="shared" si="111"/>
        <v>--Experience in conducting outreach and making presentations  --Facilitated enrollment or Certified Application Counselor experience a plus  --Experience in supervising staff  --Experience in training staff  --Excellent computer skills  --NYS Driver's Lic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6">
        <f t="shared" si="112"/>
        <v>0</v>
      </c>
      <c r="V2376" s="2">
        <v>0</v>
      </c>
      <c r="W2376" s="2">
        <f t="shared" si="113"/>
        <v>0</v>
      </c>
      <c r="X2376" s="2">
        <v>0</v>
      </c>
      <c r="Y2376" s="2">
        <v>0</v>
      </c>
      <c r="Z2376" s="2">
        <v>0</v>
      </c>
      <c r="AA2376" s="2">
        <v>0</v>
      </c>
      <c r="AB2376" s="2">
        <v>0</v>
      </c>
      <c r="AC2376" t="s">
        <v>5304</v>
      </c>
      <c r="AD2376" t="s">
        <v>32</v>
      </c>
      <c r="AE2376" t="s">
        <v>32</v>
      </c>
      <c r="AG2376" t="s">
        <v>38</v>
      </c>
      <c r="AH2376" t="s">
        <v>3158</v>
      </c>
      <c r="AI2376" t="s">
        <v>5076</v>
      </c>
      <c r="AJ2376" t="s">
        <v>3158</v>
      </c>
      <c r="AK2376" t="s">
        <v>39</v>
      </c>
    </row>
    <row r="2377" spans="1:37" x14ac:dyDescent="0.3">
      <c r="A2377">
        <v>347897</v>
      </c>
      <c r="B2377" t="s">
        <v>524</v>
      </c>
      <c r="C2377" t="s">
        <v>29</v>
      </c>
      <c r="D2377">
        <v>1</v>
      </c>
      <c r="E2377" t="s">
        <v>5305</v>
      </c>
      <c r="F2377" t="s">
        <v>1684</v>
      </c>
      <c r="G2377">
        <v>21215</v>
      </c>
      <c r="H2377">
        <v>1</v>
      </c>
      <c r="I2377" t="s">
        <v>1095</v>
      </c>
      <c r="J2377" t="s">
        <v>43</v>
      </c>
      <c r="K2377">
        <v>63074</v>
      </c>
      <c r="L2377">
        <v>85000</v>
      </c>
      <c r="M2377" t="s">
        <v>33</v>
      </c>
      <c r="N2377" t="s">
        <v>526</v>
      </c>
      <c r="O2377" t="s">
        <v>1626</v>
      </c>
      <c r="P2377" t="s">
        <v>8738</v>
      </c>
      <c r="Q2377" t="s">
        <v>1687</v>
      </c>
      <c r="R2377" t="s">
        <v>8739</v>
      </c>
      <c r="S2377" t="s">
        <v>32</v>
      </c>
      <c r="T2377" t="str">
        <f t="shared" si="111"/>
        <v xml:space="preserve">Preference given to candidates possessing a NYS driver‚„s license.  Signs and seals architectural and other official documents, as required. A minimum of two years‚„ work experience as a full-time architect, preferably in a NYC agency desired. Knowledge of interpreting all disciplines of construction plans and specs, and ability to manage multiple projects needed. Strong oral, written communication and interpersonal skills. Proficiency in AutoCAD, Word, Excel, MS Project, SharePoint and PowerPoint applications strongly needed.  </v>
      </c>
      <c r="U2377">
        <f t="shared" si="112"/>
        <v>0</v>
      </c>
      <c r="V2377" s="2">
        <v>1</v>
      </c>
      <c r="W2377" s="2">
        <f t="shared" si="113"/>
        <v>0</v>
      </c>
      <c r="X2377" s="2">
        <v>0</v>
      </c>
      <c r="Y2377" s="2">
        <v>0</v>
      </c>
      <c r="Z2377" s="2">
        <v>0</v>
      </c>
      <c r="AA2377" s="2">
        <v>0</v>
      </c>
      <c r="AB2377" s="2">
        <v>0</v>
      </c>
      <c r="AC2377" t="s">
        <v>5306</v>
      </c>
      <c r="AD2377" t="s">
        <v>32</v>
      </c>
      <c r="AE2377" t="s">
        <v>526</v>
      </c>
      <c r="AG2377" t="s">
        <v>58</v>
      </c>
      <c r="AH2377" t="s">
        <v>3545</v>
      </c>
      <c r="AI2377" t="s">
        <v>5307</v>
      </c>
      <c r="AJ2377" t="s">
        <v>3545</v>
      </c>
      <c r="AK2377" t="s">
        <v>39</v>
      </c>
    </row>
    <row r="2378" spans="1:37" x14ac:dyDescent="0.3">
      <c r="A2378">
        <v>347897</v>
      </c>
      <c r="B2378" t="s">
        <v>524</v>
      </c>
      <c r="C2378" t="s">
        <v>48</v>
      </c>
      <c r="D2378">
        <v>1</v>
      </c>
      <c r="E2378" t="s">
        <v>5305</v>
      </c>
      <c r="F2378" t="s">
        <v>1684</v>
      </c>
      <c r="G2378">
        <v>21215</v>
      </c>
      <c r="H2378">
        <v>1</v>
      </c>
      <c r="I2378" t="s">
        <v>1095</v>
      </c>
      <c r="J2378" t="s">
        <v>43</v>
      </c>
      <c r="K2378">
        <v>63074</v>
      </c>
      <c r="L2378">
        <v>85000</v>
      </c>
      <c r="M2378" t="s">
        <v>33</v>
      </c>
      <c r="N2378" t="s">
        <v>526</v>
      </c>
      <c r="O2378" t="s">
        <v>1626</v>
      </c>
      <c r="P2378" t="s">
        <v>8738</v>
      </c>
      <c r="Q2378" t="s">
        <v>1687</v>
      </c>
      <c r="R2378" t="s">
        <v>8739</v>
      </c>
      <c r="S2378" t="s">
        <v>32</v>
      </c>
      <c r="T2378" t="str">
        <f t="shared" si="111"/>
        <v xml:space="preserve">Preference given to candidates possessing a NYS driver‚„s license.  Signs and seals architectural and other official documents, as required. A minimum of two years‚„ work experience as a full-time architect, preferably in a NYC agency desired. Knowledge of interpreting all disciplines of construction plans and specs, and ability to manage multiple projects needed. Strong oral, written communication and interpersonal skills. Proficiency in AutoCAD, Word, Excel, MS Project, SharePoint and PowerPoint applications strongly needed.  </v>
      </c>
      <c r="U2378">
        <f t="shared" si="112"/>
        <v>0</v>
      </c>
      <c r="V2378" s="2">
        <v>1</v>
      </c>
      <c r="W2378" s="2">
        <f t="shared" si="113"/>
        <v>0</v>
      </c>
      <c r="X2378" s="2">
        <v>0</v>
      </c>
      <c r="Y2378" s="2">
        <v>0</v>
      </c>
      <c r="Z2378" s="2">
        <v>0</v>
      </c>
      <c r="AA2378" s="2">
        <v>0</v>
      </c>
      <c r="AB2378" s="2">
        <v>0</v>
      </c>
      <c r="AC2378" t="s">
        <v>5306</v>
      </c>
      <c r="AD2378" t="s">
        <v>32</v>
      </c>
      <c r="AE2378" t="s">
        <v>526</v>
      </c>
      <c r="AG2378" t="s">
        <v>58</v>
      </c>
      <c r="AH2378" t="s">
        <v>3545</v>
      </c>
      <c r="AI2378" t="s">
        <v>5307</v>
      </c>
      <c r="AJ2378" t="s">
        <v>3545</v>
      </c>
      <c r="AK2378" t="s">
        <v>39</v>
      </c>
    </row>
    <row r="2379" spans="1:37" x14ac:dyDescent="0.3">
      <c r="A2379">
        <v>347898</v>
      </c>
      <c r="B2379" t="s">
        <v>199</v>
      </c>
      <c r="C2379" t="s">
        <v>29</v>
      </c>
      <c r="D2379">
        <v>1</v>
      </c>
      <c r="E2379" t="s">
        <v>5299</v>
      </c>
      <c r="F2379" t="s">
        <v>2651</v>
      </c>
      <c r="G2379">
        <v>95005</v>
      </c>
      <c r="H2379" t="s">
        <v>93</v>
      </c>
      <c r="I2379" t="s">
        <v>463</v>
      </c>
      <c r="J2379" t="s">
        <v>43</v>
      </c>
      <c r="K2379">
        <v>60435</v>
      </c>
      <c r="L2379">
        <v>143353.79999999999</v>
      </c>
      <c r="M2379" t="s">
        <v>33</v>
      </c>
      <c r="N2379" t="s">
        <v>202</v>
      </c>
      <c r="O2379" t="s">
        <v>4550</v>
      </c>
      <c r="P2379" t="s">
        <v>5300</v>
      </c>
      <c r="Q2379" t="s">
        <v>2653</v>
      </c>
      <c r="R2379" t="s">
        <v>8736</v>
      </c>
      <c r="S2379" t="s">
        <v>7713</v>
      </c>
      <c r="T2379" t="str">
        <f t="shared" si="111"/>
        <v>ƒ€š‚A Juris Doctor degree and four years of recent full-time responsible, relevant, satisfactory legal experience; with experience in administrative law, litigation, reviewing and drafting legislation and regulations; managerial experience clearly demonstrating the ability to perform difficult and responsible managerial work, requiring independent decision-making concerning program management, planning, allocation of resources, and oversight of staff including the scheduling and assignment of work.   ƒ€š‚Incumbents must remain a member of the New York State Bar in good standing for the duration of this employment.  ƒ€š‚Strong organizational and project management skills. ________________________________________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79">
        <f t="shared" si="112"/>
        <v>0</v>
      </c>
      <c r="V2379" s="2">
        <v>0</v>
      </c>
      <c r="W2379" s="2">
        <f t="shared" si="113"/>
        <v>0</v>
      </c>
      <c r="X2379" s="2">
        <v>0</v>
      </c>
      <c r="Y2379" s="2">
        <v>0</v>
      </c>
      <c r="Z2379" s="2">
        <v>0</v>
      </c>
      <c r="AA2379" s="2">
        <v>0</v>
      </c>
      <c r="AB2379" s="2">
        <v>0</v>
      </c>
      <c r="AC2379" t="s">
        <v>5301</v>
      </c>
      <c r="AD2379" t="s">
        <v>32</v>
      </c>
      <c r="AE2379" t="s">
        <v>32</v>
      </c>
      <c r="AG2379" t="s">
        <v>38</v>
      </c>
      <c r="AH2379" t="s">
        <v>3545</v>
      </c>
      <c r="AI2379" t="s">
        <v>5076</v>
      </c>
      <c r="AJ2379" t="s">
        <v>3545</v>
      </c>
      <c r="AK2379" t="s">
        <v>39</v>
      </c>
    </row>
    <row r="2380" spans="1:37" x14ac:dyDescent="0.3">
      <c r="A2380">
        <v>347901</v>
      </c>
      <c r="B2380" t="s">
        <v>2385</v>
      </c>
      <c r="C2380" t="s">
        <v>48</v>
      </c>
      <c r="D2380">
        <v>1</v>
      </c>
      <c r="E2380" t="s">
        <v>5308</v>
      </c>
      <c r="F2380" t="s">
        <v>2387</v>
      </c>
      <c r="G2380">
        <v>31143</v>
      </c>
      <c r="H2380">
        <v>3</v>
      </c>
      <c r="I2380" t="s">
        <v>627</v>
      </c>
      <c r="J2380" t="s">
        <v>43</v>
      </c>
      <c r="K2380">
        <v>59791</v>
      </c>
      <c r="L2380">
        <v>76302</v>
      </c>
      <c r="M2380" t="s">
        <v>33</v>
      </c>
      <c r="N2380" t="s">
        <v>2388</v>
      </c>
      <c r="O2380" t="s">
        <v>2655</v>
      </c>
      <c r="P2380" t="s">
        <v>5309</v>
      </c>
      <c r="Q2380" t="s">
        <v>2390</v>
      </c>
      <c r="R2380" t="s">
        <v>5310</v>
      </c>
      <c r="S2380" t="s">
        <v>32</v>
      </c>
      <c r="T2380" t="str">
        <f t="shared" si="111"/>
        <v xml:space="preserve">1. Instructor Development Course Certified 2. Bilingual 3. Demonstrated interest in law enforcement training 4. Strong computer skills including Word, Excel, and PowerPoint 5. Demonstrated ability to engage in public speaking and training of large groups of professionals 6. Strong organizational skills and a demonstrated ability to manage time efficiently, meet deadlines, multi-task and manage competing priorities 7. Demonstrated ability to liaise with other government agencies and private training vendors 8. Ability to work as part of a team  </v>
      </c>
      <c r="U2380">
        <f t="shared" si="112"/>
        <v>0</v>
      </c>
      <c r="V2380" s="2">
        <v>1</v>
      </c>
      <c r="W2380" s="2">
        <f t="shared" si="113"/>
        <v>0</v>
      </c>
      <c r="X2380" s="2">
        <v>0</v>
      </c>
      <c r="Y2380" s="2">
        <v>0</v>
      </c>
      <c r="Z2380" s="2">
        <v>0</v>
      </c>
      <c r="AA2380" s="2">
        <v>0</v>
      </c>
      <c r="AB2380" s="2">
        <v>0</v>
      </c>
      <c r="AC2380" t="s">
        <v>5311</v>
      </c>
      <c r="AD2380" t="s">
        <v>32</v>
      </c>
      <c r="AE2380" t="s">
        <v>32</v>
      </c>
      <c r="AG2380" t="s">
        <v>38</v>
      </c>
      <c r="AH2380" t="s">
        <v>1541</v>
      </c>
      <c r="AI2380" t="s">
        <v>5312</v>
      </c>
      <c r="AJ2380" t="s">
        <v>1541</v>
      </c>
      <c r="AK2380" t="s">
        <v>39</v>
      </c>
    </row>
    <row r="2381" spans="1:37" x14ac:dyDescent="0.3">
      <c r="A2381">
        <v>347901</v>
      </c>
      <c r="B2381" t="s">
        <v>2385</v>
      </c>
      <c r="C2381" t="s">
        <v>29</v>
      </c>
      <c r="D2381">
        <v>1</v>
      </c>
      <c r="E2381" t="s">
        <v>5308</v>
      </c>
      <c r="F2381" t="s">
        <v>2387</v>
      </c>
      <c r="G2381">
        <v>31143</v>
      </c>
      <c r="H2381">
        <v>3</v>
      </c>
      <c r="I2381" t="s">
        <v>627</v>
      </c>
      <c r="J2381" t="s">
        <v>43</v>
      </c>
      <c r="K2381">
        <v>59791</v>
      </c>
      <c r="L2381">
        <v>76302</v>
      </c>
      <c r="M2381" t="s">
        <v>33</v>
      </c>
      <c r="N2381" t="s">
        <v>2388</v>
      </c>
      <c r="O2381" t="s">
        <v>2655</v>
      </c>
      <c r="P2381" t="s">
        <v>5309</v>
      </c>
      <c r="Q2381" t="s">
        <v>2390</v>
      </c>
      <c r="R2381" t="s">
        <v>5310</v>
      </c>
      <c r="S2381" t="s">
        <v>32</v>
      </c>
      <c r="T2381" t="str">
        <f t="shared" si="111"/>
        <v xml:space="preserve">1. Instructor Development Course Certified 2. Bilingual 3. Demonstrated interest in law enforcement training 4. Strong computer skills including Word, Excel, and PowerPoint 5. Demonstrated ability to engage in public speaking and training of large groups of professionals 6. Strong organizational skills and a demonstrated ability to manage time efficiently, meet deadlines, multi-task and manage competing priorities 7. Demonstrated ability to liaise with other government agencies and private training vendors 8. Ability to work as part of a team  </v>
      </c>
      <c r="U2381">
        <f t="shared" si="112"/>
        <v>0</v>
      </c>
      <c r="V2381" s="2">
        <v>1</v>
      </c>
      <c r="W2381" s="2">
        <f t="shared" si="113"/>
        <v>0</v>
      </c>
      <c r="X2381" s="2">
        <v>0</v>
      </c>
      <c r="Y2381" s="2">
        <v>0</v>
      </c>
      <c r="Z2381" s="2">
        <v>0</v>
      </c>
      <c r="AA2381" s="2">
        <v>0</v>
      </c>
      <c r="AB2381" s="2">
        <v>0</v>
      </c>
      <c r="AC2381" t="s">
        <v>5311</v>
      </c>
      <c r="AD2381" t="s">
        <v>32</v>
      </c>
      <c r="AE2381" t="s">
        <v>32</v>
      </c>
      <c r="AG2381" t="s">
        <v>38</v>
      </c>
      <c r="AH2381" t="s">
        <v>1541</v>
      </c>
      <c r="AI2381" t="s">
        <v>5312</v>
      </c>
      <c r="AJ2381" t="s">
        <v>1541</v>
      </c>
      <c r="AK2381" t="s">
        <v>39</v>
      </c>
    </row>
    <row r="2382" spans="1:37" x14ac:dyDescent="0.3">
      <c r="A2382">
        <v>347906</v>
      </c>
      <c r="B2382" t="s">
        <v>199</v>
      </c>
      <c r="C2382" t="s">
        <v>48</v>
      </c>
      <c r="D2382">
        <v>1</v>
      </c>
      <c r="E2382" t="s">
        <v>5313</v>
      </c>
      <c r="F2382" t="s">
        <v>5314</v>
      </c>
      <c r="G2382">
        <v>51181</v>
      </c>
      <c r="H2382">
        <v>1</v>
      </c>
      <c r="I2382" t="s">
        <v>463</v>
      </c>
      <c r="J2382" t="s">
        <v>43</v>
      </c>
      <c r="K2382">
        <v>51639</v>
      </c>
      <c r="L2382">
        <v>64135.8</v>
      </c>
      <c r="M2382" t="s">
        <v>33</v>
      </c>
      <c r="N2382" t="s">
        <v>464</v>
      </c>
      <c r="O2382" t="s">
        <v>5315</v>
      </c>
      <c r="P2382" t="s">
        <v>5316</v>
      </c>
      <c r="Q2382" t="s">
        <v>8740</v>
      </c>
      <c r="R2382" t="e">
        <v>#NAME?</v>
      </c>
      <c r="S2382" t="s">
        <v>7696</v>
      </c>
      <c r="T2382" t="e">
        <f t="shared" si="111"/>
        <v>#NAME?</v>
      </c>
      <c r="U2382">
        <f t="shared" si="112"/>
        <v>0</v>
      </c>
      <c r="V2382" s="2">
        <v>0</v>
      </c>
      <c r="W2382" s="2">
        <f t="shared" si="113"/>
        <v>0</v>
      </c>
      <c r="X2382" s="2">
        <v>0</v>
      </c>
      <c r="Y2382" s="2">
        <v>0</v>
      </c>
      <c r="Z2382" s="2">
        <v>0</v>
      </c>
      <c r="AA2382" s="2">
        <v>0</v>
      </c>
      <c r="AB2382" s="2">
        <v>0</v>
      </c>
      <c r="AC2382" t="s">
        <v>5317</v>
      </c>
      <c r="AD2382" t="s">
        <v>32</v>
      </c>
      <c r="AE2382" t="s">
        <v>884</v>
      </c>
      <c r="AG2382" t="s">
        <v>38</v>
      </c>
      <c r="AH2382" t="s">
        <v>3158</v>
      </c>
      <c r="AI2382" t="s">
        <v>5076</v>
      </c>
      <c r="AJ2382" t="s">
        <v>3158</v>
      </c>
      <c r="AK2382" t="s">
        <v>39</v>
      </c>
    </row>
    <row r="2383" spans="1:37" x14ac:dyDescent="0.3">
      <c r="A2383">
        <v>348185</v>
      </c>
      <c r="B2383" t="s">
        <v>2695</v>
      </c>
      <c r="C2383" t="s">
        <v>29</v>
      </c>
      <c r="D2383">
        <v>2</v>
      </c>
      <c r="E2383" t="s">
        <v>5318</v>
      </c>
      <c r="F2383" t="s">
        <v>742</v>
      </c>
      <c r="G2383">
        <v>56058</v>
      </c>
      <c r="H2383">
        <v>0</v>
      </c>
      <c r="I2383" t="s">
        <v>1183</v>
      </c>
      <c r="J2383" t="s">
        <v>43</v>
      </c>
      <c r="K2383">
        <v>50362</v>
      </c>
      <c r="L2383">
        <v>78177</v>
      </c>
      <c r="M2383" t="s">
        <v>33</v>
      </c>
      <c r="N2383" t="s">
        <v>349</v>
      </c>
      <c r="O2383" t="s">
        <v>5319</v>
      </c>
      <c r="P2383" t="s">
        <v>8741</v>
      </c>
      <c r="Q2383" t="s">
        <v>745</v>
      </c>
      <c r="R2383" t="s">
        <v>8742</v>
      </c>
      <c r="S2383" t="s">
        <v>5320</v>
      </c>
      <c r="T2383" t="str">
        <f t="shared" si="111"/>
        <v>The ideal candidate will be an inquisitive self-starter with the following skills: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is a plus 	Experience with data analysis in a legal context or data discovery experience is a plus  	Interest in improving government operations and policies with data  Preferred Qualifications:	A graduate degree in a relevant field is a plus but not required.	The strongest candidates will demonstrate interest in public policy, housing, or city government; however, these may be secondary to the candidate‚„s interest in applying his or her skills to the agency‚„s mission ***PLEASE NOTE***  THE ACTUAL SALARY RANGE FOR THIS POSITION IS: $55,000 - $62,000</v>
      </c>
      <c r="U2383">
        <f t="shared" si="112"/>
        <v>2</v>
      </c>
      <c r="V2383" s="2">
        <v>0</v>
      </c>
      <c r="W2383" s="2">
        <f t="shared" si="113"/>
        <v>1</v>
      </c>
      <c r="X2383" s="2">
        <v>1</v>
      </c>
      <c r="Y2383" s="2">
        <v>0</v>
      </c>
      <c r="Z2383" s="2">
        <v>0</v>
      </c>
      <c r="AA2383" s="2">
        <v>0</v>
      </c>
      <c r="AB2383" s="2">
        <v>1</v>
      </c>
      <c r="AC2383" t="s">
        <v>2698</v>
      </c>
      <c r="AD2383" t="s">
        <v>32</v>
      </c>
      <c r="AE2383" t="s">
        <v>349</v>
      </c>
      <c r="AG2383" t="s">
        <v>38</v>
      </c>
      <c r="AH2383" t="s">
        <v>4045</v>
      </c>
      <c r="AI2383" t="s">
        <v>3316</v>
      </c>
      <c r="AJ2383" t="s">
        <v>4045</v>
      </c>
      <c r="AK2383" t="s">
        <v>39</v>
      </c>
    </row>
    <row r="2384" spans="1:37" x14ac:dyDescent="0.3">
      <c r="A2384">
        <v>347906</v>
      </c>
      <c r="B2384" t="s">
        <v>199</v>
      </c>
      <c r="C2384" t="s">
        <v>29</v>
      </c>
      <c r="D2384">
        <v>1</v>
      </c>
      <c r="E2384" t="s">
        <v>5313</v>
      </c>
      <c r="F2384" t="s">
        <v>5314</v>
      </c>
      <c r="G2384">
        <v>51181</v>
      </c>
      <c r="H2384">
        <v>1</v>
      </c>
      <c r="I2384" t="s">
        <v>463</v>
      </c>
      <c r="J2384" t="s">
        <v>43</v>
      </c>
      <c r="K2384">
        <v>51639</v>
      </c>
      <c r="L2384">
        <v>64135.8</v>
      </c>
      <c r="M2384" t="s">
        <v>33</v>
      </c>
      <c r="N2384" t="s">
        <v>464</v>
      </c>
      <c r="O2384" t="s">
        <v>5315</v>
      </c>
      <c r="P2384" t="s">
        <v>5316</v>
      </c>
      <c r="Q2384" t="s">
        <v>8740</v>
      </c>
      <c r="R2384" t="e">
        <v>#NAME?</v>
      </c>
      <c r="S2384" t="s">
        <v>7696</v>
      </c>
      <c r="T2384" t="e">
        <f t="shared" si="111"/>
        <v>#NAME?</v>
      </c>
      <c r="U2384">
        <f t="shared" si="112"/>
        <v>0</v>
      </c>
      <c r="V2384" s="2">
        <v>0</v>
      </c>
      <c r="W2384" s="2">
        <f t="shared" si="113"/>
        <v>0</v>
      </c>
      <c r="X2384" s="2">
        <v>0</v>
      </c>
      <c r="Y2384" s="2">
        <v>0</v>
      </c>
      <c r="Z2384" s="2">
        <v>0</v>
      </c>
      <c r="AA2384" s="2">
        <v>0</v>
      </c>
      <c r="AB2384" s="2">
        <v>0</v>
      </c>
      <c r="AC2384" t="s">
        <v>5317</v>
      </c>
      <c r="AD2384" t="s">
        <v>32</v>
      </c>
      <c r="AE2384" t="s">
        <v>884</v>
      </c>
      <c r="AG2384" t="s">
        <v>38</v>
      </c>
      <c r="AH2384" t="s">
        <v>3158</v>
      </c>
      <c r="AI2384" t="s">
        <v>5076</v>
      </c>
      <c r="AJ2384" t="s">
        <v>3158</v>
      </c>
      <c r="AK2384" t="s">
        <v>39</v>
      </c>
    </row>
    <row r="2385" spans="1:37" x14ac:dyDescent="0.3">
      <c r="A2385">
        <v>347914</v>
      </c>
      <c r="B2385" t="s">
        <v>199</v>
      </c>
      <c r="C2385" t="s">
        <v>48</v>
      </c>
      <c r="D2385">
        <v>1</v>
      </c>
      <c r="E2385" t="s">
        <v>5321</v>
      </c>
      <c r="F2385" t="s">
        <v>3222</v>
      </c>
      <c r="G2385">
        <v>52631</v>
      </c>
      <c r="H2385">
        <v>0</v>
      </c>
      <c r="I2385" t="s">
        <v>553</v>
      </c>
      <c r="J2385" t="s">
        <v>43</v>
      </c>
      <c r="K2385">
        <v>52917</v>
      </c>
      <c r="L2385">
        <v>65722.320000000007</v>
      </c>
      <c r="M2385" t="s">
        <v>33</v>
      </c>
      <c r="N2385" t="s">
        <v>464</v>
      </c>
      <c r="O2385" t="s">
        <v>715</v>
      </c>
      <c r="P2385" t="s">
        <v>8743</v>
      </c>
      <c r="Q2385" t="s">
        <v>3225</v>
      </c>
      <c r="R2385" t="e">
        <v>#NAME?</v>
      </c>
      <c r="S2385" t="s">
        <v>8744</v>
      </c>
      <c r="T2385" t="e">
        <f t="shared" si="111"/>
        <v>#NAME?</v>
      </c>
      <c r="U2385">
        <f t="shared" si="112"/>
        <v>0</v>
      </c>
      <c r="V2385" s="2">
        <v>0</v>
      </c>
      <c r="W2385" s="2">
        <f t="shared" si="113"/>
        <v>0</v>
      </c>
      <c r="X2385" s="2">
        <v>0</v>
      </c>
      <c r="Y2385" s="2">
        <v>0</v>
      </c>
      <c r="Z2385" s="2">
        <v>0</v>
      </c>
      <c r="AA2385" s="2">
        <v>0</v>
      </c>
      <c r="AB2385" s="2">
        <v>0</v>
      </c>
      <c r="AC2385" t="s">
        <v>5322</v>
      </c>
      <c r="AD2385" t="s">
        <v>32</v>
      </c>
      <c r="AE2385" t="s">
        <v>884</v>
      </c>
      <c r="AG2385" t="s">
        <v>38</v>
      </c>
      <c r="AH2385" t="s">
        <v>1676</v>
      </c>
      <c r="AJ2385" t="s">
        <v>1676</v>
      </c>
      <c r="AK2385" t="s">
        <v>39</v>
      </c>
    </row>
    <row r="2386" spans="1:37" x14ac:dyDescent="0.3">
      <c r="A2386">
        <v>347914</v>
      </c>
      <c r="B2386" t="s">
        <v>199</v>
      </c>
      <c r="C2386" t="s">
        <v>29</v>
      </c>
      <c r="D2386">
        <v>1</v>
      </c>
      <c r="E2386" t="s">
        <v>5321</v>
      </c>
      <c r="F2386" t="s">
        <v>3222</v>
      </c>
      <c r="G2386">
        <v>52631</v>
      </c>
      <c r="H2386">
        <v>0</v>
      </c>
      <c r="I2386" t="s">
        <v>553</v>
      </c>
      <c r="J2386" t="s">
        <v>43</v>
      </c>
      <c r="K2386">
        <v>52917</v>
      </c>
      <c r="L2386">
        <v>65722.320000000007</v>
      </c>
      <c r="M2386" t="s">
        <v>33</v>
      </c>
      <c r="N2386" t="s">
        <v>464</v>
      </c>
      <c r="O2386" t="s">
        <v>715</v>
      </c>
      <c r="P2386" t="s">
        <v>8743</v>
      </c>
      <c r="Q2386" t="s">
        <v>3225</v>
      </c>
      <c r="R2386" t="e">
        <v>#NAME?</v>
      </c>
      <c r="S2386" t="s">
        <v>8744</v>
      </c>
      <c r="T2386" t="e">
        <f t="shared" si="111"/>
        <v>#NAME?</v>
      </c>
      <c r="U2386">
        <f t="shared" si="112"/>
        <v>0</v>
      </c>
      <c r="V2386" s="2">
        <v>0</v>
      </c>
      <c r="W2386" s="2">
        <f t="shared" si="113"/>
        <v>0</v>
      </c>
      <c r="X2386" s="2">
        <v>0</v>
      </c>
      <c r="Y2386" s="2">
        <v>0</v>
      </c>
      <c r="Z2386" s="2">
        <v>0</v>
      </c>
      <c r="AA2386" s="2">
        <v>0</v>
      </c>
      <c r="AB2386" s="2">
        <v>0</v>
      </c>
      <c r="AC2386" t="s">
        <v>5322</v>
      </c>
      <c r="AD2386" t="s">
        <v>32</v>
      </c>
      <c r="AE2386" t="s">
        <v>884</v>
      </c>
      <c r="AG2386" t="s">
        <v>38</v>
      </c>
      <c r="AH2386" t="s">
        <v>1676</v>
      </c>
      <c r="AJ2386" t="s">
        <v>1676</v>
      </c>
      <c r="AK2386" t="s">
        <v>39</v>
      </c>
    </row>
    <row r="2387" spans="1:37" x14ac:dyDescent="0.3">
      <c r="A2387">
        <v>347919</v>
      </c>
      <c r="B2387" t="s">
        <v>199</v>
      </c>
      <c r="C2387" t="s">
        <v>48</v>
      </c>
      <c r="D2387">
        <v>2</v>
      </c>
      <c r="E2387" t="s">
        <v>5323</v>
      </c>
      <c r="F2387" t="s">
        <v>2239</v>
      </c>
      <c r="G2387">
        <v>31215</v>
      </c>
      <c r="H2387">
        <v>2</v>
      </c>
      <c r="I2387" t="s">
        <v>627</v>
      </c>
      <c r="J2387" t="s">
        <v>43</v>
      </c>
      <c r="K2387">
        <v>50619</v>
      </c>
      <c r="L2387">
        <v>72144</v>
      </c>
      <c r="M2387" t="s">
        <v>33</v>
      </c>
      <c r="N2387" t="s">
        <v>464</v>
      </c>
      <c r="O2387" t="s">
        <v>645</v>
      </c>
      <c r="P2387" t="s">
        <v>5324</v>
      </c>
      <c r="Q2387" t="s">
        <v>7708</v>
      </c>
      <c r="R2387" t="s">
        <v>5133</v>
      </c>
      <c r="S2387" t="s">
        <v>7696</v>
      </c>
      <c r="T2387" t="str">
        <f t="shared" si="111"/>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87">
        <f t="shared" si="112"/>
        <v>0</v>
      </c>
      <c r="V2387" s="2">
        <v>0</v>
      </c>
      <c r="W2387" s="2">
        <f t="shared" si="113"/>
        <v>0</v>
      </c>
      <c r="X2387" s="2">
        <v>0</v>
      </c>
      <c r="Y2387" s="2">
        <v>0</v>
      </c>
      <c r="Z2387" s="2">
        <v>0</v>
      </c>
      <c r="AA2387" s="2">
        <v>0</v>
      </c>
      <c r="AB2387" s="2">
        <v>0</v>
      </c>
      <c r="AC2387" t="s">
        <v>5325</v>
      </c>
      <c r="AD2387" t="s">
        <v>32</v>
      </c>
      <c r="AE2387" t="s">
        <v>884</v>
      </c>
      <c r="AG2387" t="s">
        <v>38</v>
      </c>
      <c r="AH2387" t="s">
        <v>3545</v>
      </c>
      <c r="AI2387" t="s">
        <v>5076</v>
      </c>
      <c r="AJ2387" t="s">
        <v>3545</v>
      </c>
      <c r="AK2387" t="s">
        <v>39</v>
      </c>
    </row>
    <row r="2388" spans="1:37" x14ac:dyDescent="0.3">
      <c r="A2388">
        <v>348261</v>
      </c>
      <c r="B2388" t="s">
        <v>47</v>
      </c>
      <c r="C2388" t="s">
        <v>48</v>
      </c>
      <c r="D2388">
        <v>4</v>
      </c>
      <c r="E2388" t="s">
        <v>5326</v>
      </c>
      <c r="F2388" t="s">
        <v>2052</v>
      </c>
      <c r="G2388">
        <v>31305</v>
      </c>
      <c r="H2388">
        <v>1</v>
      </c>
      <c r="I2388" t="s">
        <v>627</v>
      </c>
      <c r="J2388" t="s">
        <v>43</v>
      </c>
      <c r="K2388">
        <v>44116</v>
      </c>
      <c r="L2388">
        <v>44116</v>
      </c>
      <c r="M2388" t="s">
        <v>33</v>
      </c>
      <c r="N2388" t="s">
        <v>83</v>
      </c>
      <c r="O2388" t="s">
        <v>5327</v>
      </c>
      <c r="P2388" t="s">
        <v>8745</v>
      </c>
      <c r="Q2388" t="s">
        <v>7666</v>
      </c>
      <c r="R2388" t="s">
        <v>8746</v>
      </c>
      <c r="S2388" t="s">
        <v>8747</v>
      </c>
      <c r="T2388" t="str">
        <f t="shared" si="111"/>
        <v>‚ Ability to climb stairs and ladders and engage in extensive walking at facilities being inspected including those under construction and renovation while following all mandated safety procedures.   Familiarity with various computer software programs. Must possess valid NYS Driver‚„s License by the time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2388">
        <f t="shared" si="112"/>
        <v>0</v>
      </c>
      <c r="V2388" s="2">
        <v>0</v>
      </c>
      <c r="W2388" s="2">
        <f t="shared" si="113"/>
        <v>0</v>
      </c>
      <c r="X2388" s="2">
        <v>0</v>
      </c>
      <c r="Y2388" s="2">
        <v>0</v>
      </c>
      <c r="Z2388" s="2">
        <v>0</v>
      </c>
      <c r="AA2388" s="2">
        <v>0</v>
      </c>
      <c r="AB2388" s="2">
        <v>0</v>
      </c>
      <c r="AC2388" t="s">
        <v>665</v>
      </c>
      <c r="AD2388" t="s">
        <v>32</v>
      </c>
      <c r="AE2388" t="s">
        <v>32</v>
      </c>
      <c r="AG2388" t="s">
        <v>38</v>
      </c>
      <c r="AH2388" t="s">
        <v>876</v>
      </c>
      <c r="AJ2388" t="s">
        <v>876</v>
      </c>
      <c r="AK2388" t="s">
        <v>39</v>
      </c>
    </row>
    <row r="2389" spans="1:37" x14ac:dyDescent="0.3">
      <c r="A2389">
        <v>347919</v>
      </c>
      <c r="B2389" t="s">
        <v>199</v>
      </c>
      <c r="C2389" t="s">
        <v>29</v>
      </c>
      <c r="D2389">
        <v>2</v>
      </c>
      <c r="E2389" t="s">
        <v>5323</v>
      </c>
      <c r="F2389" t="s">
        <v>2239</v>
      </c>
      <c r="G2389">
        <v>31215</v>
      </c>
      <c r="H2389">
        <v>2</v>
      </c>
      <c r="I2389" t="s">
        <v>627</v>
      </c>
      <c r="J2389" t="s">
        <v>43</v>
      </c>
      <c r="K2389">
        <v>50619</v>
      </c>
      <c r="L2389">
        <v>72144</v>
      </c>
      <c r="M2389" t="s">
        <v>33</v>
      </c>
      <c r="N2389" t="s">
        <v>464</v>
      </c>
      <c r="O2389" t="s">
        <v>645</v>
      </c>
      <c r="P2389" t="s">
        <v>5324</v>
      </c>
      <c r="Q2389" t="s">
        <v>7708</v>
      </c>
      <c r="R2389" t="s">
        <v>5133</v>
      </c>
      <c r="S2389" t="s">
        <v>7696</v>
      </c>
      <c r="T2389" t="str">
        <f t="shared" si="111"/>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89">
        <f t="shared" si="112"/>
        <v>0</v>
      </c>
      <c r="V2389" s="2">
        <v>0</v>
      </c>
      <c r="W2389" s="2">
        <f t="shared" si="113"/>
        <v>0</v>
      </c>
      <c r="X2389" s="2">
        <v>0</v>
      </c>
      <c r="Y2389" s="2">
        <v>0</v>
      </c>
      <c r="Z2389" s="2">
        <v>0</v>
      </c>
      <c r="AA2389" s="2">
        <v>0</v>
      </c>
      <c r="AB2389" s="2">
        <v>0</v>
      </c>
      <c r="AC2389" t="s">
        <v>5325</v>
      </c>
      <c r="AD2389" t="s">
        <v>32</v>
      </c>
      <c r="AE2389" t="s">
        <v>884</v>
      </c>
      <c r="AG2389" t="s">
        <v>38</v>
      </c>
      <c r="AH2389" t="s">
        <v>3545</v>
      </c>
      <c r="AI2389" t="s">
        <v>5076</v>
      </c>
      <c r="AJ2389" t="s">
        <v>3545</v>
      </c>
      <c r="AK2389" t="s">
        <v>39</v>
      </c>
    </row>
    <row r="2390" spans="1:37" x14ac:dyDescent="0.3">
      <c r="A2390">
        <v>347920</v>
      </c>
      <c r="B2390" t="s">
        <v>473</v>
      </c>
      <c r="C2390" t="s">
        <v>29</v>
      </c>
      <c r="D2390">
        <v>1</v>
      </c>
      <c r="E2390" t="s">
        <v>5328</v>
      </c>
      <c r="F2390" t="s">
        <v>1240</v>
      </c>
      <c r="G2390">
        <v>95600</v>
      </c>
      <c r="H2390" t="s">
        <v>93</v>
      </c>
      <c r="I2390" t="s">
        <v>553</v>
      </c>
      <c r="J2390" t="s">
        <v>43</v>
      </c>
      <c r="K2390">
        <v>60435</v>
      </c>
      <c r="L2390">
        <v>110000</v>
      </c>
      <c r="M2390" t="s">
        <v>33</v>
      </c>
      <c r="N2390" t="s">
        <v>5329</v>
      </c>
      <c r="O2390" t="s">
        <v>5330</v>
      </c>
      <c r="P2390" t="s">
        <v>8748</v>
      </c>
      <c r="Q2390" t="s">
        <v>1242</v>
      </c>
      <c r="R2390" t="s">
        <v>8622</v>
      </c>
      <c r="S2390" t="s">
        <v>8495</v>
      </c>
      <c r="T2390" t="str">
        <f t="shared" si="111"/>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90">
        <f t="shared" si="112"/>
        <v>0</v>
      </c>
      <c r="V2390" s="2">
        <v>0</v>
      </c>
      <c r="W2390" s="2">
        <f t="shared" si="113"/>
        <v>0</v>
      </c>
      <c r="X2390" s="2">
        <v>0</v>
      </c>
      <c r="Y2390" s="2">
        <v>0</v>
      </c>
      <c r="Z2390" s="2">
        <v>0</v>
      </c>
      <c r="AA2390" s="2">
        <v>0</v>
      </c>
      <c r="AB2390" s="2">
        <v>0</v>
      </c>
      <c r="AC2390" t="s">
        <v>815</v>
      </c>
      <c r="AD2390" t="s">
        <v>32</v>
      </c>
      <c r="AE2390" t="s">
        <v>32</v>
      </c>
      <c r="AG2390" t="s">
        <v>58</v>
      </c>
      <c r="AH2390" t="s">
        <v>2802</v>
      </c>
      <c r="AI2390" t="s">
        <v>2659</v>
      </c>
      <c r="AJ2390" t="s">
        <v>2304</v>
      </c>
      <c r="AK2390" t="s">
        <v>39</v>
      </c>
    </row>
    <row r="2391" spans="1:37" x14ac:dyDescent="0.3">
      <c r="A2391">
        <v>347929</v>
      </c>
      <c r="B2391" t="s">
        <v>199</v>
      </c>
      <c r="C2391" t="s">
        <v>29</v>
      </c>
      <c r="D2391">
        <v>1</v>
      </c>
      <c r="E2391" t="s">
        <v>5331</v>
      </c>
      <c r="F2391" t="s">
        <v>297</v>
      </c>
      <c r="G2391">
        <v>10251</v>
      </c>
      <c r="H2391">
        <v>3</v>
      </c>
      <c r="I2391" t="s">
        <v>463</v>
      </c>
      <c r="J2391" t="s">
        <v>43</v>
      </c>
      <c r="K2391">
        <v>33875</v>
      </c>
      <c r="L2391">
        <v>42072.480000000003</v>
      </c>
      <c r="M2391" t="s">
        <v>33</v>
      </c>
      <c r="N2391" t="s">
        <v>2677</v>
      </c>
      <c r="O2391" t="s">
        <v>2678</v>
      </c>
      <c r="P2391" t="s">
        <v>5332</v>
      </c>
      <c r="Q2391" t="s">
        <v>300</v>
      </c>
      <c r="R2391" t="s">
        <v>5333</v>
      </c>
      <c r="S2391" t="s">
        <v>7696</v>
      </c>
      <c r="T2391" t="str">
        <f t="shared" si="111"/>
        <v>Proficiency with Microsoft Outlook, Microsoft Word, Access and Excel  Ability to type a minimum of 55 words per minute.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91">
        <f t="shared" si="112"/>
        <v>0</v>
      </c>
      <c r="V2391" s="2">
        <v>1</v>
      </c>
      <c r="W2391" s="2">
        <f t="shared" si="113"/>
        <v>0</v>
      </c>
      <c r="X2391" s="2">
        <v>0</v>
      </c>
      <c r="Y2391" s="2">
        <v>0</v>
      </c>
      <c r="Z2391" s="2">
        <v>0</v>
      </c>
      <c r="AA2391" s="2">
        <v>0</v>
      </c>
      <c r="AB2391" s="2">
        <v>0</v>
      </c>
      <c r="AC2391" t="s">
        <v>5334</v>
      </c>
      <c r="AD2391" t="s">
        <v>32</v>
      </c>
      <c r="AE2391" t="s">
        <v>32</v>
      </c>
      <c r="AG2391" t="s">
        <v>38</v>
      </c>
      <c r="AH2391" t="s">
        <v>1829</v>
      </c>
      <c r="AI2391" t="s">
        <v>5076</v>
      </c>
      <c r="AJ2391" t="s">
        <v>1829</v>
      </c>
      <c r="AK2391" t="s">
        <v>39</v>
      </c>
    </row>
    <row r="2392" spans="1:37" x14ac:dyDescent="0.3">
      <c r="A2392">
        <v>347929</v>
      </c>
      <c r="B2392" t="s">
        <v>199</v>
      </c>
      <c r="C2392" t="s">
        <v>48</v>
      </c>
      <c r="D2392">
        <v>1</v>
      </c>
      <c r="E2392" t="s">
        <v>5331</v>
      </c>
      <c r="F2392" t="s">
        <v>297</v>
      </c>
      <c r="G2392">
        <v>10251</v>
      </c>
      <c r="H2392">
        <v>3</v>
      </c>
      <c r="I2392" t="s">
        <v>463</v>
      </c>
      <c r="J2392" t="s">
        <v>43</v>
      </c>
      <c r="K2392">
        <v>33875</v>
      </c>
      <c r="L2392">
        <v>42072.480000000003</v>
      </c>
      <c r="M2392" t="s">
        <v>33</v>
      </c>
      <c r="N2392" t="s">
        <v>2677</v>
      </c>
      <c r="O2392" t="s">
        <v>2678</v>
      </c>
      <c r="P2392" t="s">
        <v>5332</v>
      </c>
      <c r="Q2392" t="s">
        <v>300</v>
      </c>
      <c r="R2392" t="s">
        <v>5333</v>
      </c>
      <c r="S2392" t="s">
        <v>7696</v>
      </c>
      <c r="T2392" t="str">
        <f t="shared" si="111"/>
        <v>Proficiency with Microsoft Outlook, Microsoft Word, Access and Excel  Ability to type a minimum of 55 words per minute.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392">
        <f t="shared" si="112"/>
        <v>0</v>
      </c>
      <c r="V2392" s="2">
        <v>1</v>
      </c>
      <c r="W2392" s="2">
        <f t="shared" si="113"/>
        <v>0</v>
      </c>
      <c r="X2392" s="2">
        <v>0</v>
      </c>
      <c r="Y2392" s="2">
        <v>0</v>
      </c>
      <c r="Z2392" s="2">
        <v>0</v>
      </c>
      <c r="AA2392" s="2">
        <v>0</v>
      </c>
      <c r="AB2392" s="2">
        <v>0</v>
      </c>
      <c r="AC2392" t="s">
        <v>5334</v>
      </c>
      <c r="AD2392" t="s">
        <v>32</v>
      </c>
      <c r="AE2392" t="s">
        <v>32</v>
      </c>
      <c r="AG2392" t="s">
        <v>38</v>
      </c>
      <c r="AH2392" t="s">
        <v>1829</v>
      </c>
      <c r="AI2392" t="s">
        <v>5076</v>
      </c>
      <c r="AJ2392" t="s">
        <v>1829</v>
      </c>
      <c r="AK2392" t="s">
        <v>39</v>
      </c>
    </row>
    <row r="2393" spans="1:37" x14ac:dyDescent="0.3">
      <c r="A2393">
        <v>347941</v>
      </c>
      <c r="B2393" t="s">
        <v>28</v>
      </c>
      <c r="C2393" t="s">
        <v>48</v>
      </c>
      <c r="D2393">
        <v>1</v>
      </c>
      <c r="E2393" t="s">
        <v>5335</v>
      </c>
      <c r="F2393" t="s">
        <v>41</v>
      </c>
      <c r="G2393">
        <v>10009</v>
      </c>
      <c r="H2393" t="s">
        <v>42</v>
      </c>
      <c r="I2393" t="s">
        <v>1967</v>
      </c>
      <c r="J2393" t="s">
        <v>43</v>
      </c>
      <c r="K2393">
        <v>67060</v>
      </c>
      <c r="L2393">
        <v>90000</v>
      </c>
      <c r="M2393" t="s">
        <v>33</v>
      </c>
      <c r="N2393" t="s">
        <v>34</v>
      </c>
      <c r="O2393" t="s">
        <v>5336</v>
      </c>
      <c r="P2393" t="s">
        <v>7165</v>
      </c>
      <c r="Q2393" t="s">
        <v>45</v>
      </c>
      <c r="R2393" t="s">
        <v>8749</v>
      </c>
      <c r="S2393" t="s">
        <v>32</v>
      </c>
      <c r="T2393" t="str">
        <f t="shared" si="111"/>
        <v xml:space="preserve">‚Have worked with small businesses, New York City regulations impacting small businesses, governmental and community partners Strong management and leadership skills, including budget and timeline managementExperience planning, implementing and managing projects involving diverse stakeholders and complex funding streams Experience designing, executing, and scaling programs The ability to actively listen and synthesize disparate viewpoints into a shared visionThe ability to handle complexity in a fast-paced entrepreneurial environment and ability to prioritize among competing needs and opportunities The ability to communicate effectively with a diverse array of internal and external contactsEnterprising and resourceful, organized and results oriented Able to look at the big picture and search for insightful, creative solutions Excellent interpersonal, organizational, strategic thinking and qualitative/quantitative skillsAt least 3 years of project and program management experience Excellent MS Excel, Access, Word and PowerPoint skills  </v>
      </c>
      <c r="U2393">
        <f t="shared" si="112"/>
        <v>0</v>
      </c>
      <c r="V2393" s="2">
        <v>1</v>
      </c>
      <c r="W2393" s="2">
        <f t="shared" si="113"/>
        <v>0</v>
      </c>
      <c r="X2393" s="2">
        <v>0</v>
      </c>
      <c r="Y2393" s="2">
        <v>0</v>
      </c>
      <c r="Z2393" s="2">
        <v>0</v>
      </c>
      <c r="AA2393" s="2">
        <v>0</v>
      </c>
      <c r="AB2393" s="2">
        <v>0</v>
      </c>
      <c r="AC2393" t="s">
        <v>5337</v>
      </c>
      <c r="AD2393" t="s">
        <v>32</v>
      </c>
      <c r="AE2393" t="s">
        <v>32</v>
      </c>
      <c r="AG2393" t="s">
        <v>38</v>
      </c>
      <c r="AH2393" t="s">
        <v>4469</v>
      </c>
      <c r="AJ2393" t="s">
        <v>4469</v>
      </c>
      <c r="AK2393" t="s">
        <v>39</v>
      </c>
    </row>
    <row r="2394" spans="1:37" x14ac:dyDescent="0.3">
      <c r="A2394">
        <v>347935</v>
      </c>
      <c r="B2394" t="s">
        <v>47</v>
      </c>
      <c r="C2394" t="s">
        <v>48</v>
      </c>
      <c r="D2394">
        <v>1</v>
      </c>
      <c r="E2394" t="s">
        <v>5338</v>
      </c>
      <c r="F2394" t="s">
        <v>567</v>
      </c>
      <c r="G2394">
        <v>10015</v>
      </c>
      <c r="H2394" t="s">
        <v>42</v>
      </c>
      <c r="I2394" t="s">
        <v>244</v>
      </c>
      <c r="J2394" t="s">
        <v>43</v>
      </c>
      <c r="K2394">
        <v>67060</v>
      </c>
      <c r="L2394">
        <v>178873</v>
      </c>
      <c r="M2394" t="s">
        <v>33</v>
      </c>
      <c r="N2394" t="s">
        <v>211</v>
      </c>
      <c r="O2394" t="s">
        <v>1681</v>
      </c>
      <c r="P2394" t="s">
        <v>8750</v>
      </c>
      <c r="Q2394" t="s">
        <v>5339</v>
      </c>
      <c r="R2394" t="s">
        <v>8751</v>
      </c>
      <c r="S2394" t="s">
        <v>5340</v>
      </c>
      <c r="T2394" t="str">
        <f t="shared" si="111"/>
        <v>‚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Engineers are eligible to apply to this JVN. If you do not have permanent civil service status as an Administrative Engineer, please do not apply to this position as you will not be considered for an interview.****</v>
      </c>
      <c r="U2394">
        <f t="shared" si="112"/>
        <v>0</v>
      </c>
      <c r="V2394" s="2">
        <v>0</v>
      </c>
      <c r="W2394" s="2">
        <f t="shared" si="113"/>
        <v>0</v>
      </c>
      <c r="X2394" s="2">
        <v>0</v>
      </c>
      <c r="Y2394" s="2">
        <v>0</v>
      </c>
      <c r="Z2394" s="2">
        <v>0</v>
      </c>
      <c r="AA2394" s="2">
        <v>0</v>
      </c>
      <c r="AB2394" s="2">
        <v>0</v>
      </c>
      <c r="AC2394" t="s">
        <v>2725</v>
      </c>
      <c r="AD2394" t="s">
        <v>32</v>
      </c>
      <c r="AE2394" t="s">
        <v>32</v>
      </c>
      <c r="AG2394" t="s">
        <v>705</v>
      </c>
      <c r="AH2394" t="s">
        <v>2199</v>
      </c>
      <c r="AJ2394" t="s">
        <v>2199</v>
      </c>
      <c r="AK2394" t="s">
        <v>39</v>
      </c>
    </row>
    <row r="2395" spans="1:37" x14ac:dyDescent="0.3">
      <c r="A2395">
        <v>347935</v>
      </c>
      <c r="B2395" t="s">
        <v>47</v>
      </c>
      <c r="C2395" t="s">
        <v>29</v>
      </c>
      <c r="D2395">
        <v>1</v>
      </c>
      <c r="E2395" t="s">
        <v>5338</v>
      </c>
      <c r="F2395" t="s">
        <v>567</v>
      </c>
      <c r="G2395">
        <v>10015</v>
      </c>
      <c r="H2395" t="s">
        <v>42</v>
      </c>
      <c r="I2395" t="s">
        <v>244</v>
      </c>
      <c r="J2395" t="s">
        <v>43</v>
      </c>
      <c r="K2395">
        <v>67060</v>
      </c>
      <c r="L2395">
        <v>178873</v>
      </c>
      <c r="M2395" t="s">
        <v>33</v>
      </c>
      <c r="N2395" t="s">
        <v>211</v>
      </c>
      <c r="O2395" t="s">
        <v>1681</v>
      </c>
      <c r="P2395" t="s">
        <v>8750</v>
      </c>
      <c r="Q2395" t="s">
        <v>5339</v>
      </c>
      <c r="R2395" t="s">
        <v>8751</v>
      </c>
      <c r="S2395" t="s">
        <v>5340</v>
      </c>
      <c r="T2395" t="str">
        <f t="shared" si="111"/>
        <v>‚	Strong technical, interpersonal, communication, and computer skills with a working knowledge of MS Office software, and Project Scheduling Software. 	Knowledge of operations and processes for wastewater treatment facilities. 	Knowledge of design and construction industry standards and practices as well as a strong ability to work on a broad multidisciplinary base with various fields and trades as well as the ability to concurrently handle multiple related and non-related tasks. 	Proficiency in written and oral communication skills and have experience in writing and reviewing contract specifications for major public works projects. 	Ability to effectively communicate and conduct business with engineers/architects, inspectors, consultants, contractors, vendors, other agencies, and the public. ****Only applicants who are permanent Civil Service Administrative Engineers are eligible to apply to this JVN. If you do not have permanent civil service status as an Administrative Engineer, please do not apply to this position as you will not be considered for an interview.****</v>
      </c>
      <c r="U2395">
        <f t="shared" si="112"/>
        <v>0</v>
      </c>
      <c r="V2395" s="2">
        <v>0</v>
      </c>
      <c r="W2395" s="2">
        <f t="shared" si="113"/>
        <v>0</v>
      </c>
      <c r="X2395" s="2">
        <v>0</v>
      </c>
      <c r="Y2395" s="2">
        <v>0</v>
      </c>
      <c r="Z2395" s="2">
        <v>0</v>
      </c>
      <c r="AA2395" s="2">
        <v>0</v>
      </c>
      <c r="AB2395" s="2">
        <v>0</v>
      </c>
      <c r="AC2395" t="s">
        <v>2725</v>
      </c>
      <c r="AD2395" t="s">
        <v>32</v>
      </c>
      <c r="AE2395" t="s">
        <v>32</v>
      </c>
      <c r="AG2395" t="s">
        <v>705</v>
      </c>
      <c r="AH2395" t="s">
        <v>2199</v>
      </c>
      <c r="AJ2395" t="s">
        <v>2199</v>
      </c>
      <c r="AK2395" t="s">
        <v>39</v>
      </c>
    </row>
    <row r="2396" spans="1:37" x14ac:dyDescent="0.3">
      <c r="A2396">
        <v>347936</v>
      </c>
      <c r="B2396" t="s">
        <v>473</v>
      </c>
      <c r="C2396" t="s">
        <v>29</v>
      </c>
      <c r="D2396">
        <v>1</v>
      </c>
      <c r="E2396" t="s">
        <v>5022</v>
      </c>
      <c r="F2396" t="s">
        <v>1240</v>
      </c>
      <c r="G2396">
        <v>95600</v>
      </c>
      <c r="H2396" t="s">
        <v>435</v>
      </c>
      <c r="I2396" t="s">
        <v>553</v>
      </c>
      <c r="J2396" t="s">
        <v>43</v>
      </c>
      <c r="K2396">
        <v>54643</v>
      </c>
      <c r="L2396">
        <v>97000</v>
      </c>
      <c r="M2396" t="s">
        <v>33</v>
      </c>
      <c r="N2396" t="s">
        <v>5341</v>
      </c>
      <c r="O2396" t="s">
        <v>5342</v>
      </c>
      <c r="P2396" t="s">
        <v>7166</v>
      </c>
      <c r="Q2396" t="s">
        <v>1242</v>
      </c>
      <c r="R2396" t="s">
        <v>8622</v>
      </c>
      <c r="S2396" t="s">
        <v>8495</v>
      </c>
      <c r="T2396" t="str">
        <f t="shared" si="111"/>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96">
        <f t="shared" si="112"/>
        <v>0</v>
      </c>
      <c r="V2396" s="2">
        <v>0</v>
      </c>
      <c r="W2396" s="2">
        <f t="shared" si="113"/>
        <v>0</v>
      </c>
      <c r="X2396" s="2">
        <v>0</v>
      </c>
      <c r="Y2396" s="2">
        <v>0</v>
      </c>
      <c r="Z2396" s="2">
        <v>0</v>
      </c>
      <c r="AA2396" s="2">
        <v>0</v>
      </c>
      <c r="AB2396" s="2">
        <v>0</v>
      </c>
      <c r="AC2396" t="s">
        <v>815</v>
      </c>
      <c r="AD2396" t="s">
        <v>32</v>
      </c>
      <c r="AE2396" t="s">
        <v>32</v>
      </c>
      <c r="AG2396" t="s">
        <v>58</v>
      </c>
      <c r="AH2396" t="s">
        <v>2802</v>
      </c>
      <c r="AI2396" t="s">
        <v>2659</v>
      </c>
      <c r="AJ2396" t="s">
        <v>1829</v>
      </c>
      <c r="AK2396" t="s">
        <v>39</v>
      </c>
    </row>
    <row r="2397" spans="1:37" x14ac:dyDescent="0.3">
      <c r="A2397">
        <v>347940</v>
      </c>
      <c r="B2397" t="s">
        <v>473</v>
      </c>
      <c r="C2397" t="s">
        <v>29</v>
      </c>
      <c r="D2397">
        <v>1</v>
      </c>
      <c r="E2397" t="s">
        <v>5022</v>
      </c>
      <c r="F2397" t="s">
        <v>1240</v>
      </c>
      <c r="G2397">
        <v>95600</v>
      </c>
      <c r="H2397" t="s">
        <v>435</v>
      </c>
      <c r="I2397" t="s">
        <v>553</v>
      </c>
      <c r="J2397" t="s">
        <v>43</v>
      </c>
      <c r="K2397">
        <v>54643</v>
      </c>
      <c r="L2397">
        <v>97000</v>
      </c>
      <c r="M2397" t="s">
        <v>33</v>
      </c>
      <c r="N2397" t="s">
        <v>5341</v>
      </c>
      <c r="O2397" t="s">
        <v>5342</v>
      </c>
      <c r="P2397" t="s">
        <v>7167</v>
      </c>
      <c r="Q2397" t="s">
        <v>1242</v>
      </c>
      <c r="R2397" t="s">
        <v>8622</v>
      </c>
      <c r="S2397" t="s">
        <v>8495</v>
      </c>
      <c r="T2397" t="str">
        <f t="shared" si="111"/>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397">
        <f t="shared" si="112"/>
        <v>0</v>
      </c>
      <c r="V2397" s="2">
        <v>0</v>
      </c>
      <c r="W2397" s="2">
        <f t="shared" si="113"/>
        <v>0</v>
      </c>
      <c r="X2397" s="2">
        <v>0</v>
      </c>
      <c r="Y2397" s="2">
        <v>0</v>
      </c>
      <c r="Z2397" s="2">
        <v>0</v>
      </c>
      <c r="AA2397" s="2">
        <v>0</v>
      </c>
      <c r="AB2397" s="2">
        <v>0</v>
      </c>
      <c r="AC2397" t="s">
        <v>815</v>
      </c>
      <c r="AD2397" t="s">
        <v>32</v>
      </c>
      <c r="AE2397" t="s">
        <v>32</v>
      </c>
      <c r="AG2397" t="s">
        <v>58</v>
      </c>
      <c r="AH2397" t="s">
        <v>2802</v>
      </c>
      <c r="AI2397" t="s">
        <v>2659</v>
      </c>
      <c r="AJ2397" t="s">
        <v>1829</v>
      </c>
      <c r="AK2397" t="s">
        <v>39</v>
      </c>
    </row>
    <row r="2398" spans="1:37" x14ac:dyDescent="0.3">
      <c r="A2398">
        <v>347941</v>
      </c>
      <c r="B2398" t="s">
        <v>28</v>
      </c>
      <c r="C2398" t="s">
        <v>29</v>
      </c>
      <c r="D2398">
        <v>1</v>
      </c>
      <c r="E2398" t="s">
        <v>5335</v>
      </c>
      <c r="F2398" t="s">
        <v>41</v>
      </c>
      <c r="G2398">
        <v>10009</v>
      </c>
      <c r="H2398" t="s">
        <v>42</v>
      </c>
      <c r="I2398" t="s">
        <v>1967</v>
      </c>
      <c r="J2398" t="s">
        <v>43</v>
      </c>
      <c r="K2398">
        <v>67060</v>
      </c>
      <c r="L2398">
        <v>90000</v>
      </c>
      <c r="M2398" t="s">
        <v>33</v>
      </c>
      <c r="N2398" t="s">
        <v>34</v>
      </c>
      <c r="O2398" t="s">
        <v>5336</v>
      </c>
      <c r="P2398" t="s">
        <v>7165</v>
      </c>
      <c r="Q2398" t="s">
        <v>45</v>
      </c>
      <c r="R2398" t="s">
        <v>8749</v>
      </c>
      <c r="S2398" t="s">
        <v>32</v>
      </c>
      <c r="T2398" t="str">
        <f t="shared" si="111"/>
        <v xml:space="preserve">‚Have worked with small businesses, New York City regulations impacting small businesses, governmental and community partners Strong management and leadership skills, including budget and timeline managementExperience planning, implementing and managing projects involving diverse stakeholders and complex funding streams Experience designing, executing, and scaling programs The ability to actively listen and synthesize disparate viewpoints into a shared visionThe ability to handle complexity in a fast-paced entrepreneurial environment and ability to prioritize among competing needs and opportunities The ability to communicate effectively with a diverse array of internal and external contactsEnterprising and resourceful, organized and results oriented Able to look at the big picture and search for insightful, creative solutions Excellent interpersonal, organizational, strategic thinking and qualitative/quantitative skillsAt least 3 years of project and program management experience Excellent MS Excel, Access, Word and PowerPoint skills  </v>
      </c>
      <c r="U2398">
        <f t="shared" si="112"/>
        <v>0</v>
      </c>
      <c r="V2398" s="2">
        <v>1</v>
      </c>
      <c r="W2398" s="2">
        <f t="shared" si="113"/>
        <v>0</v>
      </c>
      <c r="X2398" s="2">
        <v>0</v>
      </c>
      <c r="Y2398" s="2">
        <v>0</v>
      </c>
      <c r="Z2398" s="2">
        <v>0</v>
      </c>
      <c r="AA2398" s="2">
        <v>0</v>
      </c>
      <c r="AB2398" s="2">
        <v>0</v>
      </c>
      <c r="AC2398" t="s">
        <v>5337</v>
      </c>
      <c r="AD2398" t="s">
        <v>32</v>
      </c>
      <c r="AE2398" t="s">
        <v>32</v>
      </c>
      <c r="AG2398" t="s">
        <v>38</v>
      </c>
      <c r="AH2398" t="s">
        <v>4469</v>
      </c>
      <c r="AJ2398" t="s">
        <v>4469</v>
      </c>
      <c r="AK2398" t="s">
        <v>39</v>
      </c>
    </row>
    <row r="2399" spans="1:37" x14ac:dyDescent="0.3">
      <c r="A2399">
        <v>347976</v>
      </c>
      <c r="B2399" t="s">
        <v>47</v>
      </c>
      <c r="C2399" t="s">
        <v>29</v>
      </c>
      <c r="D2399">
        <v>3</v>
      </c>
      <c r="E2399" t="s">
        <v>5343</v>
      </c>
      <c r="F2399" t="s">
        <v>532</v>
      </c>
      <c r="G2399">
        <v>20415</v>
      </c>
      <c r="H2399">
        <v>3</v>
      </c>
      <c r="I2399" t="s">
        <v>244</v>
      </c>
      <c r="J2399" t="s">
        <v>43</v>
      </c>
      <c r="K2399">
        <v>83887</v>
      </c>
      <c r="L2399">
        <v>113725</v>
      </c>
      <c r="M2399" t="s">
        <v>33</v>
      </c>
      <c r="N2399" t="s">
        <v>211</v>
      </c>
      <c r="O2399" t="s">
        <v>1048</v>
      </c>
      <c r="P2399" t="s">
        <v>8752</v>
      </c>
      <c r="Q2399" t="s">
        <v>7362</v>
      </c>
      <c r="R2399" t="s">
        <v>8753</v>
      </c>
      <c r="S2399" t="s">
        <v>5344</v>
      </c>
      <c r="T2399" t="str">
        <f t="shared" si="111"/>
        <v>A. A valid NYS driver‚„s license. B. A solid background in mechanical engineering principles and their application. C. Familiarity with the E-Gordian software. D. Experience in the design of piping systems, pumps, HVAC systems, compressors, gas handling equipment, and any process equipment associated with water pollution control plants. E. Knowledge of Auto Cad, Microsoft Project and Excel. F. Strong communication and writing skills with technical and non-technical staff Additional Information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Mechanical Engineers and environmental conditions experienced are: walking to and from inspection sites and during the course of inspections; climbing or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v>
      </c>
      <c r="U2399">
        <f t="shared" si="112"/>
        <v>0</v>
      </c>
      <c r="V2399" s="2">
        <v>1</v>
      </c>
      <c r="W2399" s="2">
        <f t="shared" si="113"/>
        <v>0</v>
      </c>
      <c r="X2399" s="2">
        <v>0</v>
      </c>
      <c r="Y2399" s="2">
        <v>0</v>
      </c>
      <c r="Z2399" s="2">
        <v>0</v>
      </c>
      <c r="AA2399" s="2">
        <v>0</v>
      </c>
      <c r="AB2399" s="2">
        <v>0</v>
      </c>
      <c r="AC2399" t="s">
        <v>68</v>
      </c>
      <c r="AD2399" t="s">
        <v>142</v>
      </c>
      <c r="AE2399" t="s">
        <v>2475</v>
      </c>
      <c r="AG2399" t="s">
        <v>58</v>
      </c>
      <c r="AH2399" t="s">
        <v>4469</v>
      </c>
      <c r="AJ2399" t="s">
        <v>4469</v>
      </c>
      <c r="AK2399" t="s">
        <v>39</v>
      </c>
    </row>
    <row r="2400" spans="1:37" x14ac:dyDescent="0.3">
      <c r="A2400">
        <v>347980</v>
      </c>
      <c r="B2400" t="s">
        <v>47</v>
      </c>
      <c r="C2400" t="s">
        <v>29</v>
      </c>
      <c r="D2400">
        <v>4</v>
      </c>
      <c r="E2400" t="s">
        <v>5345</v>
      </c>
      <c r="F2400" t="s">
        <v>532</v>
      </c>
      <c r="G2400">
        <v>20415</v>
      </c>
      <c r="H2400">
        <v>2</v>
      </c>
      <c r="I2400" t="s">
        <v>244</v>
      </c>
      <c r="J2400" t="s">
        <v>43</v>
      </c>
      <c r="K2400">
        <v>74990</v>
      </c>
      <c r="L2400">
        <v>104182</v>
      </c>
      <c r="M2400" t="s">
        <v>33</v>
      </c>
      <c r="N2400" t="s">
        <v>211</v>
      </c>
      <c r="O2400" t="s">
        <v>1048</v>
      </c>
      <c r="P2400" t="s">
        <v>8754</v>
      </c>
      <c r="Q2400" t="s">
        <v>7362</v>
      </c>
      <c r="R2400" t="s">
        <v>8755</v>
      </c>
      <c r="S2400" t="s">
        <v>5344</v>
      </c>
      <c r="T2400" t="str">
        <f t="shared" si="111"/>
        <v>‚ An excellent working knowledge of Mechanical Engineering principles and their application Experience in the wastewater Industry Experience with the design of piping systems, pumps, HVAC systems, compressors, gas handling equipment and any process equipment associated with wastewater plants Familiarity with E-Gordian software Knowledge of Auto Cad; Microsoft Project, Office and Excel Ability to communicate effectively both orally and in writing with Technical Staff and non-technical staff.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Mechanical Engineers and environmental conditions experienced are: walking to and from inspection sites and during the course of inspections; climbing or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v>
      </c>
      <c r="U2400">
        <f t="shared" si="112"/>
        <v>0</v>
      </c>
      <c r="V2400" s="2">
        <v>1</v>
      </c>
      <c r="W2400" s="2">
        <f t="shared" si="113"/>
        <v>0</v>
      </c>
      <c r="X2400" s="2">
        <v>0</v>
      </c>
      <c r="Y2400" s="2">
        <v>0</v>
      </c>
      <c r="Z2400" s="2">
        <v>0</v>
      </c>
      <c r="AA2400" s="2">
        <v>0</v>
      </c>
      <c r="AB2400" s="2">
        <v>0</v>
      </c>
      <c r="AC2400" t="s">
        <v>68</v>
      </c>
      <c r="AD2400" t="s">
        <v>142</v>
      </c>
      <c r="AE2400" t="s">
        <v>2475</v>
      </c>
      <c r="AG2400" t="s">
        <v>58</v>
      </c>
      <c r="AH2400" t="s">
        <v>4469</v>
      </c>
      <c r="AJ2400" t="s">
        <v>4469</v>
      </c>
      <c r="AK2400" t="s">
        <v>39</v>
      </c>
    </row>
    <row r="2401" spans="1:37" x14ac:dyDescent="0.3">
      <c r="A2401">
        <v>347989</v>
      </c>
      <c r="B2401" t="s">
        <v>47</v>
      </c>
      <c r="C2401" t="s">
        <v>29</v>
      </c>
      <c r="D2401">
        <v>2</v>
      </c>
      <c r="E2401" t="s">
        <v>5346</v>
      </c>
      <c r="F2401" t="s">
        <v>196</v>
      </c>
      <c r="G2401">
        <v>20215</v>
      </c>
      <c r="H2401">
        <v>2</v>
      </c>
      <c r="I2401" t="s">
        <v>244</v>
      </c>
      <c r="J2401" t="s">
        <v>32</v>
      </c>
      <c r="K2401">
        <v>74990</v>
      </c>
      <c r="L2401">
        <v>104182</v>
      </c>
      <c r="M2401" t="s">
        <v>33</v>
      </c>
      <c r="N2401" t="s">
        <v>211</v>
      </c>
      <c r="O2401" t="s">
        <v>1118</v>
      </c>
      <c r="P2401" t="s">
        <v>8756</v>
      </c>
      <c r="Q2401" t="s">
        <v>7327</v>
      </c>
      <c r="R2401" t="s">
        <v>8757</v>
      </c>
      <c r="S2401" t="s">
        <v>5347</v>
      </c>
      <c r="T2401" t="str">
        <f t="shared" si="111"/>
        <v>‚ Proficiency in the following computer programs: AutoCAD, Microsoft Project, Excel and Word Strong technical writing and communication skills Knowledge of or familiarity with building codes Strong background in structural engineering principles and their application with specific areas of expertise in the design and reconstruction of concrete structures, expansion joints, facilities, docks, bulkheads, etc. A Motor Vehicle Driver‚„s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Civil Engineers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and walking in areas that are under construction and outdoors in all kinds of weather; must be able to lift at least 20 pounds of equipment when required.</v>
      </c>
      <c r="U2401">
        <f t="shared" si="112"/>
        <v>0</v>
      </c>
      <c r="V2401" s="2">
        <v>1</v>
      </c>
      <c r="W2401" s="2">
        <f t="shared" si="113"/>
        <v>0</v>
      </c>
      <c r="X2401" s="2">
        <v>0</v>
      </c>
      <c r="Y2401" s="2">
        <v>0</v>
      </c>
      <c r="Z2401" s="2">
        <v>0</v>
      </c>
      <c r="AA2401" s="2">
        <v>0</v>
      </c>
      <c r="AB2401" s="2">
        <v>0</v>
      </c>
      <c r="AC2401" t="s">
        <v>68</v>
      </c>
      <c r="AD2401" t="s">
        <v>142</v>
      </c>
      <c r="AE2401" t="s">
        <v>2475</v>
      </c>
      <c r="AG2401" t="s">
        <v>58</v>
      </c>
      <c r="AH2401" t="s">
        <v>4469</v>
      </c>
      <c r="AJ2401" t="s">
        <v>4469</v>
      </c>
      <c r="AK2401" t="s">
        <v>39</v>
      </c>
    </row>
    <row r="2402" spans="1:37" x14ac:dyDescent="0.3">
      <c r="A2402">
        <v>347998</v>
      </c>
      <c r="B2402" t="s">
        <v>199</v>
      </c>
      <c r="C2402" t="s">
        <v>29</v>
      </c>
      <c r="D2402">
        <v>2</v>
      </c>
      <c r="E2402" t="s">
        <v>5348</v>
      </c>
      <c r="F2402" t="s">
        <v>297</v>
      </c>
      <c r="G2402">
        <v>10251</v>
      </c>
      <c r="H2402">
        <v>3</v>
      </c>
      <c r="I2402" t="s">
        <v>463</v>
      </c>
      <c r="J2402" t="s">
        <v>43</v>
      </c>
      <c r="K2402">
        <v>33875</v>
      </c>
      <c r="L2402">
        <v>42000</v>
      </c>
      <c r="M2402" t="s">
        <v>33</v>
      </c>
      <c r="N2402" t="s">
        <v>202</v>
      </c>
      <c r="O2402" t="s">
        <v>637</v>
      </c>
      <c r="P2402" t="s">
        <v>8758</v>
      </c>
      <c r="Q2402" t="s">
        <v>300</v>
      </c>
      <c r="R2402" t="s">
        <v>5349</v>
      </c>
      <c r="S2402" t="s">
        <v>7713</v>
      </c>
      <c r="T2402" t="str">
        <f t="shared" si="111"/>
        <v>--Ability to use Microsoft Windows. Word, Excel, Visio, and PowerPoint; experience with data related to mandated health or mental health treatment  --Good written and verbal communication skills, good organization and time management skills  --Cursory kno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02">
        <f t="shared" si="112"/>
        <v>0</v>
      </c>
      <c r="V2402" s="2">
        <v>1</v>
      </c>
      <c r="W2402" s="2">
        <f t="shared" si="113"/>
        <v>0</v>
      </c>
      <c r="X2402" s="2">
        <v>0</v>
      </c>
      <c r="Y2402" s="2">
        <v>0</v>
      </c>
      <c r="Z2402" s="2">
        <v>0</v>
      </c>
      <c r="AA2402" s="2">
        <v>0</v>
      </c>
      <c r="AB2402" s="2">
        <v>0</v>
      </c>
      <c r="AC2402" t="s">
        <v>5350</v>
      </c>
      <c r="AD2402" t="s">
        <v>32</v>
      </c>
      <c r="AE2402" t="s">
        <v>32</v>
      </c>
      <c r="AG2402" t="s">
        <v>38</v>
      </c>
      <c r="AH2402" t="s">
        <v>1803</v>
      </c>
      <c r="AI2402" t="s">
        <v>3773</v>
      </c>
      <c r="AJ2402" t="s">
        <v>1803</v>
      </c>
      <c r="AK2402" t="s">
        <v>39</v>
      </c>
    </row>
    <row r="2403" spans="1:37" x14ac:dyDescent="0.3">
      <c r="A2403">
        <v>347998</v>
      </c>
      <c r="B2403" t="s">
        <v>199</v>
      </c>
      <c r="C2403" t="s">
        <v>48</v>
      </c>
      <c r="D2403">
        <v>2</v>
      </c>
      <c r="E2403" t="s">
        <v>5348</v>
      </c>
      <c r="F2403" t="s">
        <v>297</v>
      </c>
      <c r="G2403">
        <v>10251</v>
      </c>
      <c r="H2403">
        <v>3</v>
      </c>
      <c r="I2403" t="s">
        <v>463</v>
      </c>
      <c r="J2403" t="s">
        <v>43</v>
      </c>
      <c r="K2403">
        <v>33875</v>
      </c>
      <c r="L2403">
        <v>42000</v>
      </c>
      <c r="M2403" t="s">
        <v>33</v>
      </c>
      <c r="N2403" t="s">
        <v>202</v>
      </c>
      <c r="O2403" t="s">
        <v>637</v>
      </c>
      <c r="P2403" t="s">
        <v>8758</v>
      </c>
      <c r="Q2403" t="s">
        <v>300</v>
      </c>
      <c r="R2403" t="s">
        <v>5349</v>
      </c>
      <c r="S2403" t="s">
        <v>7713</v>
      </c>
      <c r="T2403" t="str">
        <f t="shared" si="111"/>
        <v>--Ability to use Microsoft Windows. Word, Excel, Visio, and PowerPoint; experience with data related to mandated health or mental health treatment  --Good written and verbal communication skills, good organization and time management skills  --Cursory kno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03">
        <f t="shared" si="112"/>
        <v>0</v>
      </c>
      <c r="V2403" s="2">
        <v>1</v>
      </c>
      <c r="W2403" s="2">
        <f t="shared" si="113"/>
        <v>0</v>
      </c>
      <c r="X2403" s="2">
        <v>0</v>
      </c>
      <c r="Y2403" s="2">
        <v>0</v>
      </c>
      <c r="Z2403" s="2">
        <v>0</v>
      </c>
      <c r="AA2403" s="2">
        <v>0</v>
      </c>
      <c r="AB2403" s="2">
        <v>0</v>
      </c>
      <c r="AC2403" t="s">
        <v>5350</v>
      </c>
      <c r="AD2403" t="s">
        <v>32</v>
      </c>
      <c r="AE2403" t="s">
        <v>32</v>
      </c>
      <c r="AG2403" t="s">
        <v>38</v>
      </c>
      <c r="AH2403" t="s">
        <v>1803</v>
      </c>
      <c r="AI2403" t="s">
        <v>3773</v>
      </c>
      <c r="AJ2403" t="s">
        <v>1803</v>
      </c>
      <c r="AK2403" t="s">
        <v>39</v>
      </c>
    </row>
    <row r="2404" spans="1:37" x14ac:dyDescent="0.3">
      <c r="A2404">
        <v>348000</v>
      </c>
      <c r="B2404" t="s">
        <v>47</v>
      </c>
      <c r="C2404" t="s">
        <v>48</v>
      </c>
      <c r="D2404">
        <v>1</v>
      </c>
      <c r="E2404" t="s">
        <v>4564</v>
      </c>
      <c r="F2404" t="s">
        <v>230</v>
      </c>
      <c r="G2404" t="s">
        <v>918</v>
      </c>
      <c r="H2404">
        <v>0</v>
      </c>
      <c r="I2404" t="s">
        <v>1912</v>
      </c>
      <c r="J2404" t="s">
        <v>43</v>
      </c>
      <c r="K2404">
        <v>62862</v>
      </c>
      <c r="L2404">
        <v>97873</v>
      </c>
      <c r="M2404" t="s">
        <v>33</v>
      </c>
      <c r="N2404" t="s">
        <v>211</v>
      </c>
      <c r="O2404" t="s">
        <v>858</v>
      </c>
      <c r="P2404" t="s">
        <v>8759</v>
      </c>
      <c r="Q2404" t="s">
        <v>919</v>
      </c>
      <c r="R2404" t="s">
        <v>8461</v>
      </c>
      <c r="S2404" t="s">
        <v>5351</v>
      </c>
      <c r="T2404" t="str">
        <f t="shared" si="111"/>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04">
        <f t="shared" si="112"/>
        <v>0</v>
      </c>
      <c r="V2404" s="2">
        <v>1</v>
      </c>
      <c r="W2404" s="2">
        <f t="shared" si="113"/>
        <v>0</v>
      </c>
      <c r="X2404" s="2">
        <v>0</v>
      </c>
      <c r="Y2404" s="2">
        <v>0</v>
      </c>
      <c r="Z2404" s="2">
        <v>0</v>
      </c>
      <c r="AA2404" s="2">
        <v>0</v>
      </c>
      <c r="AB2404" s="2">
        <v>0</v>
      </c>
      <c r="AC2404" t="s">
        <v>665</v>
      </c>
      <c r="AD2404" t="s">
        <v>32</v>
      </c>
      <c r="AE2404" t="s">
        <v>32</v>
      </c>
      <c r="AG2404" t="s">
        <v>38</v>
      </c>
      <c r="AH2404" t="s">
        <v>1689</v>
      </c>
      <c r="AJ2404" t="s">
        <v>1689</v>
      </c>
      <c r="AK2404" t="s">
        <v>39</v>
      </c>
    </row>
    <row r="2405" spans="1:37" x14ac:dyDescent="0.3">
      <c r="A2405">
        <v>348000</v>
      </c>
      <c r="B2405" t="s">
        <v>47</v>
      </c>
      <c r="C2405" t="s">
        <v>29</v>
      </c>
      <c r="D2405">
        <v>1</v>
      </c>
      <c r="E2405" t="s">
        <v>4564</v>
      </c>
      <c r="F2405" t="s">
        <v>230</v>
      </c>
      <c r="G2405" t="s">
        <v>918</v>
      </c>
      <c r="H2405">
        <v>0</v>
      </c>
      <c r="I2405" t="s">
        <v>1912</v>
      </c>
      <c r="J2405" t="s">
        <v>43</v>
      </c>
      <c r="K2405">
        <v>62862</v>
      </c>
      <c r="L2405">
        <v>97873</v>
      </c>
      <c r="M2405" t="s">
        <v>33</v>
      </c>
      <c r="N2405" t="s">
        <v>211</v>
      </c>
      <c r="O2405" t="s">
        <v>858</v>
      </c>
      <c r="P2405" t="s">
        <v>8759</v>
      </c>
      <c r="Q2405" t="s">
        <v>919</v>
      </c>
      <c r="R2405" t="s">
        <v>8461</v>
      </c>
      <c r="S2405" t="s">
        <v>5351</v>
      </c>
      <c r="T2405" t="str">
        <f t="shared" si="111"/>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****Only applicants who are permanent Civil Service Administrative Staff Analyst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05">
        <f t="shared" si="112"/>
        <v>0</v>
      </c>
      <c r="V2405" s="2">
        <v>1</v>
      </c>
      <c r="W2405" s="2">
        <f t="shared" si="113"/>
        <v>0</v>
      </c>
      <c r="X2405" s="2">
        <v>0</v>
      </c>
      <c r="Y2405" s="2">
        <v>0</v>
      </c>
      <c r="Z2405" s="2">
        <v>0</v>
      </c>
      <c r="AA2405" s="2">
        <v>0</v>
      </c>
      <c r="AB2405" s="2">
        <v>0</v>
      </c>
      <c r="AC2405" t="s">
        <v>665</v>
      </c>
      <c r="AD2405" t="s">
        <v>32</v>
      </c>
      <c r="AE2405" t="s">
        <v>32</v>
      </c>
      <c r="AG2405" t="s">
        <v>38</v>
      </c>
      <c r="AH2405" t="s">
        <v>1689</v>
      </c>
      <c r="AJ2405" t="s">
        <v>1689</v>
      </c>
      <c r="AK2405" t="s">
        <v>39</v>
      </c>
    </row>
    <row r="2406" spans="1:37" x14ac:dyDescent="0.3">
      <c r="A2406">
        <v>348003</v>
      </c>
      <c r="B2406" t="s">
        <v>47</v>
      </c>
      <c r="C2406" t="s">
        <v>48</v>
      </c>
      <c r="D2406">
        <v>1</v>
      </c>
      <c r="E2406" t="s">
        <v>1402</v>
      </c>
      <c r="F2406" t="s">
        <v>1403</v>
      </c>
      <c r="G2406">
        <v>91011</v>
      </c>
      <c r="H2406">
        <v>0</v>
      </c>
      <c r="I2406" t="s">
        <v>627</v>
      </c>
      <c r="J2406" t="s">
        <v>43</v>
      </c>
      <c r="K2406">
        <v>38197</v>
      </c>
      <c r="L2406">
        <v>55870</v>
      </c>
      <c r="M2406" t="s">
        <v>33</v>
      </c>
      <c r="N2406" t="s">
        <v>2175</v>
      </c>
      <c r="O2406" t="s">
        <v>2176</v>
      </c>
      <c r="P2406" t="s">
        <v>5352</v>
      </c>
      <c r="Q2406" t="s">
        <v>1406</v>
      </c>
      <c r="R2406" t="s">
        <v>32</v>
      </c>
      <c r="S2406" t="s">
        <v>3445</v>
      </c>
      <c r="T2406" t="str">
        <f t="shared" si="11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406">
        <f t="shared" si="112"/>
        <v>0</v>
      </c>
      <c r="V2406" s="2">
        <v>0</v>
      </c>
      <c r="W2406" s="2">
        <f t="shared" si="113"/>
        <v>0</v>
      </c>
      <c r="X2406" s="2">
        <v>0</v>
      </c>
      <c r="Y2406" s="2">
        <v>0</v>
      </c>
      <c r="Z2406" s="2">
        <v>0</v>
      </c>
      <c r="AA2406" s="2">
        <v>0</v>
      </c>
      <c r="AB2406" s="2">
        <v>0</v>
      </c>
      <c r="AC2406" t="s">
        <v>3446</v>
      </c>
      <c r="AD2406" t="s">
        <v>32</v>
      </c>
      <c r="AE2406" t="s">
        <v>32</v>
      </c>
      <c r="AG2406" t="s">
        <v>38</v>
      </c>
      <c r="AH2406" t="s">
        <v>1676</v>
      </c>
      <c r="AJ2406" t="s">
        <v>1750</v>
      </c>
      <c r="AK2406" t="s">
        <v>39</v>
      </c>
    </row>
    <row r="2407" spans="1:37" x14ac:dyDescent="0.3">
      <c r="A2407">
        <v>348003</v>
      </c>
      <c r="B2407" t="s">
        <v>47</v>
      </c>
      <c r="C2407" t="s">
        <v>29</v>
      </c>
      <c r="D2407">
        <v>1</v>
      </c>
      <c r="E2407" t="s">
        <v>1402</v>
      </c>
      <c r="F2407" t="s">
        <v>1403</v>
      </c>
      <c r="G2407">
        <v>91011</v>
      </c>
      <c r="H2407">
        <v>0</v>
      </c>
      <c r="I2407" t="s">
        <v>627</v>
      </c>
      <c r="J2407" t="s">
        <v>43</v>
      </c>
      <c r="K2407">
        <v>38197</v>
      </c>
      <c r="L2407">
        <v>55870</v>
      </c>
      <c r="M2407" t="s">
        <v>33</v>
      </c>
      <c r="N2407" t="s">
        <v>2175</v>
      </c>
      <c r="O2407" t="s">
        <v>2176</v>
      </c>
      <c r="P2407" t="s">
        <v>5352</v>
      </c>
      <c r="Q2407" t="s">
        <v>1406</v>
      </c>
      <c r="R2407" t="s">
        <v>32</v>
      </c>
      <c r="S2407" t="s">
        <v>3445</v>
      </c>
      <c r="T2407" t="str">
        <f t="shared" si="11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407">
        <f t="shared" si="112"/>
        <v>0</v>
      </c>
      <c r="V2407" s="2">
        <v>0</v>
      </c>
      <c r="W2407" s="2">
        <f t="shared" si="113"/>
        <v>0</v>
      </c>
      <c r="X2407" s="2">
        <v>0</v>
      </c>
      <c r="Y2407" s="2">
        <v>0</v>
      </c>
      <c r="Z2407" s="2">
        <v>0</v>
      </c>
      <c r="AA2407" s="2">
        <v>0</v>
      </c>
      <c r="AB2407" s="2">
        <v>0</v>
      </c>
      <c r="AC2407" t="s">
        <v>3446</v>
      </c>
      <c r="AD2407" t="s">
        <v>32</v>
      </c>
      <c r="AE2407" t="s">
        <v>32</v>
      </c>
      <c r="AG2407" t="s">
        <v>38</v>
      </c>
      <c r="AH2407" t="s">
        <v>1676</v>
      </c>
      <c r="AJ2407" t="s">
        <v>1750</v>
      </c>
      <c r="AK2407" t="s">
        <v>39</v>
      </c>
    </row>
    <row r="2408" spans="1:37" x14ac:dyDescent="0.3">
      <c r="A2408">
        <v>348009</v>
      </c>
      <c r="B2408" t="s">
        <v>47</v>
      </c>
      <c r="C2408" t="s">
        <v>29</v>
      </c>
      <c r="D2408">
        <v>1</v>
      </c>
      <c r="E2408" t="s">
        <v>4564</v>
      </c>
      <c r="F2408" t="s">
        <v>92</v>
      </c>
      <c r="G2408" t="s">
        <v>996</v>
      </c>
      <c r="H2408">
        <v>0</v>
      </c>
      <c r="I2408" t="s">
        <v>1912</v>
      </c>
      <c r="J2408" t="s">
        <v>43</v>
      </c>
      <c r="K2408">
        <v>48535</v>
      </c>
      <c r="L2408">
        <v>134433</v>
      </c>
      <c r="M2408" t="s">
        <v>33</v>
      </c>
      <c r="N2408" t="s">
        <v>211</v>
      </c>
      <c r="O2408" t="s">
        <v>858</v>
      </c>
      <c r="P2408" t="s">
        <v>8460</v>
      </c>
      <c r="Q2408" t="s">
        <v>997</v>
      </c>
      <c r="R2408" t="s">
        <v>8461</v>
      </c>
      <c r="S2408" t="s">
        <v>4565</v>
      </c>
      <c r="T2408" t="str">
        <f t="shared" si="111"/>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****Only applicants who are permanent Civil Service Administrative Project Manager (NM)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08">
        <f t="shared" si="112"/>
        <v>0</v>
      </c>
      <c r="V2408" s="2">
        <v>1</v>
      </c>
      <c r="W2408" s="2">
        <f t="shared" si="113"/>
        <v>0</v>
      </c>
      <c r="X2408" s="2">
        <v>0</v>
      </c>
      <c r="Y2408" s="2">
        <v>0</v>
      </c>
      <c r="Z2408" s="2">
        <v>0</v>
      </c>
      <c r="AA2408" s="2">
        <v>0</v>
      </c>
      <c r="AB2408" s="2">
        <v>0</v>
      </c>
      <c r="AC2408" t="s">
        <v>665</v>
      </c>
      <c r="AD2408" t="s">
        <v>32</v>
      </c>
      <c r="AE2408" t="s">
        <v>32</v>
      </c>
      <c r="AG2408" t="s">
        <v>58</v>
      </c>
      <c r="AH2408" t="s">
        <v>1689</v>
      </c>
      <c r="AJ2408" t="s">
        <v>1689</v>
      </c>
      <c r="AK2408" t="s">
        <v>39</v>
      </c>
    </row>
    <row r="2409" spans="1:37" x14ac:dyDescent="0.3">
      <c r="A2409">
        <v>348004</v>
      </c>
      <c r="B2409" t="s">
        <v>2042</v>
      </c>
      <c r="C2409" t="s">
        <v>29</v>
      </c>
      <c r="D2409">
        <v>1</v>
      </c>
      <c r="E2409" t="s">
        <v>5353</v>
      </c>
      <c r="F2409" t="s">
        <v>1606</v>
      </c>
      <c r="G2409">
        <v>95710</v>
      </c>
      <c r="H2409">
        <v>0</v>
      </c>
      <c r="I2409" t="s">
        <v>76</v>
      </c>
      <c r="J2409" t="s">
        <v>43</v>
      </c>
      <c r="K2409">
        <v>75000</v>
      </c>
      <c r="L2409">
        <v>115000</v>
      </c>
      <c r="M2409" t="s">
        <v>33</v>
      </c>
      <c r="N2409" t="s">
        <v>2043</v>
      </c>
      <c r="O2409" t="s">
        <v>2083</v>
      </c>
      <c r="P2409" t="s">
        <v>5354</v>
      </c>
      <c r="Q2409" t="s">
        <v>5355</v>
      </c>
      <c r="R2409" t="s">
        <v>8760</v>
      </c>
      <c r="S2409" t="s">
        <v>5356</v>
      </c>
      <c r="T2409" t="str">
        <f t="shared" si="111"/>
        <v>‚ Strong experience as a senior mainframe (COBOL/IMS/DB2) programmer Strong experience with JCL/PROCS/CTLCARDS Strong experience design/program and architecture in a mainframe environment Strong production coverage and troubleshooting experience Strong knowledge of RMDS/EXPEDITER/File-Aid for IMS/DB2 Strong experience with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 P310</v>
      </c>
      <c r="U2409">
        <f t="shared" si="112"/>
        <v>0</v>
      </c>
      <c r="V2409" s="2">
        <v>0</v>
      </c>
      <c r="W2409" s="2">
        <f t="shared" si="113"/>
        <v>0</v>
      </c>
      <c r="X2409" s="2">
        <v>0</v>
      </c>
      <c r="Y2409" s="2">
        <v>0</v>
      </c>
      <c r="Z2409" s="2">
        <v>0</v>
      </c>
      <c r="AA2409" s="2">
        <v>0</v>
      </c>
      <c r="AB2409" s="2">
        <v>0</v>
      </c>
      <c r="AC2409" t="s">
        <v>5357</v>
      </c>
      <c r="AD2409" t="s">
        <v>7664</v>
      </c>
      <c r="AE2409" t="s">
        <v>32</v>
      </c>
      <c r="AG2409" t="s">
        <v>705</v>
      </c>
      <c r="AH2409" t="s">
        <v>4469</v>
      </c>
      <c r="AJ2409" t="s">
        <v>4469</v>
      </c>
      <c r="AK2409" t="s">
        <v>39</v>
      </c>
    </row>
    <row r="2410" spans="1:37" x14ac:dyDescent="0.3">
      <c r="A2410">
        <v>348004</v>
      </c>
      <c r="B2410" t="s">
        <v>2042</v>
      </c>
      <c r="C2410" t="s">
        <v>48</v>
      </c>
      <c r="D2410">
        <v>1</v>
      </c>
      <c r="E2410" t="s">
        <v>5353</v>
      </c>
      <c r="F2410" t="s">
        <v>1606</v>
      </c>
      <c r="G2410">
        <v>95710</v>
      </c>
      <c r="H2410">
        <v>0</v>
      </c>
      <c r="I2410" t="s">
        <v>76</v>
      </c>
      <c r="J2410" t="s">
        <v>43</v>
      </c>
      <c r="K2410">
        <v>75000</v>
      </c>
      <c r="L2410">
        <v>115000</v>
      </c>
      <c r="M2410" t="s">
        <v>33</v>
      </c>
      <c r="N2410" t="s">
        <v>2043</v>
      </c>
      <c r="O2410" t="s">
        <v>2083</v>
      </c>
      <c r="P2410" t="s">
        <v>5354</v>
      </c>
      <c r="Q2410" t="s">
        <v>5355</v>
      </c>
      <c r="R2410" t="s">
        <v>8760</v>
      </c>
      <c r="S2410" t="s">
        <v>5356</v>
      </c>
      <c r="T2410" t="str">
        <f t="shared" si="111"/>
        <v>‚ Strong experience as a senior mainframe (COBOL/IMS/DB2) programmer Strong experience with JCL/PROCS/CTLCARDS Strong experience design/program and architecture in a mainframe environment Strong production coverage and troubleshooting experience Strong knowledge of RMDS/EXPEDITER/File-Aid for IMS/DB2 Strong experience with management of Technical Staff Extensive experience in the preparation of structure charts or invocation diagrams Extensive experience designing the architecture of mainframe applications and dependencies Excellent understanding of systems development lifecycle methodologies Experience working with enterprise wide, large-scale implementation Knowledge of the City's legacy payroll management system Knowledge of the City's personnel processing Knowledge of the City's timekeeping processing Excellent communication skills (Oral and Written), interpersonal, and organizational skills P310</v>
      </c>
      <c r="U2410">
        <f t="shared" si="112"/>
        <v>0</v>
      </c>
      <c r="V2410" s="2">
        <v>0</v>
      </c>
      <c r="W2410" s="2">
        <f t="shared" si="113"/>
        <v>0</v>
      </c>
      <c r="X2410" s="2">
        <v>0</v>
      </c>
      <c r="Y2410" s="2">
        <v>0</v>
      </c>
      <c r="Z2410" s="2">
        <v>0</v>
      </c>
      <c r="AA2410" s="2">
        <v>0</v>
      </c>
      <c r="AB2410" s="2">
        <v>0</v>
      </c>
      <c r="AC2410" t="s">
        <v>5357</v>
      </c>
      <c r="AD2410" t="s">
        <v>7664</v>
      </c>
      <c r="AE2410" t="s">
        <v>32</v>
      </c>
      <c r="AG2410" t="s">
        <v>705</v>
      </c>
      <c r="AH2410" t="s">
        <v>4469</v>
      </c>
      <c r="AJ2410" t="s">
        <v>4469</v>
      </c>
      <c r="AK2410" t="s">
        <v>39</v>
      </c>
    </row>
    <row r="2411" spans="1:37" x14ac:dyDescent="0.3">
      <c r="A2411">
        <v>348006</v>
      </c>
      <c r="B2411" t="s">
        <v>47</v>
      </c>
      <c r="C2411" t="s">
        <v>29</v>
      </c>
      <c r="D2411">
        <v>1</v>
      </c>
      <c r="E2411" t="s">
        <v>4564</v>
      </c>
      <c r="F2411" t="s">
        <v>3112</v>
      </c>
      <c r="G2411" t="s">
        <v>3782</v>
      </c>
      <c r="H2411">
        <v>0</v>
      </c>
      <c r="I2411" t="s">
        <v>1912</v>
      </c>
      <c r="J2411" t="s">
        <v>43</v>
      </c>
      <c r="K2411">
        <v>60724</v>
      </c>
      <c r="L2411">
        <v>141319</v>
      </c>
      <c r="M2411" t="s">
        <v>33</v>
      </c>
      <c r="N2411" t="s">
        <v>211</v>
      </c>
      <c r="O2411" t="s">
        <v>858</v>
      </c>
      <c r="P2411" t="s">
        <v>8761</v>
      </c>
      <c r="Q2411" t="s">
        <v>3784</v>
      </c>
      <c r="R2411" t="s">
        <v>8461</v>
      </c>
      <c r="S2411" t="s">
        <v>5358</v>
      </c>
      <c r="T2411" t="str">
        <f t="shared" si="111"/>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411">
        <f t="shared" si="112"/>
        <v>0</v>
      </c>
      <c r="V2411" s="2">
        <v>1</v>
      </c>
      <c r="W2411" s="2">
        <f t="shared" si="113"/>
        <v>0</v>
      </c>
      <c r="X2411" s="2">
        <v>0</v>
      </c>
      <c r="Y2411" s="2">
        <v>0</v>
      </c>
      <c r="Z2411" s="2">
        <v>0</v>
      </c>
      <c r="AA2411" s="2">
        <v>0</v>
      </c>
      <c r="AB2411" s="2">
        <v>0</v>
      </c>
      <c r="AC2411" t="s">
        <v>665</v>
      </c>
      <c r="AD2411" t="s">
        <v>32</v>
      </c>
      <c r="AE2411" t="s">
        <v>32</v>
      </c>
      <c r="AG2411" t="s">
        <v>38</v>
      </c>
      <c r="AH2411" t="s">
        <v>1689</v>
      </c>
      <c r="AJ2411" t="s">
        <v>1689</v>
      </c>
      <c r="AK2411" t="s">
        <v>39</v>
      </c>
    </row>
    <row r="2412" spans="1:37" x14ac:dyDescent="0.3">
      <c r="A2412">
        <v>348006</v>
      </c>
      <c r="B2412" t="s">
        <v>47</v>
      </c>
      <c r="C2412" t="s">
        <v>48</v>
      </c>
      <c r="D2412">
        <v>1</v>
      </c>
      <c r="E2412" t="s">
        <v>4564</v>
      </c>
      <c r="F2412" t="s">
        <v>3112</v>
      </c>
      <c r="G2412" t="s">
        <v>3782</v>
      </c>
      <c r="H2412">
        <v>0</v>
      </c>
      <c r="I2412" t="s">
        <v>1912</v>
      </c>
      <c r="J2412" t="s">
        <v>43</v>
      </c>
      <c r="K2412">
        <v>60724</v>
      </c>
      <c r="L2412">
        <v>141319</v>
      </c>
      <c r="M2412" t="s">
        <v>33</v>
      </c>
      <c r="N2412" t="s">
        <v>211</v>
      </c>
      <c r="O2412" t="s">
        <v>858</v>
      </c>
      <c r="P2412" t="s">
        <v>8761</v>
      </c>
      <c r="Q2412" t="s">
        <v>3784</v>
      </c>
      <c r="R2412" t="s">
        <v>8461</v>
      </c>
      <c r="S2412" t="s">
        <v>5358</v>
      </c>
      <c r="T2412" t="str">
        <f t="shared" si="111"/>
        <v>1.	Minimum 8 years of relevant work experience in contracting in an engineering and construction environment  2.	Project Management experience  3.	Advanced proficiency in Microsoft Office ‚€œ Excel, Access and Project   4.	Strong supervisory experience   5.	Ability to integrate information from various sources, in order to determine importance and priority of data  6.	The ability to work effectively across organizational boundaries   7.	The ability to present complex concepts, problems, and alternative approaches to diverse audiences, internal and external, both in writing and verbally  8.	Strong interpersonal and relationship-building skills  9.	Strong organizational, writing and communication skills  10.	Ability to work under limited supervision and to handle multiple assignments with limited time constraints and detailed oriented   11.	Demonstrates personal initiative, responsibility, leadership and flexibility   12.	Familiar with Financial Management System (FMS) and Automated Procurement Tracking System (APT)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For more information about NYCDEP, visit us at www.nyc.gov/dep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412">
        <f t="shared" si="112"/>
        <v>0</v>
      </c>
      <c r="V2412" s="2">
        <v>1</v>
      </c>
      <c r="W2412" s="2">
        <f t="shared" si="113"/>
        <v>0</v>
      </c>
      <c r="X2412" s="2">
        <v>0</v>
      </c>
      <c r="Y2412" s="2">
        <v>0</v>
      </c>
      <c r="Z2412" s="2">
        <v>0</v>
      </c>
      <c r="AA2412" s="2">
        <v>0</v>
      </c>
      <c r="AB2412" s="2">
        <v>0</v>
      </c>
      <c r="AC2412" t="s">
        <v>665</v>
      </c>
      <c r="AD2412" t="s">
        <v>32</v>
      </c>
      <c r="AE2412" t="s">
        <v>32</v>
      </c>
      <c r="AG2412" t="s">
        <v>38</v>
      </c>
      <c r="AH2412" t="s">
        <v>1689</v>
      </c>
      <c r="AJ2412" t="s">
        <v>1689</v>
      </c>
      <c r="AK2412" t="s">
        <v>39</v>
      </c>
    </row>
    <row r="2413" spans="1:37" x14ac:dyDescent="0.3">
      <c r="A2413">
        <v>348011</v>
      </c>
      <c r="B2413" t="s">
        <v>73</v>
      </c>
      <c r="C2413" t="s">
        <v>48</v>
      </c>
      <c r="D2413">
        <v>1</v>
      </c>
      <c r="E2413" t="s">
        <v>3161</v>
      </c>
      <c r="F2413" t="s">
        <v>911</v>
      </c>
      <c r="G2413">
        <v>30087</v>
      </c>
      <c r="H2413">
        <v>2</v>
      </c>
      <c r="I2413" t="s">
        <v>1506</v>
      </c>
      <c r="J2413" t="s">
        <v>43</v>
      </c>
      <c r="K2413">
        <v>66326</v>
      </c>
      <c r="L2413">
        <v>99394</v>
      </c>
      <c r="M2413" t="s">
        <v>33</v>
      </c>
      <c r="N2413" t="s">
        <v>77</v>
      </c>
      <c r="O2413" t="s">
        <v>1506</v>
      </c>
      <c r="P2413" t="s">
        <v>8762</v>
      </c>
      <c r="Q2413" t="s">
        <v>913</v>
      </c>
      <c r="R2413" t="s">
        <v>5359</v>
      </c>
      <c r="S2413" t="s">
        <v>32</v>
      </c>
      <c r="T2413" t="str">
        <f t="shared" si="111"/>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Candidates should have relevant experience drafting legislative testimony and/or advocacy position papers.  Although not required, the successful applicant will likely have one or more of the following academic or professional experiences: urban planning, transportation policy, public administration, public policy, economics, statistics, political science, or in a related degree program.  </v>
      </c>
      <c r="U2413">
        <f t="shared" si="112"/>
        <v>0</v>
      </c>
      <c r="V2413" s="2">
        <v>0</v>
      </c>
      <c r="W2413" s="2">
        <f t="shared" si="113"/>
        <v>0</v>
      </c>
      <c r="X2413" s="2">
        <v>0</v>
      </c>
      <c r="Y2413" s="2">
        <v>0</v>
      </c>
      <c r="Z2413" s="2">
        <v>0</v>
      </c>
      <c r="AA2413" s="2">
        <v>0</v>
      </c>
      <c r="AB2413" s="2">
        <v>0</v>
      </c>
      <c r="AC2413" t="s">
        <v>79</v>
      </c>
      <c r="AD2413" t="s">
        <v>32</v>
      </c>
      <c r="AE2413" t="s">
        <v>77</v>
      </c>
      <c r="AG2413" t="s">
        <v>38</v>
      </c>
      <c r="AH2413" t="s">
        <v>3545</v>
      </c>
      <c r="AJ2413" t="s">
        <v>3846</v>
      </c>
      <c r="AK2413" t="s">
        <v>39</v>
      </c>
    </row>
    <row r="2414" spans="1:37" x14ac:dyDescent="0.3">
      <c r="A2414">
        <v>348011</v>
      </c>
      <c r="B2414" t="s">
        <v>73</v>
      </c>
      <c r="C2414" t="s">
        <v>29</v>
      </c>
      <c r="D2414">
        <v>1</v>
      </c>
      <c r="E2414" t="s">
        <v>3161</v>
      </c>
      <c r="F2414" t="s">
        <v>911</v>
      </c>
      <c r="G2414">
        <v>30087</v>
      </c>
      <c r="H2414">
        <v>2</v>
      </c>
      <c r="I2414" t="s">
        <v>1506</v>
      </c>
      <c r="J2414" t="s">
        <v>43</v>
      </c>
      <c r="K2414">
        <v>66326</v>
      </c>
      <c r="L2414">
        <v>99394</v>
      </c>
      <c r="M2414" t="s">
        <v>33</v>
      </c>
      <c r="N2414" t="s">
        <v>77</v>
      </c>
      <c r="O2414" t="s">
        <v>1506</v>
      </c>
      <c r="P2414" t="s">
        <v>8762</v>
      </c>
      <c r="Q2414" t="s">
        <v>913</v>
      </c>
      <c r="R2414" t="s">
        <v>5359</v>
      </c>
      <c r="S2414" t="s">
        <v>32</v>
      </c>
      <c r="T2414" t="str">
        <f t="shared" si="111"/>
        <v xml:space="preserve">Interested candidates should have excellent written and verbal communication skills, effective problem-solving skills, and the ability to prioritize, manage time, and engage in multiple tasks in a fast-paced environment. Candidates should be highly motivated and able to work well independently and as part of a team. Candidates should have relevant experience drafting legislative testimony and/or advocacy position papers.  Although not required, the successful applicant will likely have one or more of the following academic or professional experiences: urban planning, transportation policy, public administration, public policy, economics, statistics, political science, or in a related degree program.  </v>
      </c>
      <c r="U2414">
        <f t="shared" si="112"/>
        <v>0</v>
      </c>
      <c r="V2414" s="2">
        <v>0</v>
      </c>
      <c r="W2414" s="2">
        <f t="shared" si="113"/>
        <v>0</v>
      </c>
      <c r="X2414" s="2">
        <v>0</v>
      </c>
      <c r="Y2414" s="2">
        <v>0</v>
      </c>
      <c r="Z2414" s="2">
        <v>0</v>
      </c>
      <c r="AA2414" s="2">
        <v>0</v>
      </c>
      <c r="AB2414" s="2">
        <v>0</v>
      </c>
      <c r="AC2414" t="s">
        <v>79</v>
      </c>
      <c r="AD2414" t="s">
        <v>32</v>
      </c>
      <c r="AE2414" t="s">
        <v>77</v>
      </c>
      <c r="AG2414" t="s">
        <v>38</v>
      </c>
      <c r="AH2414" t="s">
        <v>3545</v>
      </c>
      <c r="AJ2414" t="s">
        <v>3846</v>
      </c>
      <c r="AK2414" t="s">
        <v>39</v>
      </c>
    </row>
    <row r="2415" spans="1:37" x14ac:dyDescent="0.3">
      <c r="A2415">
        <v>348023</v>
      </c>
      <c r="B2415" t="s">
        <v>2695</v>
      </c>
      <c r="C2415" t="s">
        <v>29</v>
      </c>
      <c r="D2415">
        <v>2</v>
      </c>
      <c r="E2415" t="s">
        <v>5360</v>
      </c>
      <c r="F2415" t="s">
        <v>742</v>
      </c>
      <c r="G2415">
        <v>56058</v>
      </c>
      <c r="H2415">
        <v>0</v>
      </c>
      <c r="I2415" t="s">
        <v>1967</v>
      </c>
      <c r="J2415" t="s">
        <v>43</v>
      </c>
      <c r="K2415">
        <v>50362</v>
      </c>
      <c r="L2415">
        <v>78177</v>
      </c>
      <c r="M2415" t="s">
        <v>33</v>
      </c>
      <c r="N2415" t="s">
        <v>349</v>
      </c>
      <c r="O2415" t="s">
        <v>5361</v>
      </c>
      <c r="P2415" t="s">
        <v>8763</v>
      </c>
      <c r="Q2415" t="s">
        <v>745</v>
      </c>
      <c r="R2415" t="s">
        <v>8764</v>
      </c>
      <c r="S2415" t="s">
        <v>5362</v>
      </c>
      <c r="T2415" t="str">
        <f t="shared" si="111"/>
        <v>‚ Strong analytical ability and attention to detail Strong time management skills, demonstrated ability to work under tight deadlines and effectively manage multiple projects Excellent organizational and communication skills (oral and written) Proficiency in MS Word, Excel and PowerPoint: MS Access a plus Demonstrated ability to think creatively and be a team player Understanding of affordable housing and tax credit rules and regulations Familiarity  with housing lotteries and the process of marketing affordable apartments and homes ***PLEASE NOTE*** THE ACTUAL SALARY RANGE FOR THIS POSITION IS: $50,362 - $60,000.</v>
      </c>
      <c r="U2415">
        <f t="shared" si="112"/>
        <v>0</v>
      </c>
      <c r="V2415" s="2">
        <v>1</v>
      </c>
      <c r="W2415" s="2">
        <f t="shared" si="113"/>
        <v>0</v>
      </c>
      <c r="X2415" s="2">
        <v>0</v>
      </c>
      <c r="Y2415" s="2">
        <v>0</v>
      </c>
      <c r="Z2415" s="2">
        <v>0</v>
      </c>
      <c r="AA2415" s="2">
        <v>0</v>
      </c>
      <c r="AB2415" s="2">
        <v>0</v>
      </c>
      <c r="AC2415" t="s">
        <v>2698</v>
      </c>
      <c r="AD2415" t="s">
        <v>32</v>
      </c>
      <c r="AE2415" t="s">
        <v>349</v>
      </c>
      <c r="AG2415" t="s">
        <v>38</v>
      </c>
      <c r="AH2415" t="s">
        <v>3545</v>
      </c>
      <c r="AI2415" t="s">
        <v>2035</v>
      </c>
      <c r="AJ2415" t="s">
        <v>3545</v>
      </c>
      <c r="AK2415" t="s">
        <v>39</v>
      </c>
    </row>
    <row r="2416" spans="1:37" x14ac:dyDescent="0.3">
      <c r="A2416">
        <v>348023</v>
      </c>
      <c r="B2416" t="s">
        <v>2695</v>
      </c>
      <c r="C2416" t="s">
        <v>48</v>
      </c>
      <c r="D2416">
        <v>2</v>
      </c>
      <c r="E2416" t="s">
        <v>5360</v>
      </c>
      <c r="F2416" t="s">
        <v>742</v>
      </c>
      <c r="G2416">
        <v>56058</v>
      </c>
      <c r="H2416">
        <v>0</v>
      </c>
      <c r="I2416" t="s">
        <v>1967</v>
      </c>
      <c r="J2416" t="s">
        <v>43</v>
      </c>
      <c r="K2416">
        <v>50362</v>
      </c>
      <c r="L2416">
        <v>78177</v>
      </c>
      <c r="M2416" t="s">
        <v>33</v>
      </c>
      <c r="N2416" t="s">
        <v>349</v>
      </c>
      <c r="O2416" t="s">
        <v>5361</v>
      </c>
      <c r="P2416" t="s">
        <v>8763</v>
      </c>
      <c r="Q2416" t="s">
        <v>745</v>
      </c>
      <c r="R2416" t="s">
        <v>8764</v>
      </c>
      <c r="S2416" t="s">
        <v>5362</v>
      </c>
      <c r="T2416" t="str">
        <f t="shared" si="111"/>
        <v>‚ Strong analytical ability and attention to detail Strong time management skills, demonstrated ability to work under tight deadlines and effectively manage multiple projects Excellent organizational and communication skills (oral and written) Proficiency in MS Word, Excel and PowerPoint: MS Access a plus Demonstrated ability to think creatively and be a team player Understanding of affordable housing and tax credit rules and regulations Familiarity  with housing lotteries and the process of marketing affordable apartments and homes ***PLEASE NOTE*** THE ACTUAL SALARY RANGE FOR THIS POSITION IS: $50,362 - $60,000.</v>
      </c>
      <c r="U2416">
        <f t="shared" si="112"/>
        <v>0</v>
      </c>
      <c r="V2416" s="2">
        <v>1</v>
      </c>
      <c r="W2416" s="2">
        <f t="shared" si="113"/>
        <v>0</v>
      </c>
      <c r="X2416" s="2">
        <v>0</v>
      </c>
      <c r="Y2416" s="2">
        <v>0</v>
      </c>
      <c r="Z2416" s="2">
        <v>0</v>
      </c>
      <c r="AA2416" s="2">
        <v>0</v>
      </c>
      <c r="AB2416" s="2">
        <v>0</v>
      </c>
      <c r="AC2416" t="s">
        <v>2698</v>
      </c>
      <c r="AD2416" t="s">
        <v>32</v>
      </c>
      <c r="AE2416" t="s">
        <v>349</v>
      </c>
      <c r="AG2416" t="s">
        <v>38</v>
      </c>
      <c r="AH2416" t="s">
        <v>3545</v>
      </c>
      <c r="AI2416" t="s">
        <v>2035</v>
      </c>
      <c r="AJ2416" t="s">
        <v>3545</v>
      </c>
      <c r="AK2416" t="s">
        <v>39</v>
      </c>
    </row>
    <row r="2417" spans="1:37" x14ac:dyDescent="0.3">
      <c r="A2417">
        <v>348033</v>
      </c>
      <c r="B2417" t="s">
        <v>47</v>
      </c>
      <c r="C2417" t="s">
        <v>29</v>
      </c>
      <c r="D2417">
        <v>1</v>
      </c>
      <c r="E2417" t="s">
        <v>1094</v>
      </c>
      <c r="F2417" t="s">
        <v>1094</v>
      </c>
      <c r="G2417">
        <v>92610</v>
      </c>
      <c r="H2417">
        <v>0</v>
      </c>
      <c r="I2417" t="s">
        <v>1095</v>
      </c>
      <c r="J2417" t="s">
        <v>43</v>
      </c>
      <c r="K2417">
        <v>34.630000000000003</v>
      </c>
      <c r="L2417">
        <v>40.299999999999997</v>
      </c>
      <c r="M2417" t="s">
        <v>178</v>
      </c>
      <c r="N2417" t="s">
        <v>83</v>
      </c>
      <c r="O2417" t="s">
        <v>4903</v>
      </c>
      <c r="P2417" t="s">
        <v>8568</v>
      </c>
      <c r="Q2417" t="s">
        <v>1097</v>
      </c>
      <c r="R2417" t="s">
        <v>32</v>
      </c>
      <c r="S2417" t="s">
        <v>3157</v>
      </c>
      <c r="T2417" t="str">
        <f t="shared" si="111"/>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2417">
        <f t="shared" si="112"/>
        <v>0</v>
      </c>
      <c r="V2417" s="2">
        <v>0</v>
      </c>
      <c r="W2417" s="2">
        <f t="shared" si="113"/>
        <v>0</v>
      </c>
      <c r="X2417" s="2">
        <v>0</v>
      </c>
      <c r="Y2417" s="2">
        <v>0</v>
      </c>
      <c r="Z2417" s="2">
        <v>0</v>
      </c>
      <c r="AA2417" s="2">
        <v>0</v>
      </c>
      <c r="AB2417" s="2">
        <v>0</v>
      </c>
      <c r="AC2417" t="s">
        <v>624</v>
      </c>
      <c r="AD2417" t="s">
        <v>32</v>
      </c>
      <c r="AE2417" t="s">
        <v>32</v>
      </c>
      <c r="AG2417" t="s">
        <v>38</v>
      </c>
      <c r="AH2417" t="s">
        <v>4469</v>
      </c>
      <c r="AJ2417" t="s">
        <v>3158</v>
      </c>
      <c r="AK2417" t="s">
        <v>39</v>
      </c>
    </row>
    <row r="2418" spans="1:37" x14ac:dyDescent="0.3">
      <c r="A2418">
        <v>348048</v>
      </c>
      <c r="B2418" t="s">
        <v>840</v>
      </c>
      <c r="C2418" t="s">
        <v>29</v>
      </c>
      <c r="D2418">
        <v>4</v>
      </c>
      <c r="E2418" t="s">
        <v>5363</v>
      </c>
      <c r="F2418" t="s">
        <v>5364</v>
      </c>
      <c r="G2418">
        <v>10144</v>
      </c>
      <c r="H2418">
        <v>0</v>
      </c>
      <c r="I2418" t="s">
        <v>1228</v>
      </c>
      <c r="J2418" t="s">
        <v>43</v>
      </c>
      <c r="K2418">
        <v>33875</v>
      </c>
      <c r="L2418">
        <v>51411</v>
      </c>
      <c r="M2418" t="s">
        <v>33</v>
      </c>
      <c r="N2418" t="s">
        <v>464</v>
      </c>
      <c r="O2418" t="s">
        <v>464</v>
      </c>
      <c r="P2418" t="s">
        <v>5365</v>
      </c>
      <c r="Q2418" t="s">
        <v>5366</v>
      </c>
      <c r="R2418" t="s">
        <v>32</v>
      </c>
      <c r="S2418" t="s">
        <v>5367</v>
      </c>
      <c r="T2418" t="str">
        <f t="shared" si="111"/>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 **  Shift depends on the command.</v>
      </c>
      <c r="U2418">
        <f t="shared" si="112"/>
        <v>0</v>
      </c>
      <c r="V2418" s="2">
        <v>0</v>
      </c>
      <c r="W2418" s="2">
        <f t="shared" si="113"/>
        <v>0</v>
      </c>
      <c r="X2418" s="2">
        <v>0</v>
      </c>
      <c r="Y2418" s="2">
        <v>0</v>
      </c>
      <c r="Z2418" s="2">
        <v>0</v>
      </c>
      <c r="AA2418" s="2">
        <v>0</v>
      </c>
      <c r="AB2418" s="2">
        <v>0</v>
      </c>
      <c r="AC2418" t="s">
        <v>5368</v>
      </c>
      <c r="AD2418" t="s">
        <v>32</v>
      </c>
      <c r="AE2418" t="s">
        <v>32</v>
      </c>
      <c r="AG2418" t="s">
        <v>38</v>
      </c>
      <c r="AH2418" t="s">
        <v>2393</v>
      </c>
      <c r="AI2418" t="s">
        <v>2417</v>
      </c>
      <c r="AJ2418" t="s">
        <v>2393</v>
      </c>
      <c r="AK2418" t="s">
        <v>39</v>
      </c>
    </row>
    <row r="2419" spans="1:37" x14ac:dyDescent="0.3">
      <c r="A2419">
        <v>348073</v>
      </c>
      <c r="B2419" t="s">
        <v>199</v>
      </c>
      <c r="C2419" t="s">
        <v>48</v>
      </c>
      <c r="D2419">
        <v>1</v>
      </c>
      <c r="E2419" t="s">
        <v>5369</v>
      </c>
      <c r="F2419" t="s">
        <v>348</v>
      </c>
      <c r="G2419">
        <v>10209</v>
      </c>
      <c r="H2419">
        <v>1</v>
      </c>
      <c r="I2419" t="s">
        <v>463</v>
      </c>
      <c r="J2419" t="s">
        <v>325</v>
      </c>
      <c r="K2419">
        <v>13.5</v>
      </c>
      <c r="L2419">
        <v>17.899999999999999</v>
      </c>
      <c r="M2419" t="s">
        <v>178</v>
      </c>
      <c r="N2419" t="s">
        <v>202</v>
      </c>
      <c r="O2419" t="s">
        <v>294</v>
      </c>
      <c r="P2419" t="s">
        <v>8765</v>
      </c>
      <c r="Q2419" t="s">
        <v>350</v>
      </c>
      <c r="R2419" t="s">
        <v>32</v>
      </c>
      <c r="S2419" t="s">
        <v>32</v>
      </c>
      <c r="T2419" t="str">
        <f t="shared" si="111"/>
        <v xml:space="preserve">   </v>
      </c>
      <c r="U2419">
        <f t="shared" si="112"/>
        <v>0</v>
      </c>
      <c r="V2419" s="2">
        <v>0</v>
      </c>
      <c r="W2419" s="2">
        <f t="shared" si="113"/>
        <v>0</v>
      </c>
      <c r="X2419" s="2">
        <v>0</v>
      </c>
      <c r="Y2419" s="2">
        <v>0</v>
      </c>
      <c r="Z2419" s="2">
        <v>0</v>
      </c>
      <c r="AA2419" s="2">
        <v>0</v>
      </c>
      <c r="AB2419" s="2">
        <v>0</v>
      </c>
      <c r="AC2419" t="s">
        <v>5370</v>
      </c>
      <c r="AD2419" t="s">
        <v>32</v>
      </c>
      <c r="AE2419" t="s">
        <v>32</v>
      </c>
      <c r="AG2419" t="s">
        <v>38</v>
      </c>
      <c r="AH2419" t="s">
        <v>4469</v>
      </c>
      <c r="AI2419" t="s">
        <v>3061</v>
      </c>
      <c r="AJ2419" t="s">
        <v>876</v>
      </c>
      <c r="AK2419" t="s">
        <v>39</v>
      </c>
    </row>
    <row r="2420" spans="1:37" x14ac:dyDescent="0.3">
      <c r="A2420">
        <v>348073</v>
      </c>
      <c r="B2420" t="s">
        <v>199</v>
      </c>
      <c r="C2420" t="s">
        <v>29</v>
      </c>
      <c r="D2420">
        <v>1</v>
      </c>
      <c r="E2420" t="s">
        <v>5369</v>
      </c>
      <c r="F2420" t="s">
        <v>348</v>
      </c>
      <c r="G2420">
        <v>10209</v>
      </c>
      <c r="H2420">
        <v>1</v>
      </c>
      <c r="I2420" t="s">
        <v>463</v>
      </c>
      <c r="J2420" t="s">
        <v>325</v>
      </c>
      <c r="K2420">
        <v>13.5</v>
      </c>
      <c r="L2420">
        <v>17.899999999999999</v>
      </c>
      <c r="M2420" t="s">
        <v>178</v>
      </c>
      <c r="N2420" t="s">
        <v>202</v>
      </c>
      <c r="O2420" t="s">
        <v>294</v>
      </c>
      <c r="P2420" t="s">
        <v>8765</v>
      </c>
      <c r="Q2420" t="s">
        <v>350</v>
      </c>
      <c r="R2420" t="s">
        <v>32</v>
      </c>
      <c r="S2420" t="s">
        <v>32</v>
      </c>
      <c r="T2420" t="str">
        <f t="shared" si="111"/>
        <v xml:space="preserve">   </v>
      </c>
      <c r="U2420">
        <f t="shared" si="112"/>
        <v>0</v>
      </c>
      <c r="V2420" s="2">
        <v>0</v>
      </c>
      <c r="W2420" s="2">
        <f t="shared" si="113"/>
        <v>0</v>
      </c>
      <c r="X2420" s="2">
        <v>0</v>
      </c>
      <c r="Y2420" s="2">
        <v>0</v>
      </c>
      <c r="Z2420" s="2">
        <v>0</v>
      </c>
      <c r="AA2420" s="2">
        <v>0</v>
      </c>
      <c r="AB2420" s="2">
        <v>0</v>
      </c>
      <c r="AC2420" t="s">
        <v>5370</v>
      </c>
      <c r="AD2420" t="s">
        <v>32</v>
      </c>
      <c r="AE2420" t="s">
        <v>32</v>
      </c>
      <c r="AG2420" t="s">
        <v>38</v>
      </c>
      <c r="AH2420" t="s">
        <v>4469</v>
      </c>
      <c r="AI2420" t="s">
        <v>3061</v>
      </c>
      <c r="AJ2420" t="s">
        <v>876</v>
      </c>
      <c r="AK2420" t="s">
        <v>39</v>
      </c>
    </row>
    <row r="2421" spans="1:37" x14ac:dyDescent="0.3">
      <c r="A2421">
        <v>348082</v>
      </c>
      <c r="B2421" t="s">
        <v>199</v>
      </c>
      <c r="C2421" t="s">
        <v>48</v>
      </c>
      <c r="D2421">
        <v>1</v>
      </c>
      <c r="E2421" t="s">
        <v>5371</v>
      </c>
      <c r="F2421" t="s">
        <v>126</v>
      </c>
      <c r="G2421">
        <v>21744</v>
      </c>
      <c r="H2421" t="s">
        <v>3341</v>
      </c>
      <c r="I2421" t="s">
        <v>1183</v>
      </c>
      <c r="J2421" t="s">
        <v>43</v>
      </c>
      <c r="K2421">
        <v>87768</v>
      </c>
      <c r="L2421">
        <v>113838</v>
      </c>
      <c r="M2421" t="s">
        <v>33</v>
      </c>
      <c r="N2421" t="s">
        <v>380</v>
      </c>
      <c r="O2421" t="s">
        <v>3859</v>
      </c>
      <c r="P2421" t="s">
        <v>5372</v>
      </c>
      <c r="Q2421" t="s">
        <v>130</v>
      </c>
      <c r="R2421" t="s">
        <v>5373</v>
      </c>
      <c r="S2421" t="s">
        <v>7713</v>
      </c>
      <c r="T2421" t="str">
        <f t="shared" si="111"/>
        <v>Research or policy experience and strong interest in evaluating the public health impacts of air pollution or air pollution epidemiology   Experience working in environmental health, health economics, public health, or sustainability policy  Experience working with health impact assessment and/or benefit analysis software, such as BenMAP and COBRA  Experience leading environmental health research/surveillance analyses to inform policy development  Data analysis skills, including familiarity with common database, statistical, and geographic analysis software such as SAS, R, SQL, and GIS programs  Experience working in or with New York City agencies or other large governmental organizations  Strong organizational, written and oral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1">
        <f t="shared" si="112"/>
        <v>1</v>
      </c>
      <c r="V2421" s="2">
        <v>0</v>
      </c>
      <c r="W2421" s="2">
        <f t="shared" si="113"/>
        <v>1</v>
      </c>
      <c r="X2421" s="2">
        <v>0</v>
      </c>
      <c r="Y2421" s="2">
        <v>0</v>
      </c>
      <c r="Z2421" s="2">
        <v>1</v>
      </c>
      <c r="AA2421" s="2">
        <v>0</v>
      </c>
      <c r="AB2421" s="2">
        <v>0</v>
      </c>
      <c r="AC2421" t="s">
        <v>5374</v>
      </c>
      <c r="AD2421" t="s">
        <v>32</v>
      </c>
      <c r="AE2421" t="s">
        <v>32</v>
      </c>
      <c r="AG2421" t="s">
        <v>38</v>
      </c>
      <c r="AH2421" t="s">
        <v>3158</v>
      </c>
      <c r="AI2421" t="s">
        <v>3061</v>
      </c>
      <c r="AJ2421" t="s">
        <v>1092</v>
      </c>
      <c r="AK2421" t="s">
        <v>39</v>
      </c>
    </row>
    <row r="2422" spans="1:37" x14ac:dyDescent="0.3">
      <c r="A2422">
        <v>348082</v>
      </c>
      <c r="B2422" t="s">
        <v>199</v>
      </c>
      <c r="C2422" t="s">
        <v>29</v>
      </c>
      <c r="D2422">
        <v>1</v>
      </c>
      <c r="E2422" t="s">
        <v>5371</v>
      </c>
      <c r="F2422" t="s">
        <v>126</v>
      </c>
      <c r="G2422">
        <v>21744</v>
      </c>
      <c r="H2422" t="s">
        <v>3341</v>
      </c>
      <c r="I2422" t="s">
        <v>1183</v>
      </c>
      <c r="J2422" t="s">
        <v>43</v>
      </c>
      <c r="K2422">
        <v>87768</v>
      </c>
      <c r="L2422">
        <v>113838</v>
      </c>
      <c r="M2422" t="s">
        <v>33</v>
      </c>
      <c r="N2422" t="s">
        <v>380</v>
      </c>
      <c r="O2422" t="s">
        <v>3859</v>
      </c>
      <c r="P2422" t="s">
        <v>5372</v>
      </c>
      <c r="Q2422" t="s">
        <v>130</v>
      </c>
      <c r="R2422" t="s">
        <v>5373</v>
      </c>
      <c r="S2422" t="s">
        <v>7713</v>
      </c>
      <c r="T2422" t="str">
        <f t="shared" si="111"/>
        <v>Research or policy experience and strong interest in evaluating the public health impacts of air pollution or air pollution epidemiology   Experience working in environmental health, health economics, public health, or sustainability policy  Experience working with health impact assessment and/or benefit analysis software, such as BenMAP and COBRA  Experience leading environmental health research/surveillance analyses to inform policy development  Data analysis skills, including familiarity with common database, statistical, and geographic analysis software such as SAS, R, SQL, and GIS programs  Experience working in or with New York City agencies or other large governmental organizations  Strong organizational, written and oral communication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2">
        <f t="shared" si="112"/>
        <v>1</v>
      </c>
      <c r="V2422" s="2">
        <v>0</v>
      </c>
      <c r="W2422" s="2">
        <f t="shared" si="113"/>
        <v>1</v>
      </c>
      <c r="X2422" s="2">
        <v>0</v>
      </c>
      <c r="Y2422" s="2">
        <v>0</v>
      </c>
      <c r="Z2422" s="2">
        <v>1</v>
      </c>
      <c r="AA2422" s="2">
        <v>0</v>
      </c>
      <c r="AB2422" s="2">
        <v>0</v>
      </c>
      <c r="AC2422" t="s">
        <v>5374</v>
      </c>
      <c r="AD2422" t="s">
        <v>32</v>
      </c>
      <c r="AE2422" t="s">
        <v>32</v>
      </c>
      <c r="AG2422" t="s">
        <v>38</v>
      </c>
      <c r="AH2422" t="s">
        <v>3158</v>
      </c>
      <c r="AI2422" t="s">
        <v>3061</v>
      </c>
      <c r="AJ2422" t="s">
        <v>1092</v>
      </c>
      <c r="AK2422" t="s">
        <v>39</v>
      </c>
    </row>
    <row r="2423" spans="1:37" x14ac:dyDescent="0.3">
      <c r="A2423">
        <v>348085</v>
      </c>
      <c r="B2423" t="s">
        <v>2098</v>
      </c>
      <c r="C2423" t="s">
        <v>29</v>
      </c>
      <c r="D2423">
        <v>1</v>
      </c>
      <c r="E2423" t="s">
        <v>5375</v>
      </c>
      <c r="F2423" t="s">
        <v>2314</v>
      </c>
      <c r="G2423">
        <v>13381</v>
      </c>
      <c r="H2423">
        <v>0</v>
      </c>
      <c r="I2423" t="s">
        <v>1183</v>
      </c>
      <c r="J2423" t="s">
        <v>43</v>
      </c>
      <c r="K2423">
        <v>60000</v>
      </c>
      <c r="L2423">
        <v>80000</v>
      </c>
      <c r="M2423" t="s">
        <v>33</v>
      </c>
      <c r="N2423" t="s">
        <v>115</v>
      </c>
      <c r="O2423" t="s">
        <v>2101</v>
      </c>
      <c r="P2423" t="s">
        <v>8766</v>
      </c>
      <c r="R2423" t="s">
        <v>8767</v>
      </c>
      <c r="S2423" t="s">
        <v>32</v>
      </c>
      <c r="T2423" t="str">
        <f t="shared" si="111"/>
        <v xml:space="preserve">‚  A Master‚„s Degree in a related field, with 2-3 years of related experience;   Experience with NYC government agencies and background in criminal justice, political or social     science;  Experience improving operational efficiency and implementing solutions with measurable results;   Proficiency in Excel, Python, Tableau, SAS, STATA, SQL, R, SPSS, Arc-GIS and/or other statistical     software; and  Experience in SQL-based data cleansing process using native SQL and/or third-party tools.  Must have substantial experience with MS SQL  </v>
      </c>
      <c r="U2423">
        <f t="shared" si="112"/>
        <v>0</v>
      </c>
      <c r="V2423" s="2">
        <v>1</v>
      </c>
      <c r="W2423" s="2">
        <f t="shared" si="113"/>
        <v>0</v>
      </c>
      <c r="X2423" s="2">
        <v>1</v>
      </c>
      <c r="Y2423" s="2">
        <v>1</v>
      </c>
      <c r="Z2423" s="2">
        <v>1</v>
      </c>
      <c r="AA2423" s="2">
        <v>0</v>
      </c>
      <c r="AB2423" s="2">
        <v>0</v>
      </c>
      <c r="AC2423" t="s">
        <v>5376</v>
      </c>
      <c r="AD2423" t="s">
        <v>32</v>
      </c>
      <c r="AE2423" t="s">
        <v>32</v>
      </c>
      <c r="AG2423" t="s">
        <v>38</v>
      </c>
      <c r="AH2423" t="s">
        <v>4469</v>
      </c>
      <c r="AJ2423" t="s">
        <v>3278</v>
      </c>
      <c r="AK2423" t="s">
        <v>39</v>
      </c>
    </row>
    <row r="2424" spans="1:37" x14ac:dyDescent="0.3">
      <c r="A2424">
        <v>348085</v>
      </c>
      <c r="B2424" t="s">
        <v>2098</v>
      </c>
      <c r="C2424" t="s">
        <v>48</v>
      </c>
      <c r="D2424">
        <v>1</v>
      </c>
      <c r="E2424" t="s">
        <v>5375</v>
      </c>
      <c r="F2424" t="s">
        <v>2314</v>
      </c>
      <c r="G2424">
        <v>13381</v>
      </c>
      <c r="H2424">
        <v>0</v>
      </c>
      <c r="I2424" t="s">
        <v>1183</v>
      </c>
      <c r="J2424" t="s">
        <v>43</v>
      </c>
      <c r="K2424">
        <v>60000</v>
      </c>
      <c r="L2424">
        <v>80000</v>
      </c>
      <c r="M2424" t="s">
        <v>33</v>
      </c>
      <c r="N2424" t="s">
        <v>115</v>
      </c>
      <c r="O2424" t="s">
        <v>2101</v>
      </c>
      <c r="P2424" t="s">
        <v>8766</v>
      </c>
      <c r="R2424" t="s">
        <v>8767</v>
      </c>
      <c r="S2424" t="s">
        <v>32</v>
      </c>
      <c r="T2424" t="str">
        <f t="shared" si="111"/>
        <v xml:space="preserve">‚  A Master‚„s Degree in a related field, with 2-3 years of related experience;   Experience with NYC government agencies and background in criminal justice, political or social     science;  Experience improving operational efficiency and implementing solutions with measurable results;   Proficiency in Excel, Python, Tableau, SAS, STATA, SQL, R, SPSS, Arc-GIS and/or other statistical     software; and  Experience in SQL-based data cleansing process using native SQL and/or third-party tools.  Must have substantial experience with MS SQL  </v>
      </c>
      <c r="U2424">
        <f t="shared" si="112"/>
        <v>0</v>
      </c>
      <c r="V2424" s="2">
        <v>1</v>
      </c>
      <c r="W2424" s="2">
        <f t="shared" si="113"/>
        <v>0</v>
      </c>
      <c r="X2424" s="2">
        <v>1</v>
      </c>
      <c r="Y2424" s="2">
        <v>1</v>
      </c>
      <c r="Z2424" s="2">
        <v>1</v>
      </c>
      <c r="AA2424" s="2">
        <v>0</v>
      </c>
      <c r="AB2424" s="2">
        <v>0</v>
      </c>
      <c r="AC2424" t="s">
        <v>5376</v>
      </c>
      <c r="AD2424" t="s">
        <v>32</v>
      </c>
      <c r="AE2424" t="s">
        <v>32</v>
      </c>
      <c r="AG2424" t="s">
        <v>38</v>
      </c>
      <c r="AH2424" t="s">
        <v>4469</v>
      </c>
      <c r="AJ2424" t="s">
        <v>3278</v>
      </c>
      <c r="AK2424" t="s">
        <v>39</v>
      </c>
    </row>
    <row r="2425" spans="1:37" x14ac:dyDescent="0.3">
      <c r="A2425">
        <v>348086</v>
      </c>
      <c r="B2425" t="s">
        <v>199</v>
      </c>
      <c r="C2425" t="s">
        <v>48</v>
      </c>
      <c r="D2425">
        <v>1</v>
      </c>
      <c r="E2425" t="s">
        <v>5377</v>
      </c>
      <c r="F2425" t="s">
        <v>4270</v>
      </c>
      <c r="G2425">
        <v>40561</v>
      </c>
      <c r="H2425">
        <v>2</v>
      </c>
      <c r="I2425" t="s">
        <v>94</v>
      </c>
      <c r="J2425" t="s">
        <v>43</v>
      </c>
      <c r="K2425">
        <v>47598</v>
      </c>
      <c r="L2425">
        <v>66960</v>
      </c>
      <c r="M2425" t="s">
        <v>33</v>
      </c>
      <c r="N2425" t="s">
        <v>202</v>
      </c>
      <c r="O2425" t="s">
        <v>3509</v>
      </c>
      <c r="P2425" t="s">
        <v>5378</v>
      </c>
      <c r="Q2425" t="s">
        <v>8367</v>
      </c>
      <c r="R2425" t="s">
        <v>5379</v>
      </c>
      <c r="S2425" t="s">
        <v>7696</v>
      </c>
      <c r="T2425" t="str">
        <f t="shared" si="111"/>
        <v>- 2+ years' experience in City contracting and procurement process, including an understanding of DOHMH policies and procedures.  - Extensive experience working with the following DOHMH systems: Contrak, BMS, PAYRS, OES, etc.   - Extensive experience in p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5">
        <f t="shared" si="112"/>
        <v>0</v>
      </c>
      <c r="V2425" s="2">
        <v>0</v>
      </c>
      <c r="W2425" s="2">
        <f t="shared" si="113"/>
        <v>0</v>
      </c>
      <c r="X2425" s="2">
        <v>0</v>
      </c>
      <c r="Y2425" s="2">
        <v>0</v>
      </c>
      <c r="Z2425" s="2">
        <v>0</v>
      </c>
      <c r="AA2425" s="2">
        <v>0</v>
      </c>
      <c r="AB2425" s="2">
        <v>0</v>
      </c>
      <c r="AC2425" t="s">
        <v>5380</v>
      </c>
      <c r="AD2425" t="s">
        <v>32</v>
      </c>
      <c r="AE2425" t="s">
        <v>32</v>
      </c>
      <c r="AG2425" t="s">
        <v>38</v>
      </c>
      <c r="AH2425" t="s">
        <v>3158</v>
      </c>
      <c r="AI2425" t="s">
        <v>3061</v>
      </c>
      <c r="AJ2425" t="s">
        <v>3158</v>
      </c>
      <c r="AK2425" t="s">
        <v>39</v>
      </c>
    </row>
    <row r="2426" spans="1:37" x14ac:dyDescent="0.3">
      <c r="A2426">
        <v>348086</v>
      </c>
      <c r="B2426" t="s">
        <v>199</v>
      </c>
      <c r="C2426" t="s">
        <v>29</v>
      </c>
      <c r="D2426">
        <v>1</v>
      </c>
      <c r="E2426" t="s">
        <v>5377</v>
      </c>
      <c r="F2426" t="s">
        <v>4270</v>
      </c>
      <c r="G2426">
        <v>40561</v>
      </c>
      <c r="H2426">
        <v>2</v>
      </c>
      <c r="I2426" t="s">
        <v>94</v>
      </c>
      <c r="J2426" t="s">
        <v>43</v>
      </c>
      <c r="K2426">
        <v>47598</v>
      </c>
      <c r="L2426">
        <v>66960</v>
      </c>
      <c r="M2426" t="s">
        <v>33</v>
      </c>
      <c r="N2426" t="s">
        <v>202</v>
      </c>
      <c r="O2426" t="s">
        <v>3509</v>
      </c>
      <c r="P2426" t="s">
        <v>5378</v>
      </c>
      <c r="Q2426" t="s">
        <v>8367</v>
      </c>
      <c r="R2426" t="s">
        <v>5379</v>
      </c>
      <c r="S2426" t="s">
        <v>7696</v>
      </c>
      <c r="T2426" t="str">
        <f t="shared" si="111"/>
        <v>- 2+ years' experience in City contracting and procurement process, including an understanding of DOHMH policies and procedures.  - Extensive experience working with the following DOHMH systems: Contrak, BMS, PAYRS, OES, etc.   - Extensive experience in p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6">
        <f t="shared" si="112"/>
        <v>0</v>
      </c>
      <c r="V2426" s="2">
        <v>0</v>
      </c>
      <c r="W2426" s="2">
        <f t="shared" si="113"/>
        <v>0</v>
      </c>
      <c r="X2426" s="2">
        <v>0</v>
      </c>
      <c r="Y2426" s="2">
        <v>0</v>
      </c>
      <c r="Z2426" s="2">
        <v>0</v>
      </c>
      <c r="AA2426" s="2">
        <v>0</v>
      </c>
      <c r="AB2426" s="2">
        <v>0</v>
      </c>
      <c r="AC2426" t="s">
        <v>5380</v>
      </c>
      <c r="AD2426" t="s">
        <v>32</v>
      </c>
      <c r="AE2426" t="s">
        <v>32</v>
      </c>
      <c r="AG2426" t="s">
        <v>38</v>
      </c>
      <c r="AH2426" t="s">
        <v>3158</v>
      </c>
      <c r="AI2426" t="s">
        <v>3061</v>
      </c>
      <c r="AJ2426" t="s">
        <v>3158</v>
      </c>
      <c r="AK2426" t="s">
        <v>39</v>
      </c>
    </row>
    <row r="2427" spans="1:37" x14ac:dyDescent="0.3">
      <c r="A2427">
        <v>348088</v>
      </c>
      <c r="B2427" t="s">
        <v>199</v>
      </c>
      <c r="C2427" t="s">
        <v>29</v>
      </c>
      <c r="D2427">
        <v>1</v>
      </c>
      <c r="E2427" t="s">
        <v>5381</v>
      </c>
      <c r="F2427" t="s">
        <v>3482</v>
      </c>
      <c r="G2427">
        <v>13379</v>
      </c>
      <c r="H2427" t="s">
        <v>435</v>
      </c>
      <c r="I2427" t="s">
        <v>463</v>
      </c>
      <c r="J2427" t="s">
        <v>43</v>
      </c>
      <c r="K2427">
        <v>54643</v>
      </c>
      <c r="L2427">
        <v>108000</v>
      </c>
      <c r="M2427" t="s">
        <v>33</v>
      </c>
      <c r="N2427" t="s">
        <v>202</v>
      </c>
      <c r="O2427" t="s">
        <v>203</v>
      </c>
      <c r="P2427" t="s">
        <v>8768</v>
      </c>
      <c r="R2427" t="s">
        <v>5382</v>
      </c>
      <c r="S2427" t="s">
        <v>7696</v>
      </c>
      <c r="T2427" t="str">
        <f t="shared" si="111"/>
        <v>Knowledge of HIV/AIDS services landscape in New York City. Excellent written, oral, and interpersonal skills; ability to handle multiple and diverse assignments and priorities. Experience working with professional staff and information system processes. Demonstrated experience in healthcare services delivery, health systems management, and/or public health practice. Demonstrated experience with contracts and/or grants processes, including writing or responding to RFPs; contract and budget management.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 Three (3) years of supervisory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7">
        <f t="shared" si="112"/>
        <v>0</v>
      </c>
      <c r="V2427" s="2">
        <v>1</v>
      </c>
      <c r="W2427" s="2">
        <f t="shared" si="113"/>
        <v>0</v>
      </c>
      <c r="X2427" s="2">
        <v>0</v>
      </c>
      <c r="Y2427" s="2">
        <v>0</v>
      </c>
      <c r="Z2427" s="2">
        <v>0</v>
      </c>
      <c r="AA2427" s="2">
        <v>0</v>
      </c>
      <c r="AB2427" s="2">
        <v>0</v>
      </c>
      <c r="AC2427" t="s">
        <v>5383</v>
      </c>
      <c r="AD2427" t="s">
        <v>32</v>
      </c>
      <c r="AE2427" t="s">
        <v>32</v>
      </c>
      <c r="AG2427" t="s">
        <v>38</v>
      </c>
      <c r="AH2427" t="s">
        <v>4045</v>
      </c>
      <c r="AI2427" t="s">
        <v>3061</v>
      </c>
      <c r="AJ2427" t="s">
        <v>1973</v>
      </c>
      <c r="AK2427" t="s">
        <v>39</v>
      </c>
    </row>
    <row r="2428" spans="1:37" x14ac:dyDescent="0.3">
      <c r="A2428">
        <v>348088</v>
      </c>
      <c r="B2428" t="s">
        <v>199</v>
      </c>
      <c r="C2428" t="s">
        <v>48</v>
      </c>
      <c r="D2428">
        <v>1</v>
      </c>
      <c r="E2428" t="s">
        <v>5381</v>
      </c>
      <c r="F2428" t="s">
        <v>3482</v>
      </c>
      <c r="G2428">
        <v>13379</v>
      </c>
      <c r="H2428" t="s">
        <v>435</v>
      </c>
      <c r="I2428" t="s">
        <v>463</v>
      </c>
      <c r="J2428" t="s">
        <v>43</v>
      </c>
      <c r="K2428">
        <v>54643</v>
      </c>
      <c r="L2428">
        <v>108000</v>
      </c>
      <c r="M2428" t="s">
        <v>33</v>
      </c>
      <c r="N2428" t="s">
        <v>202</v>
      </c>
      <c r="O2428" t="s">
        <v>203</v>
      </c>
      <c r="P2428" t="s">
        <v>8768</v>
      </c>
      <c r="R2428" t="s">
        <v>5382</v>
      </c>
      <c r="S2428" t="s">
        <v>7696</v>
      </c>
      <c r="T2428" t="str">
        <f t="shared" si="111"/>
        <v>Knowledge of HIV/AIDS services landscape in New York City. Excellent written, oral, and interpersonal skills; ability to handle multiple and diverse assignments and priorities. Experience working with professional staff and information system processes. Demonstrated experience in healthcare services delivery, health systems management, and/or public health practice. Demonstrated experience with contracts and/or grants processes, including writing or responding to RFPs; contract and budget management.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 Three (3) years of supervisory experience.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28">
        <f t="shared" si="112"/>
        <v>0</v>
      </c>
      <c r="V2428" s="2">
        <v>1</v>
      </c>
      <c r="W2428" s="2">
        <f t="shared" si="113"/>
        <v>0</v>
      </c>
      <c r="X2428" s="2">
        <v>0</v>
      </c>
      <c r="Y2428" s="2">
        <v>0</v>
      </c>
      <c r="Z2428" s="2">
        <v>0</v>
      </c>
      <c r="AA2428" s="2">
        <v>0</v>
      </c>
      <c r="AB2428" s="2">
        <v>0</v>
      </c>
      <c r="AC2428" t="s">
        <v>5383</v>
      </c>
      <c r="AD2428" t="s">
        <v>32</v>
      </c>
      <c r="AE2428" t="s">
        <v>32</v>
      </c>
      <c r="AG2428" t="s">
        <v>38</v>
      </c>
      <c r="AH2428" t="s">
        <v>4045</v>
      </c>
      <c r="AI2428" t="s">
        <v>3061</v>
      </c>
      <c r="AJ2428" t="s">
        <v>1973</v>
      </c>
      <c r="AK2428" t="s">
        <v>39</v>
      </c>
    </row>
    <row r="2429" spans="1:37" x14ac:dyDescent="0.3">
      <c r="A2429">
        <v>348092</v>
      </c>
      <c r="B2429" t="s">
        <v>47</v>
      </c>
      <c r="C2429" t="s">
        <v>29</v>
      </c>
      <c r="D2429">
        <v>1</v>
      </c>
      <c r="E2429" t="s">
        <v>5384</v>
      </c>
      <c r="F2429" t="s">
        <v>962</v>
      </c>
      <c r="G2429" t="s">
        <v>963</v>
      </c>
      <c r="H2429">
        <v>0</v>
      </c>
      <c r="I2429" t="s">
        <v>1431</v>
      </c>
      <c r="J2429" t="s">
        <v>43</v>
      </c>
      <c r="K2429">
        <v>49990</v>
      </c>
      <c r="L2429">
        <v>136023</v>
      </c>
      <c r="M2429" t="s">
        <v>33</v>
      </c>
      <c r="N2429" t="s">
        <v>211</v>
      </c>
      <c r="O2429" t="s">
        <v>1221</v>
      </c>
      <c r="P2429" t="s">
        <v>8769</v>
      </c>
      <c r="Q2429" t="s">
        <v>569</v>
      </c>
      <c r="R2429" t="s">
        <v>5385</v>
      </c>
      <c r="S2429" t="s">
        <v>5386</v>
      </c>
      <c r="T2429" t="str">
        <f t="shared" si="11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29">
        <f t="shared" si="112"/>
        <v>0</v>
      </c>
      <c r="V2429" s="2">
        <v>0</v>
      </c>
      <c r="W2429" s="2">
        <f t="shared" si="113"/>
        <v>0</v>
      </c>
      <c r="X2429" s="2">
        <v>0</v>
      </c>
      <c r="Y2429" s="2">
        <v>0</v>
      </c>
      <c r="Z2429" s="2">
        <v>0</v>
      </c>
      <c r="AA2429" s="2">
        <v>0</v>
      </c>
      <c r="AB2429" s="2">
        <v>0</v>
      </c>
      <c r="AC2429" t="s">
        <v>665</v>
      </c>
      <c r="AD2429" t="s">
        <v>32</v>
      </c>
      <c r="AE2429" t="s">
        <v>32</v>
      </c>
      <c r="AG2429" t="s">
        <v>58</v>
      </c>
      <c r="AH2429" t="s">
        <v>1803</v>
      </c>
      <c r="AJ2429" t="s">
        <v>1803</v>
      </c>
      <c r="AK2429" t="s">
        <v>39</v>
      </c>
    </row>
    <row r="2430" spans="1:37" x14ac:dyDescent="0.3">
      <c r="A2430">
        <v>348092</v>
      </c>
      <c r="B2430" t="s">
        <v>47</v>
      </c>
      <c r="C2430" t="s">
        <v>48</v>
      </c>
      <c r="D2430">
        <v>1</v>
      </c>
      <c r="E2430" t="s">
        <v>5384</v>
      </c>
      <c r="F2430" t="s">
        <v>962</v>
      </c>
      <c r="G2430" t="s">
        <v>963</v>
      </c>
      <c r="H2430">
        <v>0</v>
      </c>
      <c r="I2430" t="s">
        <v>1431</v>
      </c>
      <c r="J2430" t="s">
        <v>43</v>
      </c>
      <c r="K2430">
        <v>49990</v>
      </c>
      <c r="L2430">
        <v>136023</v>
      </c>
      <c r="M2430" t="s">
        <v>33</v>
      </c>
      <c r="N2430" t="s">
        <v>211</v>
      </c>
      <c r="O2430" t="s">
        <v>1221</v>
      </c>
      <c r="P2430" t="s">
        <v>8769</v>
      </c>
      <c r="Q2430" t="s">
        <v>569</v>
      </c>
      <c r="R2430" t="s">
        <v>5385</v>
      </c>
      <c r="S2430" t="s">
        <v>5386</v>
      </c>
      <c r="T2430" t="str">
        <f t="shared" si="111"/>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Engineer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30">
        <f t="shared" si="112"/>
        <v>0</v>
      </c>
      <c r="V2430" s="2">
        <v>0</v>
      </c>
      <c r="W2430" s="2">
        <f t="shared" si="113"/>
        <v>0</v>
      </c>
      <c r="X2430" s="2">
        <v>0</v>
      </c>
      <c r="Y2430" s="2">
        <v>0</v>
      </c>
      <c r="Z2430" s="2">
        <v>0</v>
      </c>
      <c r="AA2430" s="2">
        <v>0</v>
      </c>
      <c r="AB2430" s="2">
        <v>0</v>
      </c>
      <c r="AC2430" t="s">
        <v>665</v>
      </c>
      <c r="AD2430" t="s">
        <v>32</v>
      </c>
      <c r="AE2430" t="s">
        <v>32</v>
      </c>
      <c r="AG2430" t="s">
        <v>58</v>
      </c>
      <c r="AH2430" t="s">
        <v>1803</v>
      </c>
      <c r="AJ2430" t="s">
        <v>1803</v>
      </c>
      <c r="AK2430" t="s">
        <v>39</v>
      </c>
    </row>
    <row r="2431" spans="1:37" x14ac:dyDescent="0.3">
      <c r="A2431">
        <v>348100</v>
      </c>
      <c r="B2431" t="s">
        <v>2695</v>
      </c>
      <c r="C2431" t="s">
        <v>48</v>
      </c>
      <c r="D2431">
        <v>1</v>
      </c>
      <c r="E2431" t="s">
        <v>5283</v>
      </c>
      <c r="F2431" t="s">
        <v>742</v>
      </c>
      <c r="G2431">
        <v>56058</v>
      </c>
      <c r="H2431">
        <v>0</v>
      </c>
      <c r="I2431" t="s">
        <v>1183</v>
      </c>
      <c r="J2431" t="s">
        <v>43</v>
      </c>
      <c r="K2431">
        <v>50362</v>
      </c>
      <c r="L2431">
        <v>78177</v>
      </c>
      <c r="M2431" t="s">
        <v>33</v>
      </c>
      <c r="N2431" t="s">
        <v>349</v>
      </c>
      <c r="O2431" t="s">
        <v>5284</v>
      </c>
      <c r="P2431" t="s">
        <v>8732</v>
      </c>
      <c r="Q2431" t="s">
        <v>745</v>
      </c>
      <c r="R2431" t="s">
        <v>8733</v>
      </c>
      <c r="S2431" t="s">
        <v>5285</v>
      </c>
      <c r="T2431" t="str">
        <f t="shared" si="111"/>
        <v>‚	At least two years full-time experience (or equivalent) working in a housing, real estate finance, policy, research, or consulting context	Bachelor‚„s degree in a relevant field, such as public administration/policy, urban/regional planning, business administration, real estate, economics, sociology, or statistics; advanced degree preferred	Knowledge of housing, real estate, and urban policy issues relevant to New York City	Ability to collect, organize, manipulate, and interpret quantitative and qualitative data	Ability to analyze large datasets and write code in SAS, Stata, R, or Python; query enterprise-level databases using SQL; and use geographic information systems	Ability to synthesize and analyze evidence in order to develop cogent policy proposals	Ability to synthesize complex ideas and deliver them in written communications and presentations 	Ability to work thoughtfully and productively in a solution-oriented, team-based environment 	Track record of delivering high-quality work products under pressure on strict deadlines	High integrity and credibility as perceived by their colleagues and teammates	Ability to independently facilitate decision-focused meetings that meet their stated objectives	Competency with Microsoft Office, including Excel and PowerPoint	Designing and/or conducting interviews and focus groups, and documenting workflows and organizational structures using Microsoft Visio **PLEASE NOTE***  THE ACTUAL SALARY RANGE FOR THIS POSITION IS: $50,000 - $60,000.</v>
      </c>
      <c r="U2431">
        <f t="shared" si="112"/>
        <v>0</v>
      </c>
      <c r="V2431" s="2">
        <v>1</v>
      </c>
      <c r="W2431" s="2">
        <f t="shared" si="113"/>
        <v>0</v>
      </c>
      <c r="X2431" s="2">
        <v>1</v>
      </c>
      <c r="Y2431" s="2">
        <v>0</v>
      </c>
      <c r="Z2431" s="2">
        <v>1</v>
      </c>
      <c r="AA2431" s="2">
        <v>0</v>
      </c>
      <c r="AB2431" s="2">
        <v>0</v>
      </c>
      <c r="AC2431" t="s">
        <v>2698</v>
      </c>
      <c r="AD2431" t="s">
        <v>32</v>
      </c>
      <c r="AE2431" t="s">
        <v>349</v>
      </c>
      <c r="AG2431" t="s">
        <v>38</v>
      </c>
      <c r="AH2431" t="s">
        <v>4469</v>
      </c>
      <c r="AI2431" t="s">
        <v>1284</v>
      </c>
      <c r="AJ2431" t="s">
        <v>3405</v>
      </c>
      <c r="AK2431" t="s">
        <v>39</v>
      </c>
    </row>
    <row r="2432" spans="1:37" x14ac:dyDescent="0.3">
      <c r="A2432">
        <v>348107</v>
      </c>
      <c r="B2432" t="s">
        <v>1790</v>
      </c>
      <c r="C2432" t="s">
        <v>29</v>
      </c>
      <c r="D2432">
        <v>1</v>
      </c>
      <c r="E2432" t="s">
        <v>5387</v>
      </c>
      <c r="F2432" t="s">
        <v>962</v>
      </c>
      <c r="G2432" t="s">
        <v>963</v>
      </c>
      <c r="H2432">
        <v>0</v>
      </c>
      <c r="I2432" t="s">
        <v>244</v>
      </c>
      <c r="J2432" t="s">
        <v>43</v>
      </c>
      <c r="K2432">
        <v>100000</v>
      </c>
      <c r="L2432">
        <v>115000</v>
      </c>
      <c r="M2432" t="s">
        <v>33</v>
      </c>
      <c r="N2432" t="s">
        <v>1975</v>
      </c>
      <c r="O2432" t="s">
        <v>1976</v>
      </c>
      <c r="P2432" t="s">
        <v>8770</v>
      </c>
      <c r="Q2432" t="s">
        <v>569</v>
      </c>
      <c r="R2432" t="s">
        <v>5388</v>
      </c>
      <c r="S2432" t="s">
        <v>5389</v>
      </c>
      <c r="T2432" t="str">
        <f t="shared" si="111"/>
        <v>1. Specialty in Mechanical, Electrical or Plumbing Engineering. 2. Experience with both technical design and project management duties. 3. Proficiency in AutoCAD, Microsoft Office Suite and relevant design software. 4. Excellent communication and organizational skills. 5. Driver license valid in New York State. ONLY CURRENT CITY EMPLOYEES ARE ELIGIBLE TO APPLY*  * This vacancy is only open to current permanent city employees serving in the Administrative Engineer civil service title or on leave from the title.  NOTE: References will be required upon request.    MOVEMENT IN THE FACE OF CIVIL SERVICE LISTS IS PROHIBITED UNDER CIVIL SERVICE LAW.  nyc.gov/parks</v>
      </c>
      <c r="U2432">
        <f t="shared" si="112"/>
        <v>0</v>
      </c>
      <c r="V2432" s="2">
        <v>0</v>
      </c>
      <c r="W2432" s="2">
        <f t="shared" si="113"/>
        <v>0</v>
      </c>
      <c r="X2432" s="2">
        <v>0</v>
      </c>
      <c r="Y2432" s="2">
        <v>0</v>
      </c>
      <c r="Z2432" s="2">
        <v>0</v>
      </c>
      <c r="AA2432" s="2">
        <v>0</v>
      </c>
      <c r="AB2432" s="2">
        <v>0</v>
      </c>
      <c r="AC2432" t="s">
        <v>5390</v>
      </c>
      <c r="AD2432" t="s">
        <v>32</v>
      </c>
      <c r="AE2432" t="s">
        <v>1979</v>
      </c>
      <c r="AG2432" t="s">
        <v>1799</v>
      </c>
      <c r="AH2432" t="s">
        <v>2880</v>
      </c>
      <c r="AJ2432" t="s">
        <v>1973</v>
      </c>
      <c r="AK2432" t="s">
        <v>39</v>
      </c>
    </row>
    <row r="2433" spans="1:37" x14ac:dyDescent="0.3">
      <c r="A2433">
        <v>348107</v>
      </c>
      <c r="B2433" t="s">
        <v>1790</v>
      </c>
      <c r="C2433" t="s">
        <v>29</v>
      </c>
      <c r="D2433">
        <v>1</v>
      </c>
      <c r="E2433" t="s">
        <v>5387</v>
      </c>
      <c r="F2433" t="s">
        <v>962</v>
      </c>
      <c r="G2433" t="s">
        <v>963</v>
      </c>
      <c r="H2433">
        <v>0</v>
      </c>
      <c r="I2433" t="s">
        <v>244</v>
      </c>
      <c r="J2433" t="s">
        <v>43</v>
      </c>
      <c r="K2433">
        <v>100000</v>
      </c>
      <c r="L2433">
        <v>115000</v>
      </c>
      <c r="M2433" t="s">
        <v>33</v>
      </c>
      <c r="N2433" t="s">
        <v>1975</v>
      </c>
      <c r="O2433" t="s">
        <v>1976</v>
      </c>
      <c r="P2433" t="s">
        <v>8770</v>
      </c>
      <c r="Q2433" t="s">
        <v>569</v>
      </c>
      <c r="R2433" t="s">
        <v>5388</v>
      </c>
      <c r="S2433" t="s">
        <v>5389</v>
      </c>
      <c r="T2433" t="str">
        <f t="shared" si="111"/>
        <v>1. Specialty in Mechanical, Electrical or Plumbing Engineering. 2. Experience with both technical design and project management duties. 3. Proficiency in AutoCAD, Microsoft Office Suite and relevant design software. 4. Excellent communication and organizational skills. 5. Driver license valid in New York State. ONLY CURRENT CITY EMPLOYEES ARE ELIGIBLE TO APPLY*  * This vacancy is only open to current permanent city employees serving in the Administrative Engineer civil service title or on leave from the title.  NOTE: References will be required upon request.    MOVEMENT IN THE FACE OF CIVIL SERVICE LISTS IS PROHIBITED UNDER CIVIL SERVICE LAW.  nyc.gov/parks</v>
      </c>
      <c r="U2433">
        <f t="shared" si="112"/>
        <v>0</v>
      </c>
      <c r="V2433" s="2">
        <v>0</v>
      </c>
      <c r="W2433" s="2">
        <f t="shared" si="113"/>
        <v>0</v>
      </c>
      <c r="X2433" s="2">
        <v>0</v>
      </c>
      <c r="Y2433" s="2">
        <v>0</v>
      </c>
      <c r="Z2433" s="2">
        <v>0</v>
      </c>
      <c r="AA2433" s="2">
        <v>0</v>
      </c>
      <c r="AB2433" s="2">
        <v>0</v>
      </c>
      <c r="AC2433" t="s">
        <v>5390</v>
      </c>
      <c r="AD2433" t="s">
        <v>32</v>
      </c>
      <c r="AE2433" t="s">
        <v>1979</v>
      </c>
      <c r="AG2433" t="s">
        <v>1799</v>
      </c>
      <c r="AH2433" t="s">
        <v>2880</v>
      </c>
      <c r="AJ2433" t="s">
        <v>1973</v>
      </c>
      <c r="AK2433" t="s">
        <v>39</v>
      </c>
    </row>
    <row r="2434" spans="1:37" x14ac:dyDescent="0.3">
      <c r="A2434">
        <v>348117</v>
      </c>
      <c r="B2434" t="s">
        <v>199</v>
      </c>
      <c r="C2434" t="s">
        <v>29</v>
      </c>
      <c r="D2434">
        <v>1</v>
      </c>
      <c r="E2434" t="s">
        <v>5391</v>
      </c>
      <c r="F2434" t="s">
        <v>574</v>
      </c>
      <c r="G2434">
        <v>51191</v>
      </c>
      <c r="H2434">
        <v>2</v>
      </c>
      <c r="I2434" t="s">
        <v>463</v>
      </c>
      <c r="J2434" t="s">
        <v>43</v>
      </c>
      <c r="K2434">
        <v>43896</v>
      </c>
      <c r="L2434">
        <v>54518.400000000001</v>
      </c>
      <c r="M2434" t="s">
        <v>33</v>
      </c>
      <c r="N2434" t="s">
        <v>464</v>
      </c>
      <c r="O2434" t="s">
        <v>3616</v>
      </c>
      <c r="P2434" t="s">
        <v>5392</v>
      </c>
      <c r="Q2434" t="s">
        <v>577</v>
      </c>
      <c r="R2434" t="s">
        <v>5393</v>
      </c>
      <c r="S2434" t="s">
        <v>7656</v>
      </c>
      <c r="T2434" t="str">
        <f t="shared" si="111"/>
        <v>- Applicant must have a valid NYS Driver's License and the ability to operate a motor vehicle  - Bi-Lingual: English and 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34">
        <f t="shared" si="112"/>
        <v>0</v>
      </c>
      <c r="V2434" s="2">
        <v>0</v>
      </c>
      <c r="W2434" s="2">
        <f t="shared" si="113"/>
        <v>0</v>
      </c>
      <c r="X2434" s="2">
        <v>0</v>
      </c>
      <c r="Y2434" s="2">
        <v>0</v>
      </c>
      <c r="Z2434" s="2">
        <v>0</v>
      </c>
      <c r="AA2434" s="2">
        <v>0</v>
      </c>
      <c r="AB2434" s="2">
        <v>0</v>
      </c>
      <c r="AC2434" t="s">
        <v>5394</v>
      </c>
      <c r="AD2434" t="s">
        <v>32</v>
      </c>
      <c r="AE2434" t="s">
        <v>32</v>
      </c>
      <c r="AG2434" t="s">
        <v>38</v>
      </c>
      <c r="AH2434" t="s">
        <v>3158</v>
      </c>
      <c r="AI2434" t="s">
        <v>5395</v>
      </c>
      <c r="AJ2434" t="s">
        <v>3158</v>
      </c>
      <c r="AK2434" t="s">
        <v>39</v>
      </c>
    </row>
    <row r="2435" spans="1:37" x14ac:dyDescent="0.3">
      <c r="A2435">
        <v>348117</v>
      </c>
      <c r="B2435" t="s">
        <v>199</v>
      </c>
      <c r="C2435" t="s">
        <v>48</v>
      </c>
      <c r="D2435">
        <v>1</v>
      </c>
      <c r="E2435" t="s">
        <v>5391</v>
      </c>
      <c r="F2435" t="s">
        <v>574</v>
      </c>
      <c r="G2435">
        <v>51191</v>
      </c>
      <c r="H2435">
        <v>2</v>
      </c>
      <c r="I2435" t="s">
        <v>463</v>
      </c>
      <c r="J2435" t="s">
        <v>43</v>
      </c>
      <c r="K2435">
        <v>43896</v>
      </c>
      <c r="L2435">
        <v>54518.400000000001</v>
      </c>
      <c r="M2435" t="s">
        <v>33</v>
      </c>
      <c r="N2435" t="s">
        <v>464</v>
      </c>
      <c r="O2435" t="s">
        <v>3616</v>
      </c>
      <c r="P2435" t="s">
        <v>5392</v>
      </c>
      <c r="Q2435" t="s">
        <v>577</v>
      </c>
      <c r="R2435" t="s">
        <v>5393</v>
      </c>
      <c r="S2435" t="s">
        <v>7656</v>
      </c>
      <c r="T2435" t="str">
        <f t="shared" ref="T2435:T2498" si="114">R2435&amp;" "&amp;S2435</f>
        <v>- Applicant must have a valid NYS Driver's License and the ability to operate a motor vehicle  - Bi-Lingual: English and 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35">
        <f t="shared" ref="U2435:U2498" si="115">D2435*W2435</f>
        <v>0</v>
      </c>
      <c r="V2435" s="2">
        <v>0</v>
      </c>
      <c r="W2435" s="2">
        <f t="shared" ref="W2435:W2498" si="116">IF(OR(ISNUMBER(SEARCH("data analytics",$T2435)), ISNUMBER(SEARCH("data analysis",$T2435)), ISNUMBER(SEARCH("analyze data", $T2435)),ISNUMBER(SEARCH("business intelligence", $T2435)),ISNUMBER(SEARCH("business analysis",$T2435))),1,0)</f>
        <v>0</v>
      </c>
      <c r="X2435" s="2">
        <v>0</v>
      </c>
      <c r="Y2435" s="2">
        <v>0</v>
      </c>
      <c r="Z2435" s="2">
        <v>0</v>
      </c>
      <c r="AA2435" s="2">
        <v>0</v>
      </c>
      <c r="AB2435" s="2">
        <v>0</v>
      </c>
      <c r="AC2435" t="s">
        <v>5394</v>
      </c>
      <c r="AD2435" t="s">
        <v>32</v>
      </c>
      <c r="AE2435" t="s">
        <v>32</v>
      </c>
      <c r="AG2435" t="s">
        <v>38</v>
      </c>
      <c r="AH2435" t="s">
        <v>3158</v>
      </c>
      <c r="AI2435" t="s">
        <v>5395</v>
      </c>
      <c r="AJ2435" t="s">
        <v>3158</v>
      </c>
      <c r="AK2435" t="s">
        <v>39</v>
      </c>
    </row>
    <row r="2436" spans="1:37" x14ac:dyDescent="0.3">
      <c r="A2436">
        <v>348118</v>
      </c>
      <c r="B2436" t="s">
        <v>473</v>
      </c>
      <c r="C2436" t="s">
        <v>29</v>
      </c>
      <c r="D2436">
        <v>2</v>
      </c>
      <c r="E2436" t="s">
        <v>5396</v>
      </c>
      <c r="F2436" t="s">
        <v>828</v>
      </c>
      <c r="G2436">
        <v>52416</v>
      </c>
      <c r="H2436">
        <v>0</v>
      </c>
      <c r="I2436" t="s">
        <v>1183</v>
      </c>
      <c r="J2436" t="s">
        <v>43</v>
      </c>
      <c r="K2436">
        <v>61850</v>
      </c>
      <c r="L2436">
        <v>76745</v>
      </c>
      <c r="M2436" t="s">
        <v>33</v>
      </c>
      <c r="N2436" t="s">
        <v>476</v>
      </c>
      <c r="O2436" t="s">
        <v>830</v>
      </c>
      <c r="P2436" t="s">
        <v>7168</v>
      </c>
      <c r="Q2436" t="s">
        <v>7417</v>
      </c>
      <c r="R2436" t="s">
        <v>831</v>
      </c>
      <c r="S2436" t="s">
        <v>8771</v>
      </c>
      <c r="T2436" t="str">
        <f t="shared" si="114"/>
        <v>The preferred candidate should possess the following skills: ability to deal tactfully and effectively with diverse constituencies at all levels of an organization and a solid understanding of child welfare issues. Excellent analytical, written and oral communication skills are required as is the ability to work both independently and as part of a team.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Job Vacancy Notice reposted. Previous applicants do not need to reapply.</v>
      </c>
      <c r="U2436">
        <f t="shared" si="115"/>
        <v>0</v>
      </c>
      <c r="V2436" s="2">
        <v>0</v>
      </c>
      <c r="W2436" s="2">
        <f t="shared" si="116"/>
        <v>0</v>
      </c>
      <c r="X2436" s="2">
        <v>0</v>
      </c>
      <c r="Y2436" s="2">
        <v>0</v>
      </c>
      <c r="Z2436" s="2">
        <v>0</v>
      </c>
      <c r="AA2436" s="2">
        <v>0</v>
      </c>
      <c r="AB2436" s="2">
        <v>0</v>
      </c>
      <c r="AC2436" t="s">
        <v>1540</v>
      </c>
      <c r="AD2436" t="s">
        <v>32</v>
      </c>
      <c r="AE2436" t="s">
        <v>32</v>
      </c>
      <c r="AG2436" t="s">
        <v>38</v>
      </c>
      <c r="AH2436" t="s">
        <v>1829</v>
      </c>
      <c r="AI2436" t="s">
        <v>2417</v>
      </c>
      <c r="AJ2436" t="s">
        <v>1829</v>
      </c>
      <c r="AK2436" t="s">
        <v>39</v>
      </c>
    </row>
    <row r="2437" spans="1:37" x14ac:dyDescent="0.3">
      <c r="A2437">
        <v>348130</v>
      </c>
      <c r="B2437" t="s">
        <v>199</v>
      </c>
      <c r="C2437" t="s">
        <v>48</v>
      </c>
      <c r="D2437">
        <v>1</v>
      </c>
      <c r="E2437" t="s">
        <v>4276</v>
      </c>
      <c r="F2437" t="s">
        <v>574</v>
      </c>
      <c r="G2437">
        <v>51191</v>
      </c>
      <c r="H2437">
        <v>2</v>
      </c>
      <c r="I2437" t="s">
        <v>463</v>
      </c>
      <c r="J2437" t="s">
        <v>43</v>
      </c>
      <c r="K2437">
        <v>43896</v>
      </c>
      <c r="L2437">
        <v>54518.400000000001</v>
      </c>
      <c r="M2437" t="s">
        <v>33</v>
      </c>
      <c r="N2437" t="s">
        <v>464</v>
      </c>
      <c r="O2437" t="s">
        <v>4759</v>
      </c>
      <c r="P2437" t="s">
        <v>5397</v>
      </c>
      <c r="Q2437" t="s">
        <v>577</v>
      </c>
      <c r="R2437" t="s">
        <v>5398</v>
      </c>
      <c r="S2437" t="s">
        <v>7696</v>
      </c>
      <c r="T2437" t="str">
        <f t="shared" si="114"/>
        <v>- Knowledge of Public Health or healthcare delivery; good communication and organization skills  - Ability to work in a team environment  - Working knowledge of Microsoft suite (MS work, Excel etc.)  - Experience working in the community in a social servi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37">
        <f t="shared" si="115"/>
        <v>0</v>
      </c>
      <c r="V2437" s="2">
        <v>1</v>
      </c>
      <c r="W2437" s="2">
        <f t="shared" si="116"/>
        <v>0</v>
      </c>
      <c r="X2437" s="2">
        <v>0</v>
      </c>
      <c r="Y2437" s="2">
        <v>0</v>
      </c>
      <c r="Z2437" s="2">
        <v>0</v>
      </c>
      <c r="AA2437" s="2">
        <v>0</v>
      </c>
      <c r="AB2437" s="2">
        <v>0</v>
      </c>
      <c r="AC2437" t="s">
        <v>5399</v>
      </c>
      <c r="AD2437" t="s">
        <v>32</v>
      </c>
      <c r="AE2437" t="s">
        <v>4280</v>
      </c>
      <c r="AG2437" t="s">
        <v>38</v>
      </c>
      <c r="AH2437" t="s">
        <v>3158</v>
      </c>
      <c r="AI2437" t="s">
        <v>5395</v>
      </c>
      <c r="AJ2437" t="s">
        <v>3158</v>
      </c>
      <c r="AK2437" t="s">
        <v>39</v>
      </c>
    </row>
    <row r="2438" spans="1:37" x14ac:dyDescent="0.3">
      <c r="A2438">
        <v>348130</v>
      </c>
      <c r="B2438" t="s">
        <v>199</v>
      </c>
      <c r="C2438" t="s">
        <v>29</v>
      </c>
      <c r="D2438">
        <v>1</v>
      </c>
      <c r="E2438" t="s">
        <v>4276</v>
      </c>
      <c r="F2438" t="s">
        <v>574</v>
      </c>
      <c r="G2438">
        <v>51191</v>
      </c>
      <c r="H2438">
        <v>2</v>
      </c>
      <c r="I2438" t="s">
        <v>463</v>
      </c>
      <c r="J2438" t="s">
        <v>43</v>
      </c>
      <c r="K2438">
        <v>43896</v>
      </c>
      <c r="L2438">
        <v>54518.400000000001</v>
      </c>
      <c r="M2438" t="s">
        <v>33</v>
      </c>
      <c r="N2438" t="s">
        <v>464</v>
      </c>
      <c r="O2438" t="s">
        <v>4759</v>
      </c>
      <c r="P2438" t="s">
        <v>5397</v>
      </c>
      <c r="Q2438" t="s">
        <v>577</v>
      </c>
      <c r="R2438" t="s">
        <v>5398</v>
      </c>
      <c r="S2438" t="s">
        <v>7696</v>
      </c>
      <c r="T2438" t="str">
        <f t="shared" si="114"/>
        <v>- Knowledge of Public Health or healthcare delivery; good communication and organization skills  - Ability to work in a team environment  - Working knowledge of Microsoft suite (MS work, Excel etc.)  - Experience working in the community in a social servi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38">
        <f t="shared" si="115"/>
        <v>0</v>
      </c>
      <c r="V2438" s="2">
        <v>1</v>
      </c>
      <c r="W2438" s="2">
        <f t="shared" si="116"/>
        <v>0</v>
      </c>
      <c r="X2438" s="2">
        <v>0</v>
      </c>
      <c r="Y2438" s="2">
        <v>0</v>
      </c>
      <c r="Z2438" s="2">
        <v>0</v>
      </c>
      <c r="AA2438" s="2">
        <v>0</v>
      </c>
      <c r="AB2438" s="2">
        <v>0</v>
      </c>
      <c r="AC2438" t="s">
        <v>5399</v>
      </c>
      <c r="AD2438" t="s">
        <v>32</v>
      </c>
      <c r="AE2438" t="s">
        <v>4280</v>
      </c>
      <c r="AG2438" t="s">
        <v>38</v>
      </c>
      <c r="AH2438" t="s">
        <v>3158</v>
      </c>
      <c r="AI2438" t="s">
        <v>5395</v>
      </c>
      <c r="AJ2438" t="s">
        <v>3158</v>
      </c>
      <c r="AK2438" t="s">
        <v>39</v>
      </c>
    </row>
    <row r="2439" spans="1:37" x14ac:dyDescent="0.3">
      <c r="A2439">
        <v>348137</v>
      </c>
      <c r="B2439" t="s">
        <v>47</v>
      </c>
      <c r="C2439" t="s">
        <v>48</v>
      </c>
      <c r="D2439">
        <v>1</v>
      </c>
      <c r="E2439" t="s">
        <v>5384</v>
      </c>
      <c r="F2439" t="s">
        <v>92</v>
      </c>
      <c r="G2439" t="s">
        <v>996</v>
      </c>
      <c r="H2439">
        <v>0</v>
      </c>
      <c r="I2439" t="s">
        <v>1431</v>
      </c>
      <c r="J2439" t="s">
        <v>43</v>
      </c>
      <c r="K2439">
        <v>48535</v>
      </c>
      <c r="L2439">
        <v>134433</v>
      </c>
      <c r="M2439" t="s">
        <v>33</v>
      </c>
      <c r="N2439" t="s">
        <v>211</v>
      </c>
      <c r="O2439" t="s">
        <v>1221</v>
      </c>
      <c r="P2439" t="s">
        <v>8772</v>
      </c>
      <c r="Q2439" t="s">
        <v>997</v>
      </c>
      <c r="R2439" t="s">
        <v>5385</v>
      </c>
      <c r="S2439" t="s">
        <v>5400</v>
      </c>
      <c r="T2439" t="str">
        <f t="shared" si="114"/>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39">
        <f t="shared" si="115"/>
        <v>0</v>
      </c>
      <c r="V2439" s="2">
        <v>0</v>
      </c>
      <c r="W2439" s="2">
        <f t="shared" si="116"/>
        <v>0</v>
      </c>
      <c r="X2439" s="2">
        <v>0</v>
      </c>
      <c r="Y2439" s="2">
        <v>0</v>
      </c>
      <c r="Z2439" s="2">
        <v>0</v>
      </c>
      <c r="AA2439" s="2">
        <v>0</v>
      </c>
      <c r="AB2439" s="2">
        <v>0</v>
      </c>
      <c r="AC2439" t="s">
        <v>665</v>
      </c>
      <c r="AD2439" t="s">
        <v>32</v>
      </c>
      <c r="AE2439" t="s">
        <v>32</v>
      </c>
      <c r="AG2439" t="s">
        <v>58</v>
      </c>
      <c r="AH2439" t="s">
        <v>1803</v>
      </c>
      <c r="AJ2439" t="s">
        <v>1803</v>
      </c>
      <c r="AK2439" t="s">
        <v>39</v>
      </c>
    </row>
    <row r="2440" spans="1:37" x14ac:dyDescent="0.3">
      <c r="A2440">
        <v>348137</v>
      </c>
      <c r="B2440" t="s">
        <v>47</v>
      </c>
      <c r="C2440" t="s">
        <v>29</v>
      </c>
      <c r="D2440">
        <v>1</v>
      </c>
      <c r="E2440" t="s">
        <v>5384</v>
      </c>
      <c r="F2440" t="s">
        <v>92</v>
      </c>
      <c r="G2440" t="s">
        <v>996</v>
      </c>
      <c r="H2440">
        <v>0</v>
      </c>
      <c r="I2440" t="s">
        <v>1431</v>
      </c>
      <c r="J2440" t="s">
        <v>43</v>
      </c>
      <c r="K2440">
        <v>48535</v>
      </c>
      <c r="L2440">
        <v>134433</v>
      </c>
      <c r="M2440" t="s">
        <v>33</v>
      </c>
      <c r="N2440" t="s">
        <v>211</v>
      </c>
      <c r="O2440" t="s">
        <v>1221</v>
      </c>
      <c r="P2440" t="s">
        <v>8772</v>
      </c>
      <c r="Q2440" t="s">
        <v>997</v>
      </c>
      <c r="R2440" t="s">
        <v>5385</v>
      </c>
      <c r="S2440" t="s">
        <v>5400</v>
      </c>
      <c r="T2440" t="str">
        <f t="shared" si="114"/>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Administrative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40">
        <f t="shared" si="115"/>
        <v>0</v>
      </c>
      <c r="V2440" s="2">
        <v>0</v>
      </c>
      <c r="W2440" s="2">
        <f t="shared" si="116"/>
        <v>0</v>
      </c>
      <c r="X2440" s="2">
        <v>0</v>
      </c>
      <c r="Y2440" s="2">
        <v>0</v>
      </c>
      <c r="Z2440" s="2">
        <v>0</v>
      </c>
      <c r="AA2440" s="2">
        <v>0</v>
      </c>
      <c r="AB2440" s="2">
        <v>0</v>
      </c>
      <c r="AC2440" t="s">
        <v>665</v>
      </c>
      <c r="AD2440" t="s">
        <v>32</v>
      </c>
      <c r="AE2440" t="s">
        <v>32</v>
      </c>
      <c r="AG2440" t="s">
        <v>58</v>
      </c>
      <c r="AH2440" t="s">
        <v>1803</v>
      </c>
      <c r="AJ2440" t="s">
        <v>1803</v>
      </c>
      <c r="AK2440" t="s">
        <v>39</v>
      </c>
    </row>
    <row r="2441" spans="1:37" x14ac:dyDescent="0.3">
      <c r="A2441">
        <v>348139</v>
      </c>
      <c r="B2441" t="s">
        <v>199</v>
      </c>
      <c r="C2441" t="s">
        <v>29</v>
      </c>
      <c r="D2441">
        <v>1</v>
      </c>
      <c r="E2441" t="s">
        <v>5401</v>
      </c>
      <c r="F2441" t="s">
        <v>126</v>
      </c>
      <c r="G2441">
        <v>21744</v>
      </c>
      <c r="H2441">
        <v>2</v>
      </c>
      <c r="I2441" t="s">
        <v>210</v>
      </c>
      <c r="J2441" t="s">
        <v>32</v>
      </c>
      <c r="K2441">
        <v>70286</v>
      </c>
      <c r="L2441">
        <v>87295.32</v>
      </c>
      <c r="M2441" t="s">
        <v>33</v>
      </c>
      <c r="N2441" t="s">
        <v>202</v>
      </c>
      <c r="O2441" t="s">
        <v>356</v>
      </c>
      <c r="P2441" t="s">
        <v>5402</v>
      </c>
      <c r="Q2441" t="s">
        <v>130</v>
      </c>
      <c r="R2441" t="s">
        <v>32</v>
      </c>
      <c r="S2441" t="s">
        <v>7706</v>
      </c>
      <c r="T2441" t="str">
        <f t="shared" si="114"/>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41">
        <f t="shared" si="115"/>
        <v>0</v>
      </c>
      <c r="V2441" s="2">
        <v>0</v>
      </c>
      <c r="W2441" s="2">
        <f t="shared" si="116"/>
        <v>0</v>
      </c>
      <c r="X2441" s="2">
        <v>0</v>
      </c>
      <c r="Y2441" s="2">
        <v>0</v>
      </c>
      <c r="Z2441" s="2">
        <v>0</v>
      </c>
      <c r="AA2441" s="2">
        <v>0</v>
      </c>
      <c r="AB2441" s="2">
        <v>0</v>
      </c>
      <c r="AC2441" t="s">
        <v>5403</v>
      </c>
      <c r="AD2441" t="s">
        <v>32</v>
      </c>
      <c r="AE2441" t="s">
        <v>32</v>
      </c>
      <c r="AG2441" t="s">
        <v>38</v>
      </c>
      <c r="AH2441" t="s">
        <v>1676</v>
      </c>
      <c r="AI2441" t="s">
        <v>5395</v>
      </c>
      <c r="AJ2441" t="s">
        <v>1676</v>
      </c>
      <c r="AK2441" t="s">
        <v>39</v>
      </c>
    </row>
    <row r="2442" spans="1:37" x14ac:dyDescent="0.3">
      <c r="A2442">
        <v>348139</v>
      </c>
      <c r="B2442" t="s">
        <v>199</v>
      </c>
      <c r="C2442" t="s">
        <v>48</v>
      </c>
      <c r="D2442">
        <v>1</v>
      </c>
      <c r="E2442" t="s">
        <v>5401</v>
      </c>
      <c r="F2442" t="s">
        <v>126</v>
      </c>
      <c r="G2442">
        <v>21744</v>
      </c>
      <c r="H2442">
        <v>2</v>
      </c>
      <c r="I2442" t="s">
        <v>210</v>
      </c>
      <c r="J2442" t="s">
        <v>32</v>
      </c>
      <c r="K2442">
        <v>70286</v>
      </c>
      <c r="L2442">
        <v>87295.32</v>
      </c>
      <c r="M2442" t="s">
        <v>33</v>
      </c>
      <c r="N2442" t="s">
        <v>202</v>
      </c>
      <c r="O2442" t="s">
        <v>356</v>
      </c>
      <c r="P2442" t="s">
        <v>5402</v>
      </c>
      <c r="Q2442" t="s">
        <v>130</v>
      </c>
      <c r="R2442" t="s">
        <v>32</v>
      </c>
      <c r="S2442" t="s">
        <v>7706</v>
      </c>
      <c r="T2442" t="str">
        <f t="shared" si="114"/>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42">
        <f t="shared" si="115"/>
        <v>0</v>
      </c>
      <c r="V2442" s="2">
        <v>0</v>
      </c>
      <c r="W2442" s="2">
        <f t="shared" si="116"/>
        <v>0</v>
      </c>
      <c r="X2442" s="2">
        <v>0</v>
      </c>
      <c r="Y2442" s="2">
        <v>0</v>
      </c>
      <c r="Z2442" s="2">
        <v>0</v>
      </c>
      <c r="AA2442" s="2">
        <v>0</v>
      </c>
      <c r="AB2442" s="2">
        <v>0</v>
      </c>
      <c r="AC2442" t="s">
        <v>5403</v>
      </c>
      <c r="AD2442" t="s">
        <v>32</v>
      </c>
      <c r="AE2442" t="s">
        <v>32</v>
      </c>
      <c r="AG2442" t="s">
        <v>38</v>
      </c>
      <c r="AH2442" t="s">
        <v>1676</v>
      </c>
      <c r="AI2442" t="s">
        <v>5395</v>
      </c>
      <c r="AJ2442" t="s">
        <v>1676</v>
      </c>
      <c r="AK2442" t="s">
        <v>39</v>
      </c>
    </row>
    <row r="2443" spans="1:37" x14ac:dyDescent="0.3">
      <c r="A2443">
        <v>348142</v>
      </c>
      <c r="B2443" t="s">
        <v>2385</v>
      </c>
      <c r="C2443" t="s">
        <v>29</v>
      </c>
      <c r="D2443">
        <v>1</v>
      </c>
      <c r="E2443" t="s">
        <v>5404</v>
      </c>
      <c r="F2443" t="s">
        <v>2387</v>
      </c>
      <c r="G2443">
        <v>31143</v>
      </c>
      <c r="H2443">
        <v>3</v>
      </c>
      <c r="I2443" t="s">
        <v>2403</v>
      </c>
      <c r="J2443" t="s">
        <v>43</v>
      </c>
      <c r="K2443">
        <v>70000</v>
      </c>
      <c r="L2443">
        <v>84917</v>
      </c>
      <c r="M2443" t="s">
        <v>33</v>
      </c>
      <c r="N2443" t="s">
        <v>2388</v>
      </c>
      <c r="O2443" t="s">
        <v>2558</v>
      </c>
      <c r="P2443" t="s">
        <v>8773</v>
      </c>
      <c r="Q2443" t="s">
        <v>2390</v>
      </c>
      <c r="R2443" t="s">
        <v>8774</v>
      </c>
      <c r="S2443" t="s">
        <v>32</v>
      </c>
      <c r="T2443" t="str">
        <f t="shared" si="114"/>
        <v xml:space="preserve">‚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  </v>
      </c>
      <c r="U2443">
        <f t="shared" si="115"/>
        <v>0</v>
      </c>
      <c r="V2443" s="2">
        <v>1</v>
      </c>
      <c r="W2443" s="2">
        <f t="shared" si="116"/>
        <v>0</v>
      </c>
      <c r="X2443" s="2">
        <v>0</v>
      </c>
      <c r="Y2443" s="2">
        <v>0</v>
      </c>
      <c r="Z2443" s="2">
        <v>0</v>
      </c>
      <c r="AA2443" s="2">
        <v>0</v>
      </c>
      <c r="AB2443" s="2">
        <v>0</v>
      </c>
      <c r="AC2443" t="s">
        <v>5405</v>
      </c>
      <c r="AD2443" t="s">
        <v>32</v>
      </c>
      <c r="AE2443" t="s">
        <v>2388</v>
      </c>
      <c r="AG2443" t="s">
        <v>38</v>
      </c>
      <c r="AH2443" t="s">
        <v>3278</v>
      </c>
      <c r="AI2443" t="s">
        <v>5406</v>
      </c>
      <c r="AJ2443" t="s">
        <v>1973</v>
      </c>
      <c r="AK2443" t="s">
        <v>39</v>
      </c>
    </row>
    <row r="2444" spans="1:37" x14ac:dyDescent="0.3">
      <c r="A2444">
        <v>348142</v>
      </c>
      <c r="B2444" t="s">
        <v>2385</v>
      </c>
      <c r="C2444" t="s">
        <v>48</v>
      </c>
      <c r="D2444">
        <v>1</v>
      </c>
      <c r="E2444" t="s">
        <v>5404</v>
      </c>
      <c r="F2444" t="s">
        <v>2387</v>
      </c>
      <c r="G2444">
        <v>31143</v>
      </c>
      <c r="H2444">
        <v>3</v>
      </c>
      <c r="I2444" t="s">
        <v>2403</v>
      </c>
      <c r="J2444" t="s">
        <v>43</v>
      </c>
      <c r="K2444">
        <v>70000</v>
      </c>
      <c r="L2444">
        <v>84917</v>
      </c>
      <c r="M2444" t="s">
        <v>33</v>
      </c>
      <c r="N2444" t="s">
        <v>2388</v>
      </c>
      <c r="O2444" t="s">
        <v>2558</v>
      </c>
      <c r="P2444" t="s">
        <v>8773</v>
      </c>
      <c r="Q2444" t="s">
        <v>2390</v>
      </c>
      <c r="R2444" t="s">
        <v>8774</v>
      </c>
      <c r="S2444" t="s">
        <v>32</v>
      </c>
      <c r="T2444" t="str">
        <f t="shared" si="114"/>
        <v xml:space="preserve">‚ Knowledge of, and demonstrated interest in, law enforcement, criminal justice, police accountability, and/or civil rights issues. Graduate or baccalaureate degree in the field of law, criminal justice, public policy, public administration, social sciences, psychology, or other relevant field, or at least three years of experience performing administrative, criminal, or internal investigations. Strong interpersonal skills and excellent judgment. Familiarity with New York City a plus.  Valid New York State driver's license.  Excellent verbal and written communication skills. Strong analytical skills Experience working with both government agencies and members of the public. Knowledge of Accurint, Lexis Nexis, and E-Justice Working knowledge of Microsoft Office applications (Excel, Word, PowerPoint).  </v>
      </c>
      <c r="U2444">
        <f t="shared" si="115"/>
        <v>0</v>
      </c>
      <c r="V2444" s="2">
        <v>1</v>
      </c>
      <c r="W2444" s="2">
        <f t="shared" si="116"/>
        <v>0</v>
      </c>
      <c r="X2444" s="2">
        <v>0</v>
      </c>
      <c r="Y2444" s="2">
        <v>0</v>
      </c>
      <c r="Z2444" s="2">
        <v>0</v>
      </c>
      <c r="AA2444" s="2">
        <v>0</v>
      </c>
      <c r="AB2444" s="2">
        <v>0</v>
      </c>
      <c r="AC2444" t="s">
        <v>5405</v>
      </c>
      <c r="AD2444" t="s">
        <v>32</v>
      </c>
      <c r="AE2444" t="s">
        <v>2388</v>
      </c>
      <c r="AG2444" t="s">
        <v>38</v>
      </c>
      <c r="AH2444" t="s">
        <v>3278</v>
      </c>
      <c r="AI2444" t="s">
        <v>5406</v>
      </c>
      <c r="AJ2444" t="s">
        <v>1973</v>
      </c>
      <c r="AK2444" t="s">
        <v>39</v>
      </c>
    </row>
    <row r="2445" spans="1:37" x14ac:dyDescent="0.3">
      <c r="A2445">
        <v>348143</v>
      </c>
      <c r="B2445" t="s">
        <v>1670</v>
      </c>
      <c r="C2445" t="s">
        <v>29</v>
      </c>
      <c r="D2445">
        <v>1</v>
      </c>
      <c r="E2445" t="s">
        <v>5407</v>
      </c>
      <c r="F2445" t="s">
        <v>2455</v>
      </c>
      <c r="G2445">
        <v>40925</v>
      </c>
      <c r="H2445">
        <v>1</v>
      </c>
      <c r="I2445" t="s">
        <v>94</v>
      </c>
      <c r="J2445" t="s">
        <v>43</v>
      </c>
      <c r="K2445">
        <v>46000</v>
      </c>
      <c r="L2445">
        <v>52000</v>
      </c>
      <c r="M2445" t="s">
        <v>33</v>
      </c>
      <c r="N2445" t="s">
        <v>1320</v>
      </c>
      <c r="O2445" t="s">
        <v>2456</v>
      </c>
      <c r="P2445" t="s">
        <v>7169</v>
      </c>
      <c r="Q2445" t="s">
        <v>2457</v>
      </c>
      <c r="R2445" t="s">
        <v>8775</v>
      </c>
      <c r="S2445" t="s">
        <v>8776</v>
      </c>
      <c r="T2445" t="str">
        <f t="shared" si="114"/>
        <v>‚ Familiarity with My State Street and other asset management tools preferred;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445">
        <f t="shared" si="115"/>
        <v>0</v>
      </c>
      <c r="V2445" s="2">
        <v>1</v>
      </c>
      <c r="W2445" s="2">
        <f t="shared" si="116"/>
        <v>0</v>
      </c>
      <c r="X2445" s="2">
        <v>0</v>
      </c>
      <c r="Y2445" s="2">
        <v>0</v>
      </c>
      <c r="Z2445" s="2">
        <v>0</v>
      </c>
      <c r="AA2445" s="2">
        <v>0</v>
      </c>
      <c r="AB2445" s="2">
        <v>0</v>
      </c>
      <c r="AC2445" t="s">
        <v>1675</v>
      </c>
      <c r="AD2445" t="s">
        <v>32</v>
      </c>
      <c r="AE2445" t="s">
        <v>32</v>
      </c>
      <c r="AG2445" t="s">
        <v>38</v>
      </c>
      <c r="AH2445" t="s">
        <v>4999</v>
      </c>
      <c r="AJ2445" t="s">
        <v>4999</v>
      </c>
      <c r="AK2445" t="s">
        <v>39</v>
      </c>
    </row>
    <row r="2446" spans="1:37" x14ac:dyDescent="0.3">
      <c r="A2446">
        <v>348143</v>
      </c>
      <c r="B2446" t="s">
        <v>1670</v>
      </c>
      <c r="C2446" t="s">
        <v>48</v>
      </c>
      <c r="D2446">
        <v>1</v>
      </c>
      <c r="E2446" t="s">
        <v>5407</v>
      </c>
      <c r="F2446" t="s">
        <v>2455</v>
      </c>
      <c r="G2446">
        <v>40925</v>
      </c>
      <c r="H2446">
        <v>1</v>
      </c>
      <c r="I2446" t="s">
        <v>94</v>
      </c>
      <c r="J2446" t="s">
        <v>43</v>
      </c>
      <c r="K2446">
        <v>46000</v>
      </c>
      <c r="L2446">
        <v>52000</v>
      </c>
      <c r="M2446" t="s">
        <v>33</v>
      </c>
      <c r="N2446" t="s">
        <v>1320</v>
      </c>
      <c r="O2446" t="s">
        <v>2456</v>
      </c>
      <c r="P2446" t="s">
        <v>7169</v>
      </c>
      <c r="Q2446" t="s">
        <v>2457</v>
      </c>
      <c r="R2446" t="s">
        <v>8775</v>
      </c>
      <c r="S2446" t="s">
        <v>8776</v>
      </c>
      <c r="T2446" t="str">
        <f t="shared" si="114"/>
        <v>‚ Familiarity with My State Street and other asset management tools preferred;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446">
        <f t="shared" si="115"/>
        <v>0</v>
      </c>
      <c r="V2446" s="2">
        <v>1</v>
      </c>
      <c r="W2446" s="2">
        <f t="shared" si="116"/>
        <v>0</v>
      </c>
      <c r="X2446" s="2">
        <v>0</v>
      </c>
      <c r="Y2446" s="2">
        <v>0</v>
      </c>
      <c r="Z2446" s="2">
        <v>0</v>
      </c>
      <c r="AA2446" s="2">
        <v>0</v>
      </c>
      <c r="AB2446" s="2">
        <v>0</v>
      </c>
      <c r="AC2446" t="s">
        <v>1675</v>
      </c>
      <c r="AD2446" t="s">
        <v>32</v>
      </c>
      <c r="AE2446" t="s">
        <v>32</v>
      </c>
      <c r="AG2446" t="s">
        <v>38</v>
      </c>
      <c r="AH2446" t="s">
        <v>4999</v>
      </c>
      <c r="AJ2446" t="s">
        <v>4999</v>
      </c>
      <c r="AK2446" t="s">
        <v>39</v>
      </c>
    </row>
    <row r="2447" spans="1:37" x14ac:dyDescent="0.3">
      <c r="A2447">
        <v>348146</v>
      </c>
      <c r="B2447" t="s">
        <v>5408</v>
      </c>
      <c r="C2447" t="s">
        <v>48</v>
      </c>
      <c r="D2447">
        <v>2</v>
      </c>
      <c r="E2447" t="s">
        <v>5409</v>
      </c>
      <c r="F2447" t="s">
        <v>742</v>
      </c>
      <c r="G2447">
        <v>56058</v>
      </c>
      <c r="H2447">
        <v>0</v>
      </c>
      <c r="I2447" t="s">
        <v>1228</v>
      </c>
      <c r="J2447" t="s">
        <v>43</v>
      </c>
      <c r="K2447">
        <v>50362</v>
      </c>
      <c r="L2447">
        <v>78177</v>
      </c>
      <c r="M2447" t="s">
        <v>33</v>
      </c>
      <c r="N2447" t="s">
        <v>1278</v>
      </c>
      <c r="O2447" t="s">
        <v>5410</v>
      </c>
      <c r="P2447" t="s">
        <v>5411</v>
      </c>
      <c r="Q2447" t="s">
        <v>745</v>
      </c>
      <c r="R2447" t="s">
        <v>5412</v>
      </c>
      <c r="S2447" t="s">
        <v>32</v>
      </c>
      <c r="T2447" t="str">
        <f t="shared" si="114"/>
        <v xml:space="preserve">Familiarity with medical terminology. Proficiency in MS Word, Excel and Access. Knowledge in scanning data management.  </v>
      </c>
      <c r="U2447">
        <f t="shared" si="115"/>
        <v>0</v>
      </c>
      <c r="V2447" s="2">
        <v>1</v>
      </c>
      <c r="W2447" s="2">
        <f t="shared" si="116"/>
        <v>0</v>
      </c>
      <c r="X2447" s="2">
        <v>0</v>
      </c>
      <c r="Y2447" s="2">
        <v>0</v>
      </c>
      <c r="Z2447" s="2">
        <v>0</v>
      </c>
      <c r="AA2447" s="2">
        <v>0</v>
      </c>
      <c r="AB2447" s="2">
        <v>0</v>
      </c>
      <c r="AC2447" t="s">
        <v>2749</v>
      </c>
      <c r="AD2447" t="s">
        <v>32</v>
      </c>
      <c r="AE2447" t="s">
        <v>32</v>
      </c>
      <c r="AG2447" t="s">
        <v>38</v>
      </c>
      <c r="AH2447" t="s">
        <v>1750</v>
      </c>
      <c r="AI2447" t="s">
        <v>2699</v>
      </c>
      <c r="AJ2447" t="s">
        <v>2199</v>
      </c>
      <c r="AK2447" t="s">
        <v>39</v>
      </c>
    </row>
    <row r="2448" spans="1:37" x14ac:dyDescent="0.3">
      <c r="A2448">
        <v>348146</v>
      </c>
      <c r="B2448" t="s">
        <v>5408</v>
      </c>
      <c r="C2448" t="s">
        <v>29</v>
      </c>
      <c r="D2448">
        <v>2</v>
      </c>
      <c r="E2448" t="s">
        <v>5409</v>
      </c>
      <c r="F2448" t="s">
        <v>742</v>
      </c>
      <c r="G2448">
        <v>56058</v>
      </c>
      <c r="H2448">
        <v>0</v>
      </c>
      <c r="I2448" t="s">
        <v>1228</v>
      </c>
      <c r="J2448" t="s">
        <v>43</v>
      </c>
      <c r="K2448">
        <v>50362</v>
      </c>
      <c r="L2448">
        <v>78177</v>
      </c>
      <c r="M2448" t="s">
        <v>33</v>
      </c>
      <c r="N2448" t="s">
        <v>1278</v>
      </c>
      <c r="O2448" t="s">
        <v>5410</v>
      </c>
      <c r="P2448" t="s">
        <v>5411</v>
      </c>
      <c r="Q2448" t="s">
        <v>745</v>
      </c>
      <c r="R2448" t="s">
        <v>5412</v>
      </c>
      <c r="S2448" t="s">
        <v>32</v>
      </c>
      <c r="T2448" t="str">
        <f t="shared" si="114"/>
        <v xml:space="preserve">Familiarity with medical terminology. Proficiency in MS Word, Excel and Access. Knowledge in scanning data management.  </v>
      </c>
      <c r="U2448">
        <f t="shared" si="115"/>
        <v>0</v>
      </c>
      <c r="V2448" s="2">
        <v>1</v>
      </c>
      <c r="W2448" s="2">
        <f t="shared" si="116"/>
        <v>0</v>
      </c>
      <c r="X2448" s="2">
        <v>0</v>
      </c>
      <c r="Y2448" s="2">
        <v>0</v>
      </c>
      <c r="Z2448" s="2">
        <v>0</v>
      </c>
      <c r="AA2448" s="2">
        <v>0</v>
      </c>
      <c r="AB2448" s="2">
        <v>0</v>
      </c>
      <c r="AC2448" t="s">
        <v>2749</v>
      </c>
      <c r="AD2448" t="s">
        <v>32</v>
      </c>
      <c r="AE2448" t="s">
        <v>32</v>
      </c>
      <c r="AG2448" t="s">
        <v>38</v>
      </c>
      <c r="AH2448" t="s">
        <v>1750</v>
      </c>
      <c r="AI2448" t="s">
        <v>2699</v>
      </c>
      <c r="AJ2448" t="s">
        <v>2199</v>
      </c>
      <c r="AK2448" t="s">
        <v>39</v>
      </c>
    </row>
    <row r="2449" spans="1:37" x14ac:dyDescent="0.3">
      <c r="A2449">
        <v>348261</v>
      </c>
      <c r="B2449" t="s">
        <v>47</v>
      </c>
      <c r="C2449" t="s">
        <v>29</v>
      </c>
      <c r="D2449">
        <v>4</v>
      </c>
      <c r="E2449" t="s">
        <v>5326</v>
      </c>
      <c r="F2449" t="s">
        <v>2052</v>
      </c>
      <c r="G2449">
        <v>31305</v>
      </c>
      <c r="H2449">
        <v>1</v>
      </c>
      <c r="I2449" t="s">
        <v>627</v>
      </c>
      <c r="J2449" t="s">
        <v>43</v>
      </c>
      <c r="K2449">
        <v>44116</v>
      </c>
      <c r="L2449">
        <v>44116</v>
      </c>
      <c r="M2449" t="s">
        <v>33</v>
      </c>
      <c r="N2449" t="s">
        <v>83</v>
      </c>
      <c r="O2449" t="s">
        <v>5327</v>
      </c>
      <c r="P2449" t="s">
        <v>8745</v>
      </c>
      <c r="Q2449" t="s">
        <v>7666</v>
      </c>
      <c r="R2449" t="s">
        <v>8746</v>
      </c>
      <c r="S2449" t="s">
        <v>8747</v>
      </c>
      <c r="T2449" t="str">
        <f t="shared" si="114"/>
        <v>‚ Ability to climb stairs and ladders and engage in extensive walking at facilities being inspected including those under construction and renovation while following all mandated safety procedures.   Familiarity with various computer software programs. Must possess valid NYS Driver‚„s License by the time of employment.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2449">
        <f t="shared" si="115"/>
        <v>0</v>
      </c>
      <c r="V2449" s="2">
        <v>0</v>
      </c>
      <c r="W2449" s="2">
        <f t="shared" si="116"/>
        <v>0</v>
      </c>
      <c r="X2449" s="2">
        <v>0</v>
      </c>
      <c r="Y2449" s="2">
        <v>0</v>
      </c>
      <c r="Z2449" s="2">
        <v>0</v>
      </c>
      <c r="AA2449" s="2">
        <v>0</v>
      </c>
      <c r="AB2449" s="2">
        <v>0</v>
      </c>
      <c r="AC2449" t="s">
        <v>665</v>
      </c>
      <c r="AD2449" t="s">
        <v>32</v>
      </c>
      <c r="AE2449" t="s">
        <v>32</v>
      </c>
      <c r="AG2449" t="s">
        <v>38</v>
      </c>
      <c r="AH2449" t="s">
        <v>876</v>
      </c>
      <c r="AJ2449" t="s">
        <v>876</v>
      </c>
      <c r="AK2449" t="s">
        <v>39</v>
      </c>
    </row>
    <row r="2450" spans="1:37" x14ac:dyDescent="0.3">
      <c r="A2450">
        <v>348147</v>
      </c>
      <c r="B2450" t="s">
        <v>1670</v>
      </c>
      <c r="C2450" t="s">
        <v>48</v>
      </c>
      <c r="D2450">
        <v>1</v>
      </c>
      <c r="E2450" t="s">
        <v>5413</v>
      </c>
      <c r="F2450" t="s">
        <v>2455</v>
      </c>
      <c r="G2450">
        <v>40925</v>
      </c>
      <c r="H2450">
        <v>1</v>
      </c>
      <c r="I2450" t="s">
        <v>94</v>
      </c>
      <c r="J2450" t="s">
        <v>43</v>
      </c>
      <c r="K2450">
        <v>46000</v>
      </c>
      <c r="L2450">
        <v>52000</v>
      </c>
      <c r="M2450" t="s">
        <v>33</v>
      </c>
      <c r="N2450" t="s">
        <v>1320</v>
      </c>
      <c r="O2450" t="s">
        <v>2456</v>
      </c>
      <c r="P2450" t="s">
        <v>7170</v>
      </c>
      <c r="Q2450" t="s">
        <v>2457</v>
      </c>
      <c r="R2450" t="s">
        <v>8777</v>
      </c>
      <c r="S2450" t="s">
        <v>7791</v>
      </c>
      <c r="T2450" t="str">
        <f t="shared" si="114"/>
        <v>‚ Familiarity with My State Street and other asset management tools preferred;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450">
        <f t="shared" si="115"/>
        <v>0</v>
      </c>
      <c r="V2450" s="2">
        <v>1</v>
      </c>
      <c r="W2450" s="2">
        <f t="shared" si="116"/>
        <v>0</v>
      </c>
      <c r="X2450" s="2">
        <v>0</v>
      </c>
      <c r="Y2450" s="2">
        <v>0</v>
      </c>
      <c r="Z2450" s="2">
        <v>0</v>
      </c>
      <c r="AA2450" s="2">
        <v>0</v>
      </c>
      <c r="AB2450" s="2">
        <v>0</v>
      </c>
      <c r="AC2450" t="s">
        <v>1675</v>
      </c>
      <c r="AD2450" t="s">
        <v>32</v>
      </c>
      <c r="AE2450" t="s">
        <v>32</v>
      </c>
      <c r="AG2450" t="s">
        <v>38</v>
      </c>
      <c r="AH2450" t="s">
        <v>4999</v>
      </c>
      <c r="AJ2450" t="s">
        <v>4999</v>
      </c>
      <c r="AK2450" t="s">
        <v>39</v>
      </c>
    </row>
    <row r="2451" spans="1:37" x14ac:dyDescent="0.3">
      <c r="A2451">
        <v>348147</v>
      </c>
      <c r="B2451" t="s">
        <v>1670</v>
      </c>
      <c r="C2451" t="s">
        <v>29</v>
      </c>
      <c r="D2451">
        <v>1</v>
      </c>
      <c r="E2451" t="s">
        <v>5413</v>
      </c>
      <c r="F2451" t="s">
        <v>2455</v>
      </c>
      <c r="G2451">
        <v>40925</v>
      </c>
      <c r="H2451">
        <v>1</v>
      </c>
      <c r="I2451" t="s">
        <v>94</v>
      </c>
      <c r="J2451" t="s">
        <v>43</v>
      </c>
      <c r="K2451">
        <v>46000</v>
      </c>
      <c r="L2451">
        <v>52000</v>
      </c>
      <c r="M2451" t="s">
        <v>33</v>
      </c>
      <c r="N2451" t="s">
        <v>1320</v>
      </c>
      <c r="O2451" t="s">
        <v>2456</v>
      </c>
      <c r="P2451" t="s">
        <v>7170</v>
      </c>
      <c r="Q2451" t="s">
        <v>2457</v>
      </c>
      <c r="R2451" t="s">
        <v>8777</v>
      </c>
      <c r="S2451" t="s">
        <v>7791</v>
      </c>
      <c r="T2451" t="str">
        <f t="shared" si="114"/>
        <v>‚ Familiarity with My State Street and other asset management tools preferred;  Excellent Microsoft Office (Excel, PowerPoint) computer skills at the user level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451">
        <f t="shared" si="115"/>
        <v>0</v>
      </c>
      <c r="V2451" s="2">
        <v>1</v>
      </c>
      <c r="W2451" s="2">
        <f t="shared" si="116"/>
        <v>0</v>
      </c>
      <c r="X2451" s="2">
        <v>0</v>
      </c>
      <c r="Y2451" s="2">
        <v>0</v>
      </c>
      <c r="Z2451" s="2">
        <v>0</v>
      </c>
      <c r="AA2451" s="2">
        <v>0</v>
      </c>
      <c r="AB2451" s="2">
        <v>0</v>
      </c>
      <c r="AC2451" t="s">
        <v>1675</v>
      </c>
      <c r="AD2451" t="s">
        <v>32</v>
      </c>
      <c r="AE2451" t="s">
        <v>32</v>
      </c>
      <c r="AG2451" t="s">
        <v>38</v>
      </c>
      <c r="AH2451" t="s">
        <v>4999</v>
      </c>
      <c r="AJ2451" t="s">
        <v>4999</v>
      </c>
      <c r="AK2451" t="s">
        <v>39</v>
      </c>
    </row>
    <row r="2452" spans="1:37" x14ac:dyDescent="0.3">
      <c r="A2452">
        <v>348154</v>
      </c>
      <c r="B2452" t="s">
        <v>199</v>
      </c>
      <c r="C2452" t="s">
        <v>29</v>
      </c>
      <c r="D2452">
        <v>1</v>
      </c>
      <c r="E2452" t="s">
        <v>5414</v>
      </c>
      <c r="F2452" t="s">
        <v>126</v>
      </c>
      <c r="G2452">
        <v>21744</v>
      </c>
      <c r="H2452">
        <v>3</v>
      </c>
      <c r="I2452" t="s">
        <v>1183</v>
      </c>
      <c r="J2452" t="s">
        <v>43</v>
      </c>
      <c r="K2452">
        <v>78630</v>
      </c>
      <c r="L2452">
        <v>97200</v>
      </c>
      <c r="M2452" t="s">
        <v>33</v>
      </c>
      <c r="N2452" t="s">
        <v>380</v>
      </c>
      <c r="O2452" t="s">
        <v>3859</v>
      </c>
      <c r="P2452" t="s">
        <v>8778</v>
      </c>
      <c r="Q2452" t="s">
        <v>130</v>
      </c>
      <c r="R2452" t="e">
        <v>#NAME?</v>
      </c>
      <c r="S2452" t="s">
        <v>7713</v>
      </c>
      <c r="T2452" t="e">
        <f t="shared" si="114"/>
        <v>#NAME?</v>
      </c>
      <c r="U2452">
        <f t="shared" si="115"/>
        <v>0</v>
      </c>
      <c r="V2452" s="2">
        <v>0</v>
      </c>
      <c r="W2452" s="2">
        <f t="shared" si="116"/>
        <v>0</v>
      </c>
      <c r="X2452" s="2">
        <v>0</v>
      </c>
      <c r="Y2452" s="2">
        <v>0</v>
      </c>
      <c r="Z2452" s="2">
        <v>0</v>
      </c>
      <c r="AA2452" s="2">
        <v>0</v>
      </c>
      <c r="AB2452" s="2">
        <v>0</v>
      </c>
      <c r="AC2452" t="s">
        <v>5415</v>
      </c>
      <c r="AD2452" t="s">
        <v>32</v>
      </c>
      <c r="AE2452" t="s">
        <v>32</v>
      </c>
      <c r="AG2452" t="s">
        <v>38</v>
      </c>
      <c r="AH2452" t="s">
        <v>2199</v>
      </c>
      <c r="AI2452" t="s">
        <v>5395</v>
      </c>
      <c r="AJ2452" t="s">
        <v>81</v>
      </c>
      <c r="AK2452" t="s">
        <v>39</v>
      </c>
    </row>
    <row r="2453" spans="1:37" x14ac:dyDescent="0.3">
      <c r="A2453">
        <v>348154</v>
      </c>
      <c r="B2453" t="s">
        <v>199</v>
      </c>
      <c r="C2453" t="s">
        <v>48</v>
      </c>
      <c r="D2453">
        <v>1</v>
      </c>
      <c r="E2453" t="s">
        <v>5414</v>
      </c>
      <c r="F2453" t="s">
        <v>126</v>
      </c>
      <c r="G2453">
        <v>21744</v>
      </c>
      <c r="H2453">
        <v>3</v>
      </c>
      <c r="I2453" t="s">
        <v>1183</v>
      </c>
      <c r="J2453" t="s">
        <v>43</v>
      </c>
      <c r="K2453">
        <v>78630</v>
      </c>
      <c r="L2453">
        <v>97200</v>
      </c>
      <c r="M2453" t="s">
        <v>33</v>
      </c>
      <c r="N2453" t="s">
        <v>380</v>
      </c>
      <c r="O2453" t="s">
        <v>3859</v>
      </c>
      <c r="P2453" t="s">
        <v>8778</v>
      </c>
      <c r="Q2453" t="s">
        <v>130</v>
      </c>
      <c r="R2453" t="e">
        <v>#NAME?</v>
      </c>
      <c r="S2453" t="s">
        <v>7713</v>
      </c>
      <c r="T2453" t="e">
        <f t="shared" si="114"/>
        <v>#NAME?</v>
      </c>
      <c r="U2453">
        <f t="shared" si="115"/>
        <v>0</v>
      </c>
      <c r="V2453" s="2">
        <v>0</v>
      </c>
      <c r="W2453" s="2">
        <f t="shared" si="116"/>
        <v>0</v>
      </c>
      <c r="X2453" s="2">
        <v>0</v>
      </c>
      <c r="Y2453" s="2">
        <v>0</v>
      </c>
      <c r="Z2453" s="2">
        <v>0</v>
      </c>
      <c r="AA2453" s="2">
        <v>0</v>
      </c>
      <c r="AB2453" s="2">
        <v>0</v>
      </c>
      <c r="AC2453" t="s">
        <v>5415</v>
      </c>
      <c r="AD2453" t="s">
        <v>32</v>
      </c>
      <c r="AE2453" t="s">
        <v>32</v>
      </c>
      <c r="AG2453" t="s">
        <v>38</v>
      </c>
      <c r="AH2453" t="s">
        <v>2199</v>
      </c>
      <c r="AI2453" t="s">
        <v>5395</v>
      </c>
      <c r="AJ2453" t="s">
        <v>81</v>
      </c>
      <c r="AK2453" t="s">
        <v>39</v>
      </c>
    </row>
    <row r="2454" spans="1:37" x14ac:dyDescent="0.3">
      <c r="A2454">
        <v>348157</v>
      </c>
      <c r="B2454" t="s">
        <v>1790</v>
      </c>
      <c r="C2454" t="s">
        <v>29</v>
      </c>
      <c r="D2454">
        <v>1</v>
      </c>
      <c r="E2454" t="s">
        <v>5416</v>
      </c>
      <c r="F2454" t="s">
        <v>126</v>
      </c>
      <c r="G2454">
        <v>21744</v>
      </c>
      <c r="H2454" t="s">
        <v>3341</v>
      </c>
      <c r="I2454" t="s">
        <v>1183</v>
      </c>
      <c r="J2454" t="s">
        <v>43</v>
      </c>
      <c r="K2454">
        <v>100000</v>
      </c>
      <c r="L2454">
        <v>113838</v>
      </c>
      <c r="M2454" t="s">
        <v>33</v>
      </c>
      <c r="N2454" t="s">
        <v>2523</v>
      </c>
      <c r="O2454" t="s">
        <v>5417</v>
      </c>
      <c r="P2454" t="s">
        <v>8779</v>
      </c>
      <c r="Q2454" t="s">
        <v>130</v>
      </c>
      <c r="R2454" t="s">
        <v>5418</v>
      </c>
      <c r="S2454" t="s">
        <v>5419</v>
      </c>
      <c r="T2454" t="str">
        <f t="shared" si="114"/>
        <v>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 NOTE: References will be required upon request.   MOVEMENT IN THE FACE OF CIVIL SERVICE LISTS IS PROHIBITED UNDER CIVIL SERVICE LAW.  nyc.gov/parks</v>
      </c>
      <c r="U2454">
        <f t="shared" si="115"/>
        <v>0</v>
      </c>
      <c r="V2454" s="2">
        <v>0</v>
      </c>
      <c r="W2454" s="2">
        <f t="shared" si="116"/>
        <v>0</v>
      </c>
      <c r="X2454" s="2">
        <v>0</v>
      </c>
      <c r="Y2454" s="2">
        <v>1</v>
      </c>
      <c r="Z2454" s="2">
        <v>0</v>
      </c>
      <c r="AA2454" s="2">
        <v>0</v>
      </c>
      <c r="AB2454" s="2">
        <v>0</v>
      </c>
      <c r="AC2454" t="s">
        <v>5420</v>
      </c>
      <c r="AD2454" t="s">
        <v>32</v>
      </c>
      <c r="AE2454" t="s">
        <v>5122</v>
      </c>
      <c r="AG2454" t="s">
        <v>2219</v>
      </c>
      <c r="AH2454" t="s">
        <v>1803</v>
      </c>
      <c r="AJ2454" t="s">
        <v>3158</v>
      </c>
      <c r="AK2454" t="s">
        <v>39</v>
      </c>
    </row>
    <row r="2455" spans="1:37" x14ac:dyDescent="0.3">
      <c r="A2455">
        <v>348157</v>
      </c>
      <c r="B2455" t="s">
        <v>1790</v>
      </c>
      <c r="C2455" t="s">
        <v>29</v>
      </c>
      <c r="D2455">
        <v>1</v>
      </c>
      <c r="E2455" t="s">
        <v>5416</v>
      </c>
      <c r="F2455" t="s">
        <v>126</v>
      </c>
      <c r="G2455">
        <v>21744</v>
      </c>
      <c r="H2455" t="s">
        <v>3341</v>
      </c>
      <c r="I2455" t="s">
        <v>1183</v>
      </c>
      <c r="J2455" t="s">
        <v>43</v>
      </c>
      <c r="K2455">
        <v>100000</v>
      </c>
      <c r="L2455">
        <v>113838</v>
      </c>
      <c r="M2455" t="s">
        <v>33</v>
      </c>
      <c r="N2455" t="s">
        <v>2523</v>
      </c>
      <c r="O2455" t="s">
        <v>5417</v>
      </c>
      <c r="P2455" t="s">
        <v>8779</v>
      </c>
      <c r="Q2455" t="s">
        <v>130</v>
      </c>
      <c r="R2455" t="s">
        <v>5418</v>
      </c>
      <c r="S2455" t="s">
        <v>5419</v>
      </c>
      <c r="T2455" t="str">
        <f t="shared" si="114"/>
        <v>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 NOTE: References will be required upon request.   MOVEMENT IN THE FACE OF CIVIL SERVICE LISTS IS PROHIBITED UNDER CIVIL SERVICE LAW.  nyc.gov/parks</v>
      </c>
      <c r="U2455">
        <f t="shared" si="115"/>
        <v>0</v>
      </c>
      <c r="V2455" s="2">
        <v>0</v>
      </c>
      <c r="W2455" s="2">
        <f t="shared" si="116"/>
        <v>0</v>
      </c>
      <c r="X2455" s="2">
        <v>0</v>
      </c>
      <c r="Y2455" s="2">
        <v>1</v>
      </c>
      <c r="Z2455" s="2">
        <v>0</v>
      </c>
      <c r="AA2455" s="2">
        <v>0</v>
      </c>
      <c r="AB2455" s="2">
        <v>0</v>
      </c>
      <c r="AC2455" t="s">
        <v>5420</v>
      </c>
      <c r="AD2455" t="s">
        <v>32</v>
      </c>
      <c r="AE2455" t="s">
        <v>5122</v>
      </c>
      <c r="AG2455" t="s">
        <v>2219</v>
      </c>
      <c r="AH2455" t="s">
        <v>1803</v>
      </c>
      <c r="AJ2455" t="s">
        <v>3158</v>
      </c>
      <c r="AK2455" t="s">
        <v>39</v>
      </c>
    </row>
    <row r="2456" spans="1:37" x14ac:dyDescent="0.3">
      <c r="A2456">
        <v>348157</v>
      </c>
      <c r="B2456" t="s">
        <v>1790</v>
      </c>
      <c r="C2456" t="s">
        <v>48</v>
      </c>
      <c r="D2456">
        <v>1</v>
      </c>
      <c r="E2456" t="s">
        <v>5416</v>
      </c>
      <c r="F2456" t="s">
        <v>126</v>
      </c>
      <c r="G2456">
        <v>21744</v>
      </c>
      <c r="H2456" t="s">
        <v>3341</v>
      </c>
      <c r="I2456" t="s">
        <v>1183</v>
      </c>
      <c r="J2456" t="s">
        <v>43</v>
      </c>
      <c r="K2456">
        <v>100000</v>
      </c>
      <c r="L2456">
        <v>113838</v>
      </c>
      <c r="M2456" t="s">
        <v>33</v>
      </c>
      <c r="N2456" t="s">
        <v>2523</v>
      </c>
      <c r="O2456" t="s">
        <v>5417</v>
      </c>
      <c r="P2456" t="s">
        <v>8779</v>
      </c>
      <c r="Q2456" t="s">
        <v>130</v>
      </c>
      <c r="R2456" t="s">
        <v>5418</v>
      </c>
      <c r="S2456" t="s">
        <v>5419</v>
      </c>
      <c r="T2456" t="str">
        <f t="shared" si="114"/>
        <v>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 NOTE: References will be required upon request.   MOVEMENT IN THE FACE OF CIVIL SERVICE LISTS IS PROHIBITED UNDER CIVIL SERVICE LAW.  nyc.gov/parks</v>
      </c>
      <c r="U2456">
        <f t="shared" si="115"/>
        <v>0</v>
      </c>
      <c r="V2456" s="2">
        <v>0</v>
      </c>
      <c r="W2456" s="2">
        <f t="shared" si="116"/>
        <v>0</v>
      </c>
      <c r="X2456" s="2">
        <v>0</v>
      </c>
      <c r="Y2456" s="2">
        <v>1</v>
      </c>
      <c r="Z2456" s="2">
        <v>0</v>
      </c>
      <c r="AA2456" s="2">
        <v>0</v>
      </c>
      <c r="AB2456" s="2">
        <v>0</v>
      </c>
      <c r="AC2456" t="s">
        <v>5420</v>
      </c>
      <c r="AD2456" t="s">
        <v>32</v>
      </c>
      <c r="AE2456" t="s">
        <v>5122</v>
      </c>
      <c r="AG2456" t="s">
        <v>2219</v>
      </c>
      <c r="AH2456" t="s">
        <v>1803</v>
      </c>
      <c r="AJ2456" t="s">
        <v>3158</v>
      </c>
      <c r="AK2456" t="s">
        <v>39</v>
      </c>
    </row>
    <row r="2457" spans="1:37" x14ac:dyDescent="0.3">
      <c r="A2457">
        <v>348158</v>
      </c>
      <c r="B2457" t="s">
        <v>2042</v>
      </c>
      <c r="C2457" t="s">
        <v>48</v>
      </c>
      <c r="D2457">
        <v>2</v>
      </c>
      <c r="E2457" t="s">
        <v>5421</v>
      </c>
      <c r="F2457" t="s">
        <v>5422</v>
      </c>
      <c r="G2457">
        <v>95712</v>
      </c>
      <c r="H2457">
        <v>0</v>
      </c>
      <c r="I2457" t="s">
        <v>76</v>
      </c>
      <c r="J2457" t="s">
        <v>43</v>
      </c>
      <c r="K2457">
        <v>75000</v>
      </c>
      <c r="L2457">
        <v>115000</v>
      </c>
      <c r="M2457" t="s">
        <v>33</v>
      </c>
      <c r="N2457" t="s">
        <v>2043</v>
      </c>
      <c r="O2457" t="s">
        <v>5423</v>
      </c>
      <c r="P2457" t="s">
        <v>7171</v>
      </c>
      <c r="Q2457" t="s">
        <v>5424</v>
      </c>
      <c r="R2457" t="s">
        <v>8780</v>
      </c>
      <c r="S2457" t="s">
        <v>5425</v>
      </c>
      <c r="T2457" t="str">
        <f t="shared" si="114"/>
        <v>‚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database queries and in reading and analyzing the relevant data. Proven knowledge and expertise of database tables and their relationship in system processing. Familiarity with payroll and timekeeping systems. Familiarity with reading and interpreting legislation. Knowledge of the Rational suite of tools, particularly Clearquest and Clearcase preferred. Proficiency in Microsoft tools including advanced knowledge in Excel and Access for performing data extracts and analysis. Experience using MS-Project for planning and managing projects. Experience with Cognos, or other reporting software. Strong time management, consensus-building, writing, and presentation skills, with the ability to facilitate meeting discussions leading to mission-critical decisions. P61, P64</v>
      </c>
      <c r="U2457">
        <f t="shared" si="115"/>
        <v>2</v>
      </c>
      <c r="V2457" s="2">
        <v>1</v>
      </c>
      <c r="W2457" s="2">
        <f t="shared" si="116"/>
        <v>1</v>
      </c>
      <c r="X2457" s="2">
        <v>0</v>
      </c>
      <c r="Y2457" s="2">
        <v>0</v>
      </c>
      <c r="Z2457" s="2">
        <v>0</v>
      </c>
      <c r="AA2457" s="2">
        <v>0</v>
      </c>
      <c r="AB2457" s="2">
        <v>0</v>
      </c>
      <c r="AC2457" t="s">
        <v>5426</v>
      </c>
      <c r="AD2457" t="s">
        <v>7664</v>
      </c>
      <c r="AE2457" t="s">
        <v>32</v>
      </c>
      <c r="AG2457" t="s">
        <v>705</v>
      </c>
      <c r="AH2457" t="s">
        <v>4045</v>
      </c>
      <c r="AJ2457" t="s">
        <v>4045</v>
      </c>
      <c r="AK2457" t="s">
        <v>39</v>
      </c>
    </row>
    <row r="2458" spans="1:37" x14ac:dyDescent="0.3">
      <c r="A2458">
        <v>348158</v>
      </c>
      <c r="B2458" t="s">
        <v>2042</v>
      </c>
      <c r="C2458" t="s">
        <v>29</v>
      </c>
      <c r="D2458">
        <v>2</v>
      </c>
      <c r="E2458" t="s">
        <v>5421</v>
      </c>
      <c r="F2458" t="s">
        <v>5422</v>
      </c>
      <c r="G2458">
        <v>95712</v>
      </c>
      <c r="H2458">
        <v>0</v>
      </c>
      <c r="I2458" t="s">
        <v>76</v>
      </c>
      <c r="J2458" t="s">
        <v>43</v>
      </c>
      <c r="K2458">
        <v>75000</v>
      </c>
      <c r="L2458">
        <v>115000</v>
      </c>
      <c r="M2458" t="s">
        <v>33</v>
      </c>
      <c r="N2458" t="s">
        <v>2043</v>
      </c>
      <c r="O2458" t="s">
        <v>5423</v>
      </c>
      <c r="P2458" t="s">
        <v>7171</v>
      </c>
      <c r="Q2458" t="s">
        <v>5424</v>
      </c>
      <c r="R2458" t="s">
        <v>8780</v>
      </c>
      <c r="S2458" t="s">
        <v>5425</v>
      </c>
      <c r="T2458" t="str">
        <f t="shared" si="114"/>
        <v>‚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database queries and in reading and analyzing the relevant data. Proven knowledge and expertise of database tables and their relationship in system processing. Familiarity with payroll and timekeeping systems. Familiarity with reading and interpreting legislation. Knowledge of the Rational suite of tools, particularly Clearquest and Clearcase preferred. Proficiency in Microsoft tools including advanced knowledge in Excel and Access for performing data extracts and analysis. Experience using MS-Project for planning and managing projects. Experience with Cognos, or other reporting software. Strong time management, consensus-building, writing, and presentation skills, with the ability to facilitate meeting discussions leading to mission-critical decisions. P61, P64</v>
      </c>
      <c r="U2458">
        <f t="shared" si="115"/>
        <v>2</v>
      </c>
      <c r="V2458" s="2">
        <v>1</v>
      </c>
      <c r="W2458" s="2">
        <f t="shared" si="116"/>
        <v>1</v>
      </c>
      <c r="X2458" s="2">
        <v>0</v>
      </c>
      <c r="Y2458" s="2">
        <v>0</v>
      </c>
      <c r="Z2458" s="2">
        <v>0</v>
      </c>
      <c r="AA2458" s="2">
        <v>0</v>
      </c>
      <c r="AB2458" s="2">
        <v>0</v>
      </c>
      <c r="AC2458" t="s">
        <v>5426</v>
      </c>
      <c r="AD2458" t="s">
        <v>7664</v>
      </c>
      <c r="AE2458" t="s">
        <v>32</v>
      </c>
      <c r="AG2458" t="s">
        <v>705</v>
      </c>
      <c r="AH2458" t="s">
        <v>4045</v>
      </c>
      <c r="AJ2458" t="s">
        <v>4045</v>
      </c>
      <c r="AK2458" t="s">
        <v>39</v>
      </c>
    </row>
    <row r="2459" spans="1:37" x14ac:dyDescent="0.3">
      <c r="A2459">
        <v>348159</v>
      </c>
      <c r="B2459" t="s">
        <v>199</v>
      </c>
      <c r="C2459" t="s">
        <v>29</v>
      </c>
      <c r="D2459">
        <v>1</v>
      </c>
      <c r="E2459" t="s">
        <v>5427</v>
      </c>
      <c r="F2459" t="s">
        <v>4270</v>
      </c>
      <c r="G2459">
        <v>40561</v>
      </c>
      <c r="H2459">
        <v>1</v>
      </c>
      <c r="I2459" t="s">
        <v>94</v>
      </c>
      <c r="J2459" t="s">
        <v>43</v>
      </c>
      <c r="K2459">
        <v>38656</v>
      </c>
      <c r="L2459">
        <v>60000</v>
      </c>
      <c r="M2459" t="s">
        <v>33</v>
      </c>
      <c r="N2459" t="s">
        <v>202</v>
      </c>
      <c r="O2459" t="s">
        <v>5428</v>
      </c>
      <c r="P2459" t="s">
        <v>5429</v>
      </c>
      <c r="Q2459" t="s">
        <v>8367</v>
      </c>
      <c r="R2459" t="s">
        <v>5430</v>
      </c>
      <c r="S2459" t="s">
        <v>7696</v>
      </c>
      <c r="T2459" t="str">
        <f t="shared" si="114"/>
        <v>Demonstrated ability to communicate clearly, accurately and concisely. Highly organized and exceptionally detail-oriented. Successful experience working under strict deadlines. Comfortable working with multiple automated systems. Experience using FMS, VENDEX, SBS's MWBE database, DCAS requirement contracts.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59">
        <f t="shared" si="115"/>
        <v>0</v>
      </c>
      <c r="V2459" s="2">
        <v>0</v>
      </c>
      <c r="W2459" s="2">
        <f t="shared" si="116"/>
        <v>0</v>
      </c>
      <c r="X2459" s="2">
        <v>0</v>
      </c>
      <c r="Y2459" s="2">
        <v>0</v>
      </c>
      <c r="Z2459" s="2">
        <v>0</v>
      </c>
      <c r="AA2459" s="2">
        <v>0</v>
      </c>
      <c r="AB2459" s="2">
        <v>0</v>
      </c>
      <c r="AC2459" t="s">
        <v>5431</v>
      </c>
      <c r="AD2459" t="s">
        <v>32</v>
      </c>
      <c r="AE2459" t="s">
        <v>32</v>
      </c>
      <c r="AG2459" t="s">
        <v>38</v>
      </c>
      <c r="AH2459" t="s">
        <v>3158</v>
      </c>
      <c r="AI2459" t="s">
        <v>5395</v>
      </c>
      <c r="AJ2459" t="s">
        <v>1750</v>
      </c>
      <c r="AK2459" t="s">
        <v>39</v>
      </c>
    </row>
    <row r="2460" spans="1:37" x14ac:dyDescent="0.3">
      <c r="A2460">
        <v>348159</v>
      </c>
      <c r="B2460" t="s">
        <v>199</v>
      </c>
      <c r="C2460" t="s">
        <v>48</v>
      </c>
      <c r="D2460">
        <v>1</v>
      </c>
      <c r="E2460" t="s">
        <v>5427</v>
      </c>
      <c r="F2460" t="s">
        <v>4270</v>
      </c>
      <c r="G2460">
        <v>40561</v>
      </c>
      <c r="H2460">
        <v>1</v>
      </c>
      <c r="I2460" t="s">
        <v>94</v>
      </c>
      <c r="J2460" t="s">
        <v>43</v>
      </c>
      <c r="K2460">
        <v>38656</v>
      </c>
      <c r="L2460">
        <v>60000</v>
      </c>
      <c r="M2460" t="s">
        <v>33</v>
      </c>
      <c r="N2460" t="s">
        <v>202</v>
      </c>
      <c r="O2460" t="s">
        <v>5428</v>
      </c>
      <c r="P2460" t="s">
        <v>5429</v>
      </c>
      <c r="Q2460" t="s">
        <v>8367</v>
      </c>
      <c r="R2460" t="s">
        <v>5430</v>
      </c>
      <c r="S2460" t="s">
        <v>7696</v>
      </c>
      <c r="T2460" t="str">
        <f t="shared" si="114"/>
        <v>Demonstrated ability to communicate clearly, accurately and concisely. Highly organized and exceptionally detail-oriented. Successful experience working under strict deadlines. Comfortable working with multiple automated systems. Experience using FMS, VENDEX, SBS's MWBE database, DCAS requirement contracts.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60">
        <f t="shared" si="115"/>
        <v>0</v>
      </c>
      <c r="V2460" s="2">
        <v>0</v>
      </c>
      <c r="W2460" s="2">
        <f t="shared" si="116"/>
        <v>0</v>
      </c>
      <c r="X2460" s="2">
        <v>0</v>
      </c>
      <c r="Y2460" s="2">
        <v>0</v>
      </c>
      <c r="Z2460" s="2">
        <v>0</v>
      </c>
      <c r="AA2460" s="2">
        <v>0</v>
      </c>
      <c r="AB2460" s="2">
        <v>0</v>
      </c>
      <c r="AC2460" t="s">
        <v>5431</v>
      </c>
      <c r="AD2460" t="s">
        <v>32</v>
      </c>
      <c r="AE2460" t="s">
        <v>32</v>
      </c>
      <c r="AG2460" t="s">
        <v>38</v>
      </c>
      <c r="AH2460" t="s">
        <v>3158</v>
      </c>
      <c r="AI2460" t="s">
        <v>5395</v>
      </c>
      <c r="AJ2460" t="s">
        <v>1750</v>
      </c>
      <c r="AK2460" t="s">
        <v>39</v>
      </c>
    </row>
    <row r="2461" spans="1:37" x14ac:dyDescent="0.3">
      <c r="A2461">
        <v>348160</v>
      </c>
      <c r="B2461" t="s">
        <v>47</v>
      </c>
      <c r="C2461" t="s">
        <v>29</v>
      </c>
      <c r="D2461">
        <v>1</v>
      </c>
      <c r="E2461" t="s">
        <v>5432</v>
      </c>
      <c r="F2461" t="s">
        <v>170</v>
      </c>
      <c r="G2461">
        <v>10050</v>
      </c>
      <c r="H2461" t="s">
        <v>435</v>
      </c>
      <c r="I2461" t="s">
        <v>76</v>
      </c>
      <c r="J2461" t="s">
        <v>43</v>
      </c>
      <c r="K2461">
        <v>85000</v>
      </c>
      <c r="L2461">
        <v>95000</v>
      </c>
      <c r="M2461" t="s">
        <v>33</v>
      </c>
      <c r="N2461" t="s">
        <v>349</v>
      </c>
      <c r="O2461" t="s">
        <v>52</v>
      </c>
      <c r="P2461" t="s">
        <v>8781</v>
      </c>
      <c r="Q2461" t="s">
        <v>173</v>
      </c>
      <c r="R2461" t="s">
        <v>5433</v>
      </c>
      <c r="S2461" t="s">
        <v>5434</v>
      </c>
      <c r="T2461" t="str">
        <f t="shared" si="114"/>
        <v>Knowledge of IT Languages: HTML/JSX, CSS, JavaScript (w/ ES6 syntax), XML, JSON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 *****REVISED 6/19/2018****    ***Please visit www.nyc.gov/dcas for more information on exams you may qualify to file for.***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461">
        <f t="shared" si="115"/>
        <v>0</v>
      </c>
      <c r="V2461" s="2">
        <v>0</v>
      </c>
      <c r="W2461" s="2">
        <f t="shared" si="116"/>
        <v>0</v>
      </c>
      <c r="X2461" s="2">
        <v>0</v>
      </c>
      <c r="Y2461" s="2">
        <v>0</v>
      </c>
      <c r="Z2461" s="2">
        <v>0</v>
      </c>
      <c r="AA2461" s="2">
        <v>0</v>
      </c>
      <c r="AB2461" s="2">
        <v>0</v>
      </c>
      <c r="AC2461" t="s">
        <v>8782</v>
      </c>
      <c r="AD2461" t="s">
        <v>571</v>
      </c>
      <c r="AE2461" t="s">
        <v>5435</v>
      </c>
      <c r="AG2461" t="s">
        <v>58</v>
      </c>
      <c r="AH2461" t="s">
        <v>1676</v>
      </c>
      <c r="AJ2461" t="s">
        <v>2393</v>
      </c>
      <c r="AK2461" t="s">
        <v>39</v>
      </c>
    </row>
    <row r="2462" spans="1:37" x14ac:dyDescent="0.3">
      <c r="A2462">
        <v>348160</v>
      </c>
      <c r="B2462" t="s">
        <v>47</v>
      </c>
      <c r="C2462" t="s">
        <v>48</v>
      </c>
      <c r="D2462">
        <v>1</v>
      </c>
      <c r="E2462" t="s">
        <v>5432</v>
      </c>
      <c r="F2462" t="s">
        <v>170</v>
      </c>
      <c r="G2462">
        <v>10050</v>
      </c>
      <c r="H2462" t="s">
        <v>435</v>
      </c>
      <c r="I2462" t="s">
        <v>76</v>
      </c>
      <c r="J2462" t="s">
        <v>43</v>
      </c>
      <c r="K2462">
        <v>85000</v>
      </c>
      <c r="L2462">
        <v>95000</v>
      </c>
      <c r="M2462" t="s">
        <v>33</v>
      </c>
      <c r="N2462" t="s">
        <v>349</v>
      </c>
      <c r="O2462" t="s">
        <v>52</v>
      </c>
      <c r="P2462" t="s">
        <v>8781</v>
      </c>
      <c r="Q2462" t="s">
        <v>173</v>
      </c>
      <c r="R2462" t="s">
        <v>5433</v>
      </c>
      <c r="S2462" t="s">
        <v>5434</v>
      </c>
      <c r="T2462" t="str">
        <f t="shared" si="114"/>
        <v>Knowledge of IT Languages: HTML/JSX, CSS, JavaScript (w/ ES6 syntax), XML, JSON IT Development and Computer Programming skills Ability to integrate IT systems Strategic Planning Ability to effectively manage complex IT projects  Familiarity with GIS and geographic data Experience with cloud-based applications Strong oral and written communications Skills Ability to prioritize and keep organized  Interpersonal Skills  Analytical Skills  Problem-solving Skills *****REVISED 6/19/2018****    ***Please visit www.nyc.gov/dcas for more information on exams you may qualify to file for.***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55A candidates are encouraged to apply.  We appreciate your interest and thank all applicants who apply, but only candidates under consideration will be contacted.  All appointments are subject to Office of Management and Budget (OMB) approval.</v>
      </c>
      <c r="U2462">
        <f t="shared" si="115"/>
        <v>0</v>
      </c>
      <c r="V2462" s="2">
        <v>0</v>
      </c>
      <c r="W2462" s="2">
        <f t="shared" si="116"/>
        <v>0</v>
      </c>
      <c r="X2462" s="2">
        <v>0</v>
      </c>
      <c r="Y2462" s="2">
        <v>0</v>
      </c>
      <c r="Z2462" s="2">
        <v>0</v>
      </c>
      <c r="AA2462" s="2">
        <v>0</v>
      </c>
      <c r="AB2462" s="2">
        <v>0</v>
      </c>
      <c r="AC2462" t="s">
        <v>8782</v>
      </c>
      <c r="AD2462" t="s">
        <v>571</v>
      </c>
      <c r="AE2462" t="s">
        <v>5435</v>
      </c>
      <c r="AG2462" t="s">
        <v>58</v>
      </c>
      <c r="AH2462" t="s">
        <v>1676</v>
      </c>
      <c r="AJ2462" t="s">
        <v>2393</v>
      </c>
      <c r="AK2462" t="s">
        <v>39</v>
      </c>
    </row>
    <row r="2463" spans="1:37" x14ac:dyDescent="0.3">
      <c r="A2463">
        <v>348161</v>
      </c>
      <c r="B2463" t="s">
        <v>2042</v>
      </c>
      <c r="C2463" t="s">
        <v>29</v>
      </c>
      <c r="D2463">
        <v>1</v>
      </c>
      <c r="E2463" t="s">
        <v>5436</v>
      </c>
      <c r="F2463" t="s">
        <v>5422</v>
      </c>
      <c r="G2463">
        <v>95712</v>
      </c>
      <c r="H2463">
        <v>0</v>
      </c>
      <c r="I2463" t="s">
        <v>76</v>
      </c>
      <c r="J2463" t="s">
        <v>43</v>
      </c>
      <c r="K2463">
        <v>75000</v>
      </c>
      <c r="L2463">
        <v>115000</v>
      </c>
      <c r="M2463" t="s">
        <v>33</v>
      </c>
      <c r="N2463" t="s">
        <v>2043</v>
      </c>
      <c r="O2463" t="s">
        <v>4441</v>
      </c>
      <c r="P2463" t="s">
        <v>7172</v>
      </c>
      <c r="Q2463" t="s">
        <v>5424</v>
      </c>
      <c r="R2463" t="s">
        <v>8783</v>
      </c>
      <c r="S2463" t="s">
        <v>5437</v>
      </c>
      <c r="T2463" t="str">
        <f t="shared" si="114"/>
        <v>‚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TSOA queries and in reading and analyzing the Citywide Systems (outlined above) data Proven knowledge and expertise of PMS Tables and their relationship for payroll processing Advanced knowledge of and experience with PMS personnel, timekeeping and/or payroll processes and CHRMS canned reports and Ad Hoc facility Familiarity with New York City Collective Bargaining Union contracts including contracts such as the Citywide agreement, 220 titles, ferry titles, marine titles, uniform titles, etc Proficiency in the Rational suite of tools, particularly Clearquest and Clearcase  Proficiency in Microsoft tools including advanced knowledge in Excel, Access for performing data extracts and analysis and MS-Project P167</v>
      </c>
      <c r="U2463">
        <f t="shared" si="115"/>
        <v>1</v>
      </c>
      <c r="V2463" s="2">
        <v>1</v>
      </c>
      <c r="W2463" s="2">
        <f t="shared" si="116"/>
        <v>1</v>
      </c>
      <c r="X2463" s="2">
        <v>0</v>
      </c>
      <c r="Y2463" s="2">
        <v>0</v>
      </c>
      <c r="Z2463" s="2">
        <v>0</v>
      </c>
      <c r="AA2463" s="2">
        <v>0</v>
      </c>
      <c r="AB2463" s="2">
        <v>0</v>
      </c>
      <c r="AC2463" t="s">
        <v>5438</v>
      </c>
      <c r="AD2463" t="s">
        <v>7664</v>
      </c>
      <c r="AE2463" t="s">
        <v>32</v>
      </c>
      <c r="AG2463" t="s">
        <v>705</v>
      </c>
      <c r="AH2463" t="s">
        <v>4045</v>
      </c>
      <c r="AJ2463" t="s">
        <v>4045</v>
      </c>
      <c r="AK2463" t="s">
        <v>39</v>
      </c>
    </row>
    <row r="2464" spans="1:37" x14ac:dyDescent="0.3">
      <c r="A2464">
        <v>348161</v>
      </c>
      <c r="B2464" t="s">
        <v>2042</v>
      </c>
      <c r="C2464" t="s">
        <v>48</v>
      </c>
      <c r="D2464">
        <v>1</v>
      </c>
      <c r="E2464" t="s">
        <v>5436</v>
      </c>
      <c r="F2464" t="s">
        <v>5422</v>
      </c>
      <c r="G2464">
        <v>95712</v>
      </c>
      <c r="H2464">
        <v>0</v>
      </c>
      <c r="I2464" t="s">
        <v>76</v>
      </c>
      <c r="J2464" t="s">
        <v>43</v>
      </c>
      <c r="K2464">
        <v>75000</v>
      </c>
      <c r="L2464">
        <v>115000</v>
      </c>
      <c r="M2464" t="s">
        <v>33</v>
      </c>
      <c r="N2464" t="s">
        <v>2043</v>
      </c>
      <c r="O2464" t="s">
        <v>4441</v>
      </c>
      <c r="P2464" t="s">
        <v>7172</v>
      </c>
      <c r="Q2464" t="s">
        <v>5424</v>
      </c>
      <c r="R2464" t="s">
        <v>8783</v>
      </c>
      <c r="S2464" t="s">
        <v>5437</v>
      </c>
      <c r="T2464" t="str">
        <f t="shared" si="114"/>
        <v>‚ Demonstrated ability to manage the requirements gathering phase of the software development life cycle (SDLC); project leadership experience Business analysis experience, including requirements gathering techniques and production of relevant artifacts (business process documents, activity diagrams and required documentation), with exceptional detail orientation Proficiency in writing TSOA queries and in reading and analyzing the Citywide Systems (outlined above) data Proven knowledge and expertise of PMS Tables and their relationship for payroll processing Advanced knowledge of and experience with PMS personnel, timekeeping and/or payroll processes and CHRMS canned reports and Ad Hoc facility Familiarity with New York City Collective Bargaining Union contracts including contracts such as the Citywide agreement, 220 titles, ferry titles, marine titles, uniform titles, etc Proficiency in the Rational suite of tools, particularly Clearquest and Clearcase  Proficiency in Microsoft tools including advanced knowledge in Excel, Access for performing data extracts and analysis and MS-Project P167</v>
      </c>
      <c r="U2464">
        <f t="shared" si="115"/>
        <v>1</v>
      </c>
      <c r="V2464" s="2">
        <v>1</v>
      </c>
      <c r="W2464" s="2">
        <f t="shared" si="116"/>
        <v>1</v>
      </c>
      <c r="X2464" s="2">
        <v>0</v>
      </c>
      <c r="Y2464" s="2">
        <v>0</v>
      </c>
      <c r="Z2464" s="2">
        <v>0</v>
      </c>
      <c r="AA2464" s="2">
        <v>0</v>
      </c>
      <c r="AB2464" s="2">
        <v>0</v>
      </c>
      <c r="AC2464" t="s">
        <v>5438</v>
      </c>
      <c r="AD2464" t="s">
        <v>7664</v>
      </c>
      <c r="AE2464" t="s">
        <v>32</v>
      </c>
      <c r="AG2464" t="s">
        <v>705</v>
      </c>
      <c r="AH2464" t="s">
        <v>4045</v>
      </c>
      <c r="AJ2464" t="s">
        <v>4045</v>
      </c>
      <c r="AK2464" t="s">
        <v>39</v>
      </c>
    </row>
    <row r="2465" spans="1:37" x14ac:dyDescent="0.3">
      <c r="A2465">
        <v>348163</v>
      </c>
      <c r="B2465" t="s">
        <v>199</v>
      </c>
      <c r="C2465" t="s">
        <v>29</v>
      </c>
      <c r="D2465">
        <v>1</v>
      </c>
      <c r="E2465" t="s">
        <v>5439</v>
      </c>
      <c r="F2465" t="s">
        <v>714</v>
      </c>
      <c r="G2465">
        <v>51193</v>
      </c>
      <c r="H2465">
        <v>0</v>
      </c>
      <c r="I2465" t="s">
        <v>463</v>
      </c>
      <c r="J2465" t="s">
        <v>43</v>
      </c>
      <c r="K2465">
        <v>50519</v>
      </c>
      <c r="L2465">
        <v>70200</v>
      </c>
      <c r="M2465" t="s">
        <v>33</v>
      </c>
      <c r="N2465" t="s">
        <v>464</v>
      </c>
      <c r="O2465" t="s">
        <v>3628</v>
      </c>
      <c r="P2465" t="s">
        <v>5440</v>
      </c>
      <c r="Q2465" t="s">
        <v>717</v>
      </c>
      <c r="R2465" t="s">
        <v>5133</v>
      </c>
      <c r="S2465" t="s">
        <v>7656</v>
      </c>
      <c r="T2465" t="str">
        <f t="shared" si="114"/>
        <v>--Excellent written and oral communications skills; experience using database systems  --Be Flexible, adaptable, customer-focused, and goal-oriented with a commitment to high standards of excellence  --Excellent interpersonal, organizational, strategic 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65">
        <f t="shared" si="115"/>
        <v>0</v>
      </c>
      <c r="V2465" s="2">
        <v>0</v>
      </c>
      <c r="W2465" s="2">
        <f t="shared" si="116"/>
        <v>0</v>
      </c>
      <c r="X2465" s="2">
        <v>0</v>
      </c>
      <c r="Y2465" s="2">
        <v>0</v>
      </c>
      <c r="Z2465" s="2">
        <v>0</v>
      </c>
      <c r="AA2465" s="2">
        <v>0</v>
      </c>
      <c r="AB2465" s="2">
        <v>0</v>
      </c>
      <c r="AC2465" t="s">
        <v>5441</v>
      </c>
      <c r="AD2465" t="s">
        <v>32</v>
      </c>
      <c r="AE2465" t="s">
        <v>4907</v>
      </c>
      <c r="AG2465" t="s">
        <v>38</v>
      </c>
      <c r="AH2465" t="s">
        <v>3158</v>
      </c>
      <c r="AI2465" t="s">
        <v>5395</v>
      </c>
      <c r="AJ2465" t="s">
        <v>1689</v>
      </c>
      <c r="AK2465" t="s">
        <v>39</v>
      </c>
    </row>
    <row r="2466" spans="1:37" x14ac:dyDescent="0.3">
      <c r="A2466">
        <v>348163</v>
      </c>
      <c r="B2466" t="s">
        <v>199</v>
      </c>
      <c r="C2466" t="s">
        <v>48</v>
      </c>
      <c r="D2466">
        <v>1</v>
      </c>
      <c r="E2466" t="s">
        <v>5439</v>
      </c>
      <c r="F2466" t="s">
        <v>714</v>
      </c>
      <c r="G2466">
        <v>51193</v>
      </c>
      <c r="H2466">
        <v>0</v>
      </c>
      <c r="I2466" t="s">
        <v>463</v>
      </c>
      <c r="J2466" t="s">
        <v>43</v>
      </c>
      <c r="K2466">
        <v>50519</v>
      </c>
      <c r="L2466">
        <v>70200</v>
      </c>
      <c r="M2466" t="s">
        <v>33</v>
      </c>
      <c r="N2466" t="s">
        <v>464</v>
      </c>
      <c r="O2466" t="s">
        <v>3628</v>
      </c>
      <c r="P2466" t="s">
        <v>5440</v>
      </c>
      <c r="Q2466" t="s">
        <v>717</v>
      </c>
      <c r="R2466" t="s">
        <v>5133</v>
      </c>
      <c r="S2466" t="s">
        <v>7656</v>
      </c>
      <c r="T2466" t="str">
        <f t="shared" si="114"/>
        <v>--Excellent written and oral communications skills; experience using database systems  --Be Flexible, adaptable, customer-focused, and goal-oriented with a commitment to high standards of excellence  --Excellent interpersonal, organizational, strategic 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66">
        <f t="shared" si="115"/>
        <v>0</v>
      </c>
      <c r="V2466" s="2">
        <v>0</v>
      </c>
      <c r="W2466" s="2">
        <f t="shared" si="116"/>
        <v>0</v>
      </c>
      <c r="X2466" s="2">
        <v>0</v>
      </c>
      <c r="Y2466" s="2">
        <v>0</v>
      </c>
      <c r="Z2466" s="2">
        <v>0</v>
      </c>
      <c r="AA2466" s="2">
        <v>0</v>
      </c>
      <c r="AB2466" s="2">
        <v>0</v>
      </c>
      <c r="AC2466" t="s">
        <v>5441</v>
      </c>
      <c r="AD2466" t="s">
        <v>32</v>
      </c>
      <c r="AE2466" t="s">
        <v>4907</v>
      </c>
      <c r="AG2466" t="s">
        <v>38</v>
      </c>
      <c r="AH2466" t="s">
        <v>3158</v>
      </c>
      <c r="AI2466" t="s">
        <v>5395</v>
      </c>
      <c r="AJ2466" t="s">
        <v>1689</v>
      </c>
      <c r="AK2466" t="s">
        <v>39</v>
      </c>
    </row>
    <row r="2467" spans="1:37" x14ac:dyDescent="0.3">
      <c r="A2467">
        <v>348169</v>
      </c>
      <c r="B2467" t="s">
        <v>47</v>
      </c>
      <c r="C2467" t="s">
        <v>48</v>
      </c>
      <c r="D2467">
        <v>1</v>
      </c>
      <c r="E2467" t="s">
        <v>5442</v>
      </c>
      <c r="F2467" t="s">
        <v>911</v>
      </c>
      <c r="G2467">
        <v>30087</v>
      </c>
      <c r="H2467">
        <v>2</v>
      </c>
      <c r="I2467" t="s">
        <v>1371</v>
      </c>
      <c r="J2467" t="s">
        <v>43</v>
      </c>
      <c r="K2467">
        <v>66326</v>
      </c>
      <c r="L2467">
        <v>99394</v>
      </c>
      <c r="M2467" t="s">
        <v>33</v>
      </c>
      <c r="N2467" t="s">
        <v>83</v>
      </c>
      <c r="O2467" t="s">
        <v>5443</v>
      </c>
      <c r="P2467" t="s">
        <v>8784</v>
      </c>
      <c r="Q2467" t="s">
        <v>913</v>
      </c>
      <c r="R2467" t="s">
        <v>5444</v>
      </c>
      <c r="S2467" t="s">
        <v>5445</v>
      </c>
      <c r="T2467" t="str">
        <f t="shared" si="114"/>
        <v>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All appointments are subject to OMB approval</v>
      </c>
      <c r="U2467">
        <f t="shared" si="115"/>
        <v>0</v>
      </c>
      <c r="V2467" s="2">
        <v>0</v>
      </c>
      <c r="W2467" s="2">
        <f t="shared" si="116"/>
        <v>0</v>
      </c>
      <c r="X2467" s="2">
        <v>0</v>
      </c>
      <c r="Y2467" s="2">
        <v>0</v>
      </c>
      <c r="Z2467" s="2">
        <v>0</v>
      </c>
      <c r="AA2467" s="2">
        <v>0</v>
      </c>
      <c r="AB2467" s="2">
        <v>0</v>
      </c>
      <c r="AC2467" t="s">
        <v>7460</v>
      </c>
      <c r="AD2467" t="s">
        <v>88</v>
      </c>
      <c r="AE2467" t="s">
        <v>1029</v>
      </c>
      <c r="AG2467" t="s">
        <v>38</v>
      </c>
      <c r="AH2467" t="s">
        <v>4045</v>
      </c>
      <c r="AJ2467" t="s">
        <v>1689</v>
      </c>
      <c r="AK2467" t="s">
        <v>39</v>
      </c>
    </row>
    <row r="2468" spans="1:37" x14ac:dyDescent="0.3">
      <c r="A2468">
        <v>348169</v>
      </c>
      <c r="B2468" t="s">
        <v>47</v>
      </c>
      <c r="C2468" t="s">
        <v>29</v>
      </c>
      <c r="D2468">
        <v>1</v>
      </c>
      <c r="E2468" t="s">
        <v>5442</v>
      </c>
      <c r="F2468" t="s">
        <v>911</v>
      </c>
      <c r="G2468">
        <v>30087</v>
      </c>
      <c r="H2468">
        <v>2</v>
      </c>
      <c r="I2468" t="s">
        <v>1371</v>
      </c>
      <c r="J2468" t="s">
        <v>43</v>
      </c>
      <c r="K2468">
        <v>66326</v>
      </c>
      <c r="L2468">
        <v>99394</v>
      </c>
      <c r="M2468" t="s">
        <v>33</v>
      </c>
      <c r="N2468" t="s">
        <v>83</v>
      </c>
      <c r="O2468" t="s">
        <v>5443</v>
      </c>
      <c r="P2468" t="s">
        <v>8784</v>
      </c>
      <c r="Q2468" t="s">
        <v>913</v>
      </c>
      <c r="R2468" t="s">
        <v>5444</v>
      </c>
      <c r="S2468" t="s">
        <v>5445</v>
      </c>
      <c r="T2468" t="str">
        <f t="shared" si="114"/>
        <v>City, State or Federal government experience  Knowledge of EEO laws, regulations, and policies   Interpersonal/human relations skills  Training/Presentation skills  Ability to establish and maintain effective working relationships.   Ability to organize work effectively, conceptualize and prioritize objectives and exercise  independent judgment based on an understanding of organizational policies and activities.  Ability to communicate effectively - orally, by phone, in person, and in writing.  Ability to use a personal computer (including programs such as Word, PowerPoint and Excel) and other office equipment.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All appointments are subject to OMB approval</v>
      </c>
      <c r="U2468">
        <f t="shared" si="115"/>
        <v>0</v>
      </c>
      <c r="V2468" s="2">
        <v>0</v>
      </c>
      <c r="W2468" s="2">
        <f t="shared" si="116"/>
        <v>0</v>
      </c>
      <c r="X2468" s="2">
        <v>0</v>
      </c>
      <c r="Y2468" s="2">
        <v>0</v>
      </c>
      <c r="Z2468" s="2">
        <v>0</v>
      </c>
      <c r="AA2468" s="2">
        <v>0</v>
      </c>
      <c r="AB2468" s="2">
        <v>0</v>
      </c>
      <c r="AC2468" t="s">
        <v>7460</v>
      </c>
      <c r="AD2468" t="s">
        <v>88</v>
      </c>
      <c r="AE2468" t="s">
        <v>1029</v>
      </c>
      <c r="AG2468" t="s">
        <v>38</v>
      </c>
      <c r="AH2468" t="s">
        <v>4045</v>
      </c>
      <c r="AJ2468" t="s">
        <v>1689</v>
      </c>
      <c r="AK2468" t="s">
        <v>39</v>
      </c>
    </row>
    <row r="2469" spans="1:37" x14ac:dyDescent="0.3">
      <c r="A2469">
        <v>348180</v>
      </c>
      <c r="B2469" t="s">
        <v>199</v>
      </c>
      <c r="C2469" t="s">
        <v>29</v>
      </c>
      <c r="D2469">
        <v>1</v>
      </c>
      <c r="E2469" t="s">
        <v>5446</v>
      </c>
      <c r="F2469" t="s">
        <v>41</v>
      </c>
      <c r="G2469">
        <v>10009</v>
      </c>
      <c r="H2469" t="s">
        <v>435</v>
      </c>
      <c r="I2469" t="s">
        <v>463</v>
      </c>
      <c r="J2469" t="s">
        <v>43</v>
      </c>
      <c r="K2469">
        <v>54643</v>
      </c>
      <c r="L2469">
        <v>102600</v>
      </c>
      <c r="M2469" t="s">
        <v>33</v>
      </c>
      <c r="N2469" t="s">
        <v>202</v>
      </c>
      <c r="O2469" t="s">
        <v>4646</v>
      </c>
      <c r="P2469" t="s">
        <v>8785</v>
      </c>
      <c r="Q2469" t="s">
        <v>45</v>
      </c>
      <c r="R2469" t="s">
        <v>8786</v>
      </c>
      <c r="S2469" t="s">
        <v>7713</v>
      </c>
      <c r="T2469" t="str">
        <f t="shared" si="114"/>
        <v>‚ At least 2 years of experience in the public sector, including experience with at least three of the following areas: Human Resources, Contracting, Procurement, Training, Labor Relations, Information Technology, Budget Analysis, Fiscal Administration, Project Management, Customer Service, Space Planning, Facilities Management  Advanced Proficiency in MS Office Suite, including Visio, Excel, and PowerPoint  Understanding of SharePoint and other collaborative technology  Motivated and willing to learn new skills and take on special assignments  Able to respond quickly to requests and work in a high-pressure environment  Experience working with senior staff within an organization  Outstanding written and oral communication skills  Proven experience in moving multi-stakeholder projects forward successfully  Demonstrated collaborator with a nuanced understanding of how to work with and build teams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69">
        <f t="shared" si="115"/>
        <v>0</v>
      </c>
      <c r="V2469" s="2">
        <v>1</v>
      </c>
      <c r="W2469" s="2">
        <f t="shared" si="116"/>
        <v>0</v>
      </c>
      <c r="X2469" s="2">
        <v>0</v>
      </c>
      <c r="Y2469" s="2">
        <v>0</v>
      </c>
      <c r="Z2469" s="2">
        <v>0</v>
      </c>
      <c r="AA2469" s="2">
        <v>0</v>
      </c>
      <c r="AB2469" s="2">
        <v>0</v>
      </c>
      <c r="AC2469" t="s">
        <v>5447</v>
      </c>
      <c r="AD2469" t="s">
        <v>32</v>
      </c>
      <c r="AE2469" t="s">
        <v>32</v>
      </c>
      <c r="AG2469" t="s">
        <v>38</v>
      </c>
      <c r="AH2469" t="s">
        <v>2880</v>
      </c>
      <c r="AI2469" t="s">
        <v>5395</v>
      </c>
      <c r="AJ2469" t="s">
        <v>2880</v>
      </c>
      <c r="AK2469" t="s">
        <v>39</v>
      </c>
    </row>
    <row r="2470" spans="1:37" x14ac:dyDescent="0.3">
      <c r="A2470">
        <v>348180</v>
      </c>
      <c r="B2470" t="s">
        <v>199</v>
      </c>
      <c r="C2470" t="s">
        <v>48</v>
      </c>
      <c r="D2470">
        <v>1</v>
      </c>
      <c r="E2470" t="s">
        <v>5446</v>
      </c>
      <c r="F2470" t="s">
        <v>41</v>
      </c>
      <c r="G2470">
        <v>10009</v>
      </c>
      <c r="H2470" t="s">
        <v>435</v>
      </c>
      <c r="I2470" t="s">
        <v>463</v>
      </c>
      <c r="J2470" t="s">
        <v>43</v>
      </c>
      <c r="K2470">
        <v>54643</v>
      </c>
      <c r="L2470">
        <v>102600</v>
      </c>
      <c r="M2470" t="s">
        <v>33</v>
      </c>
      <c r="N2470" t="s">
        <v>202</v>
      </c>
      <c r="O2470" t="s">
        <v>4646</v>
      </c>
      <c r="P2470" t="s">
        <v>8785</v>
      </c>
      <c r="Q2470" t="s">
        <v>45</v>
      </c>
      <c r="R2470" t="s">
        <v>8786</v>
      </c>
      <c r="S2470" t="s">
        <v>7713</v>
      </c>
      <c r="T2470" t="str">
        <f t="shared" si="114"/>
        <v>‚ At least 2 years of experience in the public sector, including experience with at least three of the following areas: Human Resources, Contracting, Procurement, Training, Labor Relations, Information Technology, Budget Analysis, Fiscal Administration, Project Management, Customer Service, Space Planning, Facilities Management  Advanced Proficiency in MS Office Suite, including Visio, Excel, and PowerPoint  Understanding of SharePoint and other collaborative technology  Motivated and willing to learn new skills and take on special assignments  Able to respond quickly to requests and work in a high-pressure environment  Experience working with senior staff within an organization  Outstanding written and oral communication skills  Proven experience in moving multi-stakeholder projects forward successfully  Demonstrated collaborator with a nuanced understanding of how to work with and build teams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470">
        <f t="shared" si="115"/>
        <v>0</v>
      </c>
      <c r="V2470" s="2">
        <v>1</v>
      </c>
      <c r="W2470" s="2">
        <f t="shared" si="116"/>
        <v>0</v>
      </c>
      <c r="X2470" s="2">
        <v>0</v>
      </c>
      <c r="Y2470" s="2">
        <v>0</v>
      </c>
      <c r="Z2470" s="2">
        <v>0</v>
      </c>
      <c r="AA2470" s="2">
        <v>0</v>
      </c>
      <c r="AB2470" s="2">
        <v>0</v>
      </c>
      <c r="AC2470" t="s">
        <v>5447</v>
      </c>
      <c r="AD2470" t="s">
        <v>32</v>
      </c>
      <c r="AE2470" t="s">
        <v>32</v>
      </c>
      <c r="AG2470" t="s">
        <v>38</v>
      </c>
      <c r="AH2470" t="s">
        <v>2880</v>
      </c>
      <c r="AI2470" t="s">
        <v>5395</v>
      </c>
      <c r="AJ2470" t="s">
        <v>2880</v>
      </c>
      <c r="AK2470" t="s">
        <v>39</v>
      </c>
    </row>
    <row r="2471" spans="1:37" x14ac:dyDescent="0.3">
      <c r="A2471">
        <v>348185</v>
      </c>
      <c r="B2471" t="s">
        <v>2695</v>
      </c>
      <c r="C2471" t="s">
        <v>48</v>
      </c>
      <c r="D2471">
        <v>2</v>
      </c>
      <c r="E2471" t="s">
        <v>5318</v>
      </c>
      <c r="F2471" t="s">
        <v>742</v>
      </c>
      <c r="G2471">
        <v>56058</v>
      </c>
      <c r="H2471">
        <v>0</v>
      </c>
      <c r="I2471" t="s">
        <v>1183</v>
      </c>
      <c r="J2471" t="s">
        <v>43</v>
      </c>
      <c r="K2471">
        <v>50362</v>
      </c>
      <c r="L2471">
        <v>78177</v>
      </c>
      <c r="M2471" t="s">
        <v>33</v>
      </c>
      <c r="N2471" t="s">
        <v>349</v>
      </c>
      <c r="O2471" t="s">
        <v>5319</v>
      </c>
      <c r="P2471" t="s">
        <v>8741</v>
      </c>
      <c r="Q2471" t="s">
        <v>745</v>
      </c>
      <c r="R2471" t="s">
        <v>8742</v>
      </c>
      <c r="S2471" t="s">
        <v>5320</v>
      </c>
      <c r="T2471" t="str">
        <f t="shared" si="114"/>
        <v>The ideal candidate will be an inquisitive self-starter with the following skills: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is a plus 	Experience with data analysis in a legal context or data discovery experience is a plus  	Interest in improving government operations and policies with data  Preferred Qualifications:	A graduate degree in a relevant field is a plus but not required.	The strongest candidates will demonstrate interest in public policy, housing, or city government; however, these may be secondary to the candidate‚„s interest in applying his or her skills to the agency‚„s mission ***PLEASE NOTE***  THE ACTUAL SALARY RANGE FOR THIS POSITION IS: $55,000 - $62,000</v>
      </c>
      <c r="U2471">
        <f t="shared" si="115"/>
        <v>2</v>
      </c>
      <c r="V2471" s="2">
        <v>0</v>
      </c>
      <c r="W2471" s="2">
        <f t="shared" si="116"/>
        <v>1</v>
      </c>
      <c r="X2471" s="2">
        <v>1</v>
      </c>
      <c r="Y2471" s="2">
        <v>0</v>
      </c>
      <c r="Z2471" s="2">
        <v>0</v>
      </c>
      <c r="AA2471" s="2">
        <v>0</v>
      </c>
      <c r="AB2471" s="2">
        <v>1</v>
      </c>
      <c r="AC2471" t="s">
        <v>2698</v>
      </c>
      <c r="AD2471" t="s">
        <v>32</v>
      </c>
      <c r="AE2471" t="s">
        <v>349</v>
      </c>
      <c r="AG2471" t="s">
        <v>38</v>
      </c>
      <c r="AH2471" t="s">
        <v>4045</v>
      </c>
      <c r="AI2471" t="s">
        <v>3316</v>
      </c>
      <c r="AJ2471" t="s">
        <v>4045</v>
      </c>
      <c r="AK2471" t="s">
        <v>39</v>
      </c>
    </row>
    <row r="2472" spans="1:37" x14ac:dyDescent="0.3">
      <c r="A2472">
        <v>348194</v>
      </c>
      <c r="B2472" t="s">
        <v>2695</v>
      </c>
      <c r="C2472" t="s">
        <v>48</v>
      </c>
      <c r="D2472">
        <v>1</v>
      </c>
      <c r="E2472" t="s">
        <v>5448</v>
      </c>
      <c r="F2472" t="s">
        <v>4075</v>
      </c>
      <c r="G2472">
        <v>54746</v>
      </c>
      <c r="H2472">
        <v>0</v>
      </c>
      <c r="I2472" t="s">
        <v>1183</v>
      </c>
      <c r="J2472" t="s">
        <v>43</v>
      </c>
      <c r="K2472">
        <v>75000</v>
      </c>
      <c r="L2472">
        <v>85000</v>
      </c>
      <c r="M2472" t="s">
        <v>33</v>
      </c>
      <c r="N2472" t="s">
        <v>349</v>
      </c>
      <c r="O2472" t="s">
        <v>5319</v>
      </c>
      <c r="P2472" t="s">
        <v>8787</v>
      </c>
      <c r="Q2472" t="s">
        <v>4076</v>
      </c>
      <c r="R2472" t="s">
        <v>8788</v>
      </c>
      <c r="S2472" t="s">
        <v>32</v>
      </c>
      <c r="T2472" t="str">
        <f t="shared" si="114"/>
        <v xml:space="preserve">The ideal candidate will be an inquisitive self-starter and problem-solver with the following skills: 	Experience managing and developing analytic staff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Experience with data analysis in a legal context or data discovery experience is a plus  	Interest in improving government operations and policies with data  Preferred Qualifications: 	A graduate degree in a relevant field is strongly preferred.	The strongest candidates will demonstrate interest in public policy, housing, or city government; however, these may be secondary to the candidate‚„s interest in applying his or her skills to the agency‚„s mission  </v>
      </c>
      <c r="U2472">
        <f t="shared" si="115"/>
        <v>1</v>
      </c>
      <c r="V2472" s="2">
        <v>0</v>
      </c>
      <c r="W2472" s="2">
        <f t="shared" si="116"/>
        <v>1</v>
      </c>
      <c r="X2472" s="2">
        <v>1</v>
      </c>
      <c r="Y2472" s="2">
        <v>0</v>
      </c>
      <c r="Z2472" s="2">
        <v>0</v>
      </c>
      <c r="AA2472" s="2">
        <v>0</v>
      </c>
      <c r="AB2472" s="2">
        <v>1</v>
      </c>
      <c r="AC2472" t="s">
        <v>2698</v>
      </c>
      <c r="AD2472" t="s">
        <v>32</v>
      </c>
      <c r="AE2472" t="s">
        <v>349</v>
      </c>
      <c r="AG2472" t="s">
        <v>38</v>
      </c>
      <c r="AH2472" t="s">
        <v>1541</v>
      </c>
      <c r="AI2472" t="s">
        <v>2768</v>
      </c>
      <c r="AJ2472" t="s">
        <v>1541</v>
      </c>
      <c r="AK2472" t="s">
        <v>39</v>
      </c>
    </row>
    <row r="2473" spans="1:37" x14ac:dyDescent="0.3">
      <c r="A2473">
        <v>348194</v>
      </c>
      <c r="B2473" t="s">
        <v>2695</v>
      </c>
      <c r="C2473" t="s">
        <v>29</v>
      </c>
      <c r="D2473">
        <v>1</v>
      </c>
      <c r="E2473" t="s">
        <v>5448</v>
      </c>
      <c r="F2473" t="s">
        <v>4075</v>
      </c>
      <c r="G2473">
        <v>54746</v>
      </c>
      <c r="H2473">
        <v>0</v>
      </c>
      <c r="I2473" t="s">
        <v>1183</v>
      </c>
      <c r="J2473" t="s">
        <v>43</v>
      </c>
      <c r="K2473">
        <v>75000</v>
      </c>
      <c r="L2473">
        <v>85000</v>
      </c>
      <c r="M2473" t="s">
        <v>33</v>
      </c>
      <c r="N2473" t="s">
        <v>349</v>
      </c>
      <c r="O2473" t="s">
        <v>5319</v>
      </c>
      <c r="P2473" t="s">
        <v>8787</v>
      </c>
      <c r="Q2473" t="s">
        <v>4076</v>
      </c>
      <c r="R2473" t="s">
        <v>8788</v>
      </c>
      <c r="S2473" t="s">
        <v>32</v>
      </c>
      <c r="T2473" t="str">
        <f t="shared" si="114"/>
        <v xml:space="preserve">The ideal candidate will be an inquisitive self-starter and problem-solver with the following skills: 	Experience managing and developing analytic staff 	Fluency in Python and Pandas is strongly desired, but may be substituted with similar languages such as R, Stata, or SAS	Experience cleaning and analyzing large, complex datasets	Familiarity with relational databases and queries	Familiarity with spatial analysis or ArcGIS is a plus 	Knowledge of data privacy practices and/or experience working with confidential personal data	Experience with data analysis in a legal context or data discovery experience is a plus  	Interest in improving government operations and policies with data  Preferred Qualifications: 	A graduate degree in a relevant field is strongly preferred.	The strongest candidates will demonstrate interest in public policy, housing, or city government; however, these may be secondary to the candidate‚„s interest in applying his or her skills to the agency‚„s mission  </v>
      </c>
      <c r="U2473">
        <f t="shared" si="115"/>
        <v>1</v>
      </c>
      <c r="V2473" s="2">
        <v>0</v>
      </c>
      <c r="W2473" s="2">
        <f t="shared" si="116"/>
        <v>1</v>
      </c>
      <c r="X2473" s="2">
        <v>1</v>
      </c>
      <c r="Y2473" s="2">
        <v>0</v>
      </c>
      <c r="Z2473" s="2">
        <v>0</v>
      </c>
      <c r="AA2473" s="2">
        <v>0</v>
      </c>
      <c r="AB2473" s="2">
        <v>1</v>
      </c>
      <c r="AC2473" t="s">
        <v>2698</v>
      </c>
      <c r="AD2473" t="s">
        <v>32</v>
      </c>
      <c r="AE2473" t="s">
        <v>349</v>
      </c>
      <c r="AG2473" t="s">
        <v>38</v>
      </c>
      <c r="AH2473" t="s">
        <v>1541</v>
      </c>
      <c r="AI2473" t="s">
        <v>2768</v>
      </c>
      <c r="AJ2473" t="s">
        <v>1541</v>
      </c>
      <c r="AK2473" t="s">
        <v>39</v>
      </c>
    </row>
    <row r="2474" spans="1:37" x14ac:dyDescent="0.3">
      <c r="A2474">
        <v>348197</v>
      </c>
      <c r="B2474" t="s">
        <v>28</v>
      </c>
      <c r="C2474" t="s">
        <v>29</v>
      </c>
      <c r="D2474">
        <v>1</v>
      </c>
      <c r="E2474" t="s">
        <v>5449</v>
      </c>
      <c r="F2474" t="s">
        <v>742</v>
      </c>
      <c r="G2474">
        <v>56058</v>
      </c>
      <c r="H2474">
        <v>0</v>
      </c>
      <c r="I2474" t="s">
        <v>1967</v>
      </c>
      <c r="J2474" t="s">
        <v>43</v>
      </c>
      <c r="K2474">
        <v>50362</v>
      </c>
      <c r="L2474">
        <v>60000</v>
      </c>
      <c r="M2474" t="s">
        <v>33</v>
      </c>
      <c r="N2474" t="s">
        <v>34</v>
      </c>
      <c r="O2474" t="s">
        <v>5450</v>
      </c>
      <c r="P2474" t="s">
        <v>8789</v>
      </c>
      <c r="Q2474" t="s">
        <v>745</v>
      </c>
      <c r="R2474" t="s">
        <v>8790</v>
      </c>
      <c r="S2474" t="s">
        <v>32</v>
      </c>
      <c r="T2474" t="str">
        <f t="shared" si="114"/>
        <v xml:space="preserve">‚Proven track record of delivering results in a fast-paced, demanding work environmentStrong written and oral communications skills and excellent attention to detail Excellent organizational and time management skillsAbility to work within cross-organizational multi-disciplinary teams Experience in MS Office (Word, Excel, PowerPoint, Outlook) Ability to work independently to solve project problems, including identifying and documenting options and recommendations to overcome obstacles.Experience using customer relationship management tools or other database systems to track/manage data Excellent interpersonal, organizational, strategic thinking and quantitative/qualitative skills  </v>
      </c>
      <c r="U2474">
        <f t="shared" si="115"/>
        <v>0</v>
      </c>
      <c r="V2474" s="2">
        <v>1</v>
      </c>
      <c r="W2474" s="2">
        <f t="shared" si="116"/>
        <v>0</v>
      </c>
      <c r="X2474" s="2">
        <v>0</v>
      </c>
      <c r="Y2474" s="2">
        <v>0</v>
      </c>
      <c r="Z2474" s="2">
        <v>0</v>
      </c>
      <c r="AA2474" s="2">
        <v>0</v>
      </c>
      <c r="AB2474" s="2">
        <v>0</v>
      </c>
      <c r="AC2474" t="s">
        <v>8791</v>
      </c>
      <c r="AD2474" t="s">
        <v>32</v>
      </c>
      <c r="AE2474" t="s">
        <v>32</v>
      </c>
      <c r="AG2474" t="s">
        <v>38</v>
      </c>
      <c r="AH2474" t="s">
        <v>3278</v>
      </c>
      <c r="AJ2474" t="s">
        <v>3278</v>
      </c>
      <c r="AK2474" t="s">
        <v>39</v>
      </c>
    </row>
    <row r="2475" spans="1:37" x14ac:dyDescent="0.3">
      <c r="A2475">
        <v>348197</v>
      </c>
      <c r="B2475" t="s">
        <v>28</v>
      </c>
      <c r="C2475" t="s">
        <v>48</v>
      </c>
      <c r="D2475">
        <v>1</v>
      </c>
      <c r="E2475" t="s">
        <v>5449</v>
      </c>
      <c r="F2475" t="s">
        <v>742</v>
      </c>
      <c r="G2475">
        <v>56058</v>
      </c>
      <c r="H2475">
        <v>0</v>
      </c>
      <c r="I2475" t="s">
        <v>1967</v>
      </c>
      <c r="J2475" t="s">
        <v>43</v>
      </c>
      <c r="K2475">
        <v>50362</v>
      </c>
      <c r="L2475">
        <v>60000</v>
      </c>
      <c r="M2475" t="s">
        <v>33</v>
      </c>
      <c r="N2475" t="s">
        <v>34</v>
      </c>
      <c r="O2475" t="s">
        <v>5450</v>
      </c>
      <c r="P2475" t="s">
        <v>8789</v>
      </c>
      <c r="Q2475" t="s">
        <v>745</v>
      </c>
      <c r="R2475" t="s">
        <v>8790</v>
      </c>
      <c r="S2475" t="s">
        <v>32</v>
      </c>
      <c r="T2475" t="str">
        <f t="shared" si="114"/>
        <v xml:space="preserve">‚Proven track record of delivering results in a fast-paced, demanding work environmentStrong written and oral communications skills and excellent attention to detail Excellent organizational and time management skillsAbility to work within cross-organizational multi-disciplinary teams Experience in MS Office (Word, Excel, PowerPoint, Outlook) Ability to work independently to solve project problems, including identifying and documenting options and recommendations to overcome obstacles.Experience using customer relationship management tools or other database systems to track/manage data Excellent interpersonal, organizational, strategic thinking and quantitative/qualitative skills  </v>
      </c>
      <c r="U2475">
        <f t="shared" si="115"/>
        <v>0</v>
      </c>
      <c r="V2475" s="2">
        <v>1</v>
      </c>
      <c r="W2475" s="2">
        <f t="shared" si="116"/>
        <v>0</v>
      </c>
      <c r="X2475" s="2">
        <v>0</v>
      </c>
      <c r="Y2475" s="2">
        <v>0</v>
      </c>
      <c r="Z2475" s="2">
        <v>0</v>
      </c>
      <c r="AA2475" s="2">
        <v>0</v>
      </c>
      <c r="AB2475" s="2">
        <v>0</v>
      </c>
      <c r="AC2475" t="s">
        <v>8791</v>
      </c>
      <c r="AD2475" t="s">
        <v>32</v>
      </c>
      <c r="AE2475" t="s">
        <v>32</v>
      </c>
      <c r="AG2475" t="s">
        <v>38</v>
      </c>
      <c r="AH2475" t="s">
        <v>3278</v>
      </c>
      <c r="AJ2475" t="s">
        <v>3278</v>
      </c>
      <c r="AK2475" t="s">
        <v>39</v>
      </c>
    </row>
    <row r="2476" spans="1:37" x14ac:dyDescent="0.3">
      <c r="A2476">
        <v>348202</v>
      </c>
      <c r="B2476" t="s">
        <v>2756</v>
      </c>
      <c r="C2476" t="s">
        <v>29</v>
      </c>
      <c r="D2476">
        <v>1</v>
      </c>
      <c r="E2476" t="s">
        <v>5451</v>
      </c>
      <c r="F2476" t="s">
        <v>2758</v>
      </c>
      <c r="G2476" t="s">
        <v>2759</v>
      </c>
      <c r="H2476" t="s">
        <v>435</v>
      </c>
      <c r="I2476" t="s">
        <v>3189</v>
      </c>
      <c r="J2476" t="s">
        <v>43</v>
      </c>
      <c r="K2476">
        <v>55000</v>
      </c>
      <c r="L2476">
        <v>62315</v>
      </c>
      <c r="M2476" t="s">
        <v>33</v>
      </c>
      <c r="N2476" t="s">
        <v>51</v>
      </c>
      <c r="O2476" t="s">
        <v>3190</v>
      </c>
      <c r="P2476" t="s">
        <v>8792</v>
      </c>
      <c r="Q2476" t="s">
        <v>8793</v>
      </c>
      <c r="R2476" t="s">
        <v>8794</v>
      </c>
      <c r="S2476" t="s">
        <v>7899</v>
      </c>
      <c r="T2476" t="str">
        <f t="shared" si="114"/>
        <v>‚	Data Analysis. Experience with collecting data and analyzing data to see trends and extrapolate conclusions, opportunities for improvement and successes.  	Computer Skills.  Familiarity with computer and online applications, including Microsoft Access and demonstrated proficiency in Microsoft Excel.  Experience using learning management systems is preferred.	Research skills: experience conducting, synthesizing and analyzing research. Familiarity with information sources, including academic publications, news portals, Lexis/Nexis and online research databases.	Demonstrated project management experience.	Communication Skills. Ability to succinctly and effectively communicate verbally and in writing across internal and external stakeholder communities, including the presentation of data analyses.	Sound judgment and appropriate discretion when engaging with varied stakeholders, many with competing interests.	Reliable.  Ability to meet deadlines and work independently in a fast-paced environment, while paying close attention to details	Collaborative and positive attitude; flexibility in a fast moving and evolving office and division.	Experience in public policy analysis, government contracting and/or operations is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476">
        <f t="shared" si="115"/>
        <v>1</v>
      </c>
      <c r="V2476" s="2">
        <v>1</v>
      </c>
      <c r="W2476" s="2">
        <f t="shared" si="116"/>
        <v>1</v>
      </c>
      <c r="X2476" s="2">
        <v>0</v>
      </c>
      <c r="Y2476" s="2">
        <v>0</v>
      </c>
      <c r="Z2476" s="2">
        <v>0</v>
      </c>
      <c r="AA2476" s="2">
        <v>0</v>
      </c>
      <c r="AB2476" s="2">
        <v>0</v>
      </c>
      <c r="AC2476" t="s">
        <v>5452</v>
      </c>
      <c r="AD2476" t="s">
        <v>32</v>
      </c>
      <c r="AE2476" t="s">
        <v>51</v>
      </c>
      <c r="AG2476" t="s">
        <v>38</v>
      </c>
      <c r="AH2476" t="s">
        <v>1541</v>
      </c>
      <c r="AJ2476" t="s">
        <v>1750</v>
      </c>
      <c r="AK2476" t="s">
        <v>39</v>
      </c>
    </row>
    <row r="2477" spans="1:37" x14ac:dyDescent="0.3">
      <c r="A2477">
        <v>348202</v>
      </c>
      <c r="B2477" t="s">
        <v>2756</v>
      </c>
      <c r="C2477" t="s">
        <v>48</v>
      </c>
      <c r="D2477">
        <v>1</v>
      </c>
      <c r="E2477" t="s">
        <v>5451</v>
      </c>
      <c r="F2477" t="s">
        <v>2758</v>
      </c>
      <c r="G2477" t="s">
        <v>2759</v>
      </c>
      <c r="H2477" t="s">
        <v>435</v>
      </c>
      <c r="I2477" t="s">
        <v>3189</v>
      </c>
      <c r="J2477" t="s">
        <v>43</v>
      </c>
      <c r="K2477">
        <v>55000</v>
      </c>
      <c r="L2477">
        <v>62315</v>
      </c>
      <c r="M2477" t="s">
        <v>33</v>
      </c>
      <c r="N2477" t="s">
        <v>51</v>
      </c>
      <c r="O2477" t="s">
        <v>3190</v>
      </c>
      <c r="P2477" t="s">
        <v>8792</v>
      </c>
      <c r="Q2477" t="s">
        <v>8793</v>
      </c>
      <c r="R2477" t="s">
        <v>8794</v>
      </c>
      <c r="S2477" t="s">
        <v>7899</v>
      </c>
      <c r="T2477" t="str">
        <f t="shared" si="114"/>
        <v>‚	Data Analysis. Experience with collecting data and analyzing data to see trends and extrapolate conclusions, opportunities for improvement and successes.  	Computer Skills.  Familiarity with computer and online applications, including Microsoft Access and demonstrated proficiency in Microsoft Excel.  Experience using learning management systems is preferred.	Research skills: experience conducting, synthesizing and analyzing research. Familiarity with information sources, including academic publications, news portals, Lexis/Nexis and online research databases.	Demonstrated project management experience.	Communication Skills. Ability to succinctly and effectively communicate verbally and in writing across internal and external stakeholder communities, including the presentation of data analyses.	Sound judgment and appropriate discretion when engaging with varied stakeholders, many with competing interests.	Reliable.  Ability to meet deadlines and work independently in a fast-paced environment, while paying close attention to details	Collaborative and positive attitude; flexibility in a fast moving and evolving office and division.	Experience in public policy analysis, government contracting and/or operations is preferred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477">
        <f t="shared" si="115"/>
        <v>1</v>
      </c>
      <c r="V2477" s="2">
        <v>1</v>
      </c>
      <c r="W2477" s="2">
        <f t="shared" si="116"/>
        <v>1</v>
      </c>
      <c r="X2477" s="2">
        <v>0</v>
      </c>
      <c r="Y2477" s="2">
        <v>0</v>
      </c>
      <c r="Z2477" s="2">
        <v>0</v>
      </c>
      <c r="AA2477" s="2">
        <v>0</v>
      </c>
      <c r="AB2477" s="2">
        <v>0</v>
      </c>
      <c r="AC2477" t="s">
        <v>5452</v>
      </c>
      <c r="AD2477" t="s">
        <v>32</v>
      </c>
      <c r="AE2477" t="s">
        <v>51</v>
      </c>
      <c r="AG2477" t="s">
        <v>38</v>
      </c>
      <c r="AH2477" t="s">
        <v>1541</v>
      </c>
      <c r="AJ2477" t="s">
        <v>1750</v>
      </c>
      <c r="AK2477" t="s">
        <v>39</v>
      </c>
    </row>
    <row r="2478" spans="1:37" x14ac:dyDescent="0.3">
      <c r="A2478">
        <v>348226</v>
      </c>
      <c r="B2478" t="s">
        <v>2385</v>
      </c>
      <c r="C2478" t="s">
        <v>48</v>
      </c>
      <c r="D2478">
        <v>1</v>
      </c>
      <c r="E2478" t="s">
        <v>2402</v>
      </c>
      <c r="F2478" t="s">
        <v>2387</v>
      </c>
      <c r="G2478">
        <v>31143</v>
      </c>
      <c r="H2478">
        <v>1</v>
      </c>
      <c r="I2478" t="s">
        <v>627</v>
      </c>
      <c r="J2478" t="s">
        <v>43</v>
      </c>
      <c r="K2478">
        <v>41996</v>
      </c>
      <c r="L2478">
        <v>55000</v>
      </c>
      <c r="M2478" t="s">
        <v>33</v>
      </c>
      <c r="N2478" t="s">
        <v>2388</v>
      </c>
      <c r="O2478" t="s">
        <v>5453</v>
      </c>
      <c r="P2478" t="s">
        <v>5454</v>
      </c>
      <c r="Q2478" t="s">
        <v>2390</v>
      </c>
      <c r="R2478" t="s">
        <v>5455</v>
      </c>
      <c r="S2478" t="s">
        <v>32</v>
      </c>
      <c r="T2478" t="str">
        <f t="shared" si="114"/>
        <v xml:space="preserve">1. Prior experience, knowledge of and/or demonstrated interest in law enforcement, criminal justice and/or social services issues.  2. Experience collecting, analyzing, and evaluating evidence.  3. Knowledge of the Penal Law Statutes and basic understanding of criminal procedure law.  4. Excellent communication skills and an ability to present evidence in court. 5. Outstanding writing skills and an ability to convey facts and opinion clearly and concisely.  </v>
      </c>
      <c r="U2478">
        <f t="shared" si="115"/>
        <v>0</v>
      </c>
      <c r="V2478" s="2">
        <v>0</v>
      </c>
      <c r="W2478" s="2">
        <f t="shared" si="116"/>
        <v>0</v>
      </c>
      <c r="X2478" s="2">
        <v>0</v>
      </c>
      <c r="Y2478" s="2">
        <v>0</v>
      </c>
      <c r="Z2478" s="2">
        <v>0</v>
      </c>
      <c r="AA2478" s="2">
        <v>0</v>
      </c>
      <c r="AB2478" s="2">
        <v>0</v>
      </c>
      <c r="AC2478" t="s">
        <v>5456</v>
      </c>
      <c r="AD2478" t="s">
        <v>32</v>
      </c>
      <c r="AE2478" t="s">
        <v>32</v>
      </c>
      <c r="AG2478" t="s">
        <v>38</v>
      </c>
      <c r="AH2478" t="s">
        <v>3278</v>
      </c>
      <c r="AI2478" t="s">
        <v>5406</v>
      </c>
      <c r="AJ2478" t="s">
        <v>3278</v>
      </c>
      <c r="AK2478" t="s">
        <v>39</v>
      </c>
    </row>
    <row r="2479" spans="1:37" x14ac:dyDescent="0.3">
      <c r="A2479">
        <v>348226</v>
      </c>
      <c r="B2479" t="s">
        <v>2385</v>
      </c>
      <c r="C2479" t="s">
        <v>29</v>
      </c>
      <c r="D2479">
        <v>1</v>
      </c>
      <c r="E2479" t="s">
        <v>2402</v>
      </c>
      <c r="F2479" t="s">
        <v>2387</v>
      </c>
      <c r="G2479">
        <v>31143</v>
      </c>
      <c r="H2479">
        <v>1</v>
      </c>
      <c r="I2479" t="s">
        <v>627</v>
      </c>
      <c r="J2479" t="s">
        <v>43</v>
      </c>
      <c r="K2479">
        <v>41996</v>
      </c>
      <c r="L2479">
        <v>55000</v>
      </c>
      <c r="M2479" t="s">
        <v>33</v>
      </c>
      <c r="N2479" t="s">
        <v>2388</v>
      </c>
      <c r="O2479" t="s">
        <v>5453</v>
      </c>
      <c r="P2479" t="s">
        <v>5454</v>
      </c>
      <c r="Q2479" t="s">
        <v>2390</v>
      </c>
      <c r="R2479" t="s">
        <v>5455</v>
      </c>
      <c r="S2479" t="s">
        <v>32</v>
      </c>
      <c r="T2479" t="str">
        <f t="shared" si="114"/>
        <v xml:space="preserve">1. Prior experience, knowledge of and/or demonstrated interest in law enforcement, criminal justice and/or social services issues.  2. Experience collecting, analyzing, and evaluating evidence.  3. Knowledge of the Penal Law Statutes and basic understanding of criminal procedure law.  4. Excellent communication skills and an ability to present evidence in court. 5. Outstanding writing skills and an ability to convey facts and opinion clearly and concisely.  </v>
      </c>
      <c r="U2479">
        <f t="shared" si="115"/>
        <v>0</v>
      </c>
      <c r="V2479" s="2">
        <v>0</v>
      </c>
      <c r="W2479" s="2">
        <f t="shared" si="116"/>
        <v>0</v>
      </c>
      <c r="X2479" s="2">
        <v>0</v>
      </c>
      <c r="Y2479" s="2">
        <v>0</v>
      </c>
      <c r="Z2479" s="2">
        <v>0</v>
      </c>
      <c r="AA2479" s="2">
        <v>0</v>
      </c>
      <c r="AB2479" s="2">
        <v>0</v>
      </c>
      <c r="AC2479" t="s">
        <v>5456</v>
      </c>
      <c r="AD2479" t="s">
        <v>32</v>
      </c>
      <c r="AE2479" t="s">
        <v>32</v>
      </c>
      <c r="AG2479" t="s">
        <v>38</v>
      </c>
      <c r="AH2479" t="s">
        <v>3278</v>
      </c>
      <c r="AI2479" t="s">
        <v>5406</v>
      </c>
      <c r="AJ2479" t="s">
        <v>3278</v>
      </c>
      <c r="AK2479" t="s">
        <v>39</v>
      </c>
    </row>
    <row r="2480" spans="1:37" x14ac:dyDescent="0.3">
      <c r="A2480">
        <v>348229</v>
      </c>
      <c r="B2480" t="s">
        <v>47</v>
      </c>
      <c r="C2480" t="s">
        <v>29</v>
      </c>
      <c r="D2480">
        <v>1</v>
      </c>
      <c r="E2480" t="s">
        <v>5384</v>
      </c>
      <c r="F2480" t="s">
        <v>220</v>
      </c>
      <c r="G2480">
        <v>22427</v>
      </c>
      <c r="H2480">
        <v>3</v>
      </c>
      <c r="I2480" t="s">
        <v>1431</v>
      </c>
      <c r="J2480" t="s">
        <v>43</v>
      </c>
      <c r="K2480">
        <v>83887</v>
      </c>
      <c r="L2480">
        <v>113725</v>
      </c>
      <c r="M2480" t="s">
        <v>33</v>
      </c>
      <c r="N2480" t="s">
        <v>211</v>
      </c>
      <c r="O2480" t="s">
        <v>1221</v>
      </c>
      <c r="P2480" t="s">
        <v>8795</v>
      </c>
      <c r="Q2480" t="s">
        <v>7370</v>
      </c>
      <c r="R2480" t="s">
        <v>5385</v>
      </c>
      <c r="S2480" t="s">
        <v>5457</v>
      </c>
      <c r="T2480" t="str">
        <f t="shared" si="114"/>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80">
        <f t="shared" si="115"/>
        <v>0</v>
      </c>
      <c r="V2480" s="2">
        <v>0</v>
      </c>
      <c r="W2480" s="2">
        <f t="shared" si="116"/>
        <v>0</v>
      </c>
      <c r="X2480" s="2">
        <v>0</v>
      </c>
      <c r="Y2480" s="2">
        <v>0</v>
      </c>
      <c r="Z2480" s="2">
        <v>0</v>
      </c>
      <c r="AA2480" s="2">
        <v>0</v>
      </c>
      <c r="AB2480" s="2">
        <v>0</v>
      </c>
      <c r="AC2480" t="s">
        <v>665</v>
      </c>
      <c r="AD2480" t="s">
        <v>32</v>
      </c>
      <c r="AE2480" t="s">
        <v>32</v>
      </c>
      <c r="AG2480" t="s">
        <v>58</v>
      </c>
      <c r="AH2480" t="s">
        <v>1803</v>
      </c>
      <c r="AJ2480" t="s">
        <v>1803</v>
      </c>
      <c r="AK2480" t="s">
        <v>39</v>
      </c>
    </row>
    <row r="2481" spans="1:37" x14ac:dyDescent="0.3">
      <c r="A2481">
        <v>348229</v>
      </c>
      <c r="B2481" t="s">
        <v>47</v>
      </c>
      <c r="C2481" t="s">
        <v>48</v>
      </c>
      <c r="D2481">
        <v>1</v>
      </c>
      <c r="E2481" t="s">
        <v>5384</v>
      </c>
      <c r="F2481" t="s">
        <v>220</v>
      </c>
      <c r="G2481">
        <v>22427</v>
      </c>
      <c r="H2481">
        <v>3</v>
      </c>
      <c r="I2481" t="s">
        <v>1431</v>
      </c>
      <c r="J2481" t="s">
        <v>43</v>
      </c>
      <c r="K2481">
        <v>83887</v>
      </c>
      <c r="L2481">
        <v>113725</v>
      </c>
      <c r="M2481" t="s">
        <v>33</v>
      </c>
      <c r="N2481" t="s">
        <v>211</v>
      </c>
      <c r="O2481" t="s">
        <v>1221</v>
      </c>
      <c r="P2481" t="s">
        <v>8795</v>
      </c>
      <c r="Q2481" t="s">
        <v>7370</v>
      </c>
      <c r="R2481" t="s">
        <v>5385</v>
      </c>
      <c r="S2481" t="s">
        <v>5457</v>
      </c>
      <c r="T2481" t="str">
        <f t="shared" si="114"/>
        <v>1.	A valid NYS Professional Engineers license   2.	Managerial training and/or extensive managerial experience, including conflict resolution  3.	Excellent oral and written communication skills towards a technical and non-technical audience  4.	Knowledge of City, State and Federal environmental requirements for water, wastewater and hazardous materials  5.	Contract administration  6.	Hydraulic analysis ****Only applicants who are permanent Civil Service Associate Project Manager will be considered for this position.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serving in the permanent incumbent (civil service) title as indicated in the job posting notice under Civil Service Title.  We appreciate your interest and thank all applicants who apply, but only candidates under consideration will be contacted.  All appointments are subject to Office of Management and Budget (OMB) approval.</v>
      </c>
      <c r="U2481">
        <f t="shared" si="115"/>
        <v>0</v>
      </c>
      <c r="V2481" s="2">
        <v>0</v>
      </c>
      <c r="W2481" s="2">
        <f t="shared" si="116"/>
        <v>0</v>
      </c>
      <c r="X2481" s="2">
        <v>0</v>
      </c>
      <c r="Y2481" s="2">
        <v>0</v>
      </c>
      <c r="Z2481" s="2">
        <v>0</v>
      </c>
      <c r="AA2481" s="2">
        <v>0</v>
      </c>
      <c r="AB2481" s="2">
        <v>0</v>
      </c>
      <c r="AC2481" t="s">
        <v>665</v>
      </c>
      <c r="AD2481" t="s">
        <v>32</v>
      </c>
      <c r="AE2481" t="s">
        <v>32</v>
      </c>
      <c r="AG2481" t="s">
        <v>58</v>
      </c>
      <c r="AH2481" t="s">
        <v>1803</v>
      </c>
      <c r="AJ2481" t="s">
        <v>1803</v>
      </c>
      <c r="AK2481" t="s">
        <v>39</v>
      </c>
    </row>
    <row r="2482" spans="1:37" x14ac:dyDescent="0.3">
      <c r="A2482">
        <v>348231</v>
      </c>
      <c r="B2482" t="s">
        <v>2726</v>
      </c>
      <c r="C2482" t="s">
        <v>29</v>
      </c>
      <c r="D2482">
        <v>1</v>
      </c>
      <c r="E2482" t="s">
        <v>2500</v>
      </c>
      <c r="F2482" t="s">
        <v>348</v>
      </c>
      <c r="G2482">
        <v>10209</v>
      </c>
      <c r="H2482">
        <v>1</v>
      </c>
      <c r="I2482" t="s">
        <v>1228</v>
      </c>
      <c r="J2482" t="s">
        <v>325</v>
      </c>
      <c r="K2482">
        <v>13.5</v>
      </c>
      <c r="L2482">
        <v>14.5</v>
      </c>
      <c r="M2482" t="s">
        <v>178</v>
      </c>
      <c r="N2482" t="s">
        <v>3990</v>
      </c>
      <c r="O2482" t="s">
        <v>4298</v>
      </c>
      <c r="P2482" t="s">
        <v>8483</v>
      </c>
      <c r="Q2482" t="s">
        <v>350</v>
      </c>
      <c r="R2482" t="s">
        <v>8484</v>
      </c>
      <c r="S2482" t="s">
        <v>8485</v>
      </c>
      <c r="T2482" t="str">
        <f t="shared" si="114"/>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2482">
        <f t="shared" si="115"/>
        <v>0</v>
      </c>
      <c r="V2482" s="2">
        <v>0</v>
      </c>
      <c r="W2482" s="2">
        <f t="shared" si="116"/>
        <v>0</v>
      </c>
      <c r="X2482" s="2">
        <v>0</v>
      </c>
      <c r="Y2482" s="2">
        <v>0</v>
      </c>
      <c r="Z2482" s="2">
        <v>0</v>
      </c>
      <c r="AA2482" s="2">
        <v>0</v>
      </c>
      <c r="AB2482" s="2">
        <v>0</v>
      </c>
      <c r="AC2482" t="s">
        <v>4630</v>
      </c>
      <c r="AD2482" t="s">
        <v>32</v>
      </c>
      <c r="AE2482" t="s">
        <v>32</v>
      </c>
      <c r="AG2482" t="s">
        <v>38</v>
      </c>
      <c r="AH2482" t="s">
        <v>3158</v>
      </c>
      <c r="AJ2482" t="s">
        <v>776</v>
      </c>
      <c r="AK2482" t="s">
        <v>39</v>
      </c>
    </row>
    <row r="2483" spans="1:37" x14ac:dyDescent="0.3">
      <c r="A2483">
        <v>348231</v>
      </c>
      <c r="B2483" t="s">
        <v>2726</v>
      </c>
      <c r="C2483" t="s">
        <v>48</v>
      </c>
      <c r="D2483">
        <v>1</v>
      </c>
      <c r="E2483" t="s">
        <v>2500</v>
      </c>
      <c r="F2483" t="s">
        <v>348</v>
      </c>
      <c r="G2483">
        <v>10209</v>
      </c>
      <c r="H2483">
        <v>1</v>
      </c>
      <c r="I2483" t="s">
        <v>1228</v>
      </c>
      <c r="J2483" t="s">
        <v>325</v>
      </c>
      <c r="K2483">
        <v>13.5</v>
      </c>
      <c r="L2483">
        <v>14.5</v>
      </c>
      <c r="M2483" t="s">
        <v>178</v>
      </c>
      <c r="N2483" t="s">
        <v>3990</v>
      </c>
      <c r="O2483" t="s">
        <v>4298</v>
      </c>
      <c r="P2483" t="s">
        <v>8483</v>
      </c>
      <c r="Q2483" t="s">
        <v>350</v>
      </c>
      <c r="R2483" t="s">
        <v>8484</v>
      </c>
      <c r="S2483" t="s">
        <v>8485</v>
      </c>
      <c r="T2483" t="str">
        <f t="shared" si="114"/>
        <v>‚	Excellent organizational and communication skills.	Ability to work independently and within groups.	Experience using computers.	History of volunteerism, such as service in the AmeriCorps or Peace Corps, is viewed favorably. ‚	Matriculation at an accredited college or university.   Please note that employment is conditioned upon continuance as a student in a college; therefore, if hired, the employee will be expected to submit proof of admission for each semester they are employed.</v>
      </c>
      <c r="U2483">
        <f t="shared" si="115"/>
        <v>0</v>
      </c>
      <c r="V2483" s="2">
        <v>0</v>
      </c>
      <c r="W2483" s="2">
        <f t="shared" si="116"/>
        <v>0</v>
      </c>
      <c r="X2483" s="2">
        <v>0</v>
      </c>
      <c r="Y2483" s="2">
        <v>0</v>
      </c>
      <c r="Z2483" s="2">
        <v>0</v>
      </c>
      <c r="AA2483" s="2">
        <v>0</v>
      </c>
      <c r="AB2483" s="2">
        <v>0</v>
      </c>
      <c r="AC2483" t="s">
        <v>4630</v>
      </c>
      <c r="AD2483" t="s">
        <v>32</v>
      </c>
      <c r="AE2483" t="s">
        <v>32</v>
      </c>
      <c r="AG2483" t="s">
        <v>38</v>
      </c>
      <c r="AH2483" t="s">
        <v>3158</v>
      </c>
      <c r="AJ2483" t="s">
        <v>776</v>
      </c>
      <c r="AK2483" t="s">
        <v>39</v>
      </c>
    </row>
    <row r="2484" spans="1:37" x14ac:dyDescent="0.3">
      <c r="A2484">
        <v>348233</v>
      </c>
      <c r="B2484" t="s">
        <v>2726</v>
      </c>
      <c r="C2484" t="s">
        <v>29</v>
      </c>
      <c r="D2484">
        <v>2</v>
      </c>
      <c r="E2484" t="s">
        <v>5458</v>
      </c>
      <c r="F2484" t="s">
        <v>590</v>
      </c>
      <c r="G2484">
        <v>56057</v>
      </c>
      <c r="H2484">
        <v>0</v>
      </c>
      <c r="I2484" t="s">
        <v>1228</v>
      </c>
      <c r="J2484" t="s">
        <v>43</v>
      </c>
      <c r="K2484">
        <v>35683</v>
      </c>
      <c r="L2484">
        <v>41036</v>
      </c>
      <c r="M2484" t="s">
        <v>33</v>
      </c>
      <c r="N2484" t="s">
        <v>554</v>
      </c>
      <c r="O2484" t="s">
        <v>2849</v>
      </c>
      <c r="P2484" t="s">
        <v>8796</v>
      </c>
      <c r="Q2484" t="s">
        <v>592</v>
      </c>
      <c r="R2484" t="s">
        <v>7297</v>
      </c>
      <c r="S2484" t="s">
        <v>32</v>
      </c>
      <c r="T2484" t="str">
        <f t="shared" si="114"/>
        <v xml:space="preserve">‚¿	Excellent writing, interpersonal, communication, customer service and presentation skills. ‚¿	Ability to work independently and within groups. ‚¿	Knowledge of foreign language(s). ‚¿	Strong computer skills including experience with Word, Access, Outlook and Excel. ‚¿	History of volunteerism, such as service in the AmeriCorps or Peace Corps is viewed favorably.  </v>
      </c>
      <c r="U2484">
        <f t="shared" si="115"/>
        <v>0</v>
      </c>
      <c r="V2484" s="2">
        <v>1</v>
      </c>
      <c r="W2484" s="2">
        <f t="shared" si="116"/>
        <v>0</v>
      </c>
      <c r="X2484" s="2">
        <v>0</v>
      </c>
      <c r="Y2484" s="2">
        <v>0</v>
      </c>
      <c r="Z2484" s="2">
        <v>0</v>
      </c>
      <c r="AA2484" s="2">
        <v>0</v>
      </c>
      <c r="AB2484" s="2">
        <v>0</v>
      </c>
      <c r="AC2484" t="s">
        <v>4130</v>
      </c>
      <c r="AD2484" t="s">
        <v>32</v>
      </c>
      <c r="AE2484" t="s">
        <v>32</v>
      </c>
      <c r="AG2484" t="s">
        <v>38</v>
      </c>
      <c r="AH2484" t="s">
        <v>3158</v>
      </c>
      <c r="AJ2484" t="s">
        <v>3158</v>
      </c>
      <c r="AK2484" t="s">
        <v>39</v>
      </c>
    </row>
    <row r="2485" spans="1:37" x14ac:dyDescent="0.3">
      <c r="A2485">
        <v>348233</v>
      </c>
      <c r="B2485" t="s">
        <v>2726</v>
      </c>
      <c r="C2485" t="s">
        <v>48</v>
      </c>
      <c r="D2485">
        <v>2</v>
      </c>
      <c r="E2485" t="s">
        <v>5458</v>
      </c>
      <c r="F2485" t="s">
        <v>590</v>
      </c>
      <c r="G2485">
        <v>56057</v>
      </c>
      <c r="H2485">
        <v>0</v>
      </c>
      <c r="I2485" t="s">
        <v>1228</v>
      </c>
      <c r="J2485" t="s">
        <v>43</v>
      </c>
      <c r="K2485">
        <v>35683</v>
      </c>
      <c r="L2485">
        <v>41036</v>
      </c>
      <c r="M2485" t="s">
        <v>33</v>
      </c>
      <c r="N2485" t="s">
        <v>554</v>
      </c>
      <c r="O2485" t="s">
        <v>2849</v>
      </c>
      <c r="P2485" t="s">
        <v>8796</v>
      </c>
      <c r="Q2485" t="s">
        <v>592</v>
      </c>
      <c r="R2485" t="s">
        <v>7297</v>
      </c>
      <c r="S2485" t="s">
        <v>32</v>
      </c>
      <c r="T2485" t="str">
        <f t="shared" si="114"/>
        <v xml:space="preserve">‚¿	Excellent writing, interpersonal, communication, customer service and presentation skills. ‚¿	Ability to work independently and within groups. ‚¿	Knowledge of foreign language(s). ‚¿	Strong computer skills including experience with Word, Access, Outlook and Excel. ‚¿	History of volunteerism, such as service in the AmeriCorps or Peace Corps is viewed favorably.  </v>
      </c>
      <c r="U2485">
        <f t="shared" si="115"/>
        <v>0</v>
      </c>
      <c r="V2485" s="2">
        <v>1</v>
      </c>
      <c r="W2485" s="2">
        <f t="shared" si="116"/>
        <v>0</v>
      </c>
      <c r="X2485" s="2">
        <v>0</v>
      </c>
      <c r="Y2485" s="2">
        <v>0</v>
      </c>
      <c r="Z2485" s="2">
        <v>0</v>
      </c>
      <c r="AA2485" s="2">
        <v>0</v>
      </c>
      <c r="AB2485" s="2">
        <v>0</v>
      </c>
      <c r="AC2485" t="s">
        <v>4130</v>
      </c>
      <c r="AD2485" t="s">
        <v>32</v>
      </c>
      <c r="AE2485" t="s">
        <v>32</v>
      </c>
      <c r="AG2485" t="s">
        <v>38</v>
      </c>
      <c r="AH2485" t="s">
        <v>3158</v>
      </c>
      <c r="AJ2485" t="s">
        <v>3158</v>
      </c>
      <c r="AK2485" t="s">
        <v>39</v>
      </c>
    </row>
    <row r="2486" spans="1:37" x14ac:dyDescent="0.3">
      <c r="A2486">
        <v>348234</v>
      </c>
      <c r="B2486" t="s">
        <v>2726</v>
      </c>
      <c r="C2486" t="s">
        <v>29</v>
      </c>
      <c r="D2486">
        <v>1</v>
      </c>
      <c r="E2486" t="s">
        <v>5459</v>
      </c>
      <c r="F2486" t="s">
        <v>3021</v>
      </c>
      <c r="G2486">
        <v>52406</v>
      </c>
      <c r="H2486">
        <v>0</v>
      </c>
      <c r="I2486" t="s">
        <v>1228</v>
      </c>
      <c r="J2486" t="s">
        <v>325</v>
      </c>
      <c r="K2486">
        <v>15.03</v>
      </c>
      <c r="L2486">
        <v>17.28</v>
      </c>
      <c r="M2486" t="s">
        <v>178</v>
      </c>
      <c r="N2486" t="s">
        <v>554</v>
      </c>
      <c r="O2486" t="s">
        <v>2849</v>
      </c>
      <c r="P2486" t="s">
        <v>8797</v>
      </c>
      <c r="Q2486" t="s">
        <v>3022</v>
      </c>
      <c r="R2486" t="s">
        <v>7298</v>
      </c>
      <c r="S2486" t="s">
        <v>4129</v>
      </c>
      <c r="T2486" t="str">
        <f t="shared" si="114"/>
        <v>‚¿	Knowledge of Microsoft Word, Excel, Outlook, Access and PowerPoint.   ‚¿	Office experience as well as demonstrable background dealing with members of the public. ‚¿	Excellent oral and written communication skills. ‚¿	History of volunteerism, such as service in the AmericCorps or Peace Corps, is viewed favorably. 1.	A four (4) year high school diploma or its educational equivalent. 2.	The ability to understand and carry out simple instructions.</v>
      </c>
      <c r="U2486">
        <f t="shared" si="115"/>
        <v>0</v>
      </c>
      <c r="V2486" s="2">
        <v>1</v>
      </c>
      <c r="W2486" s="2">
        <f t="shared" si="116"/>
        <v>0</v>
      </c>
      <c r="X2486" s="2">
        <v>0</v>
      </c>
      <c r="Y2486" s="2">
        <v>0</v>
      </c>
      <c r="Z2486" s="2">
        <v>0</v>
      </c>
      <c r="AA2486" s="2">
        <v>0</v>
      </c>
      <c r="AB2486" s="2">
        <v>0</v>
      </c>
      <c r="AC2486" t="s">
        <v>2851</v>
      </c>
      <c r="AD2486" t="s">
        <v>32</v>
      </c>
      <c r="AE2486" t="s">
        <v>32</v>
      </c>
      <c r="AG2486" t="s">
        <v>38</v>
      </c>
      <c r="AH2486" t="s">
        <v>3158</v>
      </c>
      <c r="AJ2486" t="s">
        <v>3158</v>
      </c>
      <c r="AK2486" t="s">
        <v>39</v>
      </c>
    </row>
    <row r="2487" spans="1:37" x14ac:dyDescent="0.3">
      <c r="A2487">
        <v>348234</v>
      </c>
      <c r="B2487" t="s">
        <v>2726</v>
      </c>
      <c r="C2487" t="s">
        <v>48</v>
      </c>
      <c r="D2487">
        <v>1</v>
      </c>
      <c r="E2487" t="s">
        <v>5459</v>
      </c>
      <c r="F2487" t="s">
        <v>3021</v>
      </c>
      <c r="G2487">
        <v>52406</v>
      </c>
      <c r="H2487">
        <v>0</v>
      </c>
      <c r="I2487" t="s">
        <v>1228</v>
      </c>
      <c r="J2487" t="s">
        <v>325</v>
      </c>
      <c r="K2487">
        <v>15.03</v>
      </c>
      <c r="L2487">
        <v>17.28</v>
      </c>
      <c r="M2487" t="s">
        <v>178</v>
      </c>
      <c r="N2487" t="s">
        <v>554</v>
      </c>
      <c r="O2487" t="s">
        <v>2849</v>
      </c>
      <c r="P2487" t="s">
        <v>8797</v>
      </c>
      <c r="Q2487" t="s">
        <v>3022</v>
      </c>
      <c r="R2487" t="s">
        <v>7298</v>
      </c>
      <c r="S2487" t="s">
        <v>4129</v>
      </c>
      <c r="T2487" t="str">
        <f t="shared" si="114"/>
        <v>‚¿	Knowledge of Microsoft Word, Excel, Outlook, Access and PowerPoint.   ‚¿	Office experience as well as demonstrable background dealing with members of the public. ‚¿	Excellent oral and written communication skills. ‚¿	History of volunteerism, such as service in the AmericCorps or Peace Corps, is viewed favorably. 1.	A four (4) year high school diploma or its educational equivalent. 2.	The ability to understand and carry out simple instructions.</v>
      </c>
      <c r="U2487">
        <f t="shared" si="115"/>
        <v>0</v>
      </c>
      <c r="V2487" s="2">
        <v>1</v>
      </c>
      <c r="W2487" s="2">
        <f t="shared" si="116"/>
        <v>0</v>
      </c>
      <c r="X2487" s="2">
        <v>0</v>
      </c>
      <c r="Y2487" s="2">
        <v>0</v>
      </c>
      <c r="Z2487" s="2">
        <v>0</v>
      </c>
      <c r="AA2487" s="2">
        <v>0</v>
      </c>
      <c r="AB2487" s="2">
        <v>0</v>
      </c>
      <c r="AC2487" t="s">
        <v>2851</v>
      </c>
      <c r="AD2487" t="s">
        <v>32</v>
      </c>
      <c r="AE2487" t="s">
        <v>32</v>
      </c>
      <c r="AG2487" t="s">
        <v>38</v>
      </c>
      <c r="AH2487" t="s">
        <v>3158</v>
      </c>
      <c r="AJ2487" t="s">
        <v>3158</v>
      </c>
      <c r="AK2487" t="s">
        <v>39</v>
      </c>
    </row>
    <row r="2488" spans="1:37" x14ac:dyDescent="0.3">
      <c r="A2488">
        <v>348238</v>
      </c>
      <c r="B2488" t="s">
        <v>868</v>
      </c>
      <c r="C2488" t="s">
        <v>48</v>
      </c>
      <c r="D2488">
        <v>2</v>
      </c>
      <c r="E2488" t="s">
        <v>3731</v>
      </c>
      <c r="F2488" t="s">
        <v>407</v>
      </c>
      <c r="G2488">
        <v>10124</v>
      </c>
      <c r="H2488">
        <v>2</v>
      </c>
      <c r="I2488" t="s">
        <v>244</v>
      </c>
      <c r="J2488" t="s">
        <v>43</v>
      </c>
      <c r="K2488">
        <v>49390</v>
      </c>
      <c r="L2488">
        <v>71794</v>
      </c>
      <c r="M2488" t="s">
        <v>33</v>
      </c>
      <c r="N2488" t="s">
        <v>870</v>
      </c>
      <c r="O2488" t="s">
        <v>5460</v>
      </c>
      <c r="P2488" t="s">
        <v>5461</v>
      </c>
      <c r="Q2488" t="s">
        <v>7274</v>
      </c>
      <c r="R2488" t="s">
        <v>5462</v>
      </c>
      <c r="S2488" t="s">
        <v>32</v>
      </c>
      <c r="T2488" t="str">
        <f t="shared" si="114"/>
        <v xml:space="preserve">Candidate must have excellent verbal and written communication skills and should have working knowledge of Microsoft Excel and Word.  </v>
      </c>
      <c r="U2488">
        <f t="shared" si="115"/>
        <v>0</v>
      </c>
      <c r="V2488" s="2">
        <v>1</v>
      </c>
      <c r="W2488" s="2">
        <f t="shared" si="116"/>
        <v>0</v>
      </c>
      <c r="X2488" s="2">
        <v>0</v>
      </c>
      <c r="Y2488" s="2">
        <v>0</v>
      </c>
      <c r="Z2488" s="2">
        <v>0</v>
      </c>
      <c r="AA2488" s="2">
        <v>0</v>
      </c>
      <c r="AB2488" s="2">
        <v>0</v>
      </c>
      <c r="AC2488" t="s">
        <v>5463</v>
      </c>
      <c r="AD2488" t="s">
        <v>874</v>
      </c>
      <c r="AE2488" t="s">
        <v>5464</v>
      </c>
      <c r="AG2488" t="s">
        <v>38</v>
      </c>
      <c r="AH2488" t="s">
        <v>1541</v>
      </c>
      <c r="AJ2488" t="s">
        <v>3278</v>
      </c>
      <c r="AK2488" t="s">
        <v>39</v>
      </c>
    </row>
    <row r="2489" spans="1:37" x14ac:dyDescent="0.3">
      <c r="A2489">
        <v>348238</v>
      </c>
      <c r="B2489" t="s">
        <v>868</v>
      </c>
      <c r="C2489" t="s">
        <v>29</v>
      </c>
      <c r="D2489">
        <v>2</v>
      </c>
      <c r="E2489" t="s">
        <v>3731</v>
      </c>
      <c r="F2489" t="s">
        <v>407</v>
      </c>
      <c r="G2489">
        <v>10124</v>
      </c>
      <c r="H2489">
        <v>2</v>
      </c>
      <c r="I2489" t="s">
        <v>244</v>
      </c>
      <c r="J2489" t="s">
        <v>43</v>
      </c>
      <c r="K2489">
        <v>49390</v>
      </c>
      <c r="L2489">
        <v>71794</v>
      </c>
      <c r="M2489" t="s">
        <v>33</v>
      </c>
      <c r="N2489" t="s">
        <v>870</v>
      </c>
      <c r="O2489" t="s">
        <v>5460</v>
      </c>
      <c r="P2489" t="s">
        <v>5461</v>
      </c>
      <c r="Q2489" t="s">
        <v>7274</v>
      </c>
      <c r="R2489" t="s">
        <v>5462</v>
      </c>
      <c r="S2489" t="s">
        <v>32</v>
      </c>
      <c r="T2489" t="str">
        <f t="shared" si="114"/>
        <v xml:space="preserve">Candidate must have excellent verbal and written communication skills and should have working knowledge of Microsoft Excel and Word.  </v>
      </c>
      <c r="U2489">
        <f t="shared" si="115"/>
        <v>0</v>
      </c>
      <c r="V2489" s="2">
        <v>1</v>
      </c>
      <c r="W2489" s="2">
        <f t="shared" si="116"/>
        <v>0</v>
      </c>
      <c r="X2489" s="2">
        <v>0</v>
      </c>
      <c r="Y2489" s="2">
        <v>0</v>
      </c>
      <c r="Z2489" s="2">
        <v>0</v>
      </c>
      <c r="AA2489" s="2">
        <v>0</v>
      </c>
      <c r="AB2489" s="2">
        <v>0</v>
      </c>
      <c r="AC2489" t="s">
        <v>5463</v>
      </c>
      <c r="AD2489" t="s">
        <v>874</v>
      </c>
      <c r="AE2489" t="s">
        <v>5464</v>
      </c>
      <c r="AG2489" t="s">
        <v>38</v>
      </c>
      <c r="AH2489" t="s">
        <v>1541</v>
      </c>
      <c r="AJ2489" t="s">
        <v>3278</v>
      </c>
      <c r="AK2489" t="s">
        <v>39</v>
      </c>
    </row>
    <row r="2490" spans="1:37" x14ac:dyDescent="0.3">
      <c r="A2490">
        <v>348244</v>
      </c>
      <c r="B2490" t="s">
        <v>47</v>
      </c>
      <c r="C2490" t="s">
        <v>48</v>
      </c>
      <c r="D2490">
        <v>1</v>
      </c>
      <c r="E2490" t="s">
        <v>5465</v>
      </c>
      <c r="F2490" t="s">
        <v>1783</v>
      </c>
      <c r="G2490">
        <v>22426</v>
      </c>
      <c r="H2490">
        <v>0</v>
      </c>
      <c r="I2490" t="s">
        <v>244</v>
      </c>
      <c r="J2490" t="s">
        <v>43</v>
      </c>
      <c r="K2490">
        <v>53134</v>
      </c>
      <c r="L2490">
        <v>79726</v>
      </c>
      <c r="M2490" t="s">
        <v>33</v>
      </c>
      <c r="N2490" t="s">
        <v>83</v>
      </c>
      <c r="O2490" t="s">
        <v>84</v>
      </c>
      <c r="P2490" t="s">
        <v>8798</v>
      </c>
      <c r="Q2490" t="s">
        <v>8032</v>
      </c>
      <c r="R2490" t="s">
        <v>5466</v>
      </c>
      <c r="S2490" t="s">
        <v>8799</v>
      </c>
      <c r="T2490" t="str">
        <f t="shared" si="114"/>
        <v>Prior experience with stormwater management techniques and/or green infrastructure design. Additionally, GIS and AutoCAD skills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2490">
        <f t="shared" si="115"/>
        <v>0</v>
      </c>
      <c r="V2490" s="2">
        <v>0</v>
      </c>
      <c r="W2490" s="2">
        <f t="shared" si="116"/>
        <v>0</v>
      </c>
      <c r="X2490" s="2">
        <v>0</v>
      </c>
      <c r="Y2490" s="2">
        <v>0</v>
      </c>
      <c r="Z2490" s="2">
        <v>0</v>
      </c>
      <c r="AA2490" s="2">
        <v>0</v>
      </c>
      <c r="AB2490" s="2">
        <v>0</v>
      </c>
      <c r="AC2490" t="s">
        <v>665</v>
      </c>
      <c r="AD2490" t="s">
        <v>32</v>
      </c>
      <c r="AE2490" t="s">
        <v>32</v>
      </c>
      <c r="AG2490" t="s">
        <v>705</v>
      </c>
      <c r="AH2490" t="s">
        <v>1676</v>
      </c>
      <c r="AJ2490" t="s">
        <v>1676</v>
      </c>
      <c r="AK2490" t="s">
        <v>39</v>
      </c>
    </row>
    <row r="2491" spans="1:37" x14ac:dyDescent="0.3">
      <c r="A2491">
        <v>348244</v>
      </c>
      <c r="B2491" t="s">
        <v>47</v>
      </c>
      <c r="C2491" t="s">
        <v>29</v>
      </c>
      <c r="D2491">
        <v>1</v>
      </c>
      <c r="E2491" t="s">
        <v>5465</v>
      </c>
      <c r="F2491" t="s">
        <v>1783</v>
      </c>
      <c r="G2491">
        <v>22426</v>
      </c>
      <c r="H2491">
        <v>0</v>
      </c>
      <c r="I2491" t="s">
        <v>244</v>
      </c>
      <c r="J2491" t="s">
        <v>43</v>
      </c>
      <c r="K2491">
        <v>53134</v>
      </c>
      <c r="L2491">
        <v>79726</v>
      </c>
      <c r="M2491" t="s">
        <v>33</v>
      </c>
      <c r="N2491" t="s">
        <v>83</v>
      </c>
      <c r="O2491" t="s">
        <v>84</v>
      </c>
      <c r="P2491" t="s">
        <v>8798</v>
      </c>
      <c r="Q2491" t="s">
        <v>8032</v>
      </c>
      <c r="R2491" t="s">
        <v>5466</v>
      </c>
      <c r="S2491" t="s">
        <v>8799</v>
      </c>
      <c r="T2491" t="str">
        <f t="shared" si="114"/>
        <v>Prior experience with stormwater management techniques and/or green infrastructure design. Additionally, GIS and AutoCAD skills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2491">
        <f t="shared" si="115"/>
        <v>0</v>
      </c>
      <c r="V2491" s="2">
        <v>0</v>
      </c>
      <c r="W2491" s="2">
        <f t="shared" si="116"/>
        <v>0</v>
      </c>
      <c r="X2491" s="2">
        <v>0</v>
      </c>
      <c r="Y2491" s="2">
        <v>0</v>
      </c>
      <c r="Z2491" s="2">
        <v>0</v>
      </c>
      <c r="AA2491" s="2">
        <v>0</v>
      </c>
      <c r="AB2491" s="2">
        <v>0</v>
      </c>
      <c r="AC2491" t="s">
        <v>665</v>
      </c>
      <c r="AD2491" t="s">
        <v>32</v>
      </c>
      <c r="AE2491" t="s">
        <v>32</v>
      </c>
      <c r="AG2491" t="s">
        <v>705</v>
      </c>
      <c r="AH2491" t="s">
        <v>1676</v>
      </c>
      <c r="AJ2491" t="s">
        <v>1676</v>
      </c>
      <c r="AK2491" t="s">
        <v>39</v>
      </c>
    </row>
    <row r="2492" spans="1:37" x14ac:dyDescent="0.3">
      <c r="A2492">
        <v>348254</v>
      </c>
      <c r="B2492" t="s">
        <v>47</v>
      </c>
      <c r="C2492" t="s">
        <v>29</v>
      </c>
      <c r="D2492">
        <v>3</v>
      </c>
      <c r="E2492" t="s">
        <v>5467</v>
      </c>
      <c r="F2492" t="s">
        <v>626</v>
      </c>
      <c r="G2492">
        <v>31315</v>
      </c>
      <c r="H2492">
        <v>1</v>
      </c>
      <c r="I2492" t="s">
        <v>627</v>
      </c>
      <c r="J2492" t="s">
        <v>43</v>
      </c>
      <c r="K2492">
        <v>41242</v>
      </c>
      <c r="L2492">
        <v>41242</v>
      </c>
      <c r="M2492" t="s">
        <v>33</v>
      </c>
      <c r="N2492" t="s">
        <v>83</v>
      </c>
      <c r="O2492" t="s">
        <v>628</v>
      </c>
      <c r="P2492" t="s">
        <v>8800</v>
      </c>
      <c r="Q2492" t="s">
        <v>630</v>
      </c>
      <c r="R2492" t="s">
        <v>5468</v>
      </c>
      <c r="S2492" t="s">
        <v>8801</v>
      </c>
      <c r="T2492" t="str">
        <f t="shared" si="114"/>
        <v>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Familiar with various computer software programs.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information about DEP, visit www.nyc.gov/dep</v>
      </c>
      <c r="U2492">
        <f t="shared" si="115"/>
        <v>0</v>
      </c>
      <c r="V2492" s="2">
        <v>0</v>
      </c>
      <c r="W2492" s="2">
        <f t="shared" si="116"/>
        <v>0</v>
      </c>
      <c r="X2492" s="2">
        <v>0</v>
      </c>
      <c r="Y2492" s="2">
        <v>0</v>
      </c>
      <c r="Z2492" s="2">
        <v>0</v>
      </c>
      <c r="AA2492" s="2">
        <v>0</v>
      </c>
      <c r="AB2492" s="2">
        <v>0</v>
      </c>
      <c r="AC2492" t="s">
        <v>665</v>
      </c>
      <c r="AD2492" t="s">
        <v>32</v>
      </c>
      <c r="AE2492" t="s">
        <v>32</v>
      </c>
      <c r="AG2492" t="s">
        <v>38</v>
      </c>
      <c r="AH2492" t="s">
        <v>1676</v>
      </c>
      <c r="AJ2492" t="s">
        <v>1676</v>
      </c>
      <c r="AK2492" t="s">
        <v>39</v>
      </c>
    </row>
    <row r="2493" spans="1:37" x14ac:dyDescent="0.3">
      <c r="A2493">
        <v>348254</v>
      </c>
      <c r="B2493" t="s">
        <v>47</v>
      </c>
      <c r="C2493" t="s">
        <v>48</v>
      </c>
      <c r="D2493">
        <v>3</v>
      </c>
      <c r="E2493" t="s">
        <v>5467</v>
      </c>
      <c r="F2493" t="s">
        <v>626</v>
      </c>
      <c r="G2493">
        <v>31315</v>
      </c>
      <c r="H2493">
        <v>1</v>
      </c>
      <c r="I2493" t="s">
        <v>627</v>
      </c>
      <c r="J2493" t="s">
        <v>43</v>
      </c>
      <c r="K2493">
        <v>41242</v>
      </c>
      <c r="L2493">
        <v>41242</v>
      </c>
      <c r="M2493" t="s">
        <v>33</v>
      </c>
      <c r="N2493" t="s">
        <v>83</v>
      </c>
      <c r="O2493" t="s">
        <v>628</v>
      </c>
      <c r="P2493" t="s">
        <v>8800</v>
      </c>
      <c r="Q2493" t="s">
        <v>630</v>
      </c>
      <c r="R2493" t="s">
        <v>5468</v>
      </c>
      <c r="S2493" t="s">
        <v>8801</v>
      </c>
      <c r="T2493" t="str">
        <f t="shared" si="114"/>
        <v>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Familiar with various computer software programs.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Appointments are subject to OMB approval. For additional information about DEP, visit www.nyc.gov/dep</v>
      </c>
      <c r="U2493">
        <f t="shared" si="115"/>
        <v>0</v>
      </c>
      <c r="V2493" s="2">
        <v>0</v>
      </c>
      <c r="W2493" s="2">
        <f t="shared" si="116"/>
        <v>0</v>
      </c>
      <c r="X2493" s="2">
        <v>0</v>
      </c>
      <c r="Y2493" s="2">
        <v>0</v>
      </c>
      <c r="Z2493" s="2">
        <v>0</v>
      </c>
      <c r="AA2493" s="2">
        <v>0</v>
      </c>
      <c r="AB2493" s="2">
        <v>0</v>
      </c>
      <c r="AC2493" t="s">
        <v>665</v>
      </c>
      <c r="AD2493" t="s">
        <v>32</v>
      </c>
      <c r="AE2493" t="s">
        <v>32</v>
      </c>
      <c r="AG2493" t="s">
        <v>38</v>
      </c>
      <c r="AH2493" t="s">
        <v>1676</v>
      </c>
      <c r="AJ2493" t="s">
        <v>1676</v>
      </c>
      <c r="AK2493" t="s">
        <v>39</v>
      </c>
    </row>
    <row r="2494" spans="1:37" x14ac:dyDescent="0.3">
      <c r="A2494">
        <v>348255</v>
      </c>
      <c r="B2494" t="s">
        <v>2709</v>
      </c>
      <c r="C2494" t="s">
        <v>29</v>
      </c>
      <c r="D2494">
        <v>1</v>
      </c>
      <c r="E2494" t="s">
        <v>5469</v>
      </c>
      <c r="F2494" t="s">
        <v>2711</v>
      </c>
      <c r="G2494">
        <v>10084</v>
      </c>
      <c r="H2494" t="s">
        <v>435</v>
      </c>
      <c r="I2494" t="s">
        <v>5470</v>
      </c>
      <c r="J2494" t="s">
        <v>43</v>
      </c>
      <c r="K2494">
        <v>54643</v>
      </c>
      <c r="L2494">
        <v>150371</v>
      </c>
      <c r="M2494" t="s">
        <v>33</v>
      </c>
      <c r="N2494" t="s">
        <v>2712</v>
      </c>
      <c r="O2494" t="s">
        <v>4825</v>
      </c>
      <c r="P2494" t="s">
        <v>8802</v>
      </c>
      <c r="Q2494" t="s">
        <v>2714</v>
      </c>
      <c r="R2494" t="s">
        <v>8803</v>
      </c>
      <c r="S2494" t="s">
        <v>5471</v>
      </c>
      <c r="T2494" t="str">
        <f t="shared" si="114"/>
        <v>Master‚„s Degree in Nutrition and Registered Dietitian and Certified Dietitian Nutritionist highly preferred. Previous City government experience highly preferred.  The ideal candidate will have strong organizational skills, excellent computer and writing skills, the ability to plan strategically and develop long term goals and plans, the ability to multi-task and prioritize workload in order to meet deadlines in a fast paced environment, and be comfortable working with high level stakeholders both internal and externally.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 This position may require some field work.  Note: This position is open to qualified persons with a disability who are eligible for the 55-a Program.</v>
      </c>
      <c r="U2494">
        <f t="shared" si="115"/>
        <v>0</v>
      </c>
      <c r="V2494" s="2">
        <v>0</v>
      </c>
      <c r="W2494" s="2">
        <f t="shared" si="116"/>
        <v>0</v>
      </c>
      <c r="X2494" s="2">
        <v>0</v>
      </c>
      <c r="Y2494" s="2">
        <v>0</v>
      </c>
      <c r="Z2494" s="2">
        <v>0</v>
      </c>
      <c r="AA2494" s="2">
        <v>0</v>
      </c>
      <c r="AB2494" s="2">
        <v>0</v>
      </c>
      <c r="AC2494" t="s">
        <v>5472</v>
      </c>
      <c r="AD2494" t="s">
        <v>32</v>
      </c>
      <c r="AE2494" t="s">
        <v>32</v>
      </c>
      <c r="AG2494" t="s">
        <v>38</v>
      </c>
      <c r="AH2494" t="s">
        <v>3405</v>
      </c>
      <c r="AI2494" t="s">
        <v>3406</v>
      </c>
      <c r="AJ2494" t="s">
        <v>2540</v>
      </c>
      <c r="AK2494" t="s">
        <v>39</v>
      </c>
    </row>
    <row r="2495" spans="1:37" x14ac:dyDescent="0.3">
      <c r="A2495">
        <v>348255</v>
      </c>
      <c r="B2495" t="s">
        <v>2709</v>
      </c>
      <c r="C2495" t="s">
        <v>48</v>
      </c>
      <c r="D2495">
        <v>1</v>
      </c>
      <c r="E2495" t="s">
        <v>5469</v>
      </c>
      <c r="F2495" t="s">
        <v>2711</v>
      </c>
      <c r="G2495">
        <v>10084</v>
      </c>
      <c r="H2495" t="s">
        <v>435</v>
      </c>
      <c r="I2495" t="s">
        <v>5470</v>
      </c>
      <c r="J2495" t="s">
        <v>43</v>
      </c>
      <c r="K2495">
        <v>54643</v>
      </c>
      <c r="L2495">
        <v>150371</v>
      </c>
      <c r="M2495" t="s">
        <v>33</v>
      </c>
      <c r="N2495" t="s">
        <v>2712</v>
      </c>
      <c r="O2495" t="s">
        <v>4825</v>
      </c>
      <c r="P2495" t="s">
        <v>8802</v>
      </c>
      <c r="Q2495" t="s">
        <v>2714</v>
      </c>
      <c r="R2495" t="s">
        <v>8803</v>
      </c>
      <c r="S2495" t="s">
        <v>5471</v>
      </c>
      <c r="T2495" t="str">
        <f t="shared" si="114"/>
        <v>Master‚„s Degree in Nutrition and Registered Dietitian and Certified Dietitian Nutritionist highly preferred. Previous City government experience highly preferred.  The ideal candidate will have strong organizational skills, excellent computer and writing skills, the ability to plan strategically and develop long term goals and plans, the ability to multi-task and prioritize workload in order to meet deadlines in a fast paced environment, and be comfortable working with high level stakeholders both internal and externally.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 This position may require some field work.  Note: This position is open to qualified persons with a disability who are eligible for the 55-a Program.</v>
      </c>
      <c r="U2495">
        <f t="shared" si="115"/>
        <v>0</v>
      </c>
      <c r="V2495" s="2">
        <v>0</v>
      </c>
      <c r="W2495" s="2">
        <f t="shared" si="116"/>
        <v>0</v>
      </c>
      <c r="X2495" s="2">
        <v>0</v>
      </c>
      <c r="Y2495" s="2">
        <v>0</v>
      </c>
      <c r="Z2495" s="2">
        <v>0</v>
      </c>
      <c r="AA2495" s="2">
        <v>0</v>
      </c>
      <c r="AB2495" s="2">
        <v>0</v>
      </c>
      <c r="AC2495" t="s">
        <v>5472</v>
      </c>
      <c r="AD2495" t="s">
        <v>32</v>
      </c>
      <c r="AE2495" t="s">
        <v>32</v>
      </c>
      <c r="AG2495" t="s">
        <v>38</v>
      </c>
      <c r="AH2495" t="s">
        <v>3405</v>
      </c>
      <c r="AI2495" t="s">
        <v>3406</v>
      </c>
      <c r="AJ2495" t="s">
        <v>2540</v>
      </c>
      <c r="AK2495" t="s">
        <v>39</v>
      </c>
    </row>
    <row r="2496" spans="1:37" x14ac:dyDescent="0.3">
      <c r="A2496">
        <v>348276</v>
      </c>
      <c r="B2496" t="s">
        <v>1670</v>
      </c>
      <c r="C2496" t="s">
        <v>48</v>
      </c>
      <c r="D2496">
        <v>1</v>
      </c>
      <c r="E2496" t="s">
        <v>5473</v>
      </c>
      <c r="F2496" t="s">
        <v>1940</v>
      </c>
      <c r="G2496">
        <v>90644</v>
      </c>
      <c r="H2496">
        <v>0</v>
      </c>
      <c r="I2496" t="s">
        <v>1228</v>
      </c>
      <c r="J2496" t="s">
        <v>325</v>
      </c>
      <c r="K2496">
        <v>16.46</v>
      </c>
      <c r="L2496">
        <v>16.46</v>
      </c>
      <c r="M2496" t="s">
        <v>178</v>
      </c>
      <c r="N2496" t="s">
        <v>1320</v>
      </c>
      <c r="O2496" t="s">
        <v>294</v>
      </c>
      <c r="P2496" t="s">
        <v>7173</v>
      </c>
      <c r="Q2496" t="s">
        <v>1942</v>
      </c>
      <c r="R2496" t="s">
        <v>8804</v>
      </c>
      <c r="S2496" t="s">
        <v>8805</v>
      </c>
      <c r="T2496" t="str">
        <f t="shared" si="114"/>
        <v>‚ Previous cleaning experience working in an office environment;  Ability to work independently;  Displays a positive and helpful attitude; and,  Must be reliable and punctual. Certain residency requirements may apply.  We appreciate every applicant‚„s interest; however, only those under consideration will be contacted.    Vacancy notices listed as ‚Å“Until Filled‚ will be posted for at least five work days.</v>
      </c>
      <c r="U2496">
        <f t="shared" si="115"/>
        <v>0</v>
      </c>
      <c r="V2496" s="2">
        <v>0</v>
      </c>
      <c r="W2496" s="2">
        <f t="shared" si="116"/>
        <v>0</v>
      </c>
      <c r="X2496" s="2">
        <v>0</v>
      </c>
      <c r="Y2496" s="2">
        <v>0</v>
      </c>
      <c r="Z2496" s="2">
        <v>0</v>
      </c>
      <c r="AA2496" s="2">
        <v>0</v>
      </c>
      <c r="AB2496" s="2">
        <v>0</v>
      </c>
      <c r="AC2496" t="s">
        <v>1675</v>
      </c>
      <c r="AD2496" t="s">
        <v>32</v>
      </c>
      <c r="AE2496" t="s">
        <v>32</v>
      </c>
      <c r="AG2496" t="s">
        <v>38</v>
      </c>
      <c r="AH2496" t="s">
        <v>1541</v>
      </c>
      <c r="AJ2496" t="s">
        <v>1541</v>
      </c>
      <c r="AK2496" t="s">
        <v>39</v>
      </c>
    </row>
    <row r="2497" spans="1:37" x14ac:dyDescent="0.3">
      <c r="A2497">
        <v>348257</v>
      </c>
      <c r="B2497" t="s">
        <v>2709</v>
      </c>
      <c r="C2497" t="s">
        <v>29</v>
      </c>
      <c r="D2497">
        <v>1</v>
      </c>
      <c r="E2497" t="s">
        <v>5474</v>
      </c>
      <c r="F2497" t="s">
        <v>5475</v>
      </c>
      <c r="G2497">
        <v>50416</v>
      </c>
      <c r="H2497">
        <v>0</v>
      </c>
      <c r="I2497" t="s">
        <v>463</v>
      </c>
      <c r="J2497" t="s">
        <v>43</v>
      </c>
      <c r="K2497">
        <v>68383</v>
      </c>
      <c r="L2497">
        <v>84473</v>
      </c>
      <c r="M2497" t="s">
        <v>33</v>
      </c>
      <c r="N2497" t="s">
        <v>2712</v>
      </c>
      <c r="O2497" t="s">
        <v>4825</v>
      </c>
      <c r="P2497" t="s">
        <v>7174</v>
      </c>
      <c r="Q2497" t="s">
        <v>5476</v>
      </c>
      <c r="R2497" t="s">
        <v>5477</v>
      </c>
      <c r="S2497" t="s">
        <v>5478</v>
      </c>
      <c r="T2497" t="str">
        <f t="shared" si="114"/>
        <v>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***Differential of $1,697 for ADA Registration   Note: This position is open to qualified persons with a disability who are eligible for the 55-a Program.</v>
      </c>
      <c r="U2497">
        <f t="shared" si="115"/>
        <v>0</v>
      </c>
      <c r="V2497" s="2">
        <v>0</v>
      </c>
      <c r="W2497" s="2">
        <f t="shared" si="116"/>
        <v>0</v>
      </c>
      <c r="X2497" s="2">
        <v>0</v>
      </c>
      <c r="Y2497" s="2">
        <v>0</v>
      </c>
      <c r="Z2497" s="2">
        <v>0</v>
      </c>
      <c r="AA2497" s="2">
        <v>0</v>
      </c>
      <c r="AB2497" s="2">
        <v>0</v>
      </c>
      <c r="AC2497" t="s">
        <v>5479</v>
      </c>
      <c r="AD2497" t="s">
        <v>32</v>
      </c>
      <c r="AE2497" t="s">
        <v>32</v>
      </c>
      <c r="AG2497" t="s">
        <v>38</v>
      </c>
      <c r="AH2497" t="s">
        <v>3405</v>
      </c>
      <c r="AI2497" t="s">
        <v>3406</v>
      </c>
      <c r="AJ2497" t="s">
        <v>2540</v>
      </c>
      <c r="AK2497" t="s">
        <v>39</v>
      </c>
    </row>
    <row r="2498" spans="1:37" x14ac:dyDescent="0.3">
      <c r="A2498">
        <v>348257</v>
      </c>
      <c r="B2498" t="s">
        <v>2709</v>
      </c>
      <c r="C2498" t="s">
        <v>48</v>
      </c>
      <c r="D2498">
        <v>1</v>
      </c>
      <c r="E2498" t="s">
        <v>5474</v>
      </c>
      <c r="F2498" t="s">
        <v>5475</v>
      </c>
      <c r="G2498">
        <v>50416</v>
      </c>
      <c r="H2498">
        <v>0</v>
      </c>
      <c r="I2498" t="s">
        <v>463</v>
      </c>
      <c r="J2498" t="s">
        <v>43</v>
      </c>
      <c r="K2498">
        <v>68383</v>
      </c>
      <c r="L2498">
        <v>84473</v>
      </c>
      <c r="M2498" t="s">
        <v>33</v>
      </c>
      <c r="N2498" t="s">
        <v>2712</v>
      </c>
      <c r="O2498" t="s">
        <v>4825</v>
      </c>
      <c r="P2498" t="s">
        <v>7174</v>
      </c>
      <c r="Q2498" t="s">
        <v>5476</v>
      </c>
      <c r="R2498" t="s">
        <v>5477</v>
      </c>
      <c r="S2498" t="s">
        <v>5478</v>
      </c>
      <c r="T2498" t="str">
        <f t="shared" si="114"/>
        <v>Registered Dietitian and Certified Dietitian Nutritionist preferred.   The ideal candidate will have strong organizational skills, the ability to multi-task and prioritize workload in order to meet deadlines in a fast paced environment. The ideal candidate will also have excellent computer and writing skills. Familiarity with the different nutrition analysis software and the food safety and sanitation standards required by the Department of Health and Mental Hygiene is preferred. The ability to work with diverse populations and communicate with both internal and external stakeholders is also a plus. ***Differential of $1,697 for ADA Registration   Note: This position is open to qualified persons with a disability who are eligible for the 55-a Program.</v>
      </c>
      <c r="U2498">
        <f t="shared" si="115"/>
        <v>0</v>
      </c>
      <c r="V2498" s="2">
        <v>0</v>
      </c>
      <c r="W2498" s="2">
        <f t="shared" si="116"/>
        <v>0</v>
      </c>
      <c r="X2498" s="2">
        <v>0</v>
      </c>
      <c r="Y2498" s="2">
        <v>0</v>
      </c>
      <c r="Z2498" s="2">
        <v>0</v>
      </c>
      <c r="AA2498" s="2">
        <v>0</v>
      </c>
      <c r="AB2498" s="2">
        <v>0</v>
      </c>
      <c r="AC2498" t="s">
        <v>5479</v>
      </c>
      <c r="AD2498" t="s">
        <v>32</v>
      </c>
      <c r="AE2498" t="s">
        <v>32</v>
      </c>
      <c r="AG2498" t="s">
        <v>38</v>
      </c>
      <c r="AH2498" t="s">
        <v>3405</v>
      </c>
      <c r="AI2498" t="s">
        <v>3406</v>
      </c>
      <c r="AJ2498" t="s">
        <v>2540</v>
      </c>
      <c r="AK2498" t="s">
        <v>39</v>
      </c>
    </row>
    <row r="2499" spans="1:37" x14ac:dyDescent="0.3">
      <c r="A2499">
        <v>348258</v>
      </c>
      <c r="B2499" t="s">
        <v>47</v>
      </c>
      <c r="C2499" t="s">
        <v>29</v>
      </c>
      <c r="D2499">
        <v>3</v>
      </c>
      <c r="E2499" t="s">
        <v>5480</v>
      </c>
      <c r="F2499" t="s">
        <v>5481</v>
      </c>
      <c r="G2499">
        <v>31316</v>
      </c>
      <c r="H2499">
        <v>1</v>
      </c>
      <c r="I2499" t="s">
        <v>627</v>
      </c>
      <c r="J2499" t="s">
        <v>43</v>
      </c>
      <c r="K2499">
        <v>55881</v>
      </c>
      <c r="L2499">
        <v>68423</v>
      </c>
      <c r="M2499" t="s">
        <v>33</v>
      </c>
      <c r="N2499" t="s">
        <v>83</v>
      </c>
      <c r="O2499" t="s">
        <v>628</v>
      </c>
      <c r="P2499" t="s">
        <v>8806</v>
      </c>
      <c r="Q2499" t="s">
        <v>5482</v>
      </c>
      <c r="R2499" t="s">
        <v>7175</v>
      </c>
      <c r="S2499" t="s">
        <v>1733</v>
      </c>
      <c r="T2499" t="str">
        <f t="shared" ref="T2499:T2562" si="117">R2499&amp;" "&amp;S2499</f>
        <v>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Must be familiar with current various computer software programs, and be able to adapt to, and grow with our future web based programs and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499">
        <f t="shared" ref="U2499:U2562" si="118">D2499*W2499</f>
        <v>0</v>
      </c>
      <c r="V2499" s="2">
        <v>0</v>
      </c>
      <c r="W2499" s="2">
        <f t="shared" ref="W2499:W2562" si="119">IF(OR(ISNUMBER(SEARCH("data analytics",$T2499)), ISNUMBER(SEARCH("data analysis",$T2499)), ISNUMBER(SEARCH("analyze data", $T2499)),ISNUMBER(SEARCH("business intelligence", $T2499)),ISNUMBER(SEARCH("business analysis",$T2499))),1,0)</f>
        <v>0</v>
      </c>
      <c r="X2499" s="2">
        <v>0</v>
      </c>
      <c r="Y2499" s="2">
        <v>0</v>
      </c>
      <c r="Z2499" s="2">
        <v>0</v>
      </c>
      <c r="AA2499" s="2">
        <v>0</v>
      </c>
      <c r="AB2499" s="2">
        <v>0</v>
      </c>
      <c r="AC2499" t="s">
        <v>665</v>
      </c>
      <c r="AD2499" t="s">
        <v>32</v>
      </c>
      <c r="AE2499" t="s">
        <v>32</v>
      </c>
      <c r="AG2499" t="s">
        <v>38</v>
      </c>
      <c r="AH2499" t="s">
        <v>1676</v>
      </c>
      <c r="AJ2499" t="s">
        <v>1676</v>
      </c>
      <c r="AK2499" t="s">
        <v>39</v>
      </c>
    </row>
    <row r="2500" spans="1:37" x14ac:dyDescent="0.3">
      <c r="A2500">
        <v>348258</v>
      </c>
      <c r="B2500" t="s">
        <v>47</v>
      </c>
      <c r="C2500" t="s">
        <v>48</v>
      </c>
      <c r="D2500">
        <v>3</v>
      </c>
      <c r="E2500" t="s">
        <v>5480</v>
      </c>
      <c r="F2500" t="s">
        <v>5481</v>
      </c>
      <c r="G2500">
        <v>31316</v>
      </c>
      <c r="H2500">
        <v>1</v>
      </c>
      <c r="I2500" t="s">
        <v>627</v>
      </c>
      <c r="J2500" t="s">
        <v>43</v>
      </c>
      <c r="K2500">
        <v>55881</v>
      </c>
      <c r="L2500">
        <v>68423</v>
      </c>
      <c r="M2500" t="s">
        <v>33</v>
      </c>
      <c r="N2500" t="s">
        <v>83</v>
      </c>
      <c r="O2500" t="s">
        <v>628</v>
      </c>
      <c r="P2500" t="s">
        <v>8806</v>
      </c>
      <c r="Q2500" t="s">
        <v>5482</v>
      </c>
      <c r="R2500" t="s">
        <v>7175</v>
      </c>
      <c r="S2500" t="s">
        <v>1733</v>
      </c>
      <c r="T2500" t="str">
        <f t="shared" si="117"/>
        <v>The selected candidates should have experience in handling, operation, testing, designing or maintaining of air, noise control and fuel burning equipment. The most suitable candidate would also possess the following skills:  The ability to climb stairs and ladders and engage in extensive walking at facilities being inspected including those under construction and renovation while following all mandated safety procedures.   Must be familiar with current various computer software programs, and be able to adapt to, and grow with our future web based programs and applications.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Appointments are subject to OMB approval. For additional information about DEP, visit www.nyc.gov/dep</v>
      </c>
      <c r="U2500">
        <f t="shared" si="118"/>
        <v>0</v>
      </c>
      <c r="V2500" s="2">
        <v>0</v>
      </c>
      <c r="W2500" s="2">
        <f t="shared" si="119"/>
        <v>0</v>
      </c>
      <c r="X2500" s="2">
        <v>0</v>
      </c>
      <c r="Y2500" s="2">
        <v>0</v>
      </c>
      <c r="Z2500" s="2">
        <v>0</v>
      </c>
      <c r="AA2500" s="2">
        <v>0</v>
      </c>
      <c r="AB2500" s="2">
        <v>0</v>
      </c>
      <c r="AC2500" t="s">
        <v>665</v>
      </c>
      <c r="AD2500" t="s">
        <v>32</v>
      </c>
      <c r="AE2500" t="s">
        <v>32</v>
      </c>
      <c r="AG2500" t="s">
        <v>38</v>
      </c>
      <c r="AH2500" t="s">
        <v>1676</v>
      </c>
      <c r="AJ2500" t="s">
        <v>1676</v>
      </c>
      <c r="AK2500" t="s">
        <v>39</v>
      </c>
    </row>
    <row r="2501" spans="1:37" x14ac:dyDescent="0.3">
      <c r="A2501">
        <v>348263</v>
      </c>
      <c r="B2501" t="s">
        <v>199</v>
      </c>
      <c r="C2501" t="s">
        <v>48</v>
      </c>
      <c r="D2501">
        <v>1</v>
      </c>
      <c r="E2501" t="s">
        <v>5483</v>
      </c>
      <c r="F2501" t="s">
        <v>491</v>
      </c>
      <c r="G2501">
        <v>12627</v>
      </c>
      <c r="H2501">
        <v>0</v>
      </c>
      <c r="I2501" t="s">
        <v>463</v>
      </c>
      <c r="J2501" t="s">
        <v>43</v>
      </c>
      <c r="K2501">
        <v>65731</v>
      </c>
      <c r="L2501">
        <v>81000</v>
      </c>
      <c r="M2501" t="s">
        <v>33</v>
      </c>
      <c r="N2501" t="s">
        <v>202</v>
      </c>
      <c r="O2501" t="s">
        <v>356</v>
      </c>
      <c r="P2501" t="s">
        <v>5484</v>
      </c>
      <c r="Q2501" t="s">
        <v>7356</v>
      </c>
      <c r="R2501" t="s">
        <v>5485</v>
      </c>
      <c r="S2501" t="s">
        <v>7713</v>
      </c>
      <c r="T2501" t="str">
        <f t="shared" si="117"/>
        <v>Experience in finance administration and grants management. Knowledge and experience with the City of New York budget and contractual process. A+ with experience for City of New York Finance Systems (BMS, FMS, OES, PECOS, etc). Excellent writing and communication skills. Must be proficient in Microsoft Excel, Word and Visio.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01">
        <f t="shared" si="118"/>
        <v>0</v>
      </c>
      <c r="V2501" s="2">
        <v>1</v>
      </c>
      <c r="W2501" s="2">
        <f t="shared" si="119"/>
        <v>0</v>
      </c>
      <c r="X2501" s="2">
        <v>0</v>
      </c>
      <c r="Y2501" s="2">
        <v>0</v>
      </c>
      <c r="Z2501" s="2">
        <v>0</v>
      </c>
      <c r="AA2501" s="2">
        <v>0</v>
      </c>
      <c r="AB2501" s="2">
        <v>0</v>
      </c>
      <c r="AC2501" t="s">
        <v>5486</v>
      </c>
      <c r="AD2501" t="s">
        <v>32</v>
      </c>
      <c r="AE2501" t="s">
        <v>32</v>
      </c>
      <c r="AG2501" t="s">
        <v>38</v>
      </c>
      <c r="AH2501" t="s">
        <v>2880</v>
      </c>
      <c r="AI2501" t="s">
        <v>5312</v>
      </c>
      <c r="AJ2501" t="s">
        <v>2880</v>
      </c>
      <c r="AK2501" t="s">
        <v>39</v>
      </c>
    </row>
    <row r="2502" spans="1:37" x14ac:dyDescent="0.3">
      <c r="A2502">
        <v>348263</v>
      </c>
      <c r="B2502" t="s">
        <v>199</v>
      </c>
      <c r="C2502" t="s">
        <v>29</v>
      </c>
      <c r="D2502">
        <v>1</v>
      </c>
      <c r="E2502" t="s">
        <v>5483</v>
      </c>
      <c r="F2502" t="s">
        <v>491</v>
      </c>
      <c r="G2502">
        <v>12627</v>
      </c>
      <c r="H2502">
        <v>0</v>
      </c>
      <c r="I2502" t="s">
        <v>463</v>
      </c>
      <c r="J2502" t="s">
        <v>43</v>
      </c>
      <c r="K2502">
        <v>65731</v>
      </c>
      <c r="L2502">
        <v>81000</v>
      </c>
      <c r="M2502" t="s">
        <v>33</v>
      </c>
      <c r="N2502" t="s">
        <v>202</v>
      </c>
      <c r="O2502" t="s">
        <v>356</v>
      </c>
      <c r="P2502" t="s">
        <v>5484</v>
      </c>
      <c r="Q2502" t="s">
        <v>7356</v>
      </c>
      <c r="R2502" t="s">
        <v>5485</v>
      </c>
      <c r="S2502" t="s">
        <v>7713</v>
      </c>
      <c r="T2502" t="str">
        <f t="shared" si="117"/>
        <v>Experience in finance administration and grants management. Knowledge and experience with the City of New York budget and contractual process. A+ with experience for City of New York Finance Systems (BMS, FMS, OES, PECOS, etc). Excellent writing and communication skills. Must be proficient in Microsoft Excel, Word and Visio.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02">
        <f t="shared" si="118"/>
        <v>0</v>
      </c>
      <c r="V2502" s="2">
        <v>1</v>
      </c>
      <c r="W2502" s="2">
        <f t="shared" si="119"/>
        <v>0</v>
      </c>
      <c r="X2502" s="2">
        <v>0</v>
      </c>
      <c r="Y2502" s="2">
        <v>0</v>
      </c>
      <c r="Z2502" s="2">
        <v>0</v>
      </c>
      <c r="AA2502" s="2">
        <v>0</v>
      </c>
      <c r="AB2502" s="2">
        <v>0</v>
      </c>
      <c r="AC2502" t="s">
        <v>5486</v>
      </c>
      <c r="AD2502" t="s">
        <v>32</v>
      </c>
      <c r="AE2502" t="s">
        <v>32</v>
      </c>
      <c r="AG2502" t="s">
        <v>38</v>
      </c>
      <c r="AH2502" t="s">
        <v>2880</v>
      </c>
      <c r="AI2502" t="s">
        <v>5312</v>
      </c>
      <c r="AJ2502" t="s">
        <v>2880</v>
      </c>
      <c r="AK2502" t="s">
        <v>39</v>
      </c>
    </row>
    <row r="2503" spans="1:37" x14ac:dyDescent="0.3">
      <c r="A2503">
        <v>348270</v>
      </c>
      <c r="B2503" t="s">
        <v>199</v>
      </c>
      <c r="C2503" t="s">
        <v>48</v>
      </c>
      <c r="D2503">
        <v>1</v>
      </c>
      <c r="E2503" t="s">
        <v>5487</v>
      </c>
      <c r="F2503" t="s">
        <v>407</v>
      </c>
      <c r="G2503">
        <v>10124</v>
      </c>
      <c r="H2503">
        <v>3</v>
      </c>
      <c r="I2503" t="s">
        <v>463</v>
      </c>
      <c r="J2503" t="s">
        <v>32</v>
      </c>
      <c r="K2503">
        <v>54638</v>
      </c>
      <c r="L2503">
        <v>62834</v>
      </c>
      <c r="M2503" t="s">
        <v>33</v>
      </c>
      <c r="N2503" t="s">
        <v>380</v>
      </c>
      <c r="O2503" t="s">
        <v>2240</v>
      </c>
      <c r="P2503" t="s">
        <v>8807</v>
      </c>
      <c r="Q2503" t="s">
        <v>7274</v>
      </c>
      <c r="R2503" t="s">
        <v>32</v>
      </c>
      <c r="S2503" t="s">
        <v>7713</v>
      </c>
      <c r="T2503" t="str">
        <f t="shared" si="117"/>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03">
        <f t="shared" si="118"/>
        <v>0</v>
      </c>
      <c r="V2503" s="2">
        <v>0</v>
      </c>
      <c r="W2503" s="2">
        <f t="shared" si="119"/>
        <v>0</v>
      </c>
      <c r="X2503" s="2">
        <v>0</v>
      </c>
      <c r="Y2503" s="2">
        <v>0</v>
      </c>
      <c r="Z2503" s="2">
        <v>0</v>
      </c>
      <c r="AA2503" s="2">
        <v>0</v>
      </c>
      <c r="AB2503" s="2">
        <v>0</v>
      </c>
      <c r="AC2503" t="s">
        <v>5488</v>
      </c>
      <c r="AD2503" t="s">
        <v>32</v>
      </c>
      <c r="AE2503" t="s">
        <v>32</v>
      </c>
      <c r="AG2503" t="s">
        <v>38</v>
      </c>
      <c r="AH2503" t="s">
        <v>3278</v>
      </c>
      <c r="AI2503" t="s">
        <v>3876</v>
      </c>
      <c r="AJ2503" t="s">
        <v>3278</v>
      </c>
      <c r="AK2503" t="s">
        <v>39</v>
      </c>
    </row>
    <row r="2504" spans="1:37" x14ac:dyDescent="0.3">
      <c r="A2504">
        <v>348270</v>
      </c>
      <c r="B2504" t="s">
        <v>199</v>
      </c>
      <c r="C2504" t="s">
        <v>29</v>
      </c>
      <c r="D2504">
        <v>1</v>
      </c>
      <c r="E2504" t="s">
        <v>5487</v>
      </c>
      <c r="F2504" t="s">
        <v>407</v>
      </c>
      <c r="G2504">
        <v>10124</v>
      </c>
      <c r="H2504">
        <v>3</v>
      </c>
      <c r="I2504" t="s">
        <v>463</v>
      </c>
      <c r="J2504" t="s">
        <v>32</v>
      </c>
      <c r="K2504">
        <v>54638</v>
      </c>
      <c r="L2504">
        <v>62834</v>
      </c>
      <c r="M2504" t="s">
        <v>33</v>
      </c>
      <c r="N2504" t="s">
        <v>380</v>
      </c>
      <c r="O2504" t="s">
        <v>2240</v>
      </c>
      <c r="P2504" t="s">
        <v>8807</v>
      </c>
      <c r="Q2504" t="s">
        <v>7274</v>
      </c>
      <c r="R2504" t="s">
        <v>32</v>
      </c>
      <c r="S2504" t="s">
        <v>7713</v>
      </c>
      <c r="T2504" t="str">
        <f t="shared" si="117"/>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04">
        <f t="shared" si="118"/>
        <v>0</v>
      </c>
      <c r="V2504" s="2">
        <v>0</v>
      </c>
      <c r="W2504" s="2">
        <f t="shared" si="119"/>
        <v>0</v>
      </c>
      <c r="X2504" s="2">
        <v>0</v>
      </c>
      <c r="Y2504" s="2">
        <v>0</v>
      </c>
      <c r="Z2504" s="2">
        <v>0</v>
      </c>
      <c r="AA2504" s="2">
        <v>0</v>
      </c>
      <c r="AB2504" s="2">
        <v>0</v>
      </c>
      <c r="AC2504" t="s">
        <v>5488</v>
      </c>
      <c r="AD2504" t="s">
        <v>32</v>
      </c>
      <c r="AE2504" t="s">
        <v>32</v>
      </c>
      <c r="AG2504" t="s">
        <v>38</v>
      </c>
      <c r="AH2504" t="s">
        <v>3278</v>
      </c>
      <c r="AI2504" t="s">
        <v>3876</v>
      </c>
      <c r="AJ2504" t="s">
        <v>3278</v>
      </c>
      <c r="AK2504" t="s">
        <v>39</v>
      </c>
    </row>
    <row r="2505" spans="1:37" x14ac:dyDescent="0.3">
      <c r="A2505">
        <v>348276</v>
      </c>
      <c r="B2505" t="s">
        <v>1670</v>
      </c>
      <c r="C2505" t="s">
        <v>48</v>
      </c>
      <c r="D2505">
        <v>1</v>
      </c>
      <c r="E2505" t="s">
        <v>5473</v>
      </c>
      <c r="F2505" t="s">
        <v>1940</v>
      </c>
      <c r="G2505">
        <v>90644</v>
      </c>
      <c r="H2505">
        <v>0</v>
      </c>
      <c r="I2505" t="s">
        <v>1228</v>
      </c>
      <c r="J2505" t="s">
        <v>325</v>
      </c>
      <c r="K2505">
        <v>16.46</v>
      </c>
      <c r="L2505">
        <v>16.46</v>
      </c>
      <c r="M2505" t="s">
        <v>178</v>
      </c>
      <c r="N2505" t="s">
        <v>1320</v>
      </c>
      <c r="O2505" t="s">
        <v>294</v>
      </c>
      <c r="P2505" t="s">
        <v>7173</v>
      </c>
      <c r="Q2505" t="s">
        <v>1942</v>
      </c>
      <c r="R2505" t="s">
        <v>8804</v>
      </c>
      <c r="S2505" t="s">
        <v>8805</v>
      </c>
      <c r="T2505" t="str">
        <f t="shared" si="117"/>
        <v>‚ Previous cleaning experience working in an office environment;  Ability to work independently;  Displays a positive and helpful attitude; and,  Must be reliable and punctual. Certain residency requirements may apply.  We appreciate every applicant‚„s interest; however, only those under consideration will be contacted.    Vacancy notices listed as ‚Å“Until Filled‚ will be posted for at least five work days.</v>
      </c>
      <c r="U2505">
        <f t="shared" si="118"/>
        <v>0</v>
      </c>
      <c r="V2505" s="2">
        <v>0</v>
      </c>
      <c r="W2505" s="2">
        <f t="shared" si="119"/>
        <v>0</v>
      </c>
      <c r="X2505" s="2">
        <v>0</v>
      </c>
      <c r="Y2505" s="2">
        <v>0</v>
      </c>
      <c r="Z2505" s="2">
        <v>0</v>
      </c>
      <c r="AA2505" s="2">
        <v>0</v>
      </c>
      <c r="AB2505" s="2">
        <v>0</v>
      </c>
      <c r="AC2505" t="s">
        <v>1675</v>
      </c>
      <c r="AD2505" t="s">
        <v>32</v>
      </c>
      <c r="AE2505" t="s">
        <v>32</v>
      </c>
      <c r="AG2505" t="s">
        <v>38</v>
      </c>
      <c r="AH2505" t="s">
        <v>1541</v>
      </c>
      <c r="AJ2505" t="s">
        <v>1541</v>
      </c>
      <c r="AK2505" t="s">
        <v>39</v>
      </c>
    </row>
    <row r="2506" spans="1:37" x14ac:dyDescent="0.3">
      <c r="A2506">
        <v>348279</v>
      </c>
      <c r="B2506" t="s">
        <v>2695</v>
      </c>
      <c r="C2506" t="s">
        <v>29</v>
      </c>
      <c r="D2506">
        <v>1</v>
      </c>
      <c r="E2506" t="s">
        <v>5489</v>
      </c>
      <c r="F2506" t="s">
        <v>742</v>
      </c>
      <c r="G2506">
        <v>56058</v>
      </c>
      <c r="H2506">
        <v>0</v>
      </c>
      <c r="I2506" t="s">
        <v>1183</v>
      </c>
      <c r="J2506" t="s">
        <v>43</v>
      </c>
      <c r="K2506">
        <v>50362</v>
      </c>
      <c r="L2506">
        <v>78177</v>
      </c>
      <c r="M2506" t="s">
        <v>33</v>
      </c>
      <c r="N2506" t="s">
        <v>349</v>
      </c>
      <c r="O2506" t="s">
        <v>5319</v>
      </c>
      <c r="P2506" t="s">
        <v>8808</v>
      </c>
      <c r="Q2506" t="s">
        <v>745</v>
      </c>
      <c r="R2506" t="s">
        <v>8809</v>
      </c>
      <c r="S2506" t="s">
        <v>5490</v>
      </c>
      <c r="T2506" t="str">
        <f t="shared" si="117"/>
        <v>The ideal candidate will be an organized, self-starter with the following skills: 	Exceptional organizational skills and attention to detail	Skilled at using Microsoft Excel for organizing data and information	Experience with data entry, data management, and database systems or reports	Ability to organize and catalogue electronic/paper files, reading and interpreting their contents 	Strong interpersonal and communication skills; ability to thrive in a team-based environment 	Knowledge of data privacy practices or experience working with confidential information is a plus 	Experience with data or documents in a legal context or data discovery experience is a plus    Preferred Qualifications:	A Bachelor‚„s degree is a plus but not required.	The strongest candidates will demonstrate interest in public policy, housing, or city government; however, these may be secondary to the candidate‚„s interest in applying his or her skills to the agency‚„s mission ***PLEASE NOTE*** THE ACTUAL SALARY RANGE FOR THIS POSITION IS: $50,362 - $52,000.</v>
      </c>
      <c r="U2506">
        <f t="shared" si="118"/>
        <v>0</v>
      </c>
      <c r="V2506" s="2">
        <v>1</v>
      </c>
      <c r="W2506" s="2">
        <f t="shared" si="119"/>
        <v>0</v>
      </c>
      <c r="X2506" s="2">
        <v>0</v>
      </c>
      <c r="Y2506" s="2">
        <v>0</v>
      </c>
      <c r="Z2506" s="2">
        <v>0</v>
      </c>
      <c r="AA2506" s="2">
        <v>0</v>
      </c>
      <c r="AB2506" s="2">
        <v>0</v>
      </c>
      <c r="AC2506" t="s">
        <v>2698</v>
      </c>
      <c r="AD2506" t="s">
        <v>32</v>
      </c>
      <c r="AE2506" t="s">
        <v>349</v>
      </c>
      <c r="AG2506" t="s">
        <v>5491</v>
      </c>
      <c r="AH2506" t="s">
        <v>1541</v>
      </c>
      <c r="AI2506" t="s">
        <v>2768</v>
      </c>
      <c r="AJ2506" t="s">
        <v>1541</v>
      </c>
      <c r="AK2506" t="s">
        <v>39</v>
      </c>
    </row>
    <row r="2507" spans="1:37" x14ac:dyDescent="0.3">
      <c r="A2507">
        <v>348279</v>
      </c>
      <c r="B2507" t="s">
        <v>2695</v>
      </c>
      <c r="C2507" t="s">
        <v>48</v>
      </c>
      <c r="D2507">
        <v>1</v>
      </c>
      <c r="E2507" t="s">
        <v>5489</v>
      </c>
      <c r="F2507" t="s">
        <v>742</v>
      </c>
      <c r="G2507">
        <v>56058</v>
      </c>
      <c r="H2507">
        <v>0</v>
      </c>
      <c r="I2507" t="s">
        <v>1183</v>
      </c>
      <c r="J2507" t="s">
        <v>43</v>
      </c>
      <c r="K2507">
        <v>50362</v>
      </c>
      <c r="L2507">
        <v>78177</v>
      </c>
      <c r="M2507" t="s">
        <v>33</v>
      </c>
      <c r="N2507" t="s">
        <v>349</v>
      </c>
      <c r="O2507" t="s">
        <v>5319</v>
      </c>
      <c r="P2507" t="s">
        <v>8808</v>
      </c>
      <c r="Q2507" t="s">
        <v>745</v>
      </c>
      <c r="R2507" t="s">
        <v>8809</v>
      </c>
      <c r="S2507" t="s">
        <v>5490</v>
      </c>
      <c r="T2507" t="str">
        <f t="shared" si="117"/>
        <v>The ideal candidate will be an organized, self-starter with the following skills: 	Exceptional organizational skills and attention to detail	Skilled at using Microsoft Excel for organizing data and information	Experience with data entry, data management, and database systems or reports	Ability to organize and catalogue electronic/paper files, reading and interpreting their contents 	Strong interpersonal and communication skills; ability to thrive in a team-based environment 	Knowledge of data privacy practices or experience working with confidential information is a plus 	Experience with data or documents in a legal context or data discovery experience is a plus    Preferred Qualifications:	A Bachelor‚„s degree is a plus but not required.	The strongest candidates will demonstrate interest in public policy, housing, or city government; however, these may be secondary to the candidate‚„s interest in applying his or her skills to the agency‚„s mission ***PLEASE NOTE*** THE ACTUAL SALARY RANGE FOR THIS POSITION IS: $50,362 - $52,000.</v>
      </c>
      <c r="U2507">
        <f t="shared" si="118"/>
        <v>0</v>
      </c>
      <c r="V2507" s="2">
        <v>1</v>
      </c>
      <c r="W2507" s="2">
        <f t="shared" si="119"/>
        <v>0</v>
      </c>
      <c r="X2507" s="2">
        <v>0</v>
      </c>
      <c r="Y2507" s="2">
        <v>0</v>
      </c>
      <c r="Z2507" s="2">
        <v>0</v>
      </c>
      <c r="AA2507" s="2">
        <v>0</v>
      </c>
      <c r="AB2507" s="2">
        <v>0</v>
      </c>
      <c r="AC2507" t="s">
        <v>2698</v>
      </c>
      <c r="AD2507" t="s">
        <v>32</v>
      </c>
      <c r="AE2507" t="s">
        <v>349</v>
      </c>
      <c r="AG2507" t="s">
        <v>5491</v>
      </c>
      <c r="AH2507" t="s">
        <v>1541</v>
      </c>
      <c r="AI2507" t="s">
        <v>2768</v>
      </c>
      <c r="AJ2507" t="s">
        <v>1541</v>
      </c>
      <c r="AK2507" t="s">
        <v>39</v>
      </c>
    </row>
    <row r="2508" spans="1:37" x14ac:dyDescent="0.3">
      <c r="A2508">
        <v>348285</v>
      </c>
      <c r="B2508" t="s">
        <v>2695</v>
      </c>
      <c r="C2508" t="s">
        <v>29</v>
      </c>
      <c r="D2508">
        <v>1</v>
      </c>
      <c r="E2508" t="s">
        <v>4185</v>
      </c>
      <c r="F2508" t="s">
        <v>911</v>
      </c>
      <c r="G2508">
        <v>30087</v>
      </c>
      <c r="H2508">
        <v>2</v>
      </c>
      <c r="I2508" t="s">
        <v>1506</v>
      </c>
      <c r="J2508" t="s">
        <v>43</v>
      </c>
      <c r="K2508">
        <v>72000</v>
      </c>
      <c r="L2508">
        <v>77000</v>
      </c>
      <c r="M2508" t="s">
        <v>33</v>
      </c>
      <c r="N2508" t="s">
        <v>349</v>
      </c>
      <c r="O2508" t="s">
        <v>4842</v>
      </c>
      <c r="P2508" t="s">
        <v>8810</v>
      </c>
      <c r="Q2508" t="s">
        <v>913</v>
      </c>
      <c r="R2508" t="s">
        <v>5492</v>
      </c>
      <c r="S2508" t="s">
        <v>32</v>
      </c>
      <c r="T2508" t="str">
        <f t="shared" si="117"/>
        <v xml:space="preserve">Significant preference will be given to candidates with experience in transactional real estate.  </v>
      </c>
      <c r="U2508">
        <f t="shared" si="118"/>
        <v>0</v>
      </c>
      <c r="V2508" s="2">
        <v>0</v>
      </c>
      <c r="W2508" s="2">
        <f t="shared" si="119"/>
        <v>0</v>
      </c>
      <c r="X2508" s="2">
        <v>0</v>
      </c>
      <c r="Y2508" s="2">
        <v>0</v>
      </c>
      <c r="Z2508" s="2">
        <v>0</v>
      </c>
      <c r="AA2508" s="2">
        <v>0</v>
      </c>
      <c r="AB2508" s="2">
        <v>0</v>
      </c>
      <c r="AC2508" t="s">
        <v>2698</v>
      </c>
      <c r="AD2508" t="s">
        <v>32</v>
      </c>
      <c r="AE2508" t="s">
        <v>349</v>
      </c>
      <c r="AG2508" t="s">
        <v>38</v>
      </c>
      <c r="AH2508" t="s">
        <v>1541</v>
      </c>
      <c r="AI2508" t="s">
        <v>2768</v>
      </c>
      <c r="AJ2508" t="s">
        <v>2880</v>
      </c>
      <c r="AK2508" t="s">
        <v>39</v>
      </c>
    </row>
    <row r="2509" spans="1:37" x14ac:dyDescent="0.3">
      <c r="A2509">
        <v>349657</v>
      </c>
      <c r="B2509" t="s">
        <v>199</v>
      </c>
      <c r="C2509" t="s">
        <v>29</v>
      </c>
      <c r="D2509">
        <v>1</v>
      </c>
      <c r="E2509" t="s">
        <v>8811</v>
      </c>
      <c r="F2509" t="s">
        <v>5493</v>
      </c>
      <c r="G2509">
        <v>95409</v>
      </c>
      <c r="H2509" t="s">
        <v>435</v>
      </c>
      <c r="I2509" t="s">
        <v>463</v>
      </c>
      <c r="J2509" t="s">
        <v>43</v>
      </c>
      <c r="K2509">
        <v>54643</v>
      </c>
      <c r="L2509">
        <v>150371</v>
      </c>
      <c r="M2509" t="s">
        <v>33</v>
      </c>
      <c r="N2509" t="s">
        <v>202</v>
      </c>
      <c r="O2509" t="s">
        <v>5494</v>
      </c>
      <c r="P2509" t="s">
        <v>8812</v>
      </c>
      <c r="Q2509" t="s">
        <v>8813</v>
      </c>
      <c r="R2509" t="s">
        <v>5495</v>
      </c>
      <c r="S2509" t="s">
        <v>7713</v>
      </c>
      <c r="T2509" t="str">
        <f t="shared" si="117"/>
        <v>Excellent written, oral and interpersonal skills along with a strong work-ethic and the ability to work independently are imperative.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09">
        <f t="shared" si="118"/>
        <v>0</v>
      </c>
      <c r="V2509" s="2">
        <v>0</v>
      </c>
      <c r="W2509" s="2">
        <f t="shared" si="119"/>
        <v>0</v>
      </c>
      <c r="X2509" s="2">
        <v>0</v>
      </c>
      <c r="Y2509" s="2">
        <v>0</v>
      </c>
      <c r="Z2509" s="2">
        <v>0</v>
      </c>
      <c r="AA2509" s="2">
        <v>0</v>
      </c>
      <c r="AB2509" s="2">
        <v>0</v>
      </c>
      <c r="AC2509" t="s">
        <v>5496</v>
      </c>
      <c r="AD2509" t="s">
        <v>32</v>
      </c>
      <c r="AE2509" t="s">
        <v>32</v>
      </c>
      <c r="AG2509" t="s">
        <v>38</v>
      </c>
      <c r="AH2509" t="s">
        <v>2540</v>
      </c>
      <c r="AJ2509" t="s">
        <v>2540</v>
      </c>
      <c r="AK2509" t="s">
        <v>39</v>
      </c>
    </row>
    <row r="2510" spans="1:37" x14ac:dyDescent="0.3">
      <c r="A2510">
        <v>348285</v>
      </c>
      <c r="B2510" t="s">
        <v>2695</v>
      </c>
      <c r="C2510" t="s">
        <v>48</v>
      </c>
      <c r="D2510">
        <v>1</v>
      </c>
      <c r="E2510" t="s">
        <v>4185</v>
      </c>
      <c r="F2510" t="s">
        <v>911</v>
      </c>
      <c r="G2510">
        <v>30087</v>
      </c>
      <c r="H2510">
        <v>2</v>
      </c>
      <c r="I2510" t="s">
        <v>1506</v>
      </c>
      <c r="J2510" t="s">
        <v>43</v>
      </c>
      <c r="K2510">
        <v>72000</v>
      </c>
      <c r="L2510">
        <v>77000</v>
      </c>
      <c r="M2510" t="s">
        <v>33</v>
      </c>
      <c r="N2510" t="s">
        <v>349</v>
      </c>
      <c r="O2510" t="s">
        <v>4842</v>
      </c>
      <c r="P2510" t="s">
        <v>8810</v>
      </c>
      <c r="Q2510" t="s">
        <v>913</v>
      </c>
      <c r="R2510" t="s">
        <v>5492</v>
      </c>
      <c r="S2510" t="s">
        <v>32</v>
      </c>
      <c r="T2510" t="str">
        <f t="shared" si="117"/>
        <v xml:space="preserve">Significant preference will be given to candidates with experience in transactional real estate.  </v>
      </c>
      <c r="U2510">
        <f t="shared" si="118"/>
        <v>0</v>
      </c>
      <c r="V2510" s="2">
        <v>0</v>
      </c>
      <c r="W2510" s="2">
        <f t="shared" si="119"/>
        <v>0</v>
      </c>
      <c r="X2510" s="2">
        <v>0</v>
      </c>
      <c r="Y2510" s="2">
        <v>0</v>
      </c>
      <c r="Z2510" s="2">
        <v>0</v>
      </c>
      <c r="AA2510" s="2">
        <v>0</v>
      </c>
      <c r="AB2510" s="2">
        <v>0</v>
      </c>
      <c r="AC2510" t="s">
        <v>2698</v>
      </c>
      <c r="AD2510" t="s">
        <v>32</v>
      </c>
      <c r="AE2510" t="s">
        <v>349</v>
      </c>
      <c r="AG2510" t="s">
        <v>38</v>
      </c>
      <c r="AH2510" t="s">
        <v>1541</v>
      </c>
      <c r="AI2510" t="s">
        <v>2768</v>
      </c>
      <c r="AJ2510" t="s">
        <v>2880</v>
      </c>
      <c r="AK2510" t="s">
        <v>39</v>
      </c>
    </row>
    <row r="2511" spans="1:37" x14ac:dyDescent="0.3">
      <c r="A2511">
        <v>348286</v>
      </c>
      <c r="B2511" t="s">
        <v>199</v>
      </c>
      <c r="C2511" t="s">
        <v>48</v>
      </c>
      <c r="D2511">
        <v>5</v>
      </c>
      <c r="E2511" t="s">
        <v>5497</v>
      </c>
      <c r="F2511" t="s">
        <v>2971</v>
      </c>
      <c r="G2511">
        <v>52040</v>
      </c>
      <c r="H2511">
        <v>3</v>
      </c>
      <c r="I2511" t="s">
        <v>463</v>
      </c>
      <c r="J2511" t="s">
        <v>43</v>
      </c>
      <c r="K2511">
        <v>52604</v>
      </c>
      <c r="L2511">
        <v>71388</v>
      </c>
      <c r="M2511" t="s">
        <v>33</v>
      </c>
      <c r="N2511" t="s">
        <v>408</v>
      </c>
      <c r="O2511" t="s">
        <v>2038</v>
      </c>
      <c r="P2511" t="s">
        <v>8814</v>
      </c>
      <c r="Q2511" t="s">
        <v>2972</v>
      </c>
      <c r="R2511" t="s">
        <v>32</v>
      </c>
      <c r="S2511" t="s">
        <v>8815</v>
      </c>
      <c r="T2511" t="str">
        <f t="shared" si="117"/>
        <v xml:space="preserve">  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v>
      </c>
      <c r="U2511">
        <f t="shared" si="118"/>
        <v>0</v>
      </c>
      <c r="V2511" s="2">
        <v>0</v>
      </c>
      <c r="W2511" s="2">
        <f t="shared" si="119"/>
        <v>0</v>
      </c>
      <c r="X2511" s="2">
        <v>0</v>
      </c>
      <c r="Y2511" s="2">
        <v>0</v>
      </c>
      <c r="Z2511" s="2">
        <v>0</v>
      </c>
      <c r="AA2511" s="2">
        <v>0</v>
      </c>
      <c r="AB2511" s="2">
        <v>0</v>
      </c>
      <c r="AC2511" t="s">
        <v>5498</v>
      </c>
      <c r="AD2511" t="s">
        <v>32</v>
      </c>
      <c r="AE2511" t="s">
        <v>32</v>
      </c>
      <c r="AG2511" t="s">
        <v>38</v>
      </c>
      <c r="AH2511" t="s">
        <v>2880</v>
      </c>
      <c r="AJ2511" t="s">
        <v>2880</v>
      </c>
      <c r="AK2511" t="s">
        <v>39</v>
      </c>
    </row>
    <row r="2512" spans="1:37" x14ac:dyDescent="0.3">
      <c r="A2512">
        <v>348286</v>
      </c>
      <c r="B2512" t="s">
        <v>199</v>
      </c>
      <c r="C2512" t="s">
        <v>29</v>
      </c>
      <c r="D2512">
        <v>5</v>
      </c>
      <c r="E2512" t="s">
        <v>5497</v>
      </c>
      <c r="F2512" t="s">
        <v>2971</v>
      </c>
      <c r="G2512">
        <v>52040</v>
      </c>
      <c r="H2512">
        <v>3</v>
      </c>
      <c r="I2512" t="s">
        <v>463</v>
      </c>
      <c r="J2512" t="s">
        <v>43</v>
      </c>
      <c r="K2512">
        <v>52604</v>
      </c>
      <c r="L2512">
        <v>71388</v>
      </c>
      <c r="M2512" t="s">
        <v>33</v>
      </c>
      <c r="N2512" t="s">
        <v>408</v>
      </c>
      <c r="O2512" t="s">
        <v>2038</v>
      </c>
      <c r="P2512" t="s">
        <v>8814</v>
      </c>
      <c r="Q2512" t="s">
        <v>2972</v>
      </c>
      <c r="R2512" t="s">
        <v>32</v>
      </c>
      <c r="S2512" t="s">
        <v>8815</v>
      </c>
      <c r="T2512" t="str">
        <f t="shared" si="117"/>
        <v xml:space="preserve">  LICENSE REQUIREMENT A motor vehicle driver license valid in the state of New York may be required for certain assignments.  License must be maintained for the duration of employment.  SPECIAL NOTE 1.	Selected candidates will be required to provide a DNA sample by swabbing. 2.	This position has been identified as ‚Å“essential.‚  During emergency events, ‚Å“essential‚ positions may require 24-hour availability.  PREFERRED SKILLS Successful candidates should possess the following:  death scene investigations expertise, post mortem care specialist, demonstrated skills in Microsoft Outlook and Word processing and spreadsheet applications; ability to provide support to staff when issues arise relating to CMS; must be highly organized and possess excellent oral communication and interpersonal skills and have supervisory experience covering multiple disciplines.</v>
      </c>
      <c r="U2512">
        <f t="shared" si="118"/>
        <v>0</v>
      </c>
      <c r="V2512" s="2">
        <v>0</v>
      </c>
      <c r="W2512" s="2">
        <f t="shared" si="119"/>
        <v>0</v>
      </c>
      <c r="X2512" s="2">
        <v>0</v>
      </c>
      <c r="Y2512" s="2">
        <v>0</v>
      </c>
      <c r="Z2512" s="2">
        <v>0</v>
      </c>
      <c r="AA2512" s="2">
        <v>0</v>
      </c>
      <c r="AB2512" s="2">
        <v>0</v>
      </c>
      <c r="AC2512" t="s">
        <v>5498</v>
      </c>
      <c r="AD2512" t="s">
        <v>32</v>
      </c>
      <c r="AE2512" t="s">
        <v>32</v>
      </c>
      <c r="AG2512" t="s">
        <v>38</v>
      </c>
      <c r="AH2512" t="s">
        <v>2880</v>
      </c>
      <c r="AJ2512" t="s">
        <v>2880</v>
      </c>
      <c r="AK2512" t="s">
        <v>39</v>
      </c>
    </row>
    <row r="2513" spans="1:37" x14ac:dyDescent="0.3">
      <c r="A2513">
        <v>348287</v>
      </c>
      <c r="B2513" t="s">
        <v>199</v>
      </c>
      <c r="C2513" t="s">
        <v>29</v>
      </c>
      <c r="D2513">
        <v>6</v>
      </c>
      <c r="E2513" t="s">
        <v>5499</v>
      </c>
      <c r="F2513" t="s">
        <v>2971</v>
      </c>
      <c r="G2513">
        <v>52040</v>
      </c>
      <c r="H2513">
        <v>2</v>
      </c>
      <c r="I2513" t="s">
        <v>463</v>
      </c>
      <c r="J2513" t="s">
        <v>43</v>
      </c>
      <c r="K2513">
        <v>46056</v>
      </c>
      <c r="L2513">
        <v>61357</v>
      </c>
      <c r="M2513" t="s">
        <v>33</v>
      </c>
      <c r="N2513" t="s">
        <v>408</v>
      </c>
      <c r="O2513" t="s">
        <v>2038</v>
      </c>
      <c r="P2513" t="s">
        <v>8816</v>
      </c>
      <c r="Q2513" t="s">
        <v>2972</v>
      </c>
      <c r="R2513" t="s">
        <v>5500</v>
      </c>
      <c r="S2513" t="s">
        <v>32</v>
      </c>
      <c r="T2513" t="str">
        <f t="shared" si="117"/>
        <v xml:space="preserve">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  </v>
      </c>
      <c r="U2513">
        <f t="shared" si="118"/>
        <v>0</v>
      </c>
      <c r="V2513" s="2">
        <v>0</v>
      </c>
      <c r="W2513" s="2">
        <f t="shared" si="119"/>
        <v>0</v>
      </c>
      <c r="X2513" s="2">
        <v>0</v>
      </c>
      <c r="Y2513" s="2">
        <v>0</v>
      </c>
      <c r="Z2513" s="2">
        <v>0</v>
      </c>
      <c r="AA2513" s="2">
        <v>0</v>
      </c>
      <c r="AB2513" s="2">
        <v>0</v>
      </c>
      <c r="AC2513" t="s">
        <v>5501</v>
      </c>
      <c r="AD2513" t="s">
        <v>32</v>
      </c>
      <c r="AE2513" t="s">
        <v>32</v>
      </c>
      <c r="AG2513" t="s">
        <v>38</v>
      </c>
      <c r="AH2513" t="s">
        <v>2880</v>
      </c>
      <c r="AJ2513" t="s">
        <v>2880</v>
      </c>
      <c r="AK2513" t="s">
        <v>39</v>
      </c>
    </row>
    <row r="2514" spans="1:37" x14ac:dyDescent="0.3">
      <c r="A2514">
        <v>349657</v>
      </c>
      <c r="B2514" t="s">
        <v>199</v>
      </c>
      <c r="C2514" t="s">
        <v>48</v>
      </c>
      <c r="D2514">
        <v>1</v>
      </c>
      <c r="E2514" t="s">
        <v>8811</v>
      </c>
      <c r="F2514" t="s">
        <v>5493</v>
      </c>
      <c r="G2514">
        <v>95409</v>
      </c>
      <c r="H2514" t="s">
        <v>435</v>
      </c>
      <c r="I2514" t="s">
        <v>463</v>
      </c>
      <c r="J2514" t="s">
        <v>43</v>
      </c>
      <c r="K2514">
        <v>54643</v>
      </c>
      <c r="L2514">
        <v>150371</v>
      </c>
      <c r="M2514" t="s">
        <v>33</v>
      </c>
      <c r="N2514" t="s">
        <v>202</v>
      </c>
      <c r="O2514" t="s">
        <v>5494</v>
      </c>
      <c r="P2514" t="s">
        <v>8812</v>
      </c>
      <c r="Q2514" t="s">
        <v>8813</v>
      </c>
      <c r="R2514" t="s">
        <v>5495</v>
      </c>
      <c r="S2514" t="s">
        <v>7713</v>
      </c>
      <c r="T2514" t="str">
        <f t="shared" si="117"/>
        <v>Excellent written, oral and interpersonal skills along with a strong work-ethic and the ability to work independently are imperative.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14">
        <f t="shared" si="118"/>
        <v>0</v>
      </c>
      <c r="V2514" s="2">
        <v>0</v>
      </c>
      <c r="W2514" s="2">
        <f t="shared" si="119"/>
        <v>0</v>
      </c>
      <c r="X2514" s="2">
        <v>0</v>
      </c>
      <c r="Y2514" s="2">
        <v>0</v>
      </c>
      <c r="Z2514" s="2">
        <v>0</v>
      </c>
      <c r="AA2514" s="2">
        <v>0</v>
      </c>
      <c r="AB2514" s="2">
        <v>0</v>
      </c>
      <c r="AC2514" t="s">
        <v>5496</v>
      </c>
      <c r="AD2514" t="s">
        <v>32</v>
      </c>
      <c r="AE2514" t="s">
        <v>32</v>
      </c>
      <c r="AG2514" t="s">
        <v>38</v>
      </c>
      <c r="AH2514" t="s">
        <v>2540</v>
      </c>
      <c r="AJ2514" t="s">
        <v>2540</v>
      </c>
      <c r="AK2514" t="s">
        <v>39</v>
      </c>
    </row>
    <row r="2515" spans="1:37" x14ac:dyDescent="0.3">
      <c r="A2515">
        <v>348287</v>
      </c>
      <c r="B2515" t="s">
        <v>199</v>
      </c>
      <c r="C2515" t="s">
        <v>48</v>
      </c>
      <c r="D2515">
        <v>6</v>
      </c>
      <c r="E2515" t="s">
        <v>5499</v>
      </c>
      <c r="F2515" t="s">
        <v>2971</v>
      </c>
      <c r="G2515">
        <v>52040</v>
      </c>
      <c r="H2515">
        <v>2</v>
      </c>
      <c r="I2515" t="s">
        <v>463</v>
      </c>
      <c r="J2515" t="s">
        <v>43</v>
      </c>
      <c r="K2515">
        <v>46056</v>
      </c>
      <c r="L2515">
        <v>61357</v>
      </c>
      <c r="M2515" t="s">
        <v>33</v>
      </c>
      <c r="N2515" t="s">
        <v>408</v>
      </c>
      <c r="O2515" t="s">
        <v>2038</v>
      </c>
      <c r="P2515" t="s">
        <v>8816</v>
      </c>
      <c r="Q2515" t="s">
        <v>2972</v>
      </c>
      <c r="R2515" t="s">
        <v>5500</v>
      </c>
      <c r="S2515" t="s">
        <v>32</v>
      </c>
      <c r="T2515" t="str">
        <f t="shared" si="117"/>
        <v xml:space="preserve">Successful candidates should possess the following:  Must have a driver license valid in the State of New York,  post mortem care specialist, demonstrated skills in Microsoft Outlook and Word processing and spreadsheet applications; must be highly organized and possess excellent oral communication and interpersonal skills.  </v>
      </c>
      <c r="U2515">
        <f t="shared" si="118"/>
        <v>0</v>
      </c>
      <c r="V2515" s="2">
        <v>0</v>
      </c>
      <c r="W2515" s="2">
        <f t="shared" si="119"/>
        <v>0</v>
      </c>
      <c r="X2515" s="2">
        <v>0</v>
      </c>
      <c r="Y2515" s="2">
        <v>0</v>
      </c>
      <c r="Z2515" s="2">
        <v>0</v>
      </c>
      <c r="AA2515" s="2">
        <v>0</v>
      </c>
      <c r="AB2515" s="2">
        <v>0</v>
      </c>
      <c r="AC2515" t="s">
        <v>5501</v>
      </c>
      <c r="AD2515" t="s">
        <v>32</v>
      </c>
      <c r="AE2515" t="s">
        <v>32</v>
      </c>
      <c r="AG2515" t="s">
        <v>38</v>
      </c>
      <c r="AH2515" t="s">
        <v>2880</v>
      </c>
      <c r="AJ2515" t="s">
        <v>2880</v>
      </c>
      <c r="AK2515" t="s">
        <v>39</v>
      </c>
    </row>
    <row r="2516" spans="1:37" x14ac:dyDescent="0.3">
      <c r="A2516">
        <v>348294</v>
      </c>
      <c r="B2516" t="s">
        <v>2499</v>
      </c>
      <c r="C2516" t="s">
        <v>29</v>
      </c>
      <c r="D2516">
        <v>1</v>
      </c>
      <c r="E2516" t="s">
        <v>5502</v>
      </c>
      <c r="F2516" t="s">
        <v>1752</v>
      </c>
      <c r="G2516">
        <v>10025</v>
      </c>
      <c r="H2516" t="s">
        <v>93</v>
      </c>
      <c r="I2516" t="s">
        <v>5503</v>
      </c>
      <c r="J2516" t="s">
        <v>43</v>
      </c>
      <c r="K2516">
        <v>60435</v>
      </c>
      <c r="L2516">
        <v>100000</v>
      </c>
      <c r="M2516" t="s">
        <v>33</v>
      </c>
      <c r="N2516" t="s">
        <v>371</v>
      </c>
      <c r="O2516" t="s">
        <v>5504</v>
      </c>
      <c r="P2516" t="s">
        <v>8817</v>
      </c>
      <c r="Q2516" t="s">
        <v>7278</v>
      </c>
      <c r="R2516" t="s">
        <v>8818</v>
      </c>
      <c r="S2516" t="s">
        <v>32</v>
      </c>
      <c r="T2516" t="str">
        <f t="shared" si="117"/>
        <v xml:space="preserve">‚	Experience managing a call center using a CRM application. 	Experience managing HR and/or Health benefits transactions in a PeopleSoft environment. 	Strong PC skills, especially with MS Office programs, are essential. 	The ability to interact efficiently and effectively with senior and executive management is essential. 	The candidate should possess good analytic, critical thinking, problem solving, organizational and communications skills.	The ability to quickly develop a working knowledge of the Unit‚„s operations, City‚„s policies and NYCAPS Central‚„s operations.  </v>
      </c>
      <c r="U2516">
        <f t="shared" si="118"/>
        <v>0</v>
      </c>
      <c r="V2516" s="2">
        <v>0</v>
      </c>
      <c r="W2516" s="2">
        <f t="shared" si="119"/>
        <v>0</v>
      </c>
      <c r="X2516" s="2">
        <v>0</v>
      </c>
      <c r="Y2516" s="2">
        <v>0</v>
      </c>
      <c r="Z2516" s="2">
        <v>0</v>
      </c>
      <c r="AA2516" s="2">
        <v>0</v>
      </c>
      <c r="AB2516" s="2">
        <v>0</v>
      </c>
      <c r="AC2516" t="s">
        <v>5505</v>
      </c>
      <c r="AD2516" t="s">
        <v>32</v>
      </c>
      <c r="AE2516" t="s">
        <v>32</v>
      </c>
      <c r="AG2516" t="s">
        <v>38</v>
      </c>
      <c r="AH2516" t="s">
        <v>2839</v>
      </c>
      <c r="AI2516" t="s">
        <v>2699</v>
      </c>
      <c r="AJ2516" t="s">
        <v>2839</v>
      </c>
      <c r="AK2516" t="s">
        <v>39</v>
      </c>
    </row>
    <row r="2517" spans="1:37" x14ac:dyDescent="0.3">
      <c r="A2517">
        <v>348294</v>
      </c>
      <c r="B2517" t="s">
        <v>2499</v>
      </c>
      <c r="C2517" t="s">
        <v>48</v>
      </c>
      <c r="D2517">
        <v>1</v>
      </c>
      <c r="E2517" t="s">
        <v>5502</v>
      </c>
      <c r="F2517" t="s">
        <v>1752</v>
      </c>
      <c r="G2517">
        <v>10025</v>
      </c>
      <c r="H2517" t="s">
        <v>93</v>
      </c>
      <c r="I2517" t="s">
        <v>5503</v>
      </c>
      <c r="J2517" t="s">
        <v>43</v>
      </c>
      <c r="K2517">
        <v>60435</v>
      </c>
      <c r="L2517">
        <v>100000</v>
      </c>
      <c r="M2517" t="s">
        <v>33</v>
      </c>
      <c r="N2517" t="s">
        <v>371</v>
      </c>
      <c r="O2517" t="s">
        <v>5504</v>
      </c>
      <c r="P2517" t="s">
        <v>8817</v>
      </c>
      <c r="Q2517" t="s">
        <v>7278</v>
      </c>
      <c r="R2517" t="s">
        <v>8818</v>
      </c>
      <c r="S2517" t="s">
        <v>32</v>
      </c>
      <c r="T2517" t="str">
        <f t="shared" si="117"/>
        <v xml:space="preserve">‚	Experience managing a call center using a CRM application. 	Experience managing HR and/or Health benefits transactions in a PeopleSoft environment. 	Strong PC skills, especially with MS Office programs, are essential. 	The ability to interact efficiently and effectively with senior and executive management is essential. 	The candidate should possess good analytic, critical thinking, problem solving, organizational and communications skills.	The ability to quickly develop a working knowledge of the Unit‚„s operations, City‚„s policies and NYCAPS Central‚„s operations.  </v>
      </c>
      <c r="U2517">
        <f t="shared" si="118"/>
        <v>0</v>
      </c>
      <c r="V2517" s="2">
        <v>0</v>
      </c>
      <c r="W2517" s="2">
        <f t="shared" si="119"/>
        <v>0</v>
      </c>
      <c r="X2517" s="2">
        <v>0</v>
      </c>
      <c r="Y2517" s="2">
        <v>0</v>
      </c>
      <c r="Z2517" s="2">
        <v>0</v>
      </c>
      <c r="AA2517" s="2">
        <v>0</v>
      </c>
      <c r="AB2517" s="2">
        <v>0</v>
      </c>
      <c r="AC2517" t="s">
        <v>5505</v>
      </c>
      <c r="AD2517" t="s">
        <v>32</v>
      </c>
      <c r="AE2517" t="s">
        <v>32</v>
      </c>
      <c r="AG2517" t="s">
        <v>38</v>
      </c>
      <c r="AH2517" t="s">
        <v>2839</v>
      </c>
      <c r="AI2517" t="s">
        <v>2699</v>
      </c>
      <c r="AJ2517" t="s">
        <v>2839</v>
      </c>
      <c r="AK2517" t="s">
        <v>39</v>
      </c>
    </row>
    <row r="2518" spans="1:37" x14ac:dyDescent="0.3">
      <c r="A2518">
        <v>348295</v>
      </c>
      <c r="B2518" t="s">
        <v>840</v>
      </c>
      <c r="C2518" t="s">
        <v>48</v>
      </c>
      <c r="D2518">
        <v>1</v>
      </c>
      <c r="E2518" t="s">
        <v>5506</v>
      </c>
      <c r="F2518" t="s">
        <v>5187</v>
      </c>
      <c r="G2518">
        <v>92123</v>
      </c>
      <c r="H2518">
        <v>0</v>
      </c>
      <c r="I2518" t="s">
        <v>1095</v>
      </c>
      <c r="J2518" t="s">
        <v>43</v>
      </c>
      <c r="K2518">
        <v>311.27999999999997</v>
      </c>
      <c r="L2518">
        <v>311.27999999999997</v>
      </c>
      <c r="M2518" t="s">
        <v>1624</v>
      </c>
      <c r="N2518" t="s">
        <v>843</v>
      </c>
      <c r="O2518" t="s">
        <v>1753</v>
      </c>
      <c r="P2518" t="s">
        <v>5507</v>
      </c>
      <c r="Q2518" t="s">
        <v>8686</v>
      </c>
      <c r="R2518" t="s">
        <v>5508</v>
      </c>
      <c r="S2518" t="s">
        <v>32</v>
      </c>
      <c r="T2518" t="str">
        <f t="shared" si="117"/>
        <v xml:space="preserve">- 5 years of printing press work experience. - Experience with 40 inch large press - Experience with sheetfed - Experience in 4 color printing - Digital printing knowledge  </v>
      </c>
      <c r="U2518">
        <f t="shared" si="118"/>
        <v>0</v>
      </c>
      <c r="V2518" s="2">
        <v>0</v>
      </c>
      <c r="W2518" s="2">
        <f t="shared" si="119"/>
        <v>0</v>
      </c>
      <c r="X2518" s="2">
        <v>0</v>
      </c>
      <c r="Y2518" s="2">
        <v>0</v>
      </c>
      <c r="Z2518" s="2">
        <v>0</v>
      </c>
      <c r="AA2518" s="2">
        <v>0</v>
      </c>
      <c r="AB2518" s="2">
        <v>0</v>
      </c>
      <c r="AC2518" t="s">
        <v>4412</v>
      </c>
      <c r="AD2518" t="s">
        <v>32</v>
      </c>
      <c r="AE2518" t="s">
        <v>843</v>
      </c>
      <c r="AG2518" t="s">
        <v>38</v>
      </c>
      <c r="AH2518" t="s">
        <v>2839</v>
      </c>
      <c r="AI2518" t="s">
        <v>3304</v>
      </c>
      <c r="AJ2518" t="s">
        <v>2839</v>
      </c>
      <c r="AK2518" t="s">
        <v>39</v>
      </c>
    </row>
    <row r="2519" spans="1:37" x14ac:dyDescent="0.3">
      <c r="A2519">
        <v>350876</v>
      </c>
      <c r="B2519" t="s">
        <v>199</v>
      </c>
      <c r="C2519" t="s">
        <v>48</v>
      </c>
      <c r="D2519">
        <v>1</v>
      </c>
      <c r="E2519" t="s">
        <v>5509</v>
      </c>
      <c r="F2519" t="s">
        <v>2239</v>
      </c>
      <c r="G2519">
        <v>31215</v>
      </c>
      <c r="H2519">
        <v>1</v>
      </c>
      <c r="I2519" t="s">
        <v>210</v>
      </c>
      <c r="J2519" t="s">
        <v>43</v>
      </c>
      <c r="K2519">
        <v>42563</v>
      </c>
      <c r="L2519">
        <v>48947</v>
      </c>
      <c r="M2519" t="s">
        <v>33</v>
      </c>
      <c r="N2519" t="s">
        <v>380</v>
      </c>
      <c r="O2519" t="s">
        <v>2307</v>
      </c>
      <c r="P2519" t="s">
        <v>5510</v>
      </c>
      <c r="Q2519" t="s">
        <v>7708</v>
      </c>
      <c r="R2519" t="s">
        <v>3663</v>
      </c>
      <c r="S2519" t="s">
        <v>7713</v>
      </c>
      <c r="T2519" t="str">
        <f t="shared" si="117"/>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19">
        <f t="shared" si="118"/>
        <v>0</v>
      </c>
      <c r="V2519" s="2">
        <v>0</v>
      </c>
      <c r="W2519" s="2">
        <f t="shared" si="119"/>
        <v>0</v>
      </c>
      <c r="X2519" s="2">
        <v>0</v>
      </c>
      <c r="Y2519" s="2">
        <v>0</v>
      </c>
      <c r="Z2519" s="2">
        <v>0</v>
      </c>
      <c r="AA2519" s="2">
        <v>0</v>
      </c>
      <c r="AB2519" s="2">
        <v>0</v>
      </c>
      <c r="AC2519" t="s">
        <v>5511</v>
      </c>
      <c r="AD2519" t="s">
        <v>32</v>
      </c>
      <c r="AE2519" t="s">
        <v>32</v>
      </c>
      <c r="AG2519" t="s">
        <v>38</v>
      </c>
      <c r="AH2519" t="s">
        <v>1689</v>
      </c>
      <c r="AI2519" t="s">
        <v>2080</v>
      </c>
      <c r="AJ2519" t="s">
        <v>1689</v>
      </c>
      <c r="AK2519" t="s">
        <v>39</v>
      </c>
    </row>
    <row r="2520" spans="1:37" x14ac:dyDescent="0.3">
      <c r="A2520">
        <v>348295</v>
      </c>
      <c r="B2520" t="s">
        <v>840</v>
      </c>
      <c r="C2520" t="s">
        <v>29</v>
      </c>
      <c r="D2520">
        <v>1</v>
      </c>
      <c r="E2520" t="s">
        <v>5506</v>
      </c>
      <c r="F2520" t="s">
        <v>5187</v>
      </c>
      <c r="G2520">
        <v>92123</v>
      </c>
      <c r="H2520">
        <v>0</v>
      </c>
      <c r="I2520" t="s">
        <v>1095</v>
      </c>
      <c r="J2520" t="s">
        <v>43</v>
      </c>
      <c r="K2520">
        <v>311.27999999999997</v>
      </c>
      <c r="L2520">
        <v>311.27999999999997</v>
      </c>
      <c r="M2520" t="s">
        <v>1624</v>
      </c>
      <c r="N2520" t="s">
        <v>843</v>
      </c>
      <c r="O2520" t="s">
        <v>1753</v>
      </c>
      <c r="P2520" t="s">
        <v>5507</v>
      </c>
      <c r="Q2520" t="s">
        <v>8686</v>
      </c>
      <c r="R2520" t="s">
        <v>5508</v>
      </c>
      <c r="S2520" t="s">
        <v>32</v>
      </c>
      <c r="T2520" t="str">
        <f t="shared" si="117"/>
        <v xml:space="preserve">- 5 years of printing press work experience. - Experience with 40 inch large press - Experience with sheetfed - Experience in 4 color printing - Digital printing knowledge  </v>
      </c>
      <c r="U2520">
        <f t="shared" si="118"/>
        <v>0</v>
      </c>
      <c r="V2520" s="2">
        <v>0</v>
      </c>
      <c r="W2520" s="2">
        <f t="shared" si="119"/>
        <v>0</v>
      </c>
      <c r="X2520" s="2">
        <v>0</v>
      </c>
      <c r="Y2520" s="2">
        <v>0</v>
      </c>
      <c r="Z2520" s="2">
        <v>0</v>
      </c>
      <c r="AA2520" s="2">
        <v>0</v>
      </c>
      <c r="AB2520" s="2">
        <v>0</v>
      </c>
      <c r="AC2520" t="s">
        <v>4412</v>
      </c>
      <c r="AD2520" t="s">
        <v>32</v>
      </c>
      <c r="AE2520" t="s">
        <v>843</v>
      </c>
      <c r="AG2520" t="s">
        <v>38</v>
      </c>
      <c r="AH2520" t="s">
        <v>2839</v>
      </c>
      <c r="AI2520" t="s">
        <v>3304</v>
      </c>
      <c r="AJ2520" t="s">
        <v>2839</v>
      </c>
      <c r="AK2520" t="s">
        <v>39</v>
      </c>
    </row>
    <row r="2521" spans="1:37" x14ac:dyDescent="0.3">
      <c r="A2521">
        <v>348310</v>
      </c>
      <c r="B2521" t="s">
        <v>2385</v>
      </c>
      <c r="C2521" t="s">
        <v>29</v>
      </c>
      <c r="D2521">
        <v>2</v>
      </c>
      <c r="E2521" t="s">
        <v>5512</v>
      </c>
      <c r="F2521" t="s">
        <v>2387</v>
      </c>
      <c r="G2521">
        <v>31143</v>
      </c>
      <c r="H2521">
        <v>2</v>
      </c>
      <c r="I2521" t="s">
        <v>627</v>
      </c>
      <c r="J2521" t="s">
        <v>43</v>
      </c>
      <c r="K2521">
        <v>50227</v>
      </c>
      <c r="L2521">
        <v>60000</v>
      </c>
      <c r="M2521" t="s">
        <v>33</v>
      </c>
      <c r="N2521" t="s">
        <v>2388</v>
      </c>
      <c r="O2521" t="s">
        <v>2797</v>
      </c>
      <c r="P2521" t="s">
        <v>7299</v>
      </c>
      <c r="Q2521" t="s">
        <v>2390</v>
      </c>
      <c r="R2521" t="s">
        <v>7300</v>
      </c>
      <c r="S2521" t="s">
        <v>32</v>
      </c>
      <c r="T2521" t="str">
        <f t="shared" si="117"/>
        <v xml:space="preserve">‚·Investigative, legal, journalistic and/or academic research experience ‚·Strong writing, and editing skills, including the ability to prepare professional emails, memos, letters, and reports ‚·Ability to analyze, assess, and draw conclusions from a variety of sources ‚·Excellent communication skills, including active listening, conflict resolution, and interpersonal skills   ‚·Proven ability to mentor or lead coworkers ‚·Comfortable working in a fast-paced environment and addressing unforeseen challenges ‚·Knowledge of NYC government operations, policies and procedures, and the agencies of the City of New York  </v>
      </c>
      <c r="U2521">
        <f t="shared" si="118"/>
        <v>0</v>
      </c>
      <c r="V2521" s="2">
        <v>0</v>
      </c>
      <c r="W2521" s="2">
        <f t="shared" si="119"/>
        <v>0</v>
      </c>
      <c r="X2521" s="2">
        <v>0</v>
      </c>
      <c r="Y2521" s="2">
        <v>0</v>
      </c>
      <c r="Z2521" s="2">
        <v>0</v>
      </c>
      <c r="AA2521" s="2">
        <v>0</v>
      </c>
      <c r="AB2521" s="2">
        <v>0</v>
      </c>
      <c r="AC2521" t="s">
        <v>5513</v>
      </c>
      <c r="AD2521" t="s">
        <v>32</v>
      </c>
      <c r="AE2521" t="s">
        <v>32</v>
      </c>
      <c r="AG2521" t="s">
        <v>38</v>
      </c>
      <c r="AH2521" t="s">
        <v>1676</v>
      </c>
      <c r="AI2521" t="s">
        <v>2392</v>
      </c>
      <c r="AJ2521" t="s">
        <v>2199</v>
      </c>
      <c r="AK2521" t="s">
        <v>39</v>
      </c>
    </row>
    <row r="2522" spans="1:37" x14ac:dyDescent="0.3">
      <c r="A2522">
        <v>348313</v>
      </c>
      <c r="B2522" t="s">
        <v>199</v>
      </c>
      <c r="C2522" t="s">
        <v>48</v>
      </c>
      <c r="D2522">
        <v>1</v>
      </c>
      <c r="E2522" t="s">
        <v>5514</v>
      </c>
      <c r="F2522" t="s">
        <v>590</v>
      </c>
      <c r="G2522">
        <v>56057</v>
      </c>
      <c r="H2522">
        <v>0</v>
      </c>
      <c r="I2522" t="s">
        <v>463</v>
      </c>
      <c r="J2522" t="s">
        <v>43</v>
      </c>
      <c r="K2522">
        <v>35683</v>
      </c>
      <c r="L2522">
        <v>57916</v>
      </c>
      <c r="M2522" t="s">
        <v>33</v>
      </c>
      <c r="N2522" t="s">
        <v>202</v>
      </c>
      <c r="O2522" t="s">
        <v>1968</v>
      </c>
      <c r="P2522" t="s">
        <v>8819</v>
      </c>
      <c r="Q2522" t="s">
        <v>592</v>
      </c>
      <c r="R2522" t="s">
        <v>8820</v>
      </c>
      <c r="S2522" t="s">
        <v>8426</v>
      </c>
      <c r="T2522" t="str">
        <f t="shared" si="117"/>
        <v>‚€œ Familiarity with program evaluation, project and program management/monitoring, and policies/ strategies to address health issues and support low-income populations.    ‚€œ Demonstrated self-motivation to guide a project from start to finish, while engaging the support of the team or management as appropriate.  ‚€œ Highly organized and detail-oriented.    ‚€œ Ability to think creatively, embrace new approaches and pioneer innovative solutions to problems, while working collaboratively with a diverse constituency.    ‚€œ Strong interpersonal skills and judgment.  	 ‚€œ Excellent oral and written communication skills.  ‚€œ Ability to work independently and within a fast-paced environment, as well as thrive in a collaborative and supportive team environment.    ‚€œ Experience in government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22">
        <f t="shared" si="118"/>
        <v>0</v>
      </c>
      <c r="V2522" s="2">
        <v>0</v>
      </c>
      <c r="W2522" s="2">
        <f t="shared" si="119"/>
        <v>0</v>
      </c>
      <c r="X2522" s="2">
        <v>0</v>
      </c>
      <c r="Y2522" s="2">
        <v>0</v>
      </c>
      <c r="Z2522" s="2">
        <v>0</v>
      </c>
      <c r="AA2522" s="2">
        <v>0</v>
      </c>
      <c r="AB2522" s="2">
        <v>0</v>
      </c>
      <c r="AC2522" t="s">
        <v>5515</v>
      </c>
      <c r="AD2522" t="s">
        <v>32</v>
      </c>
      <c r="AE2522" t="s">
        <v>32</v>
      </c>
      <c r="AG2522" t="s">
        <v>38</v>
      </c>
      <c r="AH2522" t="s">
        <v>4999</v>
      </c>
      <c r="AI2522" t="s">
        <v>3075</v>
      </c>
      <c r="AJ2522" t="s">
        <v>4999</v>
      </c>
      <c r="AK2522" t="s">
        <v>39</v>
      </c>
    </row>
    <row r="2523" spans="1:37" x14ac:dyDescent="0.3">
      <c r="A2523">
        <v>348313</v>
      </c>
      <c r="B2523" t="s">
        <v>199</v>
      </c>
      <c r="C2523" t="s">
        <v>29</v>
      </c>
      <c r="D2523">
        <v>1</v>
      </c>
      <c r="E2523" t="s">
        <v>5514</v>
      </c>
      <c r="F2523" t="s">
        <v>590</v>
      </c>
      <c r="G2523">
        <v>56057</v>
      </c>
      <c r="H2523">
        <v>0</v>
      </c>
      <c r="I2523" t="s">
        <v>463</v>
      </c>
      <c r="J2523" t="s">
        <v>43</v>
      </c>
      <c r="K2523">
        <v>35683</v>
      </c>
      <c r="L2523">
        <v>57916</v>
      </c>
      <c r="M2523" t="s">
        <v>33</v>
      </c>
      <c r="N2523" t="s">
        <v>202</v>
      </c>
      <c r="O2523" t="s">
        <v>1968</v>
      </c>
      <c r="P2523" t="s">
        <v>8819</v>
      </c>
      <c r="Q2523" t="s">
        <v>592</v>
      </c>
      <c r="R2523" t="s">
        <v>8820</v>
      </c>
      <c r="S2523" t="s">
        <v>8426</v>
      </c>
      <c r="T2523" t="str">
        <f t="shared" si="117"/>
        <v>‚€œ Familiarity with program evaluation, project and program management/monitoring, and policies/ strategies to address health issues and support low-income populations.    ‚€œ Demonstrated self-motivation to guide a project from start to finish, while engaging the support of the team or management as appropriate.  ‚€œ Highly organized and detail-oriented.    ‚€œ Ability to think creatively, embrace new approaches and pioneer innovative solutions to problems, while working collaboratively with a diverse constituency.    ‚€œ Strong interpersonal skills and judgment.  	 ‚€œ Excellent oral and written communication skills.  ‚€œ Ability to work independently and within a fast-paced environment, as well as thrive in a collaborative and supportive team environment.    ‚€œ Experience in government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23">
        <f t="shared" si="118"/>
        <v>0</v>
      </c>
      <c r="V2523" s="2">
        <v>0</v>
      </c>
      <c r="W2523" s="2">
        <f t="shared" si="119"/>
        <v>0</v>
      </c>
      <c r="X2523" s="2">
        <v>0</v>
      </c>
      <c r="Y2523" s="2">
        <v>0</v>
      </c>
      <c r="Z2523" s="2">
        <v>0</v>
      </c>
      <c r="AA2523" s="2">
        <v>0</v>
      </c>
      <c r="AB2523" s="2">
        <v>0</v>
      </c>
      <c r="AC2523" t="s">
        <v>5515</v>
      </c>
      <c r="AD2523" t="s">
        <v>32</v>
      </c>
      <c r="AE2523" t="s">
        <v>32</v>
      </c>
      <c r="AG2523" t="s">
        <v>38</v>
      </c>
      <c r="AH2523" t="s">
        <v>4999</v>
      </c>
      <c r="AI2523" t="s">
        <v>3075</v>
      </c>
      <c r="AJ2523" t="s">
        <v>4999</v>
      </c>
      <c r="AK2523" t="s">
        <v>39</v>
      </c>
    </row>
    <row r="2524" spans="1:37" x14ac:dyDescent="0.3">
      <c r="A2524">
        <v>350876</v>
      </c>
      <c r="B2524" t="s">
        <v>199</v>
      </c>
      <c r="C2524" t="s">
        <v>29</v>
      </c>
      <c r="D2524">
        <v>1</v>
      </c>
      <c r="E2524" t="s">
        <v>5509</v>
      </c>
      <c r="F2524" t="s">
        <v>2239</v>
      </c>
      <c r="G2524">
        <v>31215</v>
      </c>
      <c r="H2524">
        <v>1</v>
      </c>
      <c r="I2524" t="s">
        <v>210</v>
      </c>
      <c r="J2524" t="s">
        <v>43</v>
      </c>
      <c r="K2524">
        <v>42563</v>
      </c>
      <c r="L2524">
        <v>48947</v>
      </c>
      <c r="M2524" t="s">
        <v>33</v>
      </c>
      <c r="N2524" t="s">
        <v>380</v>
      </c>
      <c r="O2524" t="s">
        <v>2307</v>
      </c>
      <c r="P2524" t="s">
        <v>5510</v>
      </c>
      <c r="Q2524" t="s">
        <v>7708</v>
      </c>
      <c r="R2524" t="s">
        <v>3663</v>
      </c>
      <c r="S2524" t="s">
        <v>7713</v>
      </c>
      <c r="T2524" t="str">
        <f t="shared" si="117"/>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24">
        <f t="shared" si="118"/>
        <v>0</v>
      </c>
      <c r="V2524" s="2">
        <v>0</v>
      </c>
      <c r="W2524" s="2">
        <f t="shared" si="119"/>
        <v>0</v>
      </c>
      <c r="X2524" s="2">
        <v>0</v>
      </c>
      <c r="Y2524" s="2">
        <v>0</v>
      </c>
      <c r="Z2524" s="2">
        <v>0</v>
      </c>
      <c r="AA2524" s="2">
        <v>0</v>
      </c>
      <c r="AB2524" s="2">
        <v>0</v>
      </c>
      <c r="AC2524" t="s">
        <v>5511</v>
      </c>
      <c r="AD2524" t="s">
        <v>32</v>
      </c>
      <c r="AE2524" t="s">
        <v>32</v>
      </c>
      <c r="AG2524" t="s">
        <v>38</v>
      </c>
      <c r="AH2524" t="s">
        <v>1689</v>
      </c>
      <c r="AI2524" t="s">
        <v>2080</v>
      </c>
      <c r="AJ2524" t="s">
        <v>1689</v>
      </c>
      <c r="AK2524" t="s">
        <v>39</v>
      </c>
    </row>
    <row r="2525" spans="1:37" x14ac:dyDescent="0.3">
      <c r="A2525">
        <v>348318</v>
      </c>
      <c r="B2525" t="s">
        <v>199</v>
      </c>
      <c r="C2525" t="s">
        <v>29</v>
      </c>
      <c r="D2525">
        <v>1</v>
      </c>
      <c r="E2525" t="s">
        <v>5516</v>
      </c>
      <c r="F2525" t="s">
        <v>1007</v>
      </c>
      <c r="G2525">
        <v>12626</v>
      </c>
      <c r="H2525">
        <v>1</v>
      </c>
      <c r="I2525" t="s">
        <v>94</v>
      </c>
      <c r="J2525" t="s">
        <v>32</v>
      </c>
      <c r="K2525">
        <v>50078</v>
      </c>
      <c r="L2525">
        <v>60000</v>
      </c>
      <c r="M2525" t="s">
        <v>33</v>
      </c>
      <c r="N2525" t="s">
        <v>202</v>
      </c>
      <c r="O2525" t="s">
        <v>4238</v>
      </c>
      <c r="P2525" t="s">
        <v>8821</v>
      </c>
      <c r="Q2525" t="s">
        <v>7457</v>
      </c>
      <c r="R2525" t="s">
        <v>4239</v>
      </c>
      <c r="S2525" t="s">
        <v>8822</v>
      </c>
      <c r="T2525" t="str">
        <f t="shared" si="117"/>
        <v>--Familiarity with the City's Procurement Policy Board Rules and experience with the City's procurement oversight agencies, i.e. Corporation Counsel, Mayors Office of Contracts and The New York City Comptroller's Office. Knowledge and experience in procur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25">
        <f t="shared" si="118"/>
        <v>0</v>
      </c>
      <c r="V2525" s="2">
        <v>0</v>
      </c>
      <c r="W2525" s="2">
        <f t="shared" si="119"/>
        <v>0</v>
      </c>
      <c r="X2525" s="2">
        <v>0</v>
      </c>
      <c r="Y2525" s="2">
        <v>0</v>
      </c>
      <c r="Z2525" s="2">
        <v>0</v>
      </c>
      <c r="AA2525" s="2">
        <v>0</v>
      </c>
      <c r="AB2525" s="2">
        <v>0</v>
      </c>
      <c r="AC2525" t="s">
        <v>5517</v>
      </c>
      <c r="AD2525" t="s">
        <v>32</v>
      </c>
      <c r="AE2525" t="s">
        <v>32</v>
      </c>
      <c r="AG2525" t="s">
        <v>38</v>
      </c>
      <c r="AH2525" t="s">
        <v>3278</v>
      </c>
      <c r="AI2525" t="s">
        <v>3075</v>
      </c>
      <c r="AJ2525" t="s">
        <v>1676</v>
      </c>
      <c r="AK2525" t="s">
        <v>39</v>
      </c>
    </row>
    <row r="2526" spans="1:37" x14ac:dyDescent="0.3">
      <c r="A2526">
        <v>348318</v>
      </c>
      <c r="B2526" t="s">
        <v>199</v>
      </c>
      <c r="C2526" t="s">
        <v>48</v>
      </c>
      <c r="D2526">
        <v>1</v>
      </c>
      <c r="E2526" t="s">
        <v>5516</v>
      </c>
      <c r="F2526" t="s">
        <v>1007</v>
      </c>
      <c r="G2526">
        <v>12626</v>
      </c>
      <c r="H2526">
        <v>1</v>
      </c>
      <c r="I2526" t="s">
        <v>94</v>
      </c>
      <c r="J2526" t="s">
        <v>32</v>
      </c>
      <c r="K2526">
        <v>50078</v>
      </c>
      <c r="L2526">
        <v>60000</v>
      </c>
      <c r="M2526" t="s">
        <v>33</v>
      </c>
      <c r="N2526" t="s">
        <v>202</v>
      </c>
      <c r="O2526" t="s">
        <v>4238</v>
      </c>
      <c r="P2526" t="s">
        <v>8821</v>
      </c>
      <c r="Q2526" t="s">
        <v>7457</v>
      </c>
      <c r="R2526" t="s">
        <v>4239</v>
      </c>
      <c r="S2526" t="s">
        <v>8822</v>
      </c>
      <c r="T2526" t="str">
        <f t="shared" si="117"/>
        <v>--Familiarity with the City's Procurement Policy Board Rules and experience with the City's procurement oversight agencies, i.e. Corporation Counsel, Mayors Office of Contracts and The New York City Comptroller's Office. Knowledge and experience in procur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26">
        <f t="shared" si="118"/>
        <v>0</v>
      </c>
      <c r="V2526" s="2">
        <v>0</v>
      </c>
      <c r="W2526" s="2">
        <f t="shared" si="119"/>
        <v>0</v>
      </c>
      <c r="X2526" s="2">
        <v>0</v>
      </c>
      <c r="Y2526" s="2">
        <v>0</v>
      </c>
      <c r="Z2526" s="2">
        <v>0</v>
      </c>
      <c r="AA2526" s="2">
        <v>0</v>
      </c>
      <c r="AB2526" s="2">
        <v>0</v>
      </c>
      <c r="AC2526" t="s">
        <v>5517</v>
      </c>
      <c r="AD2526" t="s">
        <v>32</v>
      </c>
      <c r="AE2526" t="s">
        <v>32</v>
      </c>
      <c r="AG2526" t="s">
        <v>38</v>
      </c>
      <c r="AH2526" t="s">
        <v>3278</v>
      </c>
      <c r="AI2526" t="s">
        <v>3075</v>
      </c>
      <c r="AJ2526" t="s">
        <v>1676</v>
      </c>
      <c r="AK2526" t="s">
        <v>39</v>
      </c>
    </row>
    <row r="2527" spans="1:37" x14ac:dyDescent="0.3">
      <c r="A2527">
        <v>348330</v>
      </c>
      <c r="B2527" t="s">
        <v>199</v>
      </c>
      <c r="C2527" t="s">
        <v>48</v>
      </c>
      <c r="D2527">
        <v>1</v>
      </c>
      <c r="E2527" t="s">
        <v>5518</v>
      </c>
      <c r="F2527" t="s">
        <v>407</v>
      </c>
      <c r="G2527">
        <v>10124</v>
      </c>
      <c r="H2527">
        <v>1</v>
      </c>
      <c r="I2527" t="s">
        <v>463</v>
      </c>
      <c r="J2527" t="s">
        <v>325</v>
      </c>
      <c r="K2527">
        <v>24.160900000000002</v>
      </c>
      <c r="L2527">
        <v>27.7849</v>
      </c>
      <c r="M2527" t="s">
        <v>178</v>
      </c>
      <c r="N2527" t="s">
        <v>2493</v>
      </c>
      <c r="O2527" t="s">
        <v>5519</v>
      </c>
      <c r="P2527" t="s">
        <v>7176</v>
      </c>
      <c r="Q2527" t="s">
        <v>7274</v>
      </c>
      <c r="R2527" t="e">
        <v>#NAME?</v>
      </c>
      <c r="S2527" t="s">
        <v>7696</v>
      </c>
      <c r="T2527" t="e">
        <f t="shared" si="117"/>
        <v>#NAME?</v>
      </c>
      <c r="U2527">
        <f t="shared" si="118"/>
        <v>0</v>
      </c>
      <c r="V2527" s="2">
        <v>0</v>
      </c>
      <c r="W2527" s="2">
        <f t="shared" si="119"/>
        <v>0</v>
      </c>
      <c r="X2527" s="2">
        <v>0</v>
      </c>
      <c r="Y2527" s="2">
        <v>0</v>
      </c>
      <c r="Z2527" s="2">
        <v>0</v>
      </c>
      <c r="AA2527" s="2">
        <v>0</v>
      </c>
      <c r="AB2527" s="2">
        <v>0</v>
      </c>
      <c r="AC2527" t="s">
        <v>5520</v>
      </c>
      <c r="AD2527" t="s">
        <v>32</v>
      </c>
      <c r="AE2527" t="s">
        <v>32</v>
      </c>
      <c r="AG2527" t="s">
        <v>38</v>
      </c>
      <c r="AH2527" t="s">
        <v>2880</v>
      </c>
      <c r="AI2527" t="s">
        <v>3075</v>
      </c>
      <c r="AJ2527" t="s">
        <v>2880</v>
      </c>
      <c r="AK2527" t="s">
        <v>39</v>
      </c>
    </row>
    <row r="2528" spans="1:37" x14ac:dyDescent="0.3">
      <c r="A2528">
        <v>348330</v>
      </c>
      <c r="B2528" t="s">
        <v>199</v>
      </c>
      <c r="C2528" t="s">
        <v>29</v>
      </c>
      <c r="D2528">
        <v>1</v>
      </c>
      <c r="E2528" t="s">
        <v>5518</v>
      </c>
      <c r="F2528" t="s">
        <v>407</v>
      </c>
      <c r="G2528">
        <v>10124</v>
      </c>
      <c r="H2528">
        <v>1</v>
      </c>
      <c r="I2528" t="s">
        <v>463</v>
      </c>
      <c r="J2528" t="s">
        <v>325</v>
      </c>
      <c r="K2528">
        <v>24.160900000000002</v>
      </c>
      <c r="L2528">
        <v>27.7849</v>
      </c>
      <c r="M2528" t="s">
        <v>178</v>
      </c>
      <c r="N2528" t="s">
        <v>2493</v>
      </c>
      <c r="O2528" t="s">
        <v>5519</v>
      </c>
      <c r="P2528" t="s">
        <v>7176</v>
      </c>
      <c r="Q2528" t="s">
        <v>7274</v>
      </c>
      <c r="R2528" t="e">
        <v>#NAME?</v>
      </c>
      <c r="S2528" t="s">
        <v>7696</v>
      </c>
      <c r="T2528" t="e">
        <f t="shared" si="117"/>
        <v>#NAME?</v>
      </c>
      <c r="U2528">
        <f t="shared" si="118"/>
        <v>0</v>
      </c>
      <c r="V2528" s="2">
        <v>0</v>
      </c>
      <c r="W2528" s="2">
        <f t="shared" si="119"/>
        <v>0</v>
      </c>
      <c r="X2528" s="2">
        <v>0</v>
      </c>
      <c r="Y2528" s="2">
        <v>0</v>
      </c>
      <c r="Z2528" s="2">
        <v>0</v>
      </c>
      <c r="AA2528" s="2">
        <v>0</v>
      </c>
      <c r="AB2528" s="2">
        <v>0</v>
      </c>
      <c r="AC2528" t="s">
        <v>5520</v>
      </c>
      <c r="AD2528" t="s">
        <v>32</v>
      </c>
      <c r="AE2528" t="s">
        <v>32</v>
      </c>
      <c r="AG2528" t="s">
        <v>38</v>
      </c>
      <c r="AH2528" t="s">
        <v>2880</v>
      </c>
      <c r="AI2528" t="s">
        <v>3075</v>
      </c>
      <c r="AJ2528" t="s">
        <v>2880</v>
      </c>
      <c r="AK2528" t="s">
        <v>39</v>
      </c>
    </row>
    <row r="2529" spans="1:37" x14ac:dyDescent="0.3">
      <c r="A2529">
        <v>348347</v>
      </c>
      <c r="B2529" t="s">
        <v>2201</v>
      </c>
      <c r="C2529" t="s">
        <v>29</v>
      </c>
      <c r="D2529">
        <v>1</v>
      </c>
      <c r="E2529" t="s">
        <v>4366</v>
      </c>
      <c r="F2529" t="s">
        <v>5054</v>
      </c>
      <c r="G2529">
        <v>20271</v>
      </c>
      <c r="H2529">
        <v>2</v>
      </c>
      <c r="I2529" t="s">
        <v>1183</v>
      </c>
      <c r="J2529" t="s">
        <v>43</v>
      </c>
      <c r="K2529">
        <v>43726</v>
      </c>
      <c r="L2529">
        <v>50285</v>
      </c>
      <c r="M2529" t="s">
        <v>33</v>
      </c>
      <c r="N2529" t="s">
        <v>2204</v>
      </c>
      <c r="O2529" t="s">
        <v>2032</v>
      </c>
      <c r="P2529" t="s">
        <v>8823</v>
      </c>
      <c r="Q2529" t="s">
        <v>5057</v>
      </c>
      <c r="R2529" t="s">
        <v>8824</v>
      </c>
      <c r="S2529" t="s">
        <v>5521</v>
      </c>
      <c r="T2529" t="str">
        <f t="shared" si="117"/>
        <v>‚	Baccalaureate degree from an accredited college with 24 credits in English, journalism or public    relations, plus three (3) years of full-time paid experience in public relations, journalism or    advertising, or a combination of education and/or experience which is equivalent. Graduate study in    English, journalism, or public relations may be substituted for up to one year of required experience	3 -5 years‚„ experience in external/internal writing business communications	Ability to problem solve and appropriately customize messages in a professional writing manner	Excellent writing, editing and proofreading skills as well as the journalistic ability to source stories    from employees.	Good interpersonal and relationship-building skills in order to work with communications. 	Creative ability to devise communication strategies digital skills: familiarity with information technology,    especially digital and video means of communication, is essential.	Two (2) years of administrative, supervisory, or consultative experience in public relations, journalism    or advertising. Candidates for interview will be required to provide a writing sample.</v>
      </c>
      <c r="U2529">
        <f t="shared" si="118"/>
        <v>0</v>
      </c>
      <c r="V2529" s="2">
        <v>0</v>
      </c>
      <c r="W2529" s="2">
        <f t="shared" si="119"/>
        <v>0</v>
      </c>
      <c r="X2529" s="2">
        <v>0</v>
      </c>
      <c r="Y2529" s="2">
        <v>0</v>
      </c>
      <c r="Z2529" s="2">
        <v>0</v>
      </c>
      <c r="AA2529" s="2">
        <v>0</v>
      </c>
      <c r="AB2529" s="2">
        <v>0</v>
      </c>
      <c r="AC2529" t="s">
        <v>5522</v>
      </c>
      <c r="AD2529" t="s">
        <v>32</v>
      </c>
      <c r="AE2529" t="s">
        <v>32</v>
      </c>
      <c r="AG2529" t="s">
        <v>38</v>
      </c>
      <c r="AH2529" t="s">
        <v>2880</v>
      </c>
      <c r="AJ2529" t="s">
        <v>2199</v>
      </c>
      <c r="AK2529" t="s">
        <v>39</v>
      </c>
    </row>
    <row r="2530" spans="1:37" x14ac:dyDescent="0.3">
      <c r="A2530">
        <v>348347</v>
      </c>
      <c r="B2530" t="s">
        <v>2201</v>
      </c>
      <c r="C2530" t="s">
        <v>48</v>
      </c>
      <c r="D2530">
        <v>1</v>
      </c>
      <c r="E2530" t="s">
        <v>4366</v>
      </c>
      <c r="F2530" t="s">
        <v>5054</v>
      </c>
      <c r="G2530">
        <v>20271</v>
      </c>
      <c r="H2530">
        <v>2</v>
      </c>
      <c r="I2530" t="s">
        <v>1183</v>
      </c>
      <c r="J2530" t="s">
        <v>43</v>
      </c>
      <c r="K2530">
        <v>43726</v>
      </c>
      <c r="L2530">
        <v>50285</v>
      </c>
      <c r="M2530" t="s">
        <v>33</v>
      </c>
      <c r="N2530" t="s">
        <v>2204</v>
      </c>
      <c r="O2530" t="s">
        <v>2032</v>
      </c>
      <c r="P2530" t="s">
        <v>8823</v>
      </c>
      <c r="Q2530" t="s">
        <v>5057</v>
      </c>
      <c r="R2530" t="s">
        <v>8824</v>
      </c>
      <c r="S2530" t="s">
        <v>5521</v>
      </c>
      <c r="T2530" t="str">
        <f t="shared" si="117"/>
        <v>‚	Baccalaureate degree from an accredited college with 24 credits in English, journalism or public    relations, plus three (3) years of full-time paid experience in public relations, journalism or    advertising, or a combination of education and/or experience which is equivalent. Graduate study in    English, journalism, or public relations may be substituted for up to one year of required experience	3 -5 years‚„ experience in external/internal writing business communications	Ability to problem solve and appropriately customize messages in a professional writing manner	Excellent writing, editing and proofreading skills as well as the journalistic ability to source stories    from employees.	Good interpersonal and relationship-building skills in order to work with communications. 	Creative ability to devise communication strategies digital skills: familiarity with information technology,    especially digital and video means of communication, is essential.	Two (2) years of administrative, supervisory, or consultative experience in public relations, journalism    or advertising. Candidates for interview will be required to provide a writing sample.</v>
      </c>
      <c r="U2530">
        <f t="shared" si="118"/>
        <v>0</v>
      </c>
      <c r="V2530" s="2">
        <v>0</v>
      </c>
      <c r="W2530" s="2">
        <f t="shared" si="119"/>
        <v>0</v>
      </c>
      <c r="X2530" s="2">
        <v>0</v>
      </c>
      <c r="Y2530" s="2">
        <v>0</v>
      </c>
      <c r="Z2530" s="2">
        <v>0</v>
      </c>
      <c r="AA2530" s="2">
        <v>0</v>
      </c>
      <c r="AB2530" s="2">
        <v>0</v>
      </c>
      <c r="AC2530" t="s">
        <v>5522</v>
      </c>
      <c r="AD2530" t="s">
        <v>32</v>
      </c>
      <c r="AE2530" t="s">
        <v>32</v>
      </c>
      <c r="AG2530" t="s">
        <v>38</v>
      </c>
      <c r="AH2530" t="s">
        <v>2880</v>
      </c>
      <c r="AJ2530" t="s">
        <v>2199</v>
      </c>
      <c r="AK2530" t="s">
        <v>39</v>
      </c>
    </row>
    <row r="2531" spans="1:37" x14ac:dyDescent="0.3">
      <c r="A2531">
        <v>348351</v>
      </c>
      <c r="B2531" t="s">
        <v>2201</v>
      </c>
      <c r="C2531" t="s">
        <v>29</v>
      </c>
      <c r="D2531">
        <v>2</v>
      </c>
      <c r="E2531" t="s">
        <v>2333</v>
      </c>
      <c r="F2531" t="s">
        <v>2004</v>
      </c>
      <c r="G2531">
        <v>10033</v>
      </c>
      <c r="H2531" t="s">
        <v>435</v>
      </c>
      <c r="I2531" t="s">
        <v>1196</v>
      </c>
      <c r="J2531" t="s">
        <v>43</v>
      </c>
      <c r="K2531">
        <v>70000</v>
      </c>
      <c r="L2531">
        <v>90000</v>
      </c>
      <c r="M2531" t="s">
        <v>33</v>
      </c>
      <c r="N2531" t="s">
        <v>2204</v>
      </c>
      <c r="O2531" t="s">
        <v>2032</v>
      </c>
      <c r="P2531" t="s">
        <v>7177</v>
      </c>
      <c r="Q2531" t="s">
        <v>2007</v>
      </c>
      <c r="R2531" t="s">
        <v>8825</v>
      </c>
      <c r="S2531" t="s">
        <v>5523</v>
      </c>
      <c r="T2531" t="str">
        <f t="shared" si="117"/>
        <v>‚	Possess experience as a journalist or as a communications specialist in handling calls from the press;	Be a self-directed individual with the proven ability to take initiative as a problem solver;	Be capable of multi-tasking and handling high-stress crisis communications situations;	Possess the ability to operate in a high-volume, deadline driven environment;	Understand and communicate information about sensitive criminal justice issues.	Excellent speech writing skill.  	Familiarity with shooting and editing video. All candidates must file for the Civil Service Examination for Administrative Public Information Specialist exams #8051 or #8533 during the filing period of 6/6/18 - 6/26/18. Candidates that do not pass the Civil Service Exam will be at risk.</v>
      </c>
      <c r="U2531">
        <f t="shared" si="118"/>
        <v>0</v>
      </c>
      <c r="V2531" s="2">
        <v>0</v>
      </c>
      <c r="W2531" s="2">
        <f t="shared" si="119"/>
        <v>0</v>
      </c>
      <c r="X2531" s="2">
        <v>0</v>
      </c>
      <c r="Y2531" s="2">
        <v>0</v>
      </c>
      <c r="Z2531" s="2">
        <v>0</v>
      </c>
      <c r="AA2531" s="2">
        <v>0</v>
      </c>
      <c r="AB2531" s="2">
        <v>0</v>
      </c>
      <c r="AC2531" t="s">
        <v>5524</v>
      </c>
      <c r="AD2531" t="s">
        <v>32</v>
      </c>
      <c r="AE2531" t="s">
        <v>32</v>
      </c>
      <c r="AG2531" t="s">
        <v>38</v>
      </c>
      <c r="AH2531" t="s">
        <v>2880</v>
      </c>
      <c r="AJ2531" t="s">
        <v>4999</v>
      </c>
      <c r="AK2531" t="s">
        <v>39</v>
      </c>
    </row>
    <row r="2532" spans="1:37" x14ac:dyDescent="0.3">
      <c r="A2532">
        <v>348351</v>
      </c>
      <c r="B2532" t="s">
        <v>2201</v>
      </c>
      <c r="C2532" t="s">
        <v>48</v>
      </c>
      <c r="D2532">
        <v>2</v>
      </c>
      <c r="E2532" t="s">
        <v>2333</v>
      </c>
      <c r="F2532" t="s">
        <v>2004</v>
      </c>
      <c r="G2532">
        <v>10033</v>
      </c>
      <c r="H2532" t="s">
        <v>435</v>
      </c>
      <c r="I2532" t="s">
        <v>1196</v>
      </c>
      <c r="J2532" t="s">
        <v>43</v>
      </c>
      <c r="K2532">
        <v>70000</v>
      </c>
      <c r="L2532">
        <v>90000</v>
      </c>
      <c r="M2532" t="s">
        <v>33</v>
      </c>
      <c r="N2532" t="s">
        <v>2204</v>
      </c>
      <c r="O2532" t="s">
        <v>2032</v>
      </c>
      <c r="P2532" t="s">
        <v>7177</v>
      </c>
      <c r="Q2532" t="s">
        <v>2007</v>
      </c>
      <c r="R2532" t="s">
        <v>8825</v>
      </c>
      <c r="S2532" t="s">
        <v>5523</v>
      </c>
      <c r="T2532" t="str">
        <f t="shared" si="117"/>
        <v>‚	Possess experience as a journalist or as a communications specialist in handling calls from the press;	Be a self-directed individual with the proven ability to take initiative as a problem solver;	Be capable of multi-tasking and handling high-stress crisis communications situations;	Possess the ability to operate in a high-volume, deadline driven environment;	Understand and communicate information about sensitive criminal justice issues.	Excellent speech writing skill.  	Familiarity with shooting and editing video. All candidates must file for the Civil Service Examination for Administrative Public Information Specialist exams #8051 or #8533 during the filing period of 6/6/18 - 6/26/18. Candidates that do not pass the Civil Service Exam will be at risk.</v>
      </c>
      <c r="U2532">
        <f t="shared" si="118"/>
        <v>0</v>
      </c>
      <c r="V2532" s="2">
        <v>0</v>
      </c>
      <c r="W2532" s="2">
        <f t="shared" si="119"/>
        <v>0</v>
      </c>
      <c r="X2532" s="2">
        <v>0</v>
      </c>
      <c r="Y2532" s="2">
        <v>0</v>
      </c>
      <c r="Z2532" s="2">
        <v>0</v>
      </c>
      <c r="AA2532" s="2">
        <v>0</v>
      </c>
      <c r="AB2532" s="2">
        <v>0</v>
      </c>
      <c r="AC2532" t="s">
        <v>5524</v>
      </c>
      <c r="AD2532" t="s">
        <v>32</v>
      </c>
      <c r="AE2532" t="s">
        <v>32</v>
      </c>
      <c r="AG2532" t="s">
        <v>38</v>
      </c>
      <c r="AH2532" t="s">
        <v>2880</v>
      </c>
      <c r="AJ2532" t="s">
        <v>4999</v>
      </c>
      <c r="AK2532" t="s">
        <v>39</v>
      </c>
    </row>
    <row r="2533" spans="1:37" x14ac:dyDescent="0.3">
      <c r="A2533">
        <v>348352</v>
      </c>
      <c r="B2533" t="s">
        <v>2098</v>
      </c>
      <c r="C2533" t="s">
        <v>29</v>
      </c>
      <c r="D2533">
        <v>1</v>
      </c>
      <c r="E2533" t="s">
        <v>4321</v>
      </c>
      <c r="F2533" t="s">
        <v>2651</v>
      </c>
      <c r="G2533">
        <v>95005</v>
      </c>
      <c r="H2533" t="s">
        <v>435</v>
      </c>
      <c r="I2533" t="s">
        <v>5525</v>
      </c>
      <c r="J2533" t="s">
        <v>43</v>
      </c>
      <c r="K2533">
        <v>90000</v>
      </c>
      <c r="L2533">
        <v>110000</v>
      </c>
      <c r="M2533" t="s">
        <v>33</v>
      </c>
      <c r="N2533" t="s">
        <v>115</v>
      </c>
      <c r="O2533" t="s">
        <v>2101</v>
      </c>
      <c r="P2533" t="s">
        <v>8379</v>
      </c>
      <c r="Q2533" t="s">
        <v>2653</v>
      </c>
      <c r="R2533" t="s">
        <v>5526</v>
      </c>
      <c r="S2533" t="s">
        <v>32</v>
      </c>
      <c r="T2533" t="str">
        <f t="shared" si="117"/>
        <v xml:space="preserve">It is preferred that the candidate has previous experience in dealing with vulnerable victims.  </v>
      </c>
      <c r="U2533">
        <f t="shared" si="118"/>
        <v>0</v>
      </c>
      <c r="V2533" s="2">
        <v>0</v>
      </c>
      <c r="W2533" s="2">
        <f t="shared" si="119"/>
        <v>0</v>
      </c>
      <c r="X2533" s="2">
        <v>0</v>
      </c>
      <c r="Y2533" s="2">
        <v>0</v>
      </c>
      <c r="Z2533" s="2">
        <v>0</v>
      </c>
      <c r="AA2533" s="2">
        <v>0</v>
      </c>
      <c r="AB2533" s="2">
        <v>0</v>
      </c>
      <c r="AC2533" t="s">
        <v>5527</v>
      </c>
      <c r="AD2533" t="s">
        <v>32</v>
      </c>
      <c r="AE2533" t="s">
        <v>32</v>
      </c>
      <c r="AG2533" t="s">
        <v>38</v>
      </c>
      <c r="AH2533" t="s">
        <v>2880</v>
      </c>
      <c r="AJ2533" t="s">
        <v>2880</v>
      </c>
      <c r="AK2533" t="s">
        <v>39</v>
      </c>
    </row>
    <row r="2534" spans="1:37" x14ac:dyDescent="0.3">
      <c r="A2534">
        <v>348352</v>
      </c>
      <c r="B2534" t="s">
        <v>2098</v>
      </c>
      <c r="C2534" t="s">
        <v>48</v>
      </c>
      <c r="D2534">
        <v>1</v>
      </c>
      <c r="E2534" t="s">
        <v>4321</v>
      </c>
      <c r="F2534" t="s">
        <v>2651</v>
      </c>
      <c r="G2534">
        <v>95005</v>
      </c>
      <c r="H2534" t="s">
        <v>435</v>
      </c>
      <c r="I2534" t="s">
        <v>5525</v>
      </c>
      <c r="J2534" t="s">
        <v>43</v>
      </c>
      <c r="K2534">
        <v>90000</v>
      </c>
      <c r="L2534">
        <v>110000</v>
      </c>
      <c r="M2534" t="s">
        <v>33</v>
      </c>
      <c r="N2534" t="s">
        <v>115</v>
      </c>
      <c r="O2534" t="s">
        <v>2101</v>
      </c>
      <c r="P2534" t="s">
        <v>8379</v>
      </c>
      <c r="Q2534" t="s">
        <v>2653</v>
      </c>
      <c r="R2534" t="s">
        <v>5526</v>
      </c>
      <c r="S2534" t="s">
        <v>32</v>
      </c>
      <c r="T2534" t="str">
        <f t="shared" si="117"/>
        <v xml:space="preserve">It is preferred that the candidate has previous experience in dealing with vulnerable victims.  </v>
      </c>
      <c r="U2534">
        <f t="shared" si="118"/>
        <v>0</v>
      </c>
      <c r="V2534" s="2">
        <v>0</v>
      </c>
      <c r="W2534" s="2">
        <f t="shared" si="119"/>
        <v>0</v>
      </c>
      <c r="X2534" s="2">
        <v>0</v>
      </c>
      <c r="Y2534" s="2">
        <v>0</v>
      </c>
      <c r="Z2534" s="2">
        <v>0</v>
      </c>
      <c r="AA2534" s="2">
        <v>0</v>
      </c>
      <c r="AB2534" s="2">
        <v>0</v>
      </c>
      <c r="AC2534" t="s">
        <v>5527</v>
      </c>
      <c r="AD2534" t="s">
        <v>32</v>
      </c>
      <c r="AE2534" t="s">
        <v>32</v>
      </c>
      <c r="AG2534" t="s">
        <v>38</v>
      </c>
      <c r="AH2534" t="s">
        <v>2880</v>
      </c>
      <c r="AJ2534" t="s">
        <v>2880</v>
      </c>
      <c r="AK2534" t="s">
        <v>39</v>
      </c>
    </row>
    <row r="2535" spans="1:37" x14ac:dyDescent="0.3">
      <c r="A2535">
        <v>348355</v>
      </c>
      <c r="B2535" t="s">
        <v>2098</v>
      </c>
      <c r="C2535" t="s">
        <v>48</v>
      </c>
      <c r="D2535">
        <v>1</v>
      </c>
      <c r="E2535" t="s">
        <v>5528</v>
      </c>
      <c r="F2535" t="s">
        <v>742</v>
      </c>
      <c r="G2535">
        <v>56058</v>
      </c>
      <c r="H2535">
        <v>0</v>
      </c>
      <c r="I2535" t="s">
        <v>5529</v>
      </c>
      <c r="J2535" t="s">
        <v>43</v>
      </c>
      <c r="K2535">
        <v>55000</v>
      </c>
      <c r="L2535">
        <v>75000</v>
      </c>
      <c r="M2535" t="s">
        <v>33</v>
      </c>
      <c r="N2535" t="s">
        <v>115</v>
      </c>
      <c r="O2535" t="s">
        <v>2101</v>
      </c>
      <c r="P2535" t="s">
        <v>8826</v>
      </c>
      <c r="Q2535" t="s">
        <v>745</v>
      </c>
      <c r="R2535" t="s">
        <v>7178</v>
      </c>
      <c r="S2535" t="s">
        <v>32</v>
      </c>
      <c r="T2535" t="str">
        <f t="shared" si="117"/>
        <v xml:space="preserve">A Baccalaureate degree from an accredited college with 24 credits in English, journalism, advertising, digital marketing, or similar field, plus at least 1 year of full-time experience in digital content production and/or social media management.  Graduate study in English, journalism, advertising, or digital marketing may be substituted for the one year of required experience.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Understands how to combine copy, photos, graphics, and/or video to create a compelling story.Capacity and interest in honing their digital content creation skills and receiving feedback.Ability to work independently and as a member of a team.Familiarity with content management systems and basic HTML/CSS.Discretion in handling sensitive and confidential matters.Possesses knowledge of graphic design principles and graphic design skills.Demonstrates an interest in public safety and criminal justice issues.  Preferred SkillsSpanish language proficiency Video production/editing skills  </v>
      </c>
      <c r="U2535">
        <f t="shared" si="118"/>
        <v>0</v>
      </c>
      <c r="V2535" s="2">
        <v>0</v>
      </c>
      <c r="W2535" s="2">
        <f t="shared" si="119"/>
        <v>0</v>
      </c>
      <c r="X2535" s="2">
        <v>0</v>
      </c>
      <c r="Y2535" s="2">
        <v>0</v>
      </c>
      <c r="Z2535" s="2">
        <v>0</v>
      </c>
      <c r="AA2535" s="2">
        <v>0</v>
      </c>
      <c r="AB2535" s="2">
        <v>0</v>
      </c>
      <c r="AC2535" t="s">
        <v>7179</v>
      </c>
      <c r="AD2535" t="s">
        <v>32</v>
      </c>
      <c r="AE2535" t="s">
        <v>32</v>
      </c>
      <c r="AG2535" t="s">
        <v>38</v>
      </c>
      <c r="AH2535" t="s">
        <v>2880</v>
      </c>
      <c r="AJ2535" t="s">
        <v>1973</v>
      </c>
      <c r="AK2535" t="s">
        <v>39</v>
      </c>
    </row>
    <row r="2536" spans="1:37" x14ac:dyDescent="0.3">
      <c r="A2536">
        <v>348355</v>
      </c>
      <c r="B2536" t="s">
        <v>2098</v>
      </c>
      <c r="C2536" t="s">
        <v>29</v>
      </c>
      <c r="D2536">
        <v>1</v>
      </c>
      <c r="E2536" t="s">
        <v>5528</v>
      </c>
      <c r="F2536" t="s">
        <v>742</v>
      </c>
      <c r="G2536">
        <v>56058</v>
      </c>
      <c r="H2536">
        <v>0</v>
      </c>
      <c r="I2536" t="s">
        <v>5529</v>
      </c>
      <c r="J2536" t="s">
        <v>43</v>
      </c>
      <c r="K2536">
        <v>55000</v>
      </c>
      <c r="L2536">
        <v>75000</v>
      </c>
      <c r="M2536" t="s">
        <v>33</v>
      </c>
      <c r="N2536" t="s">
        <v>115</v>
      </c>
      <c r="O2536" t="s">
        <v>2101</v>
      </c>
      <c r="P2536" t="s">
        <v>8826</v>
      </c>
      <c r="Q2536" t="s">
        <v>745</v>
      </c>
      <c r="R2536" t="s">
        <v>7178</v>
      </c>
      <c r="S2536" t="s">
        <v>32</v>
      </c>
      <c r="T2536" t="str">
        <f t="shared" si="117"/>
        <v xml:space="preserve">A Baccalaureate degree from an accredited college with 24 credits in English, journalism, advertising, digital marketing, or similar field, plus at least 1 year of full-time experience in digital content production and/or social media management.  Graduate study in English, journalism, advertising, or digital marketing may be substituted for the one year of required experience. Excellent written and oral communication and interpersonal skills with an ability to prioritize, negotiate, and work with diverse internal and external stakeholders. Candidates for this role will have the ability to multi-task in a fast-paced environment.   Required Skills Excellent writing, editing, and oral communication skills. Understands how to combine copy, photos, graphics, and/or video to create a compelling story.Capacity and interest in honing their digital content creation skills and receiving feedback.Ability to work independently and as a member of a team.Familiarity with content management systems and basic HTML/CSS.Discretion in handling sensitive and confidential matters.Possesses knowledge of graphic design principles and graphic design skills.Demonstrates an interest in public safety and criminal justice issues.  Preferred SkillsSpanish language proficiency Video production/editing skills  </v>
      </c>
      <c r="U2536">
        <f t="shared" si="118"/>
        <v>0</v>
      </c>
      <c r="V2536" s="2">
        <v>0</v>
      </c>
      <c r="W2536" s="2">
        <f t="shared" si="119"/>
        <v>0</v>
      </c>
      <c r="X2536" s="2">
        <v>0</v>
      </c>
      <c r="Y2536" s="2">
        <v>0</v>
      </c>
      <c r="Z2536" s="2">
        <v>0</v>
      </c>
      <c r="AA2536" s="2">
        <v>0</v>
      </c>
      <c r="AB2536" s="2">
        <v>0</v>
      </c>
      <c r="AC2536" t="s">
        <v>7179</v>
      </c>
      <c r="AD2536" t="s">
        <v>32</v>
      </c>
      <c r="AE2536" t="s">
        <v>32</v>
      </c>
      <c r="AG2536" t="s">
        <v>38</v>
      </c>
      <c r="AH2536" t="s">
        <v>2880</v>
      </c>
      <c r="AJ2536" t="s">
        <v>1973</v>
      </c>
      <c r="AK2536" t="s">
        <v>39</v>
      </c>
    </row>
    <row r="2537" spans="1:37" x14ac:dyDescent="0.3">
      <c r="A2537">
        <v>348391</v>
      </c>
      <c r="B2537" t="s">
        <v>2695</v>
      </c>
      <c r="C2537" t="s">
        <v>29</v>
      </c>
      <c r="D2537">
        <v>1</v>
      </c>
      <c r="E2537" t="s">
        <v>5530</v>
      </c>
      <c r="F2537" t="s">
        <v>1090</v>
      </c>
      <c r="G2537">
        <v>20210</v>
      </c>
      <c r="H2537">
        <v>0</v>
      </c>
      <c r="I2537" t="s">
        <v>244</v>
      </c>
      <c r="J2537" t="s">
        <v>43</v>
      </c>
      <c r="K2537">
        <v>65000</v>
      </c>
      <c r="L2537">
        <v>75000</v>
      </c>
      <c r="M2537" t="s">
        <v>33</v>
      </c>
      <c r="N2537" t="s">
        <v>349</v>
      </c>
      <c r="O2537" t="s">
        <v>5531</v>
      </c>
      <c r="P2537" t="s">
        <v>8827</v>
      </c>
      <c r="Q2537" t="s">
        <v>2858</v>
      </c>
      <c r="R2537" t="s">
        <v>8828</v>
      </c>
      <c r="S2537" t="s">
        <v>32</v>
      </c>
      <c r="T2537" t="str">
        <f t="shared" si="117"/>
        <v xml:space="preserve">‚	Thorough knowledge of City, State and Federal housing regulations, procedures and practice.	Familiarity with New York City government and housing issues.	Proficient in the use of various cost estimating tools, including RS Means and Sage.	Proficient in Microsoft Suite (Excel, PowerPoint, Outlook, Word, etc.)	Thorough understanding of construction and cost estimating industry standards.	Ability to read and understand drawings/plans, scopes of work, and specifications.	Ability to negotiate with diverse technical specialists.	Ability to work independently, apply independent judgment in technical matters, take initiative, and work effectively with others.	Excellent technical, writing, verbal, interpersonal, analytical, and organizational skills.	Demonstrated ability to work under pressure, meet deadlines, and coordinate multiple projects in a timely manner.	Demonstrated ability to deal with sensitive, complex issues that may arise.	Candidate may be subject to a background investigation conducted by the Department of Investigations.  </v>
      </c>
      <c r="U2537">
        <f t="shared" si="118"/>
        <v>0</v>
      </c>
      <c r="V2537" s="2">
        <v>1</v>
      </c>
      <c r="W2537" s="2">
        <f t="shared" si="119"/>
        <v>0</v>
      </c>
      <c r="X2537" s="2">
        <v>0</v>
      </c>
      <c r="Y2537" s="2">
        <v>0</v>
      </c>
      <c r="Z2537" s="2">
        <v>0</v>
      </c>
      <c r="AA2537" s="2">
        <v>0</v>
      </c>
      <c r="AB2537" s="2">
        <v>0</v>
      </c>
      <c r="AC2537" t="s">
        <v>2698</v>
      </c>
      <c r="AD2537" t="s">
        <v>32</v>
      </c>
      <c r="AE2537" t="s">
        <v>349</v>
      </c>
      <c r="AG2537" t="s">
        <v>58</v>
      </c>
      <c r="AH2537" t="s">
        <v>4999</v>
      </c>
      <c r="AI2537" t="s">
        <v>3067</v>
      </c>
      <c r="AJ2537" t="s">
        <v>3278</v>
      </c>
      <c r="AK2537" t="s">
        <v>39</v>
      </c>
    </row>
    <row r="2538" spans="1:37" x14ac:dyDescent="0.3">
      <c r="A2538">
        <v>348391</v>
      </c>
      <c r="B2538" t="s">
        <v>2695</v>
      </c>
      <c r="C2538" t="s">
        <v>48</v>
      </c>
      <c r="D2538">
        <v>1</v>
      </c>
      <c r="E2538" t="s">
        <v>5530</v>
      </c>
      <c r="F2538" t="s">
        <v>1090</v>
      </c>
      <c r="G2538">
        <v>20210</v>
      </c>
      <c r="H2538">
        <v>0</v>
      </c>
      <c r="I2538" t="s">
        <v>244</v>
      </c>
      <c r="J2538" t="s">
        <v>43</v>
      </c>
      <c r="K2538">
        <v>65000</v>
      </c>
      <c r="L2538">
        <v>75000</v>
      </c>
      <c r="M2538" t="s">
        <v>33</v>
      </c>
      <c r="N2538" t="s">
        <v>349</v>
      </c>
      <c r="O2538" t="s">
        <v>5531</v>
      </c>
      <c r="P2538" t="s">
        <v>8827</v>
      </c>
      <c r="Q2538" t="s">
        <v>2858</v>
      </c>
      <c r="R2538" t="s">
        <v>8828</v>
      </c>
      <c r="S2538" t="s">
        <v>32</v>
      </c>
      <c r="T2538" t="str">
        <f t="shared" si="117"/>
        <v xml:space="preserve">‚	Thorough knowledge of City, State and Federal housing regulations, procedures and practice.	Familiarity with New York City government and housing issues.	Proficient in the use of various cost estimating tools, including RS Means and Sage.	Proficient in Microsoft Suite (Excel, PowerPoint, Outlook, Word, etc.)	Thorough understanding of construction and cost estimating industry standards.	Ability to read and understand drawings/plans, scopes of work, and specifications.	Ability to negotiate with diverse technical specialists.	Ability to work independently, apply independent judgment in technical matters, take initiative, and work effectively with others.	Excellent technical, writing, verbal, interpersonal, analytical, and organizational skills.	Demonstrated ability to work under pressure, meet deadlines, and coordinate multiple projects in a timely manner.	Demonstrated ability to deal with sensitive, complex issues that may arise.	Candidate may be subject to a background investigation conducted by the Department of Investigations.  </v>
      </c>
      <c r="U2538">
        <f t="shared" si="118"/>
        <v>0</v>
      </c>
      <c r="V2538" s="2">
        <v>1</v>
      </c>
      <c r="W2538" s="2">
        <f t="shared" si="119"/>
        <v>0</v>
      </c>
      <c r="X2538" s="2">
        <v>0</v>
      </c>
      <c r="Y2538" s="2">
        <v>0</v>
      </c>
      <c r="Z2538" s="2">
        <v>0</v>
      </c>
      <c r="AA2538" s="2">
        <v>0</v>
      </c>
      <c r="AB2538" s="2">
        <v>0</v>
      </c>
      <c r="AC2538" t="s">
        <v>2698</v>
      </c>
      <c r="AD2538" t="s">
        <v>32</v>
      </c>
      <c r="AE2538" t="s">
        <v>349</v>
      </c>
      <c r="AG2538" t="s">
        <v>58</v>
      </c>
      <c r="AH2538" t="s">
        <v>4999</v>
      </c>
      <c r="AI2538" t="s">
        <v>3067</v>
      </c>
      <c r="AJ2538" t="s">
        <v>3278</v>
      </c>
      <c r="AK2538" t="s">
        <v>39</v>
      </c>
    </row>
    <row r="2539" spans="1:37" x14ac:dyDescent="0.3">
      <c r="A2539">
        <v>348397</v>
      </c>
      <c r="B2539" t="s">
        <v>1790</v>
      </c>
      <c r="C2539" t="s">
        <v>29</v>
      </c>
      <c r="D2539">
        <v>1</v>
      </c>
      <c r="E2539" t="s">
        <v>5416</v>
      </c>
      <c r="F2539" t="s">
        <v>230</v>
      </c>
      <c r="G2539" t="s">
        <v>231</v>
      </c>
      <c r="H2539">
        <v>0</v>
      </c>
      <c r="I2539" t="s">
        <v>1615</v>
      </c>
      <c r="J2539" t="s">
        <v>32</v>
      </c>
      <c r="K2539">
        <v>100000</v>
      </c>
      <c r="L2539">
        <v>113838</v>
      </c>
      <c r="M2539" t="s">
        <v>33</v>
      </c>
      <c r="N2539" t="s">
        <v>2523</v>
      </c>
      <c r="O2539" t="s">
        <v>5417</v>
      </c>
      <c r="P2539" t="s">
        <v>8779</v>
      </c>
      <c r="Q2539" t="s">
        <v>236</v>
      </c>
      <c r="R2539" t="s">
        <v>5418</v>
      </c>
      <c r="S2539" t="s">
        <v>5532</v>
      </c>
      <c r="T2539" t="str">
        <f t="shared" si="117"/>
        <v>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 * This vacancy is only open to current permanent city employees serving in the Administrative Staff Analyst civil service title or on leave from the title.  NOTE: References will be required upon request.  MOVEMENT IN THE FACE OF CIVIL SERVICE LISTS IS PROHIBITED UNDER CIVIL SERVICE LAW.  nyc.gov/parks</v>
      </c>
      <c r="U2539">
        <f t="shared" si="118"/>
        <v>0</v>
      </c>
      <c r="V2539" s="2">
        <v>0</v>
      </c>
      <c r="W2539" s="2">
        <f t="shared" si="119"/>
        <v>0</v>
      </c>
      <c r="X2539" s="2">
        <v>0</v>
      </c>
      <c r="Y2539" s="2">
        <v>1</v>
      </c>
      <c r="Z2539" s="2">
        <v>0</v>
      </c>
      <c r="AA2539" s="2">
        <v>0</v>
      </c>
      <c r="AB2539" s="2">
        <v>0</v>
      </c>
      <c r="AC2539" t="s">
        <v>5533</v>
      </c>
      <c r="AD2539" t="s">
        <v>32</v>
      </c>
      <c r="AE2539" t="s">
        <v>5122</v>
      </c>
      <c r="AG2539" t="s">
        <v>2219</v>
      </c>
      <c r="AH2539" t="s">
        <v>1803</v>
      </c>
      <c r="AJ2539" t="s">
        <v>3158</v>
      </c>
      <c r="AK2539" t="s">
        <v>39</v>
      </c>
    </row>
    <row r="2540" spans="1:37" x14ac:dyDescent="0.3">
      <c r="A2540">
        <v>348397</v>
      </c>
      <c r="B2540" t="s">
        <v>1790</v>
      </c>
      <c r="C2540" t="s">
        <v>29</v>
      </c>
      <c r="D2540">
        <v>1</v>
      </c>
      <c r="E2540" t="s">
        <v>5416</v>
      </c>
      <c r="F2540" t="s">
        <v>230</v>
      </c>
      <c r="G2540" t="s">
        <v>231</v>
      </c>
      <c r="H2540">
        <v>0</v>
      </c>
      <c r="I2540" t="s">
        <v>1615</v>
      </c>
      <c r="J2540" t="s">
        <v>32</v>
      </c>
      <c r="K2540">
        <v>100000</v>
      </c>
      <c r="L2540">
        <v>113838</v>
      </c>
      <c r="M2540" t="s">
        <v>33</v>
      </c>
      <c r="N2540" t="s">
        <v>2523</v>
      </c>
      <c r="O2540" t="s">
        <v>5417</v>
      </c>
      <c r="P2540" t="s">
        <v>8779</v>
      </c>
      <c r="Q2540" t="s">
        <v>236</v>
      </c>
      <c r="R2540" t="s">
        <v>5418</v>
      </c>
      <c r="S2540" t="s">
        <v>5532</v>
      </c>
      <c r="T2540" t="str">
        <f t="shared" si="117"/>
        <v>1. Extensive experience analyzing and identifying appropriate business solutions to meet operational needs, and developing research plans to answer complex questions. 2. Demonstrated knowledge and experience with technical aspects of analytics, including geospatial analysis, data science and statistical methodologies, data management, analytical and data visualization software tools and coding languages. 3. Extensive project management and team leader experience. Practical experience in product development and application of user-research, design-thinking and agile methodologies is preferred. 4. Track record of fostering innovation, prioritizing initiatives and coordinating the deployment of complex projects across departments and different groups of stakeholders.  5. Comfortable working in a fast-paced environment and navigating ambiguity. 6. Strong writing, administrative and interpersonal skills. * This vacancy is only open to current permanent city employees serving in the Administrative Staff Analyst civil service title or on leave from the title.  NOTE: References will be required upon request.  MOVEMENT IN THE FACE OF CIVIL SERVICE LISTS IS PROHIBITED UNDER CIVIL SERVICE LAW.  nyc.gov/parks</v>
      </c>
      <c r="U2540">
        <f t="shared" si="118"/>
        <v>0</v>
      </c>
      <c r="V2540" s="2">
        <v>0</v>
      </c>
      <c r="W2540" s="2">
        <f t="shared" si="119"/>
        <v>0</v>
      </c>
      <c r="X2540" s="2">
        <v>0</v>
      </c>
      <c r="Y2540" s="2">
        <v>1</v>
      </c>
      <c r="Z2540" s="2">
        <v>0</v>
      </c>
      <c r="AA2540" s="2">
        <v>0</v>
      </c>
      <c r="AB2540" s="2">
        <v>0</v>
      </c>
      <c r="AC2540" t="s">
        <v>5533</v>
      </c>
      <c r="AD2540" t="s">
        <v>32</v>
      </c>
      <c r="AE2540" t="s">
        <v>5122</v>
      </c>
      <c r="AG2540" t="s">
        <v>2219</v>
      </c>
      <c r="AH2540" t="s">
        <v>1803</v>
      </c>
      <c r="AJ2540" t="s">
        <v>3158</v>
      </c>
      <c r="AK2540" t="s">
        <v>39</v>
      </c>
    </row>
    <row r="2541" spans="1:37" x14ac:dyDescent="0.3">
      <c r="A2541">
        <v>348406</v>
      </c>
      <c r="B2541" t="s">
        <v>199</v>
      </c>
      <c r="C2541" t="s">
        <v>48</v>
      </c>
      <c r="D2541">
        <v>1</v>
      </c>
      <c r="E2541" t="s">
        <v>5534</v>
      </c>
      <c r="F2541" t="s">
        <v>441</v>
      </c>
      <c r="G2541">
        <v>30080</v>
      </c>
      <c r="H2541">
        <v>1</v>
      </c>
      <c r="I2541" t="s">
        <v>1506</v>
      </c>
      <c r="J2541" t="s">
        <v>43</v>
      </c>
      <c r="K2541">
        <v>35012</v>
      </c>
      <c r="L2541">
        <v>43488.36</v>
      </c>
      <c r="M2541" t="s">
        <v>33</v>
      </c>
      <c r="N2541" t="s">
        <v>202</v>
      </c>
      <c r="O2541" t="s">
        <v>1506</v>
      </c>
      <c r="P2541" t="s">
        <v>5535</v>
      </c>
      <c r="Q2541" t="s">
        <v>7349</v>
      </c>
      <c r="R2541" t="e">
        <v>#NAME?</v>
      </c>
      <c r="S2541" t="s">
        <v>7696</v>
      </c>
      <c r="T2541" t="e">
        <f t="shared" si="117"/>
        <v>#NAME?</v>
      </c>
      <c r="U2541">
        <f t="shared" si="118"/>
        <v>0</v>
      </c>
      <c r="V2541" s="2">
        <v>0</v>
      </c>
      <c r="W2541" s="2">
        <f t="shared" si="119"/>
        <v>0</v>
      </c>
      <c r="X2541" s="2">
        <v>0</v>
      </c>
      <c r="Y2541" s="2">
        <v>0</v>
      </c>
      <c r="Z2541" s="2">
        <v>0</v>
      </c>
      <c r="AA2541" s="2">
        <v>0</v>
      </c>
      <c r="AB2541" s="2">
        <v>0</v>
      </c>
      <c r="AC2541" t="s">
        <v>5536</v>
      </c>
      <c r="AD2541" t="s">
        <v>32</v>
      </c>
      <c r="AE2541" t="s">
        <v>32</v>
      </c>
      <c r="AG2541" t="s">
        <v>38</v>
      </c>
      <c r="AH2541" t="s">
        <v>3278</v>
      </c>
      <c r="AI2541" t="s">
        <v>3876</v>
      </c>
      <c r="AJ2541" t="s">
        <v>3278</v>
      </c>
      <c r="AK2541" t="s">
        <v>39</v>
      </c>
    </row>
    <row r="2542" spans="1:37" x14ac:dyDescent="0.3">
      <c r="A2542">
        <v>348406</v>
      </c>
      <c r="B2542" t="s">
        <v>199</v>
      </c>
      <c r="C2542" t="s">
        <v>29</v>
      </c>
      <c r="D2542">
        <v>1</v>
      </c>
      <c r="E2542" t="s">
        <v>5534</v>
      </c>
      <c r="F2542" t="s">
        <v>441</v>
      </c>
      <c r="G2542">
        <v>30080</v>
      </c>
      <c r="H2542">
        <v>1</v>
      </c>
      <c r="I2542" t="s">
        <v>1506</v>
      </c>
      <c r="J2542" t="s">
        <v>43</v>
      </c>
      <c r="K2542">
        <v>35012</v>
      </c>
      <c r="L2542">
        <v>43488.36</v>
      </c>
      <c r="M2542" t="s">
        <v>33</v>
      </c>
      <c r="N2542" t="s">
        <v>202</v>
      </c>
      <c r="O2542" t="s">
        <v>1506</v>
      </c>
      <c r="P2542" t="s">
        <v>5535</v>
      </c>
      <c r="Q2542" t="s">
        <v>7349</v>
      </c>
      <c r="R2542" t="e">
        <v>#NAME?</v>
      </c>
      <c r="S2542" t="s">
        <v>7696</v>
      </c>
      <c r="T2542" t="e">
        <f t="shared" si="117"/>
        <v>#NAME?</v>
      </c>
      <c r="U2542">
        <f t="shared" si="118"/>
        <v>0</v>
      </c>
      <c r="V2542" s="2">
        <v>0</v>
      </c>
      <c r="W2542" s="2">
        <f t="shared" si="119"/>
        <v>0</v>
      </c>
      <c r="X2542" s="2">
        <v>0</v>
      </c>
      <c r="Y2542" s="2">
        <v>0</v>
      </c>
      <c r="Z2542" s="2">
        <v>0</v>
      </c>
      <c r="AA2542" s="2">
        <v>0</v>
      </c>
      <c r="AB2542" s="2">
        <v>0</v>
      </c>
      <c r="AC2542" t="s">
        <v>5536</v>
      </c>
      <c r="AD2542" t="s">
        <v>32</v>
      </c>
      <c r="AE2542" t="s">
        <v>32</v>
      </c>
      <c r="AG2542" t="s">
        <v>38</v>
      </c>
      <c r="AH2542" t="s">
        <v>3278</v>
      </c>
      <c r="AI2542" t="s">
        <v>3876</v>
      </c>
      <c r="AJ2542" t="s">
        <v>3278</v>
      </c>
      <c r="AK2542" t="s">
        <v>39</v>
      </c>
    </row>
    <row r="2543" spans="1:37" x14ac:dyDescent="0.3">
      <c r="A2543">
        <v>348420</v>
      </c>
      <c r="B2543" t="s">
        <v>47</v>
      </c>
      <c r="C2543" t="s">
        <v>29</v>
      </c>
      <c r="D2543">
        <v>1</v>
      </c>
      <c r="E2543" t="s">
        <v>5537</v>
      </c>
      <c r="F2543" t="s">
        <v>596</v>
      </c>
      <c r="G2543">
        <v>82989</v>
      </c>
      <c r="H2543" t="s">
        <v>93</v>
      </c>
      <c r="I2543" t="s">
        <v>5538</v>
      </c>
      <c r="J2543" t="s">
        <v>43</v>
      </c>
      <c r="K2543">
        <v>60435</v>
      </c>
      <c r="L2543">
        <v>161497</v>
      </c>
      <c r="M2543" t="s">
        <v>33</v>
      </c>
      <c r="N2543" t="s">
        <v>211</v>
      </c>
      <c r="O2543" t="s">
        <v>1144</v>
      </c>
      <c r="P2543" t="s">
        <v>8829</v>
      </c>
      <c r="Q2543" t="s">
        <v>597</v>
      </c>
      <c r="R2543" t="s">
        <v>8830</v>
      </c>
      <c r="S2543" t="s">
        <v>5539</v>
      </c>
      <c r="T2543" t="str">
        <f t="shared" si="117"/>
        <v>‚	Working knowledge of Federal and NY State Environmental, Health and Safety rules and regulations; working knowledge of NYC regulations preferable, but not essential.	Background in industrial hygiene, environmental health and occupational safety, or similar fields.	Excellent management skills including mentoring, planning, team-building, coordinating, problem-solving and supervising.	Excellent verbal and writing skills.	Working knowledge of standard office programs (Word; Excel, PowerPoint, etc.) 	The ability to communicate and work with various Federal, State and local governmental agencies.	The ability to communicate and work with other bureau‚„s within the agency.	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Administrative Public Health Sanitarians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a hard hat; climbing over and around various objects; walking in areas that may be damp, dark, smoky or acrid; working outdoors in all kinds of weather; must be able to lift about 20 pounds of equipment when required.</v>
      </c>
      <c r="U2543">
        <f t="shared" si="118"/>
        <v>0</v>
      </c>
      <c r="V2543" s="2">
        <v>1</v>
      </c>
      <c r="W2543" s="2">
        <f t="shared" si="119"/>
        <v>0</v>
      </c>
      <c r="X2543" s="2">
        <v>0</v>
      </c>
      <c r="Y2543" s="2">
        <v>0</v>
      </c>
      <c r="Z2543" s="2">
        <v>0</v>
      </c>
      <c r="AA2543" s="2">
        <v>0</v>
      </c>
      <c r="AB2543" s="2">
        <v>0</v>
      </c>
      <c r="AC2543" t="s">
        <v>1295</v>
      </c>
      <c r="AD2543" t="s">
        <v>142</v>
      </c>
      <c r="AE2543" t="s">
        <v>2475</v>
      </c>
      <c r="AG2543" t="s">
        <v>38</v>
      </c>
      <c r="AH2543" t="s">
        <v>1676</v>
      </c>
      <c r="AJ2543" t="s">
        <v>1676</v>
      </c>
      <c r="AK2543" t="s">
        <v>39</v>
      </c>
    </row>
    <row r="2544" spans="1:37" x14ac:dyDescent="0.3">
      <c r="A2544">
        <v>348420</v>
      </c>
      <c r="B2544" t="s">
        <v>47</v>
      </c>
      <c r="C2544" t="s">
        <v>48</v>
      </c>
      <c r="D2544">
        <v>1</v>
      </c>
      <c r="E2544" t="s">
        <v>5537</v>
      </c>
      <c r="F2544" t="s">
        <v>596</v>
      </c>
      <c r="G2544">
        <v>82989</v>
      </c>
      <c r="H2544" t="s">
        <v>93</v>
      </c>
      <c r="I2544" t="s">
        <v>5538</v>
      </c>
      <c r="J2544" t="s">
        <v>43</v>
      </c>
      <c r="K2544">
        <v>60435</v>
      </c>
      <c r="L2544">
        <v>161497</v>
      </c>
      <c r="M2544" t="s">
        <v>33</v>
      </c>
      <c r="N2544" t="s">
        <v>211</v>
      </c>
      <c r="O2544" t="s">
        <v>1144</v>
      </c>
      <c r="P2544" t="s">
        <v>8829</v>
      </c>
      <c r="Q2544" t="s">
        <v>597</v>
      </c>
      <c r="R2544" t="s">
        <v>8830</v>
      </c>
      <c r="S2544" t="s">
        <v>5539</v>
      </c>
      <c r="T2544" t="str">
        <f t="shared" si="117"/>
        <v>‚	Working knowledge of Federal and NY State Environmental, Health and Safety rules and regulations; working knowledge of NYC regulations preferable, but not essential.	Background in industrial hygiene, environmental health and occupational safety, or similar fields.	Excellent management skills including mentoring, planning, team-building, coordinating, problem-solving and supervising.	Excellent verbal and writing skills.	Working knowledge of standard office programs (Word; Excel, PowerPoint, etc.) 	The ability to communicate and work with various Federal, State and local governmental agencies.	The ability to communicate and work with other bureau‚„s within the agency.	A valid NYS driver‚„s license is required for this position.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Administrative Public Health Sanitarians and environmental conditions experienced are: walking to and from inspection sites and during the course of inspections; climbing and descending ladders or stairs to get to areas to be inspected; standing on scaffolds to inspect work; standing for an extended period of time; bending and stooping during inspections; working in confined areas; distinguishing colors; wearing a hard hat; climbing over and around various objects; walking in areas that may be damp, dark, smoky or acrid; working outdoors in all kinds of weather; must be able to lift about 20 pounds of equipment when required.</v>
      </c>
      <c r="U2544">
        <f t="shared" si="118"/>
        <v>0</v>
      </c>
      <c r="V2544" s="2">
        <v>1</v>
      </c>
      <c r="W2544" s="2">
        <f t="shared" si="119"/>
        <v>0</v>
      </c>
      <c r="X2544" s="2">
        <v>0</v>
      </c>
      <c r="Y2544" s="2">
        <v>0</v>
      </c>
      <c r="Z2544" s="2">
        <v>0</v>
      </c>
      <c r="AA2544" s="2">
        <v>0</v>
      </c>
      <c r="AB2544" s="2">
        <v>0</v>
      </c>
      <c r="AC2544" t="s">
        <v>1295</v>
      </c>
      <c r="AD2544" t="s">
        <v>142</v>
      </c>
      <c r="AE2544" t="s">
        <v>2475</v>
      </c>
      <c r="AG2544" t="s">
        <v>38</v>
      </c>
      <c r="AH2544" t="s">
        <v>1676</v>
      </c>
      <c r="AJ2544" t="s">
        <v>1676</v>
      </c>
      <c r="AK2544" t="s">
        <v>39</v>
      </c>
    </row>
    <row r="2545" spans="1:37" x14ac:dyDescent="0.3">
      <c r="A2545">
        <v>348424</v>
      </c>
      <c r="B2545" t="s">
        <v>840</v>
      </c>
      <c r="C2545" t="s">
        <v>29</v>
      </c>
      <c r="D2545">
        <v>1</v>
      </c>
      <c r="E2545" t="s">
        <v>2500</v>
      </c>
      <c r="F2545" t="s">
        <v>348</v>
      </c>
      <c r="G2545">
        <v>10209</v>
      </c>
      <c r="H2545">
        <v>1</v>
      </c>
      <c r="I2545" t="s">
        <v>1228</v>
      </c>
      <c r="J2545" t="s">
        <v>43</v>
      </c>
      <c r="K2545">
        <v>13.5</v>
      </c>
      <c r="L2545">
        <v>17.899999999999999</v>
      </c>
      <c r="M2545" t="s">
        <v>178</v>
      </c>
      <c r="N2545" t="s">
        <v>843</v>
      </c>
      <c r="O2545" t="s">
        <v>5540</v>
      </c>
      <c r="P2545" t="s">
        <v>5541</v>
      </c>
      <c r="Q2545" t="s">
        <v>350</v>
      </c>
      <c r="R2545" t="e">
        <v>#NAME?</v>
      </c>
      <c r="S2545" t="s">
        <v>32</v>
      </c>
      <c r="T2545" t="e">
        <f t="shared" si="117"/>
        <v>#NAME?</v>
      </c>
      <c r="U2545">
        <f t="shared" si="118"/>
        <v>0</v>
      </c>
      <c r="V2545" s="2">
        <v>0</v>
      </c>
      <c r="W2545" s="2">
        <f t="shared" si="119"/>
        <v>0</v>
      </c>
      <c r="X2545" s="2">
        <v>0</v>
      </c>
      <c r="Y2545" s="2">
        <v>0</v>
      </c>
      <c r="Z2545" s="2">
        <v>0</v>
      </c>
      <c r="AA2545" s="2">
        <v>0</v>
      </c>
      <c r="AB2545" s="2">
        <v>0</v>
      </c>
      <c r="AC2545" t="s">
        <v>5542</v>
      </c>
      <c r="AD2545" t="s">
        <v>32</v>
      </c>
      <c r="AE2545" t="s">
        <v>843</v>
      </c>
      <c r="AG2545" t="s">
        <v>38</v>
      </c>
      <c r="AH2545" t="s">
        <v>2839</v>
      </c>
      <c r="AI2545" t="s">
        <v>3304</v>
      </c>
      <c r="AJ2545" t="s">
        <v>2839</v>
      </c>
      <c r="AK2545" t="s">
        <v>39</v>
      </c>
    </row>
    <row r="2546" spans="1:37" x14ac:dyDescent="0.3">
      <c r="A2546">
        <v>348424</v>
      </c>
      <c r="B2546" t="s">
        <v>840</v>
      </c>
      <c r="C2546" t="s">
        <v>48</v>
      </c>
      <c r="D2546">
        <v>1</v>
      </c>
      <c r="E2546" t="s">
        <v>2500</v>
      </c>
      <c r="F2546" t="s">
        <v>348</v>
      </c>
      <c r="G2546">
        <v>10209</v>
      </c>
      <c r="H2546">
        <v>1</v>
      </c>
      <c r="I2546" t="s">
        <v>1228</v>
      </c>
      <c r="J2546" t="s">
        <v>43</v>
      </c>
      <c r="K2546">
        <v>13.5</v>
      </c>
      <c r="L2546">
        <v>17.899999999999999</v>
      </c>
      <c r="M2546" t="s">
        <v>178</v>
      </c>
      <c r="N2546" t="s">
        <v>843</v>
      </c>
      <c r="O2546" t="s">
        <v>5540</v>
      </c>
      <c r="P2546" t="s">
        <v>5541</v>
      </c>
      <c r="Q2546" t="s">
        <v>350</v>
      </c>
      <c r="R2546" t="e">
        <v>#NAME?</v>
      </c>
      <c r="S2546" t="s">
        <v>32</v>
      </c>
      <c r="T2546" t="e">
        <f t="shared" si="117"/>
        <v>#NAME?</v>
      </c>
      <c r="U2546">
        <f t="shared" si="118"/>
        <v>0</v>
      </c>
      <c r="V2546" s="2">
        <v>0</v>
      </c>
      <c r="W2546" s="2">
        <f t="shared" si="119"/>
        <v>0</v>
      </c>
      <c r="X2546" s="2">
        <v>0</v>
      </c>
      <c r="Y2546" s="2">
        <v>0</v>
      </c>
      <c r="Z2546" s="2">
        <v>0</v>
      </c>
      <c r="AA2546" s="2">
        <v>0</v>
      </c>
      <c r="AB2546" s="2">
        <v>0</v>
      </c>
      <c r="AC2546" t="s">
        <v>5542</v>
      </c>
      <c r="AD2546" t="s">
        <v>32</v>
      </c>
      <c r="AE2546" t="s">
        <v>843</v>
      </c>
      <c r="AG2546" t="s">
        <v>38</v>
      </c>
      <c r="AH2546" t="s">
        <v>2839</v>
      </c>
      <c r="AI2546" t="s">
        <v>3304</v>
      </c>
      <c r="AJ2546" t="s">
        <v>2839</v>
      </c>
      <c r="AK2546" t="s">
        <v>39</v>
      </c>
    </row>
    <row r="2547" spans="1:37" x14ac:dyDescent="0.3">
      <c r="A2547">
        <v>349267</v>
      </c>
      <c r="B2547" t="s">
        <v>1360</v>
      </c>
      <c r="C2547" t="s">
        <v>29</v>
      </c>
      <c r="D2547">
        <v>1</v>
      </c>
      <c r="E2547" t="s">
        <v>5543</v>
      </c>
      <c r="F2547" t="s">
        <v>3241</v>
      </c>
      <c r="G2547" t="s">
        <v>3242</v>
      </c>
      <c r="H2547" t="s">
        <v>1561</v>
      </c>
      <c r="I2547" t="s">
        <v>1228</v>
      </c>
      <c r="J2547" t="s">
        <v>43</v>
      </c>
      <c r="K2547">
        <v>131969</v>
      </c>
      <c r="L2547">
        <v>131969</v>
      </c>
      <c r="M2547" t="s">
        <v>33</v>
      </c>
      <c r="N2547" t="s">
        <v>1364</v>
      </c>
      <c r="O2547" t="s">
        <v>5544</v>
      </c>
      <c r="P2547" t="s">
        <v>8831</v>
      </c>
      <c r="Q2547" t="s">
        <v>3183</v>
      </c>
      <c r="R2547" t="s">
        <v>8832</v>
      </c>
      <c r="S2547" t="s">
        <v>5545</v>
      </c>
      <c r="T2547" t="str">
        <f t="shared" si="117"/>
        <v>QUALIFICATIONS: 	Must have outstanding communication skills and interpersonal skills.	Must be driven, able to work well in a fast-paced environment and under tight deadlines, and be creative and strategically-minded.	Exceptional project management, organizational, and leadership skills.	Outstanding analytical skills and problem-solving skills are a must.	Must have excellent attention to detail.	Ability to anticipate and resolve office-wide issues.	Must have a proven ability to successfully manage multiple high-priority projects simultaneously and to organize and drive projects to timely completion.	Excellent judgment when handling sensitive matters.	Demonstrated experience working in administration and logistics.	Extensive knowledge of the City of New York‚„s Personnel Rules and Regulations.	Proficient in the use of Microsoft Office programs, such as Word, PowerPoint, and Excel as well as the City of New York‚„s automated systems including NYCAPS, CHRMS, PMS, CityTime and FMS.	Must be able to work late nights and weekends as needed. REQUIREMENTS:  Assistant Director ($131,969+): Bachelor's degree and a minimum of seven years of full-time experience in human resources management, administration and operations, or a related field or an awarded Master's degree in Public Administration, Human Resources, or related field and a minimum of five years of relevant experience.  Applicants must also possess at least three years of supervisory experience.</v>
      </c>
      <c r="U2547">
        <f t="shared" si="118"/>
        <v>0</v>
      </c>
      <c r="V2547" s="2">
        <v>1</v>
      </c>
      <c r="W2547" s="2">
        <f t="shared" si="119"/>
        <v>0</v>
      </c>
      <c r="X2547" s="2">
        <v>0</v>
      </c>
      <c r="Y2547" s="2">
        <v>0</v>
      </c>
      <c r="Z2547" s="2">
        <v>0</v>
      </c>
      <c r="AA2547" s="2">
        <v>0</v>
      </c>
      <c r="AB2547" s="2">
        <v>0</v>
      </c>
      <c r="AC2547" t="s">
        <v>7654</v>
      </c>
      <c r="AD2547" t="s">
        <v>32</v>
      </c>
      <c r="AE2547" t="s">
        <v>1364</v>
      </c>
      <c r="AG2547" t="s">
        <v>38</v>
      </c>
      <c r="AH2547" t="s">
        <v>2199</v>
      </c>
      <c r="AJ2547" t="s">
        <v>2199</v>
      </c>
      <c r="AK2547" t="s">
        <v>39</v>
      </c>
    </row>
    <row r="2548" spans="1:37" x14ac:dyDescent="0.3">
      <c r="A2548">
        <v>348425</v>
      </c>
      <c r="B2548" t="s">
        <v>1670</v>
      </c>
      <c r="C2548" t="s">
        <v>48</v>
      </c>
      <c r="D2548">
        <v>1</v>
      </c>
      <c r="E2548" t="s">
        <v>8833</v>
      </c>
      <c r="F2548" t="s">
        <v>2651</v>
      </c>
      <c r="G2548">
        <v>95005</v>
      </c>
      <c r="H2548" t="s">
        <v>93</v>
      </c>
      <c r="I2548" t="s">
        <v>1506</v>
      </c>
      <c r="J2548" t="s">
        <v>43</v>
      </c>
      <c r="K2548">
        <v>95000</v>
      </c>
      <c r="L2548">
        <v>115000</v>
      </c>
      <c r="M2548" t="s">
        <v>33</v>
      </c>
      <c r="N2548" t="s">
        <v>1320</v>
      </c>
      <c r="O2548" t="s">
        <v>516</v>
      </c>
      <c r="P2548" t="s">
        <v>8834</v>
      </c>
      <c r="Q2548" t="s">
        <v>2653</v>
      </c>
      <c r="R2548" t="s">
        <v>8835</v>
      </c>
      <c r="S2548" t="s">
        <v>8047</v>
      </c>
      <c r="T2548" t="str">
        <f t="shared" si="117"/>
        <v>‚ Five (5) or more years of full-time relevant legal experience subsequent to admission to any bar, preferably, 3 years of which must be in performing highly complex and significant transactional legal work, drafting and negotiating transactional documents and managing and leading transactions, in the area of real estate (including also negotiation of government contracts and/or real estate private market investments);  Experience with City contracts (including the procurement, award and approval of such contracts);  Experience with public and private market investment transactions;  Experience working in the investment/contracts departments of pension systems, investment funds, or law firms ideal;  Ability to work under pressure in a fast-paced environment, both independently and collaboratively, with excellent interpersonal, time-management, conflict management and negotiating skills;  Excellent organizational skills and demonstrated project-management skills managing a large portfolio involving numerous personnel within and without an organization; and  Exceptional oral communication and writing skills; demonstrated ability to analyze and communicate complex legal issues to various audiences. Certain residency requirements may apply.  We appreciate every applicant‚„s interest; however, only those under consideration will be contacted.  Note: Vacancy notices listed as ‚Å“Until Filled‚ will be posted for at least five work days.</v>
      </c>
      <c r="U2548">
        <f t="shared" si="118"/>
        <v>0</v>
      </c>
      <c r="V2548" s="2">
        <v>0</v>
      </c>
      <c r="W2548" s="2">
        <f t="shared" si="119"/>
        <v>0</v>
      </c>
      <c r="X2548" s="2">
        <v>0</v>
      </c>
      <c r="Y2548" s="2">
        <v>0</v>
      </c>
      <c r="Z2548" s="2">
        <v>0</v>
      </c>
      <c r="AA2548" s="2">
        <v>0</v>
      </c>
      <c r="AB2548" s="2">
        <v>0</v>
      </c>
      <c r="AC2548" t="s">
        <v>5546</v>
      </c>
      <c r="AD2548" t="s">
        <v>32</v>
      </c>
      <c r="AE2548" t="s">
        <v>32</v>
      </c>
      <c r="AG2548" t="s">
        <v>38</v>
      </c>
      <c r="AH2548" t="s">
        <v>4999</v>
      </c>
      <c r="AJ2548" t="s">
        <v>4999</v>
      </c>
      <c r="AK2548" t="s">
        <v>39</v>
      </c>
    </row>
    <row r="2549" spans="1:37" x14ac:dyDescent="0.3">
      <c r="A2549">
        <v>348425</v>
      </c>
      <c r="B2549" t="s">
        <v>1670</v>
      </c>
      <c r="C2549" t="s">
        <v>29</v>
      </c>
      <c r="D2549">
        <v>1</v>
      </c>
      <c r="E2549" t="s">
        <v>8833</v>
      </c>
      <c r="F2549" t="s">
        <v>2651</v>
      </c>
      <c r="G2549">
        <v>95005</v>
      </c>
      <c r="H2549" t="s">
        <v>93</v>
      </c>
      <c r="I2549" t="s">
        <v>1506</v>
      </c>
      <c r="J2549" t="s">
        <v>43</v>
      </c>
      <c r="K2549">
        <v>95000</v>
      </c>
      <c r="L2549">
        <v>115000</v>
      </c>
      <c r="M2549" t="s">
        <v>33</v>
      </c>
      <c r="N2549" t="s">
        <v>1320</v>
      </c>
      <c r="O2549" t="s">
        <v>516</v>
      </c>
      <c r="P2549" t="s">
        <v>8834</v>
      </c>
      <c r="Q2549" t="s">
        <v>2653</v>
      </c>
      <c r="R2549" t="s">
        <v>8835</v>
      </c>
      <c r="S2549" t="s">
        <v>8047</v>
      </c>
      <c r="T2549" t="str">
        <f t="shared" si="117"/>
        <v>‚ Five (5) or more years of full-time relevant legal experience subsequent to admission to any bar, preferably, 3 years of which must be in performing highly complex and significant transactional legal work, drafting and negotiating transactional documents and managing and leading transactions, in the area of real estate (including also negotiation of government contracts and/or real estate private market investments);  Experience with City contracts (including the procurement, award and approval of such contracts);  Experience with public and private market investment transactions;  Experience working in the investment/contracts departments of pension systems, investment funds, or law firms ideal;  Ability to work under pressure in a fast-paced environment, both independently and collaboratively, with excellent interpersonal, time-management, conflict management and negotiating skills;  Excellent organizational skills and demonstrated project-management skills managing a large portfolio involving numerous personnel within and without an organization; and  Exceptional oral communication and writing skills; demonstrated ability to analyze and communicate complex legal issues to various audiences. Certain residency requirements may apply.  We appreciate every applicant‚„s interest; however, only those under consideration will be contacted.  Note: Vacancy notices listed as ‚Å“Until Filled‚ will be posted for at least five work days.</v>
      </c>
      <c r="U2549">
        <f t="shared" si="118"/>
        <v>0</v>
      </c>
      <c r="V2549" s="2">
        <v>0</v>
      </c>
      <c r="W2549" s="2">
        <f t="shared" si="119"/>
        <v>0</v>
      </c>
      <c r="X2549" s="2">
        <v>0</v>
      </c>
      <c r="Y2549" s="2">
        <v>0</v>
      </c>
      <c r="Z2549" s="2">
        <v>0</v>
      </c>
      <c r="AA2549" s="2">
        <v>0</v>
      </c>
      <c r="AB2549" s="2">
        <v>0</v>
      </c>
      <c r="AC2549" t="s">
        <v>5546</v>
      </c>
      <c r="AD2549" t="s">
        <v>32</v>
      </c>
      <c r="AE2549" t="s">
        <v>32</v>
      </c>
      <c r="AG2549" t="s">
        <v>38</v>
      </c>
      <c r="AH2549" t="s">
        <v>4999</v>
      </c>
      <c r="AJ2549" t="s">
        <v>4999</v>
      </c>
      <c r="AK2549" t="s">
        <v>39</v>
      </c>
    </row>
    <row r="2550" spans="1:37" x14ac:dyDescent="0.3">
      <c r="A2550">
        <v>348426</v>
      </c>
      <c r="B2550" t="s">
        <v>199</v>
      </c>
      <c r="C2550" t="s">
        <v>29</v>
      </c>
      <c r="D2550">
        <v>1</v>
      </c>
      <c r="E2550" t="s">
        <v>5547</v>
      </c>
      <c r="F2550" t="s">
        <v>3746</v>
      </c>
      <c r="G2550">
        <v>51197</v>
      </c>
      <c r="H2550">
        <v>2</v>
      </c>
      <c r="I2550" t="s">
        <v>463</v>
      </c>
      <c r="J2550" t="s">
        <v>32</v>
      </c>
      <c r="K2550">
        <v>59525</v>
      </c>
      <c r="L2550">
        <v>86400</v>
      </c>
      <c r="M2550" t="s">
        <v>33</v>
      </c>
      <c r="N2550" t="s">
        <v>202</v>
      </c>
      <c r="O2550" t="s">
        <v>5548</v>
      </c>
      <c r="P2550" t="s">
        <v>8836</v>
      </c>
      <c r="Q2550" t="s">
        <v>8213</v>
      </c>
      <c r="R2550" t="e">
        <v>#NAME?</v>
      </c>
      <c r="S2550" t="s">
        <v>8837</v>
      </c>
      <c r="T2550" t="e">
        <f t="shared" si="117"/>
        <v>#NAME?</v>
      </c>
      <c r="U2550">
        <f t="shared" si="118"/>
        <v>0</v>
      </c>
      <c r="V2550" s="2">
        <v>0</v>
      </c>
      <c r="W2550" s="2">
        <f t="shared" si="119"/>
        <v>0</v>
      </c>
      <c r="X2550" s="2">
        <v>0</v>
      </c>
      <c r="Y2550" s="2">
        <v>0</v>
      </c>
      <c r="Z2550" s="2">
        <v>0</v>
      </c>
      <c r="AA2550" s="2">
        <v>0</v>
      </c>
      <c r="AB2550" s="2">
        <v>0</v>
      </c>
      <c r="AC2550" t="s">
        <v>5549</v>
      </c>
      <c r="AD2550" t="s">
        <v>32</v>
      </c>
      <c r="AE2550" t="s">
        <v>32</v>
      </c>
      <c r="AG2550" t="s">
        <v>38</v>
      </c>
      <c r="AH2550" t="s">
        <v>2199</v>
      </c>
      <c r="AI2550" t="s">
        <v>5550</v>
      </c>
      <c r="AJ2550" t="s">
        <v>2199</v>
      </c>
      <c r="AK2550" t="s">
        <v>39</v>
      </c>
    </row>
    <row r="2551" spans="1:37" x14ac:dyDescent="0.3">
      <c r="A2551">
        <v>348426</v>
      </c>
      <c r="B2551" t="s">
        <v>199</v>
      </c>
      <c r="C2551" t="s">
        <v>48</v>
      </c>
      <c r="D2551">
        <v>1</v>
      </c>
      <c r="E2551" t="s">
        <v>5547</v>
      </c>
      <c r="F2551" t="s">
        <v>3746</v>
      </c>
      <c r="G2551">
        <v>51197</v>
      </c>
      <c r="H2551">
        <v>2</v>
      </c>
      <c r="I2551" t="s">
        <v>463</v>
      </c>
      <c r="J2551" t="s">
        <v>32</v>
      </c>
      <c r="K2551">
        <v>59525</v>
      </c>
      <c r="L2551">
        <v>86400</v>
      </c>
      <c r="M2551" t="s">
        <v>33</v>
      </c>
      <c r="N2551" t="s">
        <v>202</v>
      </c>
      <c r="O2551" t="s">
        <v>5548</v>
      </c>
      <c r="P2551" t="s">
        <v>8836</v>
      </c>
      <c r="Q2551" t="s">
        <v>8213</v>
      </c>
      <c r="R2551" t="e">
        <v>#NAME?</v>
      </c>
      <c r="S2551" t="s">
        <v>8837</v>
      </c>
      <c r="T2551" t="e">
        <f t="shared" si="117"/>
        <v>#NAME?</v>
      </c>
      <c r="U2551">
        <f t="shared" si="118"/>
        <v>0</v>
      </c>
      <c r="V2551" s="2">
        <v>0</v>
      </c>
      <c r="W2551" s="2">
        <f t="shared" si="119"/>
        <v>0</v>
      </c>
      <c r="X2551" s="2">
        <v>0</v>
      </c>
      <c r="Y2551" s="2">
        <v>0</v>
      </c>
      <c r="Z2551" s="2">
        <v>0</v>
      </c>
      <c r="AA2551" s="2">
        <v>0</v>
      </c>
      <c r="AB2551" s="2">
        <v>0</v>
      </c>
      <c r="AC2551" t="s">
        <v>5549</v>
      </c>
      <c r="AD2551" t="s">
        <v>32</v>
      </c>
      <c r="AE2551" t="s">
        <v>32</v>
      </c>
      <c r="AG2551" t="s">
        <v>38</v>
      </c>
      <c r="AH2551" t="s">
        <v>2199</v>
      </c>
      <c r="AI2551" t="s">
        <v>5550</v>
      </c>
      <c r="AJ2551" t="s">
        <v>2199</v>
      </c>
      <c r="AK2551" t="s">
        <v>39</v>
      </c>
    </row>
    <row r="2552" spans="1:37" x14ac:dyDescent="0.3">
      <c r="A2552">
        <v>348430</v>
      </c>
      <c r="B2552" t="s">
        <v>199</v>
      </c>
      <c r="C2552" t="s">
        <v>48</v>
      </c>
      <c r="D2552">
        <v>1</v>
      </c>
      <c r="E2552" t="s">
        <v>5551</v>
      </c>
      <c r="F2552" t="s">
        <v>126</v>
      </c>
      <c r="G2552">
        <v>21744</v>
      </c>
      <c r="H2552">
        <v>1</v>
      </c>
      <c r="I2552" t="s">
        <v>463</v>
      </c>
      <c r="J2552" t="s">
        <v>43</v>
      </c>
      <c r="K2552">
        <v>59708</v>
      </c>
      <c r="L2552">
        <v>65678</v>
      </c>
      <c r="M2552" t="s">
        <v>33</v>
      </c>
      <c r="N2552" t="s">
        <v>202</v>
      </c>
      <c r="O2552" t="s">
        <v>4282</v>
      </c>
      <c r="P2552" t="s">
        <v>5552</v>
      </c>
      <c r="Q2552" t="s">
        <v>130</v>
      </c>
      <c r="R2552" t="e">
        <v>#NAME?</v>
      </c>
      <c r="S2552" t="s">
        <v>7696</v>
      </c>
      <c r="T2552" t="e">
        <f t="shared" si="117"/>
        <v>#NAME?</v>
      </c>
      <c r="U2552">
        <f t="shared" si="118"/>
        <v>0</v>
      </c>
      <c r="V2552" s="2">
        <v>0</v>
      </c>
      <c r="W2552" s="2">
        <f t="shared" si="119"/>
        <v>0</v>
      </c>
      <c r="X2552" s="2">
        <v>0</v>
      </c>
      <c r="Y2552" s="2">
        <v>0</v>
      </c>
      <c r="Z2552" s="2">
        <v>0</v>
      </c>
      <c r="AA2552" s="2">
        <v>0</v>
      </c>
      <c r="AB2552" s="2">
        <v>0</v>
      </c>
      <c r="AC2552" t="s">
        <v>5553</v>
      </c>
      <c r="AD2552" t="s">
        <v>32</v>
      </c>
      <c r="AE2552" t="s">
        <v>32</v>
      </c>
      <c r="AG2552" t="s">
        <v>38</v>
      </c>
      <c r="AH2552" t="s">
        <v>4999</v>
      </c>
      <c r="AI2552" t="s">
        <v>3876</v>
      </c>
      <c r="AJ2552" t="s">
        <v>3278</v>
      </c>
      <c r="AK2552" t="s">
        <v>39</v>
      </c>
    </row>
    <row r="2553" spans="1:37" x14ac:dyDescent="0.3">
      <c r="A2553">
        <v>348430</v>
      </c>
      <c r="B2553" t="s">
        <v>199</v>
      </c>
      <c r="C2553" t="s">
        <v>29</v>
      </c>
      <c r="D2553">
        <v>1</v>
      </c>
      <c r="E2553" t="s">
        <v>5551</v>
      </c>
      <c r="F2553" t="s">
        <v>126</v>
      </c>
      <c r="G2553">
        <v>21744</v>
      </c>
      <c r="H2553">
        <v>1</v>
      </c>
      <c r="I2553" t="s">
        <v>463</v>
      </c>
      <c r="J2553" t="s">
        <v>43</v>
      </c>
      <c r="K2553">
        <v>59708</v>
      </c>
      <c r="L2553">
        <v>65678</v>
      </c>
      <c r="M2553" t="s">
        <v>33</v>
      </c>
      <c r="N2553" t="s">
        <v>202</v>
      </c>
      <c r="O2553" t="s">
        <v>4282</v>
      </c>
      <c r="P2553" t="s">
        <v>5552</v>
      </c>
      <c r="Q2553" t="s">
        <v>130</v>
      </c>
      <c r="R2553" t="e">
        <v>#NAME?</v>
      </c>
      <c r="S2553" t="s">
        <v>7696</v>
      </c>
      <c r="T2553" t="e">
        <f t="shared" si="117"/>
        <v>#NAME?</v>
      </c>
      <c r="U2553">
        <f t="shared" si="118"/>
        <v>0</v>
      </c>
      <c r="V2553" s="2">
        <v>0</v>
      </c>
      <c r="W2553" s="2">
        <f t="shared" si="119"/>
        <v>0</v>
      </c>
      <c r="X2553" s="2">
        <v>0</v>
      </c>
      <c r="Y2553" s="2">
        <v>0</v>
      </c>
      <c r="Z2553" s="2">
        <v>0</v>
      </c>
      <c r="AA2553" s="2">
        <v>0</v>
      </c>
      <c r="AB2553" s="2">
        <v>0</v>
      </c>
      <c r="AC2553" t="s">
        <v>5553</v>
      </c>
      <c r="AD2553" t="s">
        <v>32</v>
      </c>
      <c r="AE2553" t="s">
        <v>32</v>
      </c>
      <c r="AG2553" t="s">
        <v>38</v>
      </c>
      <c r="AH2553" t="s">
        <v>4999</v>
      </c>
      <c r="AI2553" t="s">
        <v>3876</v>
      </c>
      <c r="AJ2553" t="s">
        <v>3278</v>
      </c>
      <c r="AK2553" t="s">
        <v>39</v>
      </c>
    </row>
    <row r="2554" spans="1:37" x14ac:dyDescent="0.3">
      <c r="A2554">
        <v>348445</v>
      </c>
      <c r="B2554" t="s">
        <v>5554</v>
      </c>
      <c r="C2554" t="s">
        <v>48</v>
      </c>
      <c r="D2554">
        <v>1</v>
      </c>
      <c r="E2554" t="s">
        <v>5555</v>
      </c>
      <c r="F2554" t="s">
        <v>196</v>
      </c>
      <c r="G2554">
        <v>20215</v>
      </c>
      <c r="H2554">
        <v>3</v>
      </c>
      <c r="I2554" t="s">
        <v>1420</v>
      </c>
      <c r="J2554" t="s">
        <v>43</v>
      </c>
      <c r="K2554">
        <v>83887</v>
      </c>
      <c r="L2554">
        <v>107000</v>
      </c>
      <c r="M2554" t="s">
        <v>33</v>
      </c>
      <c r="N2554" t="s">
        <v>5556</v>
      </c>
      <c r="O2554" t="s">
        <v>5557</v>
      </c>
      <c r="P2554" t="s">
        <v>7180</v>
      </c>
      <c r="Q2554" t="s">
        <v>7327</v>
      </c>
      <c r="R2554" t="s">
        <v>5558</v>
      </c>
      <c r="S2554" t="s">
        <v>5559</v>
      </c>
      <c r="T2554" t="str">
        <f t="shared" si="117"/>
        <v>Experience in crane operations, the design or review of plans and specifications for cranes, engineering investigations of crane incidents, and/or field assessments of stability and safety of cranes Knowledge of structural engineering analysis/design Knowledge of ASCE-7, AISC, ASCE 37, and other applicable standards Strong knowledge of NYC Building Code and/or the International Building Code Excellent written and oral communication skills Excellent Computer skills Only candidates with structural engineering experience will be considered</v>
      </c>
      <c r="U2554">
        <f t="shared" si="118"/>
        <v>0</v>
      </c>
      <c r="V2554" s="2">
        <v>0</v>
      </c>
      <c r="W2554" s="2">
        <f t="shared" si="119"/>
        <v>0</v>
      </c>
      <c r="X2554" s="2">
        <v>0</v>
      </c>
      <c r="Y2554" s="2">
        <v>0</v>
      </c>
      <c r="Z2554" s="2">
        <v>0</v>
      </c>
      <c r="AA2554" s="2">
        <v>0</v>
      </c>
      <c r="AB2554" s="2">
        <v>0</v>
      </c>
      <c r="AC2554" t="s">
        <v>5560</v>
      </c>
      <c r="AD2554" t="s">
        <v>32</v>
      </c>
      <c r="AE2554" t="s">
        <v>32</v>
      </c>
      <c r="AG2554" t="s">
        <v>58</v>
      </c>
      <c r="AH2554" t="s">
        <v>4999</v>
      </c>
      <c r="AI2554" t="s">
        <v>4353</v>
      </c>
      <c r="AJ2554" t="s">
        <v>2839</v>
      </c>
      <c r="AK2554" t="s">
        <v>39</v>
      </c>
    </row>
    <row r="2555" spans="1:37" x14ac:dyDescent="0.3">
      <c r="A2555">
        <v>348445</v>
      </c>
      <c r="B2555" t="s">
        <v>5554</v>
      </c>
      <c r="C2555" t="s">
        <v>29</v>
      </c>
      <c r="D2555">
        <v>1</v>
      </c>
      <c r="E2555" t="s">
        <v>5555</v>
      </c>
      <c r="F2555" t="s">
        <v>196</v>
      </c>
      <c r="G2555">
        <v>20215</v>
      </c>
      <c r="H2555">
        <v>3</v>
      </c>
      <c r="I2555" t="s">
        <v>1420</v>
      </c>
      <c r="J2555" t="s">
        <v>43</v>
      </c>
      <c r="K2555">
        <v>83887</v>
      </c>
      <c r="L2555">
        <v>107000</v>
      </c>
      <c r="M2555" t="s">
        <v>33</v>
      </c>
      <c r="N2555" t="s">
        <v>5556</v>
      </c>
      <c r="O2555" t="s">
        <v>5557</v>
      </c>
      <c r="P2555" t="s">
        <v>7180</v>
      </c>
      <c r="Q2555" t="s">
        <v>7327</v>
      </c>
      <c r="R2555" t="s">
        <v>5558</v>
      </c>
      <c r="S2555" t="s">
        <v>5559</v>
      </c>
      <c r="T2555" t="str">
        <f t="shared" si="117"/>
        <v>Experience in crane operations, the design or review of plans and specifications for cranes, engineering investigations of crane incidents, and/or field assessments of stability and safety of cranes Knowledge of structural engineering analysis/design Knowledge of ASCE-7, AISC, ASCE 37, and other applicable standards Strong knowledge of NYC Building Code and/or the International Building Code Excellent written and oral communication skills Excellent Computer skills Only candidates with structural engineering experience will be considered</v>
      </c>
      <c r="U2555">
        <f t="shared" si="118"/>
        <v>0</v>
      </c>
      <c r="V2555" s="2">
        <v>0</v>
      </c>
      <c r="W2555" s="2">
        <f t="shared" si="119"/>
        <v>0</v>
      </c>
      <c r="X2555" s="2">
        <v>0</v>
      </c>
      <c r="Y2555" s="2">
        <v>0</v>
      </c>
      <c r="Z2555" s="2">
        <v>0</v>
      </c>
      <c r="AA2555" s="2">
        <v>0</v>
      </c>
      <c r="AB2555" s="2">
        <v>0</v>
      </c>
      <c r="AC2555" t="s">
        <v>5560</v>
      </c>
      <c r="AD2555" t="s">
        <v>32</v>
      </c>
      <c r="AE2555" t="s">
        <v>32</v>
      </c>
      <c r="AG2555" t="s">
        <v>58</v>
      </c>
      <c r="AH2555" t="s">
        <v>4999</v>
      </c>
      <c r="AI2555" t="s">
        <v>4353</v>
      </c>
      <c r="AJ2555" t="s">
        <v>2839</v>
      </c>
      <c r="AK2555" t="s">
        <v>39</v>
      </c>
    </row>
    <row r="2556" spans="1:37" x14ac:dyDescent="0.3">
      <c r="A2556">
        <v>348451</v>
      </c>
      <c r="B2556" t="s">
        <v>199</v>
      </c>
      <c r="C2556" t="s">
        <v>48</v>
      </c>
      <c r="D2556">
        <v>1</v>
      </c>
      <c r="E2556" t="s">
        <v>5561</v>
      </c>
      <c r="F2556" t="s">
        <v>5562</v>
      </c>
      <c r="G2556">
        <v>95499</v>
      </c>
      <c r="H2556" t="s">
        <v>1561</v>
      </c>
      <c r="I2556" t="s">
        <v>463</v>
      </c>
      <c r="J2556" t="s">
        <v>32</v>
      </c>
      <c r="K2556">
        <v>115000</v>
      </c>
      <c r="L2556">
        <v>150000</v>
      </c>
      <c r="M2556" t="s">
        <v>33</v>
      </c>
      <c r="N2556" t="s">
        <v>5563</v>
      </c>
      <c r="O2556" t="s">
        <v>5564</v>
      </c>
      <c r="P2556" t="s">
        <v>8838</v>
      </c>
      <c r="Q2556" t="s">
        <v>8839</v>
      </c>
      <c r="R2556" t="s">
        <v>5565</v>
      </c>
      <c r="S2556" t="s">
        <v>5566</v>
      </c>
      <c r="T2556" t="str">
        <f t="shared" si="117"/>
        <v>1.	Experience in an accredited forensic toxicology laboratory. 2.	Certification by the American Board of Forensic Toxicology. 3.	Baccalaureate/Masters of Science, or PhD degree from an accredited college with specialization in toxicology, analytical chemistry or pharmacology. SPECIAL NOTE  1.	If you were educated in a foreign school you must submit an evaluation of your foreign education from an approved organization with your resume. 2.	Selected candidates will be required to provide a DNA sample by swabbing.</v>
      </c>
      <c r="U2556">
        <f t="shared" si="118"/>
        <v>0</v>
      </c>
      <c r="V2556" s="2">
        <v>0</v>
      </c>
      <c r="W2556" s="2">
        <f t="shared" si="119"/>
        <v>0</v>
      </c>
      <c r="X2556" s="2">
        <v>0</v>
      </c>
      <c r="Y2556" s="2">
        <v>0</v>
      </c>
      <c r="Z2556" s="2">
        <v>0</v>
      </c>
      <c r="AA2556" s="2">
        <v>0</v>
      </c>
      <c r="AB2556" s="2">
        <v>0</v>
      </c>
      <c r="AC2556" t="s">
        <v>5567</v>
      </c>
      <c r="AD2556" t="s">
        <v>32</v>
      </c>
      <c r="AE2556" t="s">
        <v>32</v>
      </c>
      <c r="AG2556" t="s">
        <v>38</v>
      </c>
      <c r="AH2556" t="s">
        <v>1676</v>
      </c>
      <c r="AJ2556" t="s">
        <v>1676</v>
      </c>
      <c r="AK2556" t="s">
        <v>39</v>
      </c>
    </row>
    <row r="2557" spans="1:37" x14ac:dyDescent="0.3">
      <c r="A2557">
        <v>348451</v>
      </c>
      <c r="B2557" t="s">
        <v>199</v>
      </c>
      <c r="C2557" t="s">
        <v>29</v>
      </c>
      <c r="D2557">
        <v>1</v>
      </c>
      <c r="E2557" t="s">
        <v>5561</v>
      </c>
      <c r="F2557" t="s">
        <v>5562</v>
      </c>
      <c r="G2557">
        <v>95499</v>
      </c>
      <c r="H2557" t="s">
        <v>1561</v>
      </c>
      <c r="I2557" t="s">
        <v>463</v>
      </c>
      <c r="J2557" t="s">
        <v>32</v>
      </c>
      <c r="K2557">
        <v>115000</v>
      </c>
      <c r="L2557">
        <v>150000</v>
      </c>
      <c r="M2557" t="s">
        <v>33</v>
      </c>
      <c r="N2557" t="s">
        <v>5563</v>
      </c>
      <c r="O2557" t="s">
        <v>5564</v>
      </c>
      <c r="P2557" t="s">
        <v>8838</v>
      </c>
      <c r="Q2557" t="s">
        <v>8839</v>
      </c>
      <c r="R2557" t="s">
        <v>5565</v>
      </c>
      <c r="S2557" t="s">
        <v>5566</v>
      </c>
      <c r="T2557" t="str">
        <f t="shared" si="117"/>
        <v>1.	Experience in an accredited forensic toxicology laboratory. 2.	Certification by the American Board of Forensic Toxicology. 3.	Baccalaureate/Masters of Science, or PhD degree from an accredited college with specialization in toxicology, analytical chemistry or pharmacology. SPECIAL NOTE  1.	If you were educated in a foreign school you must submit an evaluation of your foreign education from an approved organization with your resume. 2.	Selected candidates will be required to provide a DNA sample by swabbing.</v>
      </c>
      <c r="U2557">
        <f t="shared" si="118"/>
        <v>0</v>
      </c>
      <c r="V2557" s="2">
        <v>0</v>
      </c>
      <c r="W2557" s="2">
        <f t="shared" si="119"/>
        <v>0</v>
      </c>
      <c r="X2557" s="2">
        <v>0</v>
      </c>
      <c r="Y2557" s="2">
        <v>0</v>
      </c>
      <c r="Z2557" s="2">
        <v>0</v>
      </c>
      <c r="AA2557" s="2">
        <v>0</v>
      </c>
      <c r="AB2557" s="2">
        <v>0</v>
      </c>
      <c r="AC2557" t="s">
        <v>5567</v>
      </c>
      <c r="AD2557" t="s">
        <v>32</v>
      </c>
      <c r="AE2557" t="s">
        <v>32</v>
      </c>
      <c r="AG2557" t="s">
        <v>38</v>
      </c>
      <c r="AH2557" t="s">
        <v>1676</v>
      </c>
      <c r="AJ2557" t="s">
        <v>1676</v>
      </c>
      <c r="AK2557" t="s">
        <v>39</v>
      </c>
    </row>
    <row r="2558" spans="1:37" x14ac:dyDescent="0.3">
      <c r="A2558">
        <v>348462</v>
      </c>
      <c r="B2558" t="s">
        <v>47</v>
      </c>
      <c r="C2558" t="s">
        <v>29</v>
      </c>
      <c r="D2558">
        <v>2</v>
      </c>
      <c r="E2558" t="s">
        <v>5568</v>
      </c>
      <c r="F2558" t="s">
        <v>196</v>
      </c>
      <c r="G2558">
        <v>20215</v>
      </c>
      <c r="H2558">
        <v>1</v>
      </c>
      <c r="I2558" t="s">
        <v>244</v>
      </c>
      <c r="J2558" t="s">
        <v>43</v>
      </c>
      <c r="K2558">
        <v>63074</v>
      </c>
      <c r="L2558">
        <v>72535</v>
      </c>
      <c r="M2558" t="s">
        <v>33</v>
      </c>
      <c r="N2558" t="s">
        <v>211</v>
      </c>
      <c r="O2558" t="s">
        <v>1781</v>
      </c>
      <c r="P2558" t="s">
        <v>8840</v>
      </c>
      <c r="Q2558" t="s">
        <v>7327</v>
      </c>
      <c r="R2558" t="s">
        <v>8841</v>
      </c>
      <c r="S2558" t="s">
        <v>2751</v>
      </c>
      <c r="T2558" t="str">
        <f t="shared" si="117"/>
        <v>‚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558">
        <f t="shared" si="118"/>
        <v>0</v>
      </c>
      <c r="V2558" s="2">
        <v>1</v>
      </c>
      <c r="W2558" s="2">
        <f t="shared" si="119"/>
        <v>0</v>
      </c>
      <c r="X2558" s="2">
        <v>0</v>
      </c>
      <c r="Y2558" s="2">
        <v>0</v>
      </c>
      <c r="Z2558" s="2">
        <v>0</v>
      </c>
      <c r="AA2558" s="2">
        <v>0</v>
      </c>
      <c r="AB2558" s="2">
        <v>0</v>
      </c>
      <c r="AC2558" t="s">
        <v>161</v>
      </c>
      <c r="AD2558" t="s">
        <v>32</v>
      </c>
      <c r="AE2558" t="s">
        <v>32</v>
      </c>
      <c r="AG2558" t="s">
        <v>58</v>
      </c>
      <c r="AH2558" t="s">
        <v>1676</v>
      </c>
      <c r="AJ2558" t="s">
        <v>1676</v>
      </c>
      <c r="AK2558" t="s">
        <v>39</v>
      </c>
    </row>
    <row r="2559" spans="1:37" x14ac:dyDescent="0.3">
      <c r="A2559">
        <v>348462</v>
      </c>
      <c r="B2559" t="s">
        <v>47</v>
      </c>
      <c r="C2559" t="s">
        <v>48</v>
      </c>
      <c r="D2559">
        <v>2</v>
      </c>
      <c r="E2559" t="s">
        <v>5568</v>
      </c>
      <c r="F2559" t="s">
        <v>196</v>
      </c>
      <c r="G2559">
        <v>20215</v>
      </c>
      <c r="H2559">
        <v>1</v>
      </c>
      <c r="I2559" t="s">
        <v>244</v>
      </c>
      <c r="J2559" t="s">
        <v>43</v>
      </c>
      <c r="K2559">
        <v>63074</v>
      </c>
      <c r="L2559">
        <v>72535</v>
      </c>
      <c r="M2559" t="s">
        <v>33</v>
      </c>
      <c r="N2559" t="s">
        <v>211</v>
      </c>
      <c r="O2559" t="s">
        <v>1781</v>
      </c>
      <c r="P2559" t="s">
        <v>8840</v>
      </c>
      <c r="Q2559" t="s">
        <v>7327</v>
      </c>
      <c r="R2559" t="s">
        <v>8841</v>
      </c>
      <c r="S2559" t="s">
        <v>2751</v>
      </c>
      <c r="T2559" t="str">
        <f t="shared" si="117"/>
        <v>‚ Experience using Microsoft Office Suite, specifically Excel  Ability to handle multiple priorities and projects simultaneously.  Excellent communication skills both written and oral.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559">
        <f t="shared" si="118"/>
        <v>0</v>
      </c>
      <c r="V2559" s="2">
        <v>1</v>
      </c>
      <c r="W2559" s="2">
        <f t="shared" si="119"/>
        <v>0</v>
      </c>
      <c r="X2559" s="2">
        <v>0</v>
      </c>
      <c r="Y2559" s="2">
        <v>0</v>
      </c>
      <c r="Z2559" s="2">
        <v>0</v>
      </c>
      <c r="AA2559" s="2">
        <v>0</v>
      </c>
      <c r="AB2559" s="2">
        <v>0</v>
      </c>
      <c r="AC2559" t="s">
        <v>161</v>
      </c>
      <c r="AD2559" t="s">
        <v>32</v>
      </c>
      <c r="AE2559" t="s">
        <v>32</v>
      </c>
      <c r="AG2559" t="s">
        <v>58</v>
      </c>
      <c r="AH2559" t="s">
        <v>1676</v>
      </c>
      <c r="AJ2559" t="s">
        <v>1676</v>
      </c>
      <c r="AK2559" t="s">
        <v>39</v>
      </c>
    </row>
    <row r="2560" spans="1:37" x14ac:dyDescent="0.3">
      <c r="A2560">
        <v>348463</v>
      </c>
      <c r="B2560" t="s">
        <v>199</v>
      </c>
      <c r="C2560" t="s">
        <v>48</v>
      </c>
      <c r="D2560">
        <v>1</v>
      </c>
      <c r="E2560" t="s">
        <v>5569</v>
      </c>
      <c r="F2560" t="s">
        <v>5030</v>
      </c>
      <c r="G2560">
        <v>51110</v>
      </c>
      <c r="H2560">
        <v>2</v>
      </c>
      <c r="I2560" t="s">
        <v>463</v>
      </c>
      <c r="J2560" t="s">
        <v>43</v>
      </c>
      <c r="K2560">
        <v>57002</v>
      </c>
      <c r="L2560">
        <v>64800</v>
      </c>
      <c r="M2560" t="s">
        <v>33</v>
      </c>
      <c r="N2560" t="s">
        <v>202</v>
      </c>
      <c r="O2560" t="s">
        <v>4282</v>
      </c>
      <c r="P2560" t="s">
        <v>8842</v>
      </c>
      <c r="Q2560" t="s">
        <v>8625</v>
      </c>
      <c r="R2560" t="s">
        <v>5570</v>
      </c>
      <c r="S2560" t="s">
        <v>7696</v>
      </c>
      <c r="T2560" t="str">
        <f t="shared" si="117"/>
        <v>--Proficient in Microsoft Office suite, including Word, Excel, PowerPoint and Access;  --Excellent analytical, interpersonal, written, and oral communication skills including the ability to write correspondence;  --Experience working with confidential rec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60">
        <f t="shared" si="118"/>
        <v>0</v>
      </c>
      <c r="V2560" s="2">
        <v>1</v>
      </c>
      <c r="W2560" s="2">
        <f t="shared" si="119"/>
        <v>0</v>
      </c>
      <c r="X2560" s="2">
        <v>0</v>
      </c>
      <c r="Y2560" s="2">
        <v>0</v>
      </c>
      <c r="Z2560" s="2">
        <v>0</v>
      </c>
      <c r="AA2560" s="2">
        <v>0</v>
      </c>
      <c r="AB2560" s="2">
        <v>0</v>
      </c>
      <c r="AC2560" t="s">
        <v>5571</v>
      </c>
      <c r="AD2560" t="s">
        <v>32</v>
      </c>
      <c r="AE2560" t="s">
        <v>32</v>
      </c>
      <c r="AG2560" t="s">
        <v>38</v>
      </c>
      <c r="AH2560" t="s">
        <v>3278</v>
      </c>
      <c r="AI2560" t="s">
        <v>5406</v>
      </c>
      <c r="AJ2560" t="s">
        <v>3278</v>
      </c>
      <c r="AK2560" t="s">
        <v>39</v>
      </c>
    </row>
    <row r="2561" spans="1:37" x14ac:dyDescent="0.3">
      <c r="A2561">
        <v>348463</v>
      </c>
      <c r="B2561" t="s">
        <v>199</v>
      </c>
      <c r="C2561" t="s">
        <v>29</v>
      </c>
      <c r="D2561">
        <v>1</v>
      </c>
      <c r="E2561" t="s">
        <v>5569</v>
      </c>
      <c r="F2561" t="s">
        <v>5030</v>
      </c>
      <c r="G2561">
        <v>51110</v>
      </c>
      <c r="H2561">
        <v>2</v>
      </c>
      <c r="I2561" t="s">
        <v>463</v>
      </c>
      <c r="J2561" t="s">
        <v>43</v>
      </c>
      <c r="K2561">
        <v>57002</v>
      </c>
      <c r="L2561">
        <v>64800</v>
      </c>
      <c r="M2561" t="s">
        <v>33</v>
      </c>
      <c r="N2561" t="s">
        <v>202</v>
      </c>
      <c r="O2561" t="s">
        <v>4282</v>
      </c>
      <c r="P2561" t="s">
        <v>8842</v>
      </c>
      <c r="Q2561" t="s">
        <v>8625</v>
      </c>
      <c r="R2561" t="s">
        <v>5570</v>
      </c>
      <c r="S2561" t="s">
        <v>7696</v>
      </c>
      <c r="T2561" t="str">
        <f t="shared" si="117"/>
        <v>--Proficient in Microsoft Office suite, including Word, Excel, PowerPoint and Access;  --Excellent analytical, interpersonal, written, and oral communication skills including the ability to write correspondence;  --Experience working with confidential rec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61">
        <f t="shared" si="118"/>
        <v>0</v>
      </c>
      <c r="V2561" s="2">
        <v>1</v>
      </c>
      <c r="W2561" s="2">
        <f t="shared" si="119"/>
        <v>0</v>
      </c>
      <c r="X2561" s="2">
        <v>0</v>
      </c>
      <c r="Y2561" s="2">
        <v>0</v>
      </c>
      <c r="Z2561" s="2">
        <v>0</v>
      </c>
      <c r="AA2561" s="2">
        <v>0</v>
      </c>
      <c r="AB2561" s="2">
        <v>0</v>
      </c>
      <c r="AC2561" t="s">
        <v>5571</v>
      </c>
      <c r="AD2561" t="s">
        <v>32</v>
      </c>
      <c r="AE2561" t="s">
        <v>32</v>
      </c>
      <c r="AG2561" t="s">
        <v>38</v>
      </c>
      <c r="AH2561" t="s">
        <v>3278</v>
      </c>
      <c r="AI2561" t="s">
        <v>5406</v>
      </c>
      <c r="AJ2561" t="s">
        <v>3278</v>
      </c>
      <c r="AK2561" t="s">
        <v>39</v>
      </c>
    </row>
    <row r="2562" spans="1:37" x14ac:dyDescent="0.3">
      <c r="A2562">
        <v>349337</v>
      </c>
      <c r="B2562" t="s">
        <v>73</v>
      </c>
      <c r="C2562" t="s">
        <v>29</v>
      </c>
      <c r="D2562">
        <v>80</v>
      </c>
      <c r="E2562" t="s">
        <v>5572</v>
      </c>
      <c r="F2562" t="s">
        <v>5573</v>
      </c>
      <c r="G2562">
        <v>35116</v>
      </c>
      <c r="H2562">
        <v>0</v>
      </c>
      <c r="I2562" t="s">
        <v>627</v>
      </c>
      <c r="J2562" t="s">
        <v>43</v>
      </c>
      <c r="K2562">
        <v>38305</v>
      </c>
      <c r="L2562">
        <v>43285</v>
      </c>
      <c r="M2562" t="s">
        <v>33</v>
      </c>
      <c r="N2562" t="s">
        <v>3569</v>
      </c>
      <c r="O2562" t="s">
        <v>5574</v>
      </c>
      <c r="P2562" t="s">
        <v>5575</v>
      </c>
      <c r="Q2562" t="s">
        <v>8843</v>
      </c>
      <c r="R2562" t="s">
        <v>8844</v>
      </c>
      <c r="S2562" t="s">
        <v>7301</v>
      </c>
      <c r="T2562" t="str">
        <f t="shared" si="117"/>
        <v>‚	Associates Degree or equivalent College Credit (64) 	Prior Law Enforcement, Military or Security Experience 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v>
      </c>
      <c r="U2562">
        <f t="shared" si="118"/>
        <v>0</v>
      </c>
      <c r="V2562" s="2">
        <v>0</v>
      </c>
      <c r="W2562" s="2">
        <f t="shared" si="119"/>
        <v>0</v>
      </c>
      <c r="X2562" s="2">
        <v>0</v>
      </c>
      <c r="Y2562" s="2">
        <v>0</v>
      </c>
      <c r="Z2562" s="2">
        <v>0</v>
      </c>
      <c r="AA2562" s="2">
        <v>0</v>
      </c>
      <c r="AB2562" s="2">
        <v>0</v>
      </c>
      <c r="AC2562" t="s">
        <v>5576</v>
      </c>
      <c r="AD2562" t="s">
        <v>5577</v>
      </c>
      <c r="AE2562" t="s">
        <v>3569</v>
      </c>
      <c r="AG2562" t="s">
        <v>38</v>
      </c>
      <c r="AH2562" t="s">
        <v>1750</v>
      </c>
      <c r="AI2562" t="s">
        <v>2432</v>
      </c>
      <c r="AJ2562" t="s">
        <v>1283</v>
      </c>
      <c r="AK2562" t="s">
        <v>39</v>
      </c>
    </row>
    <row r="2563" spans="1:37" x14ac:dyDescent="0.3">
      <c r="A2563">
        <v>348465</v>
      </c>
      <c r="B2563" t="s">
        <v>524</v>
      </c>
      <c r="C2563" t="s">
        <v>29</v>
      </c>
      <c r="D2563">
        <v>1</v>
      </c>
      <c r="E2563" t="s">
        <v>4538</v>
      </c>
      <c r="F2563" t="s">
        <v>297</v>
      </c>
      <c r="G2563">
        <v>10251</v>
      </c>
      <c r="H2563">
        <v>3</v>
      </c>
      <c r="I2563" t="s">
        <v>2512</v>
      </c>
      <c r="J2563" t="s">
        <v>43</v>
      </c>
      <c r="K2563">
        <v>33875</v>
      </c>
      <c r="L2563">
        <v>54879</v>
      </c>
      <c r="M2563" t="s">
        <v>33</v>
      </c>
      <c r="N2563" t="s">
        <v>1832</v>
      </c>
      <c r="O2563" t="s">
        <v>957</v>
      </c>
      <c r="P2563" t="s">
        <v>5578</v>
      </c>
      <c r="Q2563" t="s">
        <v>300</v>
      </c>
      <c r="R2563" t="s">
        <v>5579</v>
      </c>
      <c r="S2563" t="s">
        <v>1428</v>
      </c>
      <c r="T2563" t="str">
        <f t="shared" ref="T2563:T2626" si="120">R2563&amp;" "&amp;S2563</f>
        <v>Excellent written and oral skills.  Ability to communicate with all levels of staff.  Capable of working in a fast paced environment.  Computer literacy and proficiency of Microsoft applicantions and operating systems.  Ability to triage and prioritize requests. *** IN ORDER TO BE CONSIDERED FOR THIS POSITION CANDIDATES MUST BE SERVING PERMANENTLY IN THE TITLE OF CLERICAL ASSOCIATE ***</v>
      </c>
      <c r="U2563">
        <f t="shared" ref="U2563:U2626" si="121">D2563*W2563</f>
        <v>0</v>
      </c>
      <c r="V2563" s="2">
        <v>0</v>
      </c>
      <c r="W2563" s="2">
        <f t="shared" ref="W2563:W2626" si="122">IF(OR(ISNUMBER(SEARCH("data analytics",$T2563)), ISNUMBER(SEARCH("data analysis",$T2563)), ISNUMBER(SEARCH("analyze data", $T2563)),ISNUMBER(SEARCH("business intelligence", $T2563)),ISNUMBER(SEARCH("business analysis",$T2563))),1,0)</f>
        <v>0</v>
      </c>
      <c r="X2563" s="2">
        <v>0</v>
      </c>
      <c r="Y2563" s="2">
        <v>0</v>
      </c>
      <c r="Z2563" s="2">
        <v>0</v>
      </c>
      <c r="AA2563" s="2">
        <v>0</v>
      </c>
      <c r="AB2563" s="2">
        <v>0</v>
      </c>
      <c r="AC2563" t="s">
        <v>5580</v>
      </c>
      <c r="AD2563" t="s">
        <v>32</v>
      </c>
      <c r="AE2563" t="s">
        <v>1832</v>
      </c>
      <c r="AG2563" t="s">
        <v>38</v>
      </c>
      <c r="AH2563" t="s">
        <v>1676</v>
      </c>
      <c r="AI2563" t="s">
        <v>5581</v>
      </c>
      <c r="AJ2563" t="s">
        <v>1676</v>
      </c>
      <c r="AK2563" t="s">
        <v>39</v>
      </c>
    </row>
    <row r="2564" spans="1:37" x14ac:dyDescent="0.3">
      <c r="A2564">
        <v>348466</v>
      </c>
      <c r="B2564" t="s">
        <v>524</v>
      </c>
      <c r="C2564" t="s">
        <v>48</v>
      </c>
      <c r="D2564">
        <v>2</v>
      </c>
      <c r="E2564" t="s">
        <v>5582</v>
      </c>
      <c r="F2564" t="s">
        <v>1311</v>
      </c>
      <c r="G2564">
        <v>34202</v>
      </c>
      <c r="H2564">
        <v>2</v>
      </c>
      <c r="I2564" t="s">
        <v>1149</v>
      </c>
      <c r="J2564" t="s">
        <v>43</v>
      </c>
      <c r="K2564">
        <v>63074</v>
      </c>
      <c r="L2564">
        <v>80000</v>
      </c>
      <c r="M2564" t="s">
        <v>33</v>
      </c>
      <c r="N2564" t="s">
        <v>1832</v>
      </c>
      <c r="O2564" t="s">
        <v>957</v>
      </c>
      <c r="P2564" t="s">
        <v>8845</v>
      </c>
      <c r="Q2564" t="s">
        <v>7518</v>
      </c>
      <c r="R2564" t="s">
        <v>5583</v>
      </c>
      <c r="S2564" t="s">
        <v>1313</v>
      </c>
      <c r="T2564" t="str">
        <f t="shared" si="120"/>
        <v>The ideal candidate will be a motivated individual who is familiar with building systems, including mechanical, electrical, plumbing, fire/life safety, and elevators. The candidate should be able to work both independently as well as part of a team and demonstrate the ability to work proficiently under pressure. Should be able to develop detailed project schedules. Preference will also be given to candidates who possess strong problem-solving, quantitative, analytical, and communication skills (written and verbal). Proficiency in Microsoft Word and Excel needed. Knowledge of New York City codes and regulations is a plus. *** IN ORDER TO BE CONSIDERED FOR THIS POSITION CANDIDATES MUST BE SERVING PERMANENTLY IN THE TITLE OF CONSTRUCTION PROJECT MANAGER ***</v>
      </c>
      <c r="U2564">
        <f t="shared" si="121"/>
        <v>0</v>
      </c>
      <c r="V2564" s="2">
        <v>1</v>
      </c>
      <c r="W2564" s="2">
        <f t="shared" si="122"/>
        <v>0</v>
      </c>
      <c r="X2564" s="2">
        <v>0</v>
      </c>
      <c r="Y2564" s="2">
        <v>0</v>
      </c>
      <c r="Z2564" s="2">
        <v>0</v>
      </c>
      <c r="AA2564" s="2">
        <v>0</v>
      </c>
      <c r="AB2564" s="2">
        <v>0</v>
      </c>
      <c r="AC2564" t="s">
        <v>5584</v>
      </c>
      <c r="AD2564" t="s">
        <v>32</v>
      </c>
      <c r="AE2564" t="s">
        <v>1832</v>
      </c>
      <c r="AG2564" t="s">
        <v>58</v>
      </c>
      <c r="AH2564" t="s">
        <v>1676</v>
      </c>
      <c r="AI2564" t="s">
        <v>5581</v>
      </c>
      <c r="AJ2564" t="s">
        <v>1676</v>
      </c>
      <c r="AK2564" t="s">
        <v>39</v>
      </c>
    </row>
    <row r="2565" spans="1:37" x14ac:dyDescent="0.3">
      <c r="A2565">
        <v>348466</v>
      </c>
      <c r="B2565" t="s">
        <v>524</v>
      </c>
      <c r="C2565" t="s">
        <v>29</v>
      </c>
      <c r="D2565">
        <v>2</v>
      </c>
      <c r="E2565" t="s">
        <v>5582</v>
      </c>
      <c r="F2565" t="s">
        <v>1311</v>
      </c>
      <c r="G2565">
        <v>34202</v>
      </c>
      <c r="H2565">
        <v>2</v>
      </c>
      <c r="I2565" t="s">
        <v>1149</v>
      </c>
      <c r="J2565" t="s">
        <v>43</v>
      </c>
      <c r="K2565">
        <v>63074</v>
      </c>
      <c r="L2565">
        <v>80000</v>
      </c>
      <c r="M2565" t="s">
        <v>33</v>
      </c>
      <c r="N2565" t="s">
        <v>1832</v>
      </c>
      <c r="O2565" t="s">
        <v>957</v>
      </c>
      <c r="P2565" t="s">
        <v>8845</v>
      </c>
      <c r="Q2565" t="s">
        <v>7518</v>
      </c>
      <c r="R2565" t="s">
        <v>5583</v>
      </c>
      <c r="S2565" t="s">
        <v>1313</v>
      </c>
      <c r="T2565" t="str">
        <f t="shared" si="120"/>
        <v>The ideal candidate will be a motivated individual who is familiar with building systems, including mechanical, electrical, plumbing, fire/life safety, and elevators. The candidate should be able to work both independently as well as part of a team and demonstrate the ability to work proficiently under pressure. Should be able to develop detailed project schedules. Preference will also be given to candidates who possess strong problem-solving, quantitative, analytical, and communication skills (written and verbal). Proficiency in Microsoft Word and Excel needed. Knowledge of New York City codes and regulations is a plus. *** IN ORDER TO BE CONSIDERED FOR THIS POSITION CANDIDATES MUST BE SERVING PERMANENTLY IN THE TITLE OF CONSTRUCTION PROJECT MANAGER ***</v>
      </c>
      <c r="U2565">
        <f t="shared" si="121"/>
        <v>0</v>
      </c>
      <c r="V2565" s="2">
        <v>1</v>
      </c>
      <c r="W2565" s="2">
        <f t="shared" si="122"/>
        <v>0</v>
      </c>
      <c r="X2565" s="2">
        <v>0</v>
      </c>
      <c r="Y2565" s="2">
        <v>0</v>
      </c>
      <c r="Z2565" s="2">
        <v>0</v>
      </c>
      <c r="AA2565" s="2">
        <v>0</v>
      </c>
      <c r="AB2565" s="2">
        <v>0</v>
      </c>
      <c r="AC2565" t="s">
        <v>5584</v>
      </c>
      <c r="AD2565" t="s">
        <v>32</v>
      </c>
      <c r="AE2565" t="s">
        <v>1832</v>
      </c>
      <c r="AG2565" t="s">
        <v>58</v>
      </c>
      <c r="AH2565" t="s">
        <v>1676</v>
      </c>
      <c r="AI2565" t="s">
        <v>5581</v>
      </c>
      <c r="AJ2565" t="s">
        <v>1676</v>
      </c>
      <c r="AK2565" t="s">
        <v>39</v>
      </c>
    </row>
    <row r="2566" spans="1:37" x14ac:dyDescent="0.3">
      <c r="A2566">
        <v>348472</v>
      </c>
      <c r="B2566" t="s">
        <v>199</v>
      </c>
      <c r="C2566" t="s">
        <v>48</v>
      </c>
      <c r="D2566">
        <v>1</v>
      </c>
      <c r="E2566" t="s">
        <v>5585</v>
      </c>
      <c r="F2566" t="s">
        <v>5030</v>
      </c>
      <c r="G2566">
        <v>51110</v>
      </c>
      <c r="H2566">
        <v>1</v>
      </c>
      <c r="I2566" t="s">
        <v>463</v>
      </c>
      <c r="J2566" t="s">
        <v>43</v>
      </c>
      <c r="K2566">
        <v>49900</v>
      </c>
      <c r="L2566">
        <v>56387</v>
      </c>
      <c r="M2566" t="s">
        <v>33</v>
      </c>
      <c r="N2566" t="s">
        <v>2493</v>
      </c>
      <c r="O2566" t="s">
        <v>465</v>
      </c>
      <c r="P2566" t="s">
        <v>5586</v>
      </c>
      <c r="Q2566" t="s">
        <v>8625</v>
      </c>
      <c r="R2566" t="s">
        <v>5587</v>
      </c>
      <c r="S2566" t="s">
        <v>7713</v>
      </c>
      <c r="T2566" t="str">
        <f t="shared" si="120"/>
        <v>--Bilingual (English/Spanish) preferred  --Experience working with adolescents  --Knowledge of adolescent sexuality and health issues preferred  -- Work effectively and enthusiastically with adolescents, adults, professionals and other personnel from a wi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66">
        <f t="shared" si="121"/>
        <v>0</v>
      </c>
      <c r="V2566" s="2">
        <v>0</v>
      </c>
      <c r="W2566" s="2">
        <f t="shared" si="122"/>
        <v>0</v>
      </c>
      <c r="X2566" s="2">
        <v>0</v>
      </c>
      <c r="Y2566" s="2">
        <v>0</v>
      </c>
      <c r="Z2566" s="2">
        <v>0</v>
      </c>
      <c r="AA2566" s="2">
        <v>0</v>
      </c>
      <c r="AB2566" s="2">
        <v>0</v>
      </c>
      <c r="AC2566" t="s">
        <v>5588</v>
      </c>
      <c r="AD2566" t="s">
        <v>32</v>
      </c>
      <c r="AE2566" t="s">
        <v>32</v>
      </c>
      <c r="AG2566" t="s">
        <v>38</v>
      </c>
      <c r="AH2566" t="s">
        <v>3278</v>
      </c>
      <c r="AI2566" t="s">
        <v>5406</v>
      </c>
      <c r="AJ2566" t="s">
        <v>1689</v>
      </c>
      <c r="AK2566" t="s">
        <v>39</v>
      </c>
    </row>
    <row r="2567" spans="1:37" x14ac:dyDescent="0.3">
      <c r="A2567">
        <v>348477</v>
      </c>
      <c r="B2567" t="s">
        <v>199</v>
      </c>
      <c r="C2567" t="s">
        <v>29</v>
      </c>
      <c r="D2567">
        <v>1</v>
      </c>
      <c r="E2567" t="s">
        <v>5589</v>
      </c>
      <c r="F2567" t="s">
        <v>3746</v>
      </c>
      <c r="G2567">
        <v>51197</v>
      </c>
      <c r="H2567">
        <v>2</v>
      </c>
      <c r="I2567" t="s">
        <v>463</v>
      </c>
      <c r="J2567" t="s">
        <v>43</v>
      </c>
      <c r="K2567">
        <v>59525</v>
      </c>
      <c r="L2567">
        <v>97200</v>
      </c>
      <c r="M2567" t="s">
        <v>33</v>
      </c>
      <c r="N2567" t="s">
        <v>202</v>
      </c>
      <c r="O2567" t="s">
        <v>5548</v>
      </c>
      <c r="P2567" t="s">
        <v>5590</v>
      </c>
      <c r="Q2567" t="s">
        <v>8213</v>
      </c>
      <c r="R2567" t="e">
        <v>#NAME?</v>
      </c>
      <c r="S2567" t="s">
        <v>8846</v>
      </c>
      <c r="T2567" t="e">
        <f t="shared" si="120"/>
        <v>#NAME?</v>
      </c>
      <c r="U2567">
        <f t="shared" si="121"/>
        <v>0</v>
      </c>
      <c r="V2567" s="2">
        <v>0</v>
      </c>
      <c r="W2567" s="2">
        <f t="shared" si="122"/>
        <v>0</v>
      </c>
      <c r="X2567" s="2">
        <v>0</v>
      </c>
      <c r="Y2567" s="2">
        <v>0</v>
      </c>
      <c r="Z2567" s="2">
        <v>0</v>
      </c>
      <c r="AA2567" s="2">
        <v>0</v>
      </c>
      <c r="AB2567" s="2">
        <v>0</v>
      </c>
      <c r="AC2567" t="s">
        <v>5591</v>
      </c>
      <c r="AD2567" t="s">
        <v>32</v>
      </c>
      <c r="AE2567" t="s">
        <v>32</v>
      </c>
      <c r="AG2567" t="s">
        <v>38</v>
      </c>
      <c r="AH2567" t="s">
        <v>1973</v>
      </c>
      <c r="AI2567" t="s">
        <v>5592</v>
      </c>
      <c r="AJ2567" t="s">
        <v>1973</v>
      </c>
      <c r="AK2567" t="s">
        <v>39</v>
      </c>
    </row>
    <row r="2568" spans="1:37" x14ac:dyDescent="0.3">
      <c r="A2568">
        <v>348472</v>
      </c>
      <c r="B2568" t="s">
        <v>199</v>
      </c>
      <c r="C2568" t="s">
        <v>29</v>
      </c>
      <c r="D2568">
        <v>1</v>
      </c>
      <c r="E2568" t="s">
        <v>5585</v>
      </c>
      <c r="F2568" t="s">
        <v>5030</v>
      </c>
      <c r="G2568">
        <v>51110</v>
      </c>
      <c r="H2568">
        <v>1</v>
      </c>
      <c r="I2568" t="s">
        <v>463</v>
      </c>
      <c r="J2568" t="s">
        <v>43</v>
      </c>
      <c r="K2568">
        <v>49900</v>
      </c>
      <c r="L2568">
        <v>56387</v>
      </c>
      <c r="M2568" t="s">
        <v>33</v>
      </c>
      <c r="N2568" t="s">
        <v>2493</v>
      </c>
      <c r="O2568" t="s">
        <v>465</v>
      </c>
      <c r="P2568" t="s">
        <v>5586</v>
      </c>
      <c r="Q2568" t="s">
        <v>8625</v>
      </c>
      <c r="R2568" t="s">
        <v>5587</v>
      </c>
      <c r="S2568" t="s">
        <v>7713</v>
      </c>
      <c r="T2568" t="str">
        <f t="shared" si="120"/>
        <v>--Bilingual (English/Spanish) preferred  --Experience working with adolescents  --Knowledge of adolescent sexuality and health issues preferred  -- Work effectively and enthusiastically with adolescents, adults, professionals and other personnel from a wi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68">
        <f t="shared" si="121"/>
        <v>0</v>
      </c>
      <c r="V2568" s="2">
        <v>0</v>
      </c>
      <c r="W2568" s="2">
        <f t="shared" si="122"/>
        <v>0</v>
      </c>
      <c r="X2568" s="2">
        <v>0</v>
      </c>
      <c r="Y2568" s="2">
        <v>0</v>
      </c>
      <c r="Z2568" s="2">
        <v>0</v>
      </c>
      <c r="AA2568" s="2">
        <v>0</v>
      </c>
      <c r="AB2568" s="2">
        <v>0</v>
      </c>
      <c r="AC2568" t="s">
        <v>5588</v>
      </c>
      <c r="AD2568" t="s">
        <v>32</v>
      </c>
      <c r="AE2568" t="s">
        <v>32</v>
      </c>
      <c r="AG2568" t="s">
        <v>38</v>
      </c>
      <c r="AH2568" t="s">
        <v>3278</v>
      </c>
      <c r="AI2568" t="s">
        <v>5406</v>
      </c>
      <c r="AJ2568" t="s">
        <v>1689</v>
      </c>
      <c r="AK2568" t="s">
        <v>39</v>
      </c>
    </row>
    <row r="2569" spans="1:37" x14ac:dyDescent="0.3">
      <c r="A2569">
        <v>348474</v>
      </c>
      <c r="B2569" t="s">
        <v>2756</v>
      </c>
      <c r="C2569" t="s">
        <v>29</v>
      </c>
      <c r="D2569">
        <v>1</v>
      </c>
      <c r="E2569" t="s">
        <v>5593</v>
      </c>
      <c r="F2569" t="s">
        <v>2758</v>
      </c>
      <c r="G2569" t="s">
        <v>2759</v>
      </c>
      <c r="H2569" t="s">
        <v>42</v>
      </c>
      <c r="I2569" t="s">
        <v>94</v>
      </c>
      <c r="J2569" t="s">
        <v>43</v>
      </c>
      <c r="K2569">
        <v>80000</v>
      </c>
      <c r="L2569">
        <v>108000</v>
      </c>
      <c r="M2569" t="s">
        <v>33</v>
      </c>
      <c r="N2569" t="s">
        <v>51</v>
      </c>
      <c r="O2569" t="s">
        <v>5594</v>
      </c>
      <c r="P2569" t="s">
        <v>8847</v>
      </c>
      <c r="Q2569" t="s">
        <v>7843</v>
      </c>
      <c r="R2569" t="s">
        <v>8848</v>
      </c>
      <c r="S2569" t="s">
        <v>8849</v>
      </c>
      <c r="T2569" t="str">
        <f t="shared" si="120"/>
        <v>‚	Experience with Financial Management System (FMS), Automated Procurement Tracking System (APT), Direct Online Ordering System (DMSS), Procurement Policy Board Rules, Vendor Source, SBS Online Directory, and VENDEX.	Excellent interpersonal, communication and organizational skills.	Experience in public policy analysis.  	Ability to interact with all levels of management and public.  	Excellent organizational skills and the ability to seamlessly multi-task.  	Experience with juggling multiple priorities, exercising independent judgment and working both alone and with a collaboration of colleagues within the Department. Clear and succinct communications skills, both verbal and written. Mayor‚„s Office of Contract Services is an equal opportunity employer.  Mayor‚„s Office of Contract Services recognizes the unique skills and strengths gained through military service.  Veterans and service members of the U.S. Armed Forces are strongly encouraged to apply.</v>
      </c>
      <c r="U2569">
        <f t="shared" si="121"/>
        <v>0</v>
      </c>
      <c r="V2569" s="2">
        <v>0</v>
      </c>
      <c r="W2569" s="2">
        <f t="shared" si="122"/>
        <v>0</v>
      </c>
      <c r="X2569" s="2">
        <v>0</v>
      </c>
      <c r="Y2569" s="2">
        <v>0</v>
      </c>
      <c r="Z2569" s="2">
        <v>0</v>
      </c>
      <c r="AA2569" s="2">
        <v>0</v>
      </c>
      <c r="AB2569" s="2">
        <v>0</v>
      </c>
      <c r="AC2569" t="s">
        <v>5595</v>
      </c>
      <c r="AD2569" t="s">
        <v>32</v>
      </c>
      <c r="AE2569" t="s">
        <v>32</v>
      </c>
      <c r="AG2569" t="s">
        <v>38</v>
      </c>
      <c r="AH2569" t="s">
        <v>1676</v>
      </c>
      <c r="AJ2569" t="s">
        <v>2839</v>
      </c>
      <c r="AK2569" t="s">
        <v>39</v>
      </c>
    </row>
    <row r="2570" spans="1:37" x14ac:dyDescent="0.3">
      <c r="A2570">
        <v>348474</v>
      </c>
      <c r="B2570" t="s">
        <v>2756</v>
      </c>
      <c r="C2570" t="s">
        <v>48</v>
      </c>
      <c r="D2570">
        <v>1</v>
      </c>
      <c r="E2570" t="s">
        <v>5593</v>
      </c>
      <c r="F2570" t="s">
        <v>2758</v>
      </c>
      <c r="G2570" t="s">
        <v>2759</v>
      </c>
      <c r="H2570" t="s">
        <v>42</v>
      </c>
      <c r="I2570" t="s">
        <v>94</v>
      </c>
      <c r="J2570" t="s">
        <v>43</v>
      </c>
      <c r="K2570">
        <v>80000</v>
      </c>
      <c r="L2570">
        <v>108000</v>
      </c>
      <c r="M2570" t="s">
        <v>33</v>
      </c>
      <c r="N2570" t="s">
        <v>51</v>
      </c>
      <c r="O2570" t="s">
        <v>5594</v>
      </c>
      <c r="P2570" t="s">
        <v>8847</v>
      </c>
      <c r="Q2570" t="s">
        <v>7843</v>
      </c>
      <c r="R2570" t="s">
        <v>8848</v>
      </c>
      <c r="S2570" t="s">
        <v>8849</v>
      </c>
      <c r="T2570" t="str">
        <f t="shared" si="120"/>
        <v>‚	Experience with Financial Management System (FMS), Automated Procurement Tracking System (APT), Direct Online Ordering System (DMSS), Procurement Policy Board Rules, Vendor Source, SBS Online Directory, and VENDEX.	Excellent interpersonal, communication and organizational skills.	Experience in public policy analysis.  	Ability to interact with all levels of management and public.  	Excellent organizational skills and the ability to seamlessly multi-task.  	Experience with juggling multiple priorities, exercising independent judgment and working both alone and with a collaboration of colleagues within the Department. Clear and succinct communications skills, both verbal and written. Mayor‚„s Office of Contract Services is an equal opportunity employer.  Mayor‚„s Office of Contract Services recognizes the unique skills and strengths gained through military service.  Veterans and service members of the U.S. Armed Forces are strongly encouraged to apply.</v>
      </c>
      <c r="U2570">
        <f t="shared" si="121"/>
        <v>0</v>
      </c>
      <c r="V2570" s="2">
        <v>0</v>
      </c>
      <c r="W2570" s="2">
        <f t="shared" si="122"/>
        <v>0</v>
      </c>
      <c r="X2570" s="2">
        <v>0</v>
      </c>
      <c r="Y2570" s="2">
        <v>0</v>
      </c>
      <c r="Z2570" s="2">
        <v>0</v>
      </c>
      <c r="AA2570" s="2">
        <v>0</v>
      </c>
      <c r="AB2570" s="2">
        <v>0</v>
      </c>
      <c r="AC2570" t="s">
        <v>5595</v>
      </c>
      <c r="AD2570" t="s">
        <v>32</v>
      </c>
      <c r="AE2570" t="s">
        <v>32</v>
      </c>
      <c r="AG2570" t="s">
        <v>38</v>
      </c>
      <c r="AH2570" t="s">
        <v>1676</v>
      </c>
      <c r="AJ2570" t="s">
        <v>2839</v>
      </c>
      <c r="AK2570" t="s">
        <v>39</v>
      </c>
    </row>
    <row r="2571" spans="1:37" x14ac:dyDescent="0.3">
      <c r="A2571">
        <v>348477</v>
      </c>
      <c r="B2571" t="s">
        <v>199</v>
      </c>
      <c r="C2571" t="s">
        <v>48</v>
      </c>
      <c r="D2571">
        <v>1</v>
      </c>
      <c r="E2571" t="s">
        <v>5589</v>
      </c>
      <c r="F2571" t="s">
        <v>3746</v>
      </c>
      <c r="G2571">
        <v>51197</v>
      </c>
      <c r="H2571">
        <v>2</v>
      </c>
      <c r="I2571" t="s">
        <v>463</v>
      </c>
      <c r="J2571" t="s">
        <v>43</v>
      </c>
      <c r="K2571">
        <v>59525</v>
      </c>
      <c r="L2571">
        <v>97200</v>
      </c>
      <c r="M2571" t="s">
        <v>33</v>
      </c>
      <c r="N2571" t="s">
        <v>202</v>
      </c>
      <c r="O2571" t="s">
        <v>5548</v>
      </c>
      <c r="P2571" t="s">
        <v>5590</v>
      </c>
      <c r="Q2571" t="s">
        <v>8213</v>
      </c>
      <c r="R2571" t="e">
        <v>#NAME?</v>
      </c>
      <c r="S2571" t="s">
        <v>8846</v>
      </c>
      <c r="T2571" t="e">
        <f t="shared" si="120"/>
        <v>#NAME?</v>
      </c>
      <c r="U2571">
        <f t="shared" si="121"/>
        <v>0</v>
      </c>
      <c r="V2571" s="2">
        <v>0</v>
      </c>
      <c r="W2571" s="2">
        <f t="shared" si="122"/>
        <v>0</v>
      </c>
      <c r="X2571" s="2">
        <v>0</v>
      </c>
      <c r="Y2571" s="2">
        <v>0</v>
      </c>
      <c r="Z2571" s="2">
        <v>0</v>
      </c>
      <c r="AA2571" s="2">
        <v>0</v>
      </c>
      <c r="AB2571" s="2">
        <v>0</v>
      </c>
      <c r="AC2571" t="s">
        <v>5591</v>
      </c>
      <c r="AD2571" t="s">
        <v>32</v>
      </c>
      <c r="AE2571" t="s">
        <v>32</v>
      </c>
      <c r="AG2571" t="s">
        <v>38</v>
      </c>
      <c r="AH2571" t="s">
        <v>1973</v>
      </c>
      <c r="AI2571" t="s">
        <v>5592</v>
      </c>
      <c r="AJ2571" t="s">
        <v>1973</v>
      </c>
      <c r="AK2571" t="s">
        <v>39</v>
      </c>
    </row>
    <row r="2572" spans="1:37" x14ac:dyDescent="0.3">
      <c r="A2572">
        <v>348486</v>
      </c>
      <c r="B2572" t="s">
        <v>2709</v>
      </c>
      <c r="C2572" t="s">
        <v>48</v>
      </c>
      <c r="D2572">
        <v>1</v>
      </c>
      <c r="E2572" t="s">
        <v>5596</v>
      </c>
      <c r="F2572" t="s">
        <v>742</v>
      </c>
      <c r="G2572">
        <v>56058</v>
      </c>
      <c r="H2572">
        <v>0</v>
      </c>
      <c r="I2572" t="s">
        <v>3654</v>
      </c>
      <c r="J2572" t="s">
        <v>43</v>
      </c>
      <c r="K2572">
        <v>50362</v>
      </c>
      <c r="L2572">
        <v>78177</v>
      </c>
      <c r="M2572" t="s">
        <v>33</v>
      </c>
      <c r="N2572" t="s">
        <v>2712</v>
      </c>
      <c r="O2572" t="s">
        <v>5597</v>
      </c>
      <c r="P2572" t="s">
        <v>8850</v>
      </c>
      <c r="Q2572" t="s">
        <v>745</v>
      </c>
      <c r="R2572" t="s">
        <v>7181</v>
      </c>
      <c r="S2572" t="s">
        <v>32</v>
      </c>
      <c r="T2572" t="str">
        <f t="shared" si="120"/>
        <v xml:space="preserve">Candidates must have: 	At least two years of satisfactory full-time professional experience in data management and analysis, social services program planning evaluation or in a related area. 	Advanced knowledge of, and high proficiency with, Microsoft Excel and Word; proficiency in other Microsoft Office programs a plus. 	High proficiency with, Crystal Reports, SPSS and/or SQL; knowledge of other statistical and database programs/software (i.e.: Access) a plus. 	Excellent analytic, communication (written and oral) and interpersonal skills. 	The ability to work quickly and accurately under pressure. 	A strong interest in public administration, particularly in human services, is preferred.  </v>
      </c>
      <c r="U2572">
        <f t="shared" si="121"/>
        <v>0</v>
      </c>
      <c r="V2572" s="2">
        <v>1</v>
      </c>
      <c r="W2572" s="2">
        <f t="shared" si="122"/>
        <v>0</v>
      </c>
      <c r="X2572" s="2">
        <v>0</v>
      </c>
      <c r="Y2572" s="2">
        <v>0</v>
      </c>
      <c r="Z2572" s="2">
        <v>1</v>
      </c>
      <c r="AA2572" s="2">
        <v>0</v>
      </c>
      <c r="AB2572" s="2">
        <v>0</v>
      </c>
      <c r="AC2572" t="s">
        <v>5598</v>
      </c>
      <c r="AD2572" t="s">
        <v>32</v>
      </c>
      <c r="AE2572" t="s">
        <v>32</v>
      </c>
      <c r="AG2572" t="s">
        <v>38</v>
      </c>
      <c r="AH2572" t="s">
        <v>3405</v>
      </c>
      <c r="AI2572" t="s">
        <v>3406</v>
      </c>
      <c r="AJ2572" t="s">
        <v>2540</v>
      </c>
      <c r="AK2572" t="s">
        <v>39</v>
      </c>
    </row>
    <row r="2573" spans="1:37" x14ac:dyDescent="0.3">
      <c r="A2573">
        <v>348486</v>
      </c>
      <c r="B2573" t="s">
        <v>2709</v>
      </c>
      <c r="C2573" t="s">
        <v>29</v>
      </c>
      <c r="D2573">
        <v>1</v>
      </c>
      <c r="E2573" t="s">
        <v>5596</v>
      </c>
      <c r="F2573" t="s">
        <v>742</v>
      </c>
      <c r="G2573">
        <v>56058</v>
      </c>
      <c r="H2573">
        <v>0</v>
      </c>
      <c r="I2573" t="s">
        <v>3654</v>
      </c>
      <c r="J2573" t="s">
        <v>43</v>
      </c>
      <c r="K2573">
        <v>50362</v>
      </c>
      <c r="L2573">
        <v>78177</v>
      </c>
      <c r="M2573" t="s">
        <v>33</v>
      </c>
      <c r="N2573" t="s">
        <v>2712</v>
      </c>
      <c r="O2573" t="s">
        <v>5597</v>
      </c>
      <c r="P2573" t="s">
        <v>8850</v>
      </c>
      <c r="Q2573" t="s">
        <v>745</v>
      </c>
      <c r="R2573" t="s">
        <v>7181</v>
      </c>
      <c r="S2573" t="s">
        <v>32</v>
      </c>
      <c r="T2573" t="str">
        <f t="shared" si="120"/>
        <v xml:space="preserve">Candidates must have: 	At least two years of satisfactory full-time professional experience in data management and analysis, social services program planning evaluation or in a related area. 	Advanced knowledge of, and high proficiency with, Microsoft Excel and Word; proficiency in other Microsoft Office programs a plus. 	High proficiency with, Crystal Reports, SPSS and/or SQL; knowledge of other statistical and database programs/software (i.e.: Access) a plus. 	Excellent analytic, communication (written and oral) and interpersonal skills. 	The ability to work quickly and accurately under pressure. 	A strong interest in public administration, particularly in human services, is preferred.  </v>
      </c>
      <c r="U2573">
        <f t="shared" si="121"/>
        <v>0</v>
      </c>
      <c r="V2573" s="2">
        <v>1</v>
      </c>
      <c r="W2573" s="2">
        <f t="shared" si="122"/>
        <v>0</v>
      </c>
      <c r="X2573" s="2">
        <v>0</v>
      </c>
      <c r="Y2573" s="2">
        <v>0</v>
      </c>
      <c r="Z2573" s="2">
        <v>1</v>
      </c>
      <c r="AA2573" s="2">
        <v>0</v>
      </c>
      <c r="AB2573" s="2">
        <v>0</v>
      </c>
      <c r="AC2573" t="s">
        <v>5598</v>
      </c>
      <c r="AD2573" t="s">
        <v>32</v>
      </c>
      <c r="AE2573" t="s">
        <v>32</v>
      </c>
      <c r="AG2573" t="s">
        <v>38</v>
      </c>
      <c r="AH2573" t="s">
        <v>3405</v>
      </c>
      <c r="AI2573" t="s">
        <v>3406</v>
      </c>
      <c r="AJ2573" t="s">
        <v>2540</v>
      </c>
      <c r="AK2573" t="s">
        <v>39</v>
      </c>
    </row>
    <row r="2574" spans="1:37" x14ac:dyDescent="0.3">
      <c r="A2574">
        <v>348487</v>
      </c>
      <c r="B2574" t="s">
        <v>199</v>
      </c>
      <c r="C2574" t="s">
        <v>48</v>
      </c>
      <c r="D2574">
        <v>1</v>
      </c>
      <c r="E2574" t="s">
        <v>5599</v>
      </c>
      <c r="F2574" t="s">
        <v>126</v>
      </c>
      <c r="G2574">
        <v>21744</v>
      </c>
      <c r="H2574">
        <v>3</v>
      </c>
      <c r="I2574" t="s">
        <v>4559</v>
      </c>
      <c r="J2574" t="s">
        <v>43</v>
      </c>
      <c r="K2574">
        <v>78630</v>
      </c>
      <c r="L2574">
        <v>103332</v>
      </c>
      <c r="M2574" t="s">
        <v>33</v>
      </c>
      <c r="N2574" t="s">
        <v>202</v>
      </c>
      <c r="O2574" t="s">
        <v>4234</v>
      </c>
      <c r="P2574" t="s">
        <v>5600</v>
      </c>
      <c r="Q2574" t="s">
        <v>130</v>
      </c>
      <c r="R2574" t="e">
        <f>-experience and demonstrated Ability to design and implement research projects, synthesize results, and present findings and recommendations succinctly  -experience and demonstrated Ability to develop and manage multiple projects, Excellent oral communica</f>
        <v>#NAME?</v>
      </c>
      <c r="S2574" t="s">
        <v>7713</v>
      </c>
      <c r="T2574" t="e">
        <f t="shared" si="120"/>
        <v>#NAME?</v>
      </c>
      <c r="U2574">
        <f t="shared" si="121"/>
        <v>0</v>
      </c>
      <c r="V2574" s="2">
        <v>0</v>
      </c>
      <c r="W2574" s="2">
        <f t="shared" si="122"/>
        <v>0</v>
      </c>
      <c r="X2574" s="2">
        <v>0</v>
      </c>
      <c r="Y2574" s="2">
        <v>0</v>
      </c>
      <c r="Z2574" s="2">
        <v>0</v>
      </c>
      <c r="AA2574" s="2">
        <v>0</v>
      </c>
      <c r="AB2574" s="2">
        <v>0</v>
      </c>
      <c r="AC2574" t="s">
        <v>5601</v>
      </c>
      <c r="AD2574" t="s">
        <v>32</v>
      </c>
      <c r="AE2574" t="s">
        <v>32</v>
      </c>
      <c r="AG2574" t="s">
        <v>38</v>
      </c>
      <c r="AH2574" t="s">
        <v>2199</v>
      </c>
      <c r="AI2574" t="s">
        <v>5406</v>
      </c>
      <c r="AJ2574" t="s">
        <v>2199</v>
      </c>
      <c r="AK2574" t="s">
        <v>39</v>
      </c>
    </row>
    <row r="2575" spans="1:37" x14ac:dyDescent="0.3">
      <c r="A2575">
        <v>348487</v>
      </c>
      <c r="B2575" t="s">
        <v>199</v>
      </c>
      <c r="C2575" t="s">
        <v>29</v>
      </c>
      <c r="D2575">
        <v>1</v>
      </c>
      <c r="E2575" t="s">
        <v>5599</v>
      </c>
      <c r="F2575" t="s">
        <v>126</v>
      </c>
      <c r="G2575">
        <v>21744</v>
      </c>
      <c r="H2575">
        <v>3</v>
      </c>
      <c r="I2575" t="s">
        <v>4559</v>
      </c>
      <c r="J2575" t="s">
        <v>43</v>
      </c>
      <c r="K2575">
        <v>78630</v>
      </c>
      <c r="L2575">
        <v>103332</v>
      </c>
      <c r="M2575" t="s">
        <v>33</v>
      </c>
      <c r="N2575" t="s">
        <v>202</v>
      </c>
      <c r="O2575" t="s">
        <v>4234</v>
      </c>
      <c r="P2575" t="s">
        <v>5600</v>
      </c>
      <c r="Q2575" t="s">
        <v>130</v>
      </c>
      <c r="R2575" t="e">
        <f>-experience and demonstrated Ability to design and implement research projects, synthesize results, and present findings and recommendations succinctly  -experience and demonstrated Ability to develop and manage multiple projects, Excellent oral communica</f>
        <v>#NAME?</v>
      </c>
      <c r="S2575" t="s">
        <v>7713</v>
      </c>
      <c r="T2575" t="e">
        <f t="shared" si="120"/>
        <v>#NAME?</v>
      </c>
      <c r="U2575">
        <f t="shared" si="121"/>
        <v>0</v>
      </c>
      <c r="V2575" s="2">
        <v>0</v>
      </c>
      <c r="W2575" s="2">
        <f t="shared" si="122"/>
        <v>0</v>
      </c>
      <c r="X2575" s="2">
        <v>0</v>
      </c>
      <c r="Y2575" s="2">
        <v>0</v>
      </c>
      <c r="Z2575" s="2">
        <v>0</v>
      </c>
      <c r="AA2575" s="2">
        <v>0</v>
      </c>
      <c r="AB2575" s="2">
        <v>0</v>
      </c>
      <c r="AC2575" t="s">
        <v>5601</v>
      </c>
      <c r="AD2575" t="s">
        <v>32</v>
      </c>
      <c r="AE2575" t="s">
        <v>32</v>
      </c>
      <c r="AG2575" t="s">
        <v>38</v>
      </c>
      <c r="AH2575" t="s">
        <v>2199</v>
      </c>
      <c r="AI2575" t="s">
        <v>5406</v>
      </c>
      <c r="AJ2575" t="s">
        <v>2199</v>
      </c>
      <c r="AK2575" t="s">
        <v>39</v>
      </c>
    </row>
    <row r="2576" spans="1:37" x14ac:dyDescent="0.3">
      <c r="A2576">
        <v>348489</v>
      </c>
      <c r="B2576" t="s">
        <v>199</v>
      </c>
      <c r="C2576" t="s">
        <v>29</v>
      </c>
      <c r="D2576">
        <v>1</v>
      </c>
      <c r="E2576" t="s">
        <v>5602</v>
      </c>
      <c r="F2576" t="s">
        <v>126</v>
      </c>
      <c r="G2576">
        <v>21744</v>
      </c>
      <c r="H2576">
        <v>2</v>
      </c>
      <c r="I2576" t="s">
        <v>1183</v>
      </c>
      <c r="J2576" t="s">
        <v>43</v>
      </c>
      <c r="K2576">
        <v>70286</v>
      </c>
      <c r="L2576">
        <v>80829</v>
      </c>
      <c r="M2576" t="s">
        <v>33</v>
      </c>
      <c r="N2576" t="s">
        <v>202</v>
      </c>
      <c r="O2576" t="s">
        <v>203</v>
      </c>
      <c r="P2576" t="s">
        <v>5603</v>
      </c>
      <c r="Q2576" t="s">
        <v>130</v>
      </c>
      <c r="R2576" t="s">
        <v>5604</v>
      </c>
      <c r="S2576" t="s">
        <v>32</v>
      </c>
      <c r="T2576" t="str">
        <f t="shared" si="120"/>
        <v xml:space="preserve">Knowledge of HIV/AIDS services landscape in New York City. Excellent written, oral, and interpersonal skills; ability to handle multiple and diverse assignments and priorities. Experience working with professional staff and information system processes.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  </v>
      </c>
      <c r="U2576">
        <f t="shared" si="121"/>
        <v>0</v>
      </c>
      <c r="V2576" s="2">
        <v>1</v>
      </c>
      <c r="W2576" s="2">
        <f t="shared" si="122"/>
        <v>0</v>
      </c>
      <c r="X2576" s="2">
        <v>0</v>
      </c>
      <c r="Y2576" s="2">
        <v>0</v>
      </c>
      <c r="Z2576" s="2">
        <v>0</v>
      </c>
      <c r="AA2576" s="2">
        <v>0</v>
      </c>
      <c r="AB2576" s="2">
        <v>0</v>
      </c>
      <c r="AC2576" t="s">
        <v>5605</v>
      </c>
      <c r="AD2576" t="s">
        <v>32</v>
      </c>
      <c r="AE2576" t="s">
        <v>32</v>
      </c>
      <c r="AG2576" t="s">
        <v>38</v>
      </c>
      <c r="AH2576" t="s">
        <v>2199</v>
      </c>
      <c r="AI2576" t="s">
        <v>5406</v>
      </c>
      <c r="AJ2576" t="s">
        <v>2199</v>
      </c>
      <c r="AK2576" t="s">
        <v>39</v>
      </c>
    </row>
    <row r="2577" spans="1:37" x14ac:dyDescent="0.3">
      <c r="A2577">
        <v>348489</v>
      </c>
      <c r="B2577" t="s">
        <v>199</v>
      </c>
      <c r="C2577" t="s">
        <v>48</v>
      </c>
      <c r="D2577">
        <v>1</v>
      </c>
      <c r="E2577" t="s">
        <v>5602</v>
      </c>
      <c r="F2577" t="s">
        <v>126</v>
      </c>
      <c r="G2577">
        <v>21744</v>
      </c>
      <c r="H2577">
        <v>2</v>
      </c>
      <c r="I2577" t="s">
        <v>1183</v>
      </c>
      <c r="J2577" t="s">
        <v>43</v>
      </c>
      <c r="K2577">
        <v>70286</v>
      </c>
      <c r="L2577">
        <v>80829</v>
      </c>
      <c r="M2577" t="s">
        <v>33</v>
      </c>
      <c r="N2577" t="s">
        <v>202</v>
      </c>
      <c r="O2577" t="s">
        <v>203</v>
      </c>
      <c r="P2577" t="s">
        <v>5603</v>
      </c>
      <c r="Q2577" t="s">
        <v>130</v>
      </c>
      <c r="R2577" t="s">
        <v>5604</v>
      </c>
      <c r="S2577" t="s">
        <v>32</v>
      </c>
      <c r="T2577" t="str">
        <f t="shared" si="120"/>
        <v xml:space="preserve">Knowledge of HIV/AIDS services landscape in New York City. Excellent written, oral, and interpersonal skills; ability to handle multiple and diverse assignments and priorities. Experience working with professional staff and information system processes. Proficient in Microsoft Word, Excel, PowerPoint and Outlook. Proficient in technical writing and change coordination. This role also demands an ability to work effectively with a diverse staff of information technology professionals, scientists, planners, capacity-building experts, clinicians, program managers and service providers within the DOHMH and at external agencies.  </v>
      </c>
      <c r="U2577">
        <f t="shared" si="121"/>
        <v>0</v>
      </c>
      <c r="V2577" s="2">
        <v>1</v>
      </c>
      <c r="W2577" s="2">
        <f t="shared" si="122"/>
        <v>0</v>
      </c>
      <c r="X2577" s="2">
        <v>0</v>
      </c>
      <c r="Y2577" s="2">
        <v>0</v>
      </c>
      <c r="Z2577" s="2">
        <v>0</v>
      </c>
      <c r="AA2577" s="2">
        <v>0</v>
      </c>
      <c r="AB2577" s="2">
        <v>0</v>
      </c>
      <c r="AC2577" t="s">
        <v>5605</v>
      </c>
      <c r="AD2577" t="s">
        <v>32</v>
      </c>
      <c r="AE2577" t="s">
        <v>32</v>
      </c>
      <c r="AG2577" t="s">
        <v>38</v>
      </c>
      <c r="AH2577" t="s">
        <v>2199</v>
      </c>
      <c r="AI2577" t="s">
        <v>5406</v>
      </c>
      <c r="AJ2577" t="s">
        <v>2199</v>
      </c>
      <c r="AK2577" t="s">
        <v>39</v>
      </c>
    </row>
    <row r="2578" spans="1:37" x14ac:dyDescent="0.3">
      <c r="A2578">
        <v>348494</v>
      </c>
      <c r="B2578" t="s">
        <v>28</v>
      </c>
      <c r="C2578" t="s">
        <v>48</v>
      </c>
      <c r="D2578">
        <v>1</v>
      </c>
      <c r="E2578" t="s">
        <v>5606</v>
      </c>
      <c r="F2578" t="s">
        <v>742</v>
      </c>
      <c r="G2578">
        <v>56058</v>
      </c>
      <c r="H2578">
        <v>0</v>
      </c>
      <c r="I2578" t="s">
        <v>1967</v>
      </c>
      <c r="J2578" t="s">
        <v>43</v>
      </c>
      <c r="K2578">
        <v>27.5654</v>
      </c>
      <c r="L2578">
        <v>42.7898</v>
      </c>
      <c r="M2578" t="s">
        <v>178</v>
      </c>
      <c r="N2578" t="s">
        <v>34</v>
      </c>
      <c r="O2578" t="s">
        <v>5450</v>
      </c>
      <c r="P2578" t="s">
        <v>8851</v>
      </c>
      <c r="Q2578" t="s">
        <v>745</v>
      </c>
      <c r="R2578" t="s">
        <v>8852</v>
      </c>
      <c r="S2578" t="s">
        <v>32</v>
      </c>
      <c r="T2578" t="str">
        <f t="shared" si="120"/>
        <v xml:space="preserve">‚An associate degree or 60 semester credits from an accredited college and two years of experience in the skill areas and duties described above2- 5 years professional and project management experience with a preferred focus in at least one of the following areas: HR and payroll, customer services, application review, lending or compliance Comfortable interacting with the public as well as different levels of managementProven track record of delivering results in a fast-paced, demanding work environmentAbility to work across-organizational multi-disciplinary teams and respond appropriately to multiple stakeholdersExcellent written and oral communications skills.Experience using customer relationship management tools or other database systems to track and manage services and outcomes desiredProficient in Microsoft Office Suite (Excel, Power Point, Word etc.) Strong interpersonal and relationship project/program management skillsFlexible, adaptable with a commitment to high standards of excellence  </v>
      </c>
      <c r="U2578">
        <f t="shared" si="121"/>
        <v>0</v>
      </c>
      <c r="V2578" s="2">
        <v>1</v>
      </c>
      <c r="W2578" s="2">
        <f t="shared" si="122"/>
        <v>0</v>
      </c>
      <c r="X2578" s="2">
        <v>0</v>
      </c>
      <c r="Y2578" s="2">
        <v>0</v>
      </c>
      <c r="Z2578" s="2">
        <v>0</v>
      </c>
      <c r="AA2578" s="2">
        <v>0</v>
      </c>
      <c r="AB2578" s="2">
        <v>0</v>
      </c>
      <c r="AC2578" t="s">
        <v>5607</v>
      </c>
      <c r="AD2578" t="s">
        <v>32</v>
      </c>
      <c r="AE2578" t="s">
        <v>32</v>
      </c>
      <c r="AG2578" t="s">
        <v>38</v>
      </c>
      <c r="AH2578" t="s">
        <v>1676</v>
      </c>
      <c r="AJ2578" t="s">
        <v>3846</v>
      </c>
      <c r="AK2578" t="s">
        <v>39</v>
      </c>
    </row>
    <row r="2579" spans="1:37" x14ac:dyDescent="0.3">
      <c r="A2579">
        <v>348494</v>
      </c>
      <c r="B2579" t="s">
        <v>28</v>
      </c>
      <c r="C2579" t="s">
        <v>29</v>
      </c>
      <c r="D2579">
        <v>1</v>
      </c>
      <c r="E2579" t="s">
        <v>5606</v>
      </c>
      <c r="F2579" t="s">
        <v>742</v>
      </c>
      <c r="G2579">
        <v>56058</v>
      </c>
      <c r="H2579">
        <v>0</v>
      </c>
      <c r="I2579" t="s">
        <v>1967</v>
      </c>
      <c r="J2579" t="s">
        <v>43</v>
      </c>
      <c r="K2579">
        <v>27.5654</v>
      </c>
      <c r="L2579">
        <v>42.7898</v>
      </c>
      <c r="M2579" t="s">
        <v>178</v>
      </c>
      <c r="N2579" t="s">
        <v>34</v>
      </c>
      <c r="O2579" t="s">
        <v>5450</v>
      </c>
      <c r="P2579" t="s">
        <v>8851</v>
      </c>
      <c r="Q2579" t="s">
        <v>745</v>
      </c>
      <c r="R2579" t="s">
        <v>8852</v>
      </c>
      <c r="S2579" t="s">
        <v>32</v>
      </c>
      <c r="T2579" t="str">
        <f t="shared" si="120"/>
        <v xml:space="preserve">‚An associate degree or 60 semester credits from an accredited college and two years of experience in the skill areas and duties described above2- 5 years professional and project management experience with a preferred focus in at least one of the following areas: HR and payroll, customer services, application review, lending or compliance Comfortable interacting with the public as well as different levels of managementProven track record of delivering results in a fast-paced, demanding work environmentAbility to work across-organizational multi-disciplinary teams and respond appropriately to multiple stakeholdersExcellent written and oral communications skills.Experience using customer relationship management tools or other database systems to track and manage services and outcomes desiredProficient in Microsoft Office Suite (Excel, Power Point, Word etc.) Strong interpersonal and relationship project/program management skillsFlexible, adaptable with a commitment to high standards of excellence  </v>
      </c>
      <c r="U2579">
        <f t="shared" si="121"/>
        <v>0</v>
      </c>
      <c r="V2579" s="2">
        <v>1</v>
      </c>
      <c r="W2579" s="2">
        <f t="shared" si="122"/>
        <v>0</v>
      </c>
      <c r="X2579" s="2">
        <v>0</v>
      </c>
      <c r="Y2579" s="2">
        <v>0</v>
      </c>
      <c r="Z2579" s="2">
        <v>0</v>
      </c>
      <c r="AA2579" s="2">
        <v>0</v>
      </c>
      <c r="AB2579" s="2">
        <v>0</v>
      </c>
      <c r="AC2579" t="s">
        <v>5607</v>
      </c>
      <c r="AD2579" t="s">
        <v>32</v>
      </c>
      <c r="AE2579" t="s">
        <v>32</v>
      </c>
      <c r="AG2579" t="s">
        <v>38</v>
      </c>
      <c r="AH2579" t="s">
        <v>1676</v>
      </c>
      <c r="AJ2579" t="s">
        <v>3846</v>
      </c>
      <c r="AK2579" t="s">
        <v>39</v>
      </c>
    </row>
    <row r="2580" spans="1:37" x14ac:dyDescent="0.3">
      <c r="A2580">
        <v>348504</v>
      </c>
      <c r="B2580" t="s">
        <v>2695</v>
      </c>
      <c r="C2580" t="s">
        <v>48</v>
      </c>
      <c r="D2580">
        <v>1</v>
      </c>
      <c r="E2580" t="s">
        <v>5608</v>
      </c>
      <c r="F2580" t="s">
        <v>5609</v>
      </c>
      <c r="G2580" t="s">
        <v>5610</v>
      </c>
      <c r="H2580">
        <v>0</v>
      </c>
      <c r="I2580" t="s">
        <v>1183</v>
      </c>
      <c r="J2580" t="s">
        <v>43</v>
      </c>
      <c r="K2580">
        <v>80000</v>
      </c>
      <c r="L2580">
        <v>90000</v>
      </c>
      <c r="M2580" t="s">
        <v>33</v>
      </c>
      <c r="N2580" t="s">
        <v>349</v>
      </c>
      <c r="O2580" t="s">
        <v>1392</v>
      </c>
      <c r="P2580" t="s">
        <v>8853</v>
      </c>
      <c r="Q2580" t="s">
        <v>5611</v>
      </c>
      <c r="R2580" t="s">
        <v>5612</v>
      </c>
      <c r="S2580" t="s">
        <v>32</v>
      </c>
      <c r="T2580" t="str">
        <f t="shared" si="120"/>
        <v xml:space="preserve">The position requires a strong background in sustainability, as well as some experience in real estate finance. All candidates should have:  Extensive knowledge of sustainability and best practices in green development  Strong knowledge of and experience with active living and health equity principles   Fundamental understanding of financial tools and theory, as well as facility in the use and analysis of financial models  Excellent verbal and written communication skills  Excellent analytical, organizational, and quantitative abilities  Excellent data analysis skills  Excellent presentation skills  Demonstrated ability to meet deadlines and manage multiple projects in a timely manner   Demonstrated ability to lead cross-divisional/Agency teams  </v>
      </c>
      <c r="U2580">
        <f t="shared" si="121"/>
        <v>1</v>
      </c>
      <c r="V2580" s="2">
        <v>0</v>
      </c>
      <c r="W2580" s="2">
        <f t="shared" si="122"/>
        <v>1</v>
      </c>
      <c r="X2580" s="2">
        <v>0</v>
      </c>
      <c r="Y2580" s="2">
        <v>0</v>
      </c>
      <c r="Z2580" s="2">
        <v>0</v>
      </c>
      <c r="AA2580" s="2">
        <v>0</v>
      </c>
      <c r="AB2580" s="2">
        <v>0</v>
      </c>
      <c r="AC2580" t="s">
        <v>2698</v>
      </c>
      <c r="AD2580" t="s">
        <v>32</v>
      </c>
      <c r="AE2580" t="s">
        <v>349</v>
      </c>
      <c r="AG2580" t="s">
        <v>5613</v>
      </c>
      <c r="AH2580" t="s">
        <v>3158</v>
      </c>
      <c r="AI2580" t="s">
        <v>4843</v>
      </c>
      <c r="AJ2580" t="s">
        <v>3158</v>
      </c>
      <c r="AK2580" t="s">
        <v>39</v>
      </c>
    </row>
    <row r="2581" spans="1:37" x14ac:dyDescent="0.3">
      <c r="A2581">
        <v>348500</v>
      </c>
      <c r="B2581" t="s">
        <v>47</v>
      </c>
      <c r="C2581" t="s">
        <v>29</v>
      </c>
      <c r="D2581">
        <v>1</v>
      </c>
      <c r="E2581" t="s">
        <v>5614</v>
      </c>
      <c r="F2581" t="s">
        <v>725</v>
      </c>
      <c r="G2581">
        <v>20315</v>
      </c>
      <c r="H2581">
        <v>3</v>
      </c>
      <c r="I2581" t="s">
        <v>244</v>
      </c>
      <c r="J2581" t="s">
        <v>43</v>
      </c>
      <c r="K2581">
        <v>83887</v>
      </c>
      <c r="L2581">
        <v>113725</v>
      </c>
      <c r="M2581" t="s">
        <v>33</v>
      </c>
      <c r="N2581" t="s">
        <v>1096</v>
      </c>
      <c r="O2581" t="s">
        <v>2845</v>
      </c>
      <c r="P2581" t="s">
        <v>8854</v>
      </c>
      <c r="Q2581" t="s">
        <v>7389</v>
      </c>
      <c r="R2581" t="s">
        <v>8855</v>
      </c>
      <c r="S2581" t="s">
        <v>32</v>
      </c>
      <c r="T2581" t="str">
        <f t="shared" si="120"/>
        <v xml:space="preserve">‚	Experience in the planning, layout and details of contract drawings, specifications, shop drawing review, field inspections and investigations. 	Experience in the construction, installation, testing, and commissioning of electrical medium and low voltage switchgear and distribution equipment. 	Experience in electrical substations, switchgears, transformers, motor control centers, and emergency power generation systems for fresh water and wastewater facilities. 	Experience with electrical power distribution system using design software applications. 	Knowledge of current NYC Building Code, NYCEC, FDNY, NFPA, IEEE, UL, ANSI, and other related Codes &amp; Standards, including CSI Standards. 	Knowledge of Con Edison, NYSEG, Central Hudson utilities design, and construction guidelines.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Employees must maintain this license for the duration of their employment.  </v>
      </c>
      <c r="U2581">
        <f t="shared" si="121"/>
        <v>0</v>
      </c>
      <c r="V2581" s="2">
        <v>0</v>
      </c>
      <c r="W2581" s="2">
        <f t="shared" si="122"/>
        <v>0</v>
      </c>
      <c r="X2581" s="2">
        <v>0</v>
      </c>
      <c r="Y2581" s="2">
        <v>0</v>
      </c>
      <c r="Z2581" s="2">
        <v>0</v>
      </c>
      <c r="AA2581" s="2">
        <v>0</v>
      </c>
      <c r="AB2581" s="2">
        <v>0</v>
      </c>
      <c r="AC2581" t="s">
        <v>2253</v>
      </c>
      <c r="AD2581" t="s">
        <v>32</v>
      </c>
      <c r="AE2581" t="s">
        <v>32</v>
      </c>
      <c r="AG2581" t="s">
        <v>705</v>
      </c>
      <c r="AH2581" t="s">
        <v>2199</v>
      </c>
      <c r="AJ2581" t="s">
        <v>2199</v>
      </c>
      <c r="AK2581" t="s">
        <v>39</v>
      </c>
    </row>
    <row r="2582" spans="1:37" x14ac:dyDescent="0.3">
      <c r="A2582">
        <v>348500</v>
      </c>
      <c r="B2582" t="s">
        <v>47</v>
      </c>
      <c r="C2582" t="s">
        <v>48</v>
      </c>
      <c r="D2582">
        <v>1</v>
      </c>
      <c r="E2582" t="s">
        <v>5614</v>
      </c>
      <c r="F2582" t="s">
        <v>725</v>
      </c>
      <c r="G2582">
        <v>20315</v>
      </c>
      <c r="H2582">
        <v>3</v>
      </c>
      <c r="I2582" t="s">
        <v>244</v>
      </c>
      <c r="J2582" t="s">
        <v>43</v>
      </c>
      <c r="K2582">
        <v>83887</v>
      </c>
      <c r="L2582">
        <v>113725</v>
      </c>
      <c r="M2582" t="s">
        <v>33</v>
      </c>
      <c r="N2582" t="s">
        <v>1096</v>
      </c>
      <c r="O2582" t="s">
        <v>2845</v>
      </c>
      <c r="P2582" t="s">
        <v>8854</v>
      </c>
      <c r="Q2582" t="s">
        <v>7389</v>
      </c>
      <c r="R2582" t="s">
        <v>8855</v>
      </c>
      <c r="S2582" t="s">
        <v>32</v>
      </c>
      <c r="T2582" t="str">
        <f t="shared" si="120"/>
        <v xml:space="preserve">‚	Experience in the planning, layout and details of contract drawings, specifications, shop drawing review, field inspections and investigations. 	Experience in the construction, installation, testing, and commissioning of electrical medium and low voltage switchgear and distribution equipment. 	Experience in electrical substations, switchgears, transformers, motor control centers, and emergency power generation systems for fresh water and wastewater facilities. 	Experience with electrical power distribution system using design software applications. 	Knowledge of current NYC Building Code, NYCEC, FDNY, NFPA, IEEE, UL, ANSI, and other related Codes &amp; Standards, including CSI Standards. 	Knowledge of Con Edison, NYSEG, Central Hudson utilities design, and construction guidelines.  	Experience in the application of code requirements and preparation of technical reports. 	Proficiency in AutoCAD, lighting design software and Microsoft Office suite. 	Excellent leadership, communication and writing skills. 	A Motor Vehicle Driver‚„s License valid in the state of New York is required. Employees must maintain this license for the duration of their employment.  </v>
      </c>
      <c r="U2582">
        <f t="shared" si="121"/>
        <v>0</v>
      </c>
      <c r="V2582" s="2">
        <v>0</v>
      </c>
      <c r="W2582" s="2">
        <f t="shared" si="122"/>
        <v>0</v>
      </c>
      <c r="X2582" s="2">
        <v>0</v>
      </c>
      <c r="Y2582" s="2">
        <v>0</v>
      </c>
      <c r="Z2582" s="2">
        <v>0</v>
      </c>
      <c r="AA2582" s="2">
        <v>0</v>
      </c>
      <c r="AB2582" s="2">
        <v>0</v>
      </c>
      <c r="AC2582" t="s">
        <v>2253</v>
      </c>
      <c r="AD2582" t="s">
        <v>32</v>
      </c>
      <c r="AE2582" t="s">
        <v>32</v>
      </c>
      <c r="AG2582" t="s">
        <v>705</v>
      </c>
      <c r="AH2582" t="s">
        <v>2199</v>
      </c>
      <c r="AJ2582" t="s">
        <v>2199</v>
      </c>
      <c r="AK2582" t="s">
        <v>39</v>
      </c>
    </row>
    <row r="2583" spans="1:37" x14ac:dyDescent="0.3">
      <c r="A2583">
        <v>348502</v>
      </c>
      <c r="B2583" t="s">
        <v>199</v>
      </c>
      <c r="C2583" t="s">
        <v>48</v>
      </c>
      <c r="D2583">
        <v>1</v>
      </c>
      <c r="E2583" t="s">
        <v>2956</v>
      </c>
      <c r="F2583" t="s">
        <v>2224</v>
      </c>
      <c r="G2583">
        <v>51001</v>
      </c>
      <c r="H2583">
        <v>1</v>
      </c>
      <c r="I2583" t="s">
        <v>463</v>
      </c>
      <c r="J2583" t="s">
        <v>43</v>
      </c>
      <c r="K2583">
        <v>55977</v>
      </c>
      <c r="L2583">
        <v>70000</v>
      </c>
      <c r="M2583" t="s">
        <v>33</v>
      </c>
      <c r="N2583" t="s">
        <v>2493</v>
      </c>
      <c r="O2583" t="s">
        <v>2225</v>
      </c>
      <c r="P2583" t="s">
        <v>3922</v>
      </c>
      <c r="Q2583" t="s">
        <v>2227</v>
      </c>
      <c r="R2583" t="s">
        <v>3980</v>
      </c>
      <c r="S2583" t="s">
        <v>7696</v>
      </c>
      <c r="T2583" t="str">
        <f t="shared" si="120"/>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3">
        <f t="shared" si="121"/>
        <v>0</v>
      </c>
      <c r="V2583" s="2">
        <v>1</v>
      </c>
      <c r="W2583" s="2">
        <f t="shared" si="122"/>
        <v>0</v>
      </c>
      <c r="X2583" s="2">
        <v>0</v>
      </c>
      <c r="Y2583" s="2">
        <v>0</v>
      </c>
      <c r="Z2583" s="2">
        <v>0</v>
      </c>
      <c r="AA2583" s="2">
        <v>0</v>
      </c>
      <c r="AB2583" s="2">
        <v>0</v>
      </c>
      <c r="AC2583" t="s">
        <v>5615</v>
      </c>
      <c r="AD2583" t="s">
        <v>32</v>
      </c>
      <c r="AE2583" t="s">
        <v>32</v>
      </c>
      <c r="AG2583" t="s">
        <v>38</v>
      </c>
      <c r="AH2583" t="s">
        <v>3158</v>
      </c>
      <c r="AI2583" t="s">
        <v>5406</v>
      </c>
      <c r="AJ2583" t="s">
        <v>3158</v>
      </c>
      <c r="AK2583" t="s">
        <v>39</v>
      </c>
    </row>
    <row r="2584" spans="1:37" x14ac:dyDescent="0.3">
      <c r="A2584">
        <v>348502</v>
      </c>
      <c r="B2584" t="s">
        <v>199</v>
      </c>
      <c r="C2584" t="s">
        <v>29</v>
      </c>
      <c r="D2584">
        <v>1</v>
      </c>
      <c r="E2584" t="s">
        <v>2956</v>
      </c>
      <c r="F2584" t="s">
        <v>2224</v>
      </c>
      <c r="G2584">
        <v>51001</v>
      </c>
      <c r="H2584">
        <v>1</v>
      </c>
      <c r="I2584" t="s">
        <v>463</v>
      </c>
      <c r="J2584" t="s">
        <v>43</v>
      </c>
      <c r="K2584">
        <v>55977</v>
      </c>
      <c r="L2584">
        <v>70000</v>
      </c>
      <c r="M2584" t="s">
        <v>33</v>
      </c>
      <c r="N2584" t="s">
        <v>2493</v>
      </c>
      <c r="O2584" t="s">
        <v>2225</v>
      </c>
      <c r="P2584" t="s">
        <v>3922</v>
      </c>
      <c r="Q2584" t="s">
        <v>2227</v>
      </c>
      <c r="R2584" t="s">
        <v>3980</v>
      </c>
      <c r="S2584" t="s">
        <v>7696</v>
      </c>
      <c r="T2584" t="str">
        <f t="shared" si="120"/>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4">
        <f t="shared" si="121"/>
        <v>0</v>
      </c>
      <c r="V2584" s="2">
        <v>1</v>
      </c>
      <c r="W2584" s="2">
        <f t="shared" si="122"/>
        <v>0</v>
      </c>
      <c r="X2584" s="2">
        <v>0</v>
      </c>
      <c r="Y2584" s="2">
        <v>0</v>
      </c>
      <c r="Z2584" s="2">
        <v>0</v>
      </c>
      <c r="AA2584" s="2">
        <v>0</v>
      </c>
      <c r="AB2584" s="2">
        <v>0</v>
      </c>
      <c r="AC2584" t="s">
        <v>5615</v>
      </c>
      <c r="AD2584" t="s">
        <v>32</v>
      </c>
      <c r="AE2584" t="s">
        <v>32</v>
      </c>
      <c r="AG2584" t="s">
        <v>38</v>
      </c>
      <c r="AH2584" t="s">
        <v>3158</v>
      </c>
      <c r="AI2584" t="s">
        <v>5406</v>
      </c>
      <c r="AJ2584" t="s">
        <v>3158</v>
      </c>
      <c r="AK2584" t="s">
        <v>39</v>
      </c>
    </row>
    <row r="2585" spans="1:37" x14ac:dyDescent="0.3">
      <c r="A2585">
        <v>348504</v>
      </c>
      <c r="B2585" t="s">
        <v>2695</v>
      </c>
      <c r="C2585" t="s">
        <v>29</v>
      </c>
      <c r="D2585">
        <v>1</v>
      </c>
      <c r="E2585" t="s">
        <v>5608</v>
      </c>
      <c r="F2585" t="s">
        <v>5609</v>
      </c>
      <c r="G2585" t="s">
        <v>5610</v>
      </c>
      <c r="H2585">
        <v>0</v>
      </c>
      <c r="I2585" t="s">
        <v>1183</v>
      </c>
      <c r="J2585" t="s">
        <v>43</v>
      </c>
      <c r="K2585">
        <v>80000</v>
      </c>
      <c r="L2585">
        <v>90000</v>
      </c>
      <c r="M2585" t="s">
        <v>33</v>
      </c>
      <c r="N2585" t="s">
        <v>349</v>
      </c>
      <c r="O2585" t="s">
        <v>1392</v>
      </c>
      <c r="P2585" t="s">
        <v>8853</v>
      </c>
      <c r="Q2585" t="s">
        <v>5611</v>
      </c>
      <c r="R2585" t="s">
        <v>5612</v>
      </c>
      <c r="S2585" t="s">
        <v>32</v>
      </c>
      <c r="T2585" t="str">
        <f t="shared" si="120"/>
        <v xml:space="preserve">The position requires a strong background in sustainability, as well as some experience in real estate finance. All candidates should have:  Extensive knowledge of sustainability and best practices in green development  Strong knowledge of and experience with active living and health equity principles   Fundamental understanding of financial tools and theory, as well as facility in the use and analysis of financial models  Excellent verbal and written communication skills  Excellent analytical, organizational, and quantitative abilities  Excellent data analysis skills  Excellent presentation skills  Demonstrated ability to meet deadlines and manage multiple projects in a timely manner   Demonstrated ability to lead cross-divisional/Agency teams  </v>
      </c>
      <c r="U2585">
        <f t="shared" si="121"/>
        <v>1</v>
      </c>
      <c r="V2585" s="2">
        <v>0</v>
      </c>
      <c r="W2585" s="2">
        <f t="shared" si="122"/>
        <v>1</v>
      </c>
      <c r="X2585" s="2">
        <v>0</v>
      </c>
      <c r="Y2585" s="2">
        <v>0</v>
      </c>
      <c r="Z2585" s="2">
        <v>0</v>
      </c>
      <c r="AA2585" s="2">
        <v>0</v>
      </c>
      <c r="AB2585" s="2">
        <v>0</v>
      </c>
      <c r="AC2585" t="s">
        <v>2698</v>
      </c>
      <c r="AD2585" t="s">
        <v>32</v>
      </c>
      <c r="AE2585" t="s">
        <v>349</v>
      </c>
      <c r="AG2585" t="s">
        <v>5613</v>
      </c>
      <c r="AH2585" t="s">
        <v>3158</v>
      </c>
      <c r="AI2585" t="s">
        <v>4843</v>
      </c>
      <c r="AJ2585" t="s">
        <v>3158</v>
      </c>
      <c r="AK2585" t="s">
        <v>39</v>
      </c>
    </row>
    <row r="2586" spans="1:37" x14ac:dyDescent="0.3">
      <c r="A2586">
        <v>348509</v>
      </c>
      <c r="B2586" t="s">
        <v>199</v>
      </c>
      <c r="C2586" t="s">
        <v>29</v>
      </c>
      <c r="D2586">
        <v>1</v>
      </c>
      <c r="E2586" t="s">
        <v>5616</v>
      </c>
      <c r="F2586" t="s">
        <v>714</v>
      </c>
      <c r="G2586">
        <v>51193</v>
      </c>
      <c r="H2586">
        <v>0</v>
      </c>
      <c r="I2586" t="s">
        <v>463</v>
      </c>
      <c r="J2586" t="s">
        <v>43</v>
      </c>
      <c r="K2586">
        <v>50519</v>
      </c>
      <c r="L2586">
        <v>65114.28</v>
      </c>
      <c r="M2586" t="s">
        <v>33</v>
      </c>
      <c r="N2586" t="s">
        <v>464</v>
      </c>
      <c r="O2586" t="s">
        <v>5617</v>
      </c>
      <c r="P2586" t="s">
        <v>5618</v>
      </c>
      <c r="Q2586" t="s">
        <v>717</v>
      </c>
      <c r="R2586" t="s">
        <v>5619</v>
      </c>
      <c r="S2586" t="s">
        <v>7429</v>
      </c>
      <c r="T2586" t="str">
        <f t="shared" si="120"/>
        <v>Travelling throughout the five boroughs may be required Citywide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6">
        <f t="shared" si="121"/>
        <v>0</v>
      </c>
      <c r="V2586" s="2">
        <v>0</v>
      </c>
      <c r="W2586" s="2">
        <f t="shared" si="122"/>
        <v>0</v>
      </c>
      <c r="X2586" s="2">
        <v>0</v>
      </c>
      <c r="Y2586" s="2">
        <v>0</v>
      </c>
      <c r="Z2586" s="2">
        <v>0</v>
      </c>
      <c r="AA2586" s="2">
        <v>0</v>
      </c>
      <c r="AB2586" s="2">
        <v>0</v>
      </c>
      <c r="AC2586" t="s">
        <v>5620</v>
      </c>
      <c r="AD2586" t="s">
        <v>32</v>
      </c>
      <c r="AE2586" t="s">
        <v>32</v>
      </c>
      <c r="AG2586" t="s">
        <v>38</v>
      </c>
      <c r="AH2586" t="s">
        <v>3158</v>
      </c>
      <c r="AI2586" t="s">
        <v>5406</v>
      </c>
      <c r="AJ2586" t="s">
        <v>3158</v>
      </c>
      <c r="AK2586" t="s">
        <v>39</v>
      </c>
    </row>
    <row r="2587" spans="1:37" x14ac:dyDescent="0.3">
      <c r="A2587">
        <v>348509</v>
      </c>
      <c r="B2587" t="s">
        <v>199</v>
      </c>
      <c r="C2587" t="s">
        <v>48</v>
      </c>
      <c r="D2587">
        <v>1</v>
      </c>
      <c r="E2587" t="s">
        <v>5616</v>
      </c>
      <c r="F2587" t="s">
        <v>714</v>
      </c>
      <c r="G2587">
        <v>51193</v>
      </c>
      <c r="H2587">
        <v>0</v>
      </c>
      <c r="I2587" t="s">
        <v>463</v>
      </c>
      <c r="J2587" t="s">
        <v>43</v>
      </c>
      <c r="K2587">
        <v>50519</v>
      </c>
      <c r="L2587">
        <v>65114.28</v>
      </c>
      <c r="M2587" t="s">
        <v>33</v>
      </c>
      <c r="N2587" t="s">
        <v>464</v>
      </c>
      <c r="O2587" t="s">
        <v>5617</v>
      </c>
      <c r="P2587" t="s">
        <v>5618</v>
      </c>
      <c r="Q2587" t="s">
        <v>717</v>
      </c>
      <c r="R2587" t="s">
        <v>5619</v>
      </c>
      <c r="S2587" t="s">
        <v>7429</v>
      </c>
      <c r="T2587" t="str">
        <f t="shared" si="120"/>
        <v>Travelling throughout the five boroughs may be required Citywide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7">
        <f t="shared" si="121"/>
        <v>0</v>
      </c>
      <c r="V2587" s="2">
        <v>0</v>
      </c>
      <c r="W2587" s="2">
        <f t="shared" si="122"/>
        <v>0</v>
      </c>
      <c r="X2587" s="2">
        <v>0</v>
      </c>
      <c r="Y2587" s="2">
        <v>0</v>
      </c>
      <c r="Z2587" s="2">
        <v>0</v>
      </c>
      <c r="AA2587" s="2">
        <v>0</v>
      </c>
      <c r="AB2587" s="2">
        <v>0</v>
      </c>
      <c r="AC2587" t="s">
        <v>5620</v>
      </c>
      <c r="AD2587" t="s">
        <v>32</v>
      </c>
      <c r="AE2587" t="s">
        <v>32</v>
      </c>
      <c r="AG2587" t="s">
        <v>38</v>
      </c>
      <c r="AH2587" t="s">
        <v>3158</v>
      </c>
      <c r="AI2587" t="s">
        <v>5406</v>
      </c>
      <c r="AJ2587" t="s">
        <v>3158</v>
      </c>
      <c r="AK2587" t="s">
        <v>39</v>
      </c>
    </row>
    <row r="2588" spans="1:37" x14ac:dyDescent="0.3">
      <c r="A2588">
        <v>348519</v>
      </c>
      <c r="B2588" t="s">
        <v>199</v>
      </c>
      <c r="C2588" t="s">
        <v>48</v>
      </c>
      <c r="D2588">
        <v>1</v>
      </c>
      <c r="E2588" t="s">
        <v>5621</v>
      </c>
      <c r="F2588" t="s">
        <v>297</v>
      </c>
      <c r="G2588">
        <v>10251</v>
      </c>
      <c r="H2588">
        <v>3</v>
      </c>
      <c r="I2588" t="s">
        <v>463</v>
      </c>
      <c r="J2588" t="s">
        <v>43</v>
      </c>
      <c r="K2588">
        <v>33875</v>
      </c>
      <c r="L2588">
        <v>40625</v>
      </c>
      <c r="M2588" t="s">
        <v>33</v>
      </c>
      <c r="N2588" t="s">
        <v>202</v>
      </c>
      <c r="O2588" t="s">
        <v>637</v>
      </c>
      <c r="P2588" t="s">
        <v>7302</v>
      </c>
      <c r="Q2588" t="s">
        <v>300</v>
      </c>
      <c r="R2588" t="s">
        <v>5349</v>
      </c>
      <c r="S2588" t="s">
        <v>7713</v>
      </c>
      <c r="T2588" t="str">
        <f t="shared" si="120"/>
        <v>--Ability to use Microsoft Windows. Word, Excel, Visio, and PowerPoint; experience with data related to mandated health or mental health treatment  --Good written and verbal communication skills, good organization and time management skills  --Cursory kno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8">
        <f t="shared" si="121"/>
        <v>0</v>
      </c>
      <c r="V2588" s="2">
        <v>1</v>
      </c>
      <c r="W2588" s="2">
        <f t="shared" si="122"/>
        <v>0</v>
      </c>
      <c r="X2588" s="2">
        <v>0</v>
      </c>
      <c r="Y2588" s="2">
        <v>0</v>
      </c>
      <c r="Z2588" s="2">
        <v>0</v>
      </c>
      <c r="AA2588" s="2">
        <v>0</v>
      </c>
      <c r="AB2588" s="2">
        <v>0</v>
      </c>
      <c r="AC2588" t="s">
        <v>5622</v>
      </c>
      <c r="AD2588" t="s">
        <v>32</v>
      </c>
      <c r="AE2588" t="s">
        <v>32</v>
      </c>
      <c r="AG2588" t="s">
        <v>38</v>
      </c>
      <c r="AH2588" t="s">
        <v>1092</v>
      </c>
      <c r="AI2588" t="s">
        <v>5406</v>
      </c>
      <c r="AJ2588" t="s">
        <v>1092</v>
      </c>
      <c r="AK2588" t="s">
        <v>39</v>
      </c>
    </row>
    <row r="2589" spans="1:37" x14ac:dyDescent="0.3">
      <c r="A2589">
        <v>348519</v>
      </c>
      <c r="B2589" t="s">
        <v>199</v>
      </c>
      <c r="C2589" t="s">
        <v>29</v>
      </c>
      <c r="D2589">
        <v>1</v>
      </c>
      <c r="E2589" t="s">
        <v>5621</v>
      </c>
      <c r="F2589" t="s">
        <v>297</v>
      </c>
      <c r="G2589">
        <v>10251</v>
      </c>
      <c r="H2589">
        <v>3</v>
      </c>
      <c r="I2589" t="s">
        <v>463</v>
      </c>
      <c r="J2589" t="s">
        <v>43</v>
      </c>
      <c r="K2589">
        <v>33875</v>
      </c>
      <c r="L2589">
        <v>40625</v>
      </c>
      <c r="M2589" t="s">
        <v>33</v>
      </c>
      <c r="N2589" t="s">
        <v>202</v>
      </c>
      <c r="O2589" t="s">
        <v>637</v>
      </c>
      <c r="P2589" t="s">
        <v>7302</v>
      </c>
      <c r="Q2589" t="s">
        <v>300</v>
      </c>
      <c r="R2589" t="s">
        <v>5349</v>
      </c>
      <c r="S2589" t="s">
        <v>7713</v>
      </c>
      <c r="T2589" t="str">
        <f t="shared" si="120"/>
        <v>--Ability to use Microsoft Windows. Word, Excel, Visio, and PowerPoint; experience with data related to mandated health or mental health treatment  --Good written and verbal communication skills, good organization and time management skills  --Cursory kno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89">
        <f t="shared" si="121"/>
        <v>0</v>
      </c>
      <c r="V2589" s="2">
        <v>1</v>
      </c>
      <c r="W2589" s="2">
        <f t="shared" si="122"/>
        <v>0</v>
      </c>
      <c r="X2589" s="2">
        <v>0</v>
      </c>
      <c r="Y2589" s="2">
        <v>0</v>
      </c>
      <c r="Z2589" s="2">
        <v>0</v>
      </c>
      <c r="AA2589" s="2">
        <v>0</v>
      </c>
      <c r="AB2589" s="2">
        <v>0</v>
      </c>
      <c r="AC2589" t="s">
        <v>5622</v>
      </c>
      <c r="AD2589" t="s">
        <v>32</v>
      </c>
      <c r="AE2589" t="s">
        <v>32</v>
      </c>
      <c r="AG2589" t="s">
        <v>38</v>
      </c>
      <c r="AH2589" t="s">
        <v>1092</v>
      </c>
      <c r="AI2589" t="s">
        <v>5406</v>
      </c>
      <c r="AJ2589" t="s">
        <v>1092</v>
      </c>
      <c r="AK2589" t="s">
        <v>39</v>
      </c>
    </row>
    <row r="2590" spans="1:37" x14ac:dyDescent="0.3">
      <c r="A2590">
        <v>348522</v>
      </c>
      <c r="B2590" t="s">
        <v>2385</v>
      </c>
      <c r="C2590" t="s">
        <v>48</v>
      </c>
      <c r="D2590">
        <v>1</v>
      </c>
      <c r="E2590" t="s">
        <v>5623</v>
      </c>
      <c r="F2590" t="s">
        <v>2780</v>
      </c>
      <c r="G2590">
        <v>31145</v>
      </c>
      <c r="H2590" t="s">
        <v>93</v>
      </c>
      <c r="I2590" t="s">
        <v>627</v>
      </c>
      <c r="J2590" t="s">
        <v>43</v>
      </c>
      <c r="K2590">
        <v>80000</v>
      </c>
      <c r="L2590">
        <v>117874</v>
      </c>
      <c r="M2590" t="s">
        <v>33</v>
      </c>
      <c r="N2590" t="s">
        <v>2388</v>
      </c>
      <c r="O2590" t="s">
        <v>2655</v>
      </c>
      <c r="P2590" t="s">
        <v>5624</v>
      </c>
      <c r="Q2590" t="s">
        <v>7854</v>
      </c>
      <c r="R2590" t="s">
        <v>5625</v>
      </c>
      <c r="S2590" t="s">
        <v>32</v>
      </c>
      <c r="T2590" t="str">
        <f t="shared" si="120"/>
        <v xml:space="preserve">1. Experience working with legal agreements and/or graduated from an accredited law school.  2. Demonstrated professional experience in a mid- high-level management position managing multiple operations.  3. Experience with NYC government operations, policies and procedures and the agencies of the City of New York; familiarity with New York State and Federal regulations related to investigative processes.  4. Strong legal analytical skills.  5. Strong writing and oral communication skills.  6. Proven ability to handle highly confidential and sensitive information.  7. Strong interpersonal and conflict resolution skills. 8. Excellent judgment.  9. Highest professional and ethical standards.  </v>
      </c>
      <c r="U2590">
        <f t="shared" si="121"/>
        <v>0</v>
      </c>
      <c r="V2590" s="2">
        <v>0</v>
      </c>
      <c r="W2590" s="2">
        <f t="shared" si="122"/>
        <v>0</v>
      </c>
      <c r="X2590" s="2">
        <v>0</v>
      </c>
      <c r="Y2590" s="2">
        <v>0</v>
      </c>
      <c r="Z2590" s="2">
        <v>0</v>
      </c>
      <c r="AA2590" s="2">
        <v>0</v>
      </c>
      <c r="AB2590" s="2">
        <v>0</v>
      </c>
      <c r="AC2590" t="s">
        <v>5626</v>
      </c>
      <c r="AD2590" t="s">
        <v>32</v>
      </c>
      <c r="AE2590" t="s">
        <v>32</v>
      </c>
      <c r="AG2590" t="s">
        <v>38</v>
      </c>
      <c r="AH2590" t="s">
        <v>3158</v>
      </c>
      <c r="AI2590" t="s">
        <v>5627</v>
      </c>
      <c r="AJ2590" t="s">
        <v>3158</v>
      </c>
      <c r="AK2590" t="s">
        <v>39</v>
      </c>
    </row>
    <row r="2591" spans="1:37" x14ac:dyDescent="0.3">
      <c r="A2591">
        <v>348522</v>
      </c>
      <c r="B2591" t="s">
        <v>2385</v>
      </c>
      <c r="C2591" t="s">
        <v>29</v>
      </c>
      <c r="D2591">
        <v>1</v>
      </c>
      <c r="E2591" t="s">
        <v>5623</v>
      </c>
      <c r="F2591" t="s">
        <v>2780</v>
      </c>
      <c r="G2591">
        <v>31145</v>
      </c>
      <c r="H2591" t="s">
        <v>93</v>
      </c>
      <c r="I2591" t="s">
        <v>627</v>
      </c>
      <c r="J2591" t="s">
        <v>43</v>
      </c>
      <c r="K2591">
        <v>80000</v>
      </c>
      <c r="L2591">
        <v>117874</v>
      </c>
      <c r="M2591" t="s">
        <v>33</v>
      </c>
      <c r="N2591" t="s">
        <v>2388</v>
      </c>
      <c r="O2591" t="s">
        <v>2655</v>
      </c>
      <c r="P2591" t="s">
        <v>5624</v>
      </c>
      <c r="Q2591" t="s">
        <v>7854</v>
      </c>
      <c r="R2591" t="s">
        <v>5625</v>
      </c>
      <c r="S2591" t="s">
        <v>32</v>
      </c>
      <c r="T2591" t="str">
        <f t="shared" si="120"/>
        <v xml:space="preserve">1. Experience working with legal agreements and/or graduated from an accredited law school.  2. Demonstrated professional experience in a mid- high-level management position managing multiple operations.  3. Experience with NYC government operations, policies and procedures and the agencies of the City of New York; familiarity with New York State and Federal regulations related to investigative processes.  4. Strong legal analytical skills.  5. Strong writing and oral communication skills.  6. Proven ability to handle highly confidential and sensitive information.  7. Strong interpersonal and conflict resolution skills. 8. Excellent judgment.  9. Highest professional and ethical standards.  </v>
      </c>
      <c r="U2591">
        <f t="shared" si="121"/>
        <v>0</v>
      </c>
      <c r="V2591" s="2">
        <v>0</v>
      </c>
      <c r="W2591" s="2">
        <f t="shared" si="122"/>
        <v>0</v>
      </c>
      <c r="X2591" s="2">
        <v>0</v>
      </c>
      <c r="Y2591" s="2">
        <v>0</v>
      </c>
      <c r="Z2591" s="2">
        <v>0</v>
      </c>
      <c r="AA2591" s="2">
        <v>0</v>
      </c>
      <c r="AB2591" s="2">
        <v>0</v>
      </c>
      <c r="AC2591" t="s">
        <v>5626</v>
      </c>
      <c r="AD2591" t="s">
        <v>32</v>
      </c>
      <c r="AE2591" t="s">
        <v>32</v>
      </c>
      <c r="AG2591" t="s">
        <v>38</v>
      </c>
      <c r="AH2591" t="s">
        <v>3158</v>
      </c>
      <c r="AI2591" t="s">
        <v>5627</v>
      </c>
      <c r="AJ2591" t="s">
        <v>3158</v>
      </c>
      <c r="AK2591" t="s">
        <v>39</v>
      </c>
    </row>
    <row r="2592" spans="1:37" x14ac:dyDescent="0.3">
      <c r="A2592">
        <v>348528</v>
      </c>
      <c r="B2592" t="s">
        <v>199</v>
      </c>
      <c r="C2592" t="s">
        <v>29</v>
      </c>
      <c r="D2592">
        <v>1</v>
      </c>
      <c r="E2592" t="s">
        <v>5628</v>
      </c>
      <c r="F2592" t="s">
        <v>574</v>
      </c>
      <c r="G2592">
        <v>51191</v>
      </c>
      <c r="H2592">
        <v>1</v>
      </c>
      <c r="I2592" t="s">
        <v>463</v>
      </c>
      <c r="J2592" t="s">
        <v>43</v>
      </c>
      <c r="K2592">
        <v>36393</v>
      </c>
      <c r="L2592">
        <v>45210.96</v>
      </c>
      <c r="M2592" t="s">
        <v>33</v>
      </c>
      <c r="N2592" t="s">
        <v>202</v>
      </c>
      <c r="O2592" t="s">
        <v>2494</v>
      </c>
      <c r="P2592" t="s">
        <v>5629</v>
      </c>
      <c r="Q2592" t="s">
        <v>577</v>
      </c>
      <c r="R2592" t="s">
        <v>5630</v>
      </c>
      <c r="S2592" t="s">
        <v>7656</v>
      </c>
      <c r="T2592" t="str">
        <f t="shared" si="120"/>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92">
        <f t="shared" si="121"/>
        <v>0</v>
      </c>
      <c r="V2592" s="2">
        <v>0</v>
      </c>
      <c r="W2592" s="2">
        <f t="shared" si="122"/>
        <v>0</v>
      </c>
      <c r="X2592" s="2">
        <v>0</v>
      </c>
      <c r="Y2592" s="2">
        <v>0</v>
      </c>
      <c r="Z2592" s="2">
        <v>0</v>
      </c>
      <c r="AA2592" s="2">
        <v>0</v>
      </c>
      <c r="AB2592" s="2">
        <v>0</v>
      </c>
      <c r="AC2592" t="s">
        <v>5631</v>
      </c>
      <c r="AD2592" t="s">
        <v>32</v>
      </c>
      <c r="AE2592" t="s">
        <v>32</v>
      </c>
      <c r="AG2592" t="s">
        <v>38</v>
      </c>
      <c r="AH2592" t="s">
        <v>3158</v>
      </c>
      <c r="AI2592" t="s">
        <v>5632</v>
      </c>
      <c r="AJ2592" t="s">
        <v>3158</v>
      </c>
      <c r="AK2592" t="s">
        <v>39</v>
      </c>
    </row>
    <row r="2593" spans="1:37" x14ac:dyDescent="0.3">
      <c r="A2593">
        <v>348528</v>
      </c>
      <c r="B2593" t="s">
        <v>199</v>
      </c>
      <c r="C2593" t="s">
        <v>48</v>
      </c>
      <c r="D2593">
        <v>1</v>
      </c>
      <c r="E2593" t="s">
        <v>5628</v>
      </c>
      <c r="F2593" t="s">
        <v>574</v>
      </c>
      <c r="G2593">
        <v>51191</v>
      </c>
      <c r="H2593">
        <v>1</v>
      </c>
      <c r="I2593" t="s">
        <v>463</v>
      </c>
      <c r="J2593" t="s">
        <v>43</v>
      </c>
      <c r="K2593">
        <v>36393</v>
      </c>
      <c r="L2593">
        <v>45210.96</v>
      </c>
      <c r="M2593" t="s">
        <v>33</v>
      </c>
      <c r="N2593" t="s">
        <v>202</v>
      </c>
      <c r="O2593" t="s">
        <v>2494</v>
      </c>
      <c r="P2593" t="s">
        <v>5629</v>
      </c>
      <c r="Q2593" t="s">
        <v>577</v>
      </c>
      <c r="R2593" t="s">
        <v>5630</v>
      </c>
      <c r="S2593" t="s">
        <v>7656</v>
      </c>
      <c r="T2593" t="str">
        <f t="shared" si="120"/>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93">
        <f t="shared" si="121"/>
        <v>0</v>
      </c>
      <c r="V2593" s="2">
        <v>0</v>
      </c>
      <c r="W2593" s="2">
        <f t="shared" si="122"/>
        <v>0</v>
      </c>
      <c r="X2593" s="2">
        <v>0</v>
      </c>
      <c r="Y2593" s="2">
        <v>0</v>
      </c>
      <c r="Z2593" s="2">
        <v>0</v>
      </c>
      <c r="AA2593" s="2">
        <v>0</v>
      </c>
      <c r="AB2593" s="2">
        <v>0</v>
      </c>
      <c r="AC2593" t="s">
        <v>5631</v>
      </c>
      <c r="AD2593" t="s">
        <v>32</v>
      </c>
      <c r="AE2593" t="s">
        <v>32</v>
      </c>
      <c r="AG2593" t="s">
        <v>38</v>
      </c>
      <c r="AH2593" t="s">
        <v>3158</v>
      </c>
      <c r="AI2593" t="s">
        <v>5632</v>
      </c>
      <c r="AJ2593" t="s">
        <v>3158</v>
      </c>
      <c r="AK2593" t="s">
        <v>39</v>
      </c>
    </row>
    <row r="2594" spans="1:37" x14ac:dyDescent="0.3">
      <c r="A2594">
        <v>348557</v>
      </c>
      <c r="B2594" t="s">
        <v>28</v>
      </c>
      <c r="C2594" t="s">
        <v>29</v>
      </c>
      <c r="D2594">
        <v>1</v>
      </c>
      <c r="E2594" t="s">
        <v>5633</v>
      </c>
      <c r="F2594" t="s">
        <v>742</v>
      </c>
      <c r="G2594">
        <v>56058</v>
      </c>
      <c r="H2594">
        <v>0</v>
      </c>
      <c r="I2594" t="s">
        <v>1967</v>
      </c>
      <c r="J2594" t="s">
        <v>43</v>
      </c>
      <c r="K2594">
        <v>50362</v>
      </c>
      <c r="L2594">
        <v>60000</v>
      </c>
      <c r="M2594" t="s">
        <v>33</v>
      </c>
      <c r="N2594" t="s">
        <v>34</v>
      </c>
      <c r="O2594" t="s">
        <v>5634</v>
      </c>
      <c r="P2594" t="s">
        <v>7182</v>
      </c>
      <c r="Q2594" t="s">
        <v>745</v>
      </c>
      <c r="R2594" t="s">
        <v>8856</v>
      </c>
      <c r="S2594" t="s">
        <v>32</v>
      </c>
      <c r="T2594" t="str">
        <f t="shared" si="120"/>
        <v xml:space="preserve">‚Experience in data collection and analysis;Experience in planning and performance measurement, including indicator selection, target setting and reporting;Ability to think creatively about measurement;Capable of working in a fast-paced environment, managing multiple projects simultaneously, and prioritizing assignments;Excellent research, quantitative, problem solving, and strategic thinking capabilities;Strong written and verbal communication skills;Ability and willingness to work in a collaborative, multi-disciplinary environment with diverse perspectives;High attention to detail;Knowledge of statistical software and high proficiency in MS Excel and PowerPoint;Well-developed ability to distil complex information into its essential components and concepts;Experience with identifying, analyzing and interpreting data trends, and preparing reports;A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 andFamiliarity with regulatory processes for business and/or City government a plus.  </v>
      </c>
      <c r="U2594">
        <f t="shared" si="121"/>
        <v>0</v>
      </c>
      <c r="V2594" s="2">
        <v>1</v>
      </c>
      <c r="W2594" s="2">
        <f t="shared" si="122"/>
        <v>0</v>
      </c>
      <c r="X2594" s="2">
        <v>0</v>
      </c>
      <c r="Y2594" s="2">
        <v>0</v>
      </c>
      <c r="Z2594" s="2">
        <v>0</v>
      </c>
      <c r="AA2594" s="2">
        <v>0</v>
      </c>
      <c r="AB2594" s="2">
        <v>0</v>
      </c>
      <c r="AC2594" t="s">
        <v>5635</v>
      </c>
      <c r="AD2594" t="s">
        <v>32</v>
      </c>
      <c r="AE2594" t="s">
        <v>32</v>
      </c>
      <c r="AG2594" t="s">
        <v>38</v>
      </c>
      <c r="AH2594" t="s">
        <v>1676</v>
      </c>
      <c r="AJ2594" t="s">
        <v>1676</v>
      </c>
      <c r="AK2594" t="s">
        <v>39</v>
      </c>
    </row>
    <row r="2595" spans="1:37" x14ac:dyDescent="0.3">
      <c r="A2595">
        <v>348590</v>
      </c>
      <c r="B2595" t="s">
        <v>47</v>
      </c>
      <c r="C2595" t="s">
        <v>48</v>
      </c>
      <c r="D2595">
        <v>11</v>
      </c>
      <c r="E2595" t="s">
        <v>1622</v>
      </c>
      <c r="F2595" t="s">
        <v>1623</v>
      </c>
      <c r="G2595">
        <v>91717</v>
      </c>
      <c r="H2595">
        <v>0</v>
      </c>
      <c r="I2595" t="s">
        <v>1095</v>
      </c>
      <c r="J2595" t="s">
        <v>43</v>
      </c>
      <c r="K2595">
        <v>55.71</v>
      </c>
      <c r="L2595">
        <v>55.71</v>
      </c>
      <c r="M2595" t="s">
        <v>178</v>
      </c>
      <c r="N2595" t="s">
        <v>63</v>
      </c>
      <c r="O2595" t="s">
        <v>5636</v>
      </c>
      <c r="P2595" t="s">
        <v>8857</v>
      </c>
      <c r="Q2595" t="s">
        <v>7576</v>
      </c>
      <c r="R2595" t="s">
        <v>32</v>
      </c>
      <c r="S2595" t="s">
        <v>5637</v>
      </c>
      <c r="T2595" t="str">
        <f t="shared" si="12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Electricians and environmental conditions experienced are: reading meters and instruments in dimly lit areas; climbing and descending ladders; working in areas of hot temperatures and poor ventilation; using both hands to work overhead; using hand held tools to prepare wires and conduit for installation; carrying tools and equipment up and down stairs; and distinguishing colors.</v>
      </c>
      <c r="U2595">
        <f t="shared" si="121"/>
        <v>0</v>
      </c>
      <c r="V2595" s="2">
        <v>0</v>
      </c>
      <c r="W2595" s="2">
        <f t="shared" si="122"/>
        <v>0</v>
      </c>
      <c r="X2595" s="2">
        <v>0</v>
      </c>
      <c r="Y2595" s="2">
        <v>0</v>
      </c>
      <c r="Z2595" s="2">
        <v>0</v>
      </c>
      <c r="AA2595" s="2">
        <v>0</v>
      </c>
      <c r="AB2595" s="2">
        <v>0</v>
      </c>
      <c r="AC2595" t="s">
        <v>68</v>
      </c>
      <c r="AD2595" t="s">
        <v>142</v>
      </c>
      <c r="AE2595" t="s">
        <v>884</v>
      </c>
      <c r="AG2595" t="s">
        <v>38</v>
      </c>
      <c r="AH2595" t="s">
        <v>1803</v>
      </c>
      <c r="AJ2595" t="s">
        <v>1803</v>
      </c>
      <c r="AK2595" t="s">
        <v>39</v>
      </c>
    </row>
    <row r="2596" spans="1:37" x14ac:dyDescent="0.3">
      <c r="A2596">
        <v>348557</v>
      </c>
      <c r="B2596" t="s">
        <v>28</v>
      </c>
      <c r="C2596" t="s">
        <v>48</v>
      </c>
      <c r="D2596">
        <v>1</v>
      </c>
      <c r="E2596" t="s">
        <v>5633</v>
      </c>
      <c r="F2596" t="s">
        <v>742</v>
      </c>
      <c r="G2596">
        <v>56058</v>
      </c>
      <c r="H2596">
        <v>0</v>
      </c>
      <c r="I2596" t="s">
        <v>1967</v>
      </c>
      <c r="J2596" t="s">
        <v>43</v>
      </c>
      <c r="K2596">
        <v>50362</v>
      </c>
      <c r="L2596">
        <v>60000</v>
      </c>
      <c r="M2596" t="s">
        <v>33</v>
      </c>
      <c r="N2596" t="s">
        <v>34</v>
      </c>
      <c r="O2596" t="s">
        <v>5634</v>
      </c>
      <c r="P2596" t="s">
        <v>7182</v>
      </c>
      <c r="Q2596" t="s">
        <v>745</v>
      </c>
      <c r="R2596" t="s">
        <v>8856</v>
      </c>
      <c r="S2596" t="s">
        <v>32</v>
      </c>
      <c r="T2596" t="str">
        <f t="shared" si="120"/>
        <v xml:space="preserve">‚Experience in data collection and analysis;Experience in planning and performance measurement, including indicator selection, target setting and reporting;Ability to think creatively about measurement;Capable of working in a fast-paced environment, managing multiple projects simultaneously, and prioritizing assignments;Excellent research, quantitative, problem solving, and strategic thinking capabilities;Strong written and verbal communication skills;Ability and willingness to work in a collaborative, multi-disciplinary environment with diverse perspectives;High attention to detail;Knowledge of statistical software and high proficiency in MS Excel and PowerPoint;Well-developed ability to distil complex information into its essential components and concepts;Experience with identifying, analyzing and interpreting data trends, and preparing reports;A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 Experience in performing budget or financial analysis is a plus; andFamiliarity with regulatory processes for business and/or City government a plus.  </v>
      </c>
      <c r="U2596">
        <f t="shared" si="121"/>
        <v>0</v>
      </c>
      <c r="V2596" s="2">
        <v>1</v>
      </c>
      <c r="W2596" s="2">
        <f t="shared" si="122"/>
        <v>0</v>
      </c>
      <c r="X2596" s="2">
        <v>0</v>
      </c>
      <c r="Y2596" s="2">
        <v>0</v>
      </c>
      <c r="Z2596" s="2">
        <v>0</v>
      </c>
      <c r="AA2596" s="2">
        <v>0</v>
      </c>
      <c r="AB2596" s="2">
        <v>0</v>
      </c>
      <c r="AC2596" t="s">
        <v>5635</v>
      </c>
      <c r="AD2596" t="s">
        <v>32</v>
      </c>
      <c r="AE2596" t="s">
        <v>32</v>
      </c>
      <c r="AG2596" t="s">
        <v>38</v>
      </c>
      <c r="AH2596" t="s">
        <v>1676</v>
      </c>
      <c r="AJ2596" t="s">
        <v>1676</v>
      </c>
      <c r="AK2596" t="s">
        <v>39</v>
      </c>
    </row>
    <row r="2597" spans="1:37" x14ac:dyDescent="0.3">
      <c r="A2597">
        <v>348560</v>
      </c>
      <c r="B2597" t="s">
        <v>473</v>
      </c>
      <c r="C2597" t="s">
        <v>29</v>
      </c>
      <c r="D2597">
        <v>1</v>
      </c>
      <c r="E2597" t="s">
        <v>5638</v>
      </c>
      <c r="F2597" t="s">
        <v>407</v>
      </c>
      <c r="G2597">
        <v>10124</v>
      </c>
      <c r="H2597">
        <v>2</v>
      </c>
      <c r="I2597" t="s">
        <v>94</v>
      </c>
      <c r="J2597" t="s">
        <v>43</v>
      </c>
      <c r="K2597">
        <v>49390</v>
      </c>
      <c r="L2597">
        <v>59183</v>
      </c>
      <c r="M2597" t="s">
        <v>33</v>
      </c>
      <c r="N2597" t="s">
        <v>476</v>
      </c>
      <c r="O2597" t="s">
        <v>768</v>
      </c>
      <c r="P2597" t="s">
        <v>7303</v>
      </c>
      <c r="Q2597" t="s">
        <v>7274</v>
      </c>
      <c r="R2597" t="s">
        <v>5639</v>
      </c>
      <c r="S2597" t="s">
        <v>8858</v>
      </c>
      <c r="T2597" t="str">
        <f t="shared" si="120"/>
        <v>Thorough knowledge of eligibility procedures contained in the NYS Eligibility Manual for Child Welfare Programs (2014), especially the Title IV-E policy, as well as ACS and NYS data information systems, such as WMS/CCRS, LTS, UCMS, and Connections. Knowledge of EXCEL and Microsoft Word is a plus. This position is only open to permanent (not provisional) candidates currently serving as Principal Administrative Associate.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2597">
        <f t="shared" si="121"/>
        <v>0</v>
      </c>
      <c r="V2597" s="2">
        <v>1</v>
      </c>
      <c r="W2597" s="2">
        <f t="shared" si="122"/>
        <v>0</v>
      </c>
      <c r="X2597" s="2">
        <v>0</v>
      </c>
      <c r="Y2597" s="2">
        <v>0</v>
      </c>
      <c r="Z2597" s="2">
        <v>0</v>
      </c>
      <c r="AA2597" s="2">
        <v>0</v>
      </c>
      <c r="AB2597" s="2">
        <v>0</v>
      </c>
      <c r="AC2597" t="s">
        <v>68</v>
      </c>
      <c r="AD2597" t="s">
        <v>32</v>
      </c>
      <c r="AE2597" t="s">
        <v>32</v>
      </c>
      <c r="AG2597" t="s">
        <v>38</v>
      </c>
      <c r="AH2597" t="s">
        <v>1750</v>
      </c>
      <c r="AJ2597" t="s">
        <v>1750</v>
      </c>
      <c r="AK2597" t="s">
        <v>39</v>
      </c>
    </row>
    <row r="2598" spans="1:37" x14ac:dyDescent="0.3">
      <c r="A2598">
        <v>348573</v>
      </c>
      <c r="B2598" t="s">
        <v>199</v>
      </c>
      <c r="C2598" t="s">
        <v>48</v>
      </c>
      <c r="D2598">
        <v>1</v>
      </c>
      <c r="E2598" t="s">
        <v>5640</v>
      </c>
      <c r="F2598" t="s">
        <v>126</v>
      </c>
      <c r="G2598">
        <v>21744</v>
      </c>
      <c r="H2598">
        <v>2</v>
      </c>
      <c r="I2598" t="s">
        <v>1183</v>
      </c>
      <c r="J2598" t="s">
        <v>43</v>
      </c>
      <c r="K2598">
        <v>70286</v>
      </c>
      <c r="L2598">
        <v>87295.32</v>
      </c>
      <c r="M2598" t="s">
        <v>33</v>
      </c>
      <c r="N2598" t="s">
        <v>380</v>
      </c>
      <c r="O2598" t="s">
        <v>3859</v>
      </c>
      <c r="P2598" t="s">
        <v>5641</v>
      </c>
      <c r="Q2598" t="s">
        <v>130</v>
      </c>
      <c r="R2598" t="s">
        <v>5642</v>
      </c>
      <c r="S2598" t="s">
        <v>7713</v>
      </c>
      <c r="T2598" t="str">
        <f t="shared" si="120"/>
        <v>Experience accessing large data sets in relational databases  Experience creating reports using SQL Server Reporting Services, Tableau, Power View or other BI platforms a plus  Demonstrated ability to independently learn new technologies  Demonstrated ability to work in a team environment and collaborate with both technical and non-technical users  Demonstrated ability to summarize data using data visualizations  Strong oral and written communication skills Work with large data sets and relational databases using SQL  Troubleshoot existing reports;  Document and translate business logic into SQL queries;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98">
        <f t="shared" si="121"/>
        <v>0</v>
      </c>
      <c r="V2598" s="2">
        <v>0</v>
      </c>
      <c r="W2598" s="2">
        <f t="shared" si="122"/>
        <v>0</v>
      </c>
      <c r="X2598" s="2">
        <v>0</v>
      </c>
      <c r="Y2598" s="2">
        <v>1</v>
      </c>
      <c r="Z2598" s="2">
        <v>1</v>
      </c>
      <c r="AA2598" s="2">
        <v>0</v>
      </c>
      <c r="AB2598" s="2">
        <v>1</v>
      </c>
      <c r="AC2598" t="s">
        <v>5643</v>
      </c>
      <c r="AD2598" t="s">
        <v>32</v>
      </c>
      <c r="AE2598" t="s">
        <v>32</v>
      </c>
      <c r="AG2598" t="s">
        <v>38</v>
      </c>
      <c r="AH2598" t="s">
        <v>3158</v>
      </c>
      <c r="AI2598" t="s">
        <v>5632</v>
      </c>
      <c r="AJ2598" t="s">
        <v>3158</v>
      </c>
      <c r="AK2598" t="s">
        <v>39</v>
      </c>
    </row>
    <row r="2599" spans="1:37" x14ac:dyDescent="0.3">
      <c r="A2599">
        <v>348573</v>
      </c>
      <c r="B2599" t="s">
        <v>199</v>
      </c>
      <c r="C2599" t="s">
        <v>29</v>
      </c>
      <c r="D2599">
        <v>1</v>
      </c>
      <c r="E2599" t="s">
        <v>5640</v>
      </c>
      <c r="F2599" t="s">
        <v>126</v>
      </c>
      <c r="G2599">
        <v>21744</v>
      </c>
      <c r="H2599">
        <v>2</v>
      </c>
      <c r="I2599" t="s">
        <v>1183</v>
      </c>
      <c r="J2599" t="s">
        <v>43</v>
      </c>
      <c r="K2599">
        <v>70286</v>
      </c>
      <c r="L2599">
        <v>87295.32</v>
      </c>
      <c r="M2599" t="s">
        <v>33</v>
      </c>
      <c r="N2599" t="s">
        <v>380</v>
      </c>
      <c r="O2599" t="s">
        <v>3859</v>
      </c>
      <c r="P2599" t="s">
        <v>5641</v>
      </c>
      <c r="Q2599" t="s">
        <v>130</v>
      </c>
      <c r="R2599" t="s">
        <v>5642</v>
      </c>
      <c r="S2599" t="s">
        <v>7713</v>
      </c>
      <c r="T2599" t="str">
        <f t="shared" si="120"/>
        <v>Experience accessing large data sets in relational databases  Experience creating reports using SQL Server Reporting Services, Tableau, Power View or other BI platforms a plus  Demonstrated ability to independently learn new technologies  Demonstrated ability to work in a team environment and collaborate with both technical and non-technical users  Demonstrated ability to summarize data using data visualizations  Strong oral and written communication skills Work with large data sets and relational databases using SQL  Troubleshoot existing reports;  Document and translate business logic into SQL queries;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599">
        <f t="shared" si="121"/>
        <v>0</v>
      </c>
      <c r="V2599" s="2">
        <v>0</v>
      </c>
      <c r="W2599" s="2">
        <f t="shared" si="122"/>
        <v>0</v>
      </c>
      <c r="X2599" s="2">
        <v>0</v>
      </c>
      <c r="Y2599" s="2">
        <v>1</v>
      </c>
      <c r="Z2599" s="2">
        <v>1</v>
      </c>
      <c r="AA2599" s="2">
        <v>0</v>
      </c>
      <c r="AB2599" s="2">
        <v>1</v>
      </c>
      <c r="AC2599" t="s">
        <v>5643</v>
      </c>
      <c r="AD2599" t="s">
        <v>32</v>
      </c>
      <c r="AE2599" t="s">
        <v>32</v>
      </c>
      <c r="AG2599" t="s">
        <v>38</v>
      </c>
      <c r="AH2599" t="s">
        <v>3158</v>
      </c>
      <c r="AI2599" t="s">
        <v>5632</v>
      </c>
      <c r="AJ2599" t="s">
        <v>3158</v>
      </c>
      <c r="AK2599" t="s">
        <v>39</v>
      </c>
    </row>
    <row r="2600" spans="1:37" x14ac:dyDescent="0.3">
      <c r="A2600">
        <v>348616</v>
      </c>
      <c r="B2600" t="s">
        <v>199</v>
      </c>
      <c r="C2600" t="s">
        <v>48</v>
      </c>
      <c r="D2600">
        <v>1</v>
      </c>
      <c r="E2600" t="s">
        <v>5644</v>
      </c>
      <c r="F2600" t="s">
        <v>742</v>
      </c>
      <c r="G2600">
        <v>56058</v>
      </c>
      <c r="H2600">
        <v>0</v>
      </c>
      <c r="I2600" t="s">
        <v>5645</v>
      </c>
      <c r="J2600" t="s">
        <v>43</v>
      </c>
      <c r="K2600">
        <v>50362</v>
      </c>
      <c r="L2600">
        <v>75200</v>
      </c>
      <c r="M2600" t="s">
        <v>33</v>
      </c>
      <c r="N2600" t="s">
        <v>202</v>
      </c>
      <c r="O2600" t="s">
        <v>2032</v>
      </c>
      <c r="P2600" t="s">
        <v>5646</v>
      </c>
      <c r="Q2600" t="s">
        <v>745</v>
      </c>
      <c r="R2600" t="e">
        <v>#NAME?</v>
      </c>
      <c r="S2600" t="s">
        <v>7696</v>
      </c>
      <c r="T2600" t="e">
        <f t="shared" si="120"/>
        <v>#NAME?</v>
      </c>
      <c r="U2600">
        <f t="shared" si="121"/>
        <v>0</v>
      </c>
      <c r="V2600" s="2">
        <v>0</v>
      </c>
      <c r="W2600" s="2">
        <f t="shared" si="122"/>
        <v>0</v>
      </c>
      <c r="X2600" s="2">
        <v>0</v>
      </c>
      <c r="Y2600" s="2">
        <v>0</v>
      </c>
      <c r="Z2600" s="2">
        <v>0</v>
      </c>
      <c r="AA2600" s="2">
        <v>0</v>
      </c>
      <c r="AB2600" s="2">
        <v>0</v>
      </c>
      <c r="AC2600" t="s">
        <v>5647</v>
      </c>
      <c r="AD2600" t="s">
        <v>32</v>
      </c>
      <c r="AE2600" t="s">
        <v>32</v>
      </c>
      <c r="AG2600" t="s">
        <v>38</v>
      </c>
      <c r="AH2600" t="s">
        <v>3158</v>
      </c>
      <c r="AI2600" t="s">
        <v>5632</v>
      </c>
      <c r="AJ2600" t="s">
        <v>2852</v>
      </c>
      <c r="AK2600" t="s">
        <v>39</v>
      </c>
    </row>
    <row r="2601" spans="1:37" x14ac:dyDescent="0.3">
      <c r="A2601">
        <v>348582</v>
      </c>
      <c r="B2601" t="s">
        <v>2146</v>
      </c>
      <c r="C2601" t="s">
        <v>29</v>
      </c>
      <c r="D2601">
        <v>1</v>
      </c>
      <c r="E2601" t="s">
        <v>2920</v>
      </c>
      <c r="F2601" t="s">
        <v>126</v>
      </c>
      <c r="G2601">
        <v>21744</v>
      </c>
      <c r="H2601">
        <v>1</v>
      </c>
      <c r="I2601" t="s">
        <v>1562</v>
      </c>
      <c r="J2601" t="s">
        <v>43</v>
      </c>
      <c r="K2601">
        <v>59708</v>
      </c>
      <c r="L2601">
        <v>65678</v>
      </c>
      <c r="M2601" t="s">
        <v>33</v>
      </c>
      <c r="N2601" t="s">
        <v>5648</v>
      </c>
      <c r="O2601" t="s">
        <v>5649</v>
      </c>
      <c r="P2601" t="s">
        <v>8859</v>
      </c>
      <c r="Q2601" t="s">
        <v>130</v>
      </c>
      <c r="R2601" t="s">
        <v>7304</v>
      </c>
      <c r="S2601" t="s">
        <v>32</v>
      </c>
      <c r="T2601" t="str">
        <f t="shared" si="120"/>
        <v xml:space="preserve">‚¿	Demonstrated ability to self-manage, as well as superior project management skills, including the ability to complete tasks in a timely fashion with minimal supervision; ‚¿	Experience leading meetings and outreach events effectively and inclusively; ‚¿	Proficiency with ArcGIS mapping, geographic analysis and reasoning; ‚¿	Excellent presentation and written communication skills including experience speaking publicly and making effective presentations; ‚¿	Ability to work well in teams with a diverse mix of community stakeholders, staff, elected and appointed officials ‚¿	Knowledge of economic development issues and real estate principles ‚¿	Proficiency with Microsoft Excel and analysis of quantitative information  </v>
      </c>
      <c r="U2601">
        <f t="shared" si="121"/>
        <v>0</v>
      </c>
      <c r="V2601" s="2">
        <v>1</v>
      </c>
      <c r="W2601" s="2">
        <f t="shared" si="122"/>
        <v>0</v>
      </c>
      <c r="X2601" s="2">
        <v>0</v>
      </c>
      <c r="Y2601" s="2">
        <v>0</v>
      </c>
      <c r="Z2601" s="2">
        <v>0</v>
      </c>
      <c r="AA2601" s="2">
        <v>0</v>
      </c>
      <c r="AB2601" s="2">
        <v>0</v>
      </c>
      <c r="AC2601" t="s">
        <v>8578</v>
      </c>
      <c r="AD2601" t="s">
        <v>32</v>
      </c>
      <c r="AE2601" t="s">
        <v>32</v>
      </c>
      <c r="AG2601" t="s">
        <v>38</v>
      </c>
      <c r="AH2601" t="s">
        <v>3158</v>
      </c>
      <c r="AJ2601" t="s">
        <v>3158</v>
      </c>
      <c r="AK2601" t="s">
        <v>39</v>
      </c>
    </row>
    <row r="2602" spans="1:37" x14ac:dyDescent="0.3">
      <c r="A2602">
        <v>348582</v>
      </c>
      <c r="B2602" t="s">
        <v>2146</v>
      </c>
      <c r="C2602" t="s">
        <v>48</v>
      </c>
      <c r="D2602">
        <v>1</v>
      </c>
      <c r="E2602" t="s">
        <v>2920</v>
      </c>
      <c r="F2602" t="s">
        <v>126</v>
      </c>
      <c r="G2602">
        <v>21744</v>
      </c>
      <c r="H2602">
        <v>1</v>
      </c>
      <c r="I2602" t="s">
        <v>1562</v>
      </c>
      <c r="J2602" t="s">
        <v>43</v>
      </c>
      <c r="K2602">
        <v>59708</v>
      </c>
      <c r="L2602">
        <v>65678</v>
      </c>
      <c r="M2602" t="s">
        <v>33</v>
      </c>
      <c r="N2602" t="s">
        <v>5648</v>
      </c>
      <c r="O2602" t="s">
        <v>5649</v>
      </c>
      <c r="P2602" t="s">
        <v>8859</v>
      </c>
      <c r="Q2602" t="s">
        <v>130</v>
      </c>
      <c r="R2602" t="s">
        <v>7304</v>
      </c>
      <c r="S2602" t="s">
        <v>32</v>
      </c>
      <c r="T2602" t="str">
        <f t="shared" si="120"/>
        <v xml:space="preserve">‚¿	Demonstrated ability to self-manage, as well as superior project management skills, including the ability to complete tasks in a timely fashion with minimal supervision; ‚¿	Experience leading meetings and outreach events effectively and inclusively; ‚¿	Proficiency with ArcGIS mapping, geographic analysis and reasoning; ‚¿	Excellent presentation and written communication skills including experience speaking publicly and making effective presentations; ‚¿	Ability to work well in teams with a diverse mix of community stakeholders, staff, elected and appointed officials ‚¿	Knowledge of economic development issues and real estate principles ‚¿	Proficiency with Microsoft Excel and analysis of quantitative information  </v>
      </c>
      <c r="U2602">
        <f t="shared" si="121"/>
        <v>0</v>
      </c>
      <c r="V2602" s="2">
        <v>1</v>
      </c>
      <c r="W2602" s="2">
        <f t="shared" si="122"/>
        <v>0</v>
      </c>
      <c r="X2602" s="2">
        <v>0</v>
      </c>
      <c r="Y2602" s="2">
        <v>0</v>
      </c>
      <c r="Z2602" s="2">
        <v>0</v>
      </c>
      <c r="AA2602" s="2">
        <v>0</v>
      </c>
      <c r="AB2602" s="2">
        <v>0</v>
      </c>
      <c r="AC2602" t="s">
        <v>8578</v>
      </c>
      <c r="AD2602" t="s">
        <v>32</v>
      </c>
      <c r="AE2602" t="s">
        <v>32</v>
      </c>
      <c r="AG2602" t="s">
        <v>38</v>
      </c>
      <c r="AH2602" t="s">
        <v>3158</v>
      </c>
      <c r="AJ2602" t="s">
        <v>3158</v>
      </c>
      <c r="AK2602" t="s">
        <v>39</v>
      </c>
    </row>
    <row r="2603" spans="1:37" x14ac:dyDescent="0.3">
      <c r="A2603">
        <v>348589</v>
      </c>
      <c r="B2603" t="s">
        <v>47</v>
      </c>
      <c r="C2603" t="s">
        <v>29</v>
      </c>
      <c r="D2603">
        <v>1</v>
      </c>
      <c r="E2603" t="s">
        <v>3640</v>
      </c>
      <c r="F2603" t="s">
        <v>3312</v>
      </c>
      <c r="G2603">
        <v>20113</v>
      </c>
      <c r="H2603">
        <v>1</v>
      </c>
      <c r="I2603" t="s">
        <v>627</v>
      </c>
      <c r="J2603" t="s">
        <v>43</v>
      </c>
      <c r="K2603">
        <v>36239</v>
      </c>
      <c r="L2603">
        <v>41675</v>
      </c>
      <c r="M2603" t="s">
        <v>33</v>
      </c>
      <c r="N2603" t="s">
        <v>211</v>
      </c>
      <c r="O2603" t="s">
        <v>3641</v>
      </c>
      <c r="P2603" t="s">
        <v>8860</v>
      </c>
      <c r="Q2603" t="s">
        <v>8059</v>
      </c>
      <c r="R2603" t="s">
        <v>3642</v>
      </c>
      <c r="S2603" t="s">
        <v>2751</v>
      </c>
      <c r="T2603" t="str">
        <f t="shared" si="120"/>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03">
        <f t="shared" si="121"/>
        <v>0</v>
      </c>
      <c r="V2603" s="2">
        <v>0</v>
      </c>
      <c r="W2603" s="2">
        <f t="shared" si="122"/>
        <v>0</v>
      </c>
      <c r="X2603" s="2">
        <v>0</v>
      </c>
      <c r="Y2603" s="2">
        <v>0</v>
      </c>
      <c r="Z2603" s="2">
        <v>0</v>
      </c>
      <c r="AA2603" s="2">
        <v>0</v>
      </c>
      <c r="AB2603" s="2">
        <v>0</v>
      </c>
      <c r="AC2603" t="s">
        <v>624</v>
      </c>
      <c r="AD2603" t="s">
        <v>32</v>
      </c>
      <c r="AE2603" t="s">
        <v>32</v>
      </c>
      <c r="AG2603" t="s">
        <v>38</v>
      </c>
      <c r="AH2603" t="s">
        <v>1676</v>
      </c>
      <c r="AJ2603" t="s">
        <v>1676</v>
      </c>
      <c r="AK2603" t="s">
        <v>39</v>
      </c>
    </row>
    <row r="2604" spans="1:37" x14ac:dyDescent="0.3">
      <c r="A2604">
        <v>348589</v>
      </c>
      <c r="B2604" t="s">
        <v>47</v>
      </c>
      <c r="C2604" t="s">
        <v>48</v>
      </c>
      <c r="D2604">
        <v>1</v>
      </c>
      <c r="E2604" t="s">
        <v>3640</v>
      </c>
      <c r="F2604" t="s">
        <v>3312</v>
      </c>
      <c r="G2604">
        <v>20113</v>
      </c>
      <c r="H2604">
        <v>1</v>
      </c>
      <c r="I2604" t="s">
        <v>627</v>
      </c>
      <c r="J2604" t="s">
        <v>43</v>
      </c>
      <c r="K2604">
        <v>36239</v>
      </c>
      <c r="L2604">
        <v>41675</v>
      </c>
      <c r="M2604" t="s">
        <v>33</v>
      </c>
      <c r="N2604" t="s">
        <v>211</v>
      </c>
      <c r="O2604" t="s">
        <v>3641</v>
      </c>
      <c r="P2604" t="s">
        <v>8860</v>
      </c>
      <c r="Q2604" t="s">
        <v>8059</v>
      </c>
      <c r="R2604" t="s">
        <v>3642</v>
      </c>
      <c r="S2604" t="s">
        <v>2751</v>
      </c>
      <c r="T2604" t="str">
        <f t="shared" si="120"/>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04">
        <f t="shared" si="121"/>
        <v>0</v>
      </c>
      <c r="V2604" s="2">
        <v>0</v>
      </c>
      <c r="W2604" s="2">
        <f t="shared" si="122"/>
        <v>0</v>
      </c>
      <c r="X2604" s="2">
        <v>0</v>
      </c>
      <c r="Y2604" s="2">
        <v>0</v>
      </c>
      <c r="Z2604" s="2">
        <v>0</v>
      </c>
      <c r="AA2604" s="2">
        <v>0</v>
      </c>
      <c r="AB2604" s="2">
        <v>0</v>
      </c>
      <c r="AC2604" t="s">
        <v>624</v>
      </c>
      <c r="AD2604" t="s">
        <v>32</v>
      </c>
      <c r="AE2604" t="s">
        <v>32</v>
      </c>
      <c r="AG2604" t="s">
        <v>38</v>
      </c>
      <c r="AH2604" t="s">
        <v>1676</v>
      </c>
      <c r="AJ2604" t="s">
        <v>1676</v>
      </c>
      <c r="AK2604" t="s">
        <v>39</v>
      </c>
    </row>
    <row r="2605" spans="1:37" x14ac:dyDescent="0.3">
      <c r="A2605">
        <v>348590</v>
      </c>
      <c r="B2605" t="s">
        <v>47</v>
      </c>
      <c r="C2605" t="s">
        <v>29</v>
      </c>
      <c r="D2605">
        <v>11</v>
      </c>
      <c r="E2605" t="s">
        <v>1622</v>
      </c>
      <c r="F2605" t="s">
        <v>1623</v>
      </c>
      <c r="G2605">
        <v>91717</v>
      </c>
      <c r="H2605">
        <v>0</v>
      </c>
      <c r="I2605" t="s">
        <v>1095</v>
      </c>
      <c r="J2605" t="s">
        <v>43</v>
      </c>
      <c r="K2605">
        <v>55.71</v>
      </c>
      <c r="L2605">
        <v>55.71</v>
      </c>
      <c r="M2605" t="s">
        <v>178</v>
      </c>
      <c r="N2605" t="s">
        <v>63</v>
      </c>
      <c r="O2605" t="s">
        <v>5636</v>
      </c>
      <c r="P2605" t="s">
        <v>8857</v>
      </c>
      <c r="Q2605" t="s">
        <v>7576</v>
      </c>
      <c r="R2605" t="s">
        <v>32</v>
      </c>
      <c r="S2605" t="s">
        <v>5637</v>
      </c>
      <c r="T2605" t="str">
        <f t="shared" si="120"/>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Electricians and environmental conditions experienced are: reading meters and instruments in dimly lit areas; climbing and descending ladders; working in areas of hot temperatures and poor ventilation; using both hands to work overhead; using hand held tools to prepare wires and conduit for installation; carrying tools and equipment up and down stairs; and distinguishing colors.</v>
      </c>
      <c r="U2605">
        <f t="shared" si="121"/>
        <v>0</v>
      </c>
      <c r="V2605" s="2">
        <v>0</v>
      </c>
      <c r="W2605" s="2">
        <f t="shared" si="122"/>
        <v>0</v>
      </c>
      <c r="X2605" s="2">
        <v>0</v>
      </c>
      <c r="Y2605" s="2">
        <v>0</v>
      </c>
      <c r="Z2605" s="2">
        <v>0</v>
      </c>
      <c r="AA2605" s="2">
        <v>0</v>
      </c>
      <c r="AB2605" s="2">
        <v>0</v>
      </c>
      <c r="AC2605" t="s">
        <v>68</v>
      </c>
      <c r="AD2605" t="s">
        <v>142</v>
      </c>
      <c r="AE2605" t="s">
        <v>884</v>
      </c>
      <c r="AG2605" t="s">
        <v>38</v>
      </c>
      <c r="AH2605" t="s">
        <v>1803</v>
      </c>
      <c r="AJ2605" t="s">
        <v>1803</v>
      </c>
      <c r="AK2605" t="s">
        <v>39</v>
      </c>
    </row>
    <row r="2606" spans="1:37" x14ac:dyDescent="0.3">
      <c r="A2606">
        <v>348592</v>
      </c>
      <c r="B2606" t="s">
        <v>73</v>
      </c>
      <c r="C2606" t="s">
        <v>29</v>
      </c>
      <c r="D2606">
        <v>1</v>
      </c>
      <c r="E2606" t="s">
        <v>5650</v>
      </c>
      <c r="F2606" t="s">
        <v>911</v>
      </c>
      <c r="G2606">
        <v>30087</v>
      </c>
      <c r="H2606">
        <v>1</v>
      </c>
      <c r="I2606" t="s">
        <v>1506</v>
      </c>
      <c r="J2606" t="s">
        <v>43</v>
      </c>
      <c r="K2606">
        <v>58716</v>
      </c>
      <c r="L2606">
        <v>89638</v>
      </c>
      <c r="M2606" t="s">
        <v>33</v>
      </c>
      <c r="N2606" t="s">
        <v>3990</v>
      </c>
      <c r="O2606" t="s">
        <v>5651</v>
      </c>
      <c r="P2606" t="s">
        <v>8861</v>
      </c>
      <c r="Q2606" t="s">
        <v>913</v>
      </c>
      <c r="R2606" t="s">
        <v>5652</v>
      </c>
      <c r="S2606" t="s">
        <v>32</v>
      </c>
      <c r="T2606" t="str">
        <f t="shared" si="12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606">
        <f t="shared" si="121"/>
        <v>0</v>
      </c>
      <c r="V2606" s="2">
        <v>0</v>
      </c>
      <c r="W2606" s="2">
        <f t="shared" si="122"/>
        <v>0</v>
      </c>
      <c r="X2606" s="2">
        <v>0</v>
      </c>
      <c r="Y2606" s="2">
        <v>0</v>
      </c>
      <c r="Z2606" s="2">
        <v>0</v>
      </c>
      <c r="AA2606" s="2">
        <v>0</v>
      </c>
      <c r="AB2606" s="2">
        <v>0</v>
      </c>
      <c r="AC2606" t="s">
        <v>5653</v>
      </c>
      <c r="AD2606" t="s">
        <v>32</v>
      </c>
      <c r="AE2606" t="s">
        <v>3990</v>
      </c>
      <c r="AG2606" t="s">
        <v>38</v>
      </c>
      <c r="AH2606" t="s">
        <v>3158</v>
      </c>
      <c r="AJ2606" t="s">
        <v>3158</v>
      </c>
      <c r="AK2606" t="s">
        <v>39</v>
      </c>
    </row>
    <row r="2607" spans="1:37" x14ac:dyDescent="0.3">
      <c r="A2607">
        <v>348592</v>
      </c>
      <c r="B2607" t="s">
        <v>73</v>
      </c>
      <c r="C2607" t="s">
        <v>48</v>
      </c>
      <c r="D2607">
        <v>1</v>
      </c>
      <c r="E2607" t="s">
        <v>5650</v>
      </c>
      <c r="F2607" t="s">
        <v>911</v>
      </c>
      <c r="G2607">
        <v>30087</v>
      </c>
      <c r="H2607">
        <v>1</v>
      </c>
      <c r="I2607" t="s">
        <v>1506</v>
      </c>
      <c r="J2607" t="s">
        <v>43</v>
      </c>
      <c r="K2607">
        <v>58716</v>
      </c>
      <c r="L2607">
        <v>89638</v>
      </c>
      <c r="M2607" t="s">
        <v>33</v>
      </c>
      <c r="N2607" t="s">
        <v>3990</v>
      </c>
      <c r="O2607" t="s">
        <v>5651</v>
      </c>
      <c r="P2607" t="s">
        <v>8861</v>
      </c>
      <c r="Q2607" t="s">
        <v>913</v>
      </c>
      <c r="R2607" t="s">
        <v>5652</v>
      </c>
      <c r="S2607" t="s">
        <v>32</v>
      </c>
      <c r="T2607" t="str">
        <f t="shared" si="12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607">
        <f t="shared" si="121"/>
        <v>0</v>
      </c>
      <c r="V2607" s="2">
        <v>0</v>
      </c>
      <c r="W2607" s="2">
        <f t="shared" si="122"/>
        <v>0</v>
      </c>
      <c r="X2607" s="2">
        <v>0</v>
      </c>
      <c r="Y2607" s="2">
        <v>0</v>
      </c>
      <c r="Z2607" s="2">
        <v>0</v>
      </c>
      <c r="AA2607" s="2">
        <v>0</v>
      </c>
      <c r="AB2607" s="2">
        <v>0</v>
      </c>
      <c r="AC2607" t="s">
        <v>5653</v>
      </c>
      <c r="AD2607" t="s">
        <v>32</v>
      </c>
      <c r="AE2607" t="s">
        <v>3990</v>
      </c>
      <c r="AG2607" t="s">
        <v>38</v>
      </c>
      <c r="AH2607" t="s">
        <v>3158</v>
      </c>
      <c r="AJ2607" t="s">
        <v>3158</v>
      </c>
      <c r="AK2607" t="s">
        <v>39</v>
      </c>
    </row>
    <row r="2608" spans="1:37" x14ac:dyDescent="0.3">
      <c r="A2608">
        <v>348593</v>
      </c>
      <c r="B2608" t="s">
        <v>73</v>
      </c>
      <c r="C2608" t="s">
        <v>48</v>
      </c>
      <c r="D2608">
        <v>2</v>
      </c>
      <c r="E2608" t="s">
        <v>5650</v>
      </c>
      <c r="F2608" t="s">
        <v>1546</v>
      </c>
      <c r="G2608">
        <v>30086</v>
      </c>
      <c r="H2608">
        <v>0</v>
      </c>
      <c r="I2608" t="s">
        <v>1506</v>
      </c>
      <c r="J2608" t="s">
        <v>43</v>
      </c>
      <c r="K2608">
        <v>57944</v>
      </c>
      <c r="L2608">
        <v>70353</v>
      </c>
      <c r="M2608" t="s">
        <v>33</v>
      </c>
      <c r="N2608" t="s">
        <v>3990</v>
      </c>
      <c r="O2608" t="s">
        <v>5651</v>
      </c>
      <c r="P2608" t="s">
        <v>8861</v>
      </c>
      <c r="Q2608" t="s">
        <v>1548</v>
      </c>
      <c r="R2608" t="s">
        <v>5652</v>
      </c>
      <c r="S2608" t="s">
        <v>32</v>
      </c>
      <c r="T2608" t="str">
        <f t="shared" si="12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608">
        <f t="shared" si="121"/>
        <v>0</v>
      </c>
      <c r="V2608" s="2">
        <v>0</v>
      </c>
      <c r="W2608" s="2">
        <f t="shared" si="122"/>
        <v>0</v>
      </c>
      <c r="X2608" s="2">
        <v>0</v>
      </c>
      <c r="Y2608" s="2">
        <v>0</v>
      </c>
      <c r="Z2608" s="2">
        <v>0</v>
      </c>
      <c r="AA2608" s="2">
        <v>0</v>
      </c>
      <c r="AB2608" s="2">
        <v>0</v>
      </c>
      <c r="AC2608" t="s">
        <v>79</v>
      </c>
      <c r="AD2608" t="s">
        <v>32</v>
      </c>
      <c r="AE2608" t="s">
        <v>3990</v>
      </c>
      <c r="AG2608" t="s">
        <v>38</v>
      </c>
      <c r="AH2608" t="s">
        <v>3158</v>
      </c>
      <c r="AJ2608" t="s">
        <v>3158</v>
      </c>
      <c r="AK2608" t="s">
        <v>39</v>
      </c>
    </row>
    <row r="2609" spans="1:37" x14ac:dyDescent="0.3">
      <c r="A2609">
        <v>348593</v>
      </c>
      <c r="B2609" t="s">
        <v>73</v>
      </c>
      <c r="C2609" t="s">
        <v>29</v>
      </c>
      <c r="D2609">
        <v>2</v>
      </c>
      <c r="E2609" t="s">
        <v>5650</v>
      </c>
      <c r="F2609" t="s">
        <v>1546</v>
      </c>
      <c r="G2609">
        <v>30086</v>
      </c>
      <c r="H2609">
        <v>0</v>
      </c>
      <c r="I2609" t="s">
        <v>1506</v>
      </c>
      <c r="J2609" t="s">
        <v>43</v>
      </c>
      <c r="K2609">
        <v>57944</v>
      </c>
      <c r="L2609">
        <v>70353</v>
      </c>
      <c r="M2609" t="s">
        <v>33</v>
      </c>
      <c r="N2609" t="s">
        <v>3990</v>
      </c>
      <c r="O2609" t="s">
        <v>5651</v>
      </c>
      <c r="P2609" t="s">
        <v>8861</v>
      </c>
      <c r="Q2609" t="s">
        <v>1548</v>
      </c>
      <c r="R2609" t="s">
        <v>5652</v>
      </c>
      <c r="S2609" t="s">
        <v>32</v>
      </c>
      <c r="T2609" t="str">
        <f t="shared" si="12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2609">
        <f t="shared" si="121"/>
        <v>0</v>
      </c>
      <c r="V2609" s="2">
        <v>0</v>
      </c>
      <c r="W2609" s="2">
        <f t="shared" si="122"/>
        <v>0</v>
      </c>
      <c r="X2609" s="2">
        <v>0</v>
      </c>
      <c r="Y2609" s="2">
        <v>0</v>
      </c>
      <c r="Z2609" s="2">
        <v>0</v>
      </c>
      <c r="AA2609" s="2">
        <v>0</v>
      </c>
      <c r="AB2609" s="2">
        <v>0</v>
      </c>
      <c r="AC2609" t="s">
        <v>79</v>
      </c>
      <c r="AD2609" t="s">
        <v>32</v>
      </c>
      <c r="AE2609" t="s">
        <v>3990</v>
      </c>
      <c r="AG2609" t="s">
        <v>38</v>
      </c>
      <c r="AH2609" t="s">
        <v>3158</v>
      </c>
      <c r="AJ2609" t="s">
        <v>3158</v>
      </c>
      <c r="AK2609" t="s">
        <v>39</v>
      </c>
    </row>
    <row r="2610" spans="1:37" x14ac:dyDescent="0.3">
      <c r="A2610">
        <v>348718</v>
      </c>
      <c r="B2610" t="s">
        <v>199</v>
      </c>
      <c r="C2610" t="s">
        <v>29</v>
      </c>
      <c r="D2610">
        <v>1</v>
      </c>
      <c r="E2610" t="s">
        <v>5654</v>
      </c>
      <c r="F2610" t="s">
        <v>2492</v>
      </c>
      <c r="G2610">
        <v>51011</v>
      </c>
      <c r="H2610">
        <v>3</v>
      </c>
      <c r="I2610" t="s">
        <v>463</v>
      </c>
      <c r="J2610" t="s">
        <v>43</v>
      </c>
      <c r="K2610">
        <v>78429</v>
      </c>
      <c r="L2610">
        <v>78429</v>
      </c>
      <c r="M2610" t="s">
        <v>33</v>
      </c>
      <c r="N2610" t="s">
        <v>5655</v>
      </c>
      <c r="O2610" t="s">
        <v>2494</v>
      </c>
      <c r="P2610" t="s">
        <v>5656</v>
      </c>
      <c r="Q2610" t="s">
        <v>7766</v>
      </c>
      <c r="R2610" t="e">
        <v>#NAME?</v>
      </c>
      <c r="S2610" t="s">
        <v>7696</v>
      </c>
      <c r="T2610" t="e">
        <f t="shared" si="120"/>
        <v>#NAME?</v>
      </c>
      <c r="U2610">
        <f t="shared" si="121"/>
        <v>0</v>
      </c>
      <c r="V2610" s="2">
        <v>0</v>
      </c>
      <c r="W2610" s="2">
        <f t="shared" si="122"/>
        <v>0</v>
      </c>
      <c r="X2610" s="2">
        <v>0</v>
      </c>
      <c r="Y2610" s="2">
        <v>0</v>
      </c>
      <c r="Z2610" s="2">
        <v>0</v>
      </c>
      <c r="AA2610" s="2">
        <v>0</v>
      </c>
      <c r="AB2610" s="2">
        <v>0</v>
      </c>
      <c r="AC2610" t="s">
        <v>5657</v>
      </c>
      <c r="AD2610" t="s">
        <v>32</v>
      </c>
      <c r="AE2610" t="s">
        <v>32</v>
      </c>
      <c r="AG2610" t="s">
        <v>58</v>
      </c>
      <c r="AH2610" t="s">
        <v>3158</v>
      </c>
      <c r="AJ2610" t="s">
        <v>3158</v>
      </c>
      <c r="AK2610" t="s">
        <v>39</v>
      </c>
    </row>
    <row r="2611" spans="1:37" x14ac:dyDescent="0.3">
      <c r="A2611">
        <v>348594</v>
      </c>
      <c r="B2611" t="s">
        <v>199</v>
      </c>
      <c r="C2611" t="s">
        <v>48</v>
      </c>
      <c r="D2611">
        <v>1</v>
      </c>
      <c r="E2611" t="s">
        <v>5658</v>
      </c>
      <c r="F2611" t="s">
        <v>126</v>
      </c>
      <c r="G2611">
        <v>21744</v>
      </c>
      <c r="H2611">
        <v>1</v>
      </c>
      <c r="I2611" t="s">
        <v>1183</v>
      </c>
      <c r="J2611" t="s">
        <v>325</v>
      </c>
      <c r="K2611">
        <v>32.680900000000001</v>
      </c>
      <c r="L2611">
        <v>35.948500000000003</v>
      </c>
      <c r="M2611" t="s">
        <v>178</v>
      </c>
      <c r="N2611" t="s">
        <v>202</v>
      </c>
      <c r="O2611" t="s">
        <v>5659</v>
      </c>
      <c r="P2611" t="s">
        <v>5660</v>
      </c>
      <c r="Q2611" t="s">
        <v>130</v>
      </c>
      <c r="R2611" t="s">
        <v>5661</v>
      </c>
      <c r="S2611" t="s">
        <v>7713</v>
      </c>
      <c r="T2611" t="str">
        <f t="shared" si="120"/>
        <v>Excellent communications skills (both oral and written); excellent research and analytical skills; experience with public health data; demonstrated ability to manage multiple, time-sensitive responsibilities effectively and independently in fast paced environment; facility with word processing, spreadsheet and presentation software programs; ability to build and maintain effective working relationships across programs and with outside agencies initiative, reliability and resourcefulness; team player a must. Attention to detail and excellent organizational skills are a must.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11">
        <f t="shared" si="121"/>
        <v>0</v>
      </c>
      <c r="V2611" s="2">
        <v>0</v>
      </c>
      <c r="W2611" s="2">
        <f t="shared" si="122"/>
        <v>0</v>
      </c>
      <c r="X2611" s="2">
        <v>0</v>
      </c>
      <c r="Y2611" s="2">
        <v>0</v>
      </c>
      <c r="Z2611" s="2">
        <v>0</v>
      </c>
      <c r="AA2611" s="2">
        <v>0</v>
      </c>
      <c r="AB2611" s="2">
        <v>0</v>
      </c>
      <c r="AC2611" t="s">
        <v>5662</v>
      </c>
      <c r="AD2611" t="s">
        <v>32</v>
      </c>
      <c r="AE2611" t="s">
        <v>32</v>
      </c>
      <c r="AG2611" t="s">
        <v>38</v>
      </c>
      <c r="AH2611" t="s">
        <v>1676</v>
      </c>
      <c r="AI2611" t="s">
        <v>5632</v>
      </c>
      <c r="AJ2611" t="s">
        <v>1676</v>
      </c>
      <c r="AK2611" t="s">
        <v>39</v>
      </c>
    </row>
    <row r="2612" spans="1:37" x14ac:dyDescent="0.3">
      <c r="A2612">
        <v>348594</v>
      </c>
      <c r="B2612" t="s">
        <v>199</v>
      </c>
      <c r="C2612" t="s">
        <v>29</v>
      </c>
      <c r="D2612">
        <v>1</v>
      </c>
      <c r="E2612" t="s">
        <v>5658</v>
      </c>
      <c r="F2612" t="s">
        <v>126</v>
      </c>
      <c r="G2612">
        <v>21744</v>
      </c>
      <c r="H2612">
        <v>1</v>
      </c>
      <c r="I2612" t="s">
        <v>1183</v>
      </c>
      <c r="J2612" t="s">
        <v>325</v>
      </c>
      <c r="K2612">
        <v>32.680900000000001</v>
      </c>
      <c r="L2612">
        <v>35.948500000000003</v>
      </c>
      <c r="M2612" t="s">
        <v>178</v>
      </c>
      <c r="N2612" t="s">
        <v>202</v>
      </c>
      <c r="O2612" t="s">
        <v>5659</v>
      </c>
      <c r="P2612" t="s">
        <v>5660</v>
      </c>
      <c r="Q2612" t="s">
        <v>130</v>
      </c>
      <c r="R2612" t="s">
        <v>5661</v>
      </c>
      <c r="S2612" t="s">
        <v>7713</v>
      </c>
      <c r="T2612" t="str">
        <f t="shared" si="120"/>
        <v>Excellent communications skills (both oral and written); excellent research and analytical skills; experience with public health data; demonstrated ability to manage multiple, time-sensitive responsibilities effectively and independently in fast paced environment; facility with word processing, spreadsheet and presentation software programs; ability to build and maintain effective working relationships across programs and with outside agencies initiative, reliability and resourcefulness; team player a must. Attention to detail and excellent organizational skills are a must.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12">
        <f t="shared" si="121"/>
        <v>0</v>
      </c>
      <c r="V2612" s="2">
        <v>0</v>
      </c>
      <c r="W2612" s="2">
        <f t="shared" si="122"/>
        <v>0</v>
      </c>
      <c r="X2612" s="2">
        <v>0</v>
      </c>
      <c r="Y2612" s="2">
        <v>0</v>
      </c>
      <c r="Z2612" s="2">
        <v>0</v>
      </c>
      <c r="AA2612" s="2">
        <v>0</v>
      </c>
      <c r="AB2612" s="2">
        <v>0</v>
      </c>
      <c r="AC2612" t="s">
        <v>5662</v>
      </c>
      <c r="AD2612" t="s">
        <v>32</v>
      </c>
      <c r="AE2612" t="s">
        <v>32</v>
      </c>
      <c r="AG2612" t="s">
        <v>38</v>
      </c>
      <c r="AH2612" t="s">
        <v>1676</v>
      </c>
      <c r="AI2612" t="s">
        <v>5632</v>
      </c>
      <c r="AJ2612" t="s">
        <v>1676</v>
      </c>
      <c r="AK2612" t="s">
        <v>39</v>
      </c>
    </row>
    <row r="2613" spans="1:37" x14ac:dyDescent="0.3">
      <c r="A2613">
        <v>348596</v>
      </c>
      <c r="B2613" t="s">
        <v>5663</v>
      </c>
      <c r="C2613" t="s">
        <v>29</v>
      </c>
      <c r="D2613">
        <v>1</v>
      </c>
      <c r="E2613" t="s">
        <v>5227</v>
      </c>
      <c r="F2613" t="s">
        <v>5228</v>
      </c>
      <c r="G2613">
        <v>56087</v>
      </c>
      <c r="H2613">
        <v>0</v>
      </c>
      <c r="I2613" t="s">
        <v>1967</v>
      </c>
      <c r="J2613" t="s">
        <v>43</v>
      </c>
      <c r="K2613">
        <v>50000</v>
      </c>
      <c r="L2613">
        <v>50000</v>
      </c>
      <c r="M2613" t="s">
        <v>33</v>
      </c>
      <c r="N2613" t="s">
        <v>5664</v>
      </c>
      <c r="O2613" t="s">
        <v>5665</v>
      </c>
      <c r="P2613" t="s">
        <v>8862</v>
      </c>
      <c r="Q2613" t="s">
        <v>5231</v>
      </c>
      <c r="R2613" t="s">
        <v>8863</v>
      </c>
      <c r="S2613" t="s">
        <v>32</v>
      </c>
      <c r="T2613" t="str">
        <f t="shared" si="120"/>
        <v xml:space="preserve">‚	BA or BS degree 	Experience or demonstrated interest in government, public policy, and urban affairs	Experience in research and / or community development 	Excellent written and verbal communications skills	Excellent computer and web skills 	Experience with social media and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  </v>
      </c>
      <c r="U2613">
        <f t="shared" si="121"/>
        <v>0</v>
      </c>
      <c r="V2613" s="2">
        <v>0</v>
      </c>
      <c r="W2613" s="2">
        <f t="shared" si="122"/>
        <v>0</v>
      </c>
      <c r="X2613" s="2">
        <v>0</v>
      </c>
      <c r="Y2613" s="2">
        <v>0</v>
      </c>
      <c r="Z2613" s="2">
        <v>0</v>
      </c>
      <c r="AA2613" s="2">
        <v>0</v>
      </c>
      <c r="AB2613" s="2">
        <v>0</v>
      </c>
      <c r="AC2613" t="s">
        <v>8864</v>
      </c>
      <c r="AD2613" t="s">
        <v>32</v>
      </c>
      <c r="AE2613" t="s">
        <v>32</v>
      </c>
      <c r="AG2613" t="s">
        <v>38</v>
      </c>
      <c r="AH2613" t="s">
        <v>3846</v>
      </c>
      <c r="AJ2613" t="s">
        <v>3846</v>
      </c>
      <c r="AK2613" t="s">
        <v>39</v>
      </c>
    </row>
    <row r="2614" spans="1:37" x14ac:dyDescent="0.3">
      <c r="A2614">
        <v>348596</v>
      </c>
      <c r="B2614" t="s">
        <v>5663</v>
      </c>
      <c r="C2614" t="s">
        <v>48</v>
      </c>
      <c r="D2614">
        <v>1</v>
      </c>
      <c r="E2614" t="s">
        <v>5227</v>
      </c>
      <c r="F2614" t="s">
        <v>5228</v>
      </c>
      <c r="G2614">
        <v>56087</v>
      </c>
      <c r="H2614">
        <v>0</v>
      </c>
      <c r="I2614" t="s">
        <v>1967</v>
      </c>
      <c r="J2614" t="s">
        <v>43</v>
      </c>
      <c r="K2614">
        <v>50000</v>
      </c>
      <c r="L2614">
        <v>50000</v>
      </c>
      <c r="M2614" t="s">
        <v>33</v>
      </c>
      <c r="N2614" t="s">
        <v>5664</v>
      </c>
      <c r="O2614" t="s">
        <v>5665</v>
      </c>
      <c r="P2614" t="s">
        <v>8862</v>
      </c>
      <c r="Q2614" t="s">
        <v>5231</v>
      </c>
      <c r="R2614" t="s">
        <v>8863</v>
      </c>
      <c r="S2614" t="s">
        <v>32</v>
      </c>
      <c r="T2614" t="str">
        <f t="shared" si="120"/>
        <v xml:space="preserve">‚	BA or BS degree 	Experience or demonstrated interest in government, public policy, and urban affairs	Experience in research and / or community development 	Excellent written and verbal communications skills	Excellent computer and web skills 	Experience with social media and collaboration tools	Excellent organizational, analytical and critical thinking skills 	Experience in working with community groups or small team 	Detailed oriented, enjoy interacting with people on a daily basis	Ability to adapt to change in a fast-paced environment, like being part of a team 	Passionate about public service and helping others	Knowledge of Land Use, Vendor and Zoning regulations  </v>
      </c>
      <c r="U2614">
        <f t="shared" si="121"/>
        <v>0</v>
      </c>
      <c r="V2614" s="2">
        <v>0</v>
      </c>
      <c r="W2614" s="2">
        <f t="shared" si="122"/>
        <v>0</v>
      </c>
      <c r="X2614" s="2">
        <v>0</v>
      </c>
      <c r="Y2614" s="2">
        <v>0</v>
      </c>
      <c r="Z2614" s="2">
        <v>0</v>
      </c>
      <c r="AA2614" s="2">
        <v>0</v>
      </c>
      <c r="AB2614" s="2">
        <v>0</v>
      </c>
      <c r="AC2614" t="s">
        <v>8864</v>
      </c>
      <c r="AD2614" t="s">
        <v>32</v>
      </c>
      <c r="AE2614" t="s">
        <v>32</v>
      </c>
      <c r="AG2614" t="s">
        <v>38</v>
      </c>
      <c r="AH2614" t="s">
        <v>3846</v>
      </c>
      <c r="AJ2614" t="s">
        <v>3846</v>
      </c>
      <c r="AK2614" t="s">
        <v>39</v>
      </c>
    </row>
    <row r="2615" spans="1:37" x14ac:dyDescent="0.3">
      <c r="A2615">
        <v>348597</v>
      </c>
      <c r="B2615" t="s">
        <v>199</v>
      </c>
      <c r="C2615" t="s">
        <v>29</v>
      </c>
      <c r="D2615">
        <v>1</v>
      </c>
      <c r="E2615" t="s">
        <v>5666</v>
      </c>
      <c r="F2615" t="s">
        <v>5667</v>
      </c>
      <c r="G2615">
        <v>81815</v>
      </c>
      <c r="H2615">
        <v>0</v>
      </c>
      <c r="I2615" t="s">
        <v>463</v>
      </c>
      <c r="J2615" t="s">
        <v>325</v>
      </c>
      <c r="K2615">
        <v>16.36</v>
      </c>
      <c r="L2615">
        <v>20.309999999999999</v>
      </c>
      <c r="M2615" t="s">
        <v>178</v>
      </c>
      <c r="N2615" t="s">
        <v>464</v>
      </c>
      <c r="O2615" t="s">
        <v>2494</v>
      </c>
      <c r="P2615" t="s">
        <v>7183</v>
      </c>
      <c r="Q2615" t="s">
        <v>8454</v>
      </c>
      <c r="R2615" t="s">
        <v>8865</v>
      </c>
      <c r="S2615" t="s">
        <v>7696</v>
      </c>
      <c r="T2615" t="str">
        <f t="shared" si="120"/>
        <v>‚	Knowledge of DOHMH and DOE personnel policies and procedures 	 Excellent interpersonal, communication and presentation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15">
        <f t="shared" si="121"/>
        <v>0</v>
      </c>
      <c r="V2615" s="2">
        <v>0</v>
      </c>
      <c r="W2615" s="2">
        <f t="shared" si="122"/>
        <v>0</v>
      </c>
      <c r="X2615" s="2">
        <v>0</v>
      </c>
      <c r="Y2615" s="2">
        <v>0</v>
      </c>
      <c r="Z2615" s="2">
        <v>0</v>
      </c>
      <c r="AA2615" s="2">
        <v>0</v>
      </c>
      <c r="AB2615" s="2">
        <v>0</v>
      </c>
      <c r="AC2615" t="s">
        <v>5668</v>
      </c>
      <c r="AD2615" t="s">
        <v>32</v>
      </c>
      <c r="AE2615" t="s">
        <v>5669</v>
      </c>
      <c r="AG2615" t="s">
        <v>38</v>
      </c>
      <c r="AH2615" t="s">
        <v>3158</v>
      </c>
      <c r="AI2615" t="s">
        <v>5632</v>
      </c>
      <c r="AJ2615" t="s">
        <v>3158</v>
      </c>
      <c r="AK2615" t="s">
        <v>39</v>
      </c>
    </row>
    <row r="2616" spans="1:37" x14ac:dyDescent="0.3">
      <c r="A2616">
        <v>348597</v>
      </c>
      <c r="B2616" t="s">
        <v>199</v>
      </c>
      <c r="C2616" t="s">
        <v>48</v>
      </c>
      <c r="D2616">
        <v>1</v>
      </c>
      <c r="E2616" t="s">
        <v>5666</v>
      </c>
      <c r="F2616" t="s">
        <v>5667</v>
      </c>
      <c r="G2616">
        <v>81815</v>
      </c>
      <c r="H2616">
        <v>0</v>
      </c>
      <c r="I2616" t="s">
        <v>463</v>
      </c>
      <c r="J2616" t="s">
        <v>325</v>
      </c>
      <c r="K2616">
        <v>16.36</v>
      </c>
      <c r="L2616">
        <v>20.309999999999999</v>
      </c>
      <c r="M2616" t="s">
        <v>178</v>
      </c>
      <c r="N2616" t="s">
        <v>464</v>
      </c>
      <c r="O2616" t="s">
        <v>2494</v>
      </c>
      <c r="P2616" t="s">
        <v>7183</v>
      </c>
      <c r="Q2616" t="s">
        <v>8454</v>
      </c>
      <c r="R2616" t="s">
        <v>8865</v>
      </c>
      <c r="S2616" t="s">
        <v>7696</v>
      </c>
      <c r="T2616" t="str">
        <f t="shared" si="120"/>
        <v>‚	Knowledge of DOHMH and DOE personnel policies and procedures 	 Excellent interpersonal, communication and presentation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16">
        <f t="shared" si="121"/>
        <v>0</v>
      </c>
      <c r="V2616" s="2">
        <v>0</v>
      </c>
      <c r="W2616" s="2">
        <f t="shared" si="122"/>
        <v>0</v>
      </c>
      <c r="X2616" s="2">
        <v>0</v>
      </c>
      <c r="Y2616" s="2">
        <v>0</v>
      </c>
      <c r="Z2616" s="2">
        <v>0</v>
      </c>
      <c r="AA2616" s="2">
        <v>0</v>
      </c>
      <c r="AB2616" s="2">
        <v>0</v>
      </c>
      <c r="AC2616" t="s">
        <v>5668</v>
      </c>
      <c r="AD2616" t="s">
        <v>32</v>
      </c>
      <c r="AE2616" t="s">
        <v>5669</v>
      </c>
      <c r="AG2616" t="s">
        <v>38</v>
      </c>
      <c r="AH2616" t="s">
        <v>3158</v>
      </c>
      <c r="AI2616" t="s">
        <v>5632</v>
      </c>
      <c r="AJ2616" t="s">
        <v>3158</v>
      </c>
      <c r="AK2616" t="s">
        <v>39</v>
      </c>
    </row>
    <row r="2617" spans="1:37" x14ac:dyDescent="0.3">
      <c r="A2617">
        <v>348606</v>
      </c>
      <c r="B2617" t="s">
        <v>1290</v>
      </c>
      <c r="C2617" t="s">
        <v>48</v>
      </c>
      <c r="D2617">
        <v>1</v>
      </c>
      <c r="E2617" t="s">
        <v>5670</v>
      </c>
      <c r="F2617" t="s">
        <v>3112</v>
      </c>
      <c r="G2617" t="s">
        <v>3782</v>
      </c>
      <c r="H2617">
        <v>0</v>
      </c>
      <c r="I2617" t="s">
        <v>4169</v>
      </c>
      <c r="J2617" t="s">
        <v>43</v>
      </c>
      <c r="K2617">
        <v>60724</v>
      </c>
      <c r="L2617">
        <v>87814</v>
      </c>
      <c r="M2617" t="s">
        <v>33</v>
      </c>
      <c r="N2617" t="s">
        <v>2962</v>
      </c>
      <c r="O2617" t="s">
        <v>5671</v>
      </c>
      <c r="P2617" t="s">
        <v>8866</v>
      </c>
      <c r="Q2617" t="s">
        <v>3784</v>
      </c>
      <c r="R2617" t="s">
        <v>8867</v>
      </c>
      <c r="S2617" t="s">
        <v>5672</v>
      </c>
      <c r="T2617" t="str">
        <f t="shared" si="120"/>
        <v>‚ Managerial skills which allows the ability to delegate responsibility.  Ability to work under pressure and restrictive deadlines, in an atmosphere of intense    activity, and be able to elicit the same from subordinate staff.  Superior analytical ability &amp; research skills.  Knowledge of the Procurement Policy Board (PPB) Rules and the NYC Charter as    it relates to the oversight approval process.  Strong interpersonal skills which allow for effective direct communications with HRA   officials, Agency staff and oversight agencies to which the office relates.  Problem anticipation, prevention and resolution. MUST BE PERMANENT IN THE ADMINISTRATIVE PROCUREMENT ANALYST NM TITLE  CANDIDATES:  PLEASE INDICATE 'CLEARLY' ON YOUR RESUME AND COVER LETTER  IF YOU COMPLETED EXAM #7041 FOR THE ADMINISTRATIVE PROCUREMENT  ANALAYST OPEN COMPETITIVE EXAM. Give List Number in Resume and Cover Letter   EXAM #7541 FOR THE PROMOTION TO ADMINISTRATIVE PROCUREMENT ANALYST.  Give List Number in Resume and Cover Letter  PLEASE NOTE: The filing period for these exams were in May 2017.  Once the Civil Service List is established, only those permanent in the title will be eligible for this  position.</v>
      </c>
      <c r="U2617">
        <f t="shared" si="121"/>
        <v>0</v>
      </c>
      <c r="V2617" s="2">
        <v>0</v>
      </c>
      <c r="W2617" s="2">
        <f t="shared" si="122"/>
        <v>0</v>
      </c>
      <c r="X2617" s="2">
        <v>0</v>
      </c>
      <c r="Y2617" s="2">
        <v>0</v>
      </c>
      <c r="Z2617" s="2">
        <v>0</v>
      </c>
      <c r="AA2617" s="2">
        <v>0</v>
      </c>
      <c r="AB2617" s="2">
        <v>0</v>
      </c>
      <c r="AC2617" t="s">
        <v>5673</v>
      </c>
      <c r="AD2617" t="s">
        <v>5674</v>
      </c>
      <c r="AE2617" t="s">
        <v>32</v>
      </c>
      <c r="AG2617" t="s">
        <v>38</v>
      </c>
      <c r="AH2617" t="s">
        <v>1829</v>
      </c>
      <c r="AI2617" t="s">
        <v>2892</v>
      </c>
      <c r="AJ2617" t="s">
        <v>1829</v>
      </c>
      <c r="AK2617" t="s">
        <v>39</v>
      </c>
    </row>
    <row r="2618" spans="1:37" x14ac:dyDescent="0.3">
      <c r="A2618">
        <v>348606</v>
      </c>
      <c r="B2618" t="s">
        <v>1290</v>
      </c>
      <c r="C2618" t="s">
        <v>29</v>
      </c>
      <c r="D2618">
        <v>1</v>
      </c>
      <c r="E2618" t="s">
        <v>5670</v>
      </c>
      <c r="F2618" t="s">
        <v>3112</v>
      </c>
      <c r="G2618" t="s">
        <v>3782</v>
      </c>
      <c r="H2618">
        <v>0</v>
      </c>
      <c r="I2618" t="s">
        <v>4169</v>
      </c>
      <c r="J2618" t="s">
        <v>43</v>
      </c>
      <c r="K2618">
        <v>60724</v>
      </c>
      <c r="L2618">
        <v>87814</v>
      </c>
      <c r="M2618" t="s">
        <v>33</v>
      </c>
      <c r="N2618" t="s">
        <v>2962</v>
      </c>
      <c r="O2618" t="s">
        <v>5671</v>
      </c>
      <c r="P2618" t="s">
        <v>8866</v>
      </c>
      <c r="Q2618" t="s">
        <v>3784</v>
      </c>
      <c r="R2618" t="s">
        <v>8867</v>
      </c>
      <c r="S2618" t="s">
        <v>5672</v>
      </c>
      <c r="T2618" t="str">
        <f t="shared" si="120"/>
        <v>‚ Managerial skills which allows the ability to delegate responsibility.  Ability to work under pressure and restrictive deadlines, in an atmosphere of intense    activity, and be able to elicit the same from subordinate staff.  Superior analytical ability &amp; research skills.  Knowledge of the Procurement Policy Board (PPB) Rules and the NYC Charter as    it relates to the oversight approval process.  Strong interpersonal skills which allow for effective direct communications with HRA   officials, Agency staff and oversight agencies to which the office relates.  Problem anticipation, prevention and resolution. MUST BE PERMANENT IN THE ADMINISTRATIVE PROCUREMENT ANALYST NM TITLE  CANDIDATES:  PLEASE INDICATE 'CLEARLY' ON YOUR RESUME AND COVER LETTER  IF YOU COMPLETED EXAM #7041 FOR THE ADMINISTRATIVE PROCUREMENT  ANALAYST OPEN COMPETITIVE EXAM. Give List Number in Resume and Cover Letter   EXAM #7541 FOR THE PROMOTION TO ADMINISTRATIVE PROCUREMENT ANALYST.  Give List Number in Resume and Cover Letter  PLEASE NOTE: The filing period for these exams were in May 2017.  Once the Civil Service List is established, only those permanent in the title will be eligible for this  position.</v>
      </c>
      <c r="U2618">
        <f t="shared" si="121"/>
        <v>0</v>
      </c>
      <c r="V2618" s="2">
        <v>0</v>
      </c>
      <c r="W2618" s="2">
        <f t="shared" si="122"/>
        <v>0</v>
      </c>
      <c r="X2618" s="2">
        <v>0</v>
      </c>
      <c r="Y2618" s="2">
        <v>0</v>
      </c>
      <c r="Z2618" s="2">
        <v>0</v>
      </c>
      <c r="AA2618" s="2">
        <v>0</v>
      </c>
      <c r="AB2618" s="2">
        <v>0</v>
      </c>
      <c r="AC2618" t="s">
        <v>5673</v>
      </c>
      <c r="AD2618" t="s">
        <v>5674</v>
      </c>
      <c r="AE2618" t="s">
        <v>32</v>
      </c>
      <c r="AG2618" t="s">
        <v>38</v>
      </c>
      <c r="AH2618" t="s">
        <v>1829</v>
      </c>
      <c r="AI2618" t="s">
        <v>2892</v>
      </c>
      <c r="AJ2618" t="s">
        <v>1829</v>
      </c>
      <c r="AK2618" t="s">
        <v>39</v>
      </c>
    </row>
    <row r="2619" spans="1:37" x14ac:dyDescent="0.3">
      <c r="A2619">
        <v>348611</v>
      </c>
      <c r="B2619" t="s">
        <v>47</v>
      </c>
      <c r="C2619" t="s">
        <v>29</v>
      </c>
      <c r="D2619">
        <v>3</v>
      </c>
      <c r="E2619" t="s">
        <v>5675</v>
      </c>
      <c r="F2619" t="s">
        <v>725</v>
      </c>
      <c r="G2619">
        <v>20315</v>
      </c>
      <c r="H2619">
        <v>2</v>
      </c>
      <c r="I2619" t="s">
        <v>244</v>
      </c>
      <c r="J2619" t="s">
        <v>43</v>
      </c>
      <c r="K2619">
        <v>74990</v>
      </c>
      <c r="L2619">
        <v>104182</v>
      </c>
      <c r="M2619" t="s">
        <v>33</v>
      </c>
      <c r="N2619" t="s">
        <v>211</v>
      </c>
      <c r="O2619" t="s">
        <v>1114</v>
      </c>
      <c r="P2619" t="s">
        <v>8868</v>
      </c>
      <c r="Q2619" t="s">
        <v>7389</v>
      </c>
      <c r="R2619" t="s">
        <v>8869</v>
      </c>
      <c r="S2619" t="s">
        <v>5676</v>
      </c>
      <c r="T2619" t="str">
        <f t="shared" si="120"/>
        <v>‚	Familiarity with wastewater treatment plant and pumping station equipment and processes.	At least one year within the last three years of experience as a major contributor or a project leader on a complex project requiring additional and specific expertise in the disciplines needed to design or construct the project.	Strong background in electrical engineering principles and their application with specific areas of expertise in electrical substations, distribution systems, motor control centers, pump and other equipment controls, fire alarm systems, instrumentation systems, emergency generators, etc.	Proficiency in the following computer programs: AutoCAD, Microsoft Project, Excel and Word.	Strong technical writing and communication skills.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Environmental Engineers and the environmental conditions experienced are: walking to and from inspection sites and walking during inspections, climbing and descending ladders and stairs to get to the area to be inspected, standing on scaffolds, standing for an extended period of time, bending and stooping during inspections, working in confined spaces, distinguishing colors, wearing protective equipment like a hard hat, climbing over and around objects, walking and working in areas that may be damp, dark, smoky, acrid, or under construction, working outdoors in all kinds of weather.</v>
      </c>
      <c r="U2619">
        <f t="shared" si="121"/>
        <v>0</v>
      </c>
      <c r="V2619" s="2">
        <v>1</v>
      </c>
      <c r="W2619" s="2">
        <f t="shared" si="122"/>
        <v>0</v>
      </c>
      <c r="X2619" s="2">
        <v>0</v>
      </c>
      <c r="Y2619" s="2">
        <v>0</v>
      </c>
      <c r="Z2619" s="2">
        <v>0</v>
      </c>
      <c r="AA2619" s="2">
        <v>0</v>
      </c>
      <c r="AB2619" s="2">
        <v>0</v>
      </c>
      <c r="AC2619" t="s">
        <v>68</v>
      </c>
      <c r="AD2619" t="s">
        <v>142</v>
      </c>
      <c r="AE2619" t="s">
        <v>2475</v>
      </c>
      <c r="AG2619" t="s">
        <v>58</v>
      </c>
      <c r="AH2619" t="s">
        <v>1803</v>
      </c>
      <c r="AJ2619" t="s">
        <v>1803</v>
      </c>
      <c r="AK2619" t="s">
        <v>39</v>
      </c>
    </row>
    <row r="2620" spans="1:37" x14ac:dyDescent="0.3">
      <c r="A2620">
        <v>348613</v>
      </c>
      <c r="B2620" t="s">
        <v>199</v>
      </c>
      <c r="C2620" t="s">
        <v>29</v>
      </c>
      <c r="D2620">
        <v>1</v>
      </c>
      <c r="E2620" t="s">
        <v>5677</v>
      </c>
      <c r="F2620" t="s">
        <v>126</v>
      </c>
      <c r="G2620">
        <v>21744</v>
      </c>
      <c r="H2620">
        <v>2</v>
      </c>
      <c r="I2620" t="s">
        <v>1183</v>
      </c>
      <c r="J2620" t="s">
        <v>43</v>
      </c>
      <c r="K2620">
        <v>70286</v>
      </c>
      <c r="L2620">
        <v>88213</v>
      </c>
      <c r="M2620" t="s">
        <v>33</v>
      </c>
      <c r="N2620" t="s">
        <v>202</v>
      </c>
      <c r="O2620" t="s">
        <v>4282</v>
      </c>
      <c r="P2620" t="s">
        <v>5678</v>
      </c>
      <c r="Q2620" t="s">
        <v>130</v>
      </c>
      <c r="R2620" t="e">
        <v>#NAME?</v>
      </c>
      <c r="S2620" t="s">
        <v>7696</v>
      </c>
      <c r="T2620" t="e">
        <f t="shared" si="120"/>
        <v>#NAME?</v>
      </c>
      <c r="U2620">
        <f t="shared" si="121"/>
        <v>0</v>
      </c>
      <c r="V2620" s="2">
        <v>0</v>
      </c>
      <c r="W2620" s="2">
        <f t="shared" si="122"/>
        <v>0</v>
      </c>
      <c r="X2620" s="2">
        <v>0</v>
      </c>
      <c r="Y2620" s="2">
        <v>0</v>
      </c>
      <c r="Z2620" s="2">
        <v>0</v>
      </c>
      <c r="AA2620" s="2">
        <v>0</v>
      </c>
      <c r="AB2620" s="2">
        <v>0</v>
      </c>
      <c r="AC2620" t="s">
        <v>5679</v>
      </c>
      <c r="AD2620" t="s">
        <v>32</v>
      </c>
      <c r="AE2620" t="s">
        <v>32</v>
      </c>
      <c r="AG2620" t="s">
        <v>38</v>
      </c>
      <c r="AH2620" t="s">
        <v>3158</v>
      </c>
      <c r="AI2620" t="s">
        <v>5632</v>
      </c>
      <c r="AJ2620" t="s">
        <v>1803</v>
      </c>
      <c r="AK2620" t="s">
        <v>39</v>
      </c>
    </row>
    <row r="2621" spans="1:37" x14ac:dyDescent="0.3">
      <c r="A2621">
        <v>348613</v>
      </c>
      <c r="B2621" t="s">
        <v>199</v>
      </c>
      <c r="C2621" t="s">
        <v>48</v>
      </c>
      <c r="D2621">
        <v>1</v>
      </c>
      <c r="E2621" t="s">
        <v>5677</v>
      </c>
      <c r="F2621" t="s">
        <v>126</v>
      </c>
      <c r="G2621">
        <v>21744</v>
      </c>
      <c r="H2621">
        <v>2</v>
      </c>
      <c r="I2621" t="s">
        <v>1183</v>
      </c>
      <c r="J2621" t="s">
        <v>43</v>
      </c>
      <c r="K2621">
        <v>70286</v>
      </c>
      <c r="L2621">
        <v>88213</v>
      </c>
      <c r="M2621" t="s">
        <v>33</v>
      </c>
      <c r="N2621" t="s">
        <v>202</v>
      </c>
      <c r="O2621" t="s">
        <v>4282</v>
      </c>
      <c r="P2621" t="s">
        <v>5678</v>
      </c>
      <c r="Q2621" t="s">
        <v>130</v>
      </c>
      <c r="R2621" t="e">
        <v>#NAME?</v>
      </c>
      <c r="S2621" t="s">
        <v>7696</v>
      </c>
      <c r="T2621" t="e">
        <f t="shared" si="120"/>
        <v>#NAME?</v>
      </c>
      <c r="U2621">
        <f t="shared" si="121"/>
        <v>0</v>
      </c>
      <c r="V2621" s="2">
        <v>0</v>
      </c>
      <c r="W2621" s="2">
        <f t="shared" si="122"/>
        <v>0</v>
      </c>
      <c r="X2621" s="2">
        <v>0</v>
      </c>
      <c r="Y2621" s="2">
        <v>0</v>
      </c>
      <c r="Z2621" s="2">
        <v>0</v>
      </c>
      <c r="AA2621" s="2">
        <v>0</v>
      </c>
      <c r="AB2621" s="2">
        <v>0</v>
      </c>
      <c r="AC2621" t="s">
        <v>5679</v>
      </c>
      <c r="AD2621" t="s">
        <v>32</v>
      </c>
      <c r="AE2621" t="s">
        <v>32</v>
      </c>
      <c r="AG2621" t="s">
        <v>38</v>
      </c>
      <c r="AH2621" t="s">
        <v>3158</v>
      </c>
      <c r="AI2621" t="s">
        <v>5632</v>
      </c>
      <c r="AJ2621" t="s">
        <v>1803</v>
      </c>
      <c r="AK2621" t="s">
        <v>39</v>
      </c>
    </row>
    <row r="2622" spans="1:37" x14ac:dyDescent="0.3">
      <c r="A2622">
        <v>348615</v>
      </c>
      <c r="B2622" t="s">
        <v>2756</v>
      </c>
      <c r="C2622" t="s">
        <v>48</v>
      </c>
      <c r="D2622">
        <v>1</v>
      </c>
      <c r="E2622" t="s">
        <v>5680</v>
      </c>
      <c r="F2622" t="s">
        <v>170</v>
      </c>
      <c r="G2622">
        <v>10050</v>
      </c>
      <c r="H2622" t="s">
        <v>435</v>
      </c>
      <c r="I2622" t="s">
        <v>76</v>
      </c>
      <c r="J2622" t="s">
        <v>43</v>
      </c>
      <c r="K2622">
        <v>90000</v>
      </c>
      <c r="L2622">
        <v>110000</v>
      </c>
      <c r="M2622" t="s">
        <v>33</v>
      </c>
      <c r="N2622" t="s">
        <v>51</v>
      </c>
      <c r="O2622" t="s">
        <v>2762</v>
      </c>
      <c r="P2622" t="s">
        <v>8870</v>
      </c>
      <c r="Q2622" t="s">
        <v>173</v>
      </c>
      <c r="R2622" t="s">
        <v>8871</v>
      </c>
      <c r="S2622" t="s">
        <v>8872</v>
      </c>
      <c r="T2622" t="str">
        <f t="shared" si="120"/>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 **Please Note: Taking and passing civil service exams are necessary to maintain employment with the City of New York. Please check the Department of Citywide Administrative Services (DCAS) website at http://www.nyc.gov/html/dcas/html/work/exam_monthly.shtml for important exam filing information.Please ensure that you are either a permanent employee in the civil service title listed on this posting or that you have filed for the examination when there is an open filing period.  The next open filing period for this civil service title is TBD. For more information regarding the civil service process, please visit the DCAS website at http://www.nyc.gov/html/dcas/html/work/work.shtml**  The Mayor‚„s Office of Contract Services is an equal opportunity employer.  Mayor‚„s Office of Contract Services recognizes the unique skills and strengths gained through military service. Veterans and service members of the U.S. Armed Forces are strongly encouraged to apply. This position is open to qualified persons with a disability who are eligible for the 55-a program.  Please indicate on your resume or cover letter that you would like to be considered for the position under the 55-a Program. Special accommodations provided for applicants with disabilities.</v>
      </c>
      <c r="U2622">
        <f t="shared" si="121"/>
        <v>0</v>
      </c>
      <c r="V2622" s="2">
        <v>0</v>
      </c>
      <c r="W2622" s="2">
        <f t="shared" si="122"/>
        <v>0</v>
      </c>
      <c r="X2622" s="2">
        <v>1</v>
      </c>
      <c r="Y2622" s="2">
        <v>0</v>
      </c>
      <c r="Z2622" s="2">
        <v>1</v>
      </c>
      <c r="AA2622" s="2">
        <v>1</v>
      </c>
      <c r="AB2622" s="2">
        <v>0</v>
      </c>
      <c r="AC2622" t="s">
        <v>5681</v>
      </c>
      <c r="AD2622" t="s">
        <v>32</v>
      </c>
      <c r="AE2622" t="s">
        <v>32</v>
      </c>
      <c r="AG2622" t="s">
        <v>705</v>
      </c>
      <c r="AH2622" t="s">
        <v>2802</v>
      </c>
      <c r="AJ2622" t="s">
        <v>2839</v>
      </c>
      <c r="AK2622" t="s">
        <v>39</v>
      </c>
    </row>
    <row r="2623" spans="1:37" x14ac:dyDescent="0.3">
      <c r="A2623">
        <v>348615</v>
      </c>
      <c r="B2623" t="s">
        <v>2756</v>
      </c>
      <c r="C2623" t="s">
        <v>29</v>
      </c>
      <c r="D2623">
        <v>1</v>
      </c>
      <c r="E2623" t="s">
        <v>5680</v>
      </c>
      <c r="F2623" t="s">
        <v>170</v>
      </c>
      <c r="G2623">
        <v>10050</v>
      </c>
      <c r="H2623" t="s">
        <v>435</v>
      </c>
      <c r="I2623" t="s">
        <v>76</v>
      </c>
      <c r="J2623" t="s">
        <v>43</v>
      </c>
      <c r="K2623">
        <v>90000</v>
      </c>
      <c r="L2623">
        <v>110000</v>
      </c>
      <c r="M2623" t="s">
        <v>33</v>
      </c>
      <c r="N2623" t="s">
        <v>51</v>
      </c>
      <c r="O2623" t="s">
        <v>2762</v>
      </c>
      <c r="P2623" t="s">
        <v>8870</v>
      </c>
      <c r="Q2623" t="s">
        <v>173</v>
      </c>
      <c r="R2623" t="s">
        <v>8871</v>
      </c>
      <c r="S2623" t="s">
        <v>8872</v>
      </c>
      <c r="T2623" t="str">
        <f t="shared" si="120"/>
        <v>The successful candidate should possess the following:	Excellent writing and communication skills	Ability to interact with all levels of management and public	Extensive experience with ETL methodology, procedures, development and testing	Strong knowledge and extensive experience with python (Pandas packages in particular)	Familiar with AWS ecosystem including S3, Redshift databases, Lamda, EC2 and necessary supporting activities	Expertise with integration technologies and processes, enterprise data warehouse implementations and integration tools (SSIS, Glue), integrating multiple legacy systems	Ability to write complex procedures using SQL / T-SQL	Knowledge of XML technologies (i.e. XML, XSL, XSD, SOAP, REST)	Experience in object-oriented languages (i.e. Java, C#, etc.) 	Experience in scripting languages (i.e. VBA, PowerShell, etc.)	Knowledge of testing tools and techniques and executing test scripts to test performance of ETL procedures	Significant experience in development, maintenance, and enhancements of ETL Mappings, Work-flows, and processes	Knowledgeable in several multi-dimensional and data mining techniques such as EDW, ODS, DM, ROLAP and MOLAP	Excellent analytical, organization, presentation and facilitation skills; ability to handle multiple tasks under tight deadlines	Familiarity with New York City‚„s data share platforms, including Open Data (DOITT‚„s DataShare) (FMS, PIP, VENDEX, APT).	Working knowledge of database back-end systems, including SQL Server 2008 R2 / 2012, Oracle, and AWS.	Strong written, verbal and interpersonal skills	Past utilization of code repositories including, GitHub, Bitbucket, or GitLab **Please Note: Taking and passing civil service exams are necessary to maintain employment with the City of New York. Please check the Department of Citywide Administrative Services (DCAS) website at http://www.nyc.gov/html/dcas/html/work/exam_monthly.shtml for important exam filing information.Please ensure that you are either a permanent employee in the civil service title listed on this posting or that you have filed for the examination when there is an open filing period.  The next open filing period for this civil service title is TBD. For more information regarding the civil service process, please visit the DCAS website at http://www.nyc.gov/html/dcas/html/work/work.shtml**  The Mayor‚„s Office of Contract Services is an equal opportunity employer.  Mayor‚„s Office of Contract Services recognizes the unique skills and strengths gained through military service. Veterans and service members of the U.S. Armed Forces are strongly encouraged to apply. This position is open to qualified persons with a disability who are eligible for the 55-a program.  Please indicate on your resume or cover letter that you would like to be considered for the position under the 55-a Program. Special accommodations provided for applicants with disabilities.</v>
      </c>
      <c r="U2623">
        <f t="shared" si="121"/>
        <v>0</v>
      </c>
      <c r="V2623" s="2">
        <v>0</v>
      </c>
      <c r="W2623" s="2">
        <f t="shared" si="122"/>
        <v>0</v>
      </c>
      <c r="X2623" s="2">
        <v>1</v>
      </c>
      <c r="Y2623" s="2">
        <v>0</v>
      </c>
      <c r="Z2623" s="2">
        <v>1</v>
      </c>
      <c r="AA2623" s="2">
        <v>1</v>
      </c>
      <c r="AB2623" s="2">
        <v>0</v>
      </c>
      <c r="AC2623" t="s">
        <v>5681</v>
      </c>
      <c r="AD2623" t="s">
        <v>32</v>
      </c>
      <c r="AE2623" t="s">
        <v>32</v>
      </c>
      <c r="AG2623" t="s">
        <v>705</v>
      </c>
      <c r="AH2623" t="s">
        <v>2802</v>
      </c>
      <c r="AJ2623" t="s">
        <v>2839</v>
      </c>
      <c r="AK2623" t="s">
        <v>39</v>
      </c>
    </row>
    <row r="2624" spans="1:37" x14ac:dyDescent="0.3">
      <c r="A2624">
        <v>348616</v>
      </c>
      <c r="B2624" t="s">
        <v>199</v>
      </c>
      <c r="C2624" t="s">
        <v>29</v>
      </c>
      <c r="D2624">
        <v>1</v>
      </c>
      <c r="E2624" t="s">
        <v>5644</v>
      </c>
      <c r="F2624" t="s">
        <v>742</v>
      </c>
      <c r="G2624">
        <v>56058</v>
      </c>
      <c r="H2624">
        <v>0</v>
      </c>
      <c r="I2624" t="s">
        <v>5645</v>
      </c>
      <c r="J2624" t="s">
        <v>43</v>
      </c>
      <c r="K2624">
        <v>50362</v>
      </c>
      <c r="L2624">
        <v>75200</v>
      </c>
      <c r="M2624" t="s">
        <v>33</v>
      </c>
      <c r="N2624" t="s">
        <v>202</v>
      </c>
      <c r="O2624" t="s">
        <v>2032</v>
      </c>
      <c r="P2624" t="s">
        <v>5646</v>
      </c>
      <c r="Q2624" t="s">
        <v>745</v>
      </c>
      <c r="R2624" t="e">
        <v>#NAME?</v>
      </c>
      <c r="S2624" t="s">
        <v>7696</v>
      </c>
      <c r="T2624" t="e">
        <f t="shared" si="120"/>
        <v>#NAME?</v>
      </c>
      <c r="U2624">
        <f t="shared" si="121"/>
        <v>0</v>
      </c>
      <c r="V2624" s="2">
        <v>0</v>
      </c>
      <c r="W2624" s="2">
        <f t="shared" si="122"/>
        <v>0</v>
      </c>
      <c r="X2624" s="2">
        <v>0</v>
      </c>
      <c r="Y2624" s="2">
        <v>0</v>
      </c>
      <c r="Z2624" s="2">
        <v>0</v>
      </c>
      <c r="AA2624" s="2">
        <v>0</v>
      </c>
      <c r="AB2624" s="2">
        <v>0</v>
      </c>
      <c r="AC2624" t="s">
        <v>5647</v>
      </c>
      <c r="AD2624" t="s">
        <v>32</v>
      </c>
      <c r="AE2624" t="s">
        <v>32</v>
      </c>
      <c r="AG2624" t="s">
        <v>38</v>
      </c>
      <c r="AH2624" t="s">
        <v>3158</v>
      </c>
      <c r="AI2624" t="s">
        <v>5632</v>
      </c>
      <c r="AJ2624" t="s">
        <v>2852</v>
      </c>
      <c r="AK2624" t="s">
        <v>39</v>
      </c>
    </row>
    <row r="2625" spans="1:37" x14ac:dyDescent="0.3">
      <c r="A2625">
        <v>348621</v>
      </c>
      <c r="B2625" t="s">
        <v>2366</v>
      </c>
      <c r="C2625" t="s">
        <v>29</v>
      </c>
      <c r="D2625">
        <v>1</v>
      </c>
      <c r="E2625" t="s">
        <v>5682</v>
      </c>
      <c r="F2625" t="s">
        <v>742</v>
      </c>
      <c r="G2625">
        <v>56058</v>
      </c>
      <c r="H2625">
        <v>0</v>
      </c>
      <c r="I2625" t="s">
        <v>1196</v>
      </c>
      <c r="J2625" t="s">
        <v>43</v>
      </c>
      <c r="K2625">
        <v>50362</v>
      </c>
      <c r="L2625">
        <v>78177</v>
      </c>
      <c r="M2625" t="s">
        <v>33</v>
      </c>
      <c r="N2625" t="s">
        <v>77</v>
      </c>
      <c r="O2625" t="s">
        <v>3827</v>
      </c>
      <c r="P2625" t="s">
        <v>8873</v>
      </c>
      <c r="Q2625" t="s">
        <v>745</v>
      </c>
      <c r="R2625" t="s">
        <v>7184</v>
      </c>
      <c r="S2625" t="s">
        <v>8874</v>
      </c>
      <c r="T2625" t="str">
        <f t="shared" si="120"/>
        <v>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 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REASONABLE ACCOMMODATION AVAILABLE UPON REQUEST‚</v>
      </c>
      <c r="U2625">
        <f t="shared" si="121"/>
        <v>0</v>
      </c>
      <c r="V2625" s="2">
        <v>0</v>
      </c>
      <c r="W2625" s="2">
        <f t="shared" si="122"/>
        <v>0</v>
      </c>
      <c r="X2625" s="2">
        <v>0</v>
      </c>
      <c r="Y2625" s="2">
        <v>0</v>
      </c>
      <c r="Z2625" s="2">
        <v>0</v>
      </c>
      <c r="AA2625" s="2">
        <v>0</v>
      </c>
      <c r="AB2625" s="2">
        <v>0</v>
      </c>
      <c r="AC2625" t="s">
        <v>2370</v>
      </c>
      <c r="AD2625" t="s">
        <v>32</v>
      </c>
      <c r="AE2625" t="s">
        <v>32</v>
      </c>
      <c r="AG2625" t="s">
        <v>5683</v>
      </c>
      <c r="AH2625" t="s">
        <v>3158</v>
      </c>
      <c r="AJ2625" t="s">
        <v>3158</v>
      </c>
      <c r="AK2625" t="s">
        <v>39</v>
      </c>
    </row>
    <row r="2626" spans="1:37" x14ac:dyDescent="0.3">
      <c r="A2626">
        <v>348621</v>
      </c>
      <c r="B2626" t="s">
        <v>2366</v>
      </c>
      <c r="C2626" t="s">
        <v>48</v>
      </c>
      <c r="D2626">
        <v>1</v>
      </c>
      <c r="E2626" t="s">
        <v>5682</v>
      </c>
      <c r="F2626" t="s">
        <v>742</v>
      </c>
      <c r="G2626">
        <v>56058</v>
      </c>
      <c r="H2626">
        <v>0</v>
      </c>
      <c r="I2626" t="s">
        <v>1196</v>
      </c>
      <c r="J2626" t="s">
        <v>43</v>
      </c>
      <c r="K2626">
        <v>50362</v>
      </c>
      <c r="L2626">
        <v>78177</v>
      </c>
      <c r="M2626" t="s">
        <v>33</v>
      </c>
      <c r="N2626" t="s">
        <v>77</v>
      </c>
      <c r="O2626" t="s">
        <v>3827</v>
      </c>
      <c r="P2626" t="s">
        <v>8873</v>
      </c>
      <c r="Q2626" t="s">
        <v>745</v>
      </c>
      <c r="R2626" t="s">
        <v>7184</v>
      </c>
      <c r="S2626" t="s">
        <v>8874</v>
      </c>
      <c r="T2626" t="str">
        <f t="shared" si="120"/>
        <v>We are seeking an experienced curriculum developer and writer/author very skilled in creating engaging and effective training experiences about complex topics You thrive on quickly learning new processes and technologies with minimal direction, and have an interest in translating that knowledge into innovative, in-depth training materials. You enjoy communicating and collaborating effectively with subject matter experts, other curriculum developers and others. 	Full-time experience directly related to developing training programs and materials with process-oriented content.	Demonstrated implementation of instructional design methodologies in developing courses and related materials.	Exceptional writing skills.	Aesthetic sense and ability to apply principles of graphic design to create appropriate and visually appealing training materials.	Ability to work independently and collaboratively in a fast-paced, demanding, and complex work environment.	High levels of proficiency in Microsoft Office products (Word and PowerPoint) and eLearning. APPOINTMENTS ARE SUBJECT TO OFFICE OF MANAGEMENT AND BUDGET (OMB) APPROVAL.  SUBMISSION OF APPLICATION IS NOT A GUARANTEE THAT YOU WILL RECEIVE AN INTERVIEW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REASONABLE ACCOMMODATION AVAILABLE UPON REQUEST‚</v>
      </c>
      <c r="U2626">
        <f t="shared" si="121"/>
        <v>0</v>
      </c>
      <c r="V2626" s="2">
        <v>0</v>
      </c>
      <c r="W2626" s="2">
        <f t="shared" si="122"/>
        <v>0</v>
      </c>
      <c r="X2626" s="2">
        <v>0</v>
      </c>
      <c r="Y2626" s="2">
        <v>0</v>
      </c>
      <c r="Z2626" s="2">
        <v>0</v>
      </c>
      <c r="AA2626" s="2">
        <v>0</v>
      </c>
      <c r="AB2626" s="2">
        <v>0</v>
      </c>
      <c r="AC2626" t="s">
        <v>2370</v>
      </c>
      <c r="AD2626" t="s">
        <v>32</v>
      </c>
      <c r="AE2626" t="s">
        <v>32</v>
      </c>
      <c r="AG2626" t="s">
        <v>5683</v>
      </c>
      <c r="AH2626" t="s">
        <v>3158</v>
      </c>
      <c r="AJ2626" t="s">
        <v>3158</v>
      </c>
      <c r="AK2626" t="s">
        <v>39</v>
      </c>
    </row>
    <row r="2627" spans="1:37" x14ac:dyDescent="0.3">
      <c r="A2627">
        <v>348626</v>
      </c>
      <c r="B2627" t="s">
        <v>199</v>
      </c>
      <c r="C2627" t="s">
        <v>29</v>
      </c>
      <c r="D2627">
        <v>2</v>
      </c>
      <c r="E2627" t="s">
        <v>5684</v>
      </c>
      <c r="F2627" t="s">
        <v>582</v>
      </c>
      <c r="G2627">
        <v>52613</v>
      </c>
      <c r="H2627">
        <v>0</v>
      </c>
      <c r="I2627" t="s">
        <v>553</v>
      </c>
      <c r="J2627" t="s">
        <v>43</v>
      </c>
      <c r="K2627">
        <v>47549</v>
      </c>
      <c r="L2627">
        <v>62640</v>
      </c>
      <c r="M2627" t="s">
        <v>33</v>
      </c>
      <c r="N2627" t="s">
        <v>3751</v>
      </c>
      <c r="O2627" t="s">
        <v>3616</v>
      </c>
      <c r="P2627" t="s">
        <v>8875</v>
      </c>
      <c r="Q2627" t="s">
        <v>584</v>
      </c>
      <c r="R2627" t="e">
        <v>#NAME?</v>
      </c>
      <c r="S2627" t="s">
        <v>7696</v>
      </c>
      <c r="T2627" t="e">
        <f t="shared" ref="T2627:T2690" si="123">R2627&amp;" "&amp;S2627</f>
        <v>#NAME?</v>
      </c>
      <c r="U2627">
        <f t="shared" ref="U2627:U2690" si="124">D2627*W2627</f>
        <v>0</v>
      </c>
      <c r="V2627" s="2">
        <v>0</v>
      </c>
      <c r="W2627" s="2">
        <f t="shared" ref="W2627:W2690" si="125">IF(OR(ISNUMBER(SEARCH("data analytics",$T2627)), ISNUMBER(SEARCH("data analysis",$T2627)), ISNUMBER(SEARCH("analyze data", $T2627)),ISNUMBER(SEARCH("business intelligence", $T2627)),ISNUMBER(SEARCH("business analysis",$T2627))),1,0)</f>
        <v>0</v>
      </c>
      <c r="X2627" s="2">
        <v>0</v>
      </c>
      <c r="Y2627" s="2">
        <v>0</v>
      </c>
      <c r="Z2627" s="2">
        <v>0</v>
      </c>
      <c r="AA2627" s="2">
        <v>0</v>
      </c>
      <c r="AB2627" s="2">
        <v>0</v>
      </c>
      <c r="AC2627" t="s">
        <v>5685</v>
      </c>
      <c r="AD2627" t="s">
        <v>32</v>
      </c>
      <c r="AE2627" t="s">
        <v>32</v>
      </c>
      <c r="AG2627" t="s">
        <v>38</v>
      </c>
      <c r="AH2627" t="s">
        <v>1676</v>
      </c>
      <c r="AI2627" t="s">
        <v>5632</v>
      </c>
      <c r="AJ2627" t="s">
        <v>2540</v>
      </c>
      <c r="AK2627" t="s">
        <v>39</v>
      </c>
    </row>
    <row r="2628" spans="1:37" x14ac:dyDescent="0.3">
      <c r="A2628">
        <v>348626</v>
      </c>
      <c r="B2628" t="s">
        <v>199</v>
      </c>
      <c r="C2628" t="s">
        <v>48</v>
      </c>
      <c r="D2628">
        <v>2</v>
      </c>
      <c r="E2628" t="s">
        <v>5684</v>
      </c>
      <c r="F2628" t="s">
        <v>582</v>
      </c>
      <c r="G2628">
        <v>52613</v>
      </c>
      <c r="H2628">
        <v>0</v>
      </c>
      <c r="I2628" t="s">
        <v>553</v>
      </c>
      <c r="J2628" t="s">
        <v>43</v>
      </c>
      <c r="K2628">
        <v>47549</v>
      </c>
      <c r="L2628">
        <v>62640</v>
      </c>
      <c r="M2628" t="s">
        <v>33</v>
      </c>
      <c r="N2628" t="s">
        <v>3751</v>
      </c>
      <c r="O2628" t="s">
        <v>3616</v>
      </c>
      <c r="P2628" t="s">
        <v>8875</v>
      </c>
      <c r="Q2628" t="s">
        <v>584</v>
      </c>
      <c r="R2628" t="e">
        <v>#NAME?</v>
      </c>
      <c r="S2628" t="s">
        <v>7696</v>
      </c>
      <c r="T2628" t="e">
        <f t="shared" si="123"/>
        <v>#NAME?</v>
      </c>
      <c r="U2628">
        <f t="shared" si="124"/>
        <v>0</v>
      </c>
      <c r="V2628" s="2">
        <v>0</v>
      </c>
      <c r="W2628" s="2">
        <f t="shared" si="125"/>
        <v>0</v>
      </c>
      <c r="X2628" s="2">
        <v>0</v>
      </c>
      <c r="Y2628" s="2">
        <v>0</v>
      </c>
      <c r="Z2628" s="2">
        <v>0</v>
      </c>
      <c r="AA2628" s="2">
        <v>0</v>
      </c>
      <c r="AB2628" s="2">
        <v>0</v>
      </c>
      <c r="AC2628" t="s">
        <v>5685</v>
      </c>
      <c r="AD2628" t="s">
        <v>32</v>
      </c>
      <c r="AE2628" t="s">
        <v>32</v>
      </c>
      <c r="AG2628" t="s">
        <v>38</v>
      </c>
      <c r="AH2628" t="s">
        <v>1676</v>
      </c>
      <c r="AI2628" t="s">
        <v>5632</v>
      </c>
      <c r="AJ2628" t="s">
        <v>2540</v>
      </c>
      <c r="AK2628" t="s">
        <v>39</v>
      </c>
    </row>
    <row r="2629" spans="1:37" x14ac:dyDescent="0.3">
      <c r="A2629">
        <v>349177</v>
      </c>
      <c r="B2629" t="s">
        <v>199</v>
      </c>
      <c r="C2629" t="s">
        <v>48</v>
      </c>
      <c r="D2629">
        <v>1</v>
      </c>
      <c r="E2629" t="s">
        <v>5686</v>
      </c>
      <c r="F2629" t="s">
        <v>4334</v>
      </c>
      <c r="G2629">
        <v>51008</v>
      </c>
      <c r="H2629">
        <v>0</v>
      </c>
      <c r="I2629" t="s">
        <v>463</v>
      </c>
      <c r="J2629" t="s">
        <v>43</v>
      </c>
      <c r="K2629">
        <v>70910</v>
      </c>
      <c r="L2629">
        <v>70910</v>
      </c>
      <c r="M2629" t="s">
        <v>33</v>
      </c>
      <c r="N2629" t="s">
        <v>202</v>
      </c>
      <c r="O2629" t="s">
        <v>5219</v>
      </c>
      <c r="P2629" t="s">
        <v>5687</v>
      </c>
      <c r="Q2629" t="s">
        <v>2865</v>
      </c>
      <c r="R2629" t="s">
        <v>4097</v>
      </c>
      <c r="S2629" t="s">
        <v>8384</v>
      </c>
      <c r="T2629" t="str">
        <f t="shared" si="123"/>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29">
        <f t="shared" si="124"/>
        <v>0</v>
      </c>
      <c r="V2629" s="2">
        <v>0</v>
      </c>
      <c r="W2629" s="2">
        <f t="shared" si="125"/>
        <v>0</v>
      </c>
      <c r="X2629" s="2">
        <v>0</v>
      </c>
      <c r="Y2629" s="2">
        <v>0</v>
      </c>
      <c r="Z2629" s="2">
        <v>0</v>
      </c>
      <c r="AA2629" s="2">
        <v>0</v>
      </c>
      <c r="AB2629" s="2">
        <v>0</v>
      </c>
      <c r="AC2629" t="s">
        <v>5688</v>
      </c>
      <c r="AD2629" t="s">
        <v>32</v>
      </c>
      <c r="AE2629" t="s">
        <v>32</v>
      </c>
      <c r="AG2629" t="s">
        <v>4338</v>
      </c>
      <c r="AH2629" t="s">
        <v>2199</v>
      </c>
      <c r="AI2629" t="s">
        <v>5689</v>
      </c>
      <c r="AJ2629" t="s">
        <v>2199</v>
      </c>
      <c r="AK2629" t="s">
        <v>39</v>
      </c>
    </row>
    <row r="2630" spans="1:37" x14ac:dyDescent="0.3">
      <c r="A2630">
        <v>348634</v>
      </c>
      <c r="B2630" t="s">
        <v>199</v>
      </c>
      <c r="C2630" t="s">
        <v>48</v>
      </c>
      <c r="D2630">
        <v>1</v>
      </c>
      <c r="E2630" t="s">
        <v>4913</v>
      </c>
      <c r="F2630" t="s">
        <v>4390</v>
      </c>
      <c r="G2630">
        <v>51195</v>
      </c>
      <c r="H2630">
        <v>1</v>
      </c>
      <c r="I2630" t="s">
        <v>463</v>
      </c>
      <c r="J2630" t="s">
        <v>325</v>
      </c>
      <c r="K2630">
        <v>19.920000000000002</v>
      </c>
      <c r="L2630">
        <v>24.74</v>
      </c>
      <c r="M2630" t="s">
        <v>178</v>
      </c>
      <c r="N2630" t="s">
        <v>3469</v>
      </c>
      <c r="O2630" t="s">
        <v>2494</v>
      </c>
      <c r="P2630" t="s">
        <v>5690</v>
      </c>
      <c r="Q2630" t="s">
        <v>8409</v>
      </c>
      <c r="R2630" t="s">
        <v>4916</v>
      </c>
      <c r="S2630" t="s">
        <v>7713</v>
      </c>
      <c r="T2630" t="str">
        <f t="shared" si="123"/>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30">
        <f t="shared" si="124"/>
        <v>0</v>
      </c>
      <c r="V2630" s="2">
        <v>0</v>
      </c>
      <c r="W2630" s="2">
        <f t="shared" si="125"/>
        <v>0</v>
      </c>
      <c r="X2630" s="2">
        <v>0</v>
      </c>
      <c r="Y2630" s="2">
        <v>0</v>
      </c>
      <c r="Z2630" s="2">
        <v>0</v>
      </c>
      <c r="AA2630" s="2">
        <v>0</v>
      </c>
      <c r="AB2630" s="2">
        <v>0</v>
      </c>
      <c r="AC2630" t="s">
        <v>5691</v>
      </c>
      <c r="AD2630" t="s">
        <v>32</v>
      </c>
      <c r="AE2630" t="s">
        <v>32</v>
      </c>
      <c r="AG2630" t="s">
        <v>38</v>
      </c>
      <c r="AH2630" t="s">
        <v>3158</v>
      </c>
      <c r="AI2630" t="s">
        <v>5632</v>
      </c>
      <c r="AJ2630" t="s">
        <v>3158</v>
      </c>
      <c r="AK2630" t="s">
        <v>39</v>
      </c>
    </row>
    <row r="2631" spans="1:37" x14ac:dyDescent="0.3">
      <c r="A2631">
        <v>348634</v>
      </c>
      <c r="B2631" t="s">
        <v>199</v>
      </c>
      <c r="C2631" t="s">
        <v>29</v>
      </c>
      <c r="D2631">
        <v>1</v>
      </c>
      <c r="E2631" t="s">
        <v>4913</v>
      </c>
      <c r="F2631" t="s">
        <v>4390</v>
      </c>
      <c r="G2631">
        <v>51195</v>
      </c>
      <c r="H2631">
        <v>1</v>
      </c>
      <c r="I2631" t="s">
        <v>463</v>
      </c>
      <c r="J2631" t="s">
        <v>325</v>
      </c>
      <c r="K2631">
        <v>19.920000000000002</v>
      </c>
      <c r="L2631">
        <v>24.74</v>
      </c>
      <c r="M2631" t="s">
        <v>178</v>
      </c>
      <c r="N2631" t="s">
        <v>3469</v>
      </c>
      <c r="O2631" t="s">
        <v>2494</v>
      </c>
      <c r="P2631" t="s">
        <v>5690</v>
      </c>
      <c r="Q2631" t="s">
        <v>8409</v>
      </c>
      <c r="R2631" t="s">
        <v>4916</v>
      </c>
      <c r="S2631" t="s">
        <v>7713</v>
      </c>
      <c r="T2631" t="str">
        <f t="shared" si="123"/>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31">
        <f t="shared" si="124"/>
        <v>0</v>
      </c>
      <c r="V2631" s="2">
        <v>0</v>
      </c>
      <c r="W2631" s="2">
        <f t="shared" si="125"/>
        <v>0</v>
      </c>
      <c r="X2631" s="2">
        <v>0</v>
      </c>
      <c r="Y2631" s="2">
        <v>0</v>
      </c>
      <c r="Z2631" s="2">
        <v>0</v>
      </c>
      <c r="AA2631" s="2">
        <v>0</v>
      </c>
      <c r="AB2631" s="2">
        <v>0</v>
      </c>
      <c r="AC2631" t="s">
        <v>5691</v>
      </c>
      <c r="AD2631" t="s">
        <v>32</v>
      </c>
      <c r="AE2631" t="s">
        <v>32</v>
      </c>
      <c r="AG2631" t="s">
        <v>38</v>
      </c>
      <c r="AH2631" t="s">
        <v>3158</v>
      </c>
      <c r="AI2631" t="s">
        <v>5632</v>
      </c>
      <c r="AJ2631" t="s">
        <v>3158</v>
      </c>
      <c r="AK2631" t="s">
        <v>39</v>
      </c>
    </row>
    <row r="2632" spans="1:37" x14ac:dyDescent="0.3">
      <c r="A2632">
        <v>348635</v>
      </c>
      <c r="B2632" t="s">
        <v>199</v>
      </c>
      <c r="C2632" t="s">
        <v>48</v>
      </c>
      <c r="D2632">
        <v>1</v>
      </c>
      <c r="E2632" t="s">
        <v>4913</v>
      </c>
      <c r="F2632" t="s">
        <v>4390</v>
      </c>
      <c r="G2632">
        <v>51195</v>
      </c>
      <c r="H2632">
        <v>1</v>
      </c>
      <c r="I2632" t="s">
        <v>463</v>
      </c>
      <c r="J2632" t="s">
        <v>325</v>
      </c>
      <c r="K2632">
        <v>19.920000000000002</v>
      </c>
      <c r="L2632">
        <v>24.74</v>
      </c>
      <c r="M2632" t="s">
        <v>178</v>
      </c>
      <c r="N2632" t="s">
        <v>2677</v>
      </c>
      <c r="O2632" t="s">
        <v>2494</v>
      </c>
      <c r="P2632" t="s">
        <v>5692</v>
      </c>
      <c r="Q2632" t="s">
        <v>8409</v>
      </c>
      <c r="R2632" t="s">
        <v>4916</v>
      </c>
      <c r="S2632" t="s">
        <v>7713</v>
      </c>
      <c r="T2632" t="str">
        <f t="shared" si="123"/>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32">
        <f t="shared" si="124"/>
        <v>0</v>
      </c>
      <c r="V2632" s="2">
        <v>0</v>
      </c>
      <c r="W2632" s="2">
        <f t="shared" si="125"/>
        <v>0</v>
      </c>
      <c r="X2632" s="2">
        <v>0</v>
      </c>
      <c r="Y2632" s="2">
        <v>0</v>
      </c>
      <c r="Z2632" s="2">
        <v>0</v>
      </c>
      <c r="AA2632" s="2">
        <v>0</v>
      </c>
      <c r="AB2632" s="2">
        <v>0</v>
      </c>
      <c r="AC2632" t="s">
        <v>5693</v>
      </c>
      <c r="AD2632" t="s">
        <v>32</v>
      </c>
      <c r="AE2632" t="s">
        <v>32</v>
      </c>
      <c r="AG2632" t="s">
        <v>38</v>
      </c>
      <c r="AH2632" t="s">
        <v>3158</v>
      </c>
      <c r="AI2632" t="s">
        <v>5627</v>
      </c>
      <c r="AJ2632" t="s">
        <v>3158</v>
      </c>
      <c r="AK2632" t="s">
        <v>39</v>
      </c>
    </row>
    <row r="2633" spans="1:37" x14ac:dyDescent="0.3">
      <c r="A2633">
        <v>348635</v>
      </c>
      <c r="B2633" t="s">
        <v>199</v>
      </c>
      <c r="C2633" t="s">
        <v>29</v>
      </c>
      <c r="D2633">
        <v>1</v>
      </c>
      <c r="E2633" t="s">
        <v>4913</v>
      </c>
      <c r="F2633" t="s">
        <v>4390</v>
      </c>
      <c r="G2633">
        <v>51195</v>
      </c>
      <c r="H2633">
        <v>1</v>
      </c>
      <c r="I2633" t="s">
        <v>463</v>
      </c>
      <c r="J2633" t="s">
        <v>325</v>
      </c>
      <c r="K2633">
        <v>19.920000000000002</v>
      </c>
      <c r="L2633">
        <v>24.74</v>
      </c>
      <c r="M2633" t="s">
        <v>178</v>
      </c>
      <c r="N2633" t="s">
        <v>2677</v>
      </c>
      <c r="O2633" t="s">
        <v>2494</v>
      </c>
      <c r="P2633" t="s">
        <v>5692</v>
      </c>
      <c r="Q2633" t="s">
        <v>8409</v>
      </c>
      <c r="R2633" t="s">
        <v>4916</v>
      </c>
      <c r="S2633" t="s">
        <v>7713</v>
      </c>
      <c r="T2633" t="str">
        <f t="shared" si="123"/>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33">
        <f t="shared" si="124"/>
        <v>0</v>
      </c>
      <c r="V2633" s="2">
        <v>0</v>
      </c>
      <c r="W2633" s="2">
        <f t="shared" si="125"/>
        <v>0</v>
      </c>
      <c r="X2633" s="2">
        <v>0</v>
      </c>
      <c r="Y2633" s="2">
        <v>0</v>
      </c>
      <c r="Z2633" s="2">
        <v>0</v>
      </c>
      <c r="AA2633" s="2">
        <v>0</v>
      </c>
      <c r="AB2633" s="2">
        <v>0</v>
      </c>
      <c r="AC2633" t="s">
        <v>5693</v>
      </c>
      <c r="AD2633" t="s">
        <v>32</v>
      </c>
      <c r="AE2633" t="s">
        <v>32</v>
      </c>
      <c r="AG2633" t="s">
        <v>38</v>
      </c>
      <c r="AH2633" t="s">
        <v>3158</v>
      </c>
      <c r="AI2633" t="s">
        <v>5627</v>
      </c>
      <c r="AJ2633" t="s">
        <v>3158</v>
      </c>
      <c r="AK2633" t="s">
        <v>39</v>
      </c>
    </row>
    <row r="2634" spans="1:37" x14ac:dyDescent="0.3">
      <c r="A2634">
        <v>348668</v>
      </c>
      <c r="B2634" t="s">
        <v>47</v>
      </c>
      <c r="C2634" t="s">
        <v>48</v>
      </c>
      <c r="D2634">
        <v>1</v>
      </c>
      <c r="E2634" t="s">
        <v>2553</v>
      </c>
      <c r="F2634" t="s">
        <v>2554</v>
      </c>
      <c r="G2634">
        <v>91001</v>
      </c>
      <c r="H2634">
        <v>1</v>
      </c>
      <c r="I2634" t="s">
        <v>2555</v>
      </c>
      <c r="J2634" t="s">
        <v>43</v>
      </c>
      <c r="K2634">
        <v>49934</v>
      </c>
      <c r="L2634">
        <v>51765</v>
      </c>
      <c r="M2634" t="s">
        <v>33</v>
      </c>
      <c r="N2634" t="s">
        <v>83</v>
      </c>
      <c r="O2634" t="s">
        <v>620</v>
      </c>
      <c r="P2634" t="s">
        <v>8876</v>
      </c>
      <c r="Q2634" t="s">
        <v>7793</v>
      </c>
      <c r="R2634" t="s">
        <v>32</v>
      </c>
      <c r="S2634" t="s">
        <v>8665</v>
      </c>
      <c r="T2634"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34">
        <f t="shared" si="124"/>
        <v>0</v>
      </c>
      <c r="V2634" s="2">
        <v>0</v>
      </c>
      <c r="W2634" s="2">
        <f t="shared" si="125"/>
        <v>0</v>
      </c>
      <c r="X2634" s="2">
        <v>0</v>
      </c>
      <c r="Y2634" s="2">
        <v>0</v>
      </c>
      <c r="Z2634" s="2">
        <v>0</v>
      </c>
      <c r="AA2634" s="2">
        <v>0</v>
      </c>
      <c r="AB2634" s="2">
        <v>0</v>
      </c>
      <c r="AC2634" t="s">
        <v>624</v>
      </c>
      <c r="AD2634" t="s">
        <v>32</v>
      </c>
      <c r="AE2634" t="s">
        <v>32</v>
      </c>
      <c r="AG2634" t="s">
        <v>38</v>
      </c>
      <c r="AH2634" t="s">
        <v>1803</v>
      </c>
      <c r="AJ2634" t="s">
        <v>1803</v>
      </c>
      <c r="AK2634" t="s">
        <v>39</v>
      </c>
    </row>
    <row r="2635" spans="1:37" x14ac:dyDescent="0.3">
      <c r="A2635">
        <v>348668</v>
      </c>
      <c r="B2635" t="s">
        <v>47</v>
      </c>
      <c r="C2635" t="s">
        <v>29</v>
      </c>
      <c r="D2635">
        <v>1</v>
      </c>
      <c r="E2635" t="s">
        <v>2553</v>
      </c>
      <c r="F2635" t="s">
        <v>2554</v>
      </c>
      <c r="G2635">
        <v>91001</v>
      </c>
      <c r="H2635">
        <v>1</v>
      </c>
      <c r="I2635" t="s">
        <v>2555</v>
      </c>
      <c r="J2635" t="s">
        <v>43</v>
      </c>
      <c r="K2635">
        <v>49934</v>
      </c>
      <c r="L2635">
        <v>51765</v>
      </c>
      <c r="M2635" t="s">
        <v>33</v>
      </c>
      <c r="N2635" t="s">
        <v>83</v>
      </c>
      <c r="O2635" t="s">
        <v>620</v>
      </c>
      <c r="P2635" t="s">
        <v>8876</v>
      </c>
      <c r="Q2635" t="s">
        <v>7793</v>
      </c>
      <c r="R2635" t="s">
        <v>32</v>
      </c>
      <c r="S2635" t="s">
        <v>8665</v>
      </c>
      <c r="T2635"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35">
        <f t="shared" si="124"/>
        <v>0</v>
      </c>
      <c r="V2635" s="2">
        <v>0</v>
      </c>
      <c r="W2635" s="2">
        <f t="shared" si="125"/>
        <v>0</v>
      </c>
      <c r="X2635" s="2">
        <v>0</v>
      </c>
      <c r="Y2635" s="2">
        <v>0</v>
      </c>
      <c r="Z2635" s="2">
        <v>0</v>
      </c>
      <c r="AA2635" s="2">
        <v>0</v>
      </c>
      <c r="AB2635" s="2">
        <v>0</v>
      </c>
      <c r="AC2635" t="s">
        <v>624</v>
      </c>
      <c r="AD2635" t="s">
        <v>32</v>
      </c>
      <c r="AE2635" t="s">
        <v>32</v>
      </c>
      <c r="AG2635" t="s">
        <v>38</v>
      </c>
      <c r="AH2635" t="s">
        <v>1803</v>
      </c>
      <c r="AJ2635" t="s">
        <v>1803</v>
      </c>
      <c r="AK2635" t="s">
        <v>39</v>
      </c>
    </row>
    <row r="2636" spans="1:37" x14ac:dyDescent="0.3">
      <c r="A2636">
        <v>348673</v>
      </c>
      <c r="B2636" t="s">
        <v>2726</v>
      </c>
      <c r="C2636" t="s">
        <v>29</v>
      </c>
      <c r="D2636">
        <v>1</v>
      </c>
      <c r="E2636" t="s">
        <v>5694</v>
      </c>
      <c r="F2636" t="s">
        <v>742</v>
      </c>
      <c r="G2636">
        <v>56058</v>
      </c>
      <c r="H2636">
        <v>0</v>
      </c>
      <c r="I2636" t="s">
        <v>2555</v>
      </c>
      <c r="J2636" t="s">
        <v>43</v>
      </c>
      <c r="K2636">
        <v>62500</v>
      </c>
      <c r="L2636">
        <v>70000</v>
      </c>
      <c r="M2636" t="s">
        <v>33</v>
      </c>
      <c r="N2636" t="s">
        <v>115</v>
      </c>
      <c r="O2636" t="s">
        <v>3318</v>
      </c>
      <c r="P2636" t="s">
        <v>8877</v>
      </c>
      <c r="Q2636" t="s">
        <v>745</v>
      </c>
      <c r="R2636" t="s">
        <v>7305</v>
      </c>
      <c r="S2636" t="s">
        <v>32</v>
      </c>
      <c r="T2636" t="str">
        <f t="shared" si="123"/>
        <v xml:space="preserve">‚¿	Strong organization and communication skills;   ‚¿	Security service and implementing security procedures; ‚¿	Proficiency in Excel and Word; ‚¿	Must be detail-oriented, accurate, and possess good interpretive skills; ‚¿	Must be responsive; possess effective people skills; and have the ability to work with employees at all levels. ‚¿	Prior supervisory experience preferred ‚¿	History of volunteerism, such as service in the AmeriCorps or Peace Corps, is viewed favorably.  </v>
      </c>
      <c r="U2636">
        <f t="shared" si="124"/>
        <v>0</v>
      </c>
      <c r="V2636" s="2">
        <v>1</v>
      </c>
      <c r="W2636" s="2">
        <f t="shared" si="125"/>
        <v>0</v>
      </c>
      <c r="X2636" s="2">
        <v>0</v>
      </c>
      <c r="Y2636" s="2">
        <v>0</v>
      </c>
      <c r="Z2636" s="2">
        <v>0</v>
      </c>
      <c r="AA2636" s="2">
        <v>0</v>
      </c>
      <c r="AB2636" s="2">
        <v>0</v>
      </c>
      <c r="AC2636" t="s">
        <v>8524</v>
      </c>
      <c r="AD2636" t="s">
        <v>32</v>
      </c>
      <c r="AE2636" t="s">
        <v>32</v>
      </c>
      <c r="AG2636" t="s">
        <v>38</v>
      </c>
      <c r="AH2636" t="s">
        <v>1973</v>
      </c>
      <c r="AJ2636" t="s">
        <v>1973</v>
      </c>
      <c r="AK2636" t="s">
        <v>39</v>
      </c>
    </row>
    <row r="2637" spans="1:37" x14ac:dyDescent="0.3">
      <c r="A2637">
        <v>348673</v>
      </c>
      <c r="B2637" t="s">
        <v>2726</v>
      </c>
      <c r="C2637" t="s">
        <v>48</v>
      </c>
      <c r="D2637">
        <v>1</v>
      </c>
      <c r="E2637" t="s">
        <v>5694</v>
      </c>
      <c r="F2637" t="s">
        <v>742</v>
      </c>
      <c r="G2637">
        <v>56058</v>
      </c>
      <c r="H2637">
        <v>0</v>
      </c>
      <c r="I2637" t="s">
        <v>2555</v>
      </c>
      <c r="J2637" t="s">
        <v>43</v>
      </c>
      <c r="K2637">
        <v>62500</v>
      </c>
      <c r="L2637">
        <v>70000</v>
      </c>
      <c r="M2637" t="s">
        <v>33</v>
      </c>
      <c r="N2637" t="s">
        <v>115</v>
      </c>
      <c r="O2637" t="s">
        <v>3318</v>
      </c>
      <c r="P2637" t="s">
        <v>8877</v>
      </c>
      <c r="Q2637" t="s">
        <v>745</v>
      </c>
      <c r="R2637" t="s">
        <v>7305</v>
      </c>
      <c r="S2637" t="s">
        <v>32</v>
      </c>
      <c r="T2637" t="str">
        <f t="shared" si="123"/>
        <v xml:space="preserve">‚¿	Strong organization and communication skills;   ‚¿	Security service and implementing security procedures; ‚¿	Proficiency in Excel and Word; ‚¿	Must be detail-oriented, accurate, and possess good interpretive skills; ‚¿	Must be responsive; possess effective people skills; and have the ability to work with employees at all levels. ‚¿	Prior supervisory experience preferred ‚¿	History of volunteerism, such as service in the AmeriCorps or Peace Corps, is viewed favorably.  </v>
      </c>
      <c r="U2637">
        <f t="shared" si="124"/>
        <v>0</v>
      </c>
      <c r="V2637" s="2">
        <v>1</v>
      </c>
      <c r="W2637" s="2">
        <f t="shared" si="125"/>
        <v>0</v>
      </c>
      <c r="X2637" s="2">
        <v>0</v>
      </c>
      <c r="Y2637" s="2">
        <v>0</v>
      </c>
      <c r="Z2637" s="2">
        <v>0</v>
      </c>
      <c r="AA2637" s="2">
        <v>0</v>
      </c>
      <c r="AB2637" s="2">
        <v>0</v>
      </c>
      <c r="AC2637" t="s">
        <v>8524</v>
      </c>
      <c r="AD2637" t="s">
        <v>32</v>
      </c>
      <c r="AE2637" t="s">
        <v>32</v>
      </c>
      <c r="AG2637" t="s">
        <v>38</v>
      </c>
      <c r="AH2637" t="s">
        <v>1973</v>
      </c>
      <c r="AJ2637" t="s">
        <v>1973</v>
      </c>
      <c r="AK2637" t="s">
        <v>39</v>
      </c>
    </row>
    <row r="2638" spans="1:37" x14ac:dyDescent="0.3">
      <c r="A2638">
        <v>349177</v>
      </c>
      <c r="B2638" t="s">
        <v>199</v>
      </c>
      <c r="C2638" t="s">
        <v>29</v>
      </c>
      <c r="D2638">
        <v>1</v>
      </c>
      <c r="E2638" t="s">
        <v>5686</v>
      </c>
      <c r="F2638" t="s">
        <v>4334</v>
      </c>
      <c r="G2638">
        <v>51008</v>
      </c>
      <c r="H2638">
        <v>0</v>
      </c>
      <c r="I2638" t="s">
        <v>463</v>
      </c>
      <c r="J2638" t="s">
        <v>43</v>
      </c>
      <c r="K2638">
        <v>70910</v>
      </c>
      <c r="L2638">
        <v>70910</v>
      </c>
      <c r="M2638" t="s">
        <v>33</v>
      </c>
      <c r="N2638" t="s">
        <v>202</v>
      </c>
      <c r="O2638" t="s">
        <v>5219</v>
      </c>
      <c r="P2638" t="s">
        <v>5687</v>
      </c>
      <c r="Q2638" t="s">
        <v>2865</v>
      </c>
      <c r="R2638" t="s">
        <v>4097</v>
      </c>
      <c r="S2638" t="s">
        <v>8384</v>
      </c>
      <c r="T2638" t="str">
        <f t="shared" si="123"/>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Current Resume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38">
        <f t="shared" si="124"/>
        <v>0</v>
      </c>
      <c r="V2638" s="2">
        <v>0</v>
      </c>
      <c r="W2638" s="2">
        <f t="shared" si="125"/>
        <v>0</v>
      </c>
      <c r="X2638" s="2">
        <v>0</v>
      </c>
      <c r="Y2638" s="2">
        <v>0</v>
      </c>
      <c r="Z2638" s="2">
        <v>0</v>
      </c>
      <c r="AA2638" s="2">
        <v>0</v>
      </c>
      <c r="AB2638" s="2">
        <v>0</v>
      </c>
      <c r="AC2638" t="s">
        <v>5688</v>
      </c>
      <c r="AD2638" t="s">
        <v>32</v>
      </c>
      <c r="AE2638" t="s">
        <v>32</v>
      </c>
      <c r="AG2638" t="s">
        <v>4338</v>
      </c>
      <c r="AH2638" t="s">
        <v>2199</v>
      </c>
      <c r="AI2638" t="s">
        <v>5689</v>
      </c>
      <c r="AJ2638" t="s">
        <v>2199</v>
      </c>
      <c r="AK2638" t="s">
        <v>39</v>
      </c>
    </row>
    <row r="2639" spans="1:37" x14ac:dyDescent="0.3">
      <c r="A2639">
        <v>348674</v>
      </c>
      <c r="B2639" t="s">
        <v>199</v>
      </c>
      <c r="C2639" t="s">
        <v>48</v>
      </c>
      <c r="D2639">
        <v>1</v>
      </c>
      <c r="E2639" t="s">
        <v>3399</v>
      </c>
      <c r="F2639" t="s">
        <v>590</v>
      </c>
      <c r="G2639">
        <v>56057</v>
      </c>
      <c r="H2639">
        <v>0</v>
      </c>
      <c r="I2639" t="s">
        <v>94</v>
      </c>
      <c r="J2639" t="s">
        <v>43</v>
      </c>
      <c r="K2639">
        <v>35683</v>
      </c>
      <c r="L2639">
        <v>59385</v>
      </c>
      <c r="M2639" t="s">
        <v>33</v>
      </c>
      <c r="N2639" t="s">
        <v>408</v>
      </c>
      <c r="O2639" t="s">
        <v>409</v>
      </c>
      <c r="P2639" t="s">
        <v>8878</v>
      </c>
      <c r="Q2639" t="s">
        <v>592</v>
      </c>
      <c r="R2639" t="s">
        <v>8879</v>
      </c>
      <c r="S2639" t="s">
        <v>5695</v>
      </c>
      <c r="T2639" t="str">
        <f t="shared" si="123"/>
        <v>Successful candidates should have experience in data entry.  Knowledge of various computer programs such as Microsoft Word and Microsoft Excel. Knowledge of Procurement Policy Boards, Mayor‚„s Office Contract Procedures, Comptrollers purchasing regulations FMS, VENDEX, and passport. 1.	The selected candidates will be required to provide DNA samples by swabbing. 2.	In case of an emergency, your position may be designated as essential staff</v>
      </c>
      <c r="U2639">
        <f t="shared" si="124"/>
        <v>0</v>
      </c>
      <c r="V2639" s="2">
        <v>1</v>
      </c>
      <c r="W2639" s="2">
        <f t="shared" si="125"/>
        <v>0</v>
      </c>
      <c r="X2639" s="2">
        <v>0</v>
      </c>
      <c r="Y2639" s="2">
        <v>0</v>
      </c>
      <c r="Z2639" s="2">
        <v>0</v>
      </c>
      <c r="AA2639" s="2">
        <v>0</v>
      </c>
      <c r="AB2639" s="2">
        <v>0</v>
      </c>
      <c r="AC2639" t="s">
        <v>5696</v>
      </c>
      <c r="AD2639" t="s">
        <v>32</v>
      </c>
      <c r="AE2639" t="s">
        <v>32</v>
      </c>
      <c r="AG2639" t="s">
        <v>38</v>
      </c>
      <c r="AH2639" t="s">
        <v>3158</v>
      </c>
      <c r="AJ2639" t="s">
        <v>2393</v>
      </c>
      <c r="AK2639" t="s">
        <v>39</v>
      </c>
    </row>
    <row r="2640" spans="1:37" x14ac:dyDescent="0.3">
      <c r="A2640">
        <v>348674</v>
      </c>
      <c r="B2640" t="s">
        <v>199</v>
      </c>
      <c r="C2640" t="s">
        <v>29</v>
      </c>
      <c r="D2640">
        <v>1</v>
      </c>
      <c r="E2640" t="s">
        <v>3399</v>
      </c>
      <c r="F2640" t="s">
        <v>590</v>
      </c>
      <c r="G2640">
        <v>56057</v>
      </c>
      <c r="H2640">
        <v>0</v>
      </c>
      <c r="I2640" t="s">
        <v>94</v>
      </c>
      <c r="J2640" t="s">
        <v>43</v>
      </c>
      <c r="K2640">
        <v>35683</v>
      </c>
      <c r="L2640">
        <v>59385</v>
      </c>
      <c r="M2640" t="s">
        <v>33</v>
      </c>
      <c r="N2640" t="s">
        <v>408</v>
      </c>
      <c r="O2640" t="s">
        <v>409</v>
      </c>
      <c r="P2640" t="s">
        <v>8878</v>
      </c>
      <c r="Q2640" t="s">
        <v>592</v>
      </c>
      <c r="R2640" t="s">
        <v>8879</v>
      </c>
      <c r="S2640" t="s">
        <v>5695</v>
      </c>
      <c r="T2640" t="str">
        <f t="shared" si="123"/>
        <v>Successful candidates should have experience in data entry.  Knowledge of various computer programs such as Microsoft Word and Microsoft Excel. Knowledge of Procurement Policy Boards, Mayor‚„s Office Contract Procedures, Comptrollers purchasing regulations FMS, VENDEX, and passport. 1.	The selected candidates will be required to provide DNA samples by swabbing. 2.	In case of an emergency, your position may be designated as essential staff</v>
      </c>
      <c r="U2640">
        <f t="shared" si="124"/>
        <v>0</v>
      </c>
      <c r="V2640" s="2">
        <v>1</v>
      </c>
      <c r="W2640" s="2">
        <f t="shared" si="125"/>
        <v>0</v>
      </c>
      <c r="X2640" s="2">
        <v>0</v>
      </c>
      <c r="Y2640" s="2">
        <v>0</v>
      </c>
      <c r="Z2640" s="2">
        <v>0</v>
      </c>
      <c r="AA2640" s="2">
        <v>0</v>
      </c>
      <c r="AB2640" s="2">
        <v>0</v>
      </c>
      <c r="AC2640" t="s">
        <v>5696</v>
      </c>
      <c r="AD2640" t="s">
        <v>32</v>
      </c>
      <c r="AE2640" t="s">
        <v>32</v>
      </c>
      <c r="AG2640" t="s">
        <v>38</v>
      </c>
      <c r="AH2640" t="s">
        <v>3158</v>
      </c>
      <c r="AJ2640" t="s">
        <v>2393</v>
      </c>
      <c r="AK2640" t="s">
        <v>39</v>
      </c>
    </row>
    <row r="2641" spans="1:37" x14ac:dyDescent="0.3">
      <c r="A2641">
        <v>348679</v>
      </c>
      <c r="B2641" t="s">
        <v>47</v>
      </c>
      <c r="C2641" t="s">
        <v>29</v>
      </c>
      <c r="D2641">
        <v>1</v>
      </c>
      <c r="E2641" t="s">
        <v>5697</v>
      </c>
      <c r="F2641" t="s">
        <v>911</v>
      </c>
      <c r="G2641">
        <v>30087</v>
      </c>
      <c r="H2641">
        <v>1</v>
      </c>
      <c r="I2641" t="s">
        <v>1506</v>
      </c>
      <c r="J2641" t="s">
        <v>32</v>
      </c>
      <c r="K2641">
        <v>58716</v>
      </c>
      <c r="L2641">
        <v>82500</v>
      </c>
      <c r="M2641" t="s">
        <v>33</v>
      </c>
      <c r="N2641" t="s">
        <v>83</v>
      </c>
      <c r="O2641" t="s">
        <v>3608</v>
      </c>
      <c r="P2641" t="s">
        <v>8880</v>
      </c>
      <c r="Q2641" t="s">
        <v>913</v>
      </c>
      <c r="R2641" t="s">
        <v>5698</v>
      </c>
      <c r="S2641" t="s">
        <v>5699</v>
      </c>
      <c r="T2641" t="str">
        <f t="shared" si="123"/>
        <v>Excellent writing, research, analytical and oral communication skills.  Science background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v>
      </c>
      <c r="U2641">
        <f t="shared" si="124"/>
        <v>0</v>
      </c>
      <c r="V2641" s="2">
        <v>0</v>
      </c>
      <c r="W2641" s="2">
        <f t="shared" si="125"/>
        <v>0</v>
      </c>
      <c r="X2641" s="2">
        <v>0</v>
      </c>
      <c r="Y2641" s="2">
        <v>0</v>
      </c>
      <c r="Z2641" s="2">
        <v>0</v>
      </c>
      <c r="AA2641" s="2">
        <v>0</v>
      </c>
      <c r="AB2641" s="2">
        <v>0</v>
      </c>
      <c r="AC2641" t="s">
        <v>1853</v>
      </c>
      <c r="AD2641" t="s">
        <v>3018</v>
      </c>
      <c r="AE2641" t="s">
        <v>495</v>
      </c>
      <c r="AG2641" t="s">
        <v>38</v>
      </c>
      <c r="AH2641" t="s">
        <v>2199</v>
      </c>
      <c r="AJ2641" t="s">
        <v>2199</v>
      </c>
      <c r="AK2641" t="s">
        <v>39</v>
      </c>
    </row>
    <row r="2642" spans="1:37" x14ac:dyDescent="0.3">
      <c r="A2642">
        <v>348679</v>
      </c>
      <c r="B2642" t="s">
        <v>47</v>
      </c>
      <c r="C2642" t="s">
        <v>48</v>
      </c>
      <c r="D2642">
        <v>1</v>
      </c>
      <c r="E2642" t="s">
        <v>5697</v>
      </c>
      <c r="F2642" t="s">
        <v>911</v>
      </c>
      <c r="G2642">
        <v>30087</v>
      </c>
      <c r="H2642">
        <v>1</v>
      </c>
      <c r="I2642" t="s">
        <v>1506</v>
      </c>
      <c r="J2642" t="s">
        <v>32</v>
      </c>
      <c r="K2642">
        <v>58716</v>
      </c>
      <c r="L2642">
        <v>82500</v>
      </c>
      <c r="M2642" t="s">
        <v>33</v>
      </c>
      <c r="N2642" t="s">
        <v>83</v>
      </c>
      <c r="O2642" t="s">
        <v>3608</v>
      </c>
      <c r="P2642" t="s">
        <v>8880</v>
      </c>
      <c r="Q2642" t="s">
        <v>913</v>
      </c>
      <c r="R2642" t="s">
        <v>5698</v>
      </c>
      <c r="S2642" t="s">
        <v>5699</v>
      </c>
      <c r="T2642" t="str">
        <f t="shared" si="123"/>
        <v>Excellent writing, research, analytical and oral communication skills.  Science background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v>
      </c>
      <c r="U2642">
        <f t="shared" si="124"/>
        <v>0</v>
      </c>
      <c r="V2642" s="2">
        <v>0</v>
      </c>
      <c r="W2642" s="2">
        <f t="shared" si="125"/>
        <v>0</v>
      </c>
      <c r="X2642" s="2">
        <v>0</v>
      </c>
      <c r="Y2642" s="2">
        <v>0</v>
      </c>
      <c r="Z2642" s="2">
        <v>0</v>
      </c>
      <c r="AA2642" s="2">
        <v>0</v>
      </c>
      <c r="AB2642" s="2">
        <v>0</v>
      </c>
      <c r="AC2642" t="s">
        <v>1853</v>
      </c>
      <c r="AD2642" t="s">
        <v>3018</v>
      </c>
      <c r="AE2642" t="s">
        <v>495</v>
      </c>
      <c r="AG2642" t="s">
        <v>38</v>
      </c>
      <c r="AH2642" t="s">
        <v>2199</v>
      </c>
      <c r="AJ2642" t="s">
        <v>2199</v>
      </c>
      <c r="AK2642" t="s">
        <v>39</v>
      </c>
    </row>
    <row r="2643" spans="1:37" x14ac:dyDescent="0.3">
      <c r="A2643">
        <v>348707</v>
      </c>
      <c r="B2643" t="s">
        <v>47</v>
      </c>
      <c r="C2643" t="s">
        <v>29</v>
      </c>
      <c r="D2643">
        <v>1</v>
      </c>
      <c r="E2643" t="s">
        <v>5700</v>
      </c>
      <c r="F2643" t="s">
        <v>567</v>
      </c>
      <c r="G2643">
        <v>10015</v>
      </c>
      <c r="H2643" t="s">
        <v>435</v>
      </c>
      <c r="I2643" t="s">
        <v>1562</v>
      </c>
      <c r="J2643" t="s">
        <v>43</v>
      </c>
      <c r="K2643">
        <v>54643</v>
      </c>
      <c r="L2643">
        <v>150371</v>
      </c>
      <c r="M2643" t="s">
        <v>33</v>
      </c>
      <c r="N2643" t="s">
        <v>211</v>
      </c>
      <c r="O2643" t="s">
        <v>5701</v>
      </c>
      <c r="P2643" t="s">
        <v>8881</v>
      </c>
      <c r="Q2643" t="s">
        <v>5339</v>
      </c>
      <c r="R2643" t="s">
        <v>8616</v>
      </c>
      <c r="S2643" t="s">
        <v>5702</v>
      </c>
      <c r="T2643" t="str">
        <f t="shared" si="123"/>
        <v>‚ Familiarity with facilities, equipment and processes related to wastewater treatment Managerial and supervisory experience Experience with management of personnel resources Effective judgment and decision-making skills Experience with quantitative analysis and interpretation Strong written expression: the ability to effectively communicate information and ideas in written words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Some of the physical activities performed by Mechanical Engineers and environmental conditions experienced are: walking to and from inspection sites and during the course of inspections; climbing or descending ladders or stairs to get to areas to be inspected; standing on scaffolds to inspect work; standing for an extended period of time; bending and stooping during inspections; working in confined areas; distinguishing colors; wearing protective equipment, such as hard hats; climbing over and around various objects; walking in areas that may be damp, dark, smoky or acrid; working outdoors in all kinds of weather.</v>
      </c>
      <c r="U2643">
        <f t="shared" si="124"/>
        <v>0</v>
      </c>
      <c r="V2643" s="2">
        <v>0</v>
      </c>
      <c r="W2643" s="2">
        <f t="shared" si="125"/>
        <v>0</v>
      </c>
      <c r="X2643" s="2">
        <v>0</v>
      </c>
      <c r="Y2643" s="2">
        <v>0</v>
      </c>
      <c r="Z2643" s="2">
        <v>0</v>
      </c>
      <c r="AA2643" s="2">
        <v>0</v>
      </c>
      <c r="AB2643" s="2">
        <v>0</v>
      </c>
      <c r="AC2643" t="s">
        <v>68</v>
      </c>
      <c r="AD2643" t="s">
        <v>142</v>
      </c>
      <c r="AE2643" t="s">
        <v>5703</v>
      </c>
      <c r="AG2643" t="s">
        <v>58</v>
      </c>
      <c r="AH2643" t="s">
        <v>1803</v>
      </c>
      <c r="AJ2643" t="s">
        <v>1803</v>
      </c>
      <c r="AK2643" t="s">
        <v>39</v>
      </c>
    </row>
    <row r="2644" spans="1:37" x14ac:dyDescent="0.3">
      <c r="A2644">
        <v>348708</v>
      </c>
      <c r="B2644" t="s">
        <v>2695</v>
      </c>
      <c r="C2644" t="s">
        <v>29</v>
      </c>
      <c r="D2644">
        <v>1</v>
      </c>
      <c r="E2644" t="s">
        <v>5704</v>
      </c>
      <c r="F2644" t="s">
        <v>3563</v>
      </c>
      <c r="G2644">
        <v>6688</v>
      </c>
      <c r="H2644">
        <v>2</v>
      </c>
      <c r="I2644" t="s">
        <v>1506</v>
      </c>
      <c r="J2644" t="s">
        <v>43</v>
      </c>
      <c r="K2644">
        <v>50227</v>
      </c>
      <c r="L2644">
        <v>65000</v>
      </c>
      <c r="M2644" t="s">
        <v>33</v>
      </c>
      <c r="N2644" t="s">
        <v>2388</v>
      </c>
      <c r="O2644" t="s">
        <v>5705</v>
      </c>
      <c r="P2644" t="s">
        <v>5706</v>
      </c>
      <c r="Q2644" t="s">
        <v>3564</v>
      </c>
      <c r="R2644" t="s">
        <v>8882</v>
      </c>
      <c r="S2644" t="s">
        <v>32</v>
      </c>
      <c r="T2644" t="str">
        <f t="shared" si="123"/>
        <v xml:space="preserve">‚	A baccalaureate degree from an accredited college in accounting or finance and, 	Four years of full time experience conducting administrative, criminal, or internal investigations in the field of investigation, auditing, law enforcement, security, inspection, or a related field  </v>
      </c>
      <c r="U2644">
        <f t="shared" si="124"/>
        <v>0</v>
      </c>
      <c r="V2644" s="2">
        <v>0</v>
      </c>
      <c r="W2644" s="2">
        <f t="shared" si="125"/>
        <v>0</v>
      </c>
      <c r="X2644" s="2">
        <v>0</v>
      </c>
      <c r="Y2644" s="2">
        <v>0</v>
      </c>
      <c r="Z2644" s="2">
        <v>0</v>
      </c>
      <c r="AA2644" s="2">
        <v>0</v>
      </c>
      <c r="AB2644" s="2">
        <v>0</v>
      </c>
      <c r="AC2644" t="s">
        <v>2698</v>
      </c>
      <c r="AD2644" t="s">
        <v>32</v>
      </c>
      <c r="AE2644" t="s">
        <v>2388</v>
      </c>
      <c r="AG2644" t="s">
        <v>38</v>
      </c>
      <c r="AH2644" t="s">
        <v>3158</v>
      </c>
      <c r="AI2644" t="s">
        <v>4734</v>
      </c>
      <c r="AJ2644" t="s">
        <v>3846</v>
      </c>
      <c r="AK2644" t="s">
        <v>39</v>
      </c>
    </row>
    <row r="2645" spans="1:37" x14ac:dyDescent="0.3">
      <c r="A2645">
        <v>348708</v>
      </c>
      <c r="B2645" t="s">
        <v>2695</v>
      </c>
      <c r="C2645" t="s">
        <v>48</v>
      </c>
      <c r="D2645">
        <v>1</v>
      </c>
      <c r="E2645" t="s">
        <v>5704</v>
      </c>
      <c r="F2645" t="s">
        <v>3563</v>
      </c>
      <c r="G2645">
        <v>6688</v>
      </c>
      <c r="H2645">
        <v>2</v>
      </c>
      <c r="I2645" t="s">
        <v>1506</v>
      </c>
      <c r="J2645" t="s">
        <v>43</v>
      </c>
      <c r="K2645">
        <v>50227</v>
      </c>
      <c r="L2645">
        <v>65000</v>
      </c>
      <c r="M2645" t="s">
        <v>33</v>
      </c>
      <c r="N2645" t="s">
        <v>2388</v>
      </c>
      <c r="O2645" t="s">
        <v>5705</v>
      </c>
      <c r="P2645" t="s">
        <v>5706</v>
      </c>
      <c r="Q2645" t="s">
        <v>3564</v>
      </c>
      <c r="R2645" t="s">
        <v>8882</v>
      </c>
      <c r="S2645" t="s">
        <v>32</v>
      </c>
      <c r="T2645" t="str">
        <f t="shared" si="123"/>
        <v xml:space="preserve">‚	A baccalaureate degree from an accredited college in accounting or finance and, 	Four years of full time experience conducting administrative, criminal, or internal investigations in the field of investigation, auditing, law enforcement, security, inspection, or a related field  </v>
      </c>
      <c r="U2645">
        <f t="shared" si="124"/>
        <v>0</v>
      </c>
      <c r="V2645" s="2">
        <v>0</v>
      </c>
      <c r="W2645" s="2">
        <f t="shared" si="125"/>
        <v>0</v>
      </c>
      <c r="X2645" s="2">
        <v>0</v>
      </c>
      <c r="Y2645" s="2">
        <v>0</v>
      </c>
      <c r="Z2645" s="2">
        <v>0</v>
      </c>
      <c r="AA2645" s="2">
        <v>0</v>
      </c>
      <c r="AB2645" s="2">
        <v>0</v>
      </c>
      <c r="AC2645" t="s">
        <v>2698</v>
      </c>
      <c r="AD2645" t="s">
        <v>32</v>
      </c>
      <c r="AE2645" t="s">
        <v>2388</v>
      </c>
      <c r="AG2645" t="s">
        <v>38</v>
      </c>
      <c r="AH2645" t="s">
        <v>3158</v>
      </c>
      <c r="AI2645" t="s">
        <v>4734</v>
      </c>
      <c r="AJ2645" t="s">
        <v>3846</v>
      </c>
      <c r="AK2645" t="s">
        <v>39</v>
      </c>
    </row>
    <row r="2646" spans="1:37" x14ac:dyDescent="0.3">
      <c r="A2646">
        <v>348715</v>
      </c>
      <c r="B2646" t="s">
        <v>199</v>
      </c>
      <c r="C2646" t="s">
        <v>48</v>
      </c>
      <c r="D2646">
        <v>1</v>
      </c>
      <c r="E2646" t="s">
        <v>5707</v>
      </c>
      <c r="F2646" t="s">
        <v>1684</v>
      </c>
      <c r="G2646">
        <v>21215</v>
      </c>
      <c r="H2646">
        <v>2</v>
      </c>
      <c r="I2646" t="s">
        <v>244</v>
      </c>
      <c r="J2646" t="s">
        <v>32</v>
      </c>
      <c r="K2646">
        <v>74990</v>
      </c>
      <c r="L2646">
        <v>101148</v>
      </c>
      <c r="M2646" t="s">
        <v>33</v>
      </c>
      <c r="N2646" t="s">
        <v>202</v>
      </c>
      <c r="O2646" t="s">
        <v>4460</v>
      </c>
      <c r="P2646" t="s">
        <v>8883</v>
      </c>
      <c r="Q2646" t="s">
        <v>1687</v>
      </c>
      <c r="R2646" t="s">
        <v>8884</v>
      </c>
      <c r="S2646" t="s">
        <v>7696</v>
      </c>
      <c r="T2646" t="str">
        <f t="shared" si="123"/>
        <v>‚	Excellent communication and organizational skills, with attention to details 	Ability to work with various types and levels of personnel; and to direct and manage staff effectively 	Ability to anticipate possible problems and develop contingency plans in advance 	Ability to anticipate the consequences of situations and plan accordingly 	Ability to work independently, exercise good judgment and manage multiple projects simultaneously 	Good understanding of NYC building codes 	General use of Microsoft windows applications including office suite (Word, Excel, Outlook, PowerPoint), and the ability to navigate internet. AutoCad and Archibus capability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46">
        <f t="shared" si="124"/>
        <v>0</v>
      </c>
      <c r="V2646" s="2">
        <v>1</v>
      </c>
      <c r="W2646" s="2">
        <f t="shared" si="125"/>
        <v>0</v>
      </c>
      <c r="X2646" s="2">
        <v>0</v>
      </c>
      <c r="Y2646" s="2">
        <v>0</v>
      </c>
      <c r="Z2646" s="2">
        <v>0</v>
      </c>
      <c r="AA2646" s="2">
        <v>0</v>
      </c>
      <c r="AB2646" s="2">
        <v>0</v>
      </c>
      <c r="AC2646" t="s">
        <v>5708</v>
      </c>
      <c r="AD2646" t="s">
        <v>32</v>
      </c>
      <c r="AE2646" t="s">
        <v>32</v>
      </c>
      <c r="AG2646" t="s">
        <v>58</v>
      </c>
      <c r="AH2646" t="s">
        <v>3158</v>
      </c>
      <c r="AI2646" t="s">
        <v>5627</v>
      </c>
      <c r="AJ2646" t="s">
        <v>3158</v>
      </c>
      <c r="AK2646" t="s">
        <v>39</v>
      </c>
    </row>
    <row r="2647" spans="1:37" x14ac:dyDescent="0.3">
      <c r="A2647">
        <v>348715</v>
      </c>
      <c r="B2647" t="s">
        <v>199</v>
      </c>
      <c r="C2647" t="s">
        <v>29</v>
      </c>
      <c r="D2647">
        <v>1</v>
      </c>
      <c r="E2647" t="s">
        <v>5707</v>
      </c>
      <c r="F2647" t="s">
        <v>1684</v>
      </c>
      <c r="G2647">
        <v>21215</v>
      </c>
      <c r="H2647">
        <v>2</v>
      </c>
      <c r="I2647" t="s">
        <v>244</v>
      </c>
      <c r="J2647" t="s">
        <v>32</v>
      </c>
      <c r="K2647">
        <v>74990</v>
      </c>
      <c r="L2647">
        <v>101148</v>
      </c>
      <c r="M2647" t="s">
        <v>33</v>
      </c>
      <c r="N2647" t="s">
        <v>202</v>
      </c>
      <c r="O2647" t="s">
        <v>4460</v>
      </c>
      <c r="P2647" t="s">
        <v>8883</v>
      </c>
      <c r="Q2647" t="s">
        <v>1687</v>
      </c>
      <c r="R2647" t="s">
        <v>8884</v>
      </c>
      <c r="S2647" t="s">
        <v>7696</v>
      </c>
      <c r="T2647" t="str">
        <f t="shared" si="123"/>
        <v>‚	Excellent communication and organizational skills, with attention to details 	Ability to work with various types and levels of personnel; and to direct and manage staff effectively 	Ability to anticipate possible problems and develop contingency plans in advance 	Ability to anticipate the consequences of situations and plan accordingly 	Ability to work independently, exercise good judgment and manage multiple projects simultaneously 	Good understanding of NYC building codes 	General use of Microsoft windows applications including office suite (Word, Excel, Outlook, PowerPoint), and the ability to navigate internet. AutoCad and Archibus capability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47">
        <f t="shared" si="124"/>
        <v>0</v>
      </c>
      <c r="V2647" s="2">
        <v>1</v>
      </c>
      <c r="W2647" s="2">
        <f t="shared" si="125"/>
        <v>0</v>
      </c>
      <c r="X2647" s="2">
        <v>0</v>
      </c>
      <c r="Y2647" s="2">
        <v>0</v>
      </c>
      <c r="Z2647" s="2">
        <v>0</v>
      </c>
      <c r="AA2647" s="2">
        <v>0</v>
      </c>
      <c r="AB2647" s="2">
        <v>0</v>
      </c>
      <c r="AC2647" t="s">
        <v>5708</v>
      </c>
      <c r="AD2647" t="s">
        <v>32</v>
      </c>
      <c r="AE2647" t="s">
        <v>32</v>
      </c>
      <c r="AG2647" t="s">
        <v>58</v>
      </c>
      <c r="AH2647" t="s">
        <v>3158</v>
      </c>
      <c r="AI2647" t="s">
        <v>5627</v>
      </c>
      <c r="AJ2647" t="s">
        <v>3158</v>
      </c>
      <c r="AK2647" t="s">
        <v>39</v>
      </c>
    </row>
    <row r="2648" spans="1:37" x14ac:dyDescent="0.3">
      <c r="A2648">
        <v>348719</v>
      </c>
      <c r="B2648" t="s">
        <v>2726</v>
      </c>
      <c r="C2648" t="s">
        <v>29</v>
      </c>
      <c r="D2648">
        <v>1</v>
      </c>
      <c r="E2648" t="s">
        <v>5709</v>
      </c>
      <c r="F2648" t="s">
        <v>230</v>
      </c>
      <c r="G2648" t="s">
        <v>231</v>
      </c>
      <c r="H2648">
        <v>0</v>
      </c>
      <c r="I2648" t="s">
        <v>94</v>
      </c>
      <c r="J2648" t="s">
        <v>43</v>
      </c>
      <c r="K2648">
        <v>104000</v>
      </c>
      <c r="L2648">
        <v>110000</v>
      </c>
      <c r="M2648" t="s">
        <v>33</v>
      </c>
      <c r="N2648" t="s">
        <v>554</v>
      </c>
      <c r="O2648" t="s">
        <v>2849</v>
      </c>
      <c r="P2648" t="s">
        <v>8885</v>
      </c>
      <c r="Q2648" t="s">
        <v>236</v>
      </c>
      <c r="R2648" t="s">
        <v>8886</v>
      </c>
      <c r="S2648" t="s">
        <v>5710</v>
      </c>
      <c r="T2648" t="str">
        <f t="shared" si="123"/>
        <v>‚	Outstanding interpersonal and communication skills; 	Office experience as well as demonstrable background dealing with members of the public. 	Strong organizational, management and training skills;	Supervisory experience required;	Computer skills in Excel, Microsoft Word, Access, Outlook and PowerPoint; Special Note:   Only candidates who are currently certified with the City of New York as a permanent Administrative Staff Analyst may apply.</v>
      </c>
      <c r="U2648">
        <f t="shared" si="124"/>
        <v>0</v>
      </c>
      <c r="V2648" s="2">
        <v>1</v>
      </c>
      <c r="W2648" s="2">
        <f t="shared" si="125"/>
        <v>0</v>
      </c>
      <c r="X2648" s="2">
        <v>0</v>
      </c>
      <c r="Y2648" s="2">
        <v>0</v>
      </c>
      <c r="Z2648" s="2">
        <v>0</v>
      </c>
      <c r="AA2648" s="2">
        <v>0</v>
      </c>
      <c r="AB2648" s="2">
        <v>0</v>
      </c>
      <c r="AC2648" t="s">
        <v>2851</v>
      </c>
      <c r="AD2648" t="s">
        <v>32</v>
      </c>
      <c r="AE2648" t="s">
        <v>32</v>
      </c>
      <c r="AG2648" t="s">
        <v>38</v>
      </c>
      <c r="AH2648" t="s">
        <v>1750</v>
      </c>
      <c r="AJ2648" t="s">
        <v>1750</v>
      </c>
      <c r="AK2648" t="s">
        <v>39</v>
      </c>
    </row>
    <row r="2649" spans="1:37" x14ac:dyDescent="0.3">
      <c r="A2649">
        <v>348722</v>
      </c>
      <c r="B2649" t="s">
        <v>2695</v>
      </c>
      <c r="C2649" t="s">
        <v>29</v>
      </c>
      <c r="D2649">
        <v>1</v>
      </c>
      <c r="E2649" t="s">
        <v>5711</v>
      </c>
      <c r="F2649" t="s">
        <v>2160</v>
      </c>
      <c r="G2649">
        <v>22508</v>
      </c>
      <c r="H2649">
        <v>0</v>
      </c>
      <c r="I2649" t="s">
        <v>1183</v>
      </c>
      <c r="J2649" t="s">
        <v>43</v>
      </c>
      <c r="K2649">
        <v>80000</v>
      </c>
      <c r="L2649">
        <v>90000</v>
      </c>
      <c r="M2649" t="s">
        <v>33</v>
      </c>
      <c r="N2649" t="s">
        <v>349</v>
      </c>
      <c r="O2649" t="s">
        <v>5179</v>
      </c>
      <c r="P2649" t="s">
        <v>8887</v>
      </c>
      <c r="Q2649" t="s">
        <v>2161</v>
      </c>
      <c r="R2649" t="s">
        <v>5712</v>
      </c>
      <c r="S2649" t="s">
        <v>32</v>
      </c>
      <c r="T2649" t="str">
        <f t="shared" si="123"/>
        <v xml:space="preserve">Strong preference for candidates who possess:  Excellent analytical and writing skills, interpersonal and communications skills and demonstrated ability to be a team player.    Familiarity with financial modeling and business process analysis is a plus.    Candidates should have strong organizational skills and the ability to perform complex tasks with limited supervision as well as demonstrated ability to meet deadlines and manage multiple projects in a timely manner.    Candidates must be comfortable representing the Associate Commissioner in meetings with senior agency staff   Significant experience in affordable housing development, community development, planning or public administration, or a related area is strongly preferred.  </v>
      </c>
      <c r="U2649">
        <f t="shared" si="124"/>
        <v>0</v>
      </c>
      <c r="V2649" s="2">
        <v>0</v>
      </c>
      <c r="W2649" s="2">
        <f t="shared" si="125"/>
        <v>0</v>
      </c>
      <c r="X2649" s="2">
        <v>0</v>
      </c>
      <c r="Y2649" s="2">
        <v>0</v>
      </c>
      <c r="Z2649" s="2">
        <v>0</v>
      </c>
      <c r="AA2649" s="2">
        <v>0</v>
      </c>
      <c r="AB2649" s="2">
        <v>0</v>
      </c>
      <c r="AC2649" t="s">
        <v>2698</v>
      </c>
      <c r="AD2649" t="s">
        <v>32</v>
      </c>
      <c r="AE2649" t="s">
        <v>349</v>
      </c>
      <c r="AG2649" t="s">
        <v>38</v>
      </c>
      <c r="AH2649" t="s">
        <v>3158</v>
      </c>
      <c r="AI2649" t="s">
        <v>4843</v>
      </c>
      <c r="AJ2649" t="s">
        <v>3158</v>
      </c>
      <c r="AK2649" t="s">
        <v>39</v>
      </c>
    </row>
    <row r="2650" spans="1:37" x14ac:dyDescent="0.3">
      <c r="A2650">
        <v>348722</v>
      </c>
      <c r="B2650" t="s">
        <v>2695</v>
      </c>
      <c r="C2650" t="s">
        <v>48</v>
      </c>
      <c r="D2650">
        <v>1</v>
      </c>
      <c r="E2650" t="s">
        <v>5711</v>
      </c>
      <c r="F2650" t="s">
        <v>2160</v>
      </c>
      <c r="G2650">
        <v>22508</v>
      </c>
      <c r="H2650">
        <v>0</v>
      </c>
      <c r="I2650" t="s">
        <v>1183</v>
      </c>
      <c r="J2650" t="s">
        <v>43</v>
      </c>
      <c r="K2650">
        <v>80000</v>
      </c>
      <c r="L2650">
        <v>90000</v>
      </c>
      <c r="M2650" t="s">
        <v>33</v>
      </c>
      <c r="N2650" t="s">
        <v>349</v>
      </c>
      <c r="O2650" t="s">
        <v>5179</v>
      </c>
      <c r="P2650" t="s">
        <v>8887</v>
      </c>
      <c r="Q2650" t="s">
        <v>2161</v>
      </c>
      <c r="R2650" t="s">
        <v>5712</v>
      </c>
      <c r="S2650" t="s">
        <v>32</v>
      </c>
      <c r="T2650" t="str">
        <f t="shared" si="123"/>
        <v xml:space="preserve">Strong preference for candidates who possess:  Excellent analytical and writing skills, interpersonal and communications skills and demonstrated ability to be a team player.    Familiarity with financial modeling and business process analysis is a plus.    Candidates should have strong organizational skills and the ability to perform complex tasks with limited supervision as well as demonstrated ability to meet deadlines and manage multiple projects in a timely manner.    Candidates must be comfortable representing the Associate Commissioner in meetings with senior agency staff   Significant experience in affordable housing development, community development, planning or public administration, or a related area is strongly preferred.  </v>
      </c>
      <c r="U2650">
        <f t="shared" si="124"/>
        <v>0</v>
      </c>
      <c r="V2650" s="2">
        <v>0</v>
      </c>
      <c r="W2650" s="2">
        <f t="shared" si="125"/>
        <v>0</v>
      </c>
      <c r="X2650" s="2">
        <v>0</v>
      </c>
      <c r="Y2650" s="2">
        <v>0</v>
      </c>
      <c r="Z2650" s="2">
        <v>0</v>
      </c>
      <c r="AA2650" s="2">
        <v>0</v>
      </c>
      <c r="AB2650" s="2">
        <v>0</v>
      </c>
      <c r="AC2650" t="s">
        <v>2698</v>
      </c>
      <c r="AD2650" t="s">
        <v>32</v>
      </c>
      <c r="AE2650" t="s">
        <v>349</v>
      </c>
      <c r="AG2650" t="s">
        <v>38</v>
      </c>
      <c r="AH2650" t="s">
        <v>3158</v>
      </c>
      <c r="AI2650" t="s">
        <v>4843</v>
      </c>
      <c r="AJ2650" t="s">
        <v>3158</v>
      </c>
      <c r="AK2650" t="s">
        <v>39</v>
      </c>
    </row>
    <row r="2651" spans="1:37" x14ac:dyDescent="0.3">
      <c r="A2651">
        <v>348727</v>
      </c>
      <c r="B2651" t="s">
        <v>2695</v>
      </c>
      <c r="C2651" t="s">
        <v>29</v>
      </c>
      <c r="D2651">
        <v>1</v>
      </c>
      <c r="E2651" t="s">
        <v>5713</v>
      </c>
      <c r="F2651" t="s">
        <v>742</v>
      </c>
      <c r="G2651">
        <v>56058</v>
      </c>
      <c r="H2651">
        <v>0</v>
      </c>
      <c r="I2651" t="s">
        <v>1967</v>
      </c>
      <c r="J2651" t="s">
        <v>43</v>
      </c>
      <c r="K2651">
        <v>50362</v>
      </c>
      <c r="L2651">
        <v>78177</v>
      </c>
      <c r="M2651" t="s">
        <v>33</v>
      </c>
      <c r="N2651" t="s">
        <v>349</v>
      </c>
      <c r="O2651" t="s">
        <v>2456</v>
      </c>
      <c r="P2651" t="s">
        <v>7185</v>
      </c>
      <c r="Q2651" t="s">
        <v>745</v>
      </c>
      <c r="R2651" t="s">
        <v>8888</v>
      </c>
      <c r="S2651" t="s">
        <v>5714</v>
      </c>
      <c r="T2651" t="str">
        <f t="shared" si="123"/>
        <v>‚	Independent initiative and work well independently 	Excellent written and verbal communication skills  	Must have good interpersonal skills, work well on a team, as well as feel comfortable with public speaking 	A background and knowledge of affordable housing, asset management, or property management  	Experience with financial analysis 	Strong Excel skills a plus 	Command of Spanish language a plus ***PLEASE NOTE***  THE ACTUAL SALARY FOR THIS POSITION IS: $50,362 - $60,000.</v>
      </c>
      <c r="U2651">
        <f t="shared" si="124"/>
        <v>0</v>
      </c>
      <c r="V2651" s="2">
        <v>1</v>
      </c>
      <c r="W2651" s="2">
        <f t="shared" si="125"/>
        <v>0</v>
      </c>
      <c r="X2651" s="2">
        <v>0</v>
      </c>
      <c r="Y2651" s="2">
        <v>0</v>
      </c>
      <c r="Z2651" s="2">
        <v>0</v>
      </c>
      <c r="AA2651" s="2">
        <v>0</v>
      </c>
      <c r="AB2651" s="2">
        <v>0</v>
      </c>
      <c r="AC2651" t="s">
        <v>2698</v>
      </c>
      <c r="AD2651" t="s">
        <v>32</v>
      </c>
      <c r="AE2651" t="s">
        <v>349</v>
      </c>
      <c r="AG2651" t="s">
        <v>38</v>
      </c>
      <c r="AH2651" t="s">
        <v>3158</v>
      </c>
      <c r="AI2651" t="s">
        <v>4843</v>
      </c>
      <c r="AJ2651" t="s">
        <v>2540</v>
      </c>
      <c r="AK2651" t="s">
        <v>39</v>
      </c>
    </row>
    <row r="2652" spans="1:37" x14ac:dyDescent="0.3">
      <c r="A2652">
        <v>349237</v>
      </c>
      <c r="B2652" t="s">
        <v>199</v>
      </c>
      <c r="C2652" t="s">
        <v>29</v>
      </c>
      <c r="D2652">
        <v>1</v>
      </c>
      <c r="E2652" t="s">
        <v>4838</v>
      </c>
      <c r="F2652" t="s">
        <v>4094</v>
      </c>
      <c r="G2652">
        <v>21512</v>
      </c>
      <c r="H2652">
        <v>2</v>
      </c>
      <c r="I2652" t="s">
        <v>463</v>
      </c>
      <c r="J2652" t="s">
        <v>43</v>
      </c>
      <c r="K2652">
        <v>45530</v>
      </c>
      <c r="L2652">
        <v>50176.800000000003</v>
      </c>
      <c r="M2652" t="s">
        <v>33</v>
      </c>
      <c r="N2652" t="s">
        <v>3751</v>
      </c>
      <c r="O2652" t="s">
        <v>4428</v>
      </c>
      <c r="P2652" t="s">
        <v>5715</v>
      </c>
      <c r="Q2652" t="s">
        <v>4096</v>
      </c>
      <c r="R2652" t="s">
        <v>32</v>
      </c>
      <c r="S2652" t="s">
        <v>8346</v>
      </c>
      <c r="T2652" t="str">
        <f t="shared" si="12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2652">
        <f t="shared" si="124"/>
        <v>0</v>
      </c>
      <c r="V2652" s="2">
        <v>0</v>
      </c>
      <c r="W2652" s="2">
        <f t="shared" si="125"/>
        <v>0</v>
      </c>
      <c r="X2652" s="2">
        <v>0</v>
      </c>
      <c r="Y2652" s="2">
        <v>0</v>
      </c>
      <c r="Z2652" s="2">
        <v>0</v>
      </c>
      <c r="AA2652" s="2">
        <v>0</v>
      </c>
      <c r="AB2652" s="2">
        <v>0</v>
      </c>
      <c r="AC2652" t="s">
        <v>4840</v>
      </c>
      <c r="AD2652" t="s">
        <v>32</v>
      </c>
      <c r="AE2652" t="s">
        <v>32</v>
      </c>
      <c r="AG2652" t="s">
        <v>38</v>
      </c>
      <c r="AH2652" t="s">
        <v>1092</v>
      </c>
      <c r="AI2652" t="s">
        <v>5550</v>
      </c>
      <c r="AJ2652" t="s">
        <v>2839</v>
      </c>
      <c r="AK2652" t="s">
        <v>39</v>
      </c>
    </row>
    <row r="2653" spans="1:37" x14ac:dyDescent="0.3">
      <c r="A2653">
        <v>348727</v>
      </c>
      <c r="B2653" t="s">
        <v>2695</v>
      </c>
      <c r="C2653" t="s">
        <v>48</v>
      </c>
      <c r="D2653">
        <v>1</v>
      </c>
      <c r="E2653" t="s">
        <v>5713</v>
      </c>
      <c r="F2653" t="s">
        <v>742</v>
      </c>
      <c r="G2653">
        <v>56058</v>
      </c>
      <c r="H2653">
        <v>0</v>
      </c>
      <c r="I2653" t="s">
        <v>1967</v>
      </c>
      <c r="J2653" t="s">
        <v>43</v>
      </c>
      <c r="K2653">
        <v>50362</v>
      </c>
      <c r="L2653">
        <v>78177</v>
      </c>
      <c r="M2653" t="s">
        <v>33</v>
      </c>
      <c r="N2653" t="s">
        <v>349</v>
      </c>
      <c r="O2653" t="s">
        <v>2456</v>
      </c>
      <c r="P2653" t="s">
        <v>7185</v>
      </c>
      <c r="Q2653" t="s">
        <v>745</v>
      </c>
      <c r="R2653" t="s">
        <v>8888</v>
      </c>
      <c r="S2653" t="s">
        <v>5714</v>
      </c>
      <c r="T2653" t="str">
        <f t="shared" si="123"/>
        <v>‚	Independent initiative and work well independently 	Excellent written and verbal communication skills  	Must have good interpersonal skills, work well on a team, as well as feel comfortable with public speaking 	A background and knowledge of affordable housing, asset management, or property management  	Experience with financial analysis 	Strong Excel skills a plus 	Command of Spanish language a plus ***PLEASE NOTE***  THE ACTUAL SALARY FOR THIS POSITION IS: $50,362 - $60,000.</v>
      </c>
      <c r="U2653">
        <f t="shared" si="124"/>
        <v>0</v>
      </c>
      <c r="V2653" s="2">
        <v>1</v>
      </c>
      <c r="W2653" s="2">
        <f t="shared" si="125"/>
        <v>0</v>
      </c>
      <c r="X2653" s="2">
        <v>0</v>
      </c>
      <c r="Y2653" s="2">
        <v>0</v>
      </c>
      <c r="Z2653" s="2">
        <v>0</v>
      </c>
      <c r="AA2653" s="2">
        <v>0</v>
      </c>
      <c r="AB2653" s="2">
        <v>0</v>
      </c>
      <c r="AC2653" t="s">
        <v>2698</v>
      </c>
      <c r="AD2653" t="s">
        <v>32</v>
      </c>
      <c r="AE2653" t="s">
        <v>349</v>
      </c>
      <c r="AG2653" t="s">
        <v>38</v>
      </c>
      <c r="AH2653" t="s">
        <v>3158</v>
      </c>
      <c r="AI2653" t="s">
        <v>4843</v>
      </c>
      <c r="AJ2653" t="s">
        <v>2540</v>
      </c>
      <c r="AK2653" t="s">
        <v>39</v>
      </c>
    </row>
    <row r="2654" spans="1:37" x14ac:dyDescent="0.3">
      <c r="A2654">
        <v>348734</v>
      </c>
      <c r="B2654" t="s">
        <v>3003</v>
      </c>
      <c r="C2654" t="s">
        <v>29</v>
      </c>
      <c r="D2654">
        <v>1</v>
      </c>
      <c r="E2654" t="s">
        <v>4989</v>
      </c>
      <c r="F2654" t="s">
        <v>911</v>
      </c>
      <c r="G2654">
        <v>30087</v>
      </c>
      <c r="H2654">
        <v>2</v>
      </c>
      <c r="I2654" t="s">
        <v>1371</v>
      </c>
      <c r="J2654" t="s">
        <v>43</v>
      </c>
      <c r="K2654">
        <v>66326</v>
      </c>
      <c r="L2654">
        <v>76275</v>
      </c>
      <c r="M2654" t="s">
        <v>33</v>
      </c>
      <c r="N2654" t="s">
        <v>3005</v>
      </c>
      <c r="O2654" t="s">
        <v>8597</v>
      </c>
      <c r="P2654" t="s">
        <v>8889</v>
      </c>
      <c r="Q2654" t="s">
        <v>913</v>
      </c>
      <c r="R2654" t="s">
        <v>8890</v>
      </c>
      <c r="S2654" t="s">
        <v>32</v>
      </c>
      <c r="T2654" t="str">
        <f t="shared" si="123"/>
        <v xml:space="preserve">‚	Litigation experience, including in New York State courts and at the New York City Office of Trials and Hearings (OATH);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interact effectively with multi-functional teams comprised of attorney and non-attorney staff;  	Able to effectively manage multiple priorities with competing deadlines;  	References that can confirm legal skills; and  	Experience and knowledge in consumer protection and finance laws, administrative law, false advertising litigation, and/or internet and data privacy issues is preferred.  </v>
      </c>
      <c r="U2654">
        <f t="shared" si="124"/>
        <v>0</v>
      </c>
      <c r="V2654" s="2">
        <v>0</v>
      </c>
      <c r="W2654" s="2">
        <f t="shared" si="125"/>
        <v>0</v>
      </c>
      <c r="X2654" s="2">
        <v>0</v>
      </c>
      <c r="Y2654" s="2">
        <v>0</v>
      </c>
      <c r="Z2654" s="2">
        <v>0</v>
      </c>
      <c r="AA2654" s="2">
        <v>0</v>
      </c>
      <c r="AB2654" s="2">
        <v>0</v>
      </c>
      <c r="AC2654" t="s">
        <v>4990</v>
      </c>
      <c r="AD2654" t="s">
        <v>4537</v>
      </c>
      <c r="AE2654" t="s">
        <v>3008</v>
      </c>
      <c r="AG2654" t="s">
        <v>38</v>
      </c>
      <c r="AH2654" t="s">
        <v>3158</v>
      </c>
      <c r="AJ2654" t="s">
        <v>3158</v>
      </c>
      <c r="AK2654" t="s">
        <v>39</v>
      </c>
    </row>
    <row r="2655" spans="1:37" x14ac:dyDescent="0.3">
      <c r="A2655">
        <v>348734</v>
      </c>
      <c r="B2655" t="s">
        <v>3003</v>
      </c>
      <c r="C2655" t="s">
        <v>48</v>
      </c>
      <c r="D2655">
        <v>1</v>
      </c>
      <c r="E2655" t="s">
        <v>4989</v>
      </c>
      <c r="F2655" t="s">
        <v>911</v>
      </c>
      <c r="G2655">
        <v>30087</v>
      </c>
      <c r="H2655">
        <v>2</v>
      </c>
      <c r="I2655" t="s">
        <v>1371</v>
      </c>
      <c r="J2655" t="s">
        <v>43</v>
      </c>
      <c r="K2655">
        <v>66326</v>
      </c>
      <c r="L2655">
        <v>76275</v>
      </c>
      <c r="M2655" t="s">
        <v>33</v>
      </c>
      <c r="N2655" t="s">
        <v>3005</v>
      </c>
      <c r="O2655" t="s">
        <v>8597</v>
      </c>
      <c r="P2655" t="s">
        <v>8889</v>
      </c>
      <c r="Q2655" t="s">
        <v>913</v>
      </c>
      <c r="R2655" t="s">
        <v>8890</v>
      </c>
      <c r="S2655" t="s">
        <v>32</v>
      </c>
      <c r="T2655" t="str">
        <f t="shared" si="123"/>
        <v xml:space="preserve">‚	Litigation experience, including in New York State courts and at the New York City Office of Trials and Hearings (OATH); 	Demonstrated excellent verbal, written, interpersonal, analytical, problem-solving and time management skills; 	Proficient in conducting legal research and undertaking factual investigations, including reviewing documents and conducting witness interviews and depositions; 	Demonstrated excellent legal research, writing skills and negotiation skills;  	Comfort with data-driven analysis and strategic planning;  	Able to interact effectively with multi-functional teams comprised of attorney and non-attorney staff;  	Able to effectively manage multiple priorities with competing deadlines;  	References that can confirm legal skills; and  	Experience and knowledge in consumer protection and finance laws, administrative law, false advertising litigation, and/or internet and data privacy issues is preferred.  </v>
      </c>
      <c r="U2655">
        <f t="shared" si="124"/>
        <v>0</v>
      </c>
      <c r="V2655" s="2">
        <v>0</v>
      </c>
      <c r="W2655" s="2">
        <f t="shared" si="125"/>
        <v>0</v>
      </c>
      <c r="X2655" s="2">
        <v>0</v>
      </c>
      <c r="Y2655" s="2">
        <v>0</v>
      </c>
      <c r="Z2655" s="2">
        <v>0</v>
      </c>
      <c r="AA2655" s="2">
        <v>0</v>
      </c>
      <c r="AB2655" s="2">
        <v>0</v>
      </c>
      <c r="AC2655" t="s">
        <v>4990</v>
      </c>
      <c r="AD2655" t="s">
        <v>4537</v>
      </c>
      <c r="AE2655" t="s">
        <v>3008</v>
      </c>
      <c r="AG2655" t="s">
        <v>38</v>
      </c>
      <c r="AH2655" t="s">
        <v>3158</v>
      </c>
      <c r="AJ2655" t="s">
        <v>3158</v>
      </c>
      <c r="AK2655" t="s">
        <v>39</v>
      </c>
    </row>
    <row r="2656" spans="1:37" x14ac:dyDescent="0.3">
      <c r="A2656">
        <v>348744</v>
      </c>
      <c r="B2656" t="s">
        <v>47</v>
      </c>
      <c r="C2656" t="s">
        <v>48</v>
      </c>
      <c r="D2656">
        <v>1</v>
      </c>
      <c r="E2656" t="s">
        <v>5716</v>
      </c>
      <c r="F2656" t="s">
        <v>75</v>
      </c>
      <c r="G2656">
        <v>13632</v>
      </c>
      <c r="H2656">
        <v>2</v>
      </c>
      <c r="I2656" t="s">
        <v>76</v>
      </c>
      <c r="J2656" t="s">
        <v>43</v>
      </c>
      <c r="K2656">
        <v>79471</v>
      </c>
      <c r="L2656">
        <v>102388</v>
      </c>
      <c r="M2656" t="s">
        <v>33</v>
      </c>
      <c r="N2656" t="s">
        <v>1404</v>
      </c>
      <c r="O2656" t="s">
        <v>1405</v>
      </c>
      <c r="P2656" t="s">
        <v>8891</v>
      </c>
      <c r="Q2656" t="s">
        <v>7318</v>
      </c>
      <c r="R2656" t="s">
        <v>8892</v>
      </c>
      <c r="S2656" t="s">
        <v>5717</v>
      </c>
      <c r="T2656" t="str">
        <f t="shared" si="123"/>
        <v>‚Knowledge in Computer Maintenance Monitoring System (CMMS), Microsoft Office Suite, relational databases and computing devices such as tablets and smartphones  Ability to install software and troubleshoot technical problems in both hardware and software applications.  Ability to maintain proficiency in various computer languages, software programs and databases.  Ability to maintain proficiency in applications programming, maintenance and support, systems programming, data communications and mobile and web development.  Proficiency in electrical troubleshooting techniques  Ability to read electrical schematics   Ability to prepare efficient work schedules  Ability to train employees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2656">
        <f t="shared" si="124"/>
        <v>0</v>
      </c>
      <c r="V2656" s="2">
        <v>0</v>
      </c>
      <c r="W2656" s="2">
        <f t="shared" si="125"/>
        <v>0</v>
      </c>
      <c r="X2656" s="2">
        <v>0</v>
      </c>
      <c r="Y2656" s="2">
        <v>0</v>
      </c>
      <c r="Z2656" s="2">
        <v>0</v>
      </c>
      <c r="AA2656" s="2">
        <v>0</v>
      </c>
      <c r="AB2656" s="2">
        <v>1</v>
      </c>
      <c r="AC2656" t="s">
        <v>8893</v>
      </c>
      <c r="AD2656" t="s">
        <v>5718</v>
      </c>
      <c r="AE2656" t="s">
        <v>1410</v>
      </c>
      <c r="AG2656" t="s">
        <v>705</v>
      </c>
      <c r="AH2656" t="s">
        <v>1973</v>
      </c>
      <c r="AI2656" t="s">
        <v>2630</v>
      </c>
      <c r="AJ2656" t="s">
        <v>1750</v>
      </c>
      <c r="AK2656" t="s">
        <v>39</v>
      </c>
    </row>
    <row r="2657" spans="1:37" x14ac:dyDescent="0.3">
      <c r="A2657">
        <v>348744</v>
      </c>
      <c r="B2657" t="s">
        <v>47</v>
      </c>
      <c r="C2657" t="s">
        <v>29</v>
      </c>
      <c r="D2657">
        <v>1</v>
      </c>
      <c r="E2657" t="s">
        <v>5716</v>
      </c>
      <c r="F2657" t="s">
        <v>75</v>
      </c>
      <c r="G2657">
        <v>13632</v>
      </c>
      <c r="H2657">
        <v>2</v>
      </c>
      <c r="I2657" t="s">
        <v>76</v>
      </c>
      <c r="J2657" t="s">
        <v>43</v>
      </c>
      <c r="K2657">
        <v>79471</v>
      </c>
      <c r="L2657">
        <v>102388</v>
      </c>
      <c r="M2657" t="s">
        <v>33</v>
      </c>
      <c r="N2657" t="s">
        <v>1404</v>
      </c>
      <c r="O2657" t="s">
        <v>1405</v>
      </c>
      <c r="P2657" t="s">
        <v>8891</v>
      </c>
      <c r="Q2657" t="s">
        <v>7318</v>
      </c>
      <c r="R2657" t="s">
        <v>8892</v>
      </c>
      <c r="S2657" t="s">
        <v>5717</v>
      </c>
      <c r="T2657" t="str">
        <f t="shared" si="123"/>
        <v>‚Knowledge in Computer Maintenance Monitoring System (CMMS), Microsoft Office Suite, relational databases and computing devices such as tablets and smartphones  Ability to install software and troubleshoot technical problems in both hardware and software applications.  Ability to maintain proficiency in various computer languages, software programs and databases.  Ability to maintain proficiency in applications programming, maintenance and support, systems programming, data communications and mobile and web development.  Proficiency in electrical troubleshooting techniques  Ability to read electrical schematics   Ability to prepare efficient work schedules  Ability to train employees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2657">
        <f t="shared" si="124"/>
        <v>0</v>
      </c>
      <c r="V2657" s="2">
        <v>0</v>
      </c>
      <c r="W2657" s="2">
        <f t="shared" si="125"/>
        <v>0</v>
      </c>
      <c r="X2657" s="2">
        <v>0</v>
      </c>
      <c r="Y2657" s="2">
        <v>0</v>
      </c>
      <c r="Z2657" s="2">
        <v>0</v>
      </c>
      <c r="AA2657" s="2">
        <v>0</v>
      </c>
      <c r="AB2657" s="2">
        <v>1</v>
      </c>
      <c r="AC2657" t="s">
        <v>8893</v>
      </c>
      <c r="AD2657" t="s">
        <v>5718</v>
      </c>
      <c r="AE2657" t="s">
        <v>1410</v>
      </c>
      <c r="AG2657" t="s">
        <v>705</v>
      </c>
      <c r="AH2657" t="s">
        <v>1973</v>
      </c>
      <c r="AI2657" t="s">
        <v>2630</v>
      </c>
      <c r="AJ2657" t="s">
        <v>1750</v>
      </c>
      <c r="AK2657" t="s">
        <v>39</v>
      </c>
    </row>
    <row r="2658" spans="1:37" x14ac:dyDescent="0.3">
      <c r="A2658">
        <v>348745</v>
      </c>
      <c r="B2658" t="s">
        <v>47</v>
      </c>
      <c r="C2658" t="s">
        <v>29</v>
      </c>
      <c r="D2658">
        <v>1</v>
      </c>
      <c r="E2658" t="s">
        <v>5719</v>
      </c>
      <c r="F2658" t="s">
        <v>725</v>
      </c>
      <c r="G2658">
        <v>20315</v>
      </c>
      <c r="H2658">
        <v>2</v>
      </c>
      <c r="I2658" t="s">
        <v>244</v>
      </c>
      <c r="J2658" t="s">
        <v>43</v>
      </c>
      <c r="K2658">
        <v>95000</v>
      </c>
      <c r="L2658">
        <v>95000</v>
      </c>
      <c r="M2658" t="s">
        <v>33</v>
      </c>
      <c r="N2658" t="s">
        <v>1096</v>
      </c>
      <c r="O2658" t="s">
        <v>5720</v>
      </c>
      <c r="P2658" t="s">
        <v>8894</v>
      </c>
      <c r="Q2658" t="s">
        <v>7389</v>
      </c>
      <c r="R2658" t="s">
        <v>8895</v>
      </c>
      <c r="S2658" t="s">
        <v>5717</v>
      </c>
      <c r="T2658" t="str">
        <f t="shared" si="123"/>
        <v>‚ Knowledge of and the ability to work with motorized equipment, hand tools, power tools, motor vehicles, computers, and hand-held computer tablets, various metering and testing devices, and computer aided design software.  Microsoft Office Suite including Word, Excel, Outlook and PowerPoint  Ability to use computerized maintenance management system software  Ability to use NYC/DEP applications for timekeeping and performance evaluations  Ability to produce construction documents using computer aided design software.  Ability to anticipate possible problems and develop contingency plans in advance.  Ability to anticipate the consequences of situation and plan accordingly.  Ability to work independently.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2658">
        <f t="shared" si="124"/>
        <v>0</v>
      </c>
      <c r="V2658" s="2">
        <v>1</v>
      </c>
      <c r="W2658" s="2">
        <f t="shared" si="125"/>
        <v>0</v>
      </c>
      <c r="X2658" s="2">
        <v>0</v>
      </c>
      <c r="Y2658" s="2">
        <v>0</v>
      </c>
      <c r="Z2658" s="2">
        <v>0</v>
      </c>
      <c r="AA2658" s="2">
        <v>0</v>
      </c>
      <c r="AB2658" s="2">
        <v>0</v>
      </c>
      <c r="AC2658" t="s">
        <v>8893</v>
      </c>
      <c r="AD2658" t="s">
        <v>5718</v>
      </c>
      <c r="AE2658" t="s">
        <v>5721</v>
      </c>
      <c r="AG2658" t="s">
        <v>705</v>
      </c>
      <c r="AH2658" t="s">
        <v>2393</v>
      </c>
      <c r="AI2658" t="s">
        <v>2417</v>
      </c>
      <c r="AJ2658" t="s">
        <v>2393</v>
      </c>
      <c r="AK2658" t="s">
        <v>39</v>
      </c>
    </row>
    <row r="2659" spans="1:37" x14ac:dyDescent="0.3">
      <c r="A2659">
        <v>348745</v>
      </c>
      <c r="B2659" t="s">
        <v>47</v>
      </c>
      <c r="C2659" t="s">
        <v>48</v>
      </c>
      <c r="D2659">
        <v>1</v>
      </c>
      <c r="E2659" t="s">
        <v>5719</v>
      </c>
      <c r="F2659" t="s">
        <v>725</v>
      </c>
      <c r="G2659">
        <v>20315</v>
      </c>
      <c r="H2659">
        <v>2</v>
      </c>
      <c r="I2659" t="s">
        <v>244</v>
      </c>
      <c r="J2659" t="s">
        <v>43</v>
      </c>
      <c r="K2659">
        <v>95000</v>
      </c>
      <c r="L2659">
        <v>95000</v>
      </c>
      <c r="M2659" t="s">
        <v>33</v>
      </c>
      <c r="N2659" t="s">
        <v>1096</v>
      </c>
      <c r="O2659" t="s">
        <v>5720</v>
      </c>
      <c r="P2659" t="s">
        <v>8894</v>
      </c>
      <c r="Q2659" t="s">
        <v>7389</v>
      </c>
      <c r="R2659" t="s">
        <v>8895</v>
      </c>
      <c r="S2659" t="s">
        <v>5717</v>
      </c>
      <c r="T2659" t="str">
        <f t="shared" si="123"/>
        <v>‚ Knowledge of and the ability to work with motorized equipment, hand tools, power tools, motor vehicles, computers, and hand-held computer tablets, various metering and testing devices, and computer aided design software.  Microsoft Office Suite including Word, Excel, Outlook and PowerPoint  Ability to use computerized maintenance management system software  Ability to use NYC/DEP applications for timekeeping and performance evaluations  Ability to produce construction documents using computer aided design software.  Ability to anticipate possible problems and develop contingency plans in advance.  Ability to anticipate the consequences of situation and plan accordingly.  Ability to work independently.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2659">
        <f t="shared" si="124"/>
        <v>0</v>
      </c>
      <c r="V2659" s="2">
        <v>1</v>
      </c>
      <c r="W2659" s="2">
        <f t="shared" si="125"/>
        <v>0</v>
      </c>
      <c r="X2659" s="2">
        <v>0</v>
      </c>
      <c r="Y2659" s="2">
        <v>0</v>
      </c>
      <c r="Z2659" s="2">
        <v>0</v>
      </c>
      <c r="AA2659" s="2">
        <v>0</v>
      </c>
      <c r="AB2659" s="2">
        <v>0</v>
      </c>
      <c r="AC2659" t="s">
        <v>8893</v>
      </c>
      <c r="AD2659" t="s">
        <v>5718</v>
      </c>
      <c r="AE2659" t="s">
        <v>5721</v>
      </c>
      <c r="AG2659" t="s">
        <v>705</v>
      </c>
      <c r="AH2659" t="s">
        <v>2393</v>
      </c>
      <c r="AI2659" t="s">
        <v>2417</v>
      </c>
      <c r="AJ2659" t="s">
        <v>2393</v>
      </c>
      <c r="AK2659" t="s">
        <v>39</v>
      </c>
    </row>
    <row r="2660" spans="1:37" x14ac:dyDescent="0.3">
      <c r="A2660">
        <v>348760</v>
      </c>
      <c r="B2660" t="s">
        <v>1290</v>
      </c>
      <c r="C2660" t="s">
        <v>29</v>
      </c>
      <c r="D2660">
        <v>1</v>
      </c>
      <c r="E2660" t="s">
        <v>1291</v>
      </c>
      <c r="F2660" t="s">
        <v>75</v>
      </c>
      <c r="G2660">
        <v>13632</v>
      </c>
      <c r="H2660">
        <v>3</v>
      </c>
      <c r="I2660" t="s">
        <v>5722</v>
      </c>
      <c r="J2660" t="s">
        <v>43</v>
      </c>
      <c r="K2660">
        <v>85823</v>
      </c>
      <c r="L2660">
        <v>98696</v>
      </c>
      <c r="M2660" t="s">
        <v>33</v>
      </c>
      <c r="N2660" t="s">
        <v>1292</v>
      </c>
      <c r="O2660" t="s">
        <v>1293</v>
      </c>
      <c r="P2660" t="s">
        <v>7186</v>
      </c>
      <c r="Q2660" t="s">
        <v>7318</v>
      </c>
      <c r="R2660" t="s">
        <v>8896</v>
      </c>
      <c r="S2660" t="s">
        <v>8336</v>
      </c>
      <c r="T2660" t="str">
        <f t="shared" si="123"/>
        <v>‚ 5+ years‚„ experience as System Administrator on Windows 2008/2012/2016 operating systems,    Active Directory, Group Policies.  5+ years‚„ experience web server administration, specifically Microsoft IIS administration.  Working knowledge of E3 or E5 Office 365 Administration and knowledge of Azure AD with    PowerShell scripting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60">
        <f t="shared" si="124"/>
        <v>0</v>
      </c>
      <c r="V2660" s="2">
        <v>0</v>
      </c>
      <c r="W2660" s="2">
        <f t="shared" si="125"/>
        <v>0</v>
      </c>
      <c r="X2660" s="2">
        <v>0</v>
      </c>
      <c r="Y2660" s="2">
        <v>0</v>
      </c>
      <c r="Z2660" s="2">
        <v>0</v>
      </c>
      <c r="AA2660" s="2">
        <v>0</v>
      </c>
      <c r="AB2660" s="2">
        <v>0</v>
      </c>
      <c r="AC2660" t="s">
        <v>5723</v>
      </c>
      <c r="AD2660" t="s">
        <v>5724</v>
      </c>
      <c r="AE2660" t="s">
        <v>32</v>
      </c>
      <c r="AG2660" t="s">
        <v>58</v>
      </c>
      <c r="AH2660" t="s">
        <v>1803</v>
      </c>
      <c r="AI2660" t="s">
        <v>4025</v>
      </c>
      <c r="AJ2660" t="s">
        <v>1803</v>
      </c>
      <c r="AK2660" t="s">
        <v>39</v>
      </c>
    </row>
    <row r="2661" spans="1:37" x14ac:dyDescent="0.3">
      <c r="A2661">
        <v>348762</v>
      </c>
      <c r="B2661" t="s">
        <v>840</v>
      </c>
      <c r="C2661" t="s">
        <v>29</v>
      </c>
      <c r="D2661">
        <v>6</v>
      </c>
      <c r="E2661" t="s">
        <v>5363</v>
      </c>
      <c r="F2661" t="s">
        <v>5364</v>
      </c>
      <c r="G2661">
        <v>10144</v>
      </c>
      <c r="H2661">
        <v>0</v>
      </c>
      <c r="I2661" t="s">
        <v>1228</v>
      </c>
      <c r="J2661" t="s">
        <v>43</v>
      </c>
      <c r="K2661">
        <v>33875</v>
      </c>
      <c r="L2661">
        <v>51411</v>
      </c>
      <c r="M2661" t="s">
        <v>33</v>
      </c>
      <c r="N2661" t="s">
        <v>464</v>
      </c>
      <c r="O2661" t="s">
        <v>464</v>
      </c>
      <c r="P2661" t="s">
        <v>5725</v>
      </c>
      <c r="Q2661" t="s">
        <v>5366</v>
      </c>
      <c r="R2661" t="s">
        <v>32</v>
      </c>
      <c r="S2661" t="s">
        <v>5367</v>
      </c>
      <c r="T2661" t="str">
        <f t="shared" si="123"/>
        <v xml:space="preserve">  This lateral opportunity is open to current Police Administrative Aides only.  Selections will be based on a review of applicants' time and leave records, disciplinary record, performance evaluations, etc.    If selected, a Commanding Officer's recommendation is needed prior to the transfer.    **As a reminder, NYPD employees cannot be assigned to their home precinct. **  Shift depends on the command.</v>
      </c>
      <c r="U2661">
        <f t="shared" si="124"/>
        <v>0</v>
      </c>
      <c r="V2661" s="2">
        <v>0</v>
      </c>
      <c r="W2661" s="2">
        <f t="shared" si="125"/>
        <v>0</v>
      </c>
      <c r="X2661" s="2">
        <v>0</v>
      </c>
      <c r="Y2661" s="2">
        <v>0</v>
      </c>
      <c r="Z2661" s="2">
        <v>0</v>
      </c>
      <c r="AA2661" s="2">
        <v>0</v>
      </c>
      <c r="AB2661" s="2">
        <v>0</v>
      </c>
      <c r="AC2661" t="s">
        <v>5726</v>
      </c>
      <c r="AD2661" t="s">
        <v>32</v>
      </c>
      <c r="AE2661" t="s">
        <v>32</v>
      </c>
      <c r="AG2661" t="s">
        <v>38</v>
      </c>
      <c r="AH2661" t="s">
        <v>1468</v>
      </c>
      <c r="AI2661" t="s">
        <v>1723</v>
      </c>
      <c r="AJ2661" t="s">
        <v>2802</v>
      </c>
      <c r="AK2661" t="s">
        <v>39</v>
      </c>
    </row>
    <row r="2662" spans="1:37" x14ac:dyDescent="0.3">
      <c r="A2662">
        <v>348772</v>
      </c>
      <c r="B2662" t="s">
        <v>2499</v>
      </c>
      <c r="C2662" t="s">
        <v>48</v>
      </c>
      <c r="D2662">
        <v>1</v>
      </c>
      <c r="E2662" t="s">
        <v>5727</v>
      </c>
      <c r="F2662" t="s">
        <v>3533</v>
      </c>
      <c r="G2662">
        <v>56056</v>
      </c>
      <c r="H2662">
        <v>0</v>
      </c>
      <c r="I2662" t="s">
        <v>5728</v>
      </c>
      <c r="J2662" t="s">
        <v>43</v>
      </c>
      <c r="K2662">
        <v>30273</v>
      </c>
      <c r="L2662">
        <v>39275</v>
      </c>
      <c r="M2662" t="s">
        <v>33</v>
      </c>
      <c r="N2662" t="s">
        <v>1320</v>
      </c>
      <c r="O2662" t="s">
        <v>5729</v>
      </c>
      <c r="P2662" t="s">
        <v>7187</v>
      </c>
      <c r="Q2662" t="s">
        <v>3534</v>
      </c>
      <c r="R2662" t="s">
        <v>8897</v>
      </c>
      <c r="S2662" t="s">
        <v>32</v>
      </c>
      <c r="T2662" t="str">
        <f t="shared" si="123"/>
        <v xml:space="preserve">‚	Candidate should be able to unload and transport boxes routinely weighing up to 40 pounds   	Ability to stand or sit for long periods of time 	Possess good verbal and communication skills and write legibly  </v>
      </c>
      <c r="U2662">
        <f t="shared" si="124"/>
        <v>0</v>
      </c>
      <c r="V2662" s="2">
        <v>0</v>
      </c>
      <c r="W2662" s="2">
        <f t="shared" si="125"/>
        <v>0</v>
      </c>
      <c r="X2662" s="2">
        <v>0</v>
      </c>
      <c r="Y2662" s="2">
        <v>0</v>
      </c>
      <c r="Z2662" s="2">
        <v>0</v>
      </c>
      <c r="AA2662" s="2">
        <v>0</v>
      </c>
      <c r="AB2662" s="2">
        <v>0</v>
      </c>
      <c r="AC2662" t="s">
        <v>5730</v>
      </c>
      <c r="AD2662" t="s">
        <v>32</v>
      </c>
      <c r="AE2662" t="s">
        <v>32</v>
      </c>
      <c r="AG2662" t="s">
        <v>38</v>
      </c>
      <c r="AH2662" t="s">
        <v>1750</v>
      </c>
      <c r="AI2662" t="s">
        <v>2699</v>
      </c>
      <c r="AJ2662" t="s">
        <v>1750</v>
      </c>
      <c r="AK2662" t="s">
        <v>39</v>
      </c>
    </row>
    <row r="2663" spans="1:37" x14ac:dyDescent="0.3">
      <c r="A2663">
        <v>348767</v>
      </c>
      <c r="B2663" t="s">
        <v>199</v>
      </c>
      <c r="C2663" t="s">
        <v>48</v>
      </c>
      <c r="D2663">
        <v>1</v>
      </c>
      <c r="E2663" t="s">
        <v>5509</v>
      </c>
      <c r="F2663" t="s">
        <v>2239</v>
      </c>
      <c r="G2663">
        <v>31215</v>
      </c>
      <c r="H2663">
        <v>1</v>
      </c>
      <c r="I2663" t="s">
        <v>463</v>
      </c>
      <c r="J2663" t="s">
        <v>43</v>
      </c>
      <c r="K2663">
        <v>42563</v>
      </c>
      <c r="L2663">
        <v>48947</v>
      </c>
      <c r="M2663" t="s">
        <v>33</v>
      </c>
      <c r="N2663" t="s">
        <v>3661</v>
      </c>
      <c r="O2663" t="s">
        <v>2307</v>
      </c>
      <c r="P2663" t="s">
        <v>5731</v>
      </c>
      <c r="Q2663" t="s">
        <v>7708</v>
      </c>
      <c r="R2663" t="s">
        <v>3663</v>
      </c>
      <c r="S2663" t="s">
        <v>7713</v>
      </c>
      <c r="T2663" t="str">
        <f t="shared" si="123"/>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63">
        <f t="shared" si="124"/>
        <v>0</v>
      </c>
      <c r="V2663" s="2">
        <v>0</v>
      </c>
      <c r="W2663" s="2">
        <f t="shared" si="125"/>
        <v>0</v>
      </c>
      <c r="X2663" s="2">
        <v>0</v>
      </c>
      <c r="Y2663" s="2">
        <v>0</v>
      </c>
      <c r="Z2663" s="2">
        <v>0</v>
      </c>
      <c r="AA2663" s="2">
        <v>0</v>
      </c>
      <c r="AB2663" s="2">
        <v>0</v>
      </c>
      <c r="AC2663" t="s">
        <v>5732</v>
      </c>
      <c r="AD2663" t="s">
        <v>32</v>
      </c>
      <c r="AE2663" t="s">
        <v>32</v>
      </c>
      <c r="AG2663" t="s">
        <v>38</v>
      </c>
      <c r="AH2663" t="s">
        <v>3846</v>
      </c>
      <c r="AI2663" t="s">
        <v>5592</v>
      </c>
      <c r="AJ2663" t="s">
        <v>876</v>
      </c>
      <c r="AK2663" t="s">
        <v>39</v>
      </c>
    </row>
    <row r="2664" spans="1:37" x14ac:dyDescent="0.3">
      <c r="A2664">
        <v>348767</v>
      </c>
      <c r="B2664" t="s">
        <v>199</v>
      </c>
      <c r="C2664" t="s">
        <v>29</v>
      </c>
      <c r="D2664">
        <v>1</v>
      </c>
      <c r="E2664" t="s">
        <v>5509</v>
      </c>
      <c r="F2664" t="s">
        <v>2239</v>
      </c>
      <c r="G2664">
        <v>31215</v>
      </c>
      <c r="H2664">
        <v>1</v>
      </c>
      <c r="I2664" t="s">
        <v>463</v>
      </c>
      <c r="J2664" t="s">
        <v>43</v>
      </c>
      <c r="K2664">
        <v>42563</v>
      </c>
      <c r="L2664">
        <v>48947</v>
      </c>
      <c r="M2664" t="s">
        <v>33</v>
      </c>
      <c r="N2664" t="s">
        <v>3661</v>
      </c>
      <c r="O2664" t="s">
        <v>2307</v>
      </c>
      <c r="P2664" t="s">
        <v>5731</v>
      </c>
      <c r="Q2664" t="s">
        <v>7708</v>
      </c>
      <c r="R2664" t="s">
        <v>3663</v>
      </c>
      <c r="S2664" t="s">
        <v>7713</v>
      </c>
      <c r="T2664" t="str">
        <f t="shared" si="123"/>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64">
        <f t="shared" si="124"/>
        <v>0</v>
      </c>
      <c r="V2664" s="2">
        <v>0</v>
      </c>
      <c r="W2664" s="2">
        <f t="shared" si="125"/>
        <v>0</v>
      </c>
      <c r="X2664" s="2">
        <v>0</v>
      </c>
      <c r="Y2664" s="2">
        <v>0</v>
      </c>
      <c r="Z2664" s="2">
        <v>0</v>
      </c>
      <c r="AA2664" s="2">
        <v>0</v>
      </c>
      <c r="AB2664" s="2">
        <v>0</v>
      </c>
      <c r="AC2664" t="s">
        <v>5732</v>
      </c>
      <c r="AD2664" t="s">
        <v>32</v>
      </c>
      <c r="AE2664" t="s">
        <v>32</v>
      </c>
      <c r="AG2664" t="s">
        <v>38</v>
      </c>
      <c r="AH2664" t="s">
        <v>3846</v>
      </c>
      <c r="AI2664" t="s">
        <v>5592</v>
      </c>
      <c r="AJ2664" t="s">
        <v>876</v>
      </c>
      <c r="AK2664" t="s">
        <v>39</v>
      </c>
    </row>
    <row r="2665" spans="1:37" x14ac:dyDescent="0.3">
      <c r="A2665">
        <v>348768</v>
      </c>
      <c r="B2665" t="s">
        <v>524</v>
      </c>
      <c r="C2665" t="s">
        <v>29</v>
      </c>
      <c r="D2665">
        <v>1</v>
      </c>
      <c r="E2665" t="s">
        <v>5733</v>
      </c>
      <c r="F2665" t="s">
        <v>1660</v>
      </c>
      <c r="G2665">
        <v>34171</v>
      </c>
      <c r="H2665">
        <v>2</v>
      </c>
      <c r="I2665" t="s">
        <v>244</v>
      </c>
      <c r="J2665" t="s">
        <v>43</v>
      </c>
      <c r="K2665">
        <v>46498</v>
      </c>
      <c r="L2665">
        <v>66288</v>
      </c>
      <c r="M2665" t="s">
        <v>33</v>
      </c>
      <c r="N2665" t="s">
        <v>1694</v>
      </c>
      <c r="O2665" t="s">
        <v>2476</v>
      </c>
      <c r="P2665" t="s">
        <v>5734</v>
      </c>
      <c r="Q2665" t="s">
        <v>5735</v>
      </c>
      <c r="R2665" t="s">
        <v>5736</v>
      </c>
      <c r="S2665" t="s">
        <v>32</v>
      </c>
      <c r="T2665" t="str">
        <f t="shared" si="123"/>
        <v xml:space="preserve">Proficiency with relational databases (Microsoft SQL Server and/or Access) are strongly preferred. Highly detail oriented with excellent organizational, interpersonal and communication skills. Ability to multi-task and work in a team environment are strongly preferred.  </v>
      </c>
      <c r="U2665">
        <f t="shared" si="124"/>
        <v>0</v>
      </c>
      <c r="V2665" s="2">
        <v>0</v>
      </c>
      <c r="W2665" s="2">
        <f t="shared" si="125"/>
        <v>0</v>
      </c>
      <c r="X2665" s="2">
        <v>0</v>
      </c>
      <c r="Y2665" s="2">
        <v>0</v>
      </c>
      <c r="Z2665" s="2">
        <v>1</v>
      </c>
      <c r="AA2665" s="2">
        <v>0</v>
      </c>
      <c r="AB2665" s="2">
        <v>1</v>
      </c>
      <c r="AC2665" t="s">
        <v>5737</v>
      </c>
      <c r="AD2665" t="s">
        <v>5738</v>
      </c>
      <c r="AE2665" t="s">
        <v>1694</v>
      </c>
      <c r="AG2665" t="s">
        <v>38</v>
      </c>
      <c r="AH2665" t="s">
        <v>876</v>
      </c>
      <c r="AI2665" t="s">
        <v>2417</v>
      </c>
      <c r="AJ2665" t="s">
        <v>2081</v>
      </c>
      <c r="AK2665" t="s">
        <v>39</v>
      </c>
    </row>
    <row r="2666" spans="1:37" x14ac:dyDescent="0.3">
      <c r="A2666">
        <v>348768</v>
      </c>
      <c r="B2666" t="s">
        <v>524</v>
      </c>
      <c r="C2666" t="s">
        <v>48</v>
      </c>
      <c r="D2666">
        <v>1</v>
      </c>
      <c r="E2666" t="s">
        <v>5733</v>
      </c>
      <c r="F2666" t="s">
        <v>1660</v>
      </c>
      <c r="G2666">
        <v>34171</v>
      </c>
      <c r="H2666">
        <v>2</v>
      </c>
      <c r="I2666" t="s">
        <v>244</v>
      </c>
      <c r="J2666" t="s">
        <v>43</v>
      </c>
      <c r="K2666">
        <v>46498</v>
      </c>
      <c r="L2666">
        <v>66288</v>
      </c>
      <c r="M2666" t="s">
        <v>33</v>
      </c>
      <c r="N2666" t="s">
        <v>1694</v>
      </c>
      <c r="O2666" t="s">
        <v>2476</v>
      </c>
      <c r="P2666" t="s">
        <v>5734</v>
      </c>
      <c r="Q2666" t="s">
        <v>5735</v>
      </c>
      <c r="R2666" t="s">
        <v>5736</v>
      </c>
      <c r="S2666" t="s">
        <v>32</v>
      </c>
      <c r="T2666" t="str">
        <f t="shared" si="123"/>
        <v xml:space="preserve">Proficiency with relational databases (Microsoft SQL Server and/or Access) are strongly preferred. Highly detail oriented with excellent organizational, interpersonal and communication skills. Ability to multi-task and work in a team environment are strongly preferred.  </v>
      </c>
      <c r="U2666">
        <f t="shared" si="124"/>
        <v>0</v>
      </c>
      <c r="V2666" s="2">
        <v>0</v>
      </c>
      <c r="W2666" s="2">
        <f t="shared" si="125"/>
        <v>0</v>
      </c>
      <c r="X2666" s="2">
        <v>0</v>
      </c>
      <c r="Y2666" s="2">
        <v>0</v>
      </c>
      <c r="Z2666" s="2">
        <v>1</v>
      </c>
      <c r="AA2666" s="2">
        <v>0</v>
      </c>
      <c r="AB2666" s="2">
        <v>1</v>
      </c>
      <c r="AC2666" t="s">
        <v>5737</v>
      </c>
      <c r="AD2666" t="s">
        <v>5738</v>
      </c>
      <c r="AE2666" t="s">
        <v>1694</v>
      </c>
      <c r="AG2666" t="s">
        <v>38</v>
      </c>
      <c r="AH2666" t="s">
        <v>876</v>
      </c>
      <c r="AI2666" t="s">
        <v>2417</v>
      </c>
      <c r="AJ2666" t="s">
        <v>2081</v>
      </c>
      <c r="AK2666" t="s">
        <v>39</v>
      </c>
    </row>
    <row r="2667" spans="1:37" x14ac:dyDescent="0.3">
      <c r="A2667">
        <v>348772</v>
      </c>
      <c r="B2667" t="s">
        <v>2499</v>
      </c>
      <c r="C2667" t="s">
        <v>29</v>
      </c>
      <c r="D2667">
        <v>1</v>
      </c>
      <c r="E2667" t="s">
        <v>5727</v>
      </c>
      <c r="F2667" t="s">
        <v>3533</v>
      </c>
      <c r="G2667">
        <v>56056</v>
      </c>
      <c r="H2667">
        <v>0</v>
      </c>
      <c r="I2667" t="s">
        <v>5728</v>
      </c>
      <c r="J2667" t="s">
        <v>43</v>
      </c>
      <c r="K2667">
        <v>30273</v>
      </c>
      <c r="L2667">
        <v>39275</v>
      </c>
      <c r="M2667" t="s">
        <v>33</v>
      </c>
      <c r="N2667" t="s">
        <v>1320</v>
      </c>
      <c r="O2667" t="s">
        <v>5729</v>
      </c>
      <c r="P2667" t="s">
        <v>7187</v>
      </c>
      <c r="Q2667" t="s">
        <v>3534</v>
      </c>
      <c r="R2667" t="s">
        <v>8897</v>
      </c>
      <c r="S2667" t="s">
        <v>32</v>
      </c>
      <c r="T2667" t="str">
        <f t="shared" si="123"/>
        <v xml:space="preserve">‚	Candidate should be able to unload and transport boxes routinely weighing up to 40 pounds   	Ability to stand or sit for long periods of time 	Possess good verbal and communication skills and write legibly  </v>
      </c>
      <c r="U2667">
        <f t="shared" si="124"/>
        <v>0</v>
      </c>
      <c r="V2667" s="2">
        <v>0</v>
      </c>
      <c r="W2667" s="2">
        <f t="shared" si="125"/>
        <v>0</v>
      </c>
      <c r="X2667" s="2">
        <v>0</v>
      </c>
      <c r="Y2667" s="2">
        <v>0</v>
      </c>
      <c r="Z2667" s="2">
        <v>0</v>
      </c>
      <c r="AA2667" s="2">
        <v>0</v>
      </c>
      <c r="AB2667" s="2">
        <v>0</v>
      </c>
      <c r="AC2667" t="s">
        <v>5730</v>
      </c>
      <c r="AD2667" t="s">
        <v>32</v>
      </c>
      <c r="AE2667" t="s">
        <v>32</v>
      </c>
      <c r="AG2667" t="s">
        <v>38</v>
      </c>
      <c r="AH2667" t="s">
        <v>1750</v>
      </c>
      <c r="AI2667" t="s">
        <v>2699</v>
      </c>
      <c r="AJ2667" t="s">
        <v>1750</v>
      </c>
      <c r="AK2667" t="s">
        <v>39</v>
      </c>
    </row>
    <row r="2668" spans="1:37" x14ac:dyDescent="0.3">
      <c r="A2668">
        <v>348775</v>
      </c>
      <c r="B2668" t="s">
        <v>199</v>
      </c>
      <c r="C2668" t="s">
        <v>48</v>
      </c>
      <c r="D2668">
        <v>1</v>
      </c>
      <c r="E2668" t="s">
        <v>5739</v>
      </c>
      <c r="F2668" t="s">
        <v>170</v>
      </c>
      <c r="G2668">
        <v>10050</v>
      </c>
      <c r="H2668" t="s">
        <v>435</v>
      </c>
      <c r="I2668" t="s">
        <v>76</v>
      </c>
      <c r="J2668" t="s">
        <v>43</v>
      </c>
      <c r="K2668">
        <v>54643</v>
      </c>
      <c r="L2668">
        <v>92700</v>
      </c>
      <c r="M2668" t="s">
        <v>33</v>
      </c>
      <c r="N2668" t="s">
        <v>202</v>
      </c>
      <c r="O2668" t="s">
        <v>4622</v>
      </c>
      <c r="P2668" t="s">
        <v>8898</v>
      </c>
      <c r="Q2668" t="s">
        <v>173</v>
      </c>
      <c r="R2668" t="s">
        <v>8899</v>
      </c>
      <c r="S2668" t="s">
        <v>32</v>
      </c>
      <c r="T2668" t="str">
        <f t="shared" si="123"/>
        <v xml:space="preserve">‚	Extensive Knowledge and Experience with Virtual Environments Specifically, VMWare and Citrix	VMWare Certified Professional VCP 6.0 or above.	Experience with of VMWare SSO, VRealize Operations, Site Recovery Manager, VMWare Update Manager, VSphere Replication, VCloud Automation, VSAN, VCenter HA, and VMWare HA.	Knowledge of host-based Network Operating Systems, primarily Windows	Knowledge and Experience Troubleshooting Windows/ Linux Operating systems	Experience with kernel (Linux) or registry (Windows) configuration and debugging	Knowledge of EMC SAN environments	Knowledge of Networking Protocols and LAN/WAN environments	Excellent troubleshooting skills (including Performance)	Experience with trouble-shooting hardware related issues.	Ability to work in a fast-paced multi-location, multi-vendor environment.  </v>
      </c>
      <c r="U2668">
        <f t="shared" si="124"/>
        <v>0</v>
      </c>
      <c r="V2668" s="2">
        <v>0</v>
      </c>
      <c r="W2668" s="2">
        <f t="shared" si="125"/>
        <v>0</v>
      </c>
      <c r="X2668" s="2">
        <v>0</v>
      </c>
      <c r="Y2668" s="2">
        <v>0</v>
      </c>
      <c r="Z2668" s="2">
        <v>0</v>
      </c>
      <c r="AA2668" s="2">
        <v>0</v>
      </c>
      <c r="AB2668" s="2">
        <v>0</v>
      </c>
      <c r="AC2668" t="s">
        <v>5740</v>
      </c>
      <c r="AD2668" t="s">
        <v>32</v>
      </c>
      <c r="AE2668" t="s">
        <v>32</v>
      </c>
      <c r="AG2668" t="s">
        <v>58</v>
      </c>
      <c r="AH2668" t="s">
        <v>2199</v>
      </c>
      <c r="AI2668" t="s">
        <v>5592</v>
      </c>
      <c r="AJ2668" t="s">
        <v>876</v>
      </c>
      <c r="AK2668" t="s">
        <v>39</v>
      </c>
    </row>
    <row r="2669" spans="1:37" x14ac:dyDescent="0.3">
      <c r="A2669">
        <v>348775</v>
      </c>
      <c r="B2669" t="s">
        <v>199</v>
      </c>
      <c r="C2669" t="s">
        <v>29</v>
      </c>
      <c r="D2669">
        <v>1</v>
      </c>
      <c r="E2669" t="s">
        <v>5739</v>
      </c>
      <c r="F2669" t="s">
        <v>170</v>
      </c>
      <c r="G2669">
        <v>10050</v>
      </c>
      <c r="H2669" t="s">
        <v>435</v>
      </c>
      <c r="I2669" t="s">
        <v>76</v>
      </c>
      <c r="J2669" t="s">
        <v>43</v>
      </c>
      <c r="K2669">
        <v>54643</v>
      </c>
      <c r="L2669">
        <v>92700</v>
      </c>
      <c r="M2669" t="s">
        <v>33</v>
      </c>
      <c r="N2669" t="s">
        <v>202</v>
      </c>
      <c r="O2669" t="s">
        <v>4622</v>
      </c>
      <c r="P2669" t="s">
        <v>8898</v>
      </c>
      <c r="Q2669" t="s">
        <v>173</v>
      </c>
      <c r="R2669" t="s">
        <v>8899</v>
      </c>
      <c r="S2669" t="s">
        <v>32</v>
      </c>
      <c r="T2669" t="str">
        <f t="shared" si="123"/>
        <v xml:space="preserve">‚	Extensive Knowledge and Experience with Virtual Environments Specifically, VMWare and Citrix	VMWare Certified Professional VCP 6.0 or above.	Experience with of VMWare SSO, VRealize Operations, Site Recovery Manager, VMWare Update Manager, VSphere Replication, VCloud Automation, VSAN, VCenter HA, and VMWare HA.	Knowledge of host-based Network Operating Systems, primarily Windows	Knowledge and Experience Troubleshooting Windows/ Linux Operating systems	Experience with kernel (Linux) or registry (Windows) configuration and debugging	Knowledge of EMC SAN environments	Knowledge of Networking Protocols and LAN/WAN environments	Excellent troubleshooting skills (including Performance)	Experience with trouble-shooting hardware related issues.	Ability to work in a fast-paced multi-location, multi-vendor environment.  </v>
      </c>
      <c r="U2669">
        <f t="shared" si="124"/>
        <v>0</v>
      </c>
      <c r="V2669" s="2">
        <v>0</v>
      </c>
      <c r="W2669" s="2">
        <f t="shared" si="125"/>
        <v>0</v>
      </c>
      <c r="X2669" s="2">
        <v>0</v>
      </c>
      <c r="Y2669" s="2">
        <v>0</v>
      </c>
      <c r="Z2669" s="2">
        <v>0</v>
      </c>
      <c r="AA2669" s="2">
        <v>0</v>
      </c>
      <c r="AB2669" s="2">
        <v>0</v>
      </c>
      <c r="AC2669" t="s">
        <v>5740</v>
      </c>
      <c r="AD2669" t="s">
        <v>32</v>
      </c>
      <c r="AE2669" t="s">
        <v>32</v>
      </c>
      <c r="AG2669" t="s">
        <v>58</v>
      </c>
      <c r="AH2669" t="s">
        <v>2199</v>
      </c>
      <c r="AI2669" t="s">
        <v>5592</v>
      </c>
      <c r="AJ2669" t="s">
        <v>876</v>
      </c>
      <c r="AK2669" t="s">
        <v>39</v>
      </c>
    </row>
    <row r="2670" spans="1:37" x14ac:dyDescent="0.3">
      <c r="A2670">
        <v>348781</v>
      </c>
      <c r="B2670" t="s">
        <v>47</v>
      </c>
      <c r="C2670" t="s">
        <v>29</v>
      </c>
      <c r="D2670">
        <v>2</v>
      </c>
      <c r="E2670" t="s">
        <v>5741</v>
      </c>
      <c r="F2670" t="s">
        <v>297</v>
      </c>
      <c r="G2670">
        <v>10251</v>
      </c>
      <c r="H2670">
        <v>4</v>
      </c>
      <c r="I2670" t="s">
        <v>1196</v>
      </c>
      <c r="J2670" t="s">
        <v>43</v>
      </c>
      <c r="K2670">
        <v>37251</v>
      </c>
      <c r="L2670">
        <v>58478</v>
      </c>
      <c r="M2670" t="s">
        <v>33</v>
      </c>
      <c r="N2670" t="s">
        <v>211</v>
      </c>
      <c r="O2670" t="s">
        <v>1863</v>
      </c>
      <c r="P2670" t="s">
        <v>8900</v>
      </c>
      <c r="Q2670" t="s">
        <v>300</v>
      </c>
      <c r="R2670" t="s">
        <v>32</v>
      </c>
      <c r="S2670" t="s">
        <v>4476</v>
      </c>
      <c r="T2670"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70">
        <f t="shared" si="124"/>
        <v>0</v>
      </c>
      <c r="V2670" s="2">
        <v>0</v>
      </c>
      <c r="W2670" s="2">
        <f t="shared" si="125"/>
        <v>0</v>
      </c>
      <c r="X2670" s="2">
        <v>0</v>
      </c>
      <c r="Y2670" s="2">
        <v>0</v>
      </c>
      <c r="Z2670" s="2">
        <v>0</v>
      </c>
      <c r="AA2670" s="2">
        <v>0</v>
      </c>
      <c r="AB2670" s="2">
        <v>0</v>
      </c>
      <c r="AC2670" t="s">
        <v>161</v>
      </c>
      <c r="AD2670" t="s">
        <v>32</v>
      </c>
      <c r="AE2670" t="s">
        <v>5742</v>
      </c>
      <c r="AG2670" t="s">
        <v>38</v>
      </c>
      <c r="AH2670" t="s">
        <v>2393</v>
      </c>
      <c r="AJ2670" t="s">
        <v>2393</v>
      </c>
      <c r="AK2670" t="s">
        <v>39</v>
      </c>
    </row>
    <row r="2671" spans="1:37" x14ac:dyDescent="0.3">
      <c r="A2671">
        <v>348785</v>
      </c>
      <c r="B2671" t="s">
        <v>47</v>
      </c>
      <c r="C2671" t="s">
        <v>29</v>
      </c>
      <c r="D2671">
        <v>2</v>
      </c>
      <c r="E2671" t="s">
        <v>5741</v>
      </c>
      <c r="F2671" t="s">
        <v>297</v>
      </c>
      <c r="G2671">
        <v>10251</v>
      </c>
      <c r="H2671">
        <v>4</v>
      </c>
      <c r="I2671" t="s">
        <v>1196</v>
      </c>
      <c r="J2671" t="s">
        <v>43</v>
      </c>
      <c r="K2671">
        <v>37251</v>
      </c>
      <c r="L2671">
        <v>58478</v>
      </c>
      <c r="M2671" t="s">
        <v>33</v>
      </c>
      <c r="N2671" t="s">
        <v>211</v>
      </c>
      <c r="O2671" t="s">
        <v>1863</v>
      </c>
      <c r="P2671" t="s">
        <v>8901</v>
      </c>
      <c r="Q2671" t="s">
        <v>300</v>
      </c>
      <c r="R2671" t="s">
        <v>32</v>
      </c>
      <c r="S2671" t="s">
        <v>4476</v>
      </c>
      <c r="T2671"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71">
        <f t="shared" si="124"/>
        <v>0</v>
      </c>
      <c r="V2671" s="2">
        <v>0</v>
      </c>
      <c r="W2671" s="2">
        <f t="shared" si="125"/>
        <v>0</v>
      </c>
      <c r="X2671" s="2">
        <v>0</v>
      </c>
      <c r="Y2671" s="2">
        <v>0</v>
      </c>
      <c r="Z2671" s="2">
        <v>0</v>
      </c>
      <c r="AA2671" s="2">
        <v>0</v>
      </c>
      <c r="AB2671" s="2">
        <v>0</v>
      </c>
      <c r="AC2671" t="s">
        <v>161</v>
      </c>
      <c r="AD2671" t="s">
        <v>32</v>
      </c>
      <c r="AE2671" t="s">
        <v>5742</v>
      </c>
      <c r="AG2671" t="s">
        <v>38</v>
      </c>
      <c r="AH2671" t="s">
        <v>2393</v>
      </c>
      <c r="AJ2671" t="s">
        <v>2393</v>
      </c>
      <c r="AK2671" t="s">
        <v>39</v>
      </c>
    </row>
    <row r="2672" spans="1:37" x14ac:dyDescent="0.3">
      <c r="A2672">
        <v>348785</v>
      </c>
      <c r="B2672" t="s">
        <v>47</v>
      </c>
      <c r="C2672" t="s">
        <v>48</v>
      </c>
      <c r="D2672">
        <v>2</v>
      </c>
      <c r="E2672" t="s">
        <v>5741</v>
      </c>
      <c r="F2672" t="s">
        <v>297</v>
      </c>
      <c r="G2672">
        <v>10251</v>
      </c>
      <c r="H2672">
        <v>4</v>
      </c>
      <c r="I2672" t="s">
        <v>1196</v>
      </c>
      <c r="J2672" t="s">
        <v>43</v>
      </c>
      <c r="K2672">
        <v>37251</v>
      </c>
      <c r="L2672">
        <v>58478</v>
      </c>
      <c r="M2672" t="s">
        <v>33</v>
      </c>
      <c r="N2672" t="s">
        <v>211</v>
      </c>
      <c r="O2672" t="s">
        <v>1863</v>
      </c>
      <c r="P2672" t="s">
        <v>8901</v>
      </c>
      <c r="Q2672" t="s">
        <v>300</v>
      </c>
      <c r="R2672" t="s">
        <v>32</v>
      </c>
      <c r="S2672" t="s">
        <v>4476</v>
      </c>
      <c r="T2672" t="str">
        <f t="shared" si="123"/>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672">
        <f t="shared" si="124"/>
        <v>0</v>
      </c>
      <c r="V2672" s="2">
        <v>0</v>
      </c>
      <c r="W2672" s="2">
        <f t="shared" si="125"/>
        <v>0</v>
      </c>
      <c r="X2672" s="2">
        <v>0</v>
      </c>
      <c r="Y2672" s="2">
        <v>0</v>
      </c>
      <c r="Z2672" s="2">
        <v>0</v>
      </c>
      <c r="AA2672" s="2">
        <v>0</v>
      </c>
      <c r="AB2672" s="2">
        <v>0</v>
      </c>
      <c r="AC2672" t="s">
        <v>161</v>
      </c>
      <c r="AD2672" t="s">
        <v>32</v>
      </c>
      <c r="AE2672" t="s">
        <v>5742</v>
      </c>
      <c r="AG2672" t="s">
        <v>38</v>
      </c>
      <c r="AH2672" t="s">
        <v>2393</v>
      </c>
      <c r="AJ2672" t="s">
        <v>2393</v>
      </c>
      <c r="AK2672" t="s">
        <v>39</v>
      </c>
    </row>
    <row r="2673" spans="1:37" x14ac:dyDescent="0.3">
      <c r="A2673">
        <v>348786</v>
      </c>
      <c r="B2673" t="s">
        <v>199</v>
      </c>
      <c r="C2673" t="s">
        <v>48</v>
      </c>
      <c r="D2673">
        <v>1</v>
      </c>
      <c r="E2673" t="s">
        <v>5743</v>
      </c>
      <c r="F2673" t="s">
        <v>1684</v>
      </c>
      <c r="G2673">
        <v>21215</v>
      </c>
      <c r="H2673">
        <v>2</v>
      </c>
      <c r="I2673" t="s">
        <v>244</v>
      </c>
      <c r="J2673" t="s">
        <v>43</v>
      </c>
      <c r="K2673">
        <v>74990</v>
      </c>
      <c r="L2673">
        <v>101148</v>
      </c>
      <c r="M2673" t="s">
        <v>33</v>
      </c>
      <c r="N2673" t="s">
        <v>202</v>
      </c>
      <c r="O2673" t="s">
        <v>4460</v>
      </c>
      <c r="P2673" t="s">
        <v>8902</v>
      </c>
      <c r="Q2673" t="s">
        <v>1687</v>
      </c>
      <c r="R2673" t="s">
        <v>8884</v>
      </c>
      <c r="S2673" t="s">
        <v>7696</v>
      </c>
      <c r="T2673" t="str">
        <f t="shared" si="123"/>
        <v>‚	Excellent communication and organizational skills, with attention to details 	Ability to work with various types and levels of personnel; and to direct and manage staff effectively 	Ability to anticipate possible problems and develop contingency plans in advance 	Ability to anticipate the consequences of situations and plan accordingly 	Ability to work independently, exercise good judgment and manage multiple projects simultaneously 	Good understanding of NYC building codes 	General use of Microsoft windows applications including office suite (Word, Excel, Outlook, PowerPoint), and the ability to navigate internet. AutoCad and Archibus capability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73">
        <f t="shared" si="124"/>
        <v>0</v>
      </c>
      <c r="V2673" s="2">
        <v>1</v>
      </c>
      <c r="W2673" s="2">
        <f t="shared" si="125"/>
        <v>0</v>
      </c>
      <c r="X2673" s="2">
        <v>0</v>
      </c>
      <c r="Y2673" s="2">
        <v>0</v>
      </c>
      <c r="Z2673" s="2">
        <v>0</v>
      </c>
      <c r="AA2673" s="2">
        <v>0</v>
      </c>
      <c r="AB2673" s="2">
        <v>0</v>
      </c>
      <c r="AC2673" t="s">
        <v>5744</v>
      </c>
      <c r="AD2673" t="s">
        <v>32</v>
      </c>
      <c r="AE2673" t="s">
        <v>32</v>
      </c>
      <c r="AG2673" t="s">
        <v>58</v>
      </c>
      <c r="AH2673" t="s">
        <v>2199</v>
      </c>
      <c r="AI2673" t="s">
        <v>5592</v>
      </c>
      <c r="AJ2673" t="s">
        <v>2199</v>
      </c>
      <c r="AK2673" t="s">
        <v>39</v>
      </c>
    </row>
    <row r="2674" spans="1:37" x14ac:dyDescent="0.3">
      <c r="A2674">
        <v>348786</v>
      </c>
      <c r="B2674" t="s">
        <v>199</v>
      </c>
      <c r="C2674" t="s">
        <v>29</v>
      </c>
      <c r="D2674">
        <v>1</v>
      </c>
      <c r="E2674" t="s">
        <v>5743</v>
      </c>
      <c r="F2674" t="s">
        <v>1684</v>
      </c>
      <c r="G2674">
        <v>21215</v>
      </c>
      <c r="H2674">
        <v>2</v>
      </c>
      <c r="I2674" t="s">
        <v>244</v>
      </c>
      <c r="J2674" t="s">
        <v>43</v>
      </c>
      <c r="K2674">
        <v>74990</v>
      </c>
      <c r="L2674">
        <v>101148</v>
      </c>
      <c r="M2674" t="s">
        <v>33</v>
      </c>
      <c r="N2674" t="s">
        <v>202</v>
      </c>
      <c r="O2674" t="s">
        <v>4460</v>
      </c>
      <c r="P2674" t="s">
        <v>8902</v>
      </c>
      <c r="Q2674" t="s">
        <v>1687</v>
      </c>
      <c r="R2674" t="s">
        <v>8884</v>
      </c>
      <c r="S2674" t="s">
        <v>7696</v>
      </c>
      <c r="T2674" t="str">
        <f t="shared" si="123"/>
        <v>‚	Excellent communication and organizational skills, with attention to details 	Ability to work with various types and levels of personnel; and to direct and manage staff effectively 	Ability to anticipate possible problems and develop contingency plans in advance 	Ability to anticipate the consequences of situations and plan accordingly 	Ability to work independently, exercise good judgment and manage multiple projects simultaneously 	Good understanding of NYC building codes 	General use of Microsoft windows applications including office suite (Word, Excel, Outlook, PowerPoint), and the ability to navigate internet. AutoCad and Archibus capability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74">
        <f t="shared" si="124"/>
        <v>0</v>
      </c>
      <c r="V2674" s="2">
        <v>1</v>
      </c>
      <c r="W2674" s="2">
        <f t="shared" si="125"/>
        <v>0</v>
      </c>
      <c r="X2674" s="2">
        <v>0</v>
      </c>
      <c r="Y2674" s="2">
        <v>0</v>
      </c>
      <c r="Z2674" s="2">
        <v>0</v>
      </c>
      <c r="AA2674" s="2">
        <v>0</v>
      </c>
      <c r="AB2674" s="2">
        <v>0</v>
      </c>
      <c r="AC2674" t="s">
        <v>5744</v>
      </c>
      <c r="AD2674" t="s">
        <v>32</v>
      </c>
      <c r="AE2674" t="s">
        <v>32</v>
      </c>
      <c r="AG2674" t="s">
        <v>58</v>
      </c>
      <c r="AH2674" t="s">
        <v>2199</v>
      </c>
      <c r="AI2674" t="s">
        <v>5592</v>
      </c>
      <c r="AJ2674" t="s">
        <v>2199</v>
      </c>
      <c r="AK2674" t="s">
        <v>39</v>
      </c>
    </row>
    <row r="2675" spans="1:37" x14ac:dyDescent="0.3">
      <c r="A2675">
        <v>348794</v>
      </c>
      <c r="B2675" t="s">
        <v>3762</v>
      </c>
      <c r="C2675" t="s">
        <v>48</v>
      </c>
      <c r="D2675">
        <v>1</v>
      </c>
      <c r="E2675" t="s">
        <v>5745</v>
      </c>
      <c r="F2675" t="s">
        <v>590</v>
      </c>
      <c r="G2675">
        <v>56057</v>
      </c>
      <c r="H2675">
        <v>0</v>
      </c>
      <c r="I2675" t="s">
        <v>1967</v>
      </c>
      <c r="J2675" t="s">
        <v>43</v>
      </c>
      <c r="K2675">
        <v>40000</v>
      </c>
      <c r="L2675">
        <v>40000</v>
      </c>
      <c r="M2675" t="s">
        <v>33</v>
      </c>
      <c r="N2675" t="s">
        <v>1320</v>
      </c>
      <c r="O2675" t="s">
        <v>1197</v>
      </c>
      <c r="P2675" t="s">
        <v>8903</v>
      </c>
      <c r="Q2675" t="s">
        <v>592</v>
      </c>
      <c r="R2675" t="s">
        <v>5746</v>
      </c>
      <c r="S2675" t="s">
        <v>32</v>
      </c>
      <c r="T2675" t="str">
        <f t="shared" si="123"/>
        <v xml:space="preserve">1. A baccalaureate degree from an accredited college or university and full-time or volunteer related experience in the non-profit or public sector.  2. Must be detailed-oriented, well organized, have effective communication skills (written &amp; oral), be a team player and have the ability to multitask.  3. Must possess excellent troubleshooting skills, work well under pressure, and meet tight deadlines.  4. Knowledge of the Microsoft Office Suite (word, excel, power point,).  </v>
      </c>
      <c r="U2675">
        <f t="shared" si="124"/>
        <v>0</v>
      </c>
      <c r="V2675" s="2">
        <v>1</v>
      </c>
      <c r="W2675" s="2">
        <f t="shared" si="125"/>
        <v>0</v>
      </c>
      <c r="X2675" s="2">
        <v>0</v>
      </c>
      <c r="Y2675" s="2">
        <v>0</v>
      </c>
      <c r="Z2675" s="2">
        <v>0</v>
      </c>
      <c r="AA2675" s="2">
        <v>0</v>
      </c>
      <c r="AB2675" s="2">
        <v>0</v>
      </c>
      <c r="AC2675" t="s">
        <v>8904</v>
      </c>
      <c r="AD2675" t="s">
        <v>32</v>
      </c>
      <c r="AE2675" t="s">
        <v>32</v>
      </c>
      <c r="AG2675" t="s">
        <v>38</v>
      </c>
      <c r="AH2675" t="s">
        <v>3846</v>
      </c>
      <c r="AJ2675" t="s">
        <v>3846</v>
      </c>
      <c r="AK2675" t="s">
        <v>39</v>
      </c>
    </row>
    <row r="2676" spans="1:37" x14ac:dyDescent="0.3">
      <c r="A2676">
        <v>348794</v>
      </c>
      <c r="B2676" t="s">
        <v>3762</v>
      </c>
      <c r="C2676" t="s">
        <v>29</v>
      </c>
      <c r="D2676">
        <v>1</v>
      </c>
      <c r="E2676" t="s">
        <v>5745</v>
      </c>
      <c r="F2676" t="s">
        <v>590</v>
      </c>
      <c r="G2676">
        <v>56057</v>
      </c>
      <c r="H2676">
        <v>0</v>
      </c>
      <c r="I2676" t="s">
        <v>1967</v>
      </c>
      <c r="J2676" t="s">
        <v>43</v>
      </c>
      <c r="K2676">
        <v>40000</v>
      </c>
      <c r="L2676">
        <v>40000</v>
      </c>
      <c r="M2676" t="s">
        <v>33</v>
      </c>
      <c r="N2676" t="s">
        <v>1320</v>
      </c>
      <c r="O2676" t="s">
        <v>1197</v>
      </c>
      <c r="P2676" t="s">
        <v>8903</v>
      </c>
      <c r="Q2676" t="s">
        <v>592</v>
      </c>
      <c r="R2676" t="s">
        <v>5746</v>
      </c>
      <c r="S2676" t="s">
        <v>32</v>
      </c>
      <c r="T2676" t="str">
        <f t="shared" si="123"/>
        <v xml:space="preserve">1. A baccalaureate degree from an accredited college or university and full-time or volunteer related experience in the non-profit or public sector.  2. Must be detailed-oriented, well organized, have effective communication skills (written &amp; oral), be a team player and have the ability to multitask.  3. Must possess excellent troubleshooting skills, work well under pressure, and meet tight deadlines.  4. Knowledge of the Microsoft Office Suite (word, excel, power point,).  </v>
      </c>
      <c r="U2676">
        <f t="shared" si="124"/>
        <v>0</v>
      </c>
      <c r="V2676" s="2">
        <v>1</v>
      </c>
      <c r="W2676" s="2">
        <f t="shared" si="125"/>
        <v>0</v>
      </c>
      <c r="X2676" s="2">
        <v>0</v>
      </c>
      <c r="Y2676" s="2">
        <v>0</v>
      </c>
      <c r="Z2676" s="2">
        <v>0</v>
      </c>
      <c r="AA2676" s="2">
        <v>0</v>
      </c>
      <c r="AB2676" s="2">
        <v>0</v>
      </c>
      <c r="AC2676" t="s">
        <v>8904</v>
      </c>
      <c r="AD2676" t="s">
        <v>32</v>
      </c>
      <c r="AE2676" t="s">
        <v>32</v>
      </c>
      <c r="AG2676" t="s">
        <v>38</v>
      </c>
      <c r="AH2676" t="s">
        <v>3846</v>
      </c>
      <c r="AJ2676" t="s">
        <v>3846</v>
      </c>
      <c r="AK2676" t="s">
        <v>39</v>
      </c>
    </row>
    <row r="2677" spans="1:37" x14ac:dyDescent="0.3">
      <c r="A2677">
        <v>348797</v>
      </c>
      <c r="B2677" t="s">
        <v>2756</v>
      </c>
      <c r="C2677" t="s">
        <v>29</v>
      </c>
      <c r="D2677">
        <v>1</v>
      </c>
      <c r="E2677" t="s">
        <v>2941</v>
      </c>
      <c r="F2677" t="s">
        <v>2942</v>
      </c>
      <c r="G2677">
        <v>5277</v>
      </c>
      <c r="H2677">
        <v>0</v>
      </c>
      <c r="I2677" t="s">
        <v>5747</v>
      </c>
      <c r="J2677" t="s">
        <v>43</v>
      </c>
      <c r="K2677">
        <v>45000</v>
      </c>
      <c r="L2677">
        <v>50000</v>
      </c>
      <c r="M2677" t="s">
        <v>33</v>
      </c>
      <c r="N2677" t="s">
        <v>2761</v>
      </c>
      <c r="O2677" t="s">
        <v>2944</v>
      </c>
      <c r="P2677" t="s">
        <v>7897</v>
      </c>
      <c r="Q2677" t="s">
        <v>2945</v>
      </c>
      <c r="R2677" t="s">
        <v>7898</v>
      </c>
      <c r="S2677" t="s">
        <v>7899</v>
      </c>
      <c r="T2677" t="str">
        <f t="shared" si="123"/>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677">
        <f t="shared" si="124"/>
        <v>0</v>
      </c>
      <c r="V2677" s="2">
        <v>0</v>
      </c>
      <c r="W2677" s="2">
        <f t="shared" si="125"/>
        <v>0</v>
      </c>
      <c r="X2677" s="2">
        <v>0</v>
      </c>
      <c r="Y2677" s="2">
        <v>0</v>
      </c>
      <c r="Z2677" s="2">
        <v>0</v>
      </c>
      <c r="AA2677" s="2">
        <v>0</v>
      </c>
      <c r="AB2677" s="2">
        <v>0</v>
      </c>
      <c r="AC2677" t="s">
        <v>5748</v>
      </c>
      <c r="AD2677" t="s">
        <v>32</v>
      </c>
      <c r="AE2677" t="s">
        <v>2761</v>
      </c>
      <c r="AG2677" t="s">
        <v>38</v>
      </c>
      <c r="AH2677" t="s">
        <v>2802</v>
      </c>
      <c r="AJ2677" t="s">
        <v>1750</v>
      </c>
      <c r="AK2677" t="s">
        <v>39</v>
      </c>
    </row>
    <row r="2678" spans="1:37" x14ac:dyDescent="0.3">
      <c r="A2678">
        <v>348797</v>
      </c>
      <c r="B2678" t="s">
        <v>2756</v>
      </c>
      <c r="C2678" t="s">
        <v>48</v>
      </c>
      <c r="D2678">
        <v>1</v>
      </c>
      <c r="E2678" t="s">
        <v>2941</v>
      </c>
      <c r="F2678" t="s">
        <v>2942</v>
      </c>
      <c r="G2678">
        <v>5277</v>
      </c>
      <c r="H2678">
        <v>0</v>
      </c>
      <c r="I2678" t="s">
        <v>5747</v>
      </c>
      <c r="J2678" t="s">
        <v>43</v>
      </c>
      <c r="K2678">
        <v>45000</v>
      </c>
      <c r="L2678">
        <v>50000</v>
      </c>
      <c r="M2678" t="s">
        <v>33</v>
      </c>
      <c r="N2678" t="s">
        <v>2761</v>
      </c>
      <c r="O2678" t="s">
        <v>2944</v>
      </c>
      <c r="P2678" t="s">
        <v>7897</v>
      </c>
      <c r="Q2678" t="s">
        <v>2945</v>
      </c>
      <c r="R2678" t="s">
        <v>7898</v>
      </c>
      <c r="S2678" t="s">
        <v>7899</v>
      </c>
      <c r="T2678" t="str">
        <f t="shared" si="123"/>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678">
        <f t="shared" si="124"/>
        <v>0</v>
      </c>
      <c r="V2678" s="2">
        <v>0</v>
      </c>
      <c r="W2678" s="2">
        <f t="shared" si="125"/>
        <v>0</v>
      </c>
      <c r="X2678" s="2">
        <v>0</v>
      </c>
      <c r="Y2678" s="2">
        <v>0</v>
      </c>
      <c r="Z2678" s="2">
        <v>0</v>
      </c>
      <c r="AA2678" s="2">
        <v>0</v>
      </c>
      <c r="AB2678" s="2">
        <v>0</v>
      </c>
      <c r="AC2678" t="s">
        <v>5748</v>
      </c>
      <c r="AD2678" t="s">
        <v>32</v>
      </c>
      <c r="AE2678" t="s">
        <v>2761</v>
      </c>
      <c r="AG2678" t="s">
        <v>38</v>
      </c>
      <c r="AH2678" t="s">
        <v>2802</v>
      </c>
      <c r="AJ2678" t="s">
        <v>1750</v>
      </c>
      <c r="AK2678" t="s">
        <v>39</v>
      </c>
    </row>
    <row r="2679" spans="1:37" x14ac:dyDescent="0.3">
      <c r="A2679">
        <v>348799</v>
      </c>
      <c r="B2679" t="s">
        <v>2756</v>
      </c>
      <c r="C2679" t="s">
        <v>29</v>
      </c>
      <c r="D2679">
        <v>1</v>
      </c>
      <c r="E2679" t="s">
        <v>2941</v>
      </c>
      <c r="F2679" t="s">
        <v>2942</v>
      </c>
      <c r="G2679">
        <v>5277</v>
      </c>
      <c r="H2679">
        <v>0</v>
      </c>
      <c r="I2679" t="s">
        <v>5749</v>
      </c>
      <c r="J2679" t="s">
        <v>43</v>
      </c>
      <c r="K2679">
        <v>45000</v>
      </c>
      <c r="L2679">
        <v>50000</v>
      </c>
      <c r="M2679" t="s">
        <v>33</v>
      </c>
      <c r="N2679" t="s">
        <v>2761</v>
      </c>
      <c r="O2679" t="s">
        <v>2944</v>
      </c>
      <c r="P2679" t="s">
        <v>7897</v>
      </c>
      <c r="Q2679" t="s">
        <v>2945</v>
      </c>
      <c r="R2679" t="s">
        <v>7898</v>
      </c>
      <c r="S2679" t="s">
        <v>7899</v>
      </c>
      <c r="T2679" t="str">
        <f t="shared" si="123"/>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679">
        <f t="shared" si="124"/>
        <v>0</v>
      </c>
      <c r="V2679" s="2">
        <v>0</v>
      </c>
      <c r="W2679" s="2">
        <f t="shared" si="125"/>
        <v>0</v>
      </c>
      <c r="X2679" s="2">
        <v>0</v>
      </c>
      <c r="Y2679" s="2">
        <v>0</v>
      </c>
      <c r="Z2679" s="2">
        <v>0</v>
      </c>
      <c r="AA2679" s="2">
        <v>0</v>
      </c>
      <c r="AB2679" s="2">
        <v>0</v>
      </c>
      <c r="AC2679" t="s">
        <v>5750</v>
      </c>
      <c r="AD2679" t="s">
        <v>32</v>
      </c>
      <c r="AE2679" t="s">
        <v>2761</v>
      </c>
      <c r="AG2679" t="s">
        <v>38</v>
      </c>
      <c r="AH2679" t="s">
        <v>1803</v>
      </c>
      <c r="AJ2679" t="s">
        <v>1750</v>
      </c>
      <c r="AK2679" t="s">
        <v>39</v>
      </c>
    </row>
    <row r="2680" spans="1:37" x14ac:dyDescent="0.3">
      <c r="A2680">
        <v>348799</v>
      </c>
      <c r="B2680" t="s">
        <v>2756</v>
      </c>
      <c r="C2680" t="s">
        <v>48</v>
      </c>
      <c r="D2680">
        <v>1</v>
      </c>
      <c r="E2680" t="s">
        <v>2941</v>
      </c>
      <c r="F2680" t="s">
        <v>2942</v>
      </c>
      <c r="G2680">
        <v>5277</v>
      </c>
      <c r="H2680">
        <v>0</v>
      </c>
      <c r="I2680" t="s">
        <v>5749</v>
      </c>
      <c r="J2680" t="s">
        <v>43</v>
      </c>
      <c r="K2680">
        <v>45000</v>
      </c>
      <c r="L2680">
        <v>50000</v>
      </c>
      <c r="M2680" t="s">
        <v>33</v>
      </c>
      <c r="N2680" t="s">
        <v>2761</v>
      </c>
      <c r="O2680" t="s">
        <v>2944</v>
      </c>
      <c r="P2680" t="s">
        <v>7897</v>
      </c>
      <c r="Q2680" t="s">
        <v>2945</v>
      </c>
      <c r="R2680" t="s">
        <v>7898</v>
      </c>
      <c r="S2680" t="s">
        <v>7899</v>
      </c>
      <c r="T2680" t="str">
        <f t="shared" si="123"/>
        <v>‚	Flexibility 	Creativity	Ability to work in a fast-paced environment 	Refined time management 	Attention to detail 	Ability to anticipate customer questions and needs	Customer-centric support skills	Analytical skills	Excellent at written and verbal communications, with great organizational and interpersonal skills  	Ability to interact with all levels of management and the public 	Knowledge of the City of New York‚„s procurement and contracting process preferred but not required Mayor‚„s Office of Contract Services is an equal opportunity employer.  Special accommodations provided for applicants with disabilities. Mayor‚„s Office of Contract Services recognizes the unique skills and strengths gained through military service. Veterans and service members of the U.S. Armed Forces are strongly encouraged to apply.</v>
      </c>
      <c r="U2680">
        <f t="shared" si="124"/>
        <v>0</v>
      </c>
      <c r="V2680" s="2">
        <v>0</v>
      </c>
      <c r="W2680" s="2">
        <f t="shared" si="125"/>
        <v>0</v>
      </c>
      <c r="X2680" s="2">
        <v>0</v>
      </c>
      <c r="Y2680" s="2">
        <v>0</v>
      </c>
      <c r="Z2680" s="2">
        <v>0</v>
      </c>
      <c r="AA2680" s="2">
        <v>0</v>
      </c>
      <c r="AB2680" s="2">
        <v>0</v>
      </c>
      <c r="AC2680" t="s">
        <v>5750</v>
      </c>
      <c r="AD2680" t="s">
        <v>32</v>
      </c>
      <c r="AE2680" t="s">
        <v>2761</v>
      </c>
      <c r="AG2680" t="s">
        <v>38</v>
      </c>
      <c r="AH2680" t="s">
        <v>1803</v>
      </c>
      <c r="AJ2680" t="s">
        <v>1750</v>
      </c>
      <c r="AK2680" t="s">
        <v>39</v>
      </c>
    </row>
    <row r="2681" spans="1:37" x14ac:dyDescent="0.3">
      <c r="A2681">
        <v>348805</v>
      </c>
      <c r="B2681" t="s">
        <v>1275</v>
      </c>
      <c r="C2681" t="s">
        <v>29</v>
      </c>
      <c r="D2681">
        <v>1</v>
      </c>
      <c r="E2681" t="s">
        <v>2505</v>
      </c>
      <c r="F2681" t="s">
        <v>911</v>
      </c>
      <c r="G2681">
        <v>30087</v>
      </c>
      <c r="H2681">
        <v>3</v>
      </c>
      <c r="I2681" t="s">
        <v>1506</v>
      </c>
      <c r="J2681" t="s">
        <v>43</v>
      </c>
      <c r="K2681">
        <v>73938</v>
      </c>
      <c r="L2681">
        <v>90000</v>
      </c>
      <c r="M2681" t="s">
        <v>33</v>
      </c>
      <c r="N2681" t="s">
        <v>1278</v>
      </c>
      <c r="O2681" t="s">
        <v>5751</v>
      </c>
      <c r="P2681" t="s">
        <v>5752</v>
      </c>
      <c r="Q2681" t="s">
        <v>913</v>
      </c>
      <c r="R2681" t="s">
        <v>5753</v>
      </c>
      <c r="S2681" t="s">
        <v>1281</v>
      </c>
      <c r="T2681" t="str">
        <f t="shared" si="123"/>
        <v>Excellent legal judgement, research and writing skills. Experience handling EEO matters. Working knowledge of Word, Excel, Access, and additional databases. Ability to work both independently and as a team. Ability to perform under pressure and respond to deadlines. Ability to work with non-legal staff and collaborate with other legal Units. Litigation experience is a plus. NOTE: This position is open to qualified persons with a disability who are eligible for the 55-a Program. Please indicate in your cover letter that you would like to be considered for the position under the 55-a Program.</v>
      </c>
      <c r="U2681">
        <f t="shared" si="124"/>
        <v>0</v>
      </c>
      <c r="V2681" s="2">
        <v>1</v>
      </c>
      <c r="W2681" s="2">
        <f t="shared" si="125"/>
        <v>0</v>
      </c>
      <c r="X2681" s="2">
        <v>0</v>
      </c>
      <c r="Y2681" s="2">
        <v>0</v>
      </c>
      <c r="Z2681" s="2">
        <v>0</v>
      </c>
      <c r="AA2681" s="2">
        <v>0</v>
      </c>
      <c r="AB2681" s="2">
        <v>0</v>
      </c>
      <c r="AC2681" t="s">
        <v>2749</v>
      </c>
      <c r="AD2681" t="s">
        <v>32</v>
      </c>
      <c r="AE2681" t="s">
        <v>32</v>
      </c>
      <c r="AG2681" t="s">
        <v>38</v>
      </c>
      <c r="AH2681" t="s">
        <v>1973</v>
      </c>
      <c r="AI2681" t="s">
        <v>2630</v>
      </c>
      <c r="AJ2681" t="s">
        <v>1973</v>
      </c>
      <c r="AK2681" t="s">
        <v>39</v>
      </c>
    </row>
    <row r="2682" spans="1:37" x14ac:dyDescent="0.3">
      <c r="A2682">
        <v>348805</v>
      </c>
      <c r="B2682" t="s">
        <v>1275</v>
      </c>
      <c r="C2682" t="s">
        <v>48</v>
      </c>
      <c r="D2682">
        <v>1</v>
      </c>
      <c r="E2682" t="s">
        <v>2505</v>
      </c>
      <c r="F2682" t="s">
        <v>911</v>
      </c>
      <c r="G2682">
        <v>30087</v>
      </c>
      <c r="H2682">
        <v>3</v>
      </c>
      <c r="I2682" t="s">
        <v>1506</v>
      </c>
      <c r="J2682" t="s">
        <v>43</v>
      </c>
      <c r="K2682">
        <v>73938</v>
      </c>
      <c r="L2682">
        <v>90000</v>
      </c>
      <c r="M2682" t="s">
        <v>33</v>
      </c>
      <c r="N2682" t="s">
        <v>1278</v>
      </c>
      <c r="O2682" t="s">
        <v>5751</v>
      </c>
      <c r="P2682" t="s">
        <v>5752</v>
      </c>
      <c r="Q2682" t="s">
        <v>913</v>
      </c>
      <c r="R2682" t="s">
        <v>5753</v>
      </c>
      <c r="S2682" t="s">
        <v>1281</v>
      </c>
      <c r="T2682" t="str">
        <f t="shared" si="123"/>
        <v>Excellent legal judgement, research and writing skills. Experience handling EEO matters. Working knowledge of Word, Excel, Access, and additional databases. Ability to work both independently and as a team. Ability to perform under pressure and respond to deadlines. Ability to work with non-legal staff and collaborate with other legal Units. Litigation experience is a plus. NOTE: This position is open to qualified persons with a disability who are eligible for the 55-a Program. Please indicate in your cover letter that you would like to be considered for the position under the 55-a Program.</v>
      </c>
      <c r="U2682">
        <f t="shared" si="124"/>
        <v>0</v>
      </c>
      <c r="V2682" s="2">
        <v>1</v>
      </c>
      <c r="W2682" s="2">
        <f t="shared" si="125"/>
        <v>0</v>
      </c>
      <c r="X2682" s="2">
        <v>0</v>
      </c>
      <c r="Y2682" s="2">
        <v>0</v>
      </c>
      <c r="Z2682" s="2">
        <v>0</v>
      </c>
      <c r="AA2682" s="2">
        <v>0</v>
      </c>
      <c r="AB2682" s="2">
        <v>0</v>
      </c>
      <c r="AC2682" t="s">
        <v>2749</v>
      </c>
      <c r="AD2682" t="s">
        <v>32</v>
      </c>
      <c r="AE2682" t="s">
        <v>32</v>
      </c>
      <c r="AG2682" t="s">
        <v>38</v>
      </c>
      <c r="AH2682" t="s">
        <v>1973</v>
      </c>
      <c r="AI2682" t="s">
        <v>2630</v>
      </c>
      <c r="AJ2682" t="s">
        <v>1973</v>
      </c>
      <c r="AK2682" t="s">
        <v>39</v>
      </c>
    </row>
    <row r="2683" spans="1:37" x14ac:dyDescent="0.3">
      <c r="A2683">
        <v>348817</v>
      </c>
      <c r="B2683" t="s">
        <v>111</v>
      </c>
      <c r="C2683" t="s">
        <v>48</v>
      </c>
      <c r="D2683">
        <v>1</v>
      </c>
      <c r="E2683" t="s">
        <v>4607</v>
      </c>
      <c r="F2683" t="s">
        <v>3279</v>
      </c>
      <c r="G2683">
        <v>30112</v>
      </c>
      <c r="H2683">
        <v>0</v>
      </c>
      <c r="I2683" t="s">
        <v>1506</v>
      </c>
      <c r="J2683" t="s">
        <v>43</v>
      </c>
      <c r="K2683">
        <v>68494</v>
      </c>
      <c r="L2683">
        <v>143046</v>
      </c>
      <c r="M2683" t="s">
        <v>33</v>
      </c>
      <c r="N2683" t="s">
        <v>115</v>
      </c>
      <c r="O2683" t="s">
        <v>933</v>
      </c>
      <c r="P2683" t="s">
        <v>5754</v>
      </c>
      <c r="Q2683" t="s">
        <v>5755</v>
      </c>
      <c r="R2683" t="s">
        <v>32</v>
      </c>
      <c r="S2683" t="s">
        <v>32</v>
      </c>
      <c r="T2683" t="str">
        <f t="shared" si="123"/>
        <v xml:space="preserve">   </v>
      </c>
      <c r="U2683">
        <f t="shared" si="124"/>
        <v>0</v>
      </c>
      <c r="V2683" s="2">
        <v>0</v>
      </c>
      <c r="W2683" s="2">
        <f t="shared" si="125"/>
        <v>0</v>
      </c>
      <c r="X2683" s="2">
        <v>0</v>
      </c>
      <c r="Y2683" s="2">
        <v>0</v>
      </c>
      <c r="Z2683" s="2">
        <v>0</v>
      </c>
      <c r="AA2683" s="2">
        <v>0</v>
      </c>
      <c r="AB2683" s="2">
        <v>0</v>
      </c>
      <c r="AC2683" t="s">
        <v>5756</v>
      </c>
      <c r="AD2683" t="s">
        <v>32</v>
      </c>
      <c r="AE2683" t="s">
        <v>32</v>
      </c>
      <c r="AG2683" t="s">
        <v>705</v>
      </c>
      <c r="AH2683" t="s">
        <v>1973</v>
      </c>
      <c r="AI2683" t="s">
        <v>2630</v>
      </c>
      <c r="AJ2683" t="s">
        <v>1973</v>
      </c>
      <c r="AK2683" t="s">
        <v>39</v>
      </c>
    </row>
    <row r="2684" spans="1:37" x14ac:dyDescent="0.3">
      <c r="A2684">
        <v>348817</v>
      </c>
      <c r="B2684" t="s">
        <v>111</v>
      </c>
      <c r="C2684" t="s">
        <v>29</v>
      </c>
      <c r="D2684">
        <v>1</v>
      </c>
      <c r="E2684" t="s">
        <v>4607</v>
      </c>
      <c r="F2684" t="s">
        <v>3279</v>
      </c>
      <c r="G2684">
        <v>30112</v>
      </c>
      <c r="H2684">
        <v>0</v>
      </c>
      <c r="I2684" t="s">
        <v>1506</v>
      </c>
      <c r="J2684" t="s">
        <v>43</v>
      </c>
      <c r="K2684">
        <v>68494</v>
      </c>
      <c r="L2684">
        <v>143046</v>
      </c>
      <c r="M2684" t="s">
        <v>33</v>
      </c>
      <c r="N2684" t="s">
        <v>115</v>
      </c>
      <c r="O2684" t="s">
        <v>933</v>
      </c>
      <c r="P2684" t="s">
        <v>5754</v>
      </c>
      <c r="Q2684" t="s">
        <v>5755</v>
      </c>
      <c r="R2684" t="s">
        <v>32</v>
      </c>
      <c r="S2684" t="s">
        <v>32</v>
      </c>
      <c r="T2684" t="str">
        <f t="shared" si="123"/>
        <v xml:space="preserve">   </v>
      </c>
      <c r="U2684">
        <f t="shared" si="124"/>
        <v>0</v>
      </c>
      <c r="V2684" s="2">
        <v>0</v>
      </c>
      <c r="W2684" s="2">
        <f t="shared" si="125"/>
        <v>0</v>
      </c>
      <c r="X2684" s="2">
        <v>0</v>
      </c>
      <c r="Y2684" s="2">
        <v>0</v>
      </c>
      <c r="Z2684" s="2">
        <v>0</v>
      </c>
      <c r="AA2684" s="2">
        <v>0</v>
      </c>
      <c r="AB2684" s="2">
        <v>0</v>
      </c>
      <c r="AC2684" t="s">
        <v>5756</v>
      </c>
      <c r="AD2684" t="s">
        <v>32</v>
      </c>
      <c r="AE2684" t="s">
        <v>32</v>
      </c>
      <c r="AG2684" t="s">
        <v>705</v>
      </c>
      <c r="AH2684" t="s">
        <v>1973</v>
      </c>
      <c r="AI2684" t="s">
        <v>2630</v>
      </c>
      <c r="AJ2684" t="s">
        <v>1973</v>
      </c>
      <c r="AK2684" t="s">
        <v>39</v>
      </c>
    </row>
    <row r="2685" spans="1:37" x14ac:dyDescent="0.3">
      <c r="A2685">
        <v>348820</v>
      </c>
      <c r="B2685" t="s">
        <v>2385</v>
      </c>
      <c r="C2685" t="s">
        <v>29</v>
      </c>
      <c r="D2685">
        <v>1</v>
      </c>
      <c r="E2685" t="s">
        <v>5757</v>
      </c>
      <c r="F2685" t="s">
        <v>5758</v>
      </c>
      <c r="G2685">
        <v>12816</v>
      </c>
      <c r="H2685">
        <v>0</v>
      </c>
      <c r="I2685" t="s">
        <v>1228</v>
      </c>
      <c r="J2685" t="s">
        <v>43</v>
      </c>
      <c r="K2685">
        <v>54643</v>
      </c>
      <c r="L2685">
        <v>56643</v>
      </c>
      <c r="M2685" t="s">
        <v>33</v>
      </c>
      <c r="N2685" t="s">
        <v>2388</v>
      </c>
      <c r="O2685" t="s">
        <v>95</v>
      </c>
      <c r="P2685" t="s">
        <v>5759</v>
      </c>
      <c r="Q2685" t="s">
        <v>5760</v>
      </c>
      <c r="R2685" t="s">
        <v>8905</v>
      </c>
      <c r="S2685" t="s">
        <v>32</v>
      </c>
      <c r="T2685" t="str">
        <f t="shared" si="123"/>
        <v xml:space="preserve">‚ At least 5 years working for high level executives in a fast paced environment. Proficiency in MS Office 2013 and proven track record in preparing and maintaining spreadsheets. Strong administrative and multitasking skills. Strong written and verbal communication skills. Strong organizational and information management skills. Excellent time management skills, including an ability to multi-task and prioritize. Flexibility and willingness to perform a variety of tasks in a dynamic environment. Professional presentation.  </v>
      </c>
      <c r="U2685">
        <f t="shared" si="124"/>
        <v>0</v>
      </c>
      <c r="V2685" s="2">
        <v>0</v>
      </c>
      <c r="W2685" s="2">
        <f t="shared" si="125"/>
        <v>0</v>
      </c>
      <c r="X2685" s="2">
        <v>0</v>
      </c>
      <c r="Y2685" s="2">
        <v>0</v>
      </c>
      <c r="Z2685" s="2">
        <v>0</v>
      </c>
      <c r="AA2685" s="2">
        <v>0</v>
      </c>
      <c r="AB2685" s="2">
        <v>0</v>
      </c>
      <c r="AC2685" t="s">
        <v>5761</v>
      </c>
      <c r="AD2685" t="s">
        <v>32</v>
      </c>
      <c r="AE2685" t="s">
        <v>32</v>
      </c>
      <c r="AG2685" t="s">
        <v>38</v>
      </c>
      <c r="AH2685" t="s">
        <v>3846</v>
      </c>
      <c r="AI2685" t="s">
        <v>4177</v>
      </c>
      <c r="AJ2685" t="s">
        <v>2393</v>
      </c>
      <c r="AK2685" t="s">
        <v>39</v>
      </c>
    </row>
    <row r="2686" spans="1:37" x14ac:dyDescent="0.3">
      <c r="A2686">
        <v>348820</v>
      </c>
      <c r="B2686" t="s">
        <v>2385</v>
      </c>
      <c r="C2686" t="s">
        <v>48</v>
      </c>
      <c r="D2686">
        <v>1</v>
      </c>
      <c r="E2686" t="s">
        <v>5757</v>
      </c>
      <c r="F2686" t="s">
        <v>5758</v>
      </c>
      <c r="G2686">
        <v>12816</v>
      </c>
      <c r="H2686">
        <v>0</v>
      </c>
      <c r="I2686" t="s">
        <v>1228</v>
      </c>
      <c r="J2686" t="s">
        <v>43</v>
      </c>
      <c r="K2686">
        <v>54643</v>
      </c>
      <c r="L2686">
        <v>56643</v>
      </c>
      <c r="M2686" t="s">
        <v>33</v>
      </c>
      <c r="N2686" t="s">
        <v>2388</v>
      </c>
      <c r="O2686" t="s">
        <v>95</v>
      </c>
      <c r="P2686" t="s">
        <v>5759</v>
      </c>
      <c r="Q2686" t="s">
        <v>5760</v>
      </c>
      <c r="R2686" t="s">
        <v>8905</v>
      </c>
      <c r="S2686" t="s">
        <v>32</v>
      </c>
      <c r="T2686" t="str">
        <f t="shared" si="123"/>
        <v xml:space="preserve">‚ At least 5 years working for high level executives in a fast paced environment. Proficiency in MS Office 2013 and proven track record in preparing and maintaining spreadsheets. Strong administrative and multitasking skills. Strong written and verbal communication skills. Strong organizational and information management skills. Excellent time management skills, including an ability to multi-task and prioritize. Flexibility and willingness to perform a variety of tasks in a dynamic environment. Professional presentation.  </v>
      </c>
      <c r="U2686">
        <f t="shared" si="124"/>
        <v>0</v>
      </c>
      <c r="V2686" s="2">
        <v>0</v>
      </c>
      <c r="W2686" s="2">
        <f t="shared" si="125"/>
        <v>0</v>
      </c>
      <c r="X2686" s="2">
        <v>0</v>
      </c>
      <c r="Y2686" s="2">
        <v>0</v>
      </c>
      <c r="Z2686" s="2">
        <v>0</v>
      </c>
      <c r="AA2686" s="2">
        <v>0</v>
      </c>
      <c r="AB2686" s="2">
        <v>0</v>
      </c>
      <c r="AC2686" t="s">
        <v>5761</v>
      </c>
      <c r="AD2686" t="s">
        <v>32</v>
      </c>
      <c r="AE2686" t="s">
        <v>32</v>
      </c>
      <c r="AG2686" t="s">
        <v>38</v>
      </c>
      <c r="AH2686" t="s">
        <v>3846</v>
      </c>
      <c r="AI2686" t="s">
        <v>4177</v>
      </c>
      <c r="AJ2686" t="s">
        <v>2393</v>
      </c>
      <c r="AK2686" t="s">
        <v>39</v>
      </c>
    </row>
    <row r="2687" spans="1:37" x14ac:dyDescent="0.3">
      <c r="A2687">
        <v>348822</v>
      </c>
      <c r="B2687" t="s">
        <v>2770</v>
      </c>
      <c r="C2687" t="s">
        <v>29</v>
      </c>
      <c r="D2687">
        <v>1</v>
      </c>
      <c r="E2687" t="s">
        <v>5762</v>
      </c>
      <c r="F2687" t="s">
        <v>2772</v>
      </c>
      <c r="G2687">
        <v>6766</v>
      </c>
      <c r="H2687">
        <v>1</v>
      </c>
      <c r="I2687" t="s">
        <v>1431</v>
      </c>
      <c r="J2687" t="s">
        <v>43</v>
      </c>
      <c r="K2687">
        <v>62000</v>
      </c>
      <c r="L2687">
        <v>66000</v>
      </c>
      <c r="M2687" t="s">
        <v>33</v>
      </c>
      <c r="N2687" t="s">
        <v>2773</v>
      </c>
      <c r="O2687" t="s">
        <v>3348</v>
      </c>
      <c r="P2687" t="s">
        <v>8906</v>
      </c>
      <c r="Q2687" t="s">
        <v>7851</v>
      </c>
      <c r="R2687" t="s">
        <v>8907</v>
      </c>
      <c r="S2687" t="s">
        <v>5763</v>
      </c>
      <c r="T2687" t="str">
        <f t="shared" si="123"/>
        <v>‚	Strong application development and management skills	Experience in logistics operations research, supply chain management, inventory management, or related sectors	Experience with the Americans with Disabilities Act	Experience working with private and public sector clients 	Experience managing multiple projects in a high pressure work environment 	Training in concepts of the Incident Command System (ICS) (100, 200, 300, 700, 800 levels preferred) 	Superior written and oral communications skills	Possession of a valid driver's license and the ability to drive are preferred n/a</v>
      </c>
      <c r="U2687">
        <f t="shared" si="124"/>
        <v>0</v>
      </c>
      <c r="V2687" s="2">
        <v>0</v>
      </c>
      <c r="W2687" s="2">
        <f t="shared" si="125"/>
        <v>0</v>
      </c>
      <c r="X2687" s="2">
        <v>0</v>
      </c>
      <c r="Y2687" s="2">
        <v>0</v>
      </c>
      <c r="Z2687" s="2">
        <v>0</v>
      </c>
      <c r="AA2687" s="2">
        <v>0</v>
      </c>
      <c r="AB2687" s="2">
        <v>0</v>
      </c>
      <c r="AC2687" t="s">
        <v>5764</v>
      </c>
      <c r="AD2687" t="s">
        <v>8908</v>
      </c>
      <c r="AE2687" t="s">
        <v>2777</v>
      </c>
      <c r="AG2687" t="s">
        <v>38</v>
      </c>
      <c r="AH2687" t="s">
        <v>2852</v>
      </c>
      <c r="AJ2687" t="s">
        <v>2852</v>
      </c>
      <c r="AK2687" t="s">
        <v>39</v>
      </c>
    </row>
    <row r="2688" spans="1:37" x14ac:dyDescent="0.3">
      <c r="A2688">
        <v>348822</v>
      </c>
      <c r="B2688" t="s">
        <v>2770</v>
      </c>
      <c r="C2688" t="s">
        <v>48</v>
      </c>
      <c r="D2688">
        <v>1</v>
      </c>
      <c r="E2688" t="s">
        <v>5762</v>
      </c>
      <c r="F2688" t="s">
        <v>2772</v>
      </c>
      <c r="G2688">
        <v>6766</v>
      </c>
      <c r="H2688">
        <v>1</v>
      </c>
      <c r="I2688" t="s">
        <v>1431</v>
      </c>
      <c r="J2688" t="s">
        <v>43</v>
      </c>
      <c r="K2688">
        <v>62000</v>
      </c>
      <c r="L2688">
        <v>66000</v>
      </c>
      <c r="M2688" t="s">
        <v>33</v>
      </c>
      <c r="N2688" t="s">
        <v>2773</v>
      </c>
      <c r="O2688" t="s">
        <v>3348</v>
      </c>
      <c r="P2688" t="s">
        <v>8906</v>
      </c>
      <c r="Q2688" t="s">
        <v>7851</v>
      </c>
      <c r="R2688" t="s">
        <v>8907</v>
      </c>
      <c r="S2688" t="s">
        <v>5763</v>
      </c>
      <c r="T2688" t="str">
        <f t="shared" si="123"/>
        <v>‚	Strong application development and management skills	Experience in logistics operations research, supply chain management, inventory management, or related sectors	Experience with the Americans with Disabilities Act	Experience working with private and public sector clients 	Experience managing multiple projects in a high pressure work environment 	Training in concepts of the Incident Command System (ICS) (100, 200, 300, 700, 800 levels preferred) 	Superior written and oral communications skills	Possession of a valid driver's license and the ability to drive are preferred n/a</v>
      </c>
      <c r="U2688">
        <f t="shared" si="124"/>
        <v>0</v>
      </c>
      <c r="V2688" s="2">
        <v>0</v>
      </c>
      <c r="W2688" s="2">
        <f t="shared" si="125"/>
        <v>0</v>
      </c>
      <c r="X2688" s="2">
        <v>0</v>
      </c>
      <c r="Y2688" s="2">
        <v>0</v>
      </c>
      <c r="Z2688" s="2">
        <v>0</v>
      </c>
      <c r="AA2688" s="2">
        <v>0</v>
      </c>
      <c r="AB2688" s="2">
        <v>0</v>
      </c>
      <c r="AC2688" t="s">
        <v>5764</v>
      </c>
      <c r="AD2688" t="s">
        <v>8908</v>
      </c>
      <c r="AE2688" t="s">
        <v>2777</v>
      </c>
      <c r="AG2688" t="s">
        <v>38</v>
      </c>
      <c r="AH2688" t="s">
        <v>2852</v>
      </c>
      <c r="AJ2688" t="s">
        <v>2852</v>
      </c>
      <c r="AK2688" t="s">
        <v>39</v>
      </c>
    </row>
    <row r="2689" spans="1:37" x14ac:dyDescent="0.3">
      <c r="A2689">
        <v>348824</v>
      </c>
      <c r="B2689" t="s">
        <v>199</v>
      </c>
      <c r="C2689" t="s">
        <v>29</v>
      </c>
      <c r="D2689">
        <v>1</v>
      </c>
      <c r="E2689" t="s">
        <v>5765</v>
      </c>
      <c r="F2689" t="s">
        <v>2224</v>
      </c>
      <c r="G2689">
        <v>51001</v>
      </c>
      <c r="H2689">
        <v>2</v>
      </c>
      <c r="I2689" t="s">
        <v>5766</v>
      </c>
      <c r="J2689" t="s">
        <v>43</v>
      </c>
      <c r="K2689">
        <v>66446</v>
      </c>
      <c r="L2689">
        <v>85000</v>
      </c>
      <c r="M2689" t="s">
        <v>33</v>
      </c>
      <c r="N2689" t="s">
        <v>202</v>
      </c>
      <c r="O2689" t="s">
        <v>2225</v>
      </c>
      <c r="P2689" t="s">
        <v>5767</v>
      </c>
      <c r="Q2689" t="s">
        <v>2227</v>
      </c>
      <c r="R2689" t="s">
        <v>5768</v>
      </c>
      <c r="S2689" t="s">
        <v>7713</v>
      </c>
      <c r="T2689" t="str">
        <f t="shared" si="123"/>
        <v>Strong strategic thinking, project management skills, attention to detail, and ability to proactively identify key issues and risks.   Ability to communicate effectively and confidently, both orally and in writing.  Strong customer service and problem-solving approach.   Ability to develop, plan, and implement short and long-range goals, establish priorities, organize resources, interpret needs, identify and address risks, and develop integrated, creative solutions.   Ability to communicate abstract ideas clearly, and independently manage complex project objectives.  Strong relationship management skills, including proactive partnering and consulting, with proven ability to collaborate with and achieve results through others.  Ability to troubleshoot, critical thinking-problem-solve, and anticipate issues needing resolution.  Ability to develop concise summaries, reports and presentations.  Strong attention to detail, extremely well-organized, with the ability to meet frequent and changing deadlines.  Knowledge of Word, Excel, PowerPoint and various content management systems.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89">
        <f t="shared" si="124"/>
        <v>0</v>
      </c>
      <c r="V2689" s="2">
        <v>1</v>
      </c>
      <c r="W2689" s="2">
        <f t="shared" si="125"/>
        <v>0</v>
      </c>
      <c r="X2689" s="2">
        <v>0</v>
      </c>
      <c r="Y2689" s="2">
        <v>0</v>
      </c>
      <c r="Z2689" s="2">
        <v>0</v>
      </c>
      <c r="AA2689" s="2">
        <v>0</v>
      </c>
      <c r="AB2689" s="2">
        <v>0</v>
      </c>
      <c r="AC2689" t="s">
        <v>5769</v>
      </c>
      <c r="AD2689" t="s">
        <v>32</v>
      </c>
      <c r="AE2689" t="s">
        <v>32</v>
      </c>
      <c r="AG2689" t="s">
        <v>38</v>
      </c>
      <c r="AH2689" t="s">
        <v>3846</v>
      </c>
      <c r="AI2689" t="s">
        <v>4177</v>
      </c>
      <c r="AJ2689" t="s">
        <v>3846</v>
      </c>
      <c r="AK2689" t="s">
        <v>39</v>
      </c>
    </row>
    <row r="2690" spans="1:37" x14ac:dyDescent="0.3">
      <c r="A2690">
        <v>348824</v>
      </c>
      <c r="B2690" t="s">
        <v>199</v>
      </c>
      <c r="C2690" t="s">
        <v>48</v>
      </c>
      <c r="D2690">
        <v>1</v>
      </c>
      <c r="E2690" t="s">
        <v>5765</v>
      </c>
      <c r="F2690" t="s">
        <v>2224</v>
      </c>
      <c r="G2690">
        <v>51001</v>
      </c>
      <c r="H2690">
        <v>2</v>
      </c>
      <c r="I2690" t="s">
        <v>5766</v>
      </c>
      <c r="J2690" t="s">
        <v>43</v>
      </c>
      <c r="K2690">
        <v>66446</v>
      </c>
      <c r="L2690">
        <v>85000</v>
      </c>
      <c r="M2690" t="s">
        <v>33</v>
      </c>
      <c r="N2690" t="s">
        <v>202</v>
      </c>
      <c r="O2690" t="s">
        <v>2225</v>
      </c>
      <c r="P2690" t="s">
        <v>5767</v>
      </c>
      <c r="Q2690" t="s">
        <v>2227</v>
      </c>
      <c r="R2690" t="s">
        <v>5768</v>
      </c>
      <c r="S2690" t="s">
        <v>7713</v>
      </c>
      <c r="T2690" t="str">
        <f t="shared" si="123"/>
        <v>Strong strategic thinking, project management skills, attention to detail, and ability to proactively identify key issues and risks.   Ability to communicate effectively and confidently, both orally and in writing.  Strong customer service and problem-solving approach.   Ability to develop, plan, and implement short and long-range goals, establish priorities, organize resources, interpret needs, identify and address risks, and develop integrated, creative solutions.   Ability to communicate abstract ideas clearly, and independently manage complex project objectives.  Strong relationship management skills, including proactive partnering and consulting, with proven ability to collaborate with and achieve results through others.  Ability to troubleshoot, critical thinking-problem-solve, and anticipate issues needing resolution.  Ability to develop concise summaries, reports and presentations.  Strong attention to detail, extremely well-organized, with the ability to meet frequent and changing deadlines.  Knowledge of Word, Excel, PowerPoint and various content management systems.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90">
        <f t="shared" si="124"/>
        <v>0</v>
      </c>
      <c r="V2690" s="2">
        <v>1</v>
      </c>
      <c r="W2690" s="2">
        <f t="shared" si="125"/>
        <v>0</v>
      </c>
      <c r="X2690" s="2">
        <v>0</v>
      </c>
      <c r="Y2690" s="2">
        <v>0</v>
      </c>
      <c r="Z2690" s="2">
        <v>0</v>
      </c>
      <c r="AA2690" s="2">
        <v>0</v>
      </c>
      <c r="AB2690" s="2">
        <v>0</v>
      </c>
      <c r="AC2690" t="s">
        <v>5769</v>
      </c>
      <c r="AD2690" t="s">
        <v>32</v>
      </c>
      <c r="AE2690" t="s">
        <v>32</v>
      </c>
      <c r="AG2690" t="s">
        <v>38</v>
      </c>
      <c r="AH2690" t="s">
        <v>3846</v>
      </c>
      <c r="AI2690" t="s">
        <v>4177</v>
      </c>
      <c r="AJ2690" t="s">
        <v>3846</v>
      </c>
      <c r="AK2690" t="s">
        <v>39</v>
      </c>
    </row>
    <row r="2691" spans="1:37" x14ac:dyDescent="0.3">
      <c r="A2691">
        <v>348919</v>
      </c>
      <c r="B2691" t="s">
        <v>47</v>
      </c>
      <c r="C2691" t="s">
        <v>48</v>
      </c>
      <c r="D2691">
        <v>1</v>
      </c>
      <c r="E2691" t="s">
        <v>5770</v>
      </c>
      <c r="F2691" t="s">
        <v>567</v>
      </c>
      <c r="G2691">
        <v>10015</v>
      </c>
      <c r="H2691" t="s">
        <v>93</v>
      </c>
      <c r="I2691" t="s">
        <v>244</v>
      </c>
      <c r="J2691" t="s">
        <v>43</v>
      </c>
      <c r="K2691">
        <v>60435</v>
      </c>
      <c r="L2691">
        <v>161497</v>
      </c>
      <c r="M2691" t="s">
        <v>33</v>
      </c>
      <c r="N2691" t="s">
        <v>211</v>
      </c>
      <c r="O2691" t="s">
        <v>2723</v>
      </c>
      <c r="P2691" t="s">
        <v>8909</v>
      </c>
      <c r="Q2691" t="s">
        <v>5339</v>
      </c>
      <c r="R2691" t="s">
        <v>8910</v>
      </c>
      <c r="S2691" t="s">
        <v>5340</v>
      </c>
      <c r="T2691" t="str">
        <f t="shared" ref="T2691:T2754" si="126">R2691&amp;" "&amp;S2691</f>
        <v>1.	Minimum eight (8) years of full-time, satisfactory experience in mechanical engineering work  2.	Experience in the planning, layout and details of contract drawings, specifications, shop drawings, field inspections and investigations for clean/wastewater piping and valve applications  3.	Supervisory experience leading a design team  4.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5.	Experience in material and equipment selection, methods used in construction, and making engineering recommendations for alterations, repairs, and testing  6.	Preference will be given to candidates with experience with AutoCAD,  Revit, 3D BIM models and knowledge of Microsoft Office applications  7.	Demonstrates skills in written and verbal communication  8.	Strong organizational and computer skills  9.	A Motor Vehicle Driver‚„s License valid in the State of New York may be required for certain assignments ****Only applicants who are permanent Civil Service Administrative Engineers are eligible to apply to this JVN. If you do not have permanent civil service status as an Administrative Engineer, please do not apply to this position as you will not be considered for an interview.****</v>
      </c>
      <c r="U2691">
        <f t="shared" ref="U2691:U2754" si="127">D2691*W2691</f>
        <v>0</v>
      </c>
      <c r="V2691" s="2">
        <v>0</v>
      </c>
      <c r="W2691" s="2">
        <f t="shared" ref="W2691:W2754" si="128">IF(OR(ISNUMBER(SEARCH("data analytics",$T2691)), ISNUMBER(SEARCH("data analysis",$T2691)), ISNUMBER(SEARCH("analyze data", $T2691)),ISNUMBER(SEARCH("business intelligence", $T2691)),ISNUMBER(SEARCH("business analysis",$T2691))),1,0)</f>
        <v>0</v>
      </c>
      <c r="X2691" s="2">
        <v>0</v>
      </c>
      <c r="Y2691" s="2">
        <v>0</v>
      </c>
      <c r="Z2691" s="2">
        <v>0</v>
      </c>
      <c r="AA2691" s="2">
        <v>0</v>
      </c>
      <c r="AB2691" s="2">
        <v>0</v>
      </c>
      <c r="AC2691" t="s">
        <v>2725</v>
      </c>
      <c r="AD2691" t="s">
        <v>32</v>
      </c>
      <c r="AE2691" t="s">
        <v>32</v>
      </c>
      <c r="AG2691" t="s">
        <v>705</v>
      </c>
      <c r="AH2691" t="s">
        <v>2199</v>
      </c>
      <c r="AJ2691" t="s">
        <v>2540</v>
      </c>
      <c r="AK2691" t="s">
        <v>39</v>
      </c>
    </row>
    <row r="2692" spans="1:37" x14ac:dyDescent="0.3">
      <c r="A2692">
        <v>348825</v>
      </c>
      <c r="B2692" t="s">
        <v>2770</v>
      </c>
      <c r="C2692" t="s">
        <v>48</v>
      </c>
      <c r="D2692">
        <v>1</v>
      </c>
      <c r="E2692" t="s">
        <v>5771</v>
      </c>
      <c r="F2692" t="s">
        <v>2772</v>
      </c>
      <c r="G2692">
        <v>6766</v>
      </c>
      <c r="H2692">
        <v>1</v>
      </c>
      <c r="I2692" t="s">
        <v>1431</v>
      </c>
      <c r="J2692" t="s">
        <v>43</v>
      </c>
      <c r="K2692">
        <v>62000</v>
      </c>
      <c r="L2692">
        <v>66000</v>
      </c>
      <c r="M2692" t="s">
        <v>33</v>
      </c>
      <c r="N2692" t="s">
        <v>2773</v>
      </c>
      <c r="O2692" t="s">
        <v>3348</v>
      </c>
      <c r="P2692" t="s">
        <v>8911</v>
      </c>
      <c r="Q2692" t="s">
        <v>7851</v>
      </c>
      <c r="R2692" t="s">
        <v>8912</v>
      </c>
      <c r="S2692" t="s">
        <v>3358</v>
      </c>
      <c r="T2692" t="str">
        <f t="shared" si="126"/>
        <v>‚	Experience in operations research, supply chain management, warehouse management, or humanitarian relief operations. 	Experience developing a time-phased supply chain.	Experience working with private and public sector clients.	Experience managing multiple projects in a high pressure work environment.	Experience in general warehouse management. 	Experience in managing vendors and/or third-party logistics providers (3PL).	Training in concepts of the Incident Command System (ICS) (100, 200, 300, 700, 800 levels preferred).	Superior written and oral communications skills.	A Driver‚„s License and the ability to drive are preferred. THIS POSITION IS GRANT FUNDED THROUGH 8/31/2019 WITH THE POSSIBILITY OF AN EXTENSION</v>
      </c>
      <c r="U2692">
        <f t="shared" si="127"/>
        <v>0</v>
      </c>
      <c r="V2692" s="2">
        <v>0</v>
      </c>
      <c r="W2692" s="2">
        <f t="shared" si="128"/>
        <v>0</v>
      </c>
      <c r="X2692" s="2">
        <v>0</v>
      </c>
      <c r="Y2692" s="2">
        <v>0</v>
      </c>
      <c r="Z2692" s="2">
        <v>0</v>
      </c>
      <c r="AA2692" s="2">
        <v>0</v>
      </c>
      <c r="AB2692" s="2">
        <v>0</v>
      </c>
      <c r="AC2692" t="s">
        <v>7306</v>
      </c>
      <c r="AD2692" t="s">
        <v>8913</v>
      </c>
      <c r="AE2692" t="s">
        <v>2777</v>
      </c>
      <c r="AG2692" t="s">
        <v>38</v>
      </c>
      <c r="AH2692" t="s">
        <v>2852</v>
      </c>
      <c r="AJ2692" t="s">
        <v>2852</v>
      </c>
      <c r="AK2692" t="s">
        <v>39</v>
      </c>
    </row>
    <row r="2693" spans="1:37" x14ac:dyDescent="0.3">
      <c r="A2693">
        <v>348825</v>
      </c>
      <c r="B2693" t="s">
        <v>2770</v>
      </c>
      <c r="C2693" t="s">
        <v>29</v>
      </c>
      <c r="D2693">
        <v>1</v>
      </c>
      <c r="E2693" t="s">
        <v>5771</v>
      </c>
      <c r="F2693" t="s">
        <v>2772</v>
      </c>
      <c r="G2693">
        <v>6766</v>
      </c>
      <c r="H2693">
        <v>1</v>
      </c>
      <c r="I2693" t="s">
        <v>1431</v>
      </c>
      <c r="J2693" t="s">
        <v>43</v>
      </c>
      <c r="K2693">
        <v>62000</v>
      </c>
      <c r="L2693">
        <v>66000</v>
      </c>
      <c r="M2693" t="s">
        <v>33</v>
      </c>
      <c r="N2693" t="s">
        <v>2773</v>
      </c>
      <c r="O2693" t="s">
        <v>3348</v>
      </c>
      <c r="P2693" t="s">
        <v>8911</v>
      </c>
      <c r="Q2693" t="s">
        <v>7851</v>
      </c>
      <c r="R2693" t="s">
        <v>8912</v>
      </c>
      <c r="S2693" t="s">
        <v>3358</v>
      </c>
      <c r="T2693" t="str">
        <f t="shared" si="126"/>
        <v>‚	Experience in operations research, supply chain management, warehouse management, or humanitarian relief operations. 	Experience developing a time-phased supply chain.	Experience working with private and public sector clients.	Experience managing multiple projects in a high pressure work environment.	Experience in general warehouse management. 	Experience in managing vendors and/or third-party logistics providers (3PL).	Training in concepts of the Incident Command System (ICS) (100, 200, 300, 700, 800 levels preferred).	Superior written and oral communications skills.	A Driver‚„s License and the ability to drive are preferred. THIS POSITION IS GRANT FUNDED THROUGH 8/31/2019 WITH THE POSSIBILITY OF AN EXTENSION</v>
      </c>
      <c r="U2693">
        <f t="shared" si="127"/>
        <v>0</v>
      </c>
      <c r="V2693" s="2">
        <v>0</v>
      </c>
      <c r="W2693" s="2">
        <f t="shared" si="128"/>
        <v>0</v>
      </c>
      <c r="X2693" s="2">
        <v>0</v>
      </c>
      <c r="Y2693" s="2">
        <v>0</v>
      </c>
      <c r="Z2693" s="2">
        <v>0</v>
      </c>
      <c r="AA2693" s="2">
        <v>0</v>
      </c>
      <c r="AB2693" s="2">
        <v>0</v>
      </c>
      <c r="AC2693" t="s">
        <v>7306</v>
      </c>
      <c r="AD2693" t="s">
        <v>8913</v>
      </c>
      <c r="AE2693" t="s">
        <v>2777</v>
      </c>
      <c r="AG2693" t="s">
        <v>38</v>
      </c>
      <c r="AH2693" t="s">
        <v>2852</v>
      </c>
      <c r="AJ2693" t="s">
        <v>2852</v>
      </c>
      <c r="AK2693" t="s">
        <v>39</v>
      </c>
    </row>
    <row r="2694" spans="1:37" x14ac:dyDescent="0.3">
      <c r="A2694">
        <v>348826</v>
      </c>
      <c r="B2694" t="s">
        <v>2448</v>
      </c>
      <c r="C2694" t="s">
        <v>29</v>
      </c>
      <c r="D2694">
        <v>2</v>
      </c>
      <c r="E2694" t="s">
        <v>5772</v>
      </c>
      <c r="F2694" t="s">
        <v>911</v>
      </c>
      <c r="G2694">
        <v>30087</v>
      </c>
      <c r="H2694">
        <v>1</v>
      </c>
      <c r="I2694" t="s">
        <v>1506</v>
      </c>
      <c r="J2694" t="s">
        <v>43</v>
      </c>
      <c r="K2694">
        <v>58716</v>
      </c>
      <c r="L2694">
        <v>67523</v>
      </c>
      <c r="M2694" t="s">
        <v>33</v>
      </c>
      <c r="N2694" t="s">
        <v>2451</v>
      </c>
      <c r="O2694" t="s">
        <v>5773</v>
      </c>
      <c r="P2694" t="s">
        <v>8914</v>
      </c>
      <c r="Q2694" t="s">
        <v>913</v>
      </c>
      <c r="R2694" t="s">
        <v>8915</v>
      </c>
      <c r="S2694" t="s">
        <v>32</v>
      </c>
      <c r="T2694" t="str">
        <f t="shared" si="126"/>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694">
        <f t="shared" si="127"/>
        <v>0</v>
      </c>
      <c r="V2694" s="2">
        <v>0</v>
      </c>
      <c r="W2694" s="2">
        <f t="shared" si="128"/>
        <v>0</v>
      </c>
      <c r="X2694" s="2">
        <v>0</v>
      </c>
      <c r="Y2694" s="2">
        <v>0</v>
      </c>
      <c r="Z2694" s="2">
        <v>0</v>
      </c>
      <c r="AA2694" s="2">
        <v>0</v>
      </c>
      <c r="AB2694" s="2">
        <v>0</v>
      </c>
      <c r="AC2694" t="s">
        <v>5774</v>
      </c>
      <c r="AD2694" t="s">
        <v>5775</v>
      </c>
      <c r="AE2694" t="s">
        <v>5776</v>
      </c>
      <c r="AG2694" t="s">
        <v>38</v>
      </c>
      <c r="AH2694" t="s">
        <v>3846</v>
      </c>
      <c r="AJ2694" t="s">
        <v>1829</v>
      </c>
      <c r="AK2694" t="s">
        <v>39</v>
      </c>
    </row>
    <row r="2695" spans="1:37" x14ac:dyDescent="0.3">
      <c r="A2695">
        <v>348826</v>
      </c>
      <c r="B2695" t="s">
        <v>2448</v>
      </c>
      <c r="C2695" t="s">
        <v>48</v>
      </c>
      <c r="D2695">
        <v>2</v>
      </c>
      <c r="E2695" t="s">
        <v>5772</v>
      </c>
      <c r="F2695" t="s">
        <v>911</v>
      </c>
      <c r="G2695">
        <v>30087</v>
      </c>
      <c r="H2695">
        <v>1</v>
      </c>
      <c r="I2695" t="s">
        <v>1506</v>
      </c>
      <c r="J2695" t="s">
        <v>43</v>
      </c>
      <c r="K2695">
        <v>58716</v>
      </c>
      <c r="L2695">
        <v>67523</v>
      </c>
      <c r="M2695" t="s">
        <v>33</v>
      </c>
      <c r="N2695" t="s">
        <v>2451</v>
      </c>
      <c r="O2695" t="s">
        <v>5773</v>
      </c>
      <c r="P2695" t="s">
        <v>8914</v>
      </c>
      <c r="Q2695" t="s">
        <v>913</v>
      </c>
      <c r="R2695" t="s">
        <v>8915</v>
      </c>
      <c r="S2695" t="s">
        <v>32</v>
      </c>
      <c r="T2695" t="str">
        <f t="shared" si="126"/>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695">
        <f t="shared" si="127"/>
        <v>0</v>
      </c>
      <c r="V2695" s="2">
        <v>0</v>
      </c>
      <c r="W2695" s="2">
        <f t="shared" si="128"/>
        <v>0</v>
      </c>
      <c r="X2695" s="2">
        <v>0</v>
      </c>
      <c r="Y2695" s="2">
        <v>0</v>
      </c>
      <c r="Z2695" s="2">
        <v>0</v>
      </c>
      <c r="AA2695" s="2">
        <v>0</v>
      </c>
      <c r="AB2695" s="2">
        <v>0</v>
      </c>
      <c r="AC2695" t="s">
        <v>5774</v>
      </c>
      <c r="AD2695" t="s">
        <v>5775</v>
      </c>
      <c r="AE2695" t="s">
        <v>5776</v>
      </c>
      <c r="AG2695" t="s">
        <v>38</v>
      </c>
      <c r="AH2695" t="s">
        <v>3846</v>
      </c>
      <c r="AJ2695" t="s">
        <v>1829</v>
      </c>
      <c r="AK2695" t="s">
        <v>39</v>
      </c>
    </row>
    <row r="2696" spans="1:37" x14ac:dyDescent="0.3">
      <c r="A2696">
        <v>348830</v>
      </c>
      <c r="B2696" t="s">
        <v>199</v>
      </c>
      <c r="C2696" t="s">
        <v>48</v>
      </c>
      <c r="D2696">
        <v>1</v>
      </c>
      <c r="E2696" t="s">
        <v>5777</v>
      </c>
      <c r="F2696" t="s">
        <v>4979</v>
      </c>
      <c r="G2696">
        <v>10069</v>
      </c>
      <c r="H2696" t="s">
        <v>435</v>
      </c>
      <c r="I2696" t="s">
        <v>1741</v>
      </c>
      <c r="J2696" t="s">
        <v>43</v>
      </c>
      <c r="K2696">
        <v>54643</v>
      </c>
      <c r="L2696">
        <v>85000</v>
      </c>
      <c r="M2696" t="s">
        <v>33</v>
      </c>
      <c r="N2696" t="s">
        <v>202</v>
      </c>
      <c r="O2696" t="s">
        <v>2225</v>
      </c>
      <c r="P2696" t="s">
        <v>5778</v>
      </c>
      <c r="Q2696" t="s">
        <v>4980</v>
      </c>
      <c r="R2696" t="s">
        <v>5779</v>
      </c>
      <c r="S2696" t="s">
        <v>8916</v>
      </c>
      <c r="T2696" t="str">
        <f t="shared" si="126"/>
        <v>Preferred LMSW, LCSW, or LMHC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96">
        <f t="shared" si="127"/>
        <v>0</v>
      </c>
      <c r="V2696" s="2">
        <v>0</v>
      </c>
      <c r="W2696" s="2">
        <f t="shared" si="128"/>
        <v>0</v>
      </c>
      <c r="X2696" s="2">
        <v>0</v>
      </c>
      <c r="Y2696" s="2">
        <v>0</v>
      </c>
      <c r="Z2696" s="2">
        <v>0</v>
      </c>
      <c r="AA2696" s="2">
        <v>0</v>
      </c>
      <c r="AB2696" s="2">
        <v>0</v>
      </c>
      <c r="AC2696" t="s">
        <v>5780</v>
      </c>
      <c r="AD2696" t="s">
        <v>32</v>
      </c>
      <c r="AE2696" t="s">
        <v>32</v>
      </c>
      <c r="AG2696" t="s">
        <v>38</v>
      </c>
      <c r="AH2696" t="s">
        <v>3846</v>
      </c>
      <c r="AI2696" t="s">
        <v>5781</v>
      </c>
      <c r="AJ2696" t="s">
        <v>81</v>
      </c>
      <c r="AK2696" t="s">
        <v>39</v>
      </c>
    </row>
    <row r="2697" spans="1:37" x14ac:dyDescent="0.3">
      <c r="A2697">
        <v>348830</v>
      </c>
      <c r="B2697" t="s">
        <v>199</v>
      </c>
      <c r="C2697" t="s">
        <v>29</v>
      </c>
      <c r="D2697">
        <v>1</v>
      </c>
      <c r="E2697" t="s">
        <v>5777</v>
      </c>
      <c r="F2697" t="s">
        <v>4979</v>
      </c>
      <c r="G2697">
        <v>10069</v>
      </c>
      <c r="H2697" t="s">
        <v>435</v>
      </c>
      <c r="I2697" t="s">
        <v>1741</v>
      </c>
      <c r="J2697" t="s">
        <v>43</v>
      </c>
      <c r="K2697">
        <v>54643</v>
      </c>
      <c r="L2697">
        <v>85000</v>
      </c>
      <c r="M2697" t="s">
        <v>33</v>
      </c>
      <c r="N2697" t="s">
        <v>202</v>
      </c>
      <c r="O2697" t="s">
        <v>2225</v>
      </c>
      <c r="P2697" t="s">
        <v>5778</v>
      </c>
      <c r="Q2697" t="s">
        <v>4980</v>
      </c>
      <c r="R2697" t="s">
        <v>5779</v>
      </c>
      <c r="S2697" t="s">
        <v>8916</v>
      </c>
      <c r="T2697" t="str">
        <f t="shared" si="126"/>
        <v>Preferred LMSW, LCSW, or LMHC  Master's degree in Social Work after successfully completing a prescribed course of study at a graduate school of Social Work accredited by the Council on Social Work Education and the Education Dept. and who is certified or licensed by the Education Dept. to practice Social Work in New York State.  At least one year's experience in school setting, strong experience working with students and families Strong interest in and commitment to racial equity, social justice and public health Work with fidelity to model while also being able to implement model according to specific school needs  Interest and comfort working with data sets to inform practice Work in fast-paced environment, flexible and can-do attitude Additional Information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697">
        <f t="shared" si="127"/>
        <v>0</v>
      </c>
      <c r="V2697" s="2">
        <v>0</v>
      </c>
      <c r="W2697" s="2">
        <f t="shared" si="128"/>
        <v>0</v>
      </c>
      <c r="X2697" s="2">
        <v>0</v>
      </c>
      <c r="Y2697" s="2">
        <v>0</v>
      </c>
      <c r="Z2697" s="2">
        <v>0</v>
      </c>
      <c r="AA2697" s="2">
        <v>0</v>
      </c>
      <c r="AB2697" s="2">
        <v>0</v>
      </c>
      <c r="AC2697" t="s">
        <v>5780</v>
      </c>
      <c r="AD2697" t="s">
        <v>32</v>
      </c>
      <c r="AE2697" t="s">
        <v>32</v>
      </c>
      <c r="AG2697" t="s">
        <v>38</v>
      </c>
      <c r="AH2697" t="s">
        <v>3846</v>
      </c>
      <c r="AI2697" t="s">
        <v>5781</v>
      </c>
      <c r="AJ2697" t="s">
        <v>81</v>
      </c>
      <c r="AK2697" t="s">
        <v>39</v>
      </c>
    </row>
    <row r="2698" spans="1:37" x14ac:dyDescent="0.3">
      <c r="A2698">
        <v>348835</v>
      </c>
      <c r="B2698" t="s">
        <v>2385</v>
      </c>
      <c r="C2698" t="s">
        <v>29</v>
      </c>
      <c r="D2698">
        <v>1</v>
      </c>
      <c r="E2698" t="s">
        <v>2402</v>
      </c>
      <c r="F2698" t="s">
        <v>2387</v>
      </c>
      <c r="G2698">
        <v>31143</v>
      </c>
      <c r="H2698">
        <v>2</v>
      </c>
      <c r="I2698" t="s">
        <v>627</v>
      </c>
      <c r="J2698" t="s">
        <v>43</v>
      </c>
      <c r="K2698">
        <v>50227</v>
      </c>
      <c r="L2698">
        <v>63920</v>
      </c>
      <c r="M2698" t="s">
        <v>33</v>
      </c>
      <c r="N2698" t="s">
        <v>2388</v>
      </c>
      <c r="O2698" t="s">
        <v>2655</v>
      </c>
      <c r="P2698" t="s">
        <v>5782</v>
      </c>
      <c r="Q2698" t="s">
        <v>2390</v>
      </c>
      <c r="R2698" t="s">
        <v>5783</v>
      </c>
      <c r="S2698" t="s">
        <v>32</v>
      </c>
      <c r="T2698" t="str">
        <f t="shared" si="126"/>
        <v xml:space="preserve">1. Prior work experience in any of the following fields: investigation, security, law enforcement, criminal justice, and/or auditing. 2. Demonstrated ability to analyze and assess and draw conclusions based on a multitude of complex documents/data, including but not limited to policies, procedures and financial documents. 3. Strong computer skills, including Work, Excel and databases. 4. Demonstrated ability to write succinct and organized reports.  5. Strong organizational skills and proven ability to manage time efficiently, meet deadlines and multi-task.  </v>
      </c>
      <c r="U2698">
        <f t="shared" si="127"/>
        <v>0</v>
      </c>
      <c r="V2698" s="2">
        <v>1</v>
      </c>
      <c r="W2698" s="2">
        <f t="shared" si="128"/>
        <v>0</v>
      </c>
      <c r="X2698" s="2">
        <v>0</v>
      </c>
      <c r="Y2698" s="2">
        <v>0</v>
      </c>
      <c r="Z2698" s="2">
        <v>0</v>
      </c>
      <c r="AA2698" s="2">
        <v>0</v>
      </c>
      <c r="AB2698" s="2">
        <v>0</v>
      </c>
      <c r="AC2698" t="s">
        <v>5784</v>
      </c>
      <c r="AD2698" t="s">
        <v>32</v>
      </c>
      <c r="AE2698" t="s">
        <v>32</v>
      </c>
      <c r="AG2698" t="s">
        <v>38</v>
      </c>
      <c r="AH2698" t="s">
        <v>2393</v>
      </c>
      <c r="AI2698" t="s">
        <v>5785</v>
      </c>
      <c r="AJ2698" t="s">
        <v>2199</v>
      </c>
      <c r="AK2698" t="s">
        <v>39</v>
      </c>
    </row>
    <row r="2699" spans="1:37" x14ac:dyDescent="0.3">
      <c r="A2699">
        <v>348835</v>
      </c>
      <c r="B2699" t="s">
        <v>2385</v>
      </c>
      <c r="C2699" t="s">
        <v>48</v>
      </c>
      <c r="D2699">
        <v>1</v>
      </c>
      <c r="E2699" t="s">
        <v>2402</v>
      </c>
      <c r="F2699" t="s">
        <v>2387</v>
      </c>
      <c r="G2699">
        <v>31143</v>
      </c>
      <c r="H2699">
        <v>2</v>
      </c>
      <c r="I2699" t="s">
        <v>627</v>
      </c>
      <c r="J2699" t="s">
        <v>43</v>
      </c>
      <c r="K2699">
        <v>50227</v>
      </c>
      <c r="L2699">
        <v>63920</v>
      </c>
      <c r="M2699" t="s">
        <v>33</v>
      </c>
      <c r="N2699" t="s">
        <v>2388</v>
      </c>
      <c r="O2699" t="s">
        <v>2655</v>
      </c>
      <c r="P2699" t="s">
        <v>5782</v>
      </c>
      <c r="Q2699" t="s">
        <v>2390</v>
      </c>
      <c r="R2699" t="s">
        <v>5783</v>
      </c>
      <c r="S2699" t="s">
        <v>32</v>
      </c>
      <c r="T2699" t="str">
        <f t="shared" si="126"/>
        <v xml:space="preserve">1. Prior work experience in any of the following fields: investigation, security, law enforcement, criminal justice, and/or auditing. 2. Demonstrated ability to analyze and assess and draw conclusions based on a multitude of complex documents/data, including but not limited to policies, procedures and financial documents. 3. Strong computer skills, including Work, Excel and databases. 4. Demonstrated ability to write succinct and organized reports.  5. Strong organizational skills and proven ability to manage time efficiently, meet deadlines and multi-task.  </v>
      </c>
      <c r="U2699">
        <f t="shared" si="127"/>
        <v>0</v>
      </c>
      <c r="V2699" s="2">
        <v>1</v>
      </c>
      <c r="W2699" s="2">
        <f t="shared" si="128"/>
        <v>0</v>
      </c>
      <c r="X2699" s="2">
        <v>0</v>
      </c>
      <c r="Y2699" s="2">
        <v>0</v>
      </c>
      <c r="Z2699" s="2">
        <v>0</v>
      </c>
      <c r="AA2699" s="2">
        <v>0</v>
      </c>
      <c r="AB2699" s="2">
        <v>0</v>
      </c>
      <c r="AC2699" t="s">
        <v>5784</v>
      </c>
      <c r="AD2699" t="s">
        <v>32</v>
      </c>
      <c r="AE2699" t="s">
        <v>32</v>
      </c>
      <c r="AG2699" t="s">
        <v>38</v>
      </c>
      <c r="AH2699" t="s">
        <v>2393</v>
      </c>
      <c r="AI2699" t="s">
        <v>5785</v>
      </c>
      <c r="AJ2699" t="s">
        <v>2199</v>
      </c>
      <c r="AK2699" t="s">
        <v>39</v>
      </c>
    </row>
    <row r="2700" spans="1:37" x14ac:dyDescent="0.3">
      <c r="A2700">
        <v>348836</v>
      </c>
      <c r="B2700" t="s">
        <v>2448</v>
      </c>
      <c r="C2700" t="s">
        <v>29</v>
      </c>
      <c r="D2700">
        <v>1</v>
      </c>
      <c r="E2700" t="s">
        <v>5786</v>
      </c>
      <c r="F2700" t="s">
        <v>5787</v>
      </c>
      <c r="G2700">
        <v>55038</v>
      </c>
      <c r="H2700">
        <v>1</v>
      </c>
      <c r="I2700" t="s">
        <v>1967</v>
      </c>
      <c r="J2700" t="s">
        <v>43</v>
      </c>
      <c r="K2700">
        <v>54410</v>
      </c>
      <c r="L2700">
        <v>62571</v>
      </c>
      <c r="M2700" t="s">
        <v>33</v>
      </c>
      <c r="N2700" t="s">
        <v>2451</v>
      </c>
      <c r="O2700" t="s">
        <v>5788</v>
      </c>
      <c r="P2700" t="s">
        <v>8917</v>
      </c>
      <c r="Q2700" t="s">
        <v>5789</v>
      </c>
      <c r="R2700" t="s">
        <v>8918</v>
      </c>
      <c r="S2700" t="s">
        <v>32</v>
      </c>
      <c r="T2700" t="str">
        <f t="shared" si="126"/>
        <v xml:space="preserve">‚ Fluency in one or more of the following languages: Mandarin, Japanese, Korean, Vietnamese.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________________________________________  </v>
      </c>
      <c r="U2700">
        <f t="shared" si="127"/>
        <v>0</v>
      </c>
      <c r="V2700" s="2">
        <v>0</v>
      </c>
      <c r="W2700" s="2">
        <f t="shared" si="128"/>
        <v>0</v>
      </c>
      <c r="X2700" s="2">
        <v>0</v>
      </c>
      <c r="Y2700" s="2">
        <v>0</v>
      </c>
      <c r="Z2700" s="2">
        <v>0</v>
      </c>
      <c r="AA2700" s="2">
        <v>0</v>
      </c>
      <c r="AB2700" s="2">
        <v>0</v>
      </c>
      <c r="AC2700" t="s">
        <v>5790</v>
      </c>
      <c r="AD2700" t="s">
        <v>5791</v>
      </c>
      <c r="AE2700" t="s">
        <v>2451</v>
      </c>
      <c r="AG2700" t="s">
        <v>38</v>
      </c>
      <c r="AH2700" t="s">
        <v>3846</v>
      </c>
      <c r="AJ2700" t="s">
        <v>1829</v>
      </c>
      <c r="AK2700" t="s">
        <v>39</v>
      </c>
    </row>
    <row r="2701" spans="1:37" x14ac:dyDescent="0.3">
      <c r="A2701">
        <v>348836</v>
      </c>
      <c r="B2701" t="s">
        <v>2448</v>
      </c>
      <c r="C2701" t="s">
        <v>48</v>
      </c>
      <c r="D2701">
        <v>1</v>
      </c>
      <c r="E2701" t="s">
        <v>5786</v>
      </c>
      <c r="F2701" t="s">
        <v>5787</v>
      </c>
      <c r="G2701">
        <v>55038</v>
      </c>
      <c r="H2701">
        <v>1</v>
      </c>
      <c r="I2701" t="s">
        <v>1967</v>
      </c>
      <c r="J2701" t="s">
        <v>43</v>
      </c>
      <c r="K2701">
        <v>54410</v>
      </c>
      <c r="L2701">
        <v>62571</v>
      </c>
      <c r="M2701" t="s">
        <v>33</v>
      </c>
      <c r="N2701" t="s">
        <v>2451</v>
      </c>
      <c r="O2701" t="s">
        <v>5788</v>
      </c>
      <c r="P2701" t="s">
        <v>8917</v>
      </c>
      <c r="Q2701" t="s">
        <v>5789</v>
      </c>
      <c r="R2701" t="s">
        <v>8918</v>
      </c>
      <c r="S2701" t="s">
        <v>32</v>
      </c>
      <c r="T2701" t="str">
        <f t="shared" si="126"/>
        <v xml:space="preserve">‚ Fluency in one or more of the following languages: Mandarin, Japanese, Korean, Vietnamese.   Advanced working proficiency in Microsoft Office program, Internet-based research, and computer skills  Well-organized, attentive to detail, assertive, and able to work independently and collaboratively  Strong oral and written communication skills  Excellent attention to detail and strong organizational skills  Familiarity with the NYCHRL and/or ability to read and understand laws, rules and regulations  Demonstrated aptitude with electronic file systems or other data management systems   ________________________________________  </v>
      </c>
      <c r="U2701">
        <f t="shared" si="127"/>
        <v>0</v>
      </c>
      <c r="V2701" s="2">
        <v>0</v>
      </c>
      <c r="W2701" s="2">
        <f t="shared" si="128"/>
        <v>0</v>
      </c>
      <c r="X2701" s="2">
        <v>0</v>
      </c>
      <c r="Y2701" s="2">
        <v>0</v>
      </c>
      <c r="Z2701" s="2">
        <v>0</v>
      </c>
      <c r="AA2701" s="2">
        <v>0</v>
      </c>
      <c r="AB2701" s="2">
        <v>0</v>
      </c>
      <c r="AC2701" t="s">
        <v>5790</v>
      </c>
      <c r="AD2701" t="s">
        <v>5791</v>
      </c>
      <c r="AE2701" t="s">
        <v>2451</v>
      </c>
      <c r="AG2701" t="s">
        <v>38</v>
      </c>
      <c r="AH2701" t="s">
        <v>3846</v>
      </c>
      <c r="AJ2701" t="s">
        <v>1829</v>
      </c>
      <c r="AK2701" t="s">
        <v>39</v>
      </c>
    </row>
    <row r="2702" spans="1:37" x14ac:dyDescent="0.3">
      <c r="A2702">
        <v>348837</v>
      </c>
      <c r="B2702" t="s">
        <v>2726</v>
      </c>
      <c r="C2702" t="s">
        <v>48</v>
      </c>
      <c r="D2702">
        <v>1</v>
      </c>
      <c r="E2702" t="s">
        <v>3532</v>
      </c>
      <c r="F2702" t="s">
        <v>3021</v>
      </c>
      <c r="G2702">
        <v>52406</v>
      </c>
      <c r="H2702">
        <v>0</v>
      </c>
      <c r="I2702" t="s">
        <v>1967</v>
      </c>
      <c r="J2702" t="s">
        <v>325</v>
      </c>
      <c r="K2702">
        <v>15.03</v>
      </c>
      <c r="L2702">
        <v>17.28</v>
      </c>
      <c r="M2702" t="s">
        <v>178</v>
      </c>
      <c r="N2702" t="s">
        <v>3990</v>
      </c>
      <c r="O2702" t="s">
        <v>4298</v>
      </c>
      <c r="P2702" t="s">
        <v>8525</v>
      </c>
      <c r="Q2702" t="s">
        <v>3022</v>
      </c>
      <c r="R2702" t="s">
        <v>4299</v>
      </c>
      <c r="S2702" t="s">
        <v>8526</v>
      </c>
      <c r="T2702" t="str">
        <f t="shared" si="126"/>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702">
        <f t="shared" si="127"/>
        <v>0</v>
      </c>
      <c r="V2702" s="2">
        <v>1</v>
      </c>
      <c r="W2702" s="2">
        <f t="shared" si="128"/>
        <v>0</v>
      </c>
      <c r="X2702" s="2">
        <v>0</v>
      </c>
      <c r="Y2702" s="2">
        <v>0</v>
      </c>
      <c r="Z2702" s="2">
        <v>0</v>
      </c>
      <c r="AA2702" s="2">
        <v>0</v>
      </c>
      <c r="AB2702" s="2">
        <v>0</v>
      </c>
      <c r="AC2702" t="s">
        <v>4301</v>
      </c>
      <c r="AD2702" t="s">
        <v>32</v>
      </c>
      <c r="AE2702" t="s">
        <v>32</v>
      </c>
      <c r="AG2702" t="s">
        <v>38</v>
      </c>
      <c r="AH2702" t="s">
        <v>1750</v>
      </c>
      <c r="AJ2702" t="s">
        <v>1750</v>
      </c>
      <c r="AK2702" t="s">
        <v>39</v>
      </c>
    </row>
    <row r="2703" spans="1:37" x14ac:dyDescent="0.3">
      <c r="A2703">
        <v>348837</v>
      </c>
      <c r="B2703" t="s">
        <v>2726</v>
      </c>
      <c r="C2703" t="s">
        <v>29</v>
      </c>
      <c r="D2703">
        <v>1</v>
      </c>
      <c r="E2703" t="s">
        <v>3532</v>
      </c>
      <c r="F2703" t="s">
        <v>3021</v>
      </c>
      <c r="G2703">
        <v>52406</v>
      </c>
      <c r="H2703">
        <v>0</v>
      </c>
      <c r="I2703" t="s">
        <v>1967</v>
      </c>
      <c r="J2703" t="s">
        <v>325</v>
      </c>
      <c r="K2703">
        <v>15.03</v>
      </c>
      <c r="L2703">
        <v>17.28</v>
      </c>
      <c r="M2703" t="s">
        <v>178</v>
      </c>
      <c r="N2703" t="s">
        <v>3990</v>
      </c>
      <c r="O2703" t="s">
        <v>4298</v>
      </c>
      <c r="P2703" t="s">
        <v>8525</v>
      </c>
      <c r="Q2703" t="s">
        <v>3022</v>
      </c>
      <c r="R2703" t="s">
        <v>4299</v>
      </c>
      <c r="S2703" t="s">
        <v>8526</v>
      </c>
      <c r="T2703" t="str">
        <f t="shared" si="126"/>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2703">
        <f t="shared" si="127"/>
        <v>0</v>
      </c>
      <c r="V2703" s="2">
        <v>1</v>
      </c>
      <c r="W2703" s="2">
        <f t="shared" si="128"/>
        <v>0</v>
      </c>
      <c r="X2703" s="2">
        <v>0</v>
      </c>
      <c r="Y2703" s="2">
        <v>0</v>
      </c>
      <c r="Z2703" s="2">
        <v>0</v>
      </c>
      <c r="AA2703" s="2">
        <v>0</v>
      </c>
      <c r="AB2703" s="2">
        <v>0</v>
      </c>
      <c r="AC2703" t="s">
        <v>4301</v>
      </c>
      <c r="AD2703" t="s">
        <v>32</v>
      </c>
      <c r="AE2703" t="s">
        <v>32</v>
      </c>
      <c r="AG2703" t="s">
        <v>38</v>
      </c>
      <c r="AH2703" t="s">
        <v>1750</v>
      </c>
      <c r="AJ2703" t="s">
        <v>1750</v>
      </c>
      <c r="AK2703" t="s">
        <v>39</v>
      </c>
    </row>
    <row r="2704" spans="1:37" x14ac:dyDescent="0.3">
      <c r="A2704">
        <v>348844</v>
      </c>
      <c r="B2704" t="s">
        <v>199</v>
      </c>
      <c r="C2704" t="s">
        <v>48</v>
      </c>
      <c r="D2704">
        <v>1</v>
      </c>
      <c r="E2704" t="s">
        <v>5792</v>
      </c>
      <c r="F2704" t="s">
        <v>742</v>
      </c>
      <c r="G2704">
        <v>56058</v>
      </c>
      <c r="H2704">
        <v>0</v>
      </c>
      <c r="I2704" t="s">
        <v>1741</v>
      </c>
      <c r="J2704" t="s">
        <v>43</v>
      </c>
      <c r="K2704">
        <v>50362</v>
      </c>
      <c r="L2704">
        <v>65000</v>
      </c>
      <c r="M2704" t="s">
        <v>33</v>
      </c>
      <c r="N2704" t="s">
        <v>202</v>
      </c>
      <c r="O2704" t="s">
        <v>4646</v>
      </c>
      <c r="P2704" t="s">
        <v>8919</v>
      </c>
      <c r="Q2704" t="s">
        <v>745</v>
      </c>
      <c r="R2704" t="s">
        <v>7307</v>
      </c>
      <c r="S2704" t="s">
        <v>7713</v>
      </c>
      <c r="T2704" t="str">
        <f t="shared" si="126"/>
        <v>‚¿	Experience in building community-based relationships with stakeholders in New York City, particularly in Black, Asian, Latino and/or immigrant communities. Must show proven success in recruiting partners for projects and coalitions.  ‚¿	Knowledge of and experience in public health topics, particularly:  family and child health, immigrant health, social determinants of health, and immigrant health enclaves ‚¿	Experienced project coordination skills, including: creating timelines, work plans, communication, materials creation, deadline management, and reporting ‚¿	Experience coordinating community-based participatory action research with diverse stakeholders  ‚¿	Strong communication skills, including: speaking, presenting, writing, listening and ability distill and synthesize  information for various audiences  ‚¿	Demonstrated commitment to social justice, particularly racial, gender, and LGBTQ equity  ‚¿	Experience translating documents in 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04">
        <f t="shared" si="127"/>
        <v>0</v>
      </c>
      <c r="V2704" s="2">
        <v>0</v>
      </c>
      <c r="W2704" s="2">
        <f t="shared" si="128"/>
        <v>0</v>
      </c>
      <c r="X2704" s="2">
        <v>0</v>
      </c>
      <c r="Y2704" s="2">
        <v>0</v>
      </c>
      <c r="Z2704" s="2">
        <v>0</v>
      </c>
      <c r="AA2704" s="2">
        <v>0</v>
      </c>
      <c r="AB2704" s="2">
        <v>0</v>
      </c>
      <c r="AC2704" t="s">
        <v>5793</v>
      </c>
      <c r="AD2704" t="s">
        <v>32</v>
      </c>
      <c r="AE2704" t="s">
        <v>32</v>
      </c>
      <c r="AG2704" t="s">
        <v>38</v>
      </c>
      <c r="AH2704" t="s">
        <v>3846</v>
      </c>
      <c r="AI2704" t="s">
        <v>4177</v>
      </c>
      <c r="AJ2704" t="s">
        <v>1973</v>
      </c>
      <c r="AK2704" t="s">
        <v>39</v>
      </c>
    </row>
    <row r="2705" spans="1:37" x14ac:dyDescent="0.3">
      <c r="A2705">
        <v>348844</v>
      </c>
      <c r="B2705" t="s">
        <v>199</v>
      </c>
      <c r="C2705" t="s">
        <v>29</v>
      </c>
      <c r="D2705">
        <v>1</v>
      </c>
      <c r="E2705" t="s">
        <v>5792</v>
      </c>
      <c r="F2705" t="s">
        <v>742</v>
      </c>
      <c r="G2705">
        <v>56058</v>
      </c>
      <c r="H2705">
        <v>0</v>
      </c>
      <c r="I2705" t="s">
        <v>1741</v>
      </c>
      <c r="J2705" t="s">
        <v>43</v>
      </c>
      <c r="K2705">
        <v>50362</v>
      </c>
      <c r="L2705">
        <v>65000</v>
      </c>
      <c r="M2705" t="s">
        <v>33</v>
      </c>
      <c r="N2705" t="s">
        <v>202</v>
      </c>
      <c r="O2705" t="s">
        <v>4646</v>
      </c>
      <c r="P2705" t="s">
        <v>8919</v>
      </c>
      <c r="Q2705" t="s">
        <v>745</v>
      </c>
      <c r="R2705" t="s">
        <v>7307</v>
      </c>
      <c r="S2705" t="s">
        <v>7713</v>
      </c>
      <c r="T2705" t="str">
        <f t="shared" si="126"/>
        <v>‚¿	Experience in building community-based relationships with stakeholders in New York City, particularly in Black, Asian, Latino and/or immigrant communities. Must show proven success in recruiting partners for projects and coalitions.  ‚¿	Knowledge of and experience in public health topics, particularly:  family and child health, immigrant health, social determinants of health, and immigrant health enclaves ‚¿	Experienced project coordination skills, including: creating timelines, work plans, communication, materials creation, deadline management, and reporting ‚¿	Experience coordinating community-based participatory action research with diverse stakeholders  ‚¿	Strong communication skills, including: speaking, presenting, writing, listening and ability distill and synthesize  information for various audiences  ‚¿	Demonstrated commitment to social justice, particularly racial, gender, and LGBTQ equity  ‚¿	Experience translating documents in 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05">
        <f t="shared" si="127"/>
        <v>0</v>
      </c>
      <c r="V2705" s="2">
        <v>0</v>
      </c>
      <c r="W2705" s="2">
        <f t="shared" si="128"/>
        <v>0</v>
      </c>
      <c r="X2705" s="2">
        <v>0</v>
      </c>
      <c r="Y2705" s="2">
        <v>0</v>
      </c>
      <c r="Z2705" s="2">
        <v>0</v>
      </c>
      <c r="AA2705" s="2">
        <v>0</v>
      </c>
      <c r="AB2705" s="2">
        <v>0</v>
      </c>
      <c r="AC2705" t="s">
        <v>5793</v>
      </c>
      <c r="AD2705" t="s">
        <v>32</v>
      </c>
      <c r="AE2705" t="s">
        <v>32</v>
      </c>
      <c r="AG2705" t="s">
        <v>38</v>
      </c>
      <c r="AH2705" t="s">
        <v>3846</v>
      </c>
      <c r="AI2705" t="s">
        <v>4177</v>
      </c>
      <c r="AJ2705" t="s">
        <v>1973</v>
      </c>
      <c r="AK2705" t="s">
        <v>39</v>
      </c>
    </row>
    <row r="2706" spans="1:37" x14ac:dyDescent="0.3">
      <c r="A2706">
        <v>348851</v>
      </c>
      <c r="B2706" t="s">
        <v>28</v>
      </c>
      <c r="C2706" t="s">
        <v>29</v>
      </c>
      <c r="D2706">
        <v>1</v>
      </c>
      <c r="E2706" t="s">
        <v>5794</v>
      </c>
      <c r="F2706" t="s">
        <v>41</v>
      </c>
      <c r="G2706">
        <v>10009</v>
      </c>
      <c r="H2706" t="s">
        <v>435</v>
      </c>
      <c r="I2706" t="s">
        <v>1967</v>
      </c>
      <c r="J2706" t="s">
        <v>43</v>
      </c>
      <c r="K2706">
        <v>54643</v>
      </c>
      <c r="L2706">
        <v>150371</v>
      </c>
      <c r="M2706" t="s">
        <v>33</v>
      </c>
      <c r="N2706" t="s">
        <v>34</v>
      </c>
      <c r="O2706" t="s">
        <v>1197</v>
      </c>
      <c r="P2706" t="s">
        <v>8920</v>
      </c>
      <c r="Q2706" t="s">
        <v>45</v>
      </c>
      <c r="R2706" t="s">
        <v>8921</v>
      </c>
      <c r="S2706" t="s">
        <v>32</v>
      </c>
      <c r="T2706" t="str">
        <f t="shared" si="126"/>
        <v xml:space="preserve">‚Integrity, credibility, and a commitment to the NYC Tech Talent Pipeline mission;At least 5 years of experience, with at least two years in an external-facing role;Experience mobilizing a diversity of stakeholders ‚€œ including faculty/academic administrators; Familiarity with higher education institution structure, administration, and culture;Proven ability to provide excellent customer service to a diversity of collaborators and consumers;Experience planning, implementing, and managing initiatives or programs;Proven ability to work well under pressure and adapt quickly to change; Exceptional communication;Knowledge of technology industry and understanding of NYC‚„s educational landscape preferred; andProficiency with Microsoft Office, including Excel, Word and PowerPoint; Adobe InDesign a plus  </v>
      </c>
      <c r="U2706">
        <f t="shared" si="127"/>
        <v>0</v>
      </c>
      <c r="V2706" s="2">
        <v>1</v>
      </c>
      <c r="W2706" s="2">
        <f t="shared" si="128"/>
        <v>0</v>
      </c>
      <c r="X2706" s="2">
        <v>0</v>
      </c>
      <c r="Y2706" s="2">
        <v>0</v>
      </c>
      <c r="Z2706" s="2">
        <v>0</v>
      </c>
      <c r="AA2706" s="2">
        <v>0</v>
      </c>
      <c r="AB2706" s="2">
        <v>0</v>
      </c>
      <c r="AC2706" t="s">
        <v>5795</v>
      </c>
      <c r="AD2706" t="s">
        <v>32</v>
      </c>
      <c r="AE2706" t="s">
        <v>32</v>
      </c>
      <c r="AG2706" t="s">
        <v>38</v>
      </c>
      <c r="AH2706" t="s">
        <v>2199</v>
      </c>
      <c r="AJ2706" t="s">
        <v>2199</v>
      </c>
      <c r="AK2706" t="s">
        <v>39</v>
      </c>
    </row>
    <row r="2707" spans="1:37" x14ac:dyDescent="0.3">
      <c r="A2707">
        <v>348851</v>
      </c>
      <c r="B2707" t="s">
        <v>28</v>
      </c>
      <c r="C2707" t="s">
        <v>48</v>
      </c>
      <c r="D2707">
        <v>1</v>
      </c>
      <c r="E2707" t="s">
        <v>5794</v>
      </c>
      <c r="F2707" t="s">
        <v>41</v>
      </c>
      <c r="G2707">
        <v>10009</v>
      </c>
      <c r="H2707" t="s">
        <v>435</v>
      </c>
      <c r="I2707" t="s">
        <v>1967</v>
      </c>
      <c r="J2707" t="s">
        <v>43</v>
      </c>
      <c r="K2707">
        <v>54643</v>
      </c>
      <c r="L2707">
        <v>150371</v>
      </c>
      <c r="M2707" t="s">
        <v>33</v>
      </c>
      <c r="N2707" t="s">
        <v>34</v>
      </c>
      <c r="O2707" t="s">
        <v>1197</v>
      </c>
      <c r="P2707" t="s">
        <v>8920</v>
      </c>
      <c r="Q2707" t="s">
        <v>45</v>
      </c>
      <c r="R2707" t="s">
        <v>8921</v>
      </c>
      <c r="S2707" t="s">
        <v>32</v>
      </c>
      <c r="T2707" t="str">
        <f t="shared" si="126"/>
        <v xml:space="preserve">‚Integrity, credibility, and a commitment to the NYC Tech Talent Pipeline mission;At least 5 years of experience, with at least two years in an external-facing role;Experience mobilizing a diversity of stakeholders ‚€œ including faculty/academic administrators; Familiarity with higher education institution structure, administration, and culture;Proven ability to provide excellent customer service to a diversity of collaborators and consumers;Experience planning, implementing, and managing initiatives or programs;Proven ability to work well under pressure and adapt quickly to change; Exceptional communication;Knowledge of technology industry and understanding of NYC‚„s educational landscape preferred; andProficiency with Microsoft Office, including Excel, Word and PowerPoint; Adobe InDesign a plus  </v>
      </c>
      <c r="U2707">
        <f t="shared" si="127"/>
        <v>0</v>
      </c>
      <c r="V2707" s="2">
        <v>1</v>
      </c>
      <c r="W2707" s="2">
        <f t="shared" si="128"/>
        <v>0</v>
      </c>
      <c r="X2707" s="2">
        <v>0</v>
      </c>
      <c r="Y2707" s="2">
        <v>0</v>
      </c>
      <c r="Z2707" s="2">
        <v>0</v>
      </c>
      <c r="AA2707" s="2">
        <v>0</v>
      </c>
      <c r="AB2707" s="2">
        <v>0</v>
      </c>
      <c r="AC2707" t="s">
        <v>5795</v>
      </c>
      <c r="AD2707" t="s">
        <v>32</v>
      </c>
      <c r="AE2707" t="s">
        <v>32</v>
      </c>
      <c r="AG2707" t="s">
        <v>38</v>
      </c>
      <c r="AH2707" t="s">
        <v>2199</v>
      </c>
      <c r="AJ2707" t="s">
        <v>2199</v>
      </c>
      <c r="AK2707" t="s">
        <v>39</v>
      </c>
    </row>
    <row r="2708" spans="1:37" x14ac:dyDescent="0.3">
      <c r="A2708">
        <v>348872</v>
      </c>
      <c r="B2708" t="s">
        <v>1290</v>
      </c>
      <c r="C2708" t="s">
        <v>29</v>
      </c>
      <c r="D2708">
        <v>1</v>
      </c>
      <c r="E2708" t="s">
        <v>1291</v>
      </c>
      <c r="F2708" t="s">
        <v>75</v>
      </c>
      <c r="G2708">
        <v>13632</v>
      </c>
      <c r="H2708">
        <v>3</v>
      </c>
      <c r="I2708" t="s">
        <v>5722</v>
      </c>
      <c r="J2708" t="s">
        <v>43</v>
      </c>
      <c r="K2708">
        <v>85823</v>
      </c>
      <c r="L2708">
        <v>98696</v>
      </c>
      <c r="M2708" t="s">
        <v>33</v>
      </c>
      <c r="N2708" t="s">
        <v>1292</v>
      </c>
      <c r="O2708" t="s">
        <v>1293</v>
      </c>
      <c r="P2708" t="s">
        <v>7188</v>
      </c>
      <c r="Q2708" t="s">
        <v>7318</v>
      </c>
      <c r="R2708" t="s">
        <v>32</v>
      </c>
      <c r="S2708" t="s">
        <v>8922</v>
      </c>
      <c r="T2708" t="str">
        <f t="shared" si="126"/>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08">
        <f t="shared" si="127"/>
        <v>0</v>
      </c>
      <c r="V2708" s="2">
        <v>0</v>
      </c>
      <c r="W2708" s="2">
        <f t="shared" si="128"/>
        <v>0</v>
      </c>
      <c r="X2708" s="2">
        <v>0</v>
      </c>
      <c r="Y2708" s="2">
        <v>0</v>
      </c>
      <c r="Z2708" s="2">
        <v>0</v>
      </c>
      <c r="AA2708" s="2">
        <v>0</v>
      </c>
      <c r="AB2708" s="2">
        <v>0</v>
      </c>
      <c r="AC2708" t="s">
        <v>5723</v>
      </c>
      <c r="AD2708" t="s">
        <v>32</v>
      </c>
      <c r="AE2708" t="s">
        <v>32</v>
      </c>
      <c r="AG2708" t="s">
        <v>58</v>
      </c>
      <c r="AH2708" t="s">
        <v>3846</v>
      </c>
      <c r="AI2708" t="s">
        <v>2272</v>
      </c>
      <c r="AJ2708" t="s">
        <v>3846</v>
      </c>
      <c r="AK2708" t="s">
        <v>39</v>
      </c>
    </row>
    <row r="2709" spans="1:37" x14ac:dyDescent="0.3">
      <c r="A2709">
        <v>348877</v>
      </c>
      <c r="B2709" t="s">
        <v>28</v>
      </c>
      <c r="C2709" t="s">
        <v>29</v>
      </c>
      <c r="D2709">
        <v>1</v>
      </c>
      <c r="E2709" t="s">
        <v>5796</v>
      </c>
      <c r="F2709" t="s">
        <v>742</v>
      </c>
      <c r="G2709">
        <v>56058</v>
      </c>
      <c r="H2709">
        <v>0</v>
      </c>
      <c r="I2709" t="s">
        <v>1967</v>
      </c>
      <c r="J2709" t="s">
        <v>43</v>
      </c>
      <c r="K2709">
        <v>50362</v>
      </c>
      <c r="L2709">
        <v>65000</v>
      </c>
      <c r="M2709" t="s">
        <v>33</v>
      </c>
      <c r="N2709" t="s">
        <v>34</v>
      </c>
      <c r="O2709" t="s">
        <v>5797</v>
      </c>
      <c r="P2709" t="s">
        <v>8923</v>
      </c>
      <c r="Q2709" t="s">
        <v>745</v>
      </c>
      <c r="R2709" t="s">
        <v>8924</v>
      </c>
      <c r="S2709" t="s">
        <v>32</v>
      </c>
      <c r="T2709" t="str">
        <f t="shared" si="126"/>
        <v xml:space="preserve">‚Strong management and project management skills; strong attention to detail and organizational skillsOutstanding presentation, writing, and communications skillsOutstanding analytical, problem solving, and creative thinking abilityThe ability to actively listen and synthesize disparate viewpoints into a shared visionThe ability to handle complexity in fast-paced entrepreneurial environmentsExcellent MS Excel, Word and Power Point skills  </v>
      </c>
      <c r="U2709">
        <f t="shared" si="127"/>
        <v>0</v>
      </c>
      <c r="V2709" s="2">
        <v>1</v>
      </c>
      <c r="W2709" s="2">
        <f t="shared" si="128"/>
        <v>0</v>
      </c>
      <c r="X2709" s="2">
        <v>0</v>
      </c>
      <c r="Y2709" s="2">
        <v>0</v>
      </c>
      <c r="Z2709" s="2">
        <v>0</v>
      </c>
      <c r="AA2709" s="2">
        <v>0</v>
      </c>
      <c r="AB2709" s="2">
        <v>0</v>
      </c>
      <c r="AC2709" t="s">
        <v>5798</v>
      </c>
      <c r="AD2709" t="s">
        <v>32</v>
      </c>
      <c r="AE2709" t="s">
        <v>32</v>
      </c>
      <c r="AG2709" t="s">
        <v>38</v>
      </c>
      <c r="AH2709" t="s">
        <v>2199</v>
      </c>
      <c r="AJ2709" t="s">
        <v>1283</v>
      </c>
      <c r="AK2709" t="s">
        <v>39</v>
      </c>
    </row>
    <row r="2710" spans="1:37" x14ac:dyDescent="0.3">
      <c r="A2710">
        <v>348877</v>
      </c>
      <c r="B2710" t="s">
        <v>28</v>
      </c>
      <c r="C2710" t="s">
        <v>48</v>
      </c>
      <c r="D2710">
        <v>1</v>
      </c>
      <c r="E2710" t="s">
        <v>5796</v>
      </c>
      <c r="F2710" t="s">
        <v>742</v>
      </c>
      <c r="G2710">
        <v>56058</v>
      </c>
      <c r="H2710">
        <v>0</v>
      </c>
      <c r="I2710" t="s">
        <v>1967</v>
      </c>
      <c r="J2710" t="s">
        <v>43</v>
      </c>
      <c r="K2710">
        <v>50362</v>
      </c>
      <c r="L2710">
        <v>65000</v>
      </c>
      <c r="M2710" t="s">
        <v>33</v>
      </c>
      <c r="N2710" t="s">
        <v>34</v>
      </c>
      <c r="O2710" t="s">
        <v>5797</v>
      </c>
      <c r="P2710" t="s">
        <v>8923</v>
      </c>
      <c r="Q2710" t="s">
        <v>745</v>
      </c>
      <c r="R2710" t="s">
        <v>8924</v>
      </c>
      <c r="S2710" t="s">
        <v>32</v>
      </c>
      <c r="T2710" t="str">
        <f t="shared" si="126"/>
        <v xml:space="preserve">‚Strong management and project management skills; strong attention to detail and organizational skillsOutstanding presentation, writing, and communications skillsOutstanding analytical, problem solving, and creative thinking abilityThe ability to actively listen and synthesize disparate viewpoints into a shared visionThe ability to handle complexity in fast-paced entrepreneurial environmentsExcellent MS Excel, Word and Power Point skills  </v>
      </c>
      <c r="U2710">
        <f t="shared" si="127"/>
        <v>0</v>
      </c>
      <c r="V2710" s="2">
        <v>1</v>
      </c>
      <c r="W2710" s="2">
        <f t="shared" si="128"/>
        <v>0</v>
      </c>
      <c r="X2710" s="2">
        <v>0</v>
      </c>
      <c r="Y2710" s="2">
        <v>0</v>
      </c>
      <c r="Z2710" s="2">
        <v>0</v>
      </c>
      <c r="AA2710" s="2">
        <v>0</v>
      </c>
      <c r="AB2710" s="2">
        <v>0</v>
      </c>
      <c r="AC2710" t="s">
        <v>5798</v>
      </c>
      <c r="AD2710" t="s">
        <v>32</v>
      </c>
      <c r="AE2710" t="s">
        <v>32</v>
      </c>
      <c r="AG2710" t="s">
        <v>38</v>
      </c>
      <c r="AH2710" t="s">
        <v>2199</v>
      </c>
      <c r="AJ2710" t="s">
        <v>1283</v>
      </c>
      <c r="AK2710" t="s">
        <v>39</v>
      </c>
    </row>
    <row r="2711" spans="1:37" x14ac:dyDescent="0.3">
      <c r="A2711">
        <v>348879</v>
      </c>
      <c r="B2711" t="s">
        <v>28</v>
      </c>
      <c r="C2711" t="s">
        <v>48</v>
      </c>
      <c r="D2711">
        <v>1</v>
      </c>
      <c r="E2711" t="s">
        <v>5796</v>
      </c>
      <c r="F2711" t="s">
        <v>742</v>
      </c>
      <c r="G2711">
        <v>56058</v>
      </c>
      <c r="H2711">
        <v>0</v>
      </c>
      <c r="I2711" t="s">
        <v>1967</v>
      </c>
      <c r="J2711" t="s">
        <v>43</v>
      </c>
      <c r="K2711">
        <v>50362</v>
      </c>
      <c r="L2711">
        <v>65000</v>
      </c>
      <c r="M2711" t="s">
        <v>33</v>
      </c>
      <c r="N2711" t="s">
        <v>34</v>
      </c>
      <c r="O2711" t="s">
        <v>5797</v>
      </c>
      <c r="P2711" t="s">
        <v>8923</v>
      </c>
      <c r="Q2711" t="s">
        <v>745</v>
      </c>
      <c r="R2711" t="s">
        <v>8924</v>
      </c>
      <c r="S2711" t="s">
        <v>32</v>
      </c>
      <c r="T2711" t="str">
        <f t="shared" si="126"/>
        <v xml:space="preserve">‚Strong management and project management skills; strong attention to detail and organizational skillsOutstanding presentation, writing, and communications skillsOutstanding analytical, problem solving, and creative thinking abilityThe ability to actively listen and synthesize disparate viewpoints into a shared visionThe ability to handle complexity in fast-paced entrepreneurial environmentsExcellent MS Excel, Word and Power Point skills  </v>
      </c>
      <c r="U2711">
        <f t="shared" si="127"/>
        <v>0</v>
      </c>
      <c r="V2711" s="2">
        <v>1</v>
      </c>
      <c r="W2711" s="2">
        <f t="shared" si="128"/>
        <v>0</v>
      </c>
      <c r="X2711" s="2">
        <v>0</v>
      </c>
      <c r="Y2711" s="2">
        <v>0</v>
      </c>
      <c r="Z2711" s="2">
        <v>0</v>
      </c>
      <c r="AA2711" s="2">
        <v>0</v>
      </c>
      <c r="AB2711" s="2">
        <v>0</v>
      </c>
      <c r="AC2711" t="s">
        <v>5798</v>
      </c>
      <c r="AD2711" t="s">
        <v>32</v>
      </c>
      <c r="AE2711" t="s">
        <v>32</v>
      </c>
      <c r="AG2711" t="s">
        <v>38</v>
      </c>
      <c r="AH2711" t="s">
        <v>2199</v>
      </c>
      <c r="AJ2711" t="s">
        <v>1283</v>
      </c>
      <c r="AK2711" t="s">
        <v>39</v>
      </c>
    </row>
    <row r="2712" spans="1:37" x14ac:dyDescent="0.3">
      <c r="A2712">
        <v>348879</v>
      </c>
      <c r="B2712" t="s">
        <v>28</v>
      </c>
      <c r="C2712" t="s">
        <v>29</v>
      </c>
      <c r="D2712">
        <v>1</v>
      </c>
      <c r="E2712" t="s">
        <v>5796</v>
      </c>
      <c r="F2712" t="s">
        <v>742</v>
      </c>
      <c r="G2712">
        <v>56058</v>
      </c>
      <c r="H2712">
        <v>0</v>
      </c>
      <c r="I2712" t="s">
        <v>1967</v>
      </c>
      <c r="J2712" t="s">
        <v>43</v>
      </c>
      <c r="K2712">
        <v>50362</v>
      </c>
      <c r="L2712">
        <v>65000</v>
      </c>
      <c r="M2712" t="s">
        <v>33</v>
      </c>
      <c r="N2712" t="s">
        <v>34</v>
      </c>
      <c r="O2712" t="s">
        <v>5797</v>
      </c>
      <c r="P2712" t="s">
        <v>8923</v>
      </c>
      <c r="Q2712" t="s">
        <v>745</v>
      </c>
      <c r="R2712" t="s">
        <v>8924</v>
      </c>
      <c r="S2712" t="s">
        <v>32</v>
      </c>
      <c r="T2712" t="str">
        <f t="shared" si="126"/>
        <v xml:space="preserve">‚Strong management and project management skills; strong attention to detail and organizational skillsOutstanding presentation, writing, and communications skillsOutstanding analytical, problem solving, and creative thinking abilityThe ability to actively listen and synthesize disparate viewpoints into a shared visionThe ability to handle complexity in fast-paced entrepreneurial environmentsExcellent MS Excel, Word and Power Point skills  </v>
      </c>
      <c r="U2712">
        <f t="shared" si="127"/>
        <v>0</v>
      </c>
      <c r="V2712" s="2">
        <v>1</v>
      </c>
      <c r="W2712" s="2">
        <f t="shared" si="128"/>
        <v>0</v>
      </c>
      <c r="X2712" s="2">
        <v>0</v>
      </c>
      <c r="Y2712" s="2">
        <v>0</v>
      </c>
      <c r="Z2712" s="2">
        <v>0</v>
      </c>
      <c r="AA2712" s="2">
        <v>0</v>
      </c>
      <c r="AB2712" s="2">
        <v>0</v>
      </c>
      <c r="AC2712" t="s">
        <v>5798</v>
      </c>
      <c r="AD2712" t="s">
        <v>32</v>
      </c>
      <c r="AE2712" t="s">
        <v>32</v>
      </c>
      <c r="AG2712" t="s">
        <v>38</v>
      </c>
      <c r="AH2712" t="s">
        <v>2199</v>
      </c>
      <c r="AJ2712" t="s">
        <v>1283</v>
      </c>
      <c r="AK2712" t="s">
        <v>39</v>
      </c>
    </row>
    <row r="2713" spans="1:37" x14ac:dyDescent="0.3">
      <c r="A2713">
        <v>348895</v>
      </c>
      <c r="B2713" t="s">
        <v>199</v>
      </c>
      <c r="C2713" t="s">
        <v>29</v>
      </c>
      <c r="D2713">
        <v>1</v>
      </c>
      <c r="E2713" t="s">
        <v>5799</v>
      </c>
      <c r="F2713" t="s">
        <v>170</v>
      </c>
      <c r="G2713">
        <v>10050</v>
      </c>
      <c r="H2713" t="s">
        <v>435</v>
      </c>
      <c r="I2713" t="s">
        <v>463</v>
      </c>
      <c r="J2713" t="s">
        <v>43</v>
      </c>
      <c r="K2713">
        <v>54643</v>
      </c>
      <c r="L2713">
        <v>108000</v>
      </c>
      <c r="M2713" t="s">
        <v>33</v>
      </c>
      <c r="N2713" t="s">
        <v>202</v>
      </c>
      <c r="O2713" t="s">
        <v>203</v>
      </c>
      <c r="P2713" t="s">
        <v>8925</v>
      </c>
      <c r="Q2713" t="s">
        <v>173</v>
      </c>
      <c r="R2713" t="s">
        <v>5800</v>
      </c>
      <c r="S2713" t="s">
        <v>7713</v>
      </c>
      <c r="T2713" t="str">
        <f t="shared" si="126"/>
        <v>--3-5 years overall experience with supporting IT applications  --Ability to troubleshoot issues in a multitier software application environment  --Ability to communicate problem and solution to the user  --Fixing issues in a timely manner  --Ability to p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13">
        <f t="shared" si="127"/>
        <v>0</v>
      </c>
      <c r="V2713" s="2">
        <v>0</v>
      </c>
      <c r="W2713" s="2">
        <f t="shared" si="128"/>
        <v>0</v>
      </c>
      <c r="X2713" s="2">
        <v>0</v>
      </c>
      <c r="Y2713" s="2">
        <v>0</v>
      </c>
      <c r="Z2713" s="2">
        <v>0</v>
      </c>
      <c r="AA2713" s="2">
        <v>0</v>
      </c>
      <c r="AB2713" s="2">
        <v>0</v>
      </c>
      <c r="AC2713" t="s">
        <v>5801</v>
      </c>
      <c r="AD2713" t="s">
        <v>32</v>
      </c>
      <c r="AE2713" t="s">
        <v>32</v>
      </c>
      <c r="AG2713" t="s">
        <v>58</v>
      </c>
      <c r="AH2713" t="s">
        <v>1973</v>
      </c>
      <c r="AI2713" t="s">
        <v>5802</v>
      </c>
      <c r="AJ2713" t="s">
        <v>876</v>
      </c>
      <c r="AK2713" t="s">
        <v>39</v>
      </c>
    </row>
    <row r="2714" spans="1:37" x14ac:dyDescent="0.3">
      <c r="A2714">
        <v>348895</v>
      </c>
      <c r="B2714" t="s">
        <v>199</v>
      </c>
      <c r="C2714" t="s">
        <v>48</v>
      </c>
      <c r="D2714">
        <v>1</v>
      </c>
      <c r="E2714" t="s">
        <v>5799</v>
      </c>
      <c r="F2714" t="s">
        <v>170</v>
      </c>
      <c r="G2714">
        <v>10050</v>
      </c>
      <c r="H2714" t="s">
        <v>435</v>
      </c>
      <c r="I2714" t="s">
        <v>463</v>
      </c>
      <c r="J2714" t="s">
        <v>43</v>
      </c>
      <c r="K2714">
        <v>54643</v>
      </c>
      <c r="L2714">
        <v>108000</v>
      </c>
      <c r="M2714" t="s">
        <v>33</v>
      </c>
      <c r="N2714" t="s">
        <v>202</v>
      </c>
      <c r="O2714" t="s">
        <v>203</v>
      </c>
      <c r="P2714" t="s">
        <v>8925</v>
      </c>
      <c r="Q2714" t="s">
        <v>173</v>
      </c>
      <c r="R2714" t="s">
        <v>5800</v>
      </c>
      <c r="S2714" t="s">
        <v>7713</v>
      </c>
      <c r="T2714" t="str">
        <f t="shared" si="126"/>
        <v>--3-5 years overall experience with supporting IT applications  --Ability to troubleshoot issues in a multitier software application environment  --Ability to communicate problem and solution to the user  --Fixing issues in a timely manner  --Ability to p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14">
        <f t="shared" si="127"/>
        <v>0</v>
      </c>
      <c r="V2714" s="2">
        <v>0</v>
      </c>
      <c r="W2714" s="2">
        <f t="shared" si="128"/>
        <v>0</v>
      </c>
      <c r="X2714" s="2">
        <v>0</v>
      </c>
      <c r="Y2714" s="2">
        <v>0</v>
      </c>
      <c r="Z2714" s="2">
        <v>0</v>
      </c>
      <c r="AA2714" s="2">
        <v>0</v>
      </c>
      <c r="AB2714" s="2">
        <v>0</v>
      </c>
      <c r="AC2714" t="s">
        <v>5801</v>
      </c>
      <c r="AD2714" t="s">
        <v>32</v>
      </c>
      <c r="AE2714" t="s">
        <v>32</v>
      </c>
      <c r="AG2714" t="s">
        <v>58</v>
      </c>
      <c r="AH2714" t="s">
        <v>1973</v>
      </c>
      <c r="AI2714" t="s">
        <v>5802</v>
      </c>
      <c r="AJ2714" t="s">
        <v>876</v>
      </c>
      <c r="AK2714" t="s">
        <v>39</v>
      </c>
    </row>
    <row r="2715" spans="1:37" x14ac:dyDescent="0.3">
      <c r="A2715">
        <v>348899</v>
      </c>
      <c r="B2715" t="s">
        <v>199</v>
      </c>
      <c r="C2715" t="s">
        <v>29</v>
      </c>
      <c r="D2715">
        <v>1</v>
      </c>
      <c r="E2715" t="s">
        <v>4693</v>
      </c>
      <c r="F2715" t="s">
        <v>2224</v>
      </c>
      <c r="G2715">
        <v>51001</v>
      </c>
      <c r="H2715">
        <v>2</v>
      </c>
      <c r="I2715" t="s">
        <v>553</v>
      </c>
      <c r="J2715" t="s">
        <v>43</v>
      </c>
      <c r="K2715">
        <v>66446</v>
      </c>
      <c r="L2715">
        <v>76413</v>
      </c>
      <c r="M2715" t="s">
        <v>33</v>
      </c>
      <c r="N2715" t="s">
        <v>202</v>
      </c>
      <c r="O2715" t="s">
        <v>637</v>
      </c>
      <c r="P2715" t="s">
        <v>8926</v>
      </c>
      <c r="Q2715" t="s">
        <v>2227</v>
      </c>
      <c r="R2715" t="e">
        <v>#NAME?</v>
      </c>
      <c r="S2715" t="s">
        <v>7696</v>
      </c>
      <c r="T2715" t="e">
        <f t="shared" si="126"/>
        <v>#NAME?</v>
      </c>
      <c r="U2715">
        <f t="shared" si="127"/>
        <v>0</v>
      </c>
      <c r="V2715" s="2">
        <v>0</v>
      </c>
      <c r="W2715" s="2">
        <f t="shared" si="128"/>
        <v>0</v>
      </c>
      <c r="X2715" s="2">
        <v>0</v>
      </c>
      <c r="Y2715" s="2">
        <v>0</v>
      </c>
      <c r="Z2715" s="2">
        <v>0</v>
      </c>
      <c r="AA2715" s="2">
        <v>0</v>
      </c>
      <c r="AB2715" s="2">
        <v>0</v>
      </c>
      <c r="AC2715" t="s">
        <v>5803</v>
      </c>
      <c r="AD2715" t="s">
        <v>32</v>
      </c>
      <c r="AE2715" t="s">
        <v>32</v>
      </c>
      <c r="AG2715" t="s">
        <v>2230</v>
      </c>
      <c r="AH2715" t="s">
        <v>1973</v>
      </c>
      <c r="AI2715" t="s">
        <v>5802</v>
      </c>
      <c r="AJ2715" t="s">
        <v>1973</v>
      </c>
      <c r="AK2715" t="s">
        <v>39</v>
      </c>
    </row>
    <row r="2716" spans="1:37" x14ac:dyDescent="0.3">
      <c r="A2716">
        <v>348899</v>
      </c>
      <c r="B2716" t="s">
        <v>199</v>
      </c>
      <c r="C2716" t="s">
        <v>48</v>
      </c>
      <c r="D2716">
        <v>1</v>
      </c>
      <c r="E2716" t="s">
        <v>4693</v>
      </c>
      <c r="F2716" t="s">
        <v>2224</v>
      </c>
      <c r="G2716">
        <v>51001</v>
      </c>
      <c r="H2716">
        <v>2</v>
      </c>
      <c r="I2716" t="s">
        <v>553</v>
      </c>
      <c r="J2716" t="s">
        <v>43</v>
      </c>
      <c r="K2716">
        <v>66446</v>
      </c>
      <c r="L2716">
        <v>76413</v>
      </c>
      <c r="M2716" t="s">
        <v>33</v>
      </c>
      <c r="N2716" t="s">
        <v>202</v>
      </c>
      <c r="O2716" t="s">
        <v>637</v>
      </c>
      <c r="P2716" t="s">
        <v>8926</v>
      </c>
      <c r="Q2716" t="s">
        <v>2227</v>
      </c>
      <c r="R2716" t="e">
        <v>#NAME?</v>
      </c>
      <c r="S2716" t="s">
        <v>7696</v>
      </c>
      <c r="T2716" t="e">
        <f t="shared" si="126"/>
        <v>#NAME?</v>
      </c>
      <c r="U2716">
        <f t="shared" si="127"/>
        <v>0</v>
      </c>
      <c r="V2716" s="2">
        <v>0</v>
      </c>
      <c r="W2716" s="2">
        <f t="shared" si="128"/>
        <v>0</v>
      </c>
      <c r="X2716" s="2">
        <v>0</v>
      </c>
      <c r="Y2716" s="2">
        <v>0</v>
      </c>
      <c r="Z2716" s="2">
        <v>0</v>
      </c>
      <c r="AA2716" s="2">
        <v>0</v>
      </c>
      <c r="AB2716" s="2">
        <v>0</v>
      </c>
      <c r="AC2716" t="s">
        <v>5803</v>
      </c>
      <c r="AD2716" t="s">
        <v>32</v>
      </c>
      <c r="AE2716" t="s">
        <v>32</v>
      </c>
      <c r="AG2716" t="s">
        <v>2230</v>
      </c>
      <c r="AH2716" t="s">
        <v>1973</v>
      </c>
      <c r="AI2716" t="s">
        <v>5802</v>
      </c>
      <c r="AJ2716" t="s">
        <v>1973</v>
      </c>
      <c r="AK2716" t="s">
        <v>39</v>
      </c>
    </row>
    <row r="2717" spans="1:37" x14ac:dyDescent="0.3">
      <c r="A2717">
        <v>348903</v>
      </c>
      <c r="B2717" t="s">
        <v>199</v>
      </c>
      <c r="C2717" t="s">
        <v>48</v>
      </c>
      <c r="D2717">
        <v>1</v>
      </c>
      <c r="E2717" t="s">
        <v>5804</v>
      </c>
      <c r="F2717" t="s">
        <v>4806</v>
      </c>
      <c r="G2717">
        <v>10001</v>
      </c>
      <c r="H2717" t="s">
        <v>435</v>
      </c>
      <c r="I2717" t="s">
        <v>94</v>
      </c>
      <c r="J2717" t="s">
        <v>43</v>
      </c>
      <c r="K2717">
        <v>54643</v>
      </c>
      <c r="L2717">
        <v>80000</v>
      </c>
      <c r="M2717" t="s">
        <v>33</v>
      </c>
      <c r="N2717" t="s">
        <v>202</v>
      </c>
      <c r="O2717" t="s">
        <v>5140</v>
      </c>
      <c r="P2717" t="s">
        <v>5805</v>
      </c>
      <c r="Q2717" t="s">
        <v>4808</v>
      </c>
      <c r="R2717" t="e">
        <v>#NAME?</v>
      </c>
      <c r="S2717" t="s">
        <v>7696</v>
      </c>
      <c r="T2717" t="e">
        <f t="shared" si="126"/>
        <v>#NAME?</v>
      </c>
      <c r="U2717">
        <f t="shared" si="127"/>
        <v>0</v>
      </c>
      <c r="V2717" s="2">
        <v>0</v>
      </c>
      <c r="W2717" s="2">
        <f t="shared" si="128"/>
        <v>0</v>
      </c>
      <c r="X2717" s="2">
        <v>0</v>
      </c>
      <c r="Y2717" s="2">
        <v>0</v>
      </c>
      <c r="Z2717" s="2">
        <v>0</v>
      </c>
      <c r="AA2717" s="2">
        <v>0</v>
      </c>
      <c r="AB2717" s="2">
        <v>0</v>
      </c>
      <c r="AC2717" t="s">
        <v>5806</v>
      </c>
      <c r="AD2717" t="s">
        <v>32</v>
      </c>
      <c r="AE2717" t="s">
        <v>32</v>
      </c>
      <c r="AG2717" t="s">
        <v>38</v>
      </c>
      <c r="AH2717" t="s">
        <v>2199</v>
      </c>
      <c r="AI2717" t="s">
        <v>5802</v>
      </c>
      <c r="AJ2717" t="s">
        <v>1750</v>
      </c>
      <c r="AK2717" t="s">
        <v>39</v>
      </c>
    </row>
    <row r="2718" spans="1:37" x14ac:dyDescent="0.3">
      <c r="A2718">
        <v>348903</v>
      </c>
      <c r="B2718" t="s">
        <v>199</v>
      </c>
      <c r="C2718" t="s">
        <v>29</v>
      </c>
      <c r="D2718">
        <v>1</v>
      </c>
      <c r="E2718" t="s">
        <v>5804</v>
      </c>
      <c r="F2718" t="s">
        <v>4806</v>
      </c>
      <c r="G2718">
        <v>10001</v>
      </c>
      <c r="H2718" t="s">
        <v>435</v>
      </c>
      <c r="I2718" t="s">
        <v>94</v>
      </c>
      <c r="J2718" t="s">
        <v>43</v>
      </c>
      <c r="K2718">
        <v>54643</v>
      </c>
      <c r="L2718">
        <v>80000</v>
      </c>
      <c r="M2718" t="s">
        <v>33</v>
      </c>
      <c r="N2718" t="s">
        <v>202</v>
      </c>
      <c r="O2718" t="s">
        <v>5140</v>
      </c>
      <c r="P2718" t="s">
        <v>5805</v>
      </c>
      <c r="Q2718" t="s">
        <v>4808</v>
      </c>
      <c r="R2718" t="e">
        <v>#NAME?</v>
      </c>
      <c r="S2718" t="s">
        <v>7696</v>
      </c>
      <c r="T2718" t="e">
        <f t="shared" si="126"/>
        <v>#NAME?</v>
      </c>
      <c r="U2718">
        <f t="shared" si="127"/>
        <v>0</v>
      </c>
      <c r="V2718" s="2">
        <v>0</v>
      </c>
      <c r="W2718" s="2">
        <f t="shared" si="128"/>
        <v>0</v>
      </c>
      <c r="X2718" s="2">
        <v>0</v>
      </c>
      <c r="Y2718" s="2">
        <v>0</v>
      </c>
      <c r="Z2718" s="2">
        <v>0</v>
      </c>
      <c r="AA2718" s="2">
        <v>0</v>
      </c>
      <c r="AB2718" s="2">
        <v>0</v>
      </c>
      <c r="AC2718" t="s">
        <v>5806</v>
      </c>
      <c r="AD2718" t="s">
        <v>32</v>
      </c>
      <c r="AE2718" t="s">
        <v>32</v>
      </c>
      <c r="AG2718" t="s">
        <v>38</v>
      </c>
      <c r="AH2718" t="s">
        <v>2199</v>
      </c>
      <c r="AI2718" t="s">
        <v>5802</v>
      </c>
      <c r="AJ2718" t="s">
        <v>1750</v>
      </c>
      <c r="AK2718" t="s">
        <v>39</v>
      </c>
    </row>
    <row r="2719" spans="1:37" x14ac:dyDescent="0.3">
      <c r="A2719">
        <v>348905</v>
      </c>
      <c r="B2719" t="s">
        <v>199</v>
      </c>
      <c r="C2719" t="s">
        <v>29</v>
      </c>
      <c r="D2719">
        <v>1</v>
      </c>
      <c r="E2719" t="s">
        <v>5807</v>
      </c>
      <c r="F2719" t="s">
        <v>5808</v>
      </c>
      <c r="G2719">
        <v>40910</v>
      </c>
      <c r="H2719">
        <v>1</v>
      </c>
      <c r="I2719" t="s">
        <v>94</v>
      </c>
      <c r="J2719" t="s">
        <v>43</v>
      </c>
      <c r="K2719">
        <v>42288</v>
      </c>
      <c r="L2719">
        <v>59400</v>
      </c>
      <c r="M2719" t="s">
        <v>33</v>
      </c>
      <c r="N2719" t="s">
        <v>202</v>
      </c>
      <c r="O2719" t="s">
        <v>4153</v>
      </c>
      <c r="P2719" t="s">
        <v>5809</v>
      </c>
      <c r="Q2719" t="s">
        <v>5810</v>
      </c>
      <c r="R2719" t="s">
        <v>5811</v>
      </c>
      <c r="S2719" t="s">
        <v>7713</v>
      </c>
      <c r="T2719" t="str">
        <f t="shared" si="126"/>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19">
        <f t="shared" si="127"/>
        <v>0</v>
      </c>
      <c r="V2719" s="2">
        <v>1</v>
      </c>
      <c r="W2719" s="2">
        <f t="shared" si="128"/>
        <v>0</v>
      </c>
      <c r="X2719" s="2">
        <v>0</v>
      </c>
      <c r="Y2719" s="2">
        <v>0</v>
      </c>
      <c r="Z2719" s="2">
        <v>0</v>
      </c>
      <c r="AA2719" s="2">
        <v>0</v>
      </c>
      <c r="AB2719" s="2">
        <v>0</v>
      </c>
      <c r="AC2719" t="s">
        <v>5812</v>
      </c>
      <c r="AD2719" t="s">
        <v>32</v>
      </c>
      <c r="AE2719" t="s">
        <v>32</v>
      </c>
      <c r="AG2719" t="s">
        <v>38</v>
      </c>
      <c r="AH2719" t="s">
        <v>1973</v>
      </c>
      <c r="AI2719" t="s">
        <v>5802</v>
      </c>
      <c r="AJ2719" t="s">
        <v>1973</v>
      </c>
      <c r="AK2719" t="s">
        <v>39</v>
      </c>
    </row>
    <row r="2720" spans="1:37" x14ac:dyDescent="0.3">
      <c r="A2720">
        <v>348905</v>
      </c>
      <c r="B2720" t="s">
        <v>199</v>
      </c>
      <c r="C2720" t="s">
        <v>48</v>
      </c>
      <c r="D2720">
        <v>1</v>
      </c>
      <c r="E2720" t="s">
        <v>5807</v>
      </c>
      <c r="F2720" t="s">
        <v>5808</v>
      </c>
      <c r="G2720">
        <v>40910</v>
      </c>
      <c r="H2720">
        <v>1</v>
      </c>
      <c r="I2720" t="s">
        <v>94</v>
      </c>
      <c r="J2720" t="s">
        <v>43</v>
      </c>
      <c r="K2720">
        <v>42288</v>
      </c>
      <c r="L2720">
        <v>59400</v>
      </c>
      <c r="M2720" t="s">
        <v>33</v>
      </c>
      <c r="N2720" t="s">
        <v>202</v>
      </c>
      <c r="O2720" t="s">
        <v>4153</v>
      </c>
      <c r="P2720" t="s">
        <v>5809</v>
      </c>
      <c r="Q2720" t="s">
        <v>5810</v>
      </c>
      <c r="R2720" t="s">
        <v>5811</v>
      </c>
      <c r="S2720" t="s">
        <v>7713</v>
      </c>
      <c r="T2720" t="str">
        <f t="shared" si="126"/>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20">
        <f t="shared" si="127"/>
        <v>0</v>
      </c>
      <c r="V2720" s="2">
        <v>1</v>
      </c>
      <c r="W2720" s="2">
        <f t="shared" si="128"/>
        <v>0</v>
      </c>
      <c r="X2720" s="2">
        <v>0</v>
      </c>
      <c r="Y2720" s="2">
        <v>0</v>
      </c>
      <c r="Z2720" s="2">
        <v>0</v>
      </c>
      <c r="AA2720" s="2">
        <v>0</v>
      </c>
      <c r="AB2720" s="2">
        <v>0</v>
      </c>
      <c r="AC2720" t="s">
        <v>5812</v>
      </c>
      <c r="AD2720" t="s">
        <v>32</v>
      </c>
      <c r="AE2720" t="s">
        <v>32</v>
      </c>
      <c r="AG2720" t="s">
        <v>38</v>
      </c>
      <c r="AH2720" t="s">
        <v>1973</v>
      </c>
      <c r="AI2720" t="s">
        <v>5802</v>
      </c>
      <c r="AJ2720" t="s">
        <v>1973</v>
      </c>
      <c r="AK2720" t="s">
        <v>39</v>
      </c>
    </row>
    <row r="2721" spans="1:37" x14ac:dyDescent="0.3">
      <c r="A2721">
        <v>348910</v>
      </c>
      <c r="B2721" t="s">
        <v>2201</v>
      </c>
      <c r="C2721" t="s">
        <v>29</v>
      </c>
      <c r="D2721">
        <v>10</v>
      </c>
      <c r="E2721" t="s">
        <v>5813</v>
      </c>
      <c r="F2721" t="s">
        <v>5814</v>
      </c>
      <c r="G2721">
        <v>90210</v>
      </c>
      <c r="H2721">
        <v>0</v>
      </c>
      <c r="I2721" t="s">
        <v>463</v>
      </c>
      <c r="J2721" t="s">
        <v>43</v>
      </c>
      <c r="K2721">
        <v>34096</v>
      </c>
      <c r="L2721">
        <v>38528</v>
      </c>
      <c r="M2721" t="s">
        <v>33</v>
      </c>
      <c r="N2721" t="s">
        <v>5815</v>
      </c>
      <c r="O2721" t="s">
        <v>5816</v>
      </c>
      <c r="P2721" t="s">
        <v>8927</v>
      </c>
      <c r="Q2721" t="s">
        <v>5817</v>
      </c>
      <c r="R2721" t="s">
        <v>8928</v>
      </c>
      <c r="S2721" t="s">
        <v>32</v>
      </c>
      <c r="T2721" t="str">
        <f t="shared" si="126"/>
        <v xml:space="preserve">‚	Qualifying Certificate in Food Protection issued by the New York City Department of Health and Mental    Hygiene required.	Previous work experience in a restaurant, school, or other large scale food operation.  </v>
      </c>
      <c r="U2721">
        <f t="shared" si="127"/>
        <v>0</v>
      </c>
      <c r="V2721" s="2">
        <v>0</v>
      </c>
      <c r="W2721" s="2">
        <f t="shared" si="128"/>
        <v>0</v>
      </c>
      <c r="X2721" s="2">
        <v>0</v>
      </c>
      <c r="Y2721" s="2">
        <v>0</v>
      </c>
      <c r="Z2721" s="2">
        <v>0</v>
      </c>
      <c r="AA2721" s="2">
        <v>0</v>
      </c>
      <c r="AB2721" s="2">
        <v>0</v>
      </c>
      <c r="AC2721" t="s">
        <v>5818</v>
      </c>
      <c r="AD2721" t="s">
        <v>32</v>
      </c>
      <c r="AE2721" t="s">
        <v>32</v>
      </c>
      <c r="AG2721" t="s">
        <v>38</v>
      </c>
      <c r="AH2721" t="s">
        <v>1973</v>
      </c>
      <c r="AJ2721" t="s">
        <v>1973</v>
      </c>
      <c r="AK2721" t="s">
        <v>39</v>
      </c>
    </row>
    <row r="2722" spans="1:37" x14ac:dyDescent="0.3">
      <c r="A2722">
        <v>348910</v>
      </c>
      <c r="B2722" t="s">
        <v>2201</v>
      </c>
      <c r="C2722" t="s">
        <v>48</v>
      </c>
      <c r="D2722">
        <v>10</v>
      </c>
      <c r="E2722" t="s">
        <v>5813</v>
      </c>
      <c r="F2722" t="s">
        <v>5814</v>
      </c>
      <c r="G2722">
        <v>90210</v>
      </c>
      <c r="H2722">
        <v>0</v>
      </c>
      <c r="I2722" t="s">
        <v>463</v>
      </c>
      <c r="J2722" t="s">
        <v>43</v>
      </c>
      <c r="K2722">
        <v>34096</v>
      </c>
      <c r="L2722">
        <v>38528</v>
      </c>
      <c r="M2722" t="s">
        <v>33</v>
      </c>
      <c r="N2722" t="s">
        <v>5815</v>
      </c>
      <c r="O2722" t="s">
        <v>5816</v>
      </c>
      <c r="P2722" t="s">
        <v>8927</v>
      </c>
      <c r="Q2722" t="s">
        <v>5817</v>
      </c>
      <c r="R2722" t="s">
        <v>8928</v>
      </c>
      <c r="S2722" t="s">
        <v>32</v>
      </c>
      <c r="T2722" t="str">
        <f t="shared" si="126"/>
        <v xml:space="preserve">‚	Qualifying Certificate in Food Protection issued by the New York City Department of Health and Mental    Hygiene required.	Previous work experience in a restaurant, school, or other large scale food operation.  </v>
      </c>
      <c r="U2722">
        <f t="shared" si="127"/>
        <v>0</v>
      </c>
      <c r="V2722" s="2">
        <v>0</v>
      </c>
      <c r="W2722" s="2">
        <f t="shared" si="128"/>
        <v>0</v>
      </c>
      <c r="X2722" s="2">
        <v>0</v>
      </c>
      <c r="Y2722" s="2">
        <v>0</v>
      </c>
      <c r="Z2722" s="2">
        <v>0</v>
      </c>
      <c r="AA2722" s="2">
        <v>0</v>
      </c>
      <c r="AB2722" s="2">
        <v>0</v>
      </c>
      <c r="AC2722" t="s">
        <v>5818</v>
      </c>
      <c r="AD2722" t="s">
        <v>32</v>
      </c>
      <c r="AE2722" t="s">
        <v>32</v>
      </c>
      <c r="AG2722" t="s">
        <v>38</v>
      </c>
      <c r="AH2722" t="s">
        <v>1973</v>
      </c>
      <c r="AJ2722" t="s">
        <v>1973</v>
      </c>
      <c r="AK2722" t="s">
        <v>39</v>
      </c>
    </row>
    <row r="2723" spans="1:37" x14ac:dyDescent="0.3">
      <c r="A2723">
        <v>348919</v>
      </c>
      <c r="B2723" t="s">
        <v>47</v>
      </c>
      <c r="C2723" t="s">
        <v>29</v>
      </c>
      <c r="D2723">
        <v>1</v>
      </c>
      <c r="E2723" t="s">
        <v>5770</v>
      </c>
      <c r="F2723" t="s">
        <v>567</v>
      </c>
      <c r="G2723">
        <v>10015</v>
      </c>
      <c r="H2723" t="s">
        <v>93</v>
      </c>
      <c r="I2723" t="s">
        <v>244</v>
      </c>
      <c r="J2723" t="s">
        <v>43</v>
      </c>
      <c r="K2723">
        <v>60435</v>
      </c>
      <c r="L2723">
        <v>161497</v>
      </c>
      <c r="M2723" t="s">
        <v>33</v>
      </c>
      <c r="N2723" t="s">
        <v>211</v>
      </c>
      <c r="O2723" t="s">
        <v>2723</v>
      </c>
      <c r="P2723" t="s">
        <v>8909</v>
      </c>
      <c r="Q2723" t="s">
        <v>5339</v>
      </c>
      <c r="R2723" t="s">
        <v>8910</v>
      </c>
      <c r="S2723" t="s">
        <v>5340</v>
      </c>
      <c r="T2723" t="str">
        <f t="shared" si="126"/>
        <v>1.	Minimum eight (8) years of full-time, satisfactory experience in mechanical engineering work  2.	Experience in the planning, layout and details of contract drawings, specifications, shop drawings, field inspections and investigations for clean/wastewater piping and valve applications  3.	Supervisory experience leading a design team  4.	Knowledge in the application of American Water Works Association (AWWA), American Institute of Steel Construction (AISC), American Petroleum Institute (API), American Society for Testing &amp; Materials (ASTM) standards and American Welding Society (AWS) codes and NYC building codes and standards, as well as American Society of Mechanical Engineers (ASME) Boiler and Pressure Vessel and Power Piping code  5.	Experience in material and equipment selection, methods used in construction, and making engineering recommendations for alterations, repairs, and testing  6.	Preference will be given to candidates with experience with AutoCAD,  Revit, 3D BIM models and knowledge of Microsoft Office applications  7.	Demonstrates skills in written and verbal communication  8.	Strong organizational and computer skills  9.	A Motor Vehicle Driver‚„s License valid in the State of New York may be required for certain assignments ****Only applicants who are permanent Civil Service Administrative Engineers are eligible to apply to this JVN. If you do not have permanent civil service status as an Administrative Engineer, please do not apply to this position as you will not be considered for an interview.****</v>
      </c>
      <c r="U2723">
        <f t="shared" si="127"/>
        <v>0</v>
      </c>
      <c r="V2723" s="2">
        <v>0</v>
      </c>
      <c r="W2723" s="2">
        <f t="shared" si="128"/>
        <v>0</v>
      </c>
      <c r="X2723" s="2">
        <v>0</v>
      </c>
      <c r="Y2723" s="2">
        <v>0</v>
      </c>
      <c r="Z2723" s="2">
        <v>0</v>
      </c>
      <c r="AA2723" s="2">
        <v>0</v>
      </c>
      <c r="AB2723" s="2">
        <v>0</v>
      </c>
      <c r="AC2723" t="s">
        <v>2725</v>
      </c>
      <c r="AD2723" t="s">
        <v>32</v>
      </c>
      <c r="AE2723" t="s">
        <v>32</v>
      </c>
      <c r="AG2723" t="s">
        <v>705</v>
      </c>
      <c r="AH2723" t="s">
        <v>2199</v>
      </c>
      <c r="AJ2723" t="s">
        <v>2540</v>
      </c>
      <c r="AK2723" t="s">
        <v>39</v>
      </c>
    </row>
    <row r="2724" spans="1:37" x14ac:dyDescent="0.3">
      <c r="A2724">
        <v>348914</v>
      </c>
      <c r="B2724" t="s">
        <v>199</v>
      </c>
      <c r="C2724" t="s">
        <v>48</v>
      </c>
      <c r="D2724">
        <v>1</v>
      </c>
      <c r="E2724" t="s">
        <v>5819</v>
      </c>
      <c r="F2724" t="s">
        <v>126</v>
      </c>
      <c r="G2724">
        <v>21744</v>
      </c>
      <c r="H2724">
        <v>2</v>
      </c>
      <c r="I2724" t="s">
        <v>463</v>
      </c>
      <c r="J2724" t="s">
        <v>43</v>
      </c>
      <c r="K2724">
        <v>70286</v>
      </c>
      <c r="L2724">
        <v>87480</v>
      </c>
      <c r="M2724" t="s">
        <v>33</v>
      </c>
      <c r="N2724" t="s">
        <v>202</v>
      </c>
      <c r="O2724" t="s">
        <v>4550</v>
      </c>
      <c r="P2724" t="s">
        <v>8929</v>
      </c>
      <c r="Q2724" t="s">
        <v>130</v>
      </c>
      <c r="R2724" t="s">
        <v>5820</v>
      </c>
      <c r="S2724" t="s">
        <v>7713</v>
      </c>
      <c r="T2724" t="str">
        <f t="shared" si="126"/>
        <v>--Master's degree in public health, public policy, or public administration (preferred)  --Skilled in handling manage multiple tasks and work independently  --Excellent attention to detail, organizational skills, creative thinking, and follow through  --A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24">
        <f t="shared" si="127"/>
        <v>0</v>
      </c>
      <c r="V2724" s="2">
        <v>0</v>
      </c>
      <c r="W2724" s="2">
        <f t="shared" si="128"/>
        <v>0</v>
      </c>
      <c r="X2724" s="2">
        <v>0</v>
      </c>
      <c r="Y2724" s="2">
        <v>0</v>
      </c>
      <c r="Z2724" s="2">
        <v>0</v>
      </c>
      <c r="AA2724" s="2">
        <v>0</v>
      </c>
      <c r="AB2724" s="2">
        <v>0</v>
      </c>
      <c r="AC2724" t="s">
        <v>5821</v>
      </c>
      <c r="AD2724" t="s">
        <v>32</v>
      </c>
      <c r="AE2724" t="s">
        <v>32</v>
      </c>
      <c r="AG2724" t="s">
        <v>38</v>
      </c>
      <c r="AH2724" t="s">
        <v>1092</v>
      </c>
      <c r="AJ2724" t="s">
        <v>1092</v>
      </c>
      <c r="AK2724" t="s">
        <v>39</v>
      </c>
    </row>
    <row r="2725" spans="1:37" x14ac:dyDescent="0.3">
      <c r="A2725">
        <v>348914</v>
      </c>
      <c r="B2725" t="s">
        <v>199</v>
      </c>
      <c r="C2725" t="s">
        <v>29</v>
      </c>
      <c r="D2725">
        <v>1</v>
      </c>
      <c r="E2725" t="s">
        <v>5819</v>
      </c>
      <c r="F2725" t="s">
        <v>126</v>
      </c>
      <c r="G2725">
        <v>21744</v>
      </c>
      <c r="H2725">
        <v>2</v>
      </c>
      <c r="I2725" t="s">
        <v>463</v>
      </c>
      <c r="J2725" t="s">
        <v>43</v>
      </c>
      <c r="K2725">
        <v>70286</v>
      </c>
      <c r="L2725">
        <v>87480</v>
      </c>
      <c r="M2725" t="s">
        <v>33</v>
      </c>
      <c r="N2725" t="s">
        <v>202</v>
      </c>
      <c r="O2725" t="s">
        <v>4550</v>
      </c>
      <c r="P2725" t="s">
        <v>8929</v>
      </c>
      <c r="Q2725" t="s">
        <v>130</v>
      </c>
      <c r="R2725" t="s">
        <v>5820</v>
      </c>
      <c r="S2725" t="s">
        <v>7713</v>
      </c>
      <c r="T2725" t="str">
        <f t="shared" si="126"/>
        <v>--Master's degree in public health, public policy, or public administration (preferred)  --Skilled in handling manage multiple tasks and work independently  --Excellent attention to detail, organizational skills, creative thinking, and follow through  --A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25">
        <f t="shared" si="127"/>
        <v>0</v>
      </c>
      <c r="V2725" s="2">
        <v>0</v>
      </c>
      <c r="W2725" s="2">
        <f t="shared" si="128"/>
        <v>0</v>
      </c>
      <c r="X2725" s="2">
        <v>0</v>
      </c>
      <c r="Y2725" s="2">
        <v>0</v>
      </c>
      <c r="Z2725" s="2">
        <v>0</v>
      </c>
      <c r="AA2725" s="2">
        <v>0</v>
      </c>
      <c r="AB2725" s="2">
        <v>0</v>
      </c>
      <c r="AC2725" t="s">
        <v>5821</v>
      </c>
      <c r="AD2725" t="s">
        <v>32</v>
      </c>
      <c r="AE2725" t="s">
        <v>32</v>
      </c>
      <c r="AG2725" t="s">
        <v>38</v>
      </c>
      <c r="AH2725" t="s">
        <v>1092</v>
      </c>
      <c r="AJ2725" t="s">
        <v>1092</v>
      </c>
      <c r="AK2725" t="s">
        <v>39</v>
      </c>
    </row>
    <row r="2726" spans="1:37" x14ac:dyDescent="0.3">
      <c r="A2726">
        <v>348916</v>
      </c>
      <c r="B2726" t="s">
        <v>111</v>
      </c>
      <c r="C2726" t="s">
        <v>48</v>
      </c>
      <c r="D2726">
        <v>1</v>
      </c>
      <c r="E2726" t="s">
        <v>4607</v>
      </c>
      <c r="F2726" t="s">
        <v>3279</v>
      </c>
      <c r="G2726">
        <v>30112</v>
      </c>
      <c r="H2726">
        <v>0</v>
      </c>
      <c r="I2726" t="s">
        <v>1506</v>
      </c>
      <c r="J2726" t="s">
        <v>43</v>
      </c>
      <c r="K2726">
        <v>69929</v>
      </c>
      <c r="L2726">
        <v>114437</v>
      </c>
      <c r="M2726" t="s">
        <v>33</v>
      </c>
      <c r="N2726" t="s">
        <v>115</v>
      </c>
      <c r="O2726" t="s">
        <v>5822</v>
      </c>
      <c r="P2726" t="s">
        <v>5823</v>
      </c>
      <c r="Q2726" t="s">
        <v>5824</v>
      </c>
      <c r="R2726" t="s">
        <v>5825</v>
      </c>
      <c r="S2726" t="s">
        <v>32</v>
      </c>
      <c r="T2726" t="str">
        <f t="shared" si="126"/>
        <v xml:space="preserve">The ideal candidate should have trial experience as well as experience working with expert witnesses, organizational abilities, case management skills, strong legal analytical and writing skills, proficiency in excel, and the ability to work independently and take a proactive approach to his or her assigned caseload. In addition, the ideal candidate would have experience in property valuation, vetting appraisals, and reviewing and analyzing financial documents such as income and expense sheets.  </v>
      </c>
      <c r="U2726">
        <f t="shared" si="127"/>
        <v>0</v>
      </c>
      <c r="V2726" s="2">
        <v>1</v>
      </c>
      <c r="W2726" s="2">
        <f t="shared" si="128"/>
        <v>0</v>
      </c>
      <c r="X2726" s="2">
        <v>0</v>
      </c>
      <c r="Y2726" s="2">
        <v>0</v>
      </c>
      <c r="Z2726" s="2">
        <v>0</v>
      </c>
      <c r="AA2726" s="2">
        <v>0</v>
      </c>
      <c r="AB2726" s="2">
        <v>0</v>
      </c>
      <c r="AC2726" t="s">
        <v>8930</v>
      </c>
      <c r="AD2726" t="s">
        <v>32</v>
      </c>
      <c r="AE2726" t="s">
        <v>32</v>
      </c>
      <c r="AG2726" t="s">
        <v>705</v>
      </c>
      <c r="AH2726" t="s">
        <v>2802</v>
      </c>
      <c r="AI2726" t="s">
        <v>2659</v>
      </c>
      <c r="AJ2726" t="s">
        <v>2802</v>
      </c>
      <c r="AK2726" t="s">
        <v>39</v>
      </c>
    </row>
    <row r="2727" spans="1:37" x14ac:dyDescent="0.3">
      <c r="A2727">
        <v>348916</v>
      </c>
      <c r="B2727" t="s">
        <v>111</v>
      </c>
      <c r="C2727" t="s">
        <v>29</v>
      </c>
      <c r="D2727">
        <v>1</v>
      </c>
      <c r="E2727" t="s">
        <v>4607</v>
      </c>
      <c r="F2727" t="s">
        <v>3279</v>
      </c>
      <c r="G2727">
        <v>30112</v>
      </c>
      <c r="H2727">
        <v>0</v>
      </c>
      <c r="I2727" t="s">
        <v>1506</v>
      </c>
      <c r="J2727" t="s">
        <v>43</v>
      </c>
      <c r="K2727">
        <v>69929</v>
      </c>
      <c r="L2727">
        <v>114437</v>
      </c>
      <c r="M2727" t="s">
        <v>33</v>
      </c>
      <c r="N2727" t="s">
        <v>115</v>
      </c>
      <c r="O2727" t="s">
        <v>5822</v>
      </c>
      <c r="P2727" t="s">
        <v>5823</v>
      </c>
      <c r="Q2727" t="s">
        <v>5824</v>
      </c>
      <c r="R2727" t="s">
        <v>5825</v>
      </c>
      <c r="S2727" t="s">
        <v>32</v>
      </c>
      <c r="T2727" t="str">
        <f t="shared" si="126"/>
        <v xml:space="preserve">The ideal candidate should have trial experience as well as experience working with expert witnesses, organizational abilities, case management skills, strong legal analytical and writing skills, proficiency in excel, and the ability to work independently and take a proactive approach to his or her assigned caseload. In addition, the ideal candidate would have experience in property valuation, vetting appraisals, and reviewing and analyzing financial documents such as income and expense sheets.  </v>
      </c>
      <c r="U2727">
        <f t="shared" si="127"/>
        <v>0</v>
      </c>
      <c r="V2727" s="2">
        <v>1</v>
      </c>
      <c r="W2727" s="2">
        <f t="shared" si="128"/>
        <v>0</v>
      </c>
      <c r="X2727" s="2">
        <v>0</v>
      </c>
      <c r="Y2727" s="2">
        <v>0</v>
      </c>
      <c r="Z2727" s="2">
        <v>0</v>
      </c>
      <c r="AA2727" s="2">
        <v>0</v>
      </c>
      <c r="AB2727" s="2">
        <v>0</v>
      </c>
      <c r="AC2727" t="s">
        <v>8930</v>
      </c>
      <c r="AD2727" t="s">
        <v>32</v>
      </c>
      <c r="AE2727" t="s">
        <v>32</v>
      </c>
      <c r="AG2727" t="s">
        <v>705</v>
      </c>
      <c r="AH2727" t="s">
        <v>2802</v>
      </c>
      <c r="AI2727" t="s">
        <v>2659</v>
      </c>
      <c r="AJ2727" t="s">
        <v>2802</v>
      </c>
      <c r="AK2727" t="s">
        <v>39</v>
      </c>
    </row>
    <row r="2728" spans="1:37" x14ac:dyDescent="0.3">
      <c r="A2728">
        <v>348921</v>
      </c>
      <c r="B2728" t="s">
        <v>111</v>
      </c>
      <c r="C2728" t="s">
        <v>29</v>
      </c>
      <c r="D2728">
        <v>1</v>
      </c>
      <c r="E2728" t="s">
        <v>112</v>
      </c>
      <c r="F2728" t="s">
        <v>113</v>
      </c>
      <c r="G2728">
        <v>5072</v>
      </c>
      <c r="H2728">
        <v>0</v>
      </c>
      <c r="I2728" t="s">
        <v>1506</v>
      </c>
      <c r="J2728" t="s">
        <v>43</v>
      </c>
      <c r="K2728">
        <v>36270</v>
      </c>
      <c r="L2728">
        <v>41710</v>
      </c>
      <c r="M2728" t="s">
        <v>33</v>
      </c>
      <c r="N2728" t="s">
        <v>115</v>
      </c>
      <c r="O2728" t="s">
        <v>116</v>
      </c>
      <c r="P2728" t="s">
        <v>8931</v>
      </c>
      <c r="Q2728" t="s">
        <v>5826</v>
      </c>
      <c r="R2728" t="s">
        <v>32</v>
      </c>
      <c r="S2728" t="s">
        <v>5827</v>
      </c>
      <c r="T2728" t="str">
        <f t="shared" si="126"/>
        <v xml:space="preserve">  Candidates must currently be enrolled in law school as a matriculated second, third, or rising fourth year student. Qualified candidates selected to move forward in the application process may be required to provide writing samples, a list of references and an unofficial transcript.</v>
      </c>
      <c r="U2728">
        <f t="shared" si="127"/>
        <v>0</v>
      </c>
      <c r="V2728" s="2">
        <v>0</v>
      </c>
      <c r="W2728" s="2">
        <f t="shared" si="128"/>
        <v>0</v>
      </c>
      <c r="X2728" s="2">
        <v>0</v>
      </c>
      <c r="Y2728" s="2">
        <v>0</v>
      </c>
      <c r="Z2728" s="2">
        <v>0</v>
      </c>
      <c r="AA2728" s="2">
        <v>0</v>
      </c>
      <c r="AB2728" s="2">
        <v>0</v>
      </c>
      <c r="AC2728" t="s">
        <v>5828</v>
      </c>
      <c r="AD2728" t="s">
        <v>32</v>
      </c>
      <c r="AE2728" t="s">
        <v>32</v>
      </c>
      <c r="AG2728" t="s">
        <v>38</v>
      </c>
      <c r="AH2728" t="s">
        <v>1468</v>
      </c>
      <c r="AI2728" t="s">
        <v>1723</v>
      </c>
      <c r="AJ2728" t="s">
        <v>1689</v>
      </c>
      <c r="AK2728" t="s">
        <v>39</v>
      </c>
    </row>
    <row r="2729" spans="1:37" x14ac:dyDescent="0.3">
      <c r="A2729">
        <v>348921</v>
      </c>
      <c r="B2729" t="s">
        <v>111</v>
      </c>
      <c r="C2729" t="s">
        <v>48</v>
      </c>
      <c r="D2729">
        <v>1</v>
      </c>
      <c r="E2729" t="s">
        <v>112</v>
      </c>
      <c r="F2729" t="s">
        <v>113</v>
      </c>
      <c r="G2729">
        <v>5072</v>
      </c>
      <c r="H2729">
        <v>0</v>
      </c>
      <c r="I2729" t="s">
        <v>1506</v>
      </c>
      <c r="J2729" t="s">
        <v>43</v>
      </c>
      <c r="K2729">
        <v>36270</v>
      </c>
      <c r="L2729">
        <v>41710</v>
      </c>
      <c r="M2729" t="s">
        <v>33</v>
      </c>
      <c r="N2729" t="s">
        <v>115</v>
      </c>
      <c r="O2729" t="s">
        <v>116</v>
      </c>
      <c r="P2729" t="s">
        <v>8931</v>
      </c>
      <c r="Q2729" t="s">
        <v>5826</v>
      </c>
      <c r="R2729" t="s">
        <v>32</v>
      </c>
      <c r="S2729" t="s">
        <v>5827</v>
      </c>
      <c r="T2729" t="str">
        <f t="shared" si="126"/>
        <v xml:space="preserve">  Candidates must currently be enrolled in law school as a matriculated second, third, or rising fourth year student. Qualified candidates selected to move forward in the application process may be required to provide writing samples, a list of references and an unofficial transcript.</v>
      </c>
      <c r="U2729">
        <f t="shared" si="127"/>
        <v>0</v>
      </c>
      <c r="V2729" s="2">
        <v>0</v>
      </c>
      <c r="W2729" s="2">
        <f t="shared" si="128"/>
        <v>0</v>
      </c>
      <c r="X2729" s="2">
        <v>0</v>
      </c>
      <c r="Y2729" s="2">
        <v>0</v>
      </c>
      <c r="Z2729" s="2">
        <v>0</v>
      </c>
      <c r="AA2729" s="2">
        <v>0</v>
      </c>
      <c r="AB2729" s="2">
        <v>0</v>
      </c>
      <c r="AC2729" t="s">
        <v>5828</v>
      </c>
      <c r="AD2729" t="s">
        <v>32</v>
      </c>
      <c r="AE2729" t="s">
        <v>32</v>
      </c>
      <c r="AG2729" t="s">
        <v>38</v>
      </c>
      <c r="AH2729" t="s">
        <v>1468</v>
      </c>
      <c r="AI2729" t="s">
        <v>1723</v>
      </c>
      <c r="AJ2729" t="s">
        <v>1689</v>
      </c>
      <c r="AK2729" t="s">
        <v>39</v>
      </c>
    </row>
    <row r="2730" spans="1:37" x14ac:dyDescent="0.3">
      <c r="A2730">
        <v>348925</v>
      </c>
      <c r="B2730" t="s">
        <v>47</v>
      </c>
      <c r="C2730" t="s">
        <v>48</v>
      </c>
      <c r="D2730">
        <v>1</v>
      </c>
      <c r="E2730" t="s">
        <v>5829</v>
      </c>
      <c r="F2730" t="s">
        <v>230</v>
      </c>
      <c r="G2730" t="s">
        <v>231</v>
      </c>
      <c r="H2730">
        <v>0</v>
      </c>
      <c r="I2730" t="s">
        <v>94</v>
      </c>
      <c r="J2730" t="s">
        <v>43</v>
      </c>
      <c r="K2730">
        <v>58675</v>
      </c>
      <c r="L2730">
        <v>120000</v>
      </c>
      <c r="M2730" t="s">
        <v>33</v>
      </c>
      <c r="N2730" t="s">
        <v>83</v>
      </c>
      <c r="O2730" t="s">
        <v>1259</v>
      </c>
      <c r="P2730" t="s">
        <v>8932</v>
      </c>
      <c r="Q2730" t="s">
        <v>236</v>
      </c>
      <c r="R2730" t="s">
        <v>5830</v>
      </c>
      <c r="S2730" t="s">
        <v>5831</v>
      </c>
      <c r="T2730" t="str">
        <f t="shared" si="126"/>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730">
        <f t="shared" si="127"/>
        <v>0</v>
      </c>
      <c r="V2730" s="2">
        <v>1</v>
      </c>
      <c r="W2730" s="2">
        <f t="shared" si="128"/>
        <v>0</v>
      </c>
      <c r="X2730" s="2">
        <v>0</v>
      </c>
      <c r="Y2730" s="2">
        <v>0</v>
      </c>
      <c r="Z2730" s="2">
        <v>0</v>
      </c>
      <c r="AA2730" s="2">
        <v>0</v>
      </c>
      <c r="AB2730" s="2">
        <v>0</v>
      </c>
      <c r="AC2730" t="s">
        <v>7757</v>
      </c>
      <c r="AD2730" t="s">
        <v>3013</v>
      </c>
      <c r="AE2730" t="s">
        <v>3266</v>
      </c>
      <c r="AG2730" t="s">
        <v>38</v>
      </c>
      <c r="AH2730" t="s">
        <v>2199</v>
      </c>
      <c r="AJ2730" t="s">
        <v>2199</v>
      </c>
      <c r="AK2730" t="s">
        <v>39</v>
      </c>
    </row>
    <row r="2731" spans="1:37" x14ac:dyDescent="0.3">
      <c r="A2731">
        <v>348925</v>
      </c>
      <c r="B2731" t="s">
        <v>47</v>
      </c>
      <c r="C2731" t="s">
        <v>29</v>
      </c>
      <c r="D2731">
        <v>1</v>
      </c>
      <c r="E2731" t="s">
        <v>5829</v>
      </c>
      <c r="F2731" t="s">
        <v>230</v>
      </c>
      <c r="G2731" t="s">
        <v>231</v>
      </c>
      <c r="H2731">
        <v>0</v>
      </c>
      <c r="I2731" t="s">
        <v>94</v>
      </c>
      <c r="J2731" t="s">
        <v>43</v>
      </c>
      <c r="K2731">
        <v>58675</v>
      </c>
      <c r="L2731">
        <v>120000</v>
      </c>
      <c r="M2731" t="s">
        <v>33</v>
      </c>
      <c r="N2731" t="s">
        <v>83</v>
      </c>
      <c r="O2731" t="s">
        <v>1259</v>
      </c>
      <c r="P2731" t="s">
        <v>8932</v>
      </c>
      <c r="Q2731" t="s">
        <v>236</v>
      </c>
      <c r="R2731" t="s">
        <v>5830</v>
      </c>
      <c r="S2731" t="s">
        <v>5831</v>
      </c>
      <c r="T2731" t="str">
        <f t="shared" si="126"/>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731">
        <f t="shared" si="127"/>
        <v>0</v>
      </c>
      <c r="V2731" s="2">
        <v>1</v>
      </c>
      <c r="W2731" s="2">
        <f t="shared" si="128"/>
        <v>0</v>
      </c>
      <c r="X2731" s="2">
        <v>0</v>
      </c>
      <c r="Y2731" s="2">
        <v>0</v>
      </c>
      <c r="Z2731" s="2">
        <v>0</v>
      </c>
      <c r="AA2731" s="2">
        <v>0</v>
      </c>
      <c r="AB2731" s="2">
        <v>0</v>
      </c>
      <c r="AC2731" t="s">
        <v>7757</v>
      </c>
      <c r="AD2731" t="s">
        <v>3013</v>
      </c>
      <c r="AE2731" t="s">
        <v>3266</v>
      </c>
      <c r="AG2731" t="s">
        <v>38</v>
      </c>
      <c r="AH2731" t="s">
        <v>2199</v>
      </c>
      <c r="AJ2731" t="s">
        <v>2199</v>
      </c>
      <c r="AK2731" t="s">
        <v>39</v>
      </c>
    </row>
    <row r="2732" spans="1:37" x14ac:dyDescent="0.3">
      <c r="A2732">
        <v>348936</v>
      </c>
      <c r="B2732" t="s">
        <v>524</v>
      </c>
      <c r="C2732" t="s">
        <v>48</v>
      </c>
      <c r="D2732">
        <v>1</v>
      </c>
      <c r="E2732" t="s">
        <v>5832</v>
      </c>
      <c r="F2732" t="s">
        <v>742</v>
      </c>
      <c r="G2732">
        <v>56058</v>
      </c>
      <c r="H2732">
        <v>0</v>
      </c>
      <c r="I2732" t="s">
        <v>2834</v>
      </c>
      <c r="J2732" t="s">
        <v>43</v>
      </c>
      <c r="K2732">
        <v>50362</v>
      </c>
      <c r="L2732">
        <v>78177</v>
      </c>
      <c r="M2732" t="s">
        <v>33</v>
      </c>
      <c r="N2732" t="s">
        <v>526</v>
      </c>
      <c r="O2732" t="s">
        <v>1449</v>
      </c>
      <c r="P2732" t="s">
        <v>8933</v>
      </c>
      <c r="Q2732" t="s">
        <v>745</v>
      </c>
      <c r="R2732" t="s">
        <v>5833</v>
      </c>
      <c r="S2732" t="s">
        <v>32</v>
      </c>
      <c r="T2732" t="str">
        <f t="shared" si="126"/>
        <v xml:space="preserve">Preference will be given to candidates with the following: strong understanding of the National Incident Management System (NIMS) and the Incident Command System (ICS). Knowledge of Emergency Management concepts, theories and practices; proficient with Microsoft Office applications and web-based technologies; excellent written and verbal communication skills and possession of a driver's license valid in the State of New York.  </v>
      </c>
      <c r="U2732">
        <f t="shared" si="127"/>
        <v>0</v>
      </c>
      <c r="V2732" s="2">
        <v>0</v>
      </c>
      <c r="W2732" s="2">
        <f t="shared" si="128"/>
        <v>0</v>
      </c>
      <c r="X2732" s="2">
        <v>0</v>
      </c>
      <c r="Y2732" s="2">
        <v>0</v>
      </c>
      <c r="Z2732" s="2">
        <v>0</v>
      </c>
      <c r="AA2732" s="2">
        <v>0</v>
      </c>
      <c r="AB2732" s="2">
        <v>0</v>
      </c>
      <c r="AC2732" t="s">
        <v>5834</v>
      </c>
      <c r="AD2732" t="s">
        <v>5835</v>
      </c>
      <c r="AE2732" t="s">
        <v>526</v>
      </c>
      <c r="AG2732" t="s">
        <v>38</v>
      </c>
      <c r="AH2732" t="s">
        <v>2081</v>
      </c>
      <c r="AI2732" t="s">
        <v>2630</v>
      </c>
      <c r="AJ2732" t="s">
        <v>2081</v>
      </c>
      <c r="AK2732" t="s">
        <v>39</v>
      </c>
    </row>
    <row r="2733" spans="1:37" x14ac:dyDescent="0.3">
      <c r="A2733">
        <v>348930</v>
      </c>
      <c r="B2733" t="s">
        <v>2695</v>
      </c>
      <c r="C2733" t="s">
        <v>48</v>
      </c>
      <c r="D2733">
        <v>1</v>
      </c>
      <c r="E2733" t="s">
        <v>5836</v>
      </c>
      <c r="F2733" t="s">
        <v>742</v>
      </c>
      <c r="G2733">
        <v>56058</v>
      </c>
      <c r="H2733">
        <v>0</v>
      </c>
      <c r="I2733" t="s">
        <v>1196</v>
      </c>
      <c r="J2733" t="s">
        <v>43</v>
      </c>
      <c r="K2733">
        <v>50362</v>
      </c>
      <c r="L2733">
        <v>78177</v>
      </c>
      <c r="M2733" t="s">
        <v>33</v>
      </c>
      <c r="N2733" t="s">
        <v>349</v>
      </c>
      <c r="O2733" t="s">
        <v>5837</v>
      </c>
      <c r="P2733" t="s">
        <v>8934</v>
      </c>
      <c r="Q2733" t="s">
        <v>745</v>
      </c>
      <c r="R2733" t="s">
        <v>8935</v>
      </c>
      <c r="S2733" t="s">
        <v>5838</v>
      </c>
      <c r="T2733" t="str">
        <f t="shared" si="126"/>
        <v>‚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 ***PLEASE NOTE***  THE ACTUAL SALARY RANGE FOR THIS POSITION IS: $55,000 - $60,000.</v>
      </c>
      <c r="U2733">
        <f t="shared" si="127"/>
        <v>0</v>
      </c>
      <c r="V2733" s="2">
        <v>1</v>
      </c>
      <c r="W2733" s="2">
        <f t="shared" si="128"/>
        <v>0</v>
      </c>
      <c r="X2733" s="2">
        <v>0</v>
      </c>
      <c r="Y2733" s="2">
        <v>0</v>
      </c>
      <c r="Z2733" s="2">
        <v>0</v>
      </c>
      <c r="AA2733" s="2">
        <v>0</v>
      </c>
      <c r="AB2733" s="2">
        <v>0</v>
      </c>
      <c r="AC2733" t="s">
        <v>2698</v>
      </c>
      <c r="AD2733" t="s">
        <v>32</v>
      </c>
      <c r="AE2733" t="s">
        <v>349</v>
      </c>
      <c r="AG2733" t="s">
        <v>38</v>
      </c>
      <c r="AH2733" t="s">
        <v>1973</v>
      </c>
      <c r="AI2733" t="s">
        <v>2630</v>
      </c>
      <c r="AJ2733" t="s">
        <v>2802</v>
      </c>
      <c r="AK2733" t="s">
        <v>39</v>
      </c>
    </row>
    <row r="2734" spans="1:37" x14ac:dyDescent="0.3">
      <c r="A2734">
        <v>348930</v>
      </c>
      <c r="B2734" t="s">
        <v>2695</v>
      </c>
      <c r="C2734" t="s">
        <v>29</v>
      </c>
      <c r="D2734">
        <v>1</v>
      </c>
      <c r="E2734" t="s">
        <v>5836</v>
      </c>
      <c r="F2734" t="s">
        <v>742</v>
      </c>
      <c r="G2734">
        <v>56058</v>
      </c>
      <c r="H2734">
        <v>0</v>
      </c>
      <c r="I2734" t="s">
        <v>1196</v>
      </c>
      <c r="J2734" t="s">
        <v>43</v>
      </c>
      <c r="K2734">
        <v>50362</v>
      </c>
      <c r="L2734">
        <v>78177</v>
      </c>
      <c r="M2734" t="s">
        <v>33</v>
      </c>
      <c r="N2734" t="s">
        <v>349</v>
      </c>
      <c r="O2734" t="s">
        <v>5837</v>
      </c>
      <c r="P2734" t="s">
        <v>8934</v>
      </c>
      <c r="Q2734" t="s">
        <v>745</v>
      </c>
      <c r="R2734" t="s">
        <v>8935</v>
      </c>
      <c r="S2734" t="s">
        <v>5838</v>
      </c>
      <c r="T2734" t="str">
        <f t="shared" si="126"/>
        <v>‚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 ***PLEASE NOTE***  THE ACTUAL SALARY RANGE FOR THIS POSITION IS: $55,000 - $60,000.</v>
      </c>
      <c r="U2734">
        <f t="shared" si="127"/>
        <v>0</v>
      </c>
      <c r="V2734" s="2">
        <v>1</v>
      </c>
      <c r="W2734" s="2">
        <f t="shared" si="128"/>
        <v>0</v>
      </c>
      <c r="X2734" s="2">
        <v>0</v>
      </c>
      <c r="Y2734" s="2">
        <v>0</v>
      </c>
      <c r="Z2734" s="2">
        <v>0</v>
      </c>
      <c r="AA2734" s="2">
        <v>0</v>
      </c>
      <c r="AB2734" s="2">
        <v>0</v>
      </c>
      <c r="AC2734" t="s">
        <v>2698</v>
      </c>
      <c r="AD2734" t="s">
        <v>32</v>
      </c>
      <c r="AE2734" t="s">
        <v>349</v>
      </c>
      <c r="AG2734" t="s">
        <v>38</v>
      </c>
      <c r="AH2734" t="s">
        <v>1973</v>
      </c>
      <c r="AI2734" t="s">
        <v>2630</v>
      </c>
      <c r="AJ2734" t="s">
        <v>2802</v>
      </c>
      <c r="AK2734" t="s">
        <v>39</v>
      </c>
    </row>
    <row r="2735" spans="1:37" x14ac:dyDescent="0.3">
      <c r="A2735">
        <v>348932</v>
      </c>
      <c r="B2735" t="s">
        <v>2695</v>
      </c>
      <c r="C2735" t="s">
        <v>48</v>
      </c>
      <c r="D2735">
        <v>1</v>
      </c>
      <c r="E2735" t="s">
        <v>5836</v>
      </c>
      <c r="F2735" t="s">
        <v>742</v>
      </c>
      <c r="G2735">
        <v>56058</v>
      </c>
      <c r="H2735">
        <v>0</v>
      </c>
      <c r="I2735" t="s">
        <v>1196</v>
      </c>
      <c r="J2735" t="s">
        <v>43</v>
      </c>
      <c r="K2735">
        <v>50362</v>
      </c>
      <c r="L2735">
        <v>78177</v>
      </c>
      <c r="M2735" t="s">
        <v>33</v>
      </c>
      <c r="N2735" t="s">
        <v>349</v>
      </c>
      <c r="O2735" t="s">
        <v>5839</v>
      </c>
      <c r="P2735" t="s">
        <v>8936</v>
      </c>
      <c r="Q2735" t="s">
        <v>745</v>
      </c>
      <c r="R2735" t="s">
        <v>8937</v>
      </c>
      <c r="S2735" t="s">
        <v>5840</v>
      </c>
      <c r="T2735" t="str">
        <f t="shared" si="126"/>
        <v>‚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 ***PLEASE NOTE***  THE ACTUAL SALARY RANGE FOR THIS POSITION IS: $55,000 - $58,066.</v>
      </c>
      <c r="U2735">
        <f t="shared" si="127"/>
        <v>0</v>
      </c>
      <c r="V2735" s="2">
        <v>1</v>
      </c>
      <c r="W2735" s="2">
        <f t="shared" si="128"/>
        <v>0</v>
      </c>
      <c r="X2735" s="2">
        <v>0</v>
      </c>
      <c r="Y2735" s="2">
        <v>0</v>
      </c>
      <c r="Z2735" s="2">
        <v>0</v>
      </c>
      <c r="AA2735" s="2">
        <v>0</v>
      </c>
      <c r="AB2735" s="2">
        <v>0</v>
      </c>
      <c r="AC2735" t="s">
        <v>2698</v>
      </c>
      <c r="AD2735" t="s">
        <v>32</v>
      </c>
      <c r="AE2735" t="s">
        <v>349</v>
      </c>
      <c r="AG2735" t="s">
        <v>38</v>
      </c>
      <c r="AH2735" t="s">
        <v>1973</v>
      </c>
      <c r="AI2735" t="s">
        <v>2630</v>
      </c>
      <c r="AJ2735" t="s">
        <v>2802</v>
      </c>
      <c r="AK2735" t="s">
        <v>39</v>
      </c>
    </row>
    <row r="2736" spans="1:37" x14ac:dyDescent="0.3">
      <c r="A2736">
        <v>348932</v>
      </c>
      <c r="B2736" t="s">
        <v>2695</v>
      </c>
      <c r="C2736" t="s">
        <v>29</v>
      </c>
      <c r="D2736">
        <v>1</v>
      </c>
      <c r="E2736" t="s">
        <v>5836</v>
      </c>
      <c r="F2736" t="s">
        <v>742</v>
      </c>
      <c r="G2736">
        <v>56058</v>
      </c>
      <c r="H2736">
        <v>0</v>
      </c>
      <c r="I2736" t="s">
        <v>1196</v>
      </c>
      <c r="J2736" t="s">
        <v>43</v>
      </c>
      <c r="K2736">
        <v>50362</v>
      </c>
      <c r="L2736">
        <v>78177</v>
      </c>
      <c r="M2736" t="s">
        <v>33</v>
      </c>
      <c r="N2736" t="s">
        <v>349</v>
      </c>
      <c r="O2736" t="s">
        <v>5839</v>
      </c>
      <c r="P2736" t="s">
        <v>8936</v>
      </c>
      <c r="Q2736" t="s">
        <v>745</v>
      </c>
      <c r="R2736" t="s">
        <v>8937</v>
      </c>
      <c r="S2736" t="s">
        <v>5840</v>
      </c>
      <c r="T2736" t="str">
        <f t="shared" si="126"/>
        <v>‚  Knowledge of labor law and/or prevailing wage laws and regulations and/or experience related to labor law enforcement;   Strong organizational, written, and interpersonal communication skills, effective time management, detail-oriented;  Comfortable working both individually and in group settings;  Computer proficiency in Microsoft Word and Excel and ability to learn computer systems and databases required;  Experience in debt collection, accounting and/or audit;  Fluency in Spanish. ***PLEASE NOTE***  THE ACTUAL SALARY RANGE FOR THIS POSITION IS: $55,000 - $58,066.</v>
      </c>
      <c r="U2736">
        <f t="shared" si="127"/>
        <v>0</v>
      </c>
      <c r="V2736" s="2">
        <v>1</v>
      </c>
      <c r="W2736" s="2">
        <f t="shared" si="128"/>
        <v>0</v>
      </c>
      <c r="X2736" s="2">
        <v>0</v>
      </c>
      <c r="Y2736" s="2">
        <v>0</v>
      </c>
      <c r="Z2736" s="2">
        <v>0</v>
      </c>
      <c r="AA2736" s="2">
        <v>0</v>
      </c>
      <c r="AB2736" s="2">
        <v>0</v>
      </c>
      <c r="AC2736" t="s">
        <v>2698</v>
      </c>
      <c r="AD2736" t="s">
        <v>32</v>
      </c>
      <c r="AE2736" t="s">
        <v>349</v>
      </c>
      <c r="AG2736" t="s">
        <v>38</v>
      </c>
      <c r="AH2736" t="s">
        <v>1973</v>
      </c>
      <c r="AI2736" t="s">
        <v>2630</v>
      </c>
      <c r="AJ2736" t="s">
        <v>2802</v>
      </c>
      <c r="AK2736" t="s">
        <v>39</v>
      </c>
    </row>
    <row r="2737" spans="1:37" x14ac:dyDescent="0.3">
      <c r="A2737">
        <v>348936</v>
      </c>
      <c r="B2737" t="s">
        <v>524</v>
      </c>
      <c r="C2737" t="s">
        <v>29</v>
      </c>
      <c r="D2737">
        <v>1</v>
      </c>
      <c r="E2737" t="s">
        <v>5832</v>
      </c>
      <c r="F2737" t="s">
        <v>742</v>
      </c>
      <c r="G2737">
        <v>56058</v>
      </c>
      <c r="H2737">
        <v>0</v>
      </c>
      <c r="I2737" t="s">
        <v>2834</v>
      </c>
      <c r="J2737" t="s">
        <v>43</v>
      </c>
      <c r="K2737">
        <v>50362</v>
      </c>
      <c r="L2737">
        <v>78177</v>
      </c>
      <c r="M2737" t="s">
        <v>33</v>
      </c>
      <c r="N2737" t="s">
        <v>526</v>
      </c>
      <c r="O2737" t="s">
        <v>1449</v>
      </c>
      <c r="P2737" t="s">
        <v>8933</v>
      </c>
      <c r="Q2737" t="s">
        <v>745</v>
      </c>
      <c r="R2737" t="s">
        <v>5833</v>
      </c>
      <c r="S2737" t="s">
        <v>32</v>
      </c>
      <c r="T2737" t="str">
        <f t="shared" si="126"/>
        <v xml:space="preserve">Preference will be given to candidates with the following: strong understanding of the National Incident Management System (NIMS) and the Incident Command System (ICS). Knowledge of Emergency Management concepts, theories and practices; proficient with Microsoft Office applications and web-based technologies; excellent written and verbal communication skills and possession of a driver's license valid in the State of New York.  </v>
      </c>
      <c r="U2737">
        <f t="shared" si="127"/>
        <v>0</v>
      </c>
      <c r="V2737" s="2">
        <v>0</v>
      </c>
      <c r="W2737" s="2">
        <f t="shared" si="128"/>
        <v>0</v>
      </c>
      <c r="X2737" s="2">
        <v>0</v>
      </c>
      <c r="Y2737" s="2">
        <v>0</v>
      </c>
      <c r="Z2737" s="2">
        <v>0</v>
      </c>
      <c r="AA2737" s="2">
        <v>0</v>
      </c>
      <c r="AB2737" s="2">
        <v>0</v>
      </c>
      <c r="AC2737" t="s">
        <v>5834</v>
      </c>
      <c r="AD2737" t="s">
        <v>5835</v>
      </c>
      <c r="AE2737" t="s">
        <v>526</v>
      </c>
      <c r="AG2737" t="s">
        <v>38</v>
      </c>
      <c r="AH2737" t="s">
        <v>2081</v>
      </c>
      <c r="AI2737" t="s">
        <v>2630</v>
      </c>
      <c r="AJ2737" t="s">
        <v>2081</v>
      </c>
      <c r="AK2737" t="s">
        <v>39</v>
      </c>
    </row>
    <row r="2738" spans="1:37" x14ac:dyDescent="0.3">
      <c r="A2738">
        <v>348938</v>
      </c>
      <c r="B2738" t="s">
        <v>28</v>
      </c>
      <c r="C2738" t="s">
        <v>48</v>
      </c>
      <c r="D2738">
        <v>1</v>
      </c>
      <c r="E2738" t="s">
        <v>5841</v>
      </c>
      <c r="F2738" t="s">
        <v>742</v>
      </c>
      <c r="G2738">
        <v>56058</v>
      </c>
      <c r="H2738">
        <v>0</v>
      </c>
      <c r="I2738" t="s">
        <v>1967</v>
      </c>
      <c r="J2738" t="s">
        <v>43</v>
      </c>
      <c r="K2738">
        <v>50362</v>
      </c>
      <c r="L2738">
        <v>65000</v>
      </c>
      <c r="M2738" t="s">
        <v>33</v>
      </c>
      <c r="N2738" t="s">
        <v>34</v>
      </c>
      <c r="O2738" t="s">
        <v>5842</v>
      </c>
      <c r="P2738" t="s">
        <v>8938</v>
      </c>
      <c r="Q2738" t="s">
        <v>745</v>
      </c>
      <c r="R2738" t="s">
        <v>8939</v>
      </c>
      <c r="S2738" t="s">
        <v>32</v>
      </c>
      <c r="T2738" t="str">
        <f t="shared" si="126"/>
        <v xml:space="preserve">‚Ability to manage multiple projects, perform under pressure and respond to tight deadlinesExcellent research, quantitative, problem solving and strategic thinking capabilitiesStrong interpersonal and written communication skillsAbility and willingness to work in a collaborative, multi-disciplinary environment with diverse perspectivesHigh attention to detailProficient in MS Excel and PowerPointFamiliarity with regulatory processes for business and/or City government a plusExperience in management consulting a plus5+ years of experience in strategy, policy, or similar  </v>
      </c>
      <c r="U2738">
        <f t="shared" si="127"/>
        <v>0</v>
      </c>
      <c r="V2738" s="2">
        <v>1</v>
      </c>
      <c r="W2738" s="2">
        <f t="shared" si="128"/>
        <v>0</v>
      </c>
      <c r="X2738" s="2">
        <v>0</v>
      </c>
      <c r="Y2738" s="2">
        <v>0</v>
      </c>
      <c r="Z2738" s="2">
        <v>0</v>
      </c>
      <c r="AA2738" s="2">
        <v>0</v>
      </c>
      <c r="AB2738" s="2">
        <v>0</v>
      </c>
      <c r="AC2738" t="s">
        <v>5843</v>
      </c>
      <c r="AD2738" t="s">
        <v>32</v>
      </c>
      <c r="AE2738" t="s">
        <v>32</v>
      </c>
      <c r="AG2738" t="s">
        <v>38</v>
      </c>
      <c r="AH2738" t="s">
        <v>1750</v>
      </c>
      <c r="AJ2738" t="s">
        <v>1750</v>
      </c>
      <c r="AK2738" t="s">
        <v>39</v>
      </c>
    </row>
    <row r="2739" spans="1:37" x14ac:dyDescent="0.3">
      <c r="A2739">
        <v>348938</v>
      </c>
      <c r="B2739" t="s">
        <v>28</v>
      </c>
      <c r="C2739" t="s">
        <v>29</v>
      </c>
      <c r="D2739">
        <v>1</v>
      </c>
      <c r="E2739" t="s">
        <v>5841</v>
      </c>
      <c r="F2739" t="s">
        <v>742</v>
      </c>
      <c r="G2739">
        <v>56058</v>
      </c>
      <c r="H2739">
        <v>0</v>
      </c>
      <c r="I2739" t="s">
        <v>1967</v>
      </c>
      <c r="J2739" t="s">
        <v>43</v>
      </c>
      <c r="K2739">
        <v>50362</v>
      </c>
      <c r="L2739">
        <v>65000</v>
      </c>
      <c r="M2739" t="s">
        <v>33</v>
      </c>
      <c r="N2739" t="s">
        <v>34</v>
      </c>
      <c r="O2739" t="s">
        <v>5842</v>
      </c>
      <c r="P2739" t="s">
        <v>8938</v>
      </c>
      <c r="Q2739" t="s">
        <v>745</v>
      </c>
      <c r="R2739" t="s">
        <v>8939</v>
      </c>
      <c r="S2739" t="s">
        <v>32</v>
      </c>
      <c r="T2739" t="str">
        <f t="shared" si="126"/>
        <v xml:space="preserve">‚Ability to manage multiple projects, perform under pressure and respond to tight deadlinesExcellent research, quantitative, problem solving and strategic thinking capabilitiesStrong interpersonal and written communication skillsAbility and willingness to work in a collaborative, multi-disciplinary environment with diverse perspectivesHigh attention to detailProficient in MS Excel and PowerPointFamiliarity with regulatory processes for business and/or City government a plusExperience in management consulting a plus5+ years of experience in strategy, policy, or similar  </v>
      </c>
      <c r="U2739">
        <f t="shared" si="127"/>
        <v>0</v>
      </c>
      <c r="V2739" s="2">
        <v>1</v>
      </c>
      <c r="W2739" s="2">
        <f t="shared" si="128"/>
        <v>0</v>
      </c>
      <c r="X2739" s="2">
        <v>0</v>
      </c>
      <c r="Y2739" s="2">
        <v>0</v>
      </c>
      <c r="Z2739" s="2">
        <v>0</v>
      </c>
      <c r="AA2739" s="2">
        <v>0</v>
      </c>
      <c r="AB2739" s="2">
        <v>0</v>
      </c>
      <c r="AC2739" t="s">
        <v>5843</v>
      </c>
      <c r="AD2739" t="s">
        <v>32</v>
      </c>
      <c r="AE2739" t="s">
        <v>32</v>
      </c>
      <c r="AG2739" t="s">
        <v>38</v>
      </c>
      <c r="AH2739" t="s">
        <v>1750</v>
      </c>
      <c r="AJ2739" t="s">
        <v>1750</v>
      </c>
      <c r="AK2739" t="s">
        <v>39</v>
      </c>
    </row>
    <row r="2740" spans="1:37" x14ac:dyDescent="0.3">
      <c r="A2740">
        <v>348951</v>
      </c>
      <c r="B2740" t="s">
        <v>2726</v>
      </c>
      <c r="C2740" t="s">
        <v>48</v>
      </c>
      <c r="D2740">
        <v>1</v>
      </c>
      <c r="E2740" t="s">
        <v>3532</v>
      </c>
      <c r="F2740" t="s">
        <v>3533</v>
      </c>
      <c r="G2740">
        <v>56056</v>
      </c>
      <c r="H2740">
        <v>0</v>
      </c>
      <c r="I2740" t="s">
        <v>1228</v>
      </c>
      <c r="J2740" t="s">
        <v>325</v>
      </c>
      <c r="K2740">
        <v>16.57</v>
      </c>
      <c r="L2740">
        <v>19.059999999999999</v>
      </c>
      <c r="M2740" t="s">
        <v>178</v>
      </c>
      <c r="N2740" t="s">
        <v>3990</v>
      </c>
      <c r="O2740" t="s">
        <v>4298</v>
      </c>
      <c r="P2740" t="s">
        <v>8940</v>
      </c>
      <c r="Q2740" t="s">
        <v>3534</v>
      </c>
      <c r="R2740" t="s">
        <v>4299</v>
      </c>
      <c r="S2740" t="s">
        <v>4300</v>
      </c>
      <c r="T2740" t="str">
        <f t="shared" si="126"/>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1.	A four (4) year high school diploma or its educational equivalent. 2.	The ability to understand and complete instructions.</v>
      </c>
      <c r="U2740">
        <f t="shared" si="127"/>
        <v>0</v>
      </c>
      <c r="V2740" s="2">
        <v>1</v>
      </c>
      <c r="W2740" s="2">
        <f t="shared" si="128"/>
        <v>0</v>
      </c>
      <c r="X2740" s="2">
        <v>0</v>
      </c>
      <c r="Y2740" s="2">
        <v>0</v>
      </c>
      <c r="Z2740" s="2">
        <v>0</v>
      </c>
      <c r="AA2740" s="2">
        <v>0</v>
      </c>
      <c r="AB2740" s="2">
        <v>0</v>
      </c>
      <c r="AC2740" t="s">
        <v>4301</v>
      </c>
      <c r="AD2740" t="s">
        <v>32</v>
      </c>
      <c r="AE2740" t="s">
        <v>32</v>
      </c>
      <c r="AG2740" t="s">
        <v>38</v>
      </c>
      <c r="AH2740" t="s">
        <v>1750</v>
      </c>
      <c r="AJ2740" t="s">
        <v>2081</v>
      </c>
      <c r="AK2740" t="s">
        <v>39</v>
      </c>
    </row>
    <row r="2741" spans="1:37" x14ac:dyDescent="0.3">
      <c r="A2741">
        <v>349037</v>
      </c>
      <c r="B2741" t="s">
        <v>2695</v>
      </c>
      <c r="C2741" t="s">
        <v>29</v>
      </c>
      <c r="D2741">
        <v>1</v>
      </c>
      <c r="E2741" t="s">
        <v>5844</v>
      </c>
      <c r="F2741" t="s">
        <v>170</v>
      </c>
      <c r="G2741">
        <v>10050</v>
      </c>
      <c r="H2741" t="s">
        <v>435</v>
      </c>
      <c r="I2741" t="s">
        <v>76</v>
      </c>
      <c r="J2741" t="s">
        <v>43</v>
      </c>
      <c r="K2741">
        <v>88000</v>
      </c>
      <c r="L2741">
        <v>95000</v>
      </c>
      <c r="M2741" t="s">
        <v>33</v>
      </c>
      <c r="N2741" t="s">
        <v>349</v>
      </c>
      <c r="O2741" t="s">
        <v>2697</v>
      </c>
      <c r="P2741" t="s">
        <v>8941</v>
      </c>
      <c r="Q2741" t="s">
        <v>173</v>
      </c>
      <c r="R2741" t="s">
        <v>7189</v>
      </c>
      <c r="S2741" t="s">
        <v>32</v>
      </c>
      <c r="T2741" t="str">
        <f t="shared" si="126"/>
        <v xml:space="preserve">We will consider a combination/range in the following skills/ experience:  Software development within the Microsoft stack (browser, mobile, cross-platform); Use of the MS Azure Dashboard to implement cloud and hybrid infrastructure solutions; Datacenter operations including storage and server provisioning and management (physical/virtual); Cloud resource and scalability management; Infrastructure architecting.  Technical Certifications:  Professional certification in any IT discipline will be considered, but preference is given for the following: MSCA Cloud Platform, AWS Operations, Google Cloud, VMware Certified Professional (Versions 5 &amp; 6)  </v>
      </c>
      <c r="U2741">
        <f t="shared" si="127"/>
        <v>0</v>
      </c>
      <c r="V2741" s="2">
        <v>0</v>
      </c>
      <c r="W2741" s="2">
        <f t="shared" si="128"/>
        <v>0</v>
      </c>
      <c r="X2741" s="2">
        <v>0</v>
      </c>
      <c r="Y2741" s="2">
        <v>0</v>
      </c>
      <c r="Z2741" s="2">
        <v>0</v>
      </c>
      <c r="AA2741" s="2">
        <v>1</v>
      </c>
      <c r="AB2741" s="2">
        <v>0</v>
      </c>
      <c r="AC2741" t="s">
        <v>2698</v>
      </c>
      <c r="AD2741" t="s">
        <v>32</v>
      </c>
      <c r="AE2741" t="s">
        <v>349</v>
      </c>
      <c r="AG2741" t="s">
        <v>58</v>
      </c>
      <c r="AH2741" t="s">
        <v>2393</v>
      </c>
      <c r="AI2741" t="s">
        <v>3390</v>
      </c>
      <c r="AJ2741" t="s">
        <v>2393</v>
      </c>
      <c r="AK2741" t="s">
        <v>39</v>
      </c>
    </row>
    <row r="2742" spans="1:37" x14ac:dyDescent="0.3">
      <c r="A2742">
        <v>348951</v>
      </c>
      <c r="B2742" t="s">
        <v>2726</v>
      </c>
      <c r="C2742" t="s">
        <v>29</v>
      </c>
      <c r="D2742">
        <v>1</v>
      </c>
      <c r="E2742" t="s">
        <v>3532</v>
      </c>
      <c r="F2742" t="s">
        <v>3533</v>
      </c>
      <c r="G2742">
        <v>56056</v>
      </c>
      <c r="H2742">
        <v>0</v>
      </c>
      <c r="I2742" t="s">
        <v>1228</v>
      </c>
      <c r="J2742" t="s">
        <v>325</v>
      </c>
      <c r="K2742">
        <v>16.57</v>
      </c>
      <c r="L2742">
        <v>19.059999999999999</v>
      </c>
      <c r="M2742" t="s">
        <v>178</v>
      </c>
      <c r="N2742" t="s">
        <v>3990</v>
      </c>
      <c r="O2742" t="s">
        <v>4298</v>
      </c>
      <c r="P2742" t="s">
        <v>8940</v>
      </c>
      <c r="Q2742" t="s">
        <v>3534</v>
      </c>
      <c r="R2742" t="s">
        <v>4299</v>
      </c>
      <c r="S2742" t="s">
        <v>4300</v>
      </c>
      <c r="T2742" t="str">
        <f t="shared" si="126"/>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1.	A four (4) year high school diploma or its educational equivalent. 2.	The ability to understand and complete instructions.</v>
      </c>
      <c r="U2742">
        <f t="shared" si="127"/>
        <v>0</v>
      </c>
      <c r="V2742" s="2">
        <v>1</v>
      </c>
      <c r="W2742" s="2">
        <f t="shared" si="128"/>
        <v>0</v>
      </c>
      <c r="X2742" s="2">
        <v>0</v>
      </c>
      <c r="Y2742" s="2">
        <v>0</v>
      </c>
      <c r="Z2742" s="2">
        <v>0</v>
      </c>
      <c r="AA2742" s="2">
        <v>0</v>
      </c>
      <c r="AB2742" s="2">
        <v>0</v>
      </c>
      <c r="AC2742" t="s">
        <v>4301</v>
      </c>
      <c r="AD2742" t="s">
        <v>32</v>
      </c>
      <c r="AE2742" t="s">
        <v>32</v>
      </c>
      <c r="AG2742" t="s">
        <v>38</v>
      </c>
      <c r="AH2742" t="s">
        <v>1750</v>
      </c>
      <c r="AJ2742" t="s">
        <v>2081</v>
      </c>
      <c r="AK2742" t="s">
        <v>39</v>
      </c>
    </row>
    <row r="2743" spans="1:37" x14ac:dyDescent="0.3">
      <c r="A2743">
        <v>349011</v>
      </c>
      <c r="B2743" t="s">
        <v>1670</v>
      </c>
      <c r="C2743" t="s">
        <v>48</v>
      </c>
      <c r="D2743">
        <v>1</v>
      </c>
      <c r="E2743" t="s">
        <v>5845</v>
      </c>
      <c r="F2743" t="s">
        <v>4806</v>
      </c>
      <c r="G2743">
        <v>10001</v>
      </c>
      <c r="H2743" t="s">
        <v>93</v>
      </c>
      <c r="I2743" t="s">
        <v>94</v>
      </c>
      <c r="J2743" t="s">
        <v>43</v>
      </c>
      <c r="K2743">
        <v>80000</v>
      </c>
      <c r="L2743">
        <v>95000</v>
      </c>
      <c r="M2743" t="s">
        <v>33</v>
      </c>
      <c r="N2743" t="s">
        <v>1320</v>
      </c>
      <c r="O2743" t="s">
        <v>2456</v>
      </c>
      <c r="P2743" t="s">
        <v>7190</v>
      </c>
      <c r="Q2743" t="s">
        <v>4808</v>
      </c>
      <c r="R2743" t="s">
        <v>8942</v>
      </c>
      <c r="S2743" t="s">
        <v>8943</v>
      </c>
      <c r="T2743" t="str">
        <f t="shared" si="126"/>
        <v>‚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Microsoft Excel (including pivot tables and VLOOKUP's) and other Microsoft Office Suite products;  Excellent interpersonal, communications and organizational skills is prominently required.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743">
        <f t="shared" si="127"/>
        <v>0</v>
      </c>
      <c r="V2743" s="2">
        <v>1</v>
      </c>
      <c r="W2743" s="2">
        <f t="shared" si="128"/>
        <v>0</v>
      </c>
      <c r="X2743" s="2">
        <v>0</v>
      </c>
      <c r="Y2743" s="2">
        <v>0</v>
      </c>
      <c r="Z2743" s="2">
        <v>0</v>
      </c>
      <c r="AA2743" s="2">
        <v>0</v>
      </c>
      <c r="AB2743" s="2">
        <v>0</v>
      </c>
      <c r="AC2743" t="s">
        <v>1675</v>
      </c>
      <c r="AD2743" t="s">
        <v>32</v>
      </c>
      <c r="AE2743" t="s">
        <v>32</v>
      </c>
      <c r="AG2743" t="s">
        <v>38</v>
      </c>
      <c r="AH2743" t="s">
        <v>2393</v>
      </c>
      <c r="AJ2743" t="s">
        <v>2393</v>
      </c>
      <c r="AK2743" t="s">
        <v>39</v>
      </c>
    </row>
    <row r="2744" spans="1:37" x14ac:dyDescent="0.3">
      <c r="A2744">
        <v>349011</v>
      </c>
      <c r="B2744" t="s">
        <v>1670</v>
      </c>
      <c r="C2744" t="s">
        <v>29</v>
      </c>
      <c r="D2744">
        <v>1</v>
      </c>
      <c r="E2744" t="s">
        <v>5845</v>
      </c>
      <c r="F2744" t="s">
        <v>4806</v>
      </c>
      <c r="G2744">
        <v>10001</v>
      </c>
      <c r="H2744" t="s">
        <v>93</v>
      </c>
      <c r="I2744" t="s">
        <v>94</v>
      </c>
      <c r="J2744" t="s">
        <v>43</v>
      </c>
      <c r="K2744">
        <v>80000</v>
      </c>
      <c r="L2744">
        <v>95000</v>
      </c>
      <c r="M2744" t="s">
        <v>33</v>
      </c>
      <c r="N2744" t="s">
        <v>1320</v>
      </c>
      <c r="O2744" t="s">
        <v>2456</v>
      </c>
      <c r="P2744" t="s">
        <v>7190</v>
      </c>
      <c r="Q2744" t="s">
        <v>4808</v>
      </c>
      <c r="R2744" t="s">
        <v>8942</v>
      </c>
      <c r="S2744" t="s">
        <v>8943</v>
      </c>
      <c r="T2744" t="str">
        <f t="shared" si="126"/>
        <v>‚ Familiarity with GASB accounting principles and updates; knowledge in retrieving data off Bank Dashboards (State Street preferred), query tools, report writing/building tools and Risk platforms    needed.  Knowledge of various investment asset classes including US and International Public debt and equity, private equity, real estate and hedge funds must be evident through education and/or    experience.  High level of competency in Microsoft Excel (including pivot tables and VLOOKUP's) and other Microsoft Office Suite products;  Excellent interpersonal, communications and organizational skills is prominently required. The selected candidate will be subject to the financial disclosure requirements of the office's Personal Trading Policy.  Certain residency requirements may apply.  We appreciate every applicant‚„s interest; however, only those under consideration will be contacted.  Note: Vacancy notices listed as ‚Å“Until Filled‚ will be posted for at least five work days.</v>
      </c>
      <c r="U2744">
        <f t="shared" si="127"/>
        <v>0</v>
      </c>
      <c r="V2744" s="2">
        <v>1</v>
      </c>
      <c r="W2744" s="2">
        <f t="shared" si="128"/>
        <v>0</v>
      </c>
      <c r="X2744" s="2">
        <v>0</v>
      </c>
      <c r="Y2744" s="2">
        <v>0</v>
      </c>
      <c r="Z2744" s="2">
        <v>0</v>
      </c>
      <c r="AA2744" s="2">
        <v>0</v>
      </c>
      <c r="AB2744" s="2">
        <v>0</v>
      </c>
      <c r="AC2744" t="s">
        <v>1675</v>
      </c>
      <c r="AD2744" t="s">
        <v>32</v>
      </c>
      <c r="AE2744" t="s">
        <v>32</v>
      </c>
      <c r="AG2744" t="s">
        <v>38</v>
      </c>
      <c r="AH2744" t="s">
        <v>2393</v>
      </c>
      <c r="AJ2744" t="s">
        <v>2393</v>
      </c>
      <c r="AK2744" t="s">
        <v>39</v>
      </c>
    </row>
    <row r="2745" spans="1:37" x14ac:dyDescent="0.3">
      <c r="A2745">
        <v>349016</v>
      </c>
      <c r="B2745" t="s">
        <v>1360</v>
      </c>
      <c r="C2745" t="s">
        <v>48</v>
      </c>
      <c r="D2745">
        <v>1</v>
      </c>
      <c r="E2745" t="s">
        <v>5846</v>
      </c>
      <c r="F2745" t="s">
        <v>5847</v>
      </c>
      <c r="G2745" t="s">
        <v>1363</v>
      </c>
      <c r="H2745">
        <v>6088</v>
      </c>
      <c r="I2745">
        <v>2</v>
      </c>
      <c r="J2745" t="s">
        <v>1082</v>
      </c>
      <c r="K2745" t="s">
        <v>43</v>
      </c>
      <c r="L2745">
        <v>91588</v>
      </c>
      <c r="M2745">
        <v>91588</v>
      </c>
      <c r="N2745" t="s">
        <v>33</v>
      </c>
      <c r="O2745" t="s">
        <v>1364</v>
      </c>
      <c r="P2745" t="s">
        <v>3237</v>
      </c>
      <c r="Q2745" t="s">
        <v>8944</v>
      </c>
      <c r="R2745" t="s">
        <v>1366</v>
      </c>
      <c r="S2745" t="s">
        <v>8945</v>
      </c>
      <c r="T2745" t="str">
        <f t="shared" si="126"/>
        <v>1. A baccalaureate degree from an accredited college. QUALIFICATIONS 	The ideal candidate must possess strong quantitative, analytical, technical, written and oral communication skills and be able to work independently with little or no supervision. 	 The candidate must have excellent technical accounting and auditing research skills.  	The candidate must also have a demonstrated ability to work well with others, including senior managers, other City agency personnel, and accounting profession leaders.  	Prior experience working on the City‚„s CAFR and Single Audit, as well as Federal cost accounting experience is strongly preferred.  	Prior experience in the creation of financial statements is strongly preferred.  	The candidate must be a licensed CPA.	Proficiency with Microsoft Office is required.  Experience with FMS, Crystal, and GARS (Governmental Accounting Research System) is strongly preferred.</v>
      </c>
      <c r="U2745">
        <f t="shared" si="127"/>
        <v>0</v>
      </c>
      <c r="V2745" s="2">
        <v>0</v>
      </c>
      <c r="W2745" s="2">
        <f t="shared" si="128"/>
        <v>0</v>
      </c>
      <c r="X2745" s="2">
        <v>0</v>
      </c>
      <c r="Y2745" s="2">
        <v>0</v>
      </c>
      <c r="Z2745" s="2">
        <v>0</v>
      </c>
      <c r="AA2745" s="2">
        <v>0</v>
      </c>
      <c r="AB2745" s="2">
        <v>0</v>
      </c>
      <c r="AC2745" t="s">
        <v>8946</v>
      </c>
      <c r="AD2745" t="s">
        <v>7654</v>
      </c>
      <c r="AE2745" t="s">
        <v>32</v>
      </c>
      <c r="AF2745" t="s">
        <v>1364</v>
      </c>
      <c r="AH2745" t="s">
        <v>38</v>
      </c>
      <c r="AI2745" t="s">
        <v>2802</v>
      </c>
      <c r="AJ2745" t="s">
        <v>1689</v>
      </c>
      <c r="AK2745" t="s">
        <v>39</v>
      </c>
    </row>
    <row r="2746" spans="1:37" x14ac:dyDescent="0.3">
      <c r="A2746">
        <v>349016</v>
      </c>
      <c r="B2746" t="s">
        <v>1360</v>
      </c>
      <c r="C2746" t="s">
        <v>29</v>
      </c>
      <c r="D2746">
        <v>1</v>
      </c>
      <c r="E2746" t="s">
        <v>5846</v>
      </c>
      <c r="F2746" t="s">
        <v>5847</v>
      </c>
      <c r="G2746" t="s">
        <v>1363</v>
      </c>
      <c r="H2746">
        <v>6088</v>
      </c>
      <c r="I2746">
        <v>2</v>
      </c>
      <c r="J2746" t="s">
        <v>1082</v>
      </c>
      <c r="K2746" t="s">
        <v>43</v>
      </c>
      <c r="L2746">
        <v>91588</v>
      </c>
      <c r="M2746">
        <v>91588</v>
      </c>
      <c r="N2746" t="s">
        <v>33</v>
      </c>
      <c r="O2746" t="s">
        <v>1364</v>
      </c>
      <c r="P2746" t="s">
        <v>3237</v>
      </c>
      <c r="Q2746" t="s">
        <v>8944</v>
      </c>
      <c r="R2746" t="s">
        <v>1366</v>
      </c>
      <c r="S2746" t="s">
        <v>8945</v>
      </c>
      <c r="T2746" t="str">
        <f t="shared" si="126"/>
        <v>1. A baccalaureate degree from an accredited college. QUALIFICATIONS 	The ideal candidate must possess strong quantitative, analytical, technical, written and oral communication skills and be able to work independently with little or no supervision. 	 The candidate must have excellent technical accounting and auditing research skills.  	The candidate must also have a demonstrated ability to work well with others, including senior managers, other City agency personnel, and accounting profession leaders.  	Prior experience working on the City‚„s CAFR and Single Audit, as well as Federal cost accounting experience is strongly preferred.  	Prior experience in the creation of financial statements is strongly preferred.  	The candidate must be a licensed CPA.	Proficiency with Microsoft Office is required.  Experience with FMS, Crystal, and GARS (Governmental Accounting Research System) is strongly preferred.</v>
      </c>
      <c r="U2746">
        <f t="shared" si="127"/>
        <v>0</v>
      </c>
      <c r="V2746" s="2">
        <v>0</v>
      </c>
      <c r="W2746" s="2">
        <f t="shared" si="128"/>
        <v>0</v>
      </c>
      <c r="X2746" s="2">
        <v>0</v>
      </c>
      <c r="Y2746" s="2">
        <v>0</v>
      </c>
      <c r="Z2746" s="2">
        <v>0</v>
      </c>
      <c r="AA2746" s="2">
        <v>0</v>
      </c>
      <c r="AB2746" s="2">
        <v>0</v>
      </c>
      <c r="AC2746" t="s">
        <v>8946</v>
      </c>
      <c r="AD2746" t="s">
        <v>7654</v>
      </c>
      <c r="AE2746" t="s">
        <v>32</v>
      </c>
      <c r="AF2746" t="s">
        <v>1364</v>
      </c>
      <c r="AH2746" t="s">
        <v>38</v>
      </c>
      <c r="AI2746" t="s">
        <v>2802</v>
      </c>
      <c r="AJ2746" t="s">
        <v>1689</v>
      </c>
      <c r="AK2746" t="s">
        <v>39</v>
      </c>
    </row>
    <row r="2747" spans="1:37" x14ac:dyDescent="0.3">
      <c r="A2747">
        <v>349021</v>
      </c>
      <c r="B2747" t="s">
        <v>1360</v>
      </c>
      <c r="C2747" t="s">
        <v>48</v>
      </c>
      <c r="D2747">
        <v>1</v>
      </c>
      <c r="E2747" t="s">
        <v>4258</v>
      </c>
      <c r="F2747" t="s">
        <v>5848</v>
      </c>
      <c r="G2747" t="s">
        <v>1363</v>
      </c>
      <c r="H2747">
        <v>6088</v>
      </c>
      <c r="I2747">
        <v>1</v>
      </c>
      <c r="J2747" t="s">
        <v>1082</v>
      </c>
      <c r="K2747" t="s">
        <v>43</v>
      </c>
      <c r="L2747">
        <v>43618</v>
      </c>
      <c r="M2747">
        <v>65433</v>
      </c>
      <c r="N2747" t="s">
        <v>33</v>
      </c>
      <c r="O2747" t="s">
        <v>1364</v>
      </c>
      <c r="P2747" t="s">
        <v>1718</v>
      </c>
      <c r="Q2747" t="s">
        <v>8947</v>
      </c>
      <c r="R2747" t="s">
        <v>1366</v>
      </c>
      <c r="S2747" t="s">
        <v>7191</v>
      </c>
      <c r="T2747" t="str">
        <f t="shared" si="126"/>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v>
      </c>
      <c r="U2747">
        <f t="shared" si="127"/>
        <v>0</v>
      </c>
      <c r="V2747" s="2">
        <v>1</v>
      </c>
      <c r="W2747" s="2">
        <f t="shared" si="128"/>
        <v>0</v>
      </c>
      <c r="X2747" s="2">
        <v>0</v>
      </c>
      <c r="Y2747" s="2">
        <v>0</v>
      </c>
      <c r="Z2747" s="2">
        <v>0</v>
      </c>
      <c r="AA2747" s="2">
        <v>0</v>
      </c>
      <c r="AB2747" s="2">
        <v>0</v>
      </c>
      <c r="AC2747" t="s">
        <v>4261</v>
      </c>
      <c r="AD2747" t="s">
        <v>7654</v>
      </c>
      <c r="AE2747" t="s">
        <v>32</v>
      </c>
      <c r="AF2747" t="s">
        <v>1364</v>
      </c>
      <c r="AH2747" t="s">
        <v>38</v>
      </c>
      <c r="AI2747" t="s">
        <v>2802</v>
      </c>
      <c r="AJ2747" t="s">
        <v>1689</v>
      </c>
      <c r="AK2747" t="s">
        <v>39</v>
      </c>
    </row>
    <row r="2748" spans="1:37" x14ac:dyDescent="0.3">
      <c r="A2748">
        <v>349021</v>
      </c>
      <c r="B2748" t="s">
        <v>1360</v>
      </c>
      <c r="C2748" t="s">
        <v>29</v>
      </c>
      <c r="D2748">
        <v>1</v>
      </c>
      <c r="E2748" t="s">
        <v>4258</v>
      </c>
      <c r="F2748" t="s">
        <v>5848</v>
      </c>
      <c r="G2748" t="s">
        <v>1363</v>
      </c>
      <c r="H2748">
        <v>6088</v>
      </c>
      <c r="I2748">
        <v>1</v>
      </c>
      <c r="J2748" t="s">
        <v>1082</v>
      </c>
      <c r="K2748" t="s">
        <v>43</v>
      </c>
      <c r="L2748">
        <v>43618</v>
      </c>
      <c r="M2748">
        <v>65433</v>
      </c>
      <c r="N2748" t="s">
        <v>33</v>
      </c>
      <c r="O2748" t="s">
        <v>1364</v>
      </c>
      <c r="P2748" t="s">
        <v>1718</v>
      </c>
      <c r="Q2748" t="s">
        <v>8947</v>
      </c>
      <c r="R2748" t="s">
        <v>1366</v>
      </c>
      <c r="S2748" t="s">
        <v>7191</v>
      </c>
      <c r="T2748" t="str">
        <f t="shared" si="126"/>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v>
      </c>
      <c r="U2748">
        <f t="shared" si="127"/>
        <v>0</v>
      </c>
      <c r="V2748" s="2">
        <v>1</v>
      </c>
      <c r="W2748" s="2">
        <f t="shared" si="128"/>
        <v>0</v>
      </c>
      <c r="X2748" s="2">
        <v>0</v>
      </c>
      <c r="Y2748" s="2">
        <v>0</v>
      </c>
      <c r="Z2748" s="2">
        <v>0</v>
      </c>
      <c r="AA2748" s="2">
        <v>0</v>
      </c>
      <c r="AB2748" s="2">
        <v>0</v>
      </c>
      <c r="AC2748" t="s">
        <v>4261</v>
      </c>
      <c r="AD2748" t="s">
        <v>7654</v>
      </c>
      <c r="AE2748" t="s">
        <v>32</v>
      </c>
      <c r="AF2748" t="s">
        <v>1364</v>
      </c>
      <c r="AH2748" t="s">
        <v>38</v>
      </c>
      <c r="AI2748" t="s">
        <v>2802</v>
      </c>
      <c r="AJ2748" t="s">
        <v>1689</v>
      </c>
      <c r="AK2748" t="s">
        <v>39</v>
      </c>
    </row>
    <row r="2749" spans="1:37" x14ac:dyDescent="0.3">
      <c r="A2749">
        <v>349022</v>
      </c>
      <c r="B2749" t="s">
        <v>1360</v>
      </c>
      <c r="C2749" t="s">
        <v>48</v>
      </c>
      <c r="D2749">
        <v>1</v>
      </c>
      <c r="E2749" t="s">
        <v>4258</v>
      </c>
      <c r="F2749" t="s">
        <v>5849</v>
      </c>
      <c r="G2749" t="s">
        <v>1363</v>
      </c>
      <c r="H2749">
        <v>6088</v>
      </c>
      <c r="I2749">
        <v>1</v>
      </c>
      <c r="J2749" t="s">
        <v>1082</v>
      </c>
      <c r="K2749" t="s">
        <v>43</v>
      </c>
      <c r="L2749">
        <v>43618</v>
      </c>
      <c r="M2749">
        <v>65433</v>
      </c>
      <c r="N2749" t="s">
        <v>33</v>
      </c>
      <c r="O2749" t="s">
        <v>1364</v>
      </c>
      <c r="P2749" t="s">
        <v>5850</v>
      </c>
      <c r="Q2749" t="s">
        <v>8948</v>
      </c>
      <c r="R2749" t="s">
        <v>1366</v>
      </c>
      <c r="S2749" t="s">
        <v>7192</v>
      </c>
      <c r="T2749" t="str">
        <f t="shared" si="126"/>
        <v>1. A baccalaureate degree from an accredited college. DESIRED QUALIFICATIONS: 	Exceptional organizational, research, and analytical skills.	Exceptional interpersonal skills and the ability to maintain working relationships with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	Must possess strong computer technology skills including a proficiency in Microsoft Office software (Word, Excel, Access, PowerPoint) and the ability to learn new technology quickly.	Prior experience with Federal grant management, such as HUD CDBG-DR or FEMA.</v>
      </c>
      <c r="U2749">
        <f t="shared" si="127"/>
        <v>0</v>
      </c>
      <c r="V2749" s="2">
        <v>1</v>
      </c>
      <c r="W2749" s="2">
        <f t="shared" si="128"/>
        <v>0</v>
      </c>
      <c r="X2749" s="2">
        <v>0</v>
      </c>
      <c r="Y2749" s="2">
        <v>0</v>
      </c>
      <c r="Z2749" s="2">
        <v>0</v>
      </c>
      <c r="AA2749" s="2">
        <v>0</v>
      </c>
      <c r="AB2749" s="2">
        <v>0</v>
      </c>
      <c r="AC2749" t="s">
        <v>5851</v>
      </c>
      <c r="AD2749" t="s">
        <v>7654</v>
      </c>
      <c r="AE2749" t="s">
        <v>32</v>
      </c>
      <c r="AF2749" t="s">
        <v>1364</v>
      </c>
      <c r="AH2749" t="s">
        <v>38</v>
      </c>
      <c r="AI2749" t="s">
        <v>2802</v>
      </c>
      <c r="AJ2749" t="s">
        <v>2802</v>
      </c>
      <c r="AK2749" t="s">
        <v>39</v>
      </c>
    </row>
    <row r="2750" spans="1:37" x14ac:dyDescent="0.3">
      <c r="A2750">
        <v>349022</v>
      </c>
      <c r="B2750" t="s">
        <v>1360</v>
      </c>
      <c r="C2750" t="s">
        <v>29</v>
      </c>
      <c r="D2750">
        <v>1</v>
      </c>
      <c r="E2750" t="s">
        <v>4258</v>
      </c>
      <c r="F2750" t="s">
        <v>5849</v>
      </c>
      <c r="G2750" t="s">
        <v>1363</v>
      </c>
      <c r="H2750">
        <v>6088</v>
      </c>
      <c r="I2750">
        <v>1</v>
      </c>
      <c r="J2750" t="s">
        <v>1082</v>
      </c>
      <c r="K2750" t="s">
        <v>43</v>
      </c>
      <c r="L2750">
        <v>43618</v>
      </c>
      <c r="M2750">
        <v>65433</v>
      </c>
      <c r="N2750" t="s">
        <v>33</v>
      </c>
      <c r="O2750" t="s">
        <v>1364</v>
      </c>
      <c r="P2750" t="s">
        <v>5850</v>
      </c>
      <c r="Q2750" t="s">
        <v>8948</v>
      </c>
      <c r="R2750" t="s">
        <v>1366</v>
      </c>
      <c r="S2750" t="s">
        <v>7192</v>
      </c>
      <c r="T2750" t="str">
        <f t="shared" si="126"/>
        <v>1. A baccalaureate degree from an accredited college. DESIRED QUALIFICATIONS: 	Exceptional organizational, research, and analytical skills.	Exceptional interpersonal skills and the ability to maintain working relationships with staff, city officials, government agencies, and the public and with the utmost professionalism.	Outstanding written and spoken communications skills.	Ability to work independently as a self-motivator and to motivate others as a member of a team.	Ability to work calmly and proficiently under pressure and to adhere to strict deadlines.	Must possess strong computer technology skills including a proficiency in Microsoft Office software (Word, Excel, Access, PowerPoint) and the ability to learn new technology quickly.	Prior experience with Federal grant management, such as HUD CDBG-DR or FEMA.</v>
      </c>
      <c r="U2750">
        <f t="shared" si="127"/>
        <v>0</v>
      </c>
      <c r="V2750" s="2">
        <v>1</v>
      </c>
      <c r="W2750" s="2">
        <f t="shared" si="128"/>
        <v>0</v>
      </c>
      <c r="X2750" s="2">
        <v>0</v>
      </c>
      <c r="Y2750" s="2">
        <v>0</v>
      </c>
      <c r="Z2750" s="2">
        <v>0</v>
      </c>
      <c r="AA2750" s="2">
        <v>0</v>
      </c>
      <c r="AB2750" s="2">
        <v>0</v>
      </c>
      <c r="AC2750" t="s">
        <v>5851</v>
      </c>
      <c r="AD2750" t="s">
        <v>7654</v>
      </c>
      <c r="AE2750" t="s">
        <v>32</v>
      </c>
      <c r="AF2750" t="s">
        <v>1364</v>
      </c>
      <c r="AH2750" t="s">
        <v>38</v>
      </c>
      <c r="AI2750" t="s">
        <v>2802</v>
      </c>
      <c r="AJ2750" t="s">
        <v>2802</v>
      </c>
      <c r="AK2750" t="s">
        <v>39</v>
      </c>
    </row>
    <row r="2751" spans="1:37" x14ac:dyDescent="0.3">
      <c r="A2751">
        <v>349025</v>
      </c>
      <c r="B2751" t="s">
        <v>1360</v>
      </c>
      <c r="C2751" t="s">
        <v>29</v>
      </c>
      <c r="D2751">
        <v>1</v>
      </c>
      <c r="E2751" t="s">
        <v>4258</v>
      </c>
      <c r="F2751" t="s">
        <v>5852</v>
      </c>
      <c r="G2751" t="s">
        <v>1363</v>
      </c>
      <c r="H2751">
        <v>6088</v>
      </c>
      <c r="I2751">
        <v>1</v>
      </c>
      <c r="J2751" t="s">
        <v>1082</v>
      </c>
      <c r="K2751" t="s">
        <v>43</v>
      </c>
      <c r="L2751">
        <v>58162</v>
      </c>
      <c r="M2751">
        <v>65433</v>
      </c>
      <c r="N2751" t="s">
        <v>33</v>
      </c>
      <c r="O2751" t="s">
        <v>1364</v>
      </c>
      <c r="P2751" t="s">
        <v>3237</v>
      </c>
      <c r="Q2751" t="s">
        <v>8949</v>
      </c>
      <c r="R2751" t="s">
        <v>1366</v>
      </c>
      <c r="S2751" t="s">
        <v>5853</v>
      </c>
      <c r="T2751" t="str">
        <f t="shared" si="126"/>
        <v>1. A baccalaureate degree from an accredited college. QUALIFICATIONS:  The candidate must maintain confidentiality, possess strong quantitative, analytical, computer, written and oral communication skills and excellent technical accounting and auditing research skills.  The candidate must have strong ability to prioritize tasks and then act on priorities. He or she must also have a demonstrated ability to work well with others, including senior managers and accounting profession leaders; and the ability to work independently.  A CPA or CPA candidate is strongly preferred.  Proficiency with Microsoft Word and Excel is required.</v>
      </c>
      <c r="U2751">
        <f t="shared" si="127"/>
        <v>0</v>
      </c>
      <c r="V2751" s="2">
        <v>1</v>
      </c>
      <c r="W2751" s="2">
        <f t="shared" si="128"/>
        <v>0</v>
      </c>
      <c r="X2751" s="2">
        <v>0</v>
      </c>
      <c r="Y2751" s="2">
        <v>0</v>
      </c>
      <c r="Z2751" s="2">
        <v>0</v>
      </c>
      <c r="AA2751" s="2">
        <v>0</v>
      </c>
      <c r="AB2751" s="2">
        <v>0</v>
      </c>
      <c r="AC2751" t="s">
        <v>8950</v>
      </c>
      <c r="AD2751" t="s">
        <v>7654</v>
      </c>
      <c r="AE2751" t="s">
        <v>32</v>
      </c>
      <c r="AF2751" t="s">
        <v>1364</v>
      </c>
      <c r="AH2751" t="s">
        <v>38</v>
      </c>
      <c r="AI2751" t="s">
        <v>2802</v>
      </c>
      <c r="AJ2751" t="s">
        <v>1689</v>
      </c>
      <c r="AK2751" t="s">
        <v>39</v>
      </c>
    </row>
    <row r="2752" spans="1:37" x14ac:dyDescent="0.3">
      <c r="A2752">
        <v>349025</v>
      </c>
      <c r="B2752" t="s">
        <v>1360</v>
      </c>
      <c r="C2752" t="s">
        <v>48</v>
      </c>
      <c r="D2752">
        <v>1</v>
      </c>
      <c r="E2752" t="s">
        <v>4258</v>
      </c>
      <c r="F2752" t="s">
        <v>5852</v>
      </c>
      <c r="G2752" t="s">
        <v>1363</v>
      </c>
      <c r="H2752">
        <v>6088</v>
      </c>
      <c r="I2752">
        <v>1</v>
      </c>
      <c r="J2752" t="s">
        <v>1082</v>
      </c>
      <c r="K2752" t="s">
        <v>43</v>
      </c>
      <c r="L2752">
        <v>58162</v>
      </c>
      <c r="M2752">
        <v>65433</v>
      </c>
      <c r="N2752" t="s">
        <v>33</v>
      </c>
      <c r="O2752" t="s">
        <v>1364</v>
      </c>
      <c r="P2752" t="s">
        <v>3237</v>
      </c>
      <c r="Q2752" t="s">
        <v>8949</v>
      </c>
      <c r="R2752" t="s">
        <v>1366</v>
      </c>
      <c r="S2752" t="s">
        <v>5853</v>
      </c>
      <c r="T2752" t="str">
        <f t="shared" si="126"/>
        <v>1. A baccalaureate degree from an accredited college. QUALIFICATIONS:  The candidate must maintain confidentiality, possess strong quantitative, analytical, computer, written and oral communication skills and excellent technical accounting and auditing research skills.  The candidate must have strong ability to prioritize tasks and then act on priorities. He or she must also have a demonstrated ability to work well with others, including senior managers and accounting profession leaders; and the ability to work independently.  A CPA or CPA candidate is strongly preferred.  Proficiency with Microsoft Word and Excel is required.</v>
      </c>
      <c r="U2752">
        <f t="shared" si="127"/>
        <v>0</v>
      </c>
      <c r="V2752" s="2">
        <v>1</v>
      </c>
      <c r="W2752" s="2">
        <f t="shared" si="128"/>
        <v>0</v>
      </c>
      <c r="X2752" s="2">
        <v>0</v>
      </c>
      <c r="Y2752" s="2">
        <v>0</v>
      </c>
      <c r="Z2752" s="2">
        <v>0</v>
      </c>
      <c r="AA2752" s="2">
        <v>0</v>
      </c>
      <c r="AB2752" s="2">
        <v>0</v>
      </c>
      <c r="AC2752" t="s">
        <v>8950</v>
      </c>
      <c r="AD2752" t="s">
        <v>7654</v>
      </c>
      <c r="AE2752" t="s">
        <v>32</v>
      </c>
      <c r="AF2752" t="s">
        <v>1364</v>
      </c>
      <c r="AH2752" t="s">
        <v>38</v>
      </c>
      <c r="AI2752" t="s">
        <v>2802</v>
      </c>
      <c r="AJ2752" t="s">
        <v>1689</v>
      </c>
      <c r="AK2752" t="s">
        <v>39</v>
      </c>
    </row>
    <row r="2753" spans="1:37" x14ac:dyDescent="0.3">
      <c r="A2753">
        <v>349027</v>
      </c>
      <c r="B2753" t="s">
        <v>1360</v>
      </c>
      <c r="C2753" t="s">
        <v>48</v>
      </c>
      <c r="D2753">
        <v>1</v>
      </c>
      <c r="E2753" t="s">
        <v>4258</v>
      </c>
      <c r="F2753" t="s">
        <v>4523</v>
      </c>
      <c r="G2753" t="s">
        <v>1363</v>
      </c>
      <c r="H2753">
        <v>6088</v>
      </c>
      <c r="I2753">
        <v>1</v>
      </c>
      <c r="J2753" t="s">
        <v>1082</v>
      </c>
      <c r="K2753" t="s">
        <v>43</v>
      </c>
      <c r="L2753">
        <v>43618</v>
      </c>
      <c r="M2753">
        <v>58162</v>
      </c>
      <c r="N2753" t="s">
        <v>33</v>
      </c>
      <c r="O2753" t="s">
        <v>1364</v>
      </c>
      <c r="P2753" t="s">
        <v>553</v>
      </c>
      <c r="Q2753" t="s">
        <v>8951</v>
      </c>
      <c r="R2753" t="s">
        <v>1366</v>
      </c>
      <c r="S2753" t="s">
        <v>5854</v>
      </c>
      <c r="T2753" t="str">
        <f t="shared" si="126"/>
        <v>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v>
      </c>
      <c r="U2753">
        <f t="shared" si="127"/>
        <v>0</v>
      </c>
      <c r="V2753" s="2">
        <v>0</v>
      </c>
      <c r="W2753" s="2">
        <f t="shared" si="128"/>
        <v>0</v>
      </c>
      <c r="X2753" s="2">
        <v>0</v>
      </c>
      <c r="Y2753" s="2">
        <v>0</v>
      </c>
      <c r="Z2753" s="2">
        <v>0</v>
      </c>
      <c r="AA2753" s="2">
        <v>0</v>
      </c>
      <c r="AB2753" s="2">
        <v>0</v>
      </c>
      <c r="AC2753" t="s">
        <v>5855</v>
      </c>
      <c r="AD2753" t="s">
        <v>7654</v>
      </c>
      <c r="AE2753" t="s">
        <v>32</v>
      </c>
      <c r="AF2753" t="s">
        <v>1364</v>
      </c>
      <c r="AH2753" t="s">
        <v>38</v>
      </c>
      <c r="AI2753" t="s">
        <v>2802</v>
      </c>
      <c r="AJ2753" t="s">
        <v>2802</v>
      </c>
      <c r="AK2753" t="s">
        <v>39</v>
      </c>
    </row>
    <row r="2754" spans="1:37" x14ac:dyDescent="0.3">
      <c r="A2754">
        <v>349027</v>
      </c>
      <c r="B2754" t="s">
        <v>1360</v>
      </c>
      <c r="C2754" t="s">
        <v>29</v>
      </c>
      <c r="D2754">
        <v>1</v>
      </c>
      <c r="E2754" t="s">
        <v>4258</v>
      </c>
      <c r="F2754" t="s">
        <v>4523</v>
      </c>
      <c r="G2754" t="s">
        <v>1363</v>
      </c>
      <c r="H2754">
        <v>6088</v>
      </c>
      <c r="I2754">
        <v>1</v>
      </c>
      <c r="J2754" t="s">
        <v>1082</v>
      </c>
      <c r="K2754" t="s">
        <v>43</v>
      </c>
      <c r="L2754">
        <v>43618</v>
      </c>
      <c r="M2754">
        <v>58162</v>
      </c>
      <c r="N2754" t="s">
        <v>33</v>
      </c>
      <c r="O2754" t="s">
        <v>1364</v>
      </c>
      <c r="P2754" t="s">
        <v>553</v>
      </c>
      <c r="Q2754" t="s">
        <v>8951</v>
      </c>
      <c r="R2754" t="s">
        <v>1366</v>
      </c>
      <c r="S2754" t="s">
        <v>5854</v>
      </c>
      <c r="T2754" t="str">
        <f t="shared" si="126"/>
        <v>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The candidate should have excellent written and verbal communication skills, and possess strong interpersonal skills.</v>
      </c>
      <c r="U2754">
        <f t="shared" si="127"/>
        <v>0</v>
      </c>
      <c r="V2754" s="2">
        <v>0</v>
      </c>
      <c r="W2754" s="2">
        <f t="shared" si="128"/>
        <v>0</v>
      </c>
      <c r="X2754" s="2">
        <v>0</v>
      </c>
      <c r="Y2754" s="2">
        <v>0</v>
      </c>
      <c r="Z2754" s="2">
        <v>0</v>
      </c>
      <c r="AA2754" s="2">
        <v>0</v>
      </c>
      <c r="AB2754" s="2">
        <v>0</v>
      </c>
      <c r="AC2754" t="s">
        <v>5855</v>
      </c>
      <c r="AD2754" t="s">
        <v>7654</v>
      </c>
      <c r="AE2754" t="s">
        <v>32</v>
      </c>
      <c r="AF2754" t="s">
        <v>1364</v>
      </c>
      <c r="AH2754" t="s">
        <v>38</v>
      </c>
      <c r="AI2754" t="s">
        <v>2802</v>
      </c>
      <c r="AJ2754" t="s">
        <v>2802</v>
      </c>
      <c r="AK2754" t="s">
        <v>39</v>
      </c>
    </row>
    <row r="2755" spans="1:37" x14ac:dyDescent="0.3">
      <c r="A2755">
        <v>349028</v>
      </c>
      <c r="B2755" t="s">
        <v>1360</v>
      </c>
      <c r="C2755" t="s">
        <v>29</v>
      </c>
      <c r="D2755">
        <v>3</v>
      </c>
      <c r="E2755" t="s">
        <v>5856</v>
      </c>
      <c r="F2755" t="s">
        <v>5857</v>
      </c>
      <c r="G2755" t="s">
        <v>1363</v>
      </c>
      <c r="H2755">
        <v>6088</v>
      </c>
      <c r="I2755">
        <v>1</v>
      </c>
      <c r="J2755" t="s">
        <v>1082</v>
      </c>
      <c r="K2755" t="s">
        <v>43</v>
      </c>
      <c r="L2755">
        <v>43618</v>
      </c>
      <c r="M2755">
        <v>58162</v>
      </c>
      <c r="N2755" t="s">
        <v>33</v>
      </c>
      <c r="O2755" t="s">
        <v>1364</v>
      </c>
      <c r="P2755" t="s">
        <v>5858</v>
      </c>
      <c r="Q2755" t="s">
        <v>8952</v>
      </c>
      <c r="R2755" t="s">
        <v>1366</v>
      </c>
      <c r="S2755" t="s">
        <v>7193</v>
      </c>
      <c r="T2755" t="str">
        <f t="shared" ref="T2755:T2818" si="129">R2755&amp;" "&amp;S2755</f>
        <v>1. A baccalaureate degree from an accredited college. 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v>
      </c>
      <c r="U2755">
        <f t="shared" ref="U2755:U2818" si="130">D2755*W2755</f>
        <v>0</v>
      </c>
      <c r="V2755" s="2">
        <v>1</v>
      </c>
      <c r="W2755" s="2">
        <f t="shared" ref="W2755:W2818" si="131">IF(OR(ISNUMBER(SEARCH("data analytics",$T2755)), ISNUMBER(SEARCH("data analysis",$T2755)), ISNUMBER(SEARCH("analyze data", $T2755)),ISNUMBER(SEARCH("business intelligence", $T2755)),ISNUMBER(SEARCH("business analysis",$T2755))),1,0)</f>
        <v>0</v>
      </c>
      <c r="X2755" s="2">
        <v>0</v>
      </c>
      <c r="Y2755" s="2">
        <v>0</v>
      </c>
      <c r="Z2755" s="2">
        <v>0</v>
      </c>
      <c r="AA2755" s="2">
        <v>0</v>
      </c>
      <c r="AB2755" s="2">
        <v>0</v>
      </c>
      <c r="AC2755" t="s">
        <v>5859</v>
      </c>
      <c r="AD2755" t="s">
        <v>7654</v>
      </c>
      <c r="AE2755" t="s">
        <v>32</v>
      </c>
      <c r="AF2755" t="s">
        <v>1364</v>
      </c>
      <c r="AH2755" t="s">
        <v>38</v>
      </c>
      <c r="AI2755" t="s">
        <v>2802</v>
      </c>
      <c r="AJ2755" t="s">
        <v>2839</v>
      </c>
      <c r="AK2755" t="s">
        <v>39</v>
      </c>
    </row>
    <row r="2756" spans="1:37" x14ac:dyDescent="0.3">
      <c r="A2756">
        <v>349028</v>
      </c>
      <c r="B2756" t="s">
        <v>1360</v>
      </c>
      <c r="C2756" t="s">
        <v>48</v>
      </c>
      <c r="D2756">
        <v>3</v>
      </c>
      <c r="E2756" t="s">
        <v>5856</v>
      </c>
      <c r="F2756" t="s">
        <v>5857</v>
      </c>
      <c r="G2756" t="s">
        <v>1363</v>
      </c>
      <c r="H2756">
        <v>6088</v>
      </c>
      <c r="I2756">
        <v>1</v>
      </c>
      <c r="J2756" t="s">
        <v>1082</v>
      </c>
      <c r="K2756" t="s">
        <v>43</v>
      </c>
      <c r="L2756">
        <v>43618</v>
      </c>
      <c r="M2756">
        <v>58162</v>
      </c>
      <c r="N2756" t="s">
        <v>33</v>
      </c>
      <c r="O2756" t="s">
        <v>1364</v>
      </c>
      <c r="P2756" t="s">
        <v>5858</v>
      </c>
      <c r="Q2756" t="s">
        <v>8952</v>
      </c>
      <c r="R2756" t="s">
        <v>1366</v>
      </c>
      <c r="S2756" t="s">
        <v>7193</v>
      </c>
      <c r="T2756" t="str">
        <f t="shared" si="129"/>
        <v>1. A baccalaureate degree from an accredited college. QUALIFICATIONS: 	Demonstrated quantitative and analytical skills.	Ability to use Excel formulas and pivot tables to analyze large data sets.	Ability to effectively format spreadsheets for presentation and review.	Able to communicate clearly and effectively.	Self-starter able to generate and complete projects on time and under limited supervision.	Must be able to work evenings and weekends as needed.</v>
      </c>
      <c r="U2756">
        <f t="shared" si="130"/>
        <v>0</v>
      </c>
      <c r="V2756" s="2">
        <v>1</v>
      </c>
      <c r="W2756" s="2">
        <f t="shared" si="131"/>
        <v>0</v>
      </c>
      <c r="X2756" s="2">
        <v>0</v>
      </c>
      <c r="Y2756" s="2">
        <v>0</v>
      </c>
      <c r="Z2756" s="2">
        <v>0</v>
      </c>
      <c r="AA2756" s="2">
        <v>0</v>
      </c>
      <c r="AB2756" s="2">
        <v>0</v>
      </c>
      <c r="AC2756" t="s">
        <v>5859</v>
      </c>
      <c r="AD2756" t="s">
        <v>7654</v>
      </c>
      <c r="AE2756" t="s">
        <v>32</v>
      </c>
      <c r="AF2756" t="s">
        <v>1364</v>
      </c>
      <c r="AH2756" t="s">
        <v>38</v>
      </c>
      <c r="AI2756" t="s">
        <v>2802</v>
      </c>
      <c r="AJ2756" t="s">
        <v>2839</v>
      </c>
      <c r="AK2756" t="s">
        <v>39</v>
      </c>
    </row>
    <row r="2757" spans="1:37" x14ac:dyDescent="0.3">
      <c r="A2757">
        <v>349030</v>
      </c>
      <c r="B2757" t="s">
        <v>2366</v>
      </c>
      <c r="C2757" t="s">
        <v>29</v>
      </c>
      <c r="D2757">
        <v>1</v>
      </c>
      <c r="E2757" t="s">
        <v>5860</v>
      </c>
      <c r="F2757" t="s">
        <v>201</v>
      </c>
      <c r="G2757">
        <v>12158</v>
      </c>
      <c r="H2757">
        <v>1</v>
      </c>
      <c r="I2757" t="s">
        <v>94</v>
      </c>
      <c r="J2757" t="s">
        <v>43</v>
      </c>
      <c r="K2757">
        <v>38534</v>
      </c>
      <c r="L2757">
        <v>65360</v>
      </c>
      <c r="M2757" t="s">
        <v>33</v>
      </c>
      <c r="N2757" t="s">
        <v>77</v>
      </c>
      <c r="O2757" t="s">
        <v>5861</v>
      </c>
      <c r="P2757" t="s">
        <v>8953</v>
      </c>
      <c r="Q2757" t="s">
        <v>7329</v>
      </c>
      <c r="R2757" t="s">
        <v>8954</v>
      </c>
      <c r="S2757" t="s">
        <v>8955</v>
      </c>
      <c r="T2757" t="str">
        <f t="shared" si="129"/>
        <v>‚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 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2757">
        <f t="shared" si="130"/>
        <v>0</v>
      </c>
      <c r="V2757" s="2">
        <v>0</v>
      </c>
      <c r="W2757" s="2">
        <f t="shared" si="131"/>
        <v>0</v>
      </c>
      <c r="X2757" s="2">
        <v>0</v>
      </c>
      <c r="Y2757" s="2">
        <v>0</v>
      </c>
      <c r="Z2757" s="2">
        <v>0</v>
      </c>
      <c r="AA2757" s="2">
        <v>0</v>
      </c>
      <c r="AB2757" s="2">
        <v>0</v>
      </c>
      <c r="AC2757" t="s">
        <v>3851</v>
      </c>
      <c r="AD2757" t="s">
        <v>32</v>
      </c>
      <c r="AE2757" t="s">
        <v>32</v>
      </c>
      <c r="AG2757" t="s">
        <v>2371</v>
      </c>
      <c r="AH2757" t="s">
        <v>2199</v>
      </c>
      <c r="AJ2757" t="s">
        <v>2199</v>
      </c>
      <c r="AK2757" t="s">
        <v>39</v>
      </c>
    </row>
    <row r="2758" spans="1:37" x14ac:dyDescent="0.3">
      <c r="A2758">
        <v>349030</v>
      </c>
      <c r="B2758" t="s">
        <v>2366</v>
      </c>
      <c r="C2758" t="s">
        <v>48</v>
      </c>
      <c r="D2758">
        <v>1</v>
      </c>
      <c r="E2758" t="s">
        <v>5860</v>
      </c>
      <c r="F2758" t="s">
        <v>201</v>
      </c>
      <c r="G2758">
        <v>12158</v>
      </c>
      <c r="H2758">
        <v>1</v>
      </c>
      <c r="I2758" t="s">
        <v>94</v>
      </c>
      <c r="J2758" t="s">
        <v>43</v>
      </c>
      <c r="K2758">
        <v>38534</v>
      </c>
      <c r="L2758">
        <v>65360</v>
      </c>
      <c r="M2758" t="s">
        <v>33</v>
      </c>
      <c r="N2758" t="s">
        <v>77</v>
      </c>
      <c r="O2758" t="s">
        <v>5861</v>
      </c>
      <c r="P2758" t="s">
        <v>8953</v>
      </c>
      <c r="Q2758" t="s">
        <v>7329</v>
      </c>
      <c r="R2758" t="s">
        <v>8954</v>
      </c>
      <c r="S2758" t="s">
        <v>8955</v>
      </c>
      <c r="T2758" t="str">
        <f t="shared" si="129"/>
        <v>‚	Strong knowledge utilizing FMS, APT, PassPort for the processing of procurements.	Strong knowledge of PPB Rules and Local Laws as they apply to small purchases.	Strong verbal and written skills.	Excellent writing, interpersonal, customer service skills.	Strong analytical, Microsoft Office and Word skills.	Knowledge of the City‚„s Minority/Women-owned Business Enterprise (M/WBE) Program APPOINTMENTS ARE SUBJECT TO OFFICE OF MANAGEMENT AND BUDGET (OMB) APPROVAL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‚Å“THE CITY OF NEW YORK AND THE DEPARTMENT OF PROBATION IS AN EQUAL OPPORTUNITY EMPLOYER‚‚ NOTE: This position is open to qualified persons with a disability who are eligible for the 55-a Program. Please indicate on your resume or cover letter that you would like to be considered for the position under the 55-a Program."</v>
      </c>
      <c r="U2758">
        <f t="shared" si="130"/>
        <v>0</v>
      </c>
      <c r="V2758" s="2">
        <v>0</v>
      </c>
      <c r="W2758" s="2">
        <f t="shared" si="131"/>
        <v>0</v>
      </c>
      <c r="X2758" s="2">
        <v>0</v>
      </c>
      <c r="Y2758" s="2">
        <v>0</v>
      </c>
      <c r="Z2758" s="2">
        <v>0</v>
      </c>
      <c r="AA2758" s="2">
        <v>0</v>
      </c>
      <c r="AB2758" s="2">
        <v>0</v>
      </c>
      <c r="AC2758" t="s">
        <v>3851</v>
      </c>
      <c r="AD2758" t="s">
        <v>32</v>
      </c>
      <c r="AE2758" t="s">
        <v>32</v>
      </c>
      <c r="AG2758" t="s">
        <v>2371</v>
      </c>
      <c r="AH2758" t="s">
        <v>2199</v>
      </c>
      <c r="AJ2758" t="s">
        <v>2199</v>
      </c>
      <c r="AK2758" t="s">
        <v>39</v>
      </c>
    </row>
    <row r="2759" spans="1:37" x14ac:dyDescent="0.3">
      <c r="A2759">
        <v>349037</v>
      </c>
      <c r="B2759" t="s">
        <v>2695</v>
      </c>
      <c r="C2759" t="s">
        <v>48</v>
      </c>
      <c r="D2759">
        <v>1</v>
      </c>
      <c r="E2759" t="s">
        <v>5844</v>
      </c>
      <c r="F2759" t="s">
        <v>170</v>
      </c>
      <c r="G2759">
        <v>10050</v>
      </c>
      <c r="H2759" t="s">
        <v>435</v>
      </c>
      <c r="I2759" t="s">
        <v>76</v>
      </c>
      <c r="J2759" t="s">
        <v>43</v>
      </c>
      <c r="K2759">
        <v>88000</v>
      </c>
      <c r="L2759">
        <v>95000</v>
      </c>
      <c r="M2759" t="s">
        <v>33</v>
      </c>
      <c r="N2759" t="s">
        <v>349</v>
      </c>
      <c r="O2759" t="s">
        <v>2697</v>
      </c>
      <c r="P2759" t="s">
        <v>8941</v>
      </c>
      <c r="Q2759" t="s">
        <v>173</v>
      </c>
      <c r="R2759" t="s">
        <v>7189</v>
      </c>
      <c r="S2759" t="s">
        <v>32</v>
      </c>
      <c r="T2759" t="str">
        <f t="shared" si="129"/>
        <v xml:space="preserve">We will consider a combination/range in the following skills/ experience:  Software development within the Microsoft stack (browser, mobile, cross-platform); Use of the MS Azure Dashboard to implement cloud and hybrid infrastructure solutions; Datacenter operations including storage and server provisioning and management (physical/virtual); Cloud resource and scalability management; Infrastructure architecting.  Technical Certifications:  Professional certification in any IT discipline will be considered, but preference is given for the following: MSCA Cloud Platform, AWS Operations, Google Cloud, VMware Certified Professional (Versions 5 &amp; 6)  </v>
      </c>
      <c r="U2759">
        <f t="shared" si="130"/>
        <v>0</v>
      </c>
      <c r="V2759" s="2">
        <v>0</v>
      </c>
      <c r="W2759" s="2">
        <f t="shared" si="131"/>
        <v>0</v>
      </c>
      <c r="X2759" s="2">
        <v>0</v>
      </c>
      <c r="Y2759" s="2">
        <v>0</v>
      </c>
      <c r="Z2759" s="2">
        <v>0</v>
      </c>
      <c r="AA2759" s="2">
        <v>1</v>
      </c>
      <c r="AB2759" s="2">
        <v>0</v>
      </c>
      <c r="AC2759" t="s">
        <v>2698</v>
      </c>
      <c r="AD2759" t="s">
        <v>32</v>
      </c>
      <c r="AE2759" t="s">
        <v>349</v>
      </c>
      <c r="AG2759" t="s">
        <v>58</v>
      </c>
      <c r="AH2759" t="s">
        <v>2393</v>
      </c>
      <c r="AI2759" t="s">
        <v>3390</v>
      </c>
      <c r="AJ2759" t="s">
        <v>2393</v>
      </c>
      <c r="AK2759" t="s">
        <v>39</v>
      </c>
    </row>
    <row r="2760" spans="1:37" x14ac:dyDescent="0.3">
      <c r="A2760">
        <v>349066</v>
      </c>
      <c r="B2760" t="s">
        <v>199</v>
      </c>
      <c r="C2760" t="s">
        <v>29</v>
      </c>
      <c r="D2760">
        <v>1</v>
      </c>
      <c r="E2760" t="s">
        <v>5862</v>
      </c>
      <c r="F2760" t="s">
        <v>230</v>
      </c>
      <c r="G2760" t="s">
        <v>231</v>
      </c>
      <c r="H2760">
        <v>0</v>
      </c>
      <c r="I2760" t="s">
        <v>463</v>
      </c>
      <c r="J2760" t="s">
        <v>43</v>
      </c>
      <c r="K2760">
        <v>58675</v>
      </c>
      <c r="L2760">
        <v>95040</v>
      </c>
      <c r="M2760" t="s">
        <v>33</v>
      </c>
      <c r="N2760" t="s">
        <v>5648</v>
      </c>
      <c r="O2760" t="s">
        <v>4020</v>
      </c>
      <c r="P2760" t="s">
        <v>5863</v>
      </c>
      <c r="Q2760" t="s">
        <v>236</v>
      </c>
      <c r="R2760" t="s">
        <v>32</v>
      </c>
      <c r="S2760" t="s">
        <v>7713</v>
      </c>
      <c r="T2760"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0">
        <f t="shared" si="130"/>
        <v>0</v>
      </c>
      <c r="V2760" s="2">
        <v>0</v>
      </c>
      <c r="W2760" s="2">
        <f t="shared" si="131"/>
        <v>0</v>
      </c>
      <c r="X2760" s="2">
        <v>0</v>
      </c>
      <c r="Y2760" s="2">
        <v>0</v>
      </c>
      <c r="Z2760" s="2">
        <v>0</v>
      </c>
      <c r="AA2760" s="2">
        <v>0</v>
      </c>
      <c r="AB2760" s="2">
        <v>0</v>
      </c>
      <c r="AC2760" t="s">
        <v>5864</v>
      </c>
      <c r="AD2760" t="s">
        <v>32</v>
      </c>
      <c r="AE2760" t="s">
        <v>5865</v>
      </c>
      <c r="AG2760" t="s">
        <v>38</v>
      </c>
      <c r="AH2760" t="s">
        <v>1468</v>
      </c>
      <c r="AI2760" t="s">
        <v>5866</v>
      </c>
      <c r="AJ2760" t="s">
        <v>2852</v>
      </c>
      <c r="AK2760" t="s">
        <v>39</v>
      </c>
    </row>
    <row r="2761" spans="1:37" x14ac:dyDescent="0.3">
      <c r="A2761">
        <v>349066</v>
      </c>
      <c r="B2761" t="s">
        <v>199</v>
      </c>
      <c r="C2761" t="s">
        <v>48</v>
      </c>
      <c r="D2761">
        <v>1</v>
      </c>
      <c r="E2761" t="s">
        <v>5862</v>
      </c>
      <c r="F2761" t="s">
        <v>230</v>
      </c>
      <c r="G2761" t="s">
        <v>231</v>
      </c>
      <c r="H2761">
        <v>0</v>
      </c>
      <c r="I2761" t="s">
        <v>463</v>
      </c>
      <c r="J2761" t="s">
        <v>43</v>
      </c>
      <c r="K2761">
        <v>58675</v>
      </c>
      <c r="L2761">
        <v>95040</v>
      </c>
      <c r="M2761" t="s">
        <v>33</v>
      </c>
      <c r="N2761" t="s">
        <v>5648</v>
      </c>
      <c r="O2761" t="s">
        <v>4020</v>
      </c>
      <c r="P2761" t="s">
        <v>5863</v>
      </c>
      <c r="Q2761" t="s">
        <v>236</v>
      </c>
      <c r="R2761" t="s">
        <v>32</v>
      </c>
      <c r="S2761" t="s">
        <v>7713</v>
      </c>
      <c r="T2761"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1">
        <f t="shared" si="130"/>
        <v>0</v>
      </c>
      <c r="V2761" s="2">
        <v>0</v>
      </c>
      <c r="W2761" s="2">
        <f t="shared" si="131"/>
        <v>0</v>
      </c>
      <c r="X2761" s="2">
        <v>0</v>
      </c>
      <c r="Y2761" s="2">
        <v>0</v>
      </c>
      <c r="Z2761" s="2">
        <v>0</v>
      </c>
      <c r="AA2761" s="2">
        <v>0</v>
      </c>
      <c r="AB2761" s="2">
        <v>0</v>
      </c>
      <c r="AC2761" t="s">
        <v>5864</v>
      </c>
      <c r="AD2761" t="s">
        <v>32</v>
      </c>
      <c r="AE2761" t="s">
        <v>5865</v>
      </c>
      <c r="AG2761" t="s">
        <v>38</v>
      </c>
      <c r="AH2761" t="s">
        <v>1468</v>
      </c>
      <c r="AI2761" t="s">
        <v>5866</v>
      </c>
      <c r="AJ2761" t="s">
        <v>2852</v>
      </c>
      <c r="AK2761" t="s">
        <v>39</v>
      </c>
    </row>
    <row r="2762" spans="1:37" x14ac:dyDescent="0.3">
      <c r="A2762">
        <v>349082</v>
      </c>
      <c r="B2762" t="s">
        <v>199</v>
      </c>
      <c r="C2762" t="s">
        <v>48</v>
      </c>
      <c r="D2762">
        <v>1</v>
      </c>
      <c r="E2762" t="s">
        <v>5867</v>
      </c>
      <c r="F2762" t="s">
        <v>230</v>
      </c>
      <c r="G2762" t="s">
        <v>918</v>
      </c>
      <c r="H2762">
        <v>0</v>
      </c>
      <c r="I2762" t="s">
        <v>463</v>
      </c>
      <c r="J2762" t="s">
        <v>43</v>
      </c>
      <c r="K2762">
        <v>62862</v>
      </c>
      <c r="L2762">
        <v>97200</v>
      </c>
      <c r="M2762" t="s">
        <v>33</v>
      </c>
      <c r="N2762" t="s">
        <v>202</v>
      </c>
      <c r="O2762" t="s">
        <v>4646</v>
      </c>
      <c r="P2762" t="s">
        <v>5868</v>
      </c>
      <c r="Q2762" t="s">
        <v>919</v>
      </c>
      <c r="R2762" t="s">
        <v>5869</v>
      </c>
      <c r="S2762" t="s">
        <v>7713</v>
      </c>
      <c r="T2762" t="str">
        <f t="shared" si="129"/>
        <v>--Excellent oral and written communication skills; excellent interpersonal skills  --Proficient in Microsoft Office; especially Excel and Visio  --Knowledge of Human Resources  --Excellent organizational skills with the ability to handle multiple projects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2">
        <f t="shared" si="130"/>
        <v>0</v>
      </c>
      <c r="V2762" s="2">
        <v>1</v>
      </c>
      <c r="W2762" s="2">
        <f t="shared" si="131"/>
        <v>0</v>
      </c>
      <c r="X2762" s="2">
        <v>0</v>
      </c>
      <c r="Y2762" s="2">
        <v>0</v>
      </c>
      <c r="Z2762" s="2">
        <v>0</v>
      </c>
      <c r="AA2762" s="2">
        <v>0</v>
      </c>
      <c r="AB2762" s="2">
        <v>0</v>
      </c>
      <c r="AC2762" t="s">
        <v>5870</v>
      </c>
      <c r="AD2762" t="s">
        <v>32</v>
      </c>
      <c r="AE2762" t="s">
        <v>32</v>
      </c>
      <c r="AG2762" t="s">
        <v>38</v>
      </c>
      <c r="AH2762" t="s">
        <v>1468</v>
      </c>
      <c r="AI2762" t="s">
        <v>5866</v>
      </c>
      <c r="AJ2762" t="s">
        <v>1468</v>
      </c>
      <c r="AK2762" t="s">
        <v>39</v>
      </c>
    </row>
    <row r="2763" spans="1:37" x14ac:dyDescent="0.3">
      <c r="A2763">
        <v>349082</v>
      </c>
      <c r="B2763" t="s">
        <v>199</v>
      </c>
      <c r="C2763" t="s">
        <v>29</v>
      </c>
      <c r="D2763">
        <v>1</v>
      </c>
      <c r="E2763" t="s">
        <v>5867</v>
      </c>
      <c r="F2763" t="s">
        <v>230</v>
      </c>
      <c r="G2763" t="s">
        <v>918</v>
      </c>
      <c r="H2763">
        <v>0</v>
      </c>
      <c r="I2763" t="s">
        <v>463</v>
      </c>
      <c r="J2763" t="s">
        <v>43</v>
      </c>
      <c r="K2763">
        <v>62862</v>
      </c>
      <c r="L2763">
        <v>97200</v>
      </c>
      <c r="M2763" t="s">
        <v>33</v>
      </c>
      <c r="N2763" t="s">
        <v>202</v>
      </c>
      <c r="O2763" t="s">
        <v>4646</v>
      </c>
      <c r="P2763" t="s">
        <v>5868</v>
      </c>
      <c r="Q2763" t="s">
        <v>919</v>
      </c>
      <c r="R2763" t="s">
        <v>5869</v>
      </c>
      <c r="S2763" t="s">
        <v>7713</v>
      </c>
      <c r="T2763" t="str">
        <f t="shared" si="129"/>
        <v>--Excellent oral and written communication skills; excellent interpersonal skills  --Proficient in Microsoft Office; especially Excel and Visio  --Knowledge of Human Resources  --Excellent organizational skills with the ability to handle multiple projects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3">
        <f t="shared" si="130"/>
        <v>0</v>
      </c>
      <c r="V2763" s="2">
        <v>1</v>
      </c>
      <c r="W2763" s="2">
        <f t="shared" si="131"/>
        <v>0</v>
      </c>
      <c r="X2763" s="2">
        <v>0</v>
      </c>
      <c r="Y2763" s="2">
        <v>0</v>
      </c>
      <c r="Z2763" s="2">
        <v>0</v>
      </c>
      <c r="AA2763" s="2">
        <v>0</v>
      </c>
      <c r="AB2763" s="2">
        <v>0</v>
      </c>
      <c r="AC2763" t="s">
        <v>5870</v>
      </c>
      <c r="AD2763" t="s">
        <v>32</v>
      </c>
      <c r="AE2763" t="s">
        <v>32</v>
      </c>
      <c r="AG2763" t="s">
        <v>38</v>
      </c>
      <c r="AH2763" t="s">
        <v>1468</v>
      </c>
      <c r="AI2763" t="s">
        <v>5866</v>
      </c>
      <c r="AJ2763" t="s">
        <v>1468</v>
      </c>
      <c r="AK2763" t="s">
        <v>39</v>
      </c>
    </row>
    <row r="2764" spans="1:37" x14ac:dyDescent="0.3">
      <c r="A2764">
        <v>349100</v>
      </c>
      <c r="B2764" t="s">
        <v>4134</v>
      </c>
      <c r="C2764" t="s">
        <v>29</v>
      </c>
      <c r="D2764">
        <v>1</v>
      </c>
      <c r="E2764" t="s">
        <v>5871</v>
      </c>
      <c r="F2764" t="s">
        <v>5871</v>
      </c>
      <c r="G2764">
        <v>91972</v>
      </c>
      <c r="H2764">
        <v>0</v>
      </c>
      <c r="I2764" t="s">
        <v>1095</v>
      </c>
      <c r="J2764" t="s">
        <v>43</v>
      </c>
      <c r="K2764">
        <v>378.98</v>
      </c>
      <c r="L2764">
        <v>378.98</v>
      </c>
      <c r="M2764" t="s">
        <v>1624</v>
      </c>
      <c r="N2764" t="s">
        <v>5872</v>
      </c>
      <c r="O2764" t="s">
        <v>5873</v>
      </c>
      <c r="P2764" t="s">
        <v>7194</v>
      </c>
      <c r="Q2764" t="s">
        <v>5874</v>
      </c>
      <c r="R2764" t="s">
        <v>8956</v>
      </c>
      <c r="S2764" t="s">
        <v>8957</v>
      </c>
      <c r="T2764" t="str">
        <f t="shared" si="129"/>
        <v>‚ A Master Plumber‚„s License  Valid Driver‚„s License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4">
        <f t="shared" si="130"/>
        <v>0</v>
      </c>
      <c r="V2764" s="2">
        <v>0</v>
      </c>
      <c r="W2764" s="2">
        <f t="shared" si="131"/>
        <v>0</v>
      </c>
      <c r="X2764" s="2">
        <v>0</v>
      </c>
      <c r="Y2764" s="2">
        <v>0</v>
      </c>
      <c r="Z2764" s="2">
        <v>0</v>
      </c>
      <c r="AA2764" s="2">
        <v>0</v>
      </c>
      <c r="AB2764" s="2">
        <v>0</v>
      </c>
      <c r="AC2764" t="s">
        <v>5875</v>
      </c>
      <c r="AD2764" t="s">
        <v>8958</v>
      </c>
      <c r="AE2764" t="s">
        <v>8959</v>
      </c>
      <c r="AG2764" t="s">
        <v>38</v>
      </c>
      <c r="AH2764" t="s">
        <v>3405</v>
      </c>
      <c r="AI2764" t="s">
        <v>3033</v>
      </c>
      <c r="AJ2764" t="s">
        <v>776</v>
      </c>
      <c r="AK2764" t="s">
        <v>39</v>
      </c>
    </row>
    <row r="2765" spans="1:37" x14ac:dyDescent="0.3">
      <c r="A2765">
        <v>349100</v>
      </c>
      <c r="B2765" t="s">
        <v>4134</v>
      </c>
      <c r="C2765" t="s">
        <v>48</v>
      </c>
      <c r="D2765">
        <v>1</v>
      </c>
      <c r="E2765" t="s">
        <v>5871</v>
      </c>
      <c r="F2765" t="s">
        <v>5871</v>
      </c>
      <c r="G2765">
        <v>91972</v>
      </c>
      <c r="H2765">
        <v>0</v>
      </c>
      <c r="I2765" t="s">
        <v>1095</v>
      </c>
      <c r="J2765" t="s">
        <v>43</v>
      </c>
      <c r="K2765">
        <v>378.98</v>
      </c>
      <c r="L2765">
        <v>378.98</v>
      </c>
      <c r="M2765" t="s">
        <v>1624</v>
      </c>
      <c r="N2765" t="s">
        <v>5872</v>
      </c>
      <c r="O2765" t="s">
        <v>5873</v>
      </c>
      <c r="P2765" t="s">
        <v>7194</v>
      </c>
      <c r="Q2765" t="s">
        <v>5874</v>
      </c>
      <c r="R2765" t="s">
        <v>8956</v>
      </c>
      <c r="S2765" t="s">
        <v>8957</v>
      </c>
      <c r="T2765" t="str">
        <f t="shared" si="129"/>
        <v>‚ A Master Plumber‚„s License  Valid Driver‚„s License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65">
        <f t="shared" si="130"/>
        <v>0</v>
      </c>
      <c r="V2765" s="2">
        <v>0</v>
      </c>
      <c r="W2765" s="2">
        <f t="shared" si="131"/>
        <v>0</v>
      </c>
      <c r="X2765" s="2">
        <v>0</v>
      </c>
      <c r="Y2765" s="2">
        <v>0</v>
      </c>
      <c r="Z2765" s="2">
        <v>0</v>
      </c>
      <c r="AA2765" s="2">
        <v>0</v>
      </c>
      <c r="AB2765" s="2">
        <v>0</v>
      </c>
      <c r="AC2765" t="s">
        <v>5875</v>
      </c>
      <c r="AD2765" t="s">
        <v>8958</v>
      </c>
      <c r="AE2765" t="s">
        <v>8959</v>
      </c>
      <c r="AG2765" t="s">
        <v>38</v>
      </c>
      <c r="AH2765" t="s">
        <v>3405</v>
      </c>
      <c r="AI2765" t="s">
        <v>3033</v>
      </c>
      <c r="AJ2765" t="s">
        <v>776</v>
      </c>
      <c r="AK2765" t="s">
        <v>39</v>
      </c>
    </row>
    <row r="2766" spans="1:37" x14ac:dyDescent="0.3">
      <c r="A2766">
        <v>349106</v>
      </c>
      <c r="B2766" t="s">
        <v>2499</v>
      </c>
      <c r="C2766" t="s">
        <v>29</v>
      </c>
      <c r="D2766">
        <v>1</v>
      </c>
      <c r="E2766" t="s">
        <v>5876</v>
      </c>
      <c r="F2766" t="s">
        <v>742</v>
      </c>
      <c r="G2766">
        <v>56058</v>
      </c>
      <c r="H2766">
        <v>0</v>
      </c>
      <c r="I2766" t="s">
        <v>5877</v>
      </c>
      <c r="J2766" t="s">
        <v>43</v>
      </c>
      <c r="K2766">
        <v>70000</v>
      </c>
      <c r="L2766">
        <v>75000</v>
      </c>
      <c r="M2766" t="s">
        <v>33</v>
      </c>
      <c r="N2766" t="s">
        <v>1320</v>
      </c>
      <c r="O2766" t="s">
        <v>5878</v>
      </c>
      <c r="P2766" t="s">
        <v>7195</v>
      </c>
      <c r="Q2766" t="s">
        <v>745</v>
      </c>
      <c r="R2766" t="s">
        <v>8960</v>
      </c>
      <c r="S2766" t="s">
        <v>32</v>
      </c>
      <c r="T2766" t="str">
        <f t="shared" si="129"/>
        <v xml:space="preserve">‚	Familiarity with City of New York processes, rules, and regulations	Understanding of corporate processes, policies, procedures, and governance	Demonstrated knowledge of the New York City real estate market and commercial leasing trends  </v>
      </c>
      <c r="U2766">
        <f t="shared" si="130"/>
        <v>0</v>
      </c>
      <c r="V2766" s="2">
        <v>0</v>
      </c>
      <c r="W2766" s="2">
        <f t="shared" si="131"/>
        <v>0</v>
      </c>
      <c r="X2766" s="2">
        <v>0</v>
      </c>
      <c r="Y2766" s="2">
        <v>0</v>
      </c>
      <c r="Z2766" s="2">
        <v>0</v>
      </c>
      <c r="AA2766" s="2">
        <v>0</v>
      </c>
      <c r="AB2766" s="2">
        <v>0</v>
      </c>
      <c r="AC2766" t="s">
        <v>5879</v>
      </c>
      <c r="AD2766" t="s">
        <v>32</v>
      </c>
      <c r="AE2766" t="s">
        <v>32</v>
      </c>
      <c r="AG2766" t="s">
        <v>38</v>
      </c>
      <c r="AH2766" t="s">
        <v>1750</v>
      </c>
      <c r="AI2766" t="s">
        <v>2699</v>
      </c>
      <c r="AJ2766" t="s">
        <v>1750</v>
      </c>
      <c r="AK2766" t="s">
        <v>39</v>
      </c>
    </row>
    <row r="2767" spans="1:37" x14ac:dyDescent="0.3">
      <c r="A2767">
        <v>349106</v>
      </c>
      <c r="B2767" t="s">
        <v>2499</v>
      </c>
      <c r="C2767" t="s">
        <v>48</v>
      </c>
      <c r="D2767">
        <v>1</v>
      </c>
      <c r="E2767" t="s">
        <v>5876</v>
      </c>
      <c r="F2767" t="s">
        <v>742</v>
      </c>
      <c r="G2767">
        <v>56058</v>
      </c>
      <c r="H2767">
        <v>0</v>
      </c>
      <c r="I2767" t="s">
        <v>5877</v>
      </c>
      <c r="J2767" t="s">
        <v>43</v>
      </c>
      <c r="K2767">
        <v>70000</v>
      </c>
      <c r="L2767">
        <v>75000</v>
      </c>
      <c r="M2767" t="s">
        <v>33</v>
      </c>
      <c r="N2767" t="s">
        <v>1320</v>
      </c>
      <c r="O2767" t="s">
        <v>5878</v>
      </c>
      <c r="P2767" t="s">
        <v>7195</v>
      </c>
      <c r="Q2767" t="s">
        <v>745</v>
      </c>
      <c r="R2767" t="s">
        <v>8960</v>
      </c>
      <c r="S2767" t="s">
        <v>32</v>
      </c>
      <c r="T2767" t="str">
        <f t="shared" si="129"/>
        <v xml:space="preserve">‚	Familiarity with City of New York processes, rules, and regulations	Understanding of corporate processes, policies, procedures, and governance	Demonstrated knowledge of the New York City real estate market and commercial leasing trends  </v>
      </c>
      <c r="U2767">
        <f t="shared" si="130"/>
        <v>0</v>
      </c>
      <c r="V2767" s="2">
        <v>0</v>
      </c>
      <c r="W2767" s="2">
        <f t="shared" si="131"/>
        <v>0</v>
      </c>
      <c r="X2767" s="2">
        <v>0</v>
      </c>
      <c r="Y2767" s="2">
        <v>0</v>
      </c>
      <c r="Z2767" s="2">
        <v>0</v>
      </c>
      <c r="AA2767" s="2">
        <v>0</v>
      </c>
      <c r="AB2767" s="2">
        <v>0</v>
      </c>
      <c r="AC2767" t="s">
        <v>5879</v>
      </c>
      <c r="AD2767" t="s">
        <v>32</v>
      </c>
      <c r="AE2767" t="s">
        <v>32</v>
      </c>
      <c r="AG2767" t="s">
        <v>38</v>
      </c>
      <c r="AH2767" t="s">
        <v>1750</v>
      </c>
      <c r="AI2767" t="s">
        <v>2699</v>
      </c>
      <c r="AJ2767" t="s">
        <v>1750</v>
      </c>
      <c r="AK2767" t="s">
        <v>39</v>
      </c>
    </row>
    <row r="2768" spans="1:37" x14ac:dyDescent="0.3">
      <c r="A2768">
        <v>349265</v>
      </c>
      <c r="B2768" t="s">
        <v>199</v>
      </c>
      <c r="C2768" t="s">
        <v>29</v>
      </c>
      <c r="D2768">
        <v>1</v>
      </c>
      <c r="E2768" t="s">
        <v>5880</v>
      </c>
      <c r="F2768" t="s">
        <v>742</v>
      </c>
      <c r="G2768">
        <v>56058</v>
      </c>
      <c r="H2768">
        <v>0</v>
      </c>
      <c r="I2768" t="s">
        <v>463</v>
      </c>
      <c r="J2768" t="s">
        <v>43</v>
      </c>
      <c r="K2768">
        <v>50362</v>
      </c>
      <c r="L2768">
        <v>78177</v>
      </c>
      <c r="M2768" t="s">
        <v>33</v>
      </c>
      <c r="N2768" t="s">
        <v>202</v>
      </c>
      <c r="O2768" t="s">
        <v>2032</v>
      </c>
      <c r="P2768" t="s">
        <v>5881</v>
      </c>
      <c r="Q2768" t="s">
        <v>745</v>
      </c>
      <c r="R2768" t="e">
        <v>#NAME?</v>
      </c>
      <c r="S2768" t="s">
        <v>7696</v>
      </c>
      <c r="T2768" t="e">
        <f t="shared" si="129"/>
        <v>#NAME?</v>
      </c>
      <c r="U2768">
        <f t="shared" si="130"/>
        <v>0</v>
      </c>
      <c r="V2768" s="2">
        <v>0</v>
      </c>
      <c r="W2768" s="2">
        <f t="shared" si="131"/>
        <v>0</v>
      </c>
      <c r="X2768" s="2">
        <v>0</v>
      </c>
      <c r="Y2768" s="2">
        <v>0</v>
      </c>
      <c r="Z2768" s="2">
        <v>0</v>
      </c>
      <c r="AA2768" s="2">
        <v>0</v>
      </c>
      <c r="AB2768" s="2">
        <v>0</v>
      </c>
      <c r="AC2768" t="s">
        <v>5882</v>
      </c>
      <c r="AD2768" t="s">
        <v>32</v>
      </c>
      <c r="AE2768" t="s">
        <v>32</v>
      </c>
      <c r="AG2768" t="s">
        <v>38</v>
      </c>
      <c r="AH2768" t="s">
        <v>1092</v>
      </c>
      <c r="AI2768" t="s">
        <v>5550</v>
      </c>
      <c r="AJ2768" t="s">
        <v>2852</v>
      </c>
      <c r="AK2768" t="s">
        <v>39</v>
      </c>
    </row>
    <row r="2769" spans="1:37" x14ac:dyDescent="0.3">
      <c r="A2769">
        <v>349115</v>
      </c>
      <c r="B2769" t="s">
        <v>2098</v>
      </c>
      <c r="C2769" t="s">
        <v>48</v>
      </c>
      <c r="D2769">
        <v>1</v>
      </c>
      <c r="E2769" t="s">
        <v>5883</v>
      </c>
      <c r="F2769" t="s">
        <v>4266</v>
      </c>
      <c r="G2769">
        <v>10234</v>
      </c>
      <c r="H2769">
        <v>0</v>
      </c>
      <c r="I2769" t="s">
        <v>1196</v>
      </c>
      <c r="J2769" t="s">
        <v>43</v>
      </c>
      <c r="K2769">
        <v>13</v>
      </c>
      <c r="L2769">
        <v>15.5</v>
      </c>
      <c r="M2769" t="s">
        <v>178</v>
      </c>
      <c r="N2769" t="s">
        <v>115</v>
      </c>
      <c r="O2769" t="s">
        <v>2101</v>
      </c>
      <c r="P2769" t="s">
        <v>8961</v>
      </c>
      <c r="Q2769" t="s">
        <v>4267</v>
      </c>
      <c r="R2769" t="s">
        <v>8962</v>
      </c>
      <c r="S2769" t="s">
        <v>32</v>
      </c>
      <c r="T2769" t="str">
        <f t="shared" si="129"/>
        <v xml:space="preserve">‚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  </v>
      </c>
      <c r="U2769">
        <f t="shared" si="130"/>
        <v>0</v>
      </c>
      <c r="V2769" s="2">
        <v>0</v>
      </c>
      <c r="W2769" s="2">
        <f t="shared" si="131"/>
        <v>0</v>
      </c>
      <c r="X2769" s="2">
        <v>0</v>
      </c>
      <c r="Y2769" s="2">
        <v>0</v>
      </c>
      <c r="Z2769" s="2">
        <v>0</v>
      </c>
      <c r="AA2769" s="2">
        <v>0</v>
      </c>
      <c r="AB2769" s="2">
        <v>0</v>
      </c>
      <c r="AC2769" t="s">
        <v>5884</v>
      </c>
      <c r="AD2769" t="s">
        <v>32</v>
      </c>
      <c r="AE2769" t="s">
        <v>32</v>
      </c>
      <c r="AG2769" t="s">
        <v>38</v>
      </c>
      <c r="AH2769" t="s">
        <v>1468</v>
      </c>
      <c r="AJ2769" t="s">
        <v>1468</v>
      </c>
      <c r="AK2769" t="s">
        <v>39</v>
      </c>
    </row>
    <row r="2770" spans="1:37" x14ac:dyDescent="0.3">
      <c r="A2770">
        <v>349115</v>
      </c>
      <c r="B2770" t="s">
        <v>2098</v>
      </c>
      <c r="C2770" t="s">
        <v>29</v>
      </c>
      <c r="D2770">
        <v>1</v>
      </c>
      <c r="E2770" t="s">
        <v>5883</v>
      </c>
      <c r="F2770" t="s">
        <v>4266</v>
      </c>
      <c r="G2770">
        <v>10234</v>
      </c>
      <c r="H2770">
        <v>0</v>
      </c>
      <c r="I2770" t="s">
        <v>1196</v>
      </c>
      <c r="J2770" t="s">
        <v>43</v>
      </c>
      <c r="K2770">
        <v>13</v>
      </c>
      <c r="L2770">
        <v>15.5</v>
      </c>
      <c r="M2770" t="s">
        <v>178</v>
      </c>
      <c r="N2770" t="s">
        <v>115</v>
      </c>
      <c r="O2770" t="s">
        <v>2101</v>
      </c>
      <c r="P2770" t="s">
        <v>8961</v>
      </c>
      <c r="Q2770" t="s">
        <v>4267</v>
      </c>
      <c r="R2770" t="s">
        <v>8962</v>
      </c>
      <c r="S2770" t="s">
        <v>32</v>
      </c>
      <c r="T2770" t="str">
        <f t="shared" si="129"/>
        <v xml:space="preserve">‚  Excellent writing, editing, and oral communication skills.   Capacity and interest in honing their digital content creation skill and receiving feedback.  Ability to work independently and as a member of a team.  Discretion in handling sensitive and confidential matters.   Familiarity with content management systems and basic HTML/CSS skills.  An understanding of graphic design principles and design skills using tools such as    Adobe CS Photoshop, and Piktochart.  Video production skills using tools such as Final Cut Pro.  </v>
      </c>
      <c r="U2770">
        <f t="shared" si="130"/>
        <v>0</v>
      </c>
      <c r="V2770" s="2">
        <v>0</v>
      </c>
      <c r="W2770" s="2">
        <f t="shared" si="131"/>
        <v>0</v>
      </c>
      <c r="X2770" s="2">
        <v>0</v>
      </c>
      <c r="Y2770" s="2">
        <v>0</v>
      </c>
      <c r="Z2770" s="2">
        <v>0</v>
      </c>
      <c r="AA2770" s="2">
        <v>0</v>
      </c>
      <c r="AB2770" s="2">
        <v>0</v>
      </c>
      <c r="AC2770" t="s">
        <v>5884</v>
      </c>
      <c r="AD2770" t="s">
        <v>32</v>
      </c>
      <c r="AE2770" t="s">
        <v>32</v>
      </c>
      <c r="AG2770" t="s">
        <v>38</v>
      </c>
      <c r="AH2770" t="s">
        <v>1468</v>
      </c>
      <c r="AJ2770" t="s">
        <v>1468</v>
      </c>
      <c r="AK2770" t="s">
        <v>39</v>
      </c>
    </row>
    <row r="2771" spans="1:37" x14ac:dyDescent="0.3">
      <c r="A2771">
        <v>349124</v>
      </c>
      <c r="B2771" t="s">
        <v>2499</v>
      </c>
      <c r="C2771" t="s">
        <v>48</v>
      </c>
      <c r="D2771">
        <v>1</v>
      </c>
      <c r="E2771" t="s">
        <v>5885</v>
      </c>
      <c r="F2771" t="s">
        <v>5886</v>
      </c>
      <c r="G2771">
        <v>95613</v>
      </c>
      <c r="H2771" t="s">
        <v>1764</v>
      </c>
      <c r="I2771" t="s">
        <v>244</v>
      </c>
      <c r="J2771" t="s">
        <v>43</v>
      </c>
      <c r="K2771">
        <v>155000</v>
      </c>
      <c r="L2771">
        <v>165000</v>
      </c>
      <c r="M2771" t="s">
        <v>33</v>
      </c>
      <c r="N2771" t="s">
        <v>1320</v>
      </c>
      <c r="O2771" t="s">
        <v>5887</v>
      </c>
      <c r="P2771" t="s">
        <v>8963</v>
      </c>
      <c r="Q2771" t="s">
        <v>5888</v>
      </c>
      <c r="R2771" t="s">
        <v>7196</v>
      </c>
      <c r="S2771" t="s">
        <v>5889</v>
      </c>
      <c r="T2771" t="str">
        <f t="shared" si="129"/>
        <v>The candidate should possess excellent academic credentials, and preferably at least seven (7) to ten (10) years or more of experience with increasing responsibility in project management, with specific experience related to leasing, as well as design and construction projects.  	Expertise in one or more of the following program areas: commercial real estate, space management, leasing, and design/construction.	Superior negotiation skills with an extensive background in leasing and lease negotiation. 	Ability to review and validate business terms of transaction documentation.	Strong interpersonal skills and ability to interact with stakeholders at all levels.	Knowledge of portfolio management data systems.	Experience with creating project-related documents including schedules, project plans, presentations, and status reports to manage people and tasks, and keep such tools up-to-date.	A team player with excellent interpersonal skills capable of interacting effectively with colleagues and clients in a collaborative, matrix organization.	Demonstrated track record for flexibility and urgency in prioritizing and organizing projects including flexibility with prioritization and planning when unexpected events occur.	Strong problem solving and troubleshooting skills with the ability to exercise mature judgment.	An understanding and interest in urban issues, especially New York City policy and operations, is preferred. Requirements:   Seven (7) to Ten (10) years of full time relevant work experience in real estate services, operations, construction, management, administration, or a related field; five of those years must be in a managerial capacity.</v>
      </c>
      <c r="U2771">
        <f t="shared" si="130"/>
        <v>0</v>
      </c>
      <c r="V2771" s="2">
        <v>0</v>
      </c>
      <c r="W2771" s="2">
        <f t="shared" si="131"/>
        <v>0</v>
      </c>
      <c r="X2771" s="2">
        <v>0</v>
      </c>
      <c r="Y2771" s="2">
        <v>0</v>
      </c>
      <c r="Z2771" s="2">
        <v>0</v>
      </c>
      <c r="AA2771" s="2">
        <v>0</v>
      </c>
      <c r="AB2771" s="2">
        <v>0</v>
      </c>
      <c r="AC2771" t="s">
        <v>5890</v>
      </c>
      <c r="AD2771" t="s">
        <v>32</v>
      </c>
      <c r="AE2771" t="s">
        <v>32</v>
      </c>
      <c r="AG2771" t="s">
        <v>38</v>
      </c>
      <c r="AH2771" t="s">
        <v>1750</v>
      </c>
      <c r="AI2771" t="s">
        <v>2699</v>
      </c>
      <c r="AJ2771" t="s">
        <v>1750</v>
      </c>
      <c r="AK2771" t="s">
        <v>39</v>
      </c>
    </row>
    <row r="2772" spans="1:37" x14ac:dyDescent="0.3">
      <c r="A2772">
        <v>349124</v>
      </c>
      <c r="B2772" t="s">
        <v>2499</v>
      </c>
      <c r="C2772" t="s">
        <v>29</v>
      </c>
      <c r="D2772">
        <v>1</v>
      </c>
      <c r="E2772" t="s">
        <v>5885</v>
      </c>
      <c r="F2772" t="s">
        <v>5886</v>
      </c>
      <c r="G2772">
        <v>95613</v>
      </c>
      <c r="H2772" t="s">
        <v>1764</v>
      </c>
      <c r="I2772" t="s">
        <v>244</v>
      </c>
      <c r="J2772" t="s">
        <v>43</v>
      </c>
      <c r="K2772">
        <v>155000</v>
      </c>
      <c r="L2772">
        <v>165000</v>
      </c>
      <c r="M2772" t="s">
        <v>33</v>
      </c>
      <c r="N2772" t="s">
        <v>1320</v>
      </c>
      <c r="O2772" t="s">
        <v>5887</v>
      </c>
      <c r="P2772" t="s">
        <v>8963</v>
      </c>
      <c r="Q2772" t="s">
        <v>5888</v>
      </c>
      <c r="R2772" t="s">
        <v>7196</v>
      </c>
      <c r="S2772" t="s">
        <v>5889</v>
      </c>
      <c r="T2772" t="str">
        <f t="shared" si="129"/>
        <v>The candidate should possess excellent academic credentials, and preferably at least seven (7) to ten (10) years or more of experience with increasing responsibility in project management, with specific experience related to leasing, as well as design and construction projects.  	Expertise in one or more of the following program areas: commercial real estate, space management, leasing, and design/construction.	Superior negotiation skills with an extensive background in leasing and lease negotiation. 	Ability to review and validate business terms of transaction documentation.	Strong interpersonal skills and ability to interact with stakeholders at all levels.	Knowledge of portfolio management data systems.	Experience with creating project-related documents including schedules, project plans, presentations, and status reports to manage people and tasks, and keep such tools up-to-date.	A team player with excellent interpersonal skills capable of interacting effectively with colleagues and clients in a collaborative, matrix organization.	Demonstrated track record for flexibility and urgency in prioritizing and organizing projects including flexibility with prioritization and planning when unexpected events occur.	Strong problem solving and troubleshooting skills with the ability to exercise mature judgment.	An understanding and interest in urban issues, especially New York City policy and operations, is preferred. Requirements:   Seven (7) to Ten (10) years of full time relevant work experience in real estate services, operations, construction, management, administration, or a related field; five of those years must be in a managerial capacity.</v>
      </c>
      <c r="U2772">
        <f t="shared" si="130"/>
        <v>0</v>
      </c>
      <c r="V2772" s="2">
        <v>0</v>
      </c>
      <c r="W2772" s="2">
        <f t="shared" si="131"/>
        <v>0</v>
      </c>
      <c r="X2772" s="2">
        <v>0</v>
      </c>
      <c r="Y2772" s="2">
        <v>0</v>
      </c>
      <c r="Z2772" s="2">
        <v>0</v>
      </c>
      <c r="AA2772" s="2">
        <v>0</v>
      </c>
      <c r="AB2772" s="2">
        <v>0</v>
      </c>
      <c r="AC2772" t="s">
        <v>5890</v>
      </c>
      <c r="AD2772" t="s">
        <v>32</v>
      </c>
      <c r="AE2772" t="s">
        <v>32</v>
      </c>
      <c r="AG2772" t="s">
        <v>38</v>
      </c>
      <c r="AH2772" t="s">
        <v>1750</v>
      </c>
      <c r="AI2772" t="s">
        <v>2699</v>
      </c>
      <c r="AJ2772" t="s">
        <v>1750</v>
      </c>
      <c r="AK2772" t="s">
        <v>39</v>
      </c>
    </row>
    <row r="2773" spans="1:37" x14ac:dyDescent="0.3">
      <c r="A2773">
        <v>349129</v>
      </c>
      <c r="B2773" t="s">
        <v>47</v>
      </c>
      <c r="C2773" t="s">
        <v>29</v>
      </c>
      <c r="D2773">
        <v>1</v>
      </c>
      <c r="E2773" t="s">
        <v>1467</v>
      </c>
      <c r="F2773" t="s">
        <v>742</v>
      </c>
      <c r="G2773">
        <v>56058</v>
      </c>
      <c r="H2773">
        <v>0</v>
      </c>
      <c r="I2773" t="s">
        <v>1413</v>
      </c>
      <c r="J2773" t="s">
        <v>43</v>
      </c>
      <c r="K2773">
        <v>50362</v>
      </c>
      <c r="L2773">
        <v>78177</v>
      </c>
      <c r="M2773" t="s">
        <v>33</v>
      </c>
      <c r="N2773" t="s">
        <v>211</v>
      </c>
      <c r="O2773" t="s">
        <v>1039</v>
      </c>
      <c r="P2773" t="s">
        <v>7552</v>
      </c>
      <c r="Q2773" t="s">
        <v>745</v>
      </c>
      <c r="R2773" t="s">
        <v>7553</v>
      </c>
      <c r="S2773" t="s">
        <v>5891</v>
      </c>
      <c r="T2773" t="str">
        <f t="shared" si="129"/>
        <v>‚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773">
        <f t="shared" si="130"/>
        <v>0</v>
      </c>
      <c r="V2773" s="2">
        <v>0</v>
      </c>
      <c r="W2773" s="2">
        <f t="shared" si="131"/>
        <v>0</v>
      </c>
      <c r="X2773" s="2">
        <v>0</v>
      </c>
      <c r="Y2773" s="2">
        <v>0</v>
      </c>
      <c r="Z2773" s="2">
        <v>0</v>
      </c>
      <c r="AA2773" s="2">
        <v>0</v>
      </c>
      <c r="AB2773" s="2">
        <v>0</v>
      </c>
      <c r="AC2773" t="s">
        <v>624</v>
      </c>
      <c r="AD2773" t="s">
        <v>32</v>
      </c>
      <c r="AE2773" t="s">
        <v>32</v>
      </c>
      <c r="AG2773" t="s">
        <v>38</v>
      </c>
      <c r="AH2773" t="s">
        <v>2199</v>
      </c>
      <c r="AJ2773" t="s">
        <v>2199</v>
      </c>
      <c r="AK2773" t="s">
        <v>39</v>
      </c>
    </row>
    <row r="2774" spans="1:37" x14ac:dyDescent="0.3">
      <c r="A2774">
        <v>349129</v>
      </c>
      <c r="B2774" t="s">
        <v>47</v>
      </c>
      <c r="C2774" t="s">
        <v>48</v>
      </c>
      <c r="D2774">
        <v>1</v>
      </c>
      <c r="E2774" t="s">
        <v>1467</v>
      </c>
      <c r="F2774" t="s">
        <v>742</v>
      </c>
      <c r="G2774">
        <v>56058</v>
      </c>
      <c r="H2774">
        <v>0</v>
      </c>
      <c r="I2774" t="s">
        <v>1413</v>
      </c>
      <c r="J2774" t="s">
        <v>43</v>
      </c>
      <c r="K2774">
        <v>50362</v>
      </c>
      <c r="L2774">
        <v>78177</v>
      </c>
      <c r="M2774" t="s">
        <v>33</v>
      </c>
      <c r="N2774" t="s">
        <v>211</v>
      </c>
      <c r="O2774" t="s">
        <v>1039</v>
      </c>
      <c r="P2774" t="s">
        <v>7552</v>
      </c>
      <c r="Q2774" t="s">
        <v>745</v>
      </c>
      <c r="R2774" t="s">
        <v>7553</v>
      </c>
      <c r="S2774" t="s">
        <v>5891</v>
      </c>
      <c r="T2774" t="str">
        <f t="shared" si="129"/>
        <v>‚	Degree in Public Administration, Public Health, Emergency Management or a related field	Excellent research and analytical skills	Experience working in an EOC	Completion of ICS or CIMS 100, 200 and 300 training	Completion of NYCEM Emergency Management Certificate Program 	Ability to prioritize, work effectively under pressure, meet competing deadlines	Excellent verbal and writing skills	Working cooperatively with other departments, government agencies, elected officials, and the general public	Maintaining confidential information	Respond to emergencies 24/7 as well as working non-typical shifts including weekends and holidays.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All Appointments are subject to OMB Approval. For additional information about DEP, visit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774">
        <f t="shared" si="130"/>
        <v>0</v>
      </c>
      <c r="V2774" s="2">
        <v>0</v>
      </c>
      <c r="W2774" s="2">
        <f t="shared" si="131"/>
        <v>0</v>
      </c>
      <c r="X2774" s="2">
        <v>0</v>
      </c>
      <c r="Y2774" s="2">
        <v>0</v>
      </c>
      <c r="Z2774" s="2">
        <v>0</v>
      </c>
      <c r="AA2774" s="2">
        <v>0</v>
      </c>
      <c r="AB2774" s="2">
        <v>0</v>
      </c>
      <c r="AC2774" t="s">
        <v>624</v>
      </c>
      <c r="AD2774" t="s">
        <v>32</v>
      </c>
      <c r="AE2774" t="s">
        <v>32</v>
      </c>
      <c r="AG2774" t="s">
        <v>38</v>
      </c>
      <c r="AH2774" t="s">
        <v>2199</v>
      </c>
      <c r="AJ2774" t="s">
        <v>2199</v>
      </c>
      <c r="AK2774" t="s">
        <v>39</v>
      </c>
    </row>
    <row r="2775" spans="1:37" x14ac:dyDescent="0.3">
      <c r="A2775">
        <v>349130</v>
      </c>
      <c r="B2775" t="s">
        <v>199</v>
      </c>
      <c r="C2775" t="s">
        <v>29</v>
      </c>
      <c r="D2775">
        <v>1</v>
      </c>
      <c r="E2775" t="s">
        <v>5509</v>
      </c>
      <c r="F2775" t="s">
        <v>2239</v>
      </c>
      <c r="G2775">
        <v>31215</v>
      </c>
      <c r="H2775">
        <v>1</v>
      </c>
      <c r="I2775" t="s">
        <v>627</v>
      </c>
      <c r="J2775" t="s">
        <v>43</v>
      </c>
      <c r="K2775">
        <v>42563</v>
      </c>
      <c r="L2775">
        <v>48947</v>
      </c>
      <c r="M2775" t="s">
        <v>33</v>
      </c>
      <c r="N2775" t="s">
        <v>380</v>
      </c>
      <c r="O2775" t="s">
        <v>2307</v>
      </c>
      <c r="P2775" t="s">
        <v>5892</v>
      </c>
      <c r="Q2775" t="s">
        <v>7708</v>
      </c>
      <c r="R2775" t="s">
        <v>3663</v>
      </c>
      <c r="S2775" t="s">
        <v>7713</v>
      </c>
      <c r="T2775" t="str">
        <f t="shared" si="129"/>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75">
        <f t="shared" si="130"/>
        <v>0</v>
      </c>
      <c r="V2775" s="2">
        <v>0</v>
      </c>
      <c r="W2775" s="2">
        <f t="shared" si="131"/>
        <v>0</v>
      </c>
      <c r="X2775" s="2">
        <v>0</v>
      </c>
      <c r="Y2775" s="2">
        <v>0</v>
      </c>
      <c r="Z2775" s="2">
        <v>0</v>
      </c>
      <c r="AA2775" s="2">
        <v>0</v>
      </c>
      <c r="AB2775" s="2">
        <v>0</v>
      </c>
      <c r="AC2775" t="s">
        <v>5893</v>
      </c>
      <c r="AD2775" t="s">
        <v>32</v>
      </c>
      <c r="AE2775" t="s">
        <v>32</v>
      </c>
      <c r="AG2775" t="s">
        <v>38</v>
      </c>
      <c r="AH2775" t="s">
        <v>2199</v>
      </c>
      <c r="AI2775" t="s">
        <v>5689</v>
      </c>
      <c r="AJ2775" t="s">
        <v>2199</v>
      </c>
      <c r="AK2775" t="s">
        <v>39</v>
      </c>
    </row>
    <row r="2776" spans="1:37" x14ac:dyDescent="0.3">
      <c r="A2776">
        <v>349130</v>
      </c>
      <c r="B2776" t="s">
        <v>199</v>
      </c>
      <c r="C2776" t="s">
        <v>48</v>
      </c>
      <c r="D2776">
        <v>1</v>
      </c>
      <c r="E2776" t="s">
        <v>5509</v>
      </c>
      <c r="F2776" t="s">
        <v>2239</v>
      </c>
      <c r="G2776">
        <v>31215</v>
      </c>
      <c r="H2776">
        <v>1</v>
      </c>
      <c r="I2776" t="s">
        <v>627</v>
      </c>
      <c r="J2776" t="s">
        <v>43</v>
      </c>
      <c r="K2776">
        <v>42563</v>
      </c>
      <c r="L2776">
        <v>48947</v>
      </c>
      <c r="M2776" t="s">
        <v>33</v>
      </c>
      <c r="N2776" t="s">
        <v>380</v>
      </c>
      <c r="O2776" t="s">
        <v>2307</v>
      </c>
      <c r="P2776" t="s">
        <v>5892</v>
      </c>
      <c r="Q2776" t="s">
        <v>7708</v>
      </c>
      <c r="R2776" t="s">
        <v>3663</v>
      </c>
      <c r="S2776" t="s">
        <v>7713</v>
      </c>
      <c r="T2776" t="str">
        <f t="shared" si="129"/>
        <v>Strong communication, analytic and observational skills; ability to deduce potential impacts of conditions or assess risk; writing skills including the ability to adequately describe observations in detail;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76">
        <f t="shared" si="130"/>
        <v>0</v>
      </c>
      <c r="V2776" s="2">
        <v>0</v>
      </c>
      <c r="W2776" s="2">
        <f t="shared" si="131"/>
        <v>0</v>
      </c>
      <c r="X2776" s="2">
        <v>0</v>
      </c>
      <c r="Y2776" s="2">
        <v>0</v>
      </c>
      <c r="Z2776" s="2">
        <v>0</v>
      </c>
      <c r="AA2776" s="2">
        <v>0</v>
      </c>
      <c r="AB2776" s="2">
        <v>0</v>
      </c>
      <c r="AC2776" t="s">
        <v>5893</v>
      </c>
      <c r="AD2776" t="s">
        <v>32</v>
      </c>
      <c r="AE2776" t="s">
        <v>32</v>
      </c>
      <c r="AG2776" t="s">
        <v>38</v>
      </c>
      <c r="AH2776" t="s">
        <v>2199</v>
      </c>
      <c r="AI2776" t="s">
        <v>5689</v>
      </c>
      <c r="AJ2776" t="s">
        <v>2199</v>
      </c>
      <c r="AK2776" t="s">
        <v>39</v>
      </c>
    </row>
    <row r="2777" spans="1:37" x14ac:dyDescent="0.3">
      <c r="A2777">
        <v>349137</v>
      </c>
      <c r="B2777" t="s">
        <v>28</v>
      </c>
      <c r="C2777" t="s">
        <v>29</v>
      </c>
      <c r="D2777">
        <v>1</v>
      </c>
      <c r="E2777" t="s">
        <v>5894</v>
      </c>
      <c r="F2777" t="s">
        <v>742</v>
      </c>
      <c r="G2777">
        <v>56058</v>
      </c>
      <c r="H2777">
        <v>0</v>
      </c>
      <c r="I2777" t="s">
        <v>1967</v>
      </c>
      <c r="J2777" t="s">
        <v>43</v>
      </c>
      <c r="K2777">
        <v>50362</v>
      </c>
      <c r="L2777">
        <v>55000</v>
      </c>
      <c r="M2777" t="s">
        <v>33</v>
      </c>
      <c r="N2777" t="s">
        <v>34</v>
      </c>
      <c r="O2777" t="s">
        <v>5895</v>
      </c>
      <c r="P2777" t="s">
        <v>8964</v>
      </c>
      <c r="Q2777" t="s">
        <v>745</v>
      </c>
      <c r="R2777" t="s">
        <v>8965</v>
      </c>
      <c r="S2777" t="s">
        <v>32</v>
      </c>
      <c r="T2777" t="str">
        <f t="shared" si="129"/>
        <v xml:space="preserve">‚Experience implementing technology projects, including design, contract administration and product management Ability to conduct quality assurance work, identify and make recommendations on areas of non-complianceExperience working with diverse groups of people and promoting business services and/or productsExcellent written, oral communications and report writing skillsExcellent strategic thinking, operations, quantitative/qualitative skills, strong work ethic and attention to detailAbility to communicate complex topics in a clear, concise manner when managing projects involving diverse stakeholders Proficiency with MS Office Excel, MS PowerPoint, and other Microsoft programs with the ability to deliver flow charts, process flows and create presentations Flexible, adaptable, customer-focused, with a commitment to high standards of excellenceComfortable working in a fast-paced environment, managing multiple projects simultaneously, and prioritizing assignments Knowledge of Development Block Grant ‚€œ Disaster Recovery (CDBG-DR) funding regulations, A-87, Davis-Bacon Act and environmental regulation for federally-assisted projects is preferred  </v>
      </c>
      <c r="U2777">
        <f t="shared" si="130"/>
        <v>0</v>
      </c>
      <c r="V2777" s="2">
        <v>1</v>
      </c>
      <c r="W2777" s="2">
        <f t="shared" si="131"/>
        <v>0</v>
      </c>
      <c r="X2777" s="2">
        <v>0</v>
      </c>
      <c r="Y2777" s="2">
        <v>0</v>
      </c>
      <c r="Z2777" s="2">
        <v>0</v>
      </c>
      <c r="AA2777" s="2">
        <v>0</v>
      </c>
      <c r="AB2777" s="2">
        <v>0</v>
      </c>
      <c r="AC2777" t="s">
        <v>5896</v>
      </c>
      <c r="AD2777" t="s">
        <v>32</v>
      </c>
      <c r="AE2777" t="s">
        <v>32</v>
      </c>
      <c r="AG2777" t="s">
        <v>38</v>
      </c>
      <c r="AH2777" t="s">
        <v>1750</v>
      </c>
      <c r="AJ2777" t="s">
        <v>1750</v>
      </c>
      <c r="AK2777" t="s">
        <v>39</v>
      </c>
    </row>
    <row r="2778" spans="1:37" x14ac:dyDescent="0.3">
      <c r="A2778">
        <v>349137</v>
      </c>
      <c r="B2778" t="s">
        <v>28</v>
      </c>
      <c r="C2778" t="s">
        <v>48</v>
      </c>
      <c r="D2778">
        <v>1</v>
      </c>
      <c r="E2778" t="s">
        <v>5894</v>
      </c>
      <c r="F2778" t="s">
        <v>742</v>
      </c>
      <c r="G2778">
        <v>56058</v>
      </c>
      <c r="H2778">
        <v>0</v>
      </c>
      <c r="I2778" t="s">
        <v>1967</v>
      </c>
      <c r="J2778" t="s">
        <v>43</v>
      </c>
      <c r="K2778">
        <v>50362</v>
      </c>
      <c r="L2778">
        <v>55000</v>
      </c>
      <c r="M2778" t="s">
        <v>33</v>
      </c>
      <c r="N2778" t="s">
        <v>34</v>
      </c>
      <c r="O2778" t="s">
        <v>5895</v>
      </c>
      <c r="P2778" t="s">
        <v>8964</v>
      </c>
      <c r="Q2778" t="s">
        <v>745</v>
      </c>
      <c r="R2778" t="s">
        <v>8965</v>
      </c>
      <c r="S2778" t="s">
        <v>32</v>
      </c>
      <c r="T2778" t="str">
        <f t="shared" si="129"/>
        <v xml:space="preserve">‚Experience implementing technology projects, including design, contract administration and product management Ability to conduct quality assurance work, identify and make recommendations on areas of non-complianceExperience working with diverse groups of people and promoting business services and/or productsExcellent written, oral communications and report writing skillsExcellent strategic thinking, operations, quantitative/qualitative skills, strong work ethic and attention to detailAbility to communicate complex topics in a clear, concise manner when managing projects involving diverse stakeholders Proficiency with MS Office Excel, MS PowerPoint, and other Microsoft programs with the ability to deliver flow charts, process flows and create presentations Flexible, adaptable, customer-focused, with a commitment to high standards of excellenceComfortable working in a fast-paced environment, managing multiple projects simultaneously, and prioritizing assignments Knowledge of Development Block Grant ‚€œ Disaster Recovery (CDBG-DR) funding regulations, A-87, Davis-Bacon Act and environmental regulation for federally-assisted projects is preferred  </v>
      </c>
      <c r="U2778">
        <f t="shared" si="130"/>
        <v>0</v>
      </c>
      <c r="V2778" s="2">
        <v>1</v>
      </c>
      <c r="W2778" s="2">
        <f t="shared" si="131"/>
        <v>0</v>
      </c>
      <c r="X2778" s="2">
        <v>0</v>
      </c>
      <c r="Y2778" s="2">
        <v>0</v>
      </c>
      <c r="Z2778" s="2">
        <v>0</v>
      </c>
      <c r="AA2778" s="2">
        <v>0</v>
      </c>
      <c r="AB2778" s="2">
        <v>0</v>
      </c>
      <c r="AC2778" t="s">
        <v>5896</v>
      </c>
      <c r="AD2778" t="s">
        <v>32</v>
      </c>
      <c r="AE2778" t="s">
        <v>32</v>
      </c>
      <c r="AG2778" t="s">
        <v>38</v>
      </c>
      <c r="AH2778" t="s">
        <v>1750</v>
      </c>
      <c r="AJ2778" t="s">
        <v>1750</v>
      </c>
      <c r="AK2778" t="s">
        <v>39</v>
      </c>
    </row>
    <row r="2779" spans="1:37" x14ac:dyDescent="0.3">
      <c r="A2779">
        <v>349155</v>
      </c>
      <c r="B2779" t="s">
        <v>111</v>
      </c>
      <c r="C2779" t="s">
        <v>48</v>
      </c>
      <c r="D2779">
        <v>1</v>
      </c>
      <c r="E2779" t="s">
        <v>5897</v>
      </c>
      <c r="F2779" t="s">
        <v>170</v>
      </c>
      <c r="G2779">
        <v>10050</v>
      </c>
      <c r="H2779" t="s">
        <v>1561</v>
      </c>
      <c r="I2779" t="s">
        <v>76</v>
      </c>
      <c r="J2779" t="s">
        <v>43</v>
      </c>
      <c r="K2779">
        <v>75338</v>
      </c>
      <c r="L2779">
        <v>194395</v>
      </c>
      <c r="M2779" t="s">
        <v>33</v>
      </c>
      <c r="N2779" t="s">
        <v>115</v>
      </c>
      <c r="O2779" t="s">
        <v>729</v>
      </c>
      <c r="P2779" t="s">
        <v>8966</v>
      </c>
      <c r="Q2779" t="s">
        <v>173</v>
      </c>
      <c r="R2779" t="s">
        <v>8967</v>
      </c>
      <c r="S2779" t="s">
        <v>32</v>
      </c>
      <c r="T2779" t="str">
        <f t="shared" si="129"/>
        <v xml:space="preserve">‚	The successful candidate will have 8 years of senior level management in Information Technology environment with experience in overseeing and assessing IT operations, planning and customer-focused service delivery of staff user support services environment. 	Leadership experience in organizational efficiency, performance improvement, quality, and infrastructure development. 	Strong customer service skills with demonstrated leadership and personnel management skills. 	Direct experience working with IT Vendor contracts as well as developing and managing software and resource procurements. 	Excellent communication, collaboration and team building skills. 	Excellent interpersonal skills and a collaborative management style. Strong interpersonal, written, and oral communication skills. 	Ability to prioritize and execute tasks in a high-pressure environment and make sound decisions in emergency situations.  </v>
      </c>
      <c r="U2779">
        <f t="shared" si="130"/>
        <v>0</v>
      </c>
      <c r="V2779" s="2">
        <v>0</v>
      </c>
      <c r="W2779" s="2">
        <f t="shared" si="131"/>
        <v>0</v>
      </c>
      <c r="X2779" s="2">
        <v>0</v>
      </c>
      <c r="Y2779" s="2">
        <v>0</v>
      </c>
      <c r="Z2779" s="2">
        <v>0</v>
      </c>
      <c r="AA2779" s="2">
        <v>0</v>
      </c>
      <c r="AB2779" s="2">
        <v>0</v>
      </c>
      <c r="AC2779" t="s">
        <v>432</v>
      </c>
      <c r="AD2779" t="s">
        <v>32</v>
      </c>
      <c r="AE2779" t="s">
        <v>32</v>
      </c>
      <c r="AG2779" t="s">
        <v>58</v>
      </c>
      <c r="AH2779" t="s">
        <v>2802</v>
      </c>
      <c r="AI2779" t="s">
        <v>2659</v>
      </c>
      <c r="AJ2779" t="s">
        <v>2802</v>
      </c>
      <c r="AK2779" t="s">
        <v>39</v>
      </c>
    </row>
    <row r="2780" spans="1:37" x14ac:dyDescent="0.3">
      <c r="A2780">
        <v>349155</v>
      </c>
      <c r="B2780" t="s">
        <v>111</v>
      </c>
      <c r="C2780" t="s">
        <v>29</v>
      </c>
      <c r="D2780">
        <v>1</v>
      </c>
      <c r="E2780" t="s">
        <v>5897</v>
      </c>
      <c r="F2780" t="s">
        <v>170</v>
      </c>
      <c r="G2780">
        <v>10050</v>
      </c>
      <c r="H2780" t="s">
        <v>1561</v>
      </c>
      <c r="I2780" t="s">
        <v>76</v>
      </c>
      <c r="J2780" t="s">
        <v>43</v>
      </c>
      <c r="K2780">
        <v>75338</v>
      </c>
      <c r="L2780">
        <v>194395</v>
      </c>
      <c r="M2780" t="s">
        <v>33</v>
      </c>
      <c r="N2780" t="s">
        <v>115</v>
      </c>
      <c r="O2780" t="s">
        <v>729</v>
      </c>
      <c r="P2780" t="s">
        <v>8966</v>
      </c>
      <c r="Q2780" t="s">
        <v>173</v>
      </c>
      <c r="R2780" t="s">
        <v>8967</v>
      </c>
      <c r="S2780" t="s">
        <v>32</v>
      </c>
      <c r="T2780" t="str">
        <f t="shared" si="129"/>
        <v xml:space="preserve">‚	The successful candidate will have 8 years of senior level management in Information Technology environment with experience in overseeing and assessing IT operations, planning and customer-focused service delivery of staff user support services environment. 	Leadership experience in organizational efficiency, performance improvement, quality, and infrastructure development. 	Strong customer service skills with demonstrated leadership and personnel management skills. 	Direct experience working with IT Vendor contracts as well as developing and managing software and resource procurements. 	Excellent communication, collaboration and team building skills. 	Excellent interpersonal skills and a collaborative management style. Strong interpersonal, written, and oral communication skills. 	Ability to prioritize and execute tasks in a high-pressure environment and make sound decisions in emergency situations.  </v>
      </c>
      <c r="U2780">
        <f t="shared" si="130"/>
        <v>0</v>
      </c>
      <c r="V2780" s="2">
        <v>0</v>
      </c>
      <c r="W2780" s="2">
        <f t="shared" si="131"/>
        <v>0</v>
      </c>
      <c r="X2780" s="2">
        <v>0</v>
      </c>
      <c r="Y2780" s="2">
        <v>0</v>
      </c>
      <c r="Z2780" s="2">
        <v>0</v>
      </c>
      <c r="AA2780" s="2">
        <v>0</v>
      </c>
      <c r="AB2780" s="2">
        <v>0</v>
      </c>
      <c r="AC2780" t="s">
        <v>432</v>
      </c>
      <c r="AD2780" t="s">
        <v>32</v>
      </c>
      <c r="AE2780" t="s">
        <v>32</v>
      </c>
      <c r="AG2780" t="s">
        <v>58</v>
      </c>
      <c r="AH2780" t="s">
        <v>2802</v>
      </c>
      <c r="AI2780" t="s">
        <v>2659</v>
      </c>
      <c r="AJ2780" t="s">
        <v>2802</v>
      </c>
      <c r="AK2780" t="s">
        <v>39</v>
      </c>
    </row>
    <row r="2781" spans="1:37" x14ac:dyDescent="0.3">
      <c r="A2781">
        <v>349167</v>
      </c>
      <c r="B2781" t="s">
        <v>2042</v>
      </c>
      <c r="C2781" t="s">
        <v>29</v>
      </c>
      <c r="D2781">
        <v>1</v>
      </c>
      <c r="E2781" t="s">
        <v>5898</v>
      </c>
      <c r="F2781" t="s">
        <v>170</v>
      </c>
      <c r="G2781">
        <v>10050</v>
      </c>
      <c r="H2781" t="s">
        <v>435</v>
      </c>
      <c r="I2781" t="s">
        <v>76</v>
      </c>
      <c r="J2781" t="s">
        <v>43</v>
      </c>
      <c r="K2781">
        <v>105000</v>
      </c>
      <c r="L2781">
        <v>115000</v>
      </c>
      <c r="M2781" t="s">
        <v>33</v>
      </c>
      <c r="N2781" t="s">
        <v>2043</v>
      </c>
      <c r="O2781" t="s">
        <v>5899</v>
      </c>
      <c r="P2781" t="s">
        <v>7197</v>
      </c>
      <c r="Q2781" t="s">
        <v>173</v>
      </c>
      <c r="R2781" t="s">
        <v>8968</v>
      </c>
      <c r="S2781" t="s">
        <v>5900</v>
      </c>
      <c r="T2781" t="str">
        <f t="shared" si="129"/>
        <v>‚ Experienced as a Developer / Architect on at least (2) full life cycle project iteration: Designing and developing large scale architecture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Good understanding of standard SDLC methodologies Background in accounting and budgeting packages is a plus. Strong analytical and problem solving skills. Excellent written and verbal communication skills. Experience in Mainframe development (JCL, CICS, TSO, COBOL, DB2) is a plus.    Extensive Experience in:  Languages Java, HTML, JavaScript, SQL, Korn Shell, XML/XSLT plus++	PL/SQL   Technologies and Frameworks Java EE plus++	Financial ERP (any)  Development Platforms plus++ 	IBM Rational Application Developer  Messaging JMS, Messaging Driven Beans (MDB,-EJB) plus++ 	MQSeries                                Application Servers IBM WebSphere 8.5 + (proficient in WAS interaction with apps)                                 Database Oracle plus++	DB2  Software and Task Management plus++ 	Rational Clearquest, Rational Clearcase, BMC Remedy P530</v>
      </c>
      <c r="U2781">
        <f t="shared" si="130"/>
        <v>0</v>
      </c>
      <c r="V2781" s="2">
        <v>0</v>
      </c>
      <c r="W2781" s="2">
        <f t="shared" si="131"/>
        <v>0</v>
      </c>
      <c r="X2781" s="2">
        <v>0</v>
      </c>
      <c r="Y2781" s="2">
        <v>0</v>
      </c>
      <c r="Z2781" s="2">
        <v>1</v>
      </c>
      <c r="AA2781" s="2">
        <v>0</v>
      </c>
      <c r="AB2781" s="2">
        <v>0</v>
      </c>
      <c r="AC2781" t="s">
        <v>5901</v>
      </c>
      <c r="AD2781" t="s">
        <v>7664</v>
      </c>
      <c r="AE2781" t="s">
        <v>32</v>
      </c>
      <c r="AG2781" t="s">
        <v>705</v>
      </c>
      <c r="AH2781" t="s">
        <v>2802</v>
      </c>
      <c r="AJ2781" t="s">
        <v>2802</v>
      </c>
      <c r="AK2781" t="s">
        <v>39</v>
      </c>
    </row>
    <row r="2782" spans="1:37" x14ac:dyDescent="0.3">
      <c r="A2782">
        <v>349167</v>
      </c>
      <c r="B2782" t="s">
        <v>2042</v>
      </c>
      <c r="C2782" t="s">
        <v>48</v>
      </c>
      <c r="D2782">
        <v>1</v>
      </c>
      <c r="E2782" t="s">
        <v>5898</v>
      </c>
      <c r="F2782" t="s">
        <v>170</v>
      </c>
      <c r="G2782">
        <v>10050</v>
      </c>
      <c r="H2782" t="s">
        <v>435</v>
      </c>
      <c r="I2782" t="s">
        <v>76</v>
      </c>
      <c r="J2782" t="s">
        <v>43</v>
      </c>
      <c r="K2782">
        <v>105000</v>
      </c>
      <c r="L2782">
        <v>115000</v>
      </c>
      <c r="M2782" t="s">
        <v>33</v>
      </c>
      <c r="N2782" t="s">
        <v>2043</v>
      </c>
      <c r="O2782" t="s">
        <v>5899</v>
      </c>
      <c r="P2782" t="s">
        <v>7197</v>
      </c>
      <c r="Q2782" t="s">
        <v>173</v>
      </c>
      <c r="R2782" t="s">
        <v>8968</v>
      </c>
      <c r="S2782" t="s">
        <v>5900</v>
      </c>
      <c r="T2782" t="str">
        <f t="shared" si="129"/>
        <v>‚ Experienced as a Developer / Architect on at least (2) full life cycle project iteration: Designing and developing large scale architecture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EJB's, MDB's. Should also understand how to create a complete Java or J2EE application including all supporting configuration components for deployment (.EAR, WAR., CLASSPATH, Deployment Descriptors etc.). Good understanding of standard SDLC methodologies Background in accounting and budgeting packages is a plus. Strong analytical and problem solving skills. Excellent written and verbal communication skills. Experience in Mainframe development (JCL, CICS, TSO, COBOL, DB2) is a plus.    Extensive Experience in:  Languages Java, HTML, JavaScript, SQL, Korn Shell, XML/XSLT plus++	PL/SQL   Technologies and Frameworks Java EE plus++	Financial ERP (any)  Development Platforms plus++ 	IBM Rational Application Developer  Messaging JMS, Messaging Driven Beans (MDB,-EJB) plus++ 	MQSeries                                Application Servers IBM WebSphere 8.5 + (proficient in WAS interaction with apps)                                 Database Oracle plus++	DB2  Software and Task Management plus++ 	Rational Clearquest, Rational Clearcase, BMC Remedy P530</v>
      </c>
      <c r="U2782">
        <f t="shared" si="130"/>
        <v>0</v>
      </c>
      <c r="V2782" s="2">
        <v>0</v>
      </c>
      <c r="W2782" s="2">
        <f t="shared" si="131"/>
        <v>0</v>
      </c>
      <c r="X2782" s="2">
        <v>0</v>
      </c>
      <c r="Y2782" s="2">
        <v>0</v>
      </c>
      <c r="Z2782" s="2">
        <v>1</v>
      </c>
      <c r="AA2782" s="2">
        <v>0</v>
      </c>
      <c r="AB2782" s="2">
        <v>0</v>
      </c>
      <c r="AC2782" t="s">
        <v>5901</v>
      </c>
      <c r="AD2782" t="s">
        <v>7664</v>
      </c>
      <c r="AE2782" t="s">
        <v>32</v>
      </c>
      <c r="AG2782" t="s">
        <v>705</v>
      </c>
      <c r="AH2782" t="s">
        <v>2802</v>
      </c>
      <c r="AJ2782" t="s">
        <v>2802</v>
      </c>
      <c r="AK2782" t="s">
        <v>39</v>
      </c>
    </row>
    <row r="2783" spans="1:37" x14ac:dyDescent="0.3">
      <c r="A2783">
        <v>349173</v>
      </c>
      <c r="B2783" t="s">
        <v>199</v>
      </c>
      <c r="C2783" t="s">
        <v>48</v>
      </c>
      <c r="D2783">
        <v>1</v>
      </c>
      <c r="E2783" t="s">
        <v>5902</v>
      </c>
      <c r="F2783" t="s">
        <v>4979</v>
      </c>
      <c r="G2783">
        <v>10069</v>
      </c>
      <c r="H2783" t="s">
        <v>435</v>
      </c>
      <c r="I2783" t="s">
        <v>463</v>
      </c>
      <c r="J2783" t="s">
        <v>43</v>
      </c>
      <c r="K2783">
        <v>54643</v>
      </c>
      <c r="L2783">
        <v>99360</v>
      </c>
      <c r="M2783" t="s">
        <v>33</v>
      </c>
      <c r="N2783" t="s">
        <v>5033</v>
      </c>
      <c r="O2783" t="s">
        <v>5034</v>
      </c>
      <c r="P2783" t="s">
        <v>5903</v>
      </c>
      <c r="Q2783" t="s">
        <v>4980</v>
      </c>
      <c r="R2783" t="s">
        <v>5904</v>
      </c>
      <c r="S2783" t="s">
        <v>32</v>
      </c>
      <c r="T2783" t="str">
        <f t="shared" si="129"/>
        <v xml:space="preserve">-- At least 5 years of healthcare industry experience, with at least two years in a senior, external-facing role  -- A strong and specific understanding of the neighborhood health landscape of East and Central Harlem  -- A clearly demonstrated understandi  </v>
      </c>
      <c r="U2783">
        <f t="shared" si="130"/>
        <v>0</v>
      </c>
      <c r="V2783" s="2">
        <v>0</v>
      </c>
      <c r="W2783" s="2">
        <f t="shared" si="131"/>
        <v>0</v>
      </c>
      <c r="X2783" s="2">
        <v>0</v>
      </c>
      <c r="Y2783" s="2">
        <v>0</v>
      </c>
      <c r="Z2783" s="2">
        <v>0</v>
      </c>
      <c r="AA2783" s="2">
        <v>0</v>
      </c>
      <c r="AB2783" s="2">
        <v>0</v>
      </c>
      <c r="AC2783" t="s">
        <v>5905</v>
      </c>
      <c r="AD2783" t="s">
        <v>32</v>
      </c>
      <c r="AE2783" t="s">
        <v>32</v>
      </c>
      <c r="AG2783" t="s">
        <v>38</v>
      </c>
      <c r="AH2783" t="s">
        <v>1092</v>
      </c>
      <c r="AI2783" t="s">
        <v>4064</v>
      </c>
      <c r="AJ2783" t="s">
        <v>1092</v>
      </c>
      <c r="AK2783" t="s">
        <v>39</v>
      </c>
    </row>
    <row r="2784" spans="1:37" x14ac:dyDescent="0.3">
      <c r="A2784">
        <v>349173</v>
      </c>
      <c r="B2784" t="s">
        <v>199</v>
      </c>
      <c r="C2784" t="s">
        <v>29</v>
      </c>
      <c r="D2784">
        <v>1</v>
      </c>
      <c r="E2784" t="s">
        <v>5902</v>
      </c>
      <c r="F2784" t="s">
        <v>4979</v>
      </c>
      <c r="G2784">
        <v>10069</v>
      </c>
      <c r="H2784" t="s">
        <v>435</v>
      </c>
      <c r="I2784" t="s">
        <v>463</v>
      </c>
      <c r="J2784" t="s">
        <v>43</v>
      </c>
      <c r="K2784">
        <v>54643</v>
      </c>
      <c r="L2784">
        <v>99360</v>
      </c>
      <c r="M2784" t="s">
        <v>33</v>
      </c>
      <c r="N2784" t="s">
        <v>5033</v>
      </c>
      <c r="O2784" t="s">
        <v>5034</v>
      </c>
      <c r="P2784" t="s">
        <v>5903</v>
      </c>
      <c r="Q2784" t="s">
        <v>4980</v>
      </c>
      <c r="R2784" t="s">
        <v>5904</v>
      </c>
      <c r="S2784" t="s">
        <v>32</v>
      </c>
      <c r="T2784" t="str">
        <f t="shared" si="129"/>
        <v xml:space="preserve">-- At least 5 years of healthcare industry experience, with at least two years in a senior, external-facing role  -- A strong and specific understanding of the neighborhood health landscape of East and Central Harlem  -- A clearly demonstrated understandi  </v>
      </c>
      <c r="U2784">
        <f t="shared" si="130"/>
        <v>0</v>
      </c>
      <c r="V2784" s="2">
        <v>0</v>
      </c>
      <c r="W2784" s="2">
        <f t="shared" si="131"/>
        <v>0</v>
      </c>
      <c r="X2784" s="2">
        <v>0</v>
      </c>
      <c r="Y2784" s="2">
        <v>0</v>
      </c>
      <c r="Z2784" s="2">
        <v>0</v>
      </c>
      <c r="AA2784" s="2">
        <v>0</v>
      </c>
      <c r="AB2784" s="2">
        <v>0</v>
      </c>
      <c r="AC2784" t="s">
        <v>5905</v>
      </c>
      <c r="AD2784" t="s">
        <v>32</v>
      </c>
      <c r="AE2784" t="s">
        <v>32</v>
      </c>
      <c r="AG2784" t="s">
        <v>38</v>
      </c>
      <c r="AH2784" t="s">
        <v>1092</v>
      </c>
      <c r="AI2784" t="s">
        <v>4064</v>
      </c>
      <c r="AJ2784" t="s">
        <v>1092</v>
      </c>
      <c r="AK2784" t="s">
        <v>39</v>
      </c>
    </row>
    <row r="2785" spans="1:37" x14ac:dyDescent="0.3">
      <c r="A2785">
        <v>349174</v>
      </c>
      <c r="B2785" t="s">
        <v>868</v>
      </c>
      <c r="C2785" t="s">
        <v>48</v>
      </c>
      <c r="D2785">
        <v>1</v>
      </c>
      <c r="E2785" t="s">
        <v>5906</v>
      </c>
      <c r="F2785" t="s">
        <v>170</v>
      </c>
      <c r="G2785">
        <v>10050</v>
      </c>
      <c r="H2785" t="s">
        <v>435</v>
      </c>
      <c r="I2785" t="s">
        <v>76</v>
      </c>
      <c r="J2785" t="s">
        <v>43</v>
      </c>
      <c r="K2785">
        <v>54643</v>
      </c>
      <c r="L2785">
        <v>150371</v>
      </c>
      <c r="M2785" t="s">
        <v>33</v>
      </c>
      <c r="N2785" t="s">
        <v>870</v>
      </c>
      <c r="O2785" t="s">
        <v>5907</v>
      </c>
      <c r="P2785" t="s">
        <v>5908</v>
      </c>
      <c r="Q2785" t="s">
        <v>173</v>
      </c>
      <c r="R2785" t="s">
        <v>5909</v>
      </c>
      <c r="S2785" t="s">
        <v>32</v>
      </c>
      <c r="T2785" t="str">
        <f t="shared" si="129"/>
        <v xml:space="preserve">Excellent written and verbal communication skills; ability to understand business requirements and document them into a functional specification. Proficiency in one or more PM software applications (MS Project) and Visio skills to create workflows based on business needs. Strong process methodology with a preference for Agile; the ability to translate a given design and or business strategy into a detailed execution plan, and lead others to gather all pertinent information critical to the success of the project. Solid attention to detail, as well as multi-tasking skills, accuracy and quality skills, along with a high level of organizational awareness. Candidate must be structured and ordered, be concise, detailed, and well-structured at note taking, and possess strong conflict resolution and negotiation skills.  </v>
      </c>
      <c r="U2785">
        <f t="shared" si="130"/>
        <v>0</v>
      </c>
      <c r="V2785" s="2">
        <v>0</v>
      </c>
      <c r="W2785" s="2">
        <f t="shared" si="131"/>
        <v>0</v>
      </c>
      <c r="X2785" s="2">
        <v>0</v>
      </c>
      <c r="Y2785" s="2">
        <v>0</v>
      </c>
      <c r="Z2785" s="2">
        <v>0</v>
      </c>
      <c r="AA2785" s="2">
        <v>0</v>
      </c>
      <c r="AB2785" s="2">
        <v>0</v>
      </c>
      <c r="AC2785" t="s">
        <v>5910</v>
      </c>
      <c r="AD2785" t="s">
        <v>874</v>
      </c>
      <c r="AE2785" t="s">
        <v>2535</v>
      </c>
      <c r="AG2785" t="s">
        <v>58</v>
      </c>
      <c r="AH2785" t="s">
        <v>2540</v>
      </c>
      <c r="AJ2785" t="s">
        <v>876</v>
      </c>
      <c r="AK2785" t="s">
        <v>39</v>
      </c>
    </row>
    <row r="2786" spans="1:37" x14ac:dyDescent="0.3">
      <c r="A2786">
        <v>349174</v>
      </c>
      <c r="B2786" t="s">
        <v>868</v>
      </c>
      <c r="C2786" t="s">
        <v>29</v>
      </c>
      <c r="D2786">
        <v>1</v>
      </c>
      <c r="E2786" t="s">
        <v>5906</v>
      </c>
      <c r="F2786" t="s">
        <v>170</v>
      </c>
      <c r="G2786">
        <v>10050</v>
      </c>
      <c r="H2786" t="s">
        <v>435</v>
      </c>
      <c r="I2786" t="s">
        <v>76</v>
      </c>
      <c r="J2786" t="s">
        <v>43</v>
      </c>
      <c r="K2786">
        <v>54643</v>
      </c>
      <c r="L2786">
        <v>150371</v>
      </c>
      <c r="M2786" t="s">
        <v>33</v>
      </c>
      <c r="N2786" t="s">
        <v>870</v>
      </c>
      <c r="O2786" t="s">
        <v>5907</v>
      </c>
      <c r="P2786" t="s">
        <v>5908</v>
      </c>
      <c r="Q2786" t="s">
        <v>173</v>
      </c>
      <c r="R2786" t="s">
        <v>5909</v>
      </c>
      <c r="S2786" t="s">
        <v>32</v>
      </c>
      <c r="T2786" t="str">
        <f t="shared" si="129"/>
        <v xml:space="preserve">Excellent written and verbal communication skills; ability to understand business requirements and document them into a functional specification. Proficiency in one or more PM software applications (MS Project) and Visio skills to create workflows based on business needs. Strong process methodology with a preference for Agile; the ability to translate a given design and or business strategy into a detailed execution plan, and lead others to gather all pertinent information critical to the success of the project. Solid attention to detail, as well as multi-tasking skills, accuracy and quality skills, along with a high level of organizational awareness. Candidate must be structured and ordered, be concise, detailed, and well-structured at note taking, and possess strong conflict resolution and negotiation skills.  </v>
      </c>
      <c r="U2786">
        <f t="shared" si="130"/>
        <v>0</v>
      </c>
      <c r="V2786" s="2">
        <v>0</v>
      </c>
      <c r="W2786" s="2">
        <f t="shared" si="131"/>
        <v>0</v>
      </c>
      <c r="X2786" s="2">
        <v>0</v>
      </c>
      <c r="Y2786" s="2">
        <v>0</v>
      </c>
      <c r="Z2786" s="2">
        <v>0</v>
      </c>
      <c r="AA2786" s="2">
        <v>0</v>
      </c>
      <c r="AB2786" s="2">
        <v>0</v>
      </c>
      <c r="AC2786" t="s">
        <v>5910</v>
      </c>
      <c r="AD2786" t="s">
        <v>874</v>
      </c>
      <c r="AE2786" t="s">
        <v>2535</v>
      </c>
      <c r="AG2786" t="s">
        <v>58</v>
      </c>
      <c r="AH2786" t="s">
        <v>2540</v>
      </c>
      <c r="AJ2786" t="s">
        <v>876</v>
      </c>
      <c r="AK2786" t="s">
        <v>39</v>
      </c>
    </row>
    <row r="2787" spans="1:37" x14ac:dyDescent="0.3">
      <c r="A2787">
        <v>349178</v>
      </c>
      <c r="B2787" t="s">
        <v>199</v>
      </c>
      <c r="C2787" t="s">
        <v>29</v>
      </c>
      <c r="D2787">
        <v>1</v>
      </c>
      <c r="E2787" t="s">
        <v>5911</v>
      </c>
      <c r="F2787" t="s">
        <v>5030</v>
      </c>
      <c r="G2787">
        <v>51110</v>
      </c>
      <c r="H2787">
        <v>1</v>
      </c>
      <c r="I2787" t="s">
        <v>463</v>
      </c>
      <c r="J2787" t="s">
        <v>325</v>
      </c>
      <c r="K2787">
        <v>27.3125</v>
      </c>
      <c r="L2787">
        <v>35.554499999999997</v>
      </c>
      <c r="M2787" t="s">
        <v>178</v>
      </c>
      <c r="N2787" t="s">
        <v>202</v>
      </c>
      <c r="O2787" t="s">
        <v>4646</v>
      </c>
      <c r="P2787" t="s">
        <v>5912</v>
      </c>
      <c r="Q2787" t="s">
        <v>8625</v>
      </c>
      <c r="R2787" t="s">
        <v>5913</v>
      </c>
      <c r="S2787" t="s">
        <v>7713</v>
      </c>
      <c r="T2787" t="str">
        <f t="shared" si="129"/>
        <v>- Familiarity with survey design and data collection; previous experience with questionnaire construction - Previous experience engaging community members in public health education and/or research, developing related materials, and presenting to various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87">
        <f t="shared" si="130"/>
        <v>0</v>
      </c>
      <c r="V2787" s="2">
        <v>0</v>
      </c>
      <c r="W2787" s="2">
        <f t="shared" si="131"/>
        <v>0</v>
      </c>
      <c r="X2787" s="2">
        <v>0</v>
      </c>
      <c r="Y2787" s="2">
        <v>0</v>
      </c>
      <c r="Z2787" s="2">
        <v>0</v>
      </c>
      <c r="AA2787" s="2">
        <v>0</v>
      </c>
      <c r="AB2787" s="2">
        <v>0</v>
      </c>
      <c r="AC2787" t="s">
        <v>5914</v>
      </c>
      <c r="AD2787" t="s">
        <v>32</v>
      </c>
      <c r="AE2787" t="s">
        <v>32</v>
      </c>
      <c r="AG2787" t="s">
        <v>38</v>
      </c>
      <c r="AH2787" t="s">
        <v>2199</v>
      </c>
      <c r="AI2787" t="s">
        <v>5689</v>
      </c>
      <c r="AJ2787" t="s">
        <v>81</v>
      </c>
      <c r="AK2787" t="s">
        <v>39</v>
      </c>
    </row>
    <row r="2788" spans="1:37" x14ac:dyDescent="0.3">
      <c r="A2788">
        <v>349178</v>
      </c>
      <c r="B2788" t="s">
        <v>199</v>
      </c>
      <c r="C2788" t="s">
        <v>48</v>
      </c>
      <c r="D2788">
        <v>1</v>
      </c>
      <c r="E2788" t="s">
        <v>5911</v>
      </c>
      <c r="F2788" t="s">
        <v>5030</v>
      </c>
      <c r="G2788">
        <v>51110</v>
      </c>
      <c r="H2788">
        <v>1</v>
      </c>
      <c r="I2788" t="s">
        <v>463</v>
      </c>
      <c r="J2788" t="s">
        <v>325</v>
      </c>
      <c r="K2788">
        <v>27.3125</v>
      </c>
      <c r="L2788">
        <v>35.554499999999997</v>
      </c>
      <c r="M2788" t="s">
        <v>178</v>
      </c>
      <c r="N2788" t="s">
        <v>202</v>
      </c>
      <c r="O2788" t="s">
        <v>4646</v>
      </c>
      <c r="P2788" t="s">
        <v>5912</v>
      </c>
      <c r="Q2788" t="s">
        <v>8625</v>
      </c>
      <c r="R2788" t="s">
        <v>5913</v>
      </c>
      <c r="S2788" t="s">
        <v>7713</v>
      </c>
      <c r="T2788" t="str">
        <f t="shared" si="129"/>
        <v>- Familiarity with survey design and data collection; previous experience with questionnaire construction - Previous experience engaging community members in public health education and/or research, developing related materials, and presenting to various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88">
        <f t="shared" si="130"/>
        <v>0</v>
      </c>
      <c r="V2788" s="2">
        <v>0</v>
      </c>
      <c r="W2788" s="2">
        <f t="shared" si="131"/>
        <v>0</v>
      </c>
      <c r="X2788" s="2">
        <v>0</v>
      </c>
      <c r="Y2788" s="2">
        <v>0</v>
      </c>
      <c r="Z2788" s="2">
        <v>0</v>
      </c>
      <c r="AA2788" s="2">
        <v>0</v>
      </c>
      <c r="AB2788" s="2">
        <v>0</v>
      </c>
      <c r="AC2788" t="s">
        <v>5914</v>
      </c>
      <c r="AD2788" t="s">
        <v>32</v>
      </c>
      <c r="AE2788" t="s">
        <v>32</v>
      </c>
      <c r="AG2788" t="s">
        <v>38</v>
      </c>
      <c r="AH2788" t="s">
        <v>2199</v>
      </c>
      <c r="AI2788" t="s">
        <v>5689</v>
      </c>
      <c r="AJ2788" t="s">
        <v>81</v>
      </c>
      <c r="AK2788" t="s">
        <v>39</v>
      </c>
    </row>
    <row r="2789" spans="1:37" x14ac:dyDescent="0.3">
      <c r="A2789">
        <v>349186</v>
      </c>
      <c r="B2789" t="s">
        <v>199</v>
      </c>
      <c r="C2789" t="s">
        <v>29</v>
      </c>
      <c r="D2789">
        <v>1</v>
      </c>
      <c r="E2789" t="s">
        <v>5915</v>
      </c>
      <c r="F2789" t="s">
        <v>2492</v>
      </c>
      <c r="G2789">
        <v>51011</v>
      </c>
      <c r="H2789">
        <v>1</v>
      </c>
      <c r="I2789" t="s">
        <v>463</v>
      </c>
      <c r="J2789" t="s">
        <v>325</v>
      </c>
      <c r="K2789">
        <v>39.088700000000003</v>
      </c>
      <c r="L2789">
        <v>39.088700000000003</v>
      </c>
      <c r="M2789" t="s">
        <v>178</v>
      </c>
      <c r="N2789" t="s">
        <v>5033</v>
      </c>
      <c r="O2789" t="s">
        <v>5034</v>
      </c>
      <c r="P2789" t="s">
        <v>8969</v>
      </c>
      <c r="Q2789" t="s">
        <v>7766</v>
      </c>
      <c r="R2789" t="e">
        <f>--Bachelors of Science degree in Nursing from a regionally-accredited college or university or one recognized by the New York State education Department as following acceptable educational practices.  --a license and current registration to practice as a</f>
        <v>#NAME?</v>
      </c>
      <c r="S2789" t="s">
        <v>7767</v>
      </c>
      <c r="T2789" t="e">
        <f t="shared" si="129"/>
        <v>#NAME?</v>
      </c>
      <c r="U2789">
        <f t="shared" si="130"/>
        <v>0</v>
      </c>
      <c r="V2789" s="2">
        <v>0</v>
      </c>
      <c r="W2789" s="2">
        <f t="shared" si="131"/>
        <v>0</v>
      </c>
      <c r="X2789" s="2">
        <v>0</v>
      </c>
      <c r="Y2789" s="2">
        <v>0</v>
      </c>
      <c r="Z2789" s="2">
        <v>0</v>
      </c>
      <c r="AA2789" s="2">
        <v>0</v>
      </c>
      <c r="AB2789" s="2">
        <v>0</v>
      </c>
      <c r="AC2789" t="s">
        <v>5916</v>
      </c>
      <c r="AD2789" t="s">
        <v>32</v>
      </c>
      <c r="AE2789" t="s">
        <v>4763</v>
      </c>
      <c r="AG2789" t="s">
        <v>58</v>
      </c>
      <c r="AH2789" t="s">
        <v>2199</v>
      </c>
      <c r="AI2789" t="s">
        <v>5689</v>
      </c>
      <c r="AJ2789" t="s">
        <v>2199</v>
      </c>
      <c r="AK2789" t="s">
        <v>39</v>
      </c>
    </row>
    <row r="2790" spans="1:37" x14ac:dyDescent="0.3">
      <c r="A2790">
        <v>349186</v>
      </c>
      <c r="B2790" t="s">
        <v>199</v>
      </c>
      <c r="C2790" t="s">
        <v>48</v>
      </c>
      <c r="D2790">
        <v>1</v>
      </c>
      <c r="E2790" t="s">
        <v>5915</v>
      </c>
      <c r="F2790" t="s">
        <v>2492</v>
      </c>
      <c r="G2790">
        <v>51011</v>
      </c>
      <c r="H2790">
        <v>1</v>
      </c>
      <c r="I2790" t="s">
        <v>463</v>
      </c>
      <c r="J2790" t="s">
        <v>325</v>
      </c>
      <c r="K2790">
        <v>39.088700000000003</v>
      </c>
      <c r="L2790">
        <v>39.088700000000003</v>
      </c>
      <c r="M2790" t="s">
        <v>178</v>
      </c>
      <c r="N2790" t="s">
        <v>5033</v>
      </c>
      <c r="O2790" t="s">
        <v>5034</v>
      </c>
      <c r="P2790" t="s">
        <v>8969</v>
      </c>
      <c r="Q2790" t="s">
        <v>7766</v>
      </c>
      <c r="R2790" t="e">
        <f>--Bachelors of Science degree in Nursing from a regionally-accredited college or university or one recognized by the New York State education Department as following acceptable educational practices.  --a license and current registration to practice as a</f>
        <v>#NAME?</v>
      </c>
      <c r="S2790" t="s">
        <v>7767</v>
      </c>
      <c r="T2790" t="e">
        <f t="shared" si="129"/>
        <v>#NAME?</v>
      </c>
      <c r="U2790">
        <f t="shared" si="130"/>
        <v>0</v>
      </c>
      <c r="V2790" s="2">
        <v>0</v>
      </c>
      <c r="W2790" s="2">
        <f t="shared" si="131"/>
        <v>0</v>
      </c>
      <c r="X2790" s="2">
        <v>0</v>
      </c>
      <c r="Y2790" s="2">
        <v>0</v>
      </c>
      <c r="Z2790" s="2">
        <v>0</v>
      </c>
      <c r="AA2790" s="2">
        <v>0</v>
      </c>
      <c r="AB2790" s="2">
        <v>0</v>
      </c>
      <c r="AC2790" t="s">
        <v>5916</v>
      </c>
      <c r="AD2790" t="s">
        <v>32</v>
      </c>
      <c r="AE2790" t="s">
        <v>4763</v>
      </c>
      <c r="AG2790" t="s">
        <v>58</v>
      </c>
      <c r="AH2790" t="s">
        <v>2199</v>
      </c>
      <c r="AI2790" t="s">
        <v>5689</v>
      </c>
      <c r="AJ2790" t="s">
        <v>2199</v>
      </c>
      <c r="AK2790" t="s">
        <v>39</v>
      </c>
    </row>
    <row r="2791" spans="1:37" x14ac:dyDescent="0.3">
      <c r="A2791">
        <v>349190</v>
      </c>
      <c r="B2791" t="s">
        <v>1275</v>
      </c>
      <c r="C2791" t="s">
        <v>48</v>
      </c>
      <c r="D2791">
        <v>1</v>
      </c>
      <c r="E2791" t="s">
        <v>5917</v>
      </c>
      <c r="F2791" t="s">
        <v>911</v>
      </c>
      <c r="G2791">
        <v>30087</v>
      </c>
      <c r="H2791">
        <v>3</v>
      </c>
      <c r="I2791" t="s">
        <v>1506</v>
      </c>
      <c r="J2791" t="s">
        <v>43</v>
      </c>
      <c r="K2791">
        <v>73938</v>
      </c>
      <c r="L2791">
        <v>85029</v>
      </c>
      <c r="M2791" t="s">
        <v>33</v>
      </c>
      <c r="N2791" t="s">
        <v>1278</v>
      </c>
      <c r="O2791" t="s">
        <v>4837</v>
      </c>
      <c r="P2791" t="s">
        <v>5918</v>
      </c>
      <c r="Q2791" t="s">
        <v>913</v>
      </c>
      <c r="R2791" t="s">
        <v>5919</v>
      </c>
      <c r="S2791" t="s">
        <v>1281</v>
      </c>
      <c r="T2791" t="str">
        <f t="shared" si="129"/>
        <v>Prior investigative and/or litigation experience,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 NOTE: This position is open to qualified persons with a disability who are eligible for the 55-a Program. Please indicate in your cover letter that you would like to be considered for the position under the 55-a Program.</v>
      </c>
      <c r="U2791">
        <f t="shared" si="130"/>
        <v>0</v>
      </c>
      <c r="V2791" s="2">
        <v>0</v>
      </c>
      <c r="W2791" s="2">
        <f t="shared" si="131"/>
        <v>0</v>
      </c>
      <c r="X2791" s="2">
        <v>0</v>
      </c>
      <c r="Y2791" s="2">
        <v>0</v>
      </c>
      <c r="Z2791" s="2">
        <v>0</v>
      </c>
      <c r="AA2791" s="2">
        <v>0</v>
      </c>
      <c r="AB2791" s="2">
        <v>0</v>
      </c>
      <c r="AC2791" t="s">
        <v>2749</v>
      </c>
      <c r="AD2791" t="s">
        <v>32</v>
      </c>
      <c r="AE2791" t="s">
        <v>32</v>
      </c>
      <c r="AG2791" t="s">
        <v>38</v>
      </c>
      <c r="AH2791" t="s">
        <v>5920</v>
      </c>
      <c r="AI2791" t="s">
        <v>4954</v>
      </c>
      <c r="AJ2791" t="s">
        <v>2540</v>
      </c>
      <c r="AK2791" t="s">
        <v>39</v>
      </c>
    </row>
    <row r="2792" spans="1:37" x14ac:dyDescent="0.3">
      <c r="A2792">
        <v>349190</v>
      </c>
      <c r="B2792" t="s">
        <v>1275</v>
      </c>
      <c r="C2792" t="s">
        <v>29</v>
      </c>
      <c r="D2792">
        <v>1</v>
      </c>
      <c r="E2792" t="s">
        <v>5917</v>
      </c>
      <c r="F2792" t="s">
        <v>911</v>
      </c>
      <c r="G2792">
        <v>30087</v>
      </c>
      <c r="H2792">
        <v>3</v>
      </c>
      <c r="I2792" t="s">
        <v>1506</v>
      </c>
      <c r="J2792" t="s">
        <v>43</v>
      </c>
      <c r="K2792">
        <v>73938</v>
      </c>
      <c r="L2792">
        <v>85029</v>
      </c>
      <c r="M2792" t="s">
        <v>33</v>
      </c>
      <c r="N2792" t="s">
        <v>1278</v>
      </c>
      <c r="O2792" t="s">
        <v>4837</v>
      </c>
      <c r="P2792" t="s">
        <v>5918</v>
      </c>
      <c r="Q2792" t="s">
        <v>913</v>
      </c>
      <c r="R2792" t="s">
        <v>5919</v>
      </c>
      <c r="S2792" t="s">
        <v>1281</v>
      </c>
      <c r="T2792" t="str">
        <f t="shared" si="129"/>
        <v>Prior investigative and/or litigation experience, strongly preferred. Strong knowledge of Title VII of the Civil Rights Law of 1964, the Americans with Disabilities Act, and New York State and City Human Rights Laws. Excellent writing, analytical, communications, and people skills. Ability to complete assigned tasks in an independent, organized and timely manner. NOTE: This position is open to qualified persons with a disability who are eligible for the 55-a Program. Please indicate in your cover letter that you would like to be considered for the position under the 55-a Program.</v>
      </c>
      <c r="U2792">
        <f t="shared" si="130"/>
        <v>0</v>
      </c>
      <c r="V2792" s="2">
        <v>0</v>
      </c>
      <c r="W2792" s="2">
        <f t="shared" si="131"/>
        <v>0</v>
      </c>
      <c r="X2792" s="2">
        <v>0</v>
      </c>
      <c r="Y2792" s="2">
        <v>0</v>
      </c>
      <c r="Z2792" s="2">
        <v>0</v>
      </c>
      <c r="AA2792" s="2">
        <v>0</v>
      </c>
      <c r="AB2792" s="2">
        <v>0</v>
      </c>
      <c r="AC2792" t="s">
        <v>2749</v>
      </c>
      <c r="AD2792" t="s">
        <v>32</v>
      </c>
      <c r="AE2792" t="s">
        <v>32</v>
      </c>
      <c r="AG2792" t="s">
        <v>38</v>
      </c>
      <c r="AH2792" t="s">
        <v>5920</v>
      </c>
      <c r="AI2792" t="s">
        <v>4954</v>
      </c>
      <c r="AJ2792" t="s">
        <v>2540</v>
      </c>
      <c r="AK2792" t="s">
        <v>39</v>
      </c>
    </row>
    <row r="2793" spans="1:37" x14ac:dyDescent="0.3">
      <c r="A2793">
        <v>349213</v>
      </c>
      <c r="B2793" t="s">
        <v>47</v>
      </c>
      <c r="C2793" t="s">
        <v>29</v>
      </c>
      <c r="D2793">
        <v>3</v>
      </c>
      <c r="E2793" t="s">
        <v>1403</v>
      </c>
      <c r="F2793" t="s">
        <v>1403</v>
      </c>
      <c r="G2793">
        <v>91011</v>
      </c>
      <c r="H2793">
        <v>0</v>
      </c>
      <c r="I2793" t="s">
        <v>1095</v>
      </c>
      <c r="J2793" t="s">
        <v>43</v>
      </c>
      <c r="K2793">
        <v>38197</v>
      </c>
      <c r="L2793">
        <v>55870</v>
      </c>
      <c r="M2793" t="s">
        <v>33</v>
      </c>
      <c r="N2793" t="s">
        <v>1487</v>
      </c>
      <c r="O2793" t="s">
        <v>1347</v>
      </c>
      <c r="P2793" t="s">
        <v>5921</v>
      </c>
      <c r="Q2793" t="s">
        <v>1406</v>
      </c>
      <c r="R2793" t="s">
        <v>32</v>
      </c>
      <c r="S2793" t="s">
        <v>8970</v>
      </c>
      <c r="T2793" t="str">
        <f t="shared" si="12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793">
        <f t="shared" si="130"/>
        <v>0</v>
      </c>
      <c r="V2793" s="2">
        <v>0</v>
      </c>
      <c r="W2793" s="2">
        <f t="shared" si="131"/>
        <v>0</v>
      </c>
      <c r="X2793" s="2">
        <v>0</v>
      </c>
      <c r="Y2793" s="2">
        <v>0</v>
      </c>
      <c r="Z2793" s="2">
        <v>0</v>
      </c>
      <c r="AA2793" s="2">
        <v>0</v>
      </c>
      <c r="AB2793" s="2">
        <v>0</v>
      </c>
      <c r="AC2793" t="s">
        <v>624</v>
      </c>
      <c r="AD2793" t="s">
        <v>32</v>
      </c>
      <c r="AE2793" t="s">
        <v>32</v>
      </c>
      <c r="AG2793" t="s">
        <v>5922</v>
      </c>
      <c r="AH2793" t="s">
        <v>2199</v>
      </c>
      <c r="AJ2793" t="s">
        <v>776</v>
      </c>
      <c r="AK2793" t="s">
        <v>39</v>
      </c>
    </row>
    <row r="2794" spans="1:37" x14ac:dyDescent="0.3">
      <c r="A2794">
        <v>349213</v>
      </c>
      <c r="B2794" t="s">
        <v>47</v>
      </c>
      <c r="C2794" t="s">
        <v>48</v>
      </c>
      <c r="D2794">
        <v>3</v>
      </c>
      <c r="E2794" t="s">
        <v>1403</v>
      </c>
      <c r="F2794" t="s">
        <v>1403</v>
      </c>
      <c r="G2794">
        <v>91011</v>
      </c>
      <c r="H2794">
        <v>0</v>
      </c>
      <c r="I2794" t="s">
        <v>1095</v>
      </c>
      <c r="J2794" t="s">
        <v>43</v>
      </c>
      <c r="K2794">
        <v>38197</v>
      </c>
      <c r="L2794">
        <v>55870</v>
      </c>
      <c r="M2794" t="s">
        <v>33</v>
      </c>
      <c r="N2794" t="s">
        <v>1487</v>
      </c>
      <c r="O2794" t="s">
        <v>1347</v>
      </c>
      <c r="P2794" t="s">
        <v>5921</v>
      </c>
      <c r="Q2794" t="s">
        <v>1406</v>
      </c>
      <c r="R2794" t="s">
        <v>32</v>
      </c>
      <c r="S2794" t="s">
        <v>8970</v>
      </c>
      <c r="T2794" t="str">
        <f t="shared" si="129"/>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794">
        <f t="shared" si="130"/>
        <v>0</v>
      </c>
      <c r="V2794" s="2">
        <v>0</v>
      </c>
      <c r="W2794" s="2">
        <f t="shared" si="131"/>
        <v>0</v>
      </c>
      <c r="X2794" s="2">
        <v>0</v>
      </c>
      <c r="Y2794" s="2">
        <v>0</v>
      </c>
      <c r="Z2794" s="2">
        <v>0</v>
      </c>
      <c r="AA2794" s="2">
        <v>0</v>
      </c>
      <c r="AB2794" s="2">
        <v>0</v>
      </c>
      <c r="AC2794" t="s">
        <v>624</v>
      </c>
      <c r="AD2794" t="s">
        <v>32</v>
      </c>
      <c r="AE2794" t="s">
        <v>32</v>
      </c>
      <c r="AG2794" t="s">
        <v>5922</v>
      </c>
      <c r="AH2794" t="s">
        <v>2199</v>
      </c>
      <c r="AJ2794" t="s">
        <v>776</v>
      </c>
      <c r="AK2794" t="s">
        <v>39</v>
      </c>
    </row>
    <row r="2795" spans="1:37" x14ac:dyDescent="0.3">
      <c r="A2795">
        <v>349217</v>
      </c>
      <c r="B2795" t="s">
        <v>101</v>
      </c>
      <c r="C2795" t="s">
        <v>29</v>
      </c>
      <c r="D2795">
        <v>1</v>
      </c>
      <c r="E2795" t="s">
        <v>5923</v>
      </c>
      <c r="F2795" t="s">
        <v>1434</v>
      </c>
      <c r="G2795">
        <v>95622</v>
      </c>
      <c r="H2795">
        <v>0</v>
      </c>
      <c r="I2795" t="s">
        <v>76</v>
      </c>
      <c r="J2795" t="s">
        <v>43</v>
      </c>
      <c r="K2795">
        <v>0</v>
      </c>
      <c r="L2795">
        <v>155000</v>
      </c>
      <c r="M2795" t="s">
        <v>33</v>
      </c>
      <c r="N2795" t="s">
        <v>1364</v>
      </c>
      <c r="O2795" t="s">
        <v>2063</v>
      </c>
      <c r="P2795" t="s">
        <v>8971</v>
      </c>
      <c r="Q2795" t="s">
        <v>2064</v>
      </c>
      <c r="R2795" t="s">
        <v>7198</v>
      </c>
      <c r="S2795" t="s">
        <v>32</v>
      </c>
      <c r="T2795" t="str">
        <f t="shared" si="129"/>
        <v xml:space="preserve">The preferred candidate should possess the following: 	7+ years of experience conducting planning for large-scale enterprise organizations; 	4+ years of experience executing strategic planning for large-scale enterprise organizations; 	Significant knowledge of the government of City of New York, including its agencies, departments, offices, and programs; 	Significant and demonstrated capabilities in crisis management and emergency management in support of senior executives; 	Significant track record of overseeing innovative and effective large-scale education and training programs; 	Understanding of current cyber threat landscape, attack methodologies, and risk mitigation/remediation methods;	Superior management and leadership experience in a highly collaborative and entrepreneurial organization, directing or leading a complex and sophisticated operational teams as well as implementing initiatives, services, processes, protocols, or plans with demonstrated results that create lasting impact; 	Excellent verbal &amp; written communication skills;	Demonstrated experience working with technical and non-technical personnel on challenge, complex initiatives and efforts;	Outstanding collaboration and team building skills;	Excellent organization, presentation and facilitation skills;	Familiarity and ease with human centered design practices to influence the creation, implementation, and ongoing development of initiatives, services, processes, protocols, and plans.  </v>
      </c>
      <c r="U2795">
        <f t="shared" si="130"/>
        <v>0</v>
      </c>
      <c r="V2795" s="2">
        <v>0</v>
      </c>
      <c r="W2795" s="2">
        <f t="shared" si="131"/>
        <v>0</v>
      </c>
      <c r="X2795" s="2">
        <v>0</v>
      </c>
      <c r="Y2795" s="2">
        <v>0</v>
      </c>
      <c r="Z2795" s="2">
        <v>0</v>
      </c>
      <c r="AA2795" s="2">
        <v>0</v>
      </c>
      <c r="AB2795" s="2">
        <v>0</v>
      </c>
      <c r="AC2795" t="s">
        <v>5924</v>
      </c>
      <c r="AD2795" t="s">
        <v>391</v>
      </c>
      <c r="AE2795" t="s">
        <v>377</v>
      </c>
      <c r="AG2795" t="s">
        <v>58</v>
      </c>
      <c r="AH2795" t="s">
        <v>876</v>
      </c>
      <c r="AJ2795" t="s">
        <v>81</v>
      </c>
      <c r="AK2795" t="s">
        <v>39</v>
      </c>
    </row>
    <row r="2796" spans="1:37" x14ac:dyDescent="0.3">
      <c r="A2796">
        <v>349217</v>
      </c>
      <c r="B2796" t="s">
        <v>101</v>
      </c>
      <c r="C2796" t="s">
        <v>48</v>
      </c>
      <c r="D2796">
        <v>1</v>
      </c>
      <c r="E2796" t="s">
        <v>5923</v>
      </c>
      <c r="F2796" t="s">
        <v>1434</v>
      </c>
      <c r="G2796">
        <v>95622</v>
      </c>
      <c r="H2796">
        <v>0</v>
      </c>
      <c r="I2796" t="s">
        <v>76</v>
      </c>
      <c r="J2796" t="s">
        <v>43</v>
      </c>
      <c r="K2796">
        <v>0</v>
      </c>
      <c r="L2796">
        <v>155000</v>
      </c>
      <c r="M2796" t="s">
        <v>33</v>
      </c>
      <c r="N2796" t="s">
        <v>1364</v>
      </c>
      <c r="O2796" t="s">
        <v>2063</v>
      </c>
      <c r="P2796" t="s">
        <v>8971</v>
      </c>
      <c r="Q2796" t="s">
        <v>2064</v>
      </c>
      <c r="R2796" t="s">
        <v>7198</v>
      </c>
      <c r="S2796" t="s">
        <v>32</v>
      </c>
      <c r="T2796" t="str">
        <f t="shared" si="129"/>
        <v xml:space="preserve">The preferred candidate should possess the following: 	7+ years of experience conducting planning for large-scale enterprise organizations; 	4+ years of experience executing strategic planning for large-scale enterprise organizations; 	Significant knowledge of the government of City of New York, including its agencies, departments, offices, and programs; 	Significant and demonstrated capabilities in crisis management and emergency management in support of senior executives; 	Significant track record of overseeing innovative and effective large-scale education and training programs; 	Understanding of current cyber threat landscape, attack methodologies, and risk mitigation/remediation methods;	Superior management and leadership experience in a highly collaborative and entrepreneurial organization, directing or leading a complex and sophisticated operational teams as well as implementing initiatives, services, processes, protocols, or plans with demonstrated results that create lasting impact; 	Excellent verbal &amp; written communication skills;	Demonstrated experience working with technical and non-technical personnel on challenge, complex initiatives and efforts;	Outstanding collaboration and team building skills;	Excellent organization, presentation and facilitation skills;	Familiarity and ease with human centered design practices to influence the creation, implementation, and ongoing development of initiatives, services, processes, protocols, and plans.  </v>
      </c>
      <c r="U2796">
        <f t="shared" si="130"/>
        <v>0</v>
      </c>
      <c r="V2796" s="2">
        <v>0</v>
      </c>
      <c r="W2796" s="2">
        <f t="shared" si="131"/>
        <v>0</v>
      </c>
      <c r="X2796" s="2">
        <v>0</v>
      </c>
      <c r="Y2796" s="2">
        <v>0</v>
      </c>
      <c r="Z2796" s="2">
        <v>0</v>
      </c>
      <c r="AA2796" s="2">
        <v>0</v>
      </c>
      <c r="AB2796" s="2">
        <v>0</v>
      </c>
      <c r="AC2796" t="s">
        <v>5924</v>
      </c>
      <c r="AD2796" t="s">
        <v>391</v>
      </c>
      <c r="AE2796" t="s">
        <v>377</v>
      </c>
      <c r="AG2796" t="s">
        <v>58</v>
      </c>
      <c r="AH2796" t="s">
        <v>876</v>
      </c>
      <c r="AJ2796" t="s">
        <v>81</v>
      </c>
      <c r="AK2796" t="s">
        <v>39</v>
      </c>
    </row>
    <row r="2797" spans="1:37" x14ac:dyDescent="0.3">
      <c r="A2797">
        <v>349218</v>
      </c>
      <c r="B2797" t="s">
        <v>199</v>
      </c>
      <c r="C2797" t="s">
        <v>29</v>
      </c>
      <c r="D2797">
        <v>1</v>
      </c>
      <c r="E2797" t="s">
        <v>5925</v>
      </c>
      <c r="F2797" t="s">
        <v>3482</v>
      </c>
      <c r="G2797">
        <v>13379</v>
      </c>
      <c r="H2797" t="s">
        <v>435</v>
      </c>
      <c r="I2797" t="s">
        <v>463</v>
      </c>
      <c r="J2797" t="s">
        <v>43</v>
      </c>
      <c r="K2797">
        <v>54643</v>
      </c>
      <c r="L2797">
        <v>135000</v>
      </c>
      <c r="M2797" t="s">
        <v>33</v>
      </c>
      <c r="N2797" t="s">
        <v>202</v>
      </c>
      <c r="O2797" t="s">
        <v>3509</v>
      </c>
      <c r="P2797" t="s">
        <v>5926</v>
      </c>
      <c r="R2797" t="s">
        <v>5927</v>
      </c>
      <c r="S2797" t="s">
        <v>7696</v>
      </c>
      <c r="T2797" t="str">
        <f t="shared" si="129"/>
        <v>--Excellent communication and presentation skills  --Knowledge of personnel management and procedures; and knowledge of DOHMH automation systems such as the Budget Management System (BMS), Contract and Purchasing Management System (ConTrak), Payment Reque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97">
        <f t="shared" si="130"/>
        <v>0</v>
      </c>
      <c r="V2797" s="2">
        <v>0</v>
      </c>
      <c r="W2797" s="2">
        <f t="shared" si="131"/>
        <v>0</v>
      </c>
      <c r="X2797" s="2">
        <v>0</v>
      </c>
      <c r="Y2797" s="2">
        <v>0</v>
      </c>
      <c r="Z2797" s="2">
        <v>0</v>
      </c>
      <c r="AA2797" s="2">
        <v>0</v>
      </c>
      <c r="AB2797" s="2">
        <v>0</v>
      </c>
      <c r="AC2797" t="s">
        <v>5383</v>
      </c>
      <c r="AD2797" t="s">
        <v>32</v>
      </c>
      <c r="AE2797" t="s">
        <v>32</v>
      </c>
      <c r="AG2797" t="s">
        <v>38</v>
      </c>
      <c r="AH2797" t="s">
        <v>876</v>
      </c>
      <c r="AI2797" t="s">
        <v>4064</v>
      </c>
      <c r="AJ2797" t="s">
        <v>876</v>
      </c>
      <c r="AK2797" t="s">
        <v>39</v>
      </c>
    </row>
    <row r="2798" spans="1:37" x14ac:dyDescent="0.3">
      <c r="A2798">
        <v>349218</v>
      </c>
      <c r="B2798" t="s">
        <v>199</v>
      </c>
      <c r="C2798" t="s">
        <v>48</v>
      </c>
      <c r="D2798">
        <v>1</v>
      </c>
      <c r="E2798" t="s">
        <v>5925</v>
      </c>
      <c r="F2798" t="s">
        <v>3482</v>
      </c>
      <c r="G2798">
        <v>13379</v>
      </c>
      <c r="H2798" t="s">
        <v>435</v>
      </c>
      <c r="I2798" t="s">
        <v>463</v>
      </c>
      <c r="J2798" t="s">
        <v>43</v>
      </c>
      <c r="K2798">
        <v>54643</v>
      </c>
      <c r="L2798">
        <v>135000</v>
      </c>
      <c r="M2798" t="s">
        <v>33</v>
      </c>
      <c r="N2798" t="s">
        <v>202</v>
      </c>
      <c r="O2798" t="s">
        <v>3509</v>
      </c>
      <c r="P2798" t="s">
        <v>5926</v>
      </c>
      <c r="R2798" t="s">
        <v>5927</v>
      </c>
      <c r="S2798" t="s">
        <v>7696</v>
      </c>
      <c r="T2798" t="str">
        <f t="shared" si="129"/>
        <v>--Excellent communication and presentation skills  --Knowledge of personnel management and procedures; and knowledge of DOHMH automation systems such as the Budget Management System (BMS), Contract and Purchasing Management System (ConTrak), Payment Reque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798">
        <f t="shared" si="130"/>
        <v>0</v>
      </c>
      <c r="V2798" s="2">
        <v>0</v>
      </c>
      <c r="W2798" s="2">
        <f t="shared" si="131"/>
        <v>0</v>
      </c>
      <c r="X2798" s="2">
        <v>0</v>
      </c>
      <c r="Y2798" s="2">
        <v>0</v>
      </c>
      <c r="Z2798" s="2">
        <v>0</v>
      </c>
      <c r="AA2798" s="2">
        <v>0</v>
      </c>
      <c r="AB2798" s="2">
        <v>0</v>
      </c>
      <c r="AC2798" t="s">
        <v>5383</v>
      </c>
      <c r="AD2798" t="s">
        <v>32</v>
      </c>
      <c r="AE2798" t="s">
        <v>32</v>
      </c>
      <c r="AG2798" t="s">
        <v>38</v>
      </c>
      <c r="AH2798" t="s">
        <v>876</v>
      </c>
      <c r="AI2798" t="s">
        <v>4064</v>
      </c>
      <c r="AJ2798" t="s">
        <v>876</v>
      </c>
      <c r="AK2798" t="s">
        <v>39</v>
      </c>
    </row>
    <row r="2799" spans="1:37" x14ac:dyDescent="0.3">
      <c r="A2799">
        <v>349223</v>
      </c>
      <c r="B2799" t="s">
        <v>199</v>
      </c>
      <c r="C2799" t="s">
        <v>48</v>
      </c>
      <c r="D2799">
        <v>1</v>
      </c>
      <c r="E2799" t="s">
        <v>5928</v>
      </c>
      <c r="F2799" t="s">
        <v>170</v>
      </c>
      <c r="G2799">
        <v>10050</v>
      </c>
      <c r="H2799" t="s">
        <v>435</v>
      </c>
      <c r="I2799" t="s">
        <v>76</v>
      </c>
      <c r="J2799" t="s">
        <v>43</v>
      </c>
      <c r="K2799">
        <v>54643</v>
      </c>
      <c r="L2799">
        <v>110000</v>
      </c>
      <c r="M2799" t="s">
        <v>33</v>
      </c>
      <c r="N2799" t="s">
        <v>202</v>
      </c>
      <c r="O2799" t="s">
        <v>2268</v>
      </c>
      <c r="P2799" t="s">
        <v>8972</v>
      </c>
      <c r="Q2799" t="s">
        <v>173</v>
      </c>
      <c r="R2799" t="e">
        <f>--4+ years of experience in a role as IT project manager leading complex, enterprise-wide Technical and/or business initiatives   --4+ years of experience with managing SDLC Waterfall and/or Agile methodology projects  --4+ years of experience in creating</f>
        <v>#NAME?</v>
      </c>
      <c r="S2799" t="s">
        <v>7696</v>
      </c>
      <c r="T2799" t="e">
        <f t="shared" si="129"/>
        <v>#NAME?</v>
      </c>
      <c r="U2799">
        <f t="shared" si="130"/>
        <v>0</v>
      </c>
      <c r="V2799" s="2">
        <v>0</v>
      </c>
      <c r="W2799" s="2">
        <f t="shared" si="131"/>
        <v>0</v>
      </c>
      <c r="X2799" s="2">
        <v>0</v>
      </c>
      <c r="Y2799" s="2">
        <v>0</v>
      </c>
      <c r="Z2799" s="2">
        <v>0</v>
      </c>
      <c r="AA2799" s="2">
        <v>0</v>
      </c>
      <c r="AB2799" s="2">
        <v>0</v>
      </c>
      <c r="AC2799" t="s">
        <v>5929</v>
      </c>
      <c r="AD2799" t="s">
        <v>32</v>
      </c>
      <c r="AE2799" t="s">
        <v>32</v>
      </c>
      <c r="AG2799" t="s">
        <v>5930</v>
      </c>
      <c r="AH2799" t="s">
        <v>2540</v>
      </c>
      <c r="AI2799" t="s">
        <v>5550</v>
      </c>
      <c r="AJ2799" t="s">
        <v>876</v>
      </c>
      <c r="AK2799" t="s">
        <v>39</v>
      </c>
    </row>
    <row r="2800" spans="1:37" x14ac:dyDescent="0.3">
      <c r="A2800">
        <v>349223</v>
      </c>
      <c r="B2800" t="s">
        <v>199</v>
      </c>
      <c r="C2800" t="s">
        <v>29</v>
      </c>
      <c r="D2800">
        <v>1</v>
      </c>
      <c r="E2800" t="s">
        <v>5928</v>
      </c>
      <c r="F2800" t="s">
        <v>170</v>
      </c>
      <c r="G2800">
        <v>10050</v>
      </c>
      <c r="H2800" t="s">
        <v>435</v>
      </c>
      <c r="I2800" t="s">
        <v>76</v>
      </c>
      <c r="J2800" t="s">
        <v>43</v>
      </c>
      <c r="K2800">
        <v>54643</v>
      </c>
      <c r="L2800">
        <v>110000</v>
      </c>
      <c r="M2800" t="s">
        <v>33</v>
      </c>
      <c r="N2800" t="s">
        <v>202</v>
      </c>
      <c r="O2800" t="s">
        <v>2268</v>
      </c>
      <c r="P2800" t="s">
        <v>8972</v>
      </c>
      <c r="Q2800" t="s">
        <v>173</v>
      </c>
      <c r="R2800" t="e">
        <f>--4+ years of experience in a role as IT project manager leading complex, enterprise-wide Technical and/or business initiatives   --4+ years of experience with managing SDLC Waterfall and/or Agile methodology projects  --4+ years of experience in creating</f>
        <v>#NAME?</v>
      </c>
      <c r="S2800" t="s">
        <v>7696</v>
      </c>
      <c r="T2800" t="e">
        <f t="shared" si="129"/>
        <v>#NAME?</v>
      </c>
      <c r="U2800">
        <f t="shared" si="130"/>
        <v>0</v>
      </c>
      <c r="V2800" s="2">
        <v>0</v>
      </c>
      <c r="W2800" s="2">
        <f t="shared" si="131"/>
        <v>0</v>
      </c>
      <c r="X2800" s="2">
        <v>0</v>
      </c>
      <c r="Y2800" s="2">
        <v>0</v>
      </c>
      <c r="Z2800" s="2">
        <v>0</v>
      </c>
      <c r="AA2800" s="2">
        <v>0</v>
      </c>
      <c r="AB2800" s="2">
        <v>0</v>
      </c>
      <c r="AC2800" t="s">
        <v>5929</v>
      </c>
      <c r="AD2800" t="s">
        <v>32</v>
      </c>
      <c r="AE2800" t="s">
        <v>32</v>
      </c>
      <c r="AG2800" t="s">
        <v>5930</v>
      </c>
      <c r="AH2800" t="s">
        <v>2540</v>
      </c>
      <c r="AI2800" t="s">
        <v>5550</v>
      </c>
      <c r="AJ2800" t="s">
        <v>876</v>
      </c>
      <c r="AK2800" t="s">
        <v>39</v>
      </c>
    </row>
    <row r="2801" spans="1:37" x14ac:dyDescent="0.3">
      <c r="A2801">
        <v>349234</v>
      </c>
      <c r="B2801" t="s">
        <v>199</v>
      </c>
      <c r="C2801" t="s">
        <v>48</v>
      </c>
      <c r="D2801">
        <v>1</v>
      </c>
      <c r="E2801" t="s">
        <v>4753</v>
      </c>
      <c r="F2801" t="s">
        <v>4754</v>
      </c>
      <c r="G2801">
        <v>21513</v>
      </c>
      <c r="H2801">
        <v>2</v>
      </c>
      <c r="I2801" t="s">
        <v>463</v>
      </c>
      <c r="J2801" t="s">
        <v>43</v>
      </c>
      <c r="K2801">
        <v>52902</v>
      </c>
      <c r="L2801">
        <v>57134.16</v>
      </c>
      <c r="M2801" t="s">
        <v>33</v>
      </c>
      <c r="N2801" t="s">
        <v>3751</v>
      </c>
      <c r="O2801" t="s">
        <v>4764</v>
      </c>
      <c r="P2801" t="s">
        <v>5931</v>
      </c>
      <c r="Q2801" t="s">
        <v>8529</v>
      </c>
      <c r="R2801" t="s">
        <v>4756</v>
      </c>
      <c r="S2801" t="s">
        <v>8530</v>
      </c>
      <c r="T2801" t="str">
        <f t="shared" si="129"/>
        <v>--Applicant must possess or be eligible for a New York State Clinical Laboratory Technologist License as described in Article 165 of the New York State Education Law effective August 7, 2008.   --Possess clinical laboratory experience;  --Knowledge of sta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01">
        <f t="shared" si="130"/>
        <v>0</v>
      </c>
      <c r="V2801" s="2">
        <v>0</v>
      </c>
      <c r="W2801" s="2">
        <f t="shared" si="131"/>
        <v>0</v>
      </c>
      <c r="X2801" s="2">
        <v>0</v>
      </c>
      <c r="Y2801" s="2">
        <v>0</v>
      </c>
      <c r="Z2801" s="2">
        <v>0</v>
      </c>
      <c r="AA2801" s="2">
        <v>0</v>
      </c>
      <c r="AB2801" s="2">
        <v>0</v>
      </c>
      <c r="AC2801" t="s">
        <v>5932</v>
      </c>
      <c r="AD2801" t="s">
        <v>32</v>
      </c>
      <c r="AE2801" t="s">
        <v>32</v>
      </c>
      <c r="AG2801" t="s">
        <v>38</v>
      </c>
      <c r="AH2801" t="s">
        <v>1092</v>
      </c>
      <c r="AI2801" t="s">
        <v>5550</v>
      </c>
      <c r="AJ2801" t="s">
        <v>1092</v>
      </c>
      <c r="AK2801" t="s">
        <v>39</v>
      </c>
    </row>
    <row r="2802" spans="1:37" x14ac:dyDescent="0.3">
      <c r="A2802">
        <v>349234</v>
      </c>
      <c r="B2802" t="s">
        <v>199</v>
      </c>
      <c r="C2802" t="s">
        <v>29</v>
      </c>
      <c r="D2802">
        <v>1</v>
      </c>
      <c r="E2802" t="s">
        <v>4753</v>
      </c>
      <c r="F2802" t="s">
        <v>4754</v>
      </c>
      <c r="G2802">
        <v>21513</v>
      </c>
      <c r="H2802">
        <v>2</v>
      </c>
      <c r="I2802" t="s">
        <v>463</v>
      </c>
      <c r="J2802" t="s">
        <v>43</v>
      </c>
      <c r="K2802">
        <v>52902</v>
      </c>
      <c r="L2802">
        <v>57134.16</v>
      </c>
      <c r="M2802" t="s">
        <v>33</v>
      </c>
      <c r="N2802" t="s">
        <v>3751</v>
      </c>
      <c r="O2802" t="s">
        <v>4764</v>
      </c>
      <c r="P2802" t="s">
        <v>5931</v>
      </c>
      <c r="Q2802" t="s">
        <v>8529</v>
      </c>
      <c r="R2802" t="s">
        <v>4756</v>
      </c>
      <c r="S2802" t="s">
        <v>8530</v>
      </c>
      <c r="T2802" t="str">
        <f t="shared" si="129"/>
        <v>--Applicant must possess or be eligible for a New York State Clinical Laboratory Technologist License as described in Article 165 of the New York State Education Law effective August 7, 2008.   --Possess clinical laboratory experience;  --Knowledge of sta **Applicant must possess or be eligible for a New York State Clinical Laboratory Technologist License.  ***Employees must maintain a New York State (NYS) Laboratory Technologist license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02">
        <f t="shared" si="130"/>
        <v>0</v>
      </c>
      <c r="V2802" s="2">
        <v>0</v>
      </c>
      <c r="W2802" s="2">
        <f t="shared" si="131"/>
        <v>0</v>
      </c>
      <c r="X2802" s="2">
        <v>0</v>
      </c>
      <c r="Y2802" s="2">
        <v>0</v>
      </c>
      <c r="Z2802" s="2">
        <v>0</v>
      </c>
      <c r="AA2802" s="2">
        <v>0</v>
      </c>
      <c r="AB2802" s="2">
        <v>0</v>
      </c>
      <c r="AC2802" t="s">
        <v>5932</v>
      </c>
      <c r="AD2802" t="s">
        <v>32</v>
      </c>
      <c r="AE2802" t="s">
        <v>32</v>
      </c>
      <c r="AG2802" t="s">
        <v>38</v>
      </c>
      <c r="AH2802" t="s">
        <v>1092</v>
      </c>
      <c r="AI2802" t="s">
        <v>5550</v>
      </c>
      <c r="AJ2802" t="s">
        <v>1092</v>
      </c>
      <c r="AK2802" t="s">
        <v>39</v>
      </c>
    </row>
    <row r="2803" spans="1:37" x14ac:dyDescent="0.3">
      <c r="A2803">
        <v>349237</v>
      </c>
      <c r="B2803" t="s">
        <v>199</v>
      </c>
      <c r="C2803" t="s">
        <v>48</v>
      </c>
      <c r="D2803">
        <v>1</v>
      </c>
      <c r="E2803" t="s">
        <v>4838</v>
      </c>
      <c r="F2803" t="s">
        <v>4094</v>
      </c>
      <c r="G2803">
        <v>21512</v>
      </c>
      <c r="H2803">
        <v>2</v>
      </c>
      <c r="I2803" t="s">
        <v>463</v>
      </c>
      <c r="J2803" t="s">
        <v>43</v>
      </c>
      <c r="K2803">
        <v>45530</v>
      </c>
      <c r="L2803">
        <v>50176.800000000003</v>
      </c>
      <c r="M2803" t="s">
        <v>33</v>
      </c>
      <c r="N2803" t="s">
        <v>3751</v>
      </c>
      <c r="O2803" t="s">
        <v>4428</v>
      </c>
      <c r="P2803" t="s">
        <v>5715</v>
      </c>
      <c r="Q2803" t="s">
        <v>4096</v>
      </c>
      <c r="R2803" t="s">
        <v>32</v>
      </c>
      <c r="S2803" t="s">
        <v>8346</v>
      </c>
      <c r="T2803" t="str">
        <f t="shared" si="129"/>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________________________________________</v>
      </c>
      <c r="U2803">
        <f t="shared" si="130"/>
        <v>0</v>
      </c>
      <c r="V2803" s="2">
        <v>0</v>
      </c>
      <c r="W2803" s="2">
        <f t="shared" si="131"/>
        <v>0</v>
      </c>
      <c r="X2803" s="2">
        <v>0</v>
      </c>
      <c r="Y2803" s="2">
        <v>0</v>
      </c>
      <c r="Z2803" s="2">
        <v>0</v>
      </c>
      <c r="AA2803" s="2">
        <v>0</v>
      </c>
      <c r="AB2803" s="2">
        <v>0</v>
      </c>
      <c r="AC2803" t="s">
        <v>4840</v>
      </c>
      <c r="AD2803" t="s">
        <v>32</v>
      </c>
      <c r="AE2803" t="s">
        <v>32</v>
      </c>
      <c r="AG2803" t="s">
        <v>38</v>
      </c>
      <c r="AH2803" t="s">
        <v>1092</v>
      </c>
      <c r="AI2803" t="s">
        <v>5550</v>
      </c>
      <c r="AJ2803" t="s">
        <v>2839</v>
      </c>
      <c r="AK2803" t="s">
        <v>39</v>
      </c>
    </row>
    <row r="2804" spans="1:37" x14ac:dyDescent="0.3">
      <c r="A2804">
        <v>349265</v>
      </c>
      <c r="B2804" t="s">
        <v>199</v>
      </c>
      <c r="C2804" t="s">
        <v>48</v>
      </c>
      <c r="D2804">
        <v>1</v>
      </c>
      <c r="E2804" t="s">
        <v>5880</v>
      </c>
      <c r="F2804" t="s">
        <v>742</v>
      </c>
      <c r="G2804">
        <v>56058</v>
      </c>
      <c r="H2804">
        <v>0</v>
      </c>
      <c r="I2804" t="s">
        <v>463</v>
      </c>
      <c r="J2804" t="s">
        <v>43</v>
      </c>
      <c r="K2804">
        <v>50362</v>
      </c>
      <c r="L2804">
        <v>78177</v>
      </c>
      <c r="M2804" t="s">
        <v>33</v>
      </c>
      <c r="N2804" t="s">
        <v>202</v>
      </c>
      <c r="O2804" t="s">
        <v>2032</v>
      </c>
      <c r="P2804" t="s">
        <v>5881</v>
      </c>
      <c r="Q2804" t="s">
        <v>745</v>
      </c>
      <c r="R2804" t="e">
        <v>#NAME?</v>
      </c>
      <c r="S2804" t="s">
        <v>7696</v>
      </c>
      <c r="T2804" t="e">
        <f t="shared" si="129"/>
        <v>#NAME?</v>
      </c>
      <c r="U2804">
        <f t="shared" si="130"/>
        <v>0</v>
      </c>
      <c r="V2804" s="2">
        <v>0</v>
      </c>
      <c r="W2804" s="2">
        <f t="shared" si="131"/>
        <v>0</v>
      </c>
      <c r="X2804" s="2">
        <v>0</v>
      </c>
      <c r="Y2804" s="2">
        <v>0</v>
      </c>
      <c r="Z2804" s="2">
        <v>0</v>
      </c>
      <c r="AA2804" s="2">
        <v>0</v>
      </c>
      <c r="AB2804" s="2">
        <v>0</v>
      </c>
      <c r="AC2804" t="s">
        <v>5882</v>
      </c>
      <c r="AD2804" t="s">
        <v>32</v>
      </c>
      <c r="AE2804" t="s">
        <v>32</v>
      </c>
      <c r="AG2804" t="s">
        <v>38</v>
      </c>
      <c r="AH2804" t="s">
        <v>1092</v>
      </c>
      <c r="AI2804" t="s">
        <v>5550</v>
      </c>
      <c r="AJ2804" t="s">
        <v>2852</v>
      </c>
      <c r="AK2804" t="s">
        <v>39</v>
      </c>
    </row>
    <row r="2805" spans="1:37" x14ac:dyDescent="0.3">
      <c r="A2805">
        <v>349242</v>
      </c>
      <c r="B2805" t="s">
        <v>199</v>
      </c>
      <c r="C2805" t="s">
        <v>48</v>
      </c>
      <c r="D2805">
        <v>1</v>
      </c>
      <c r="E2805" t="s">
        <v>5933</v>
      </c>
      <c r="F2805" t="s">
        <v>5934</v>
      </c>
      <c r="G2805">
        <v>95497</v>
      </c>
      <c r="H2805" t="s">
        <v>435</v>
      </c>
      <c r="I2805" t="s">
        <v>463</v>
      </c>
      <c r="J2805" t="s">
        <v>43</v>
      </c>
      <c r="K2805">
        <v>54643</v>
      </c>
      <c r="L2805">
        <v>97891</v>
      </c>
      <c r="M2805" t="s">
        <v>33</v>
      </c>
      <c r="N2805" t="s">
        <v>408</v>
      </c>
      <c r="O2805" t="s">
        <v>2038</v>
      </c>
      <c r="P2805" t="s">
        <v>8973</v>
      </c>
      <c r="Q2805" t="s">
        <v>8974</v>
      </c>
      <c r="R2805" t="s">
        <v>5935</v>
      </c>
      <c r="S2805" t="s">
        <v>8975</v>
      </c>
      <c r="T2805" t="str">
        <f t="shared" si="129"/>
        <v>Successful candidates should posses the following: 1. Experience managing a large diverse staff 2. Conflict resolution 3. Strong computer skills including Word and Excel  4. Must be highly organized and posses excellent oral communication and interpersonal skills 1. Selected candidates will be required to provide a DNA sample by swabbing. 2. Selected candidates will have American Board of Medicolegal Death Investigations (ABMDI) Registry or Board Certification status. 3. This position has been identified as ‚Å“essential.‚  During emergency events, ‚Å“essential‚ positions may require 24-hour availability.</v>
      </c>
      <c r="U2805">
        <f t="shared" si="130"/>
        <v>0</v>
      </c>
      <c r="V2805" s="2">
        <v>1</v>
      </c>
      <c r="W2805" s="2">
        <f t="shared" si="131"/>
        <v>0</v>
      </c>
      <c r="X2805" s="2">
        <v>0</v>
      </c>
      <c r="Y2805" s="2">
        <v>0</v>
      </c>
      <c r="Z2805" s="2">
        <v>0</v>
      </c>
      <c r="AA2805" s="2">
        <v>0</v>
      </c>
      <c r="AB2805" s="2">
        <v>0</v>
      </c>
      <c r="AC2805" t="s">
        <v>5936</v>
      </c>
      <c r="AD2805" t="s">
        <v>32</v>
      </c>
      <c r="AE2805" t="s">
        <v>32</v>
      </c>
      <c r="AG2805" t="s">
        <v>38</v>
      </c>
      <c r="AH2805" t="s">
        <v>2199</v>
      </c>
      <c r="AJ2805" t="s">
        <v>2199</v>
      </c>
      <c r="AK2805" t="s">
        <v>39</v>
      </c>
    </row>
    <row r="2806" spans="1:37" x14ac:dyDescent="0.3">
      <c r="A2806">
        <v>349242</v>
      </c>
      <c r="B2806" t="s">
        <v>199</v>
      </c>
      <c r="C2806" t="s">
        <v>29</v>
      </c>
      <c r="D2806">
        <v>1</v>
      </c>
      <c r="E2806" t="s">
        <v>5933</v>
      </c>
      <c r="F2806" t="s">
        <v>5934</v>
      </c>
      <c r="G2806">
        <v>95497</v>
      </c>
      <c r="H2806" t="s">
        <v>435</v>
      </c>
      <c r="I2806" t="s">
        <v>463</v>
      </c>
      <c r="J2806" t="s">
        <v>43</v>
      </c>
      <c r="K2806">
        <v>54643</v>
      </c>
      <c r="L2806">
        <v>97891</v>
      </c>
      <c r="M2806" t="s">
        <v>33</v>
      </c>
      <c r="N2806" t="s">
        <v>408</v>
      </c>
      <c r="O2806" t="s">
        <v>2038</v>
      </c>
      <c r="P2806" t="s">
        <v>8973</v>
      </c>
      <c r="Q2806" t="s">
        <v>8974</v>
      </c>
      <c r="R2806" t="s">
        <v>5935</v>
      </c>
      <c r="S2806" t="s">
        <v>8975</v>
      </c>
      <c r="T2806" t="str">
        <f t="shared" si="129"/>
        <v>Successful candidates should posses the following: 1. Experience managing a large diverse staff 2. Conflict resolution 3. Strong computer skills including Word and Excel  4. Must be highly organized and posses excellent oral communication and interpersonal skills 1. Selected candidates will be required to provide a DNA sample by swabbing. 2. Selected candidates will have American Board of Medicolegal Death Investigations (ABMDI) Registry or Board Certification status. 3. This position has been identified as ‚Å“essential.‚  During emergency events, ‚Å“essential‚ positions may require 24-hour availability.</v>
      </c>
      <c r="U2806">
        <f t="shared" si="130"/>
        <v>0</v>
      </c>
      <c r="V2806" s="2">
        <v>1</v>
      </c>
      <c r="W2806" s="2">
        <f t="shared" si="131"/>
        <v>0</v>
      </c>
      <c r="X2806" s="2">
        <v>0</v>
      </c>
      <c r="Y2806" s="2">
        <v>0</v>
      </c>
      <c r="Z2806" s="2">
        <v>0</v>
      </c>
      <c r="AA2806" s="2">
        <v>0</v>
      </c>
      <c r="AB2806" s="2">
        <v>0</v>
      </c>
      <c r="AC2806" t="s">
        <v>5936</v>
      </c>
      <c r="AD2806" t="s">
        <v>32</v>
      </c>
      <c r="AE2806" t="s">
        <v>32</v>
      </c>
      <c r="AG2806" t="s">
        <v>38</v>
      </c>
      <c r="AH2806" t="s">
        <v>2199</v>
      </c>
      <c r="AJ2806" t="s">
        <v>2199</v>
      </c>
      <c r="AK2806" t="s">
        <v>39</v>
      </c>
    </row>
    <row r="2807" spans="1:37" x14ac:dyDescent="0.3">
      <c r="A2807">
        <v>349243</v>
      </c>
      <c r="B2807" t="s">
        <v>199</v>
      </c>
      <c r="C2807" t="s">
        <v>29</v>
      </c>
      <c r="D2807">
        <v>1</v>
      </c>
      <c r="E2807" t="s">
        <v>5937</v>
      </c>
      <c r="F2807" t="s">
        <v>4390</v>
      </c>
      <c r="G2807">
        <v>51195</v>
      </c>
      <c r="H2807">
        <v>1</v>
      </c>
      <c r="I2807" t="s">
        <v>463</v>
      </c>
      <c r="J2807" t="s">
        <v>325</v>
      </c>
      <c r="K2807">
        <v>19.920000000000002</v>
      </c>
      <c r="L2807">
        <v>24.74</v>
      </c>
      <c r="M2807" t="s">
        <v>178</v>
      </c>
      <c r="N2807" t="s">
        <v>464</v>
      </c>
      <c r="O2807" t="s">
        <v>5617</v>
      </c>
      <c r="P2807" t="s">
        <v>5938</v>
      </c>
      <c r="Q2807" t="s">
        <v>8409</v>
      </c>
      <c r="R2807" t="s">
        <v>32</v>
      </c>
      <c r="S2807" t="s">
        <v>7713</v>
      </c>
      <c r="T2807"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07">
        <f t="shared" si="130"/>
        <v>0</v>
      </c>
      <c r="V2807" s="2">
        <v>0</v>
      </c>
      <c r="W2807" s="2">
        <f t="shared" si="131"/>
        <v>0</v>
      </c>
      <c r="X2807" s="2">
        <v>0</v>
      </c>
      <c r="Y2807" s="2">
        <v>0</v>
      </c>
      <c r="Z2807" s="2">
        <v>0</v>
      </c>
      <c r="AA2807" s="2">
        <v>0</v>
      </c>
      <c r="AB2807" s="2">
        <v>0</v>
      </c>
      <c r="AC2807" t="s">
        <v>5939</v>
      </c>
      <c r="AD2807" t="s">
        <v>32</v>
      </c>
      <c r="AE2807" t="s">
        <v>884</v>
      </c>
      <c r="AG2807" t="s">
        <v>38</v>
      </c>
      <c r="AH2807" t="s">
        <v>2540</v>
      </c>
      <c r="AI2807" t="s">
        <v>5550</v>
      </c>
      <c r="AJ2807" t="s">
        <v>2839</v>
      </c>
      <c r="AK2807" t="s">
        <v>39</v>
      </c>
    </row>
    <row r="2808" spans="1:37" x14ac:dyDescent="0.3">
      <c r="A2808">
        <v>349243</v>
      </c>
      <c r="B2808" t="s">
        <v>199</v>
      </c>
      <c r="C2808" t="s">
        <v>48</v>
      </c>
      <c r="D2808">
        <v>1</v>
      </c>
      <c r="E2808" t="s">
        <v>5937</v>
      </c>
      <c r="F2808" t="s">
        <v>4390</v>
      </c>
      <c r="G2808">
        <v>51195</v>
      </c>
      <c r="H2808">
        <v>1</v>
      </c>
      <c r="I2808" t="s">
        <v>463</v>
      </c>
      <c r="J2808" t="s">
        <v>325</v>
      </c>
      <c r="K2808">
        <v>19.920000000000002</v>
      </c>
      <c r="L2808">
        <v>24.74</v>
      </c>
      <c r="M2808" t="s">
        <v>178</v>
      </c>
      <c r="N2808" t="s">
        <v>464</v>
      </c>
      <c r="O2808" t="s">
        <v>5617</v>
      </c>
      <c r="P2808" t="s">
        <v>5938</v>
      </c>
      <c r="Q2808" t="s">
        <v>8409</v>
      </c>
      <c r="R2808" t="s">
        <v>32</v>
      </c>
      <c r="S2808" t="s">
        <v>7713</v>
      </c>
      <c r="T2808"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08">
        <f t="shared" si="130"/>
        <v>0</v>
      </c>
      <c r="V2808" s="2">
        <v>0</v>
      </c>
      <c r="W2808" s="2">
        <f t="shared" si="131"/>
        <v>0</v>
      </c>
      <c r="X2808" s="2">
        <v>0</v>
      </c>
      <c r="Y2808" s="2">
        <v>0</v>
      </c>
      <c r="Z2808" s="2">
        <v>0</v>
      </c>
      <c r="AA2808" s="2">
        <v>0</v>
      </c>
      <c r="AB2808" s="2">
        <v>0</v>
      </c>
      <c r="AC2808" t="s">
        <v>5939</v>
      </c>
      <c r="AD2808" t="s">
        <v>32</v>
      </c>
      <c r="AE2808" t="s">
        <v>884</v>
      </c>
      <c r="AG2808" t="s">
        <v>38</v>
      </c>
      <c r="AH2808" t="s">
        <v>2540</v>
      </c>
      <c r="AI2808" t="s">
        <v>5550</v>
      </c>
      <c r="AJ2808" t="s">
        <v>2839</v>
      </c>
      <c r="AK2808" t="s">
        <v>39</v>
      </c>
    </row>
    <row r="2809" spans="1:37" x14ac:dyDescent="0.3">
      <c r="A2809">
        <v>349245</v>
      </c>
      <c r="B2809" t="s">
        <v>199</v>
      </c>
      <c r="C2809" t="s">
        <v>29</v>
      </c>
      <c r="D2809">
        <v>2</v>
      </c>
      <c r="E2809" t="s">
        <v>5937</v>
      </c>
      <c r="F2809" t="s">
        <v>4390</v>
      </c>
      <c r="G2809">
        <v>51195</v>
      </c>
      <c r="H2809">
        <v>1</v>
      </c>
      <c r="I2809" t="s">
        <v>463</v>
      </c>
      <c r="J2809" t="s">
        <v>325</v>
      </c>
      <c r="K2809">
        <v>19.920000000000002</v>
      </c>
      <c r="L2809">
        <v>24.74</v>
      </c>
      <c r="M2809" t="s">
        <v>178</v>
      </c>
      <c r="N2809" t="s">
        <v>202</v>
      </c>
      <c r="O2809" t="s">
        <v>5617</v>
      </c>
      <c r="P2809" t="s">
        <v>5940</v>
      </c>
      <c r="Q2809" t="s">
        <v>8409</v>
      </c>
      <c r="R2809" t="s">
        <v>32</v>
      </c>
      <c r="S2809" t="s">
        <v>7713</v>
      </c>
      <c r="T2809"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09">
        <f t="shared" si="130"/>
        <v>0</v>
      </c>
      <c r="V2809" s="2">
        <v>0</v>
      </c>
      <c r="W2809" s="2">
        <f t="shared" si="131"/>
        <v>0</v>
      </c>
      <c r="X2809" s="2">
        <v>0</v>
      </c>
      <c r="Y2809" s="2">
        <v>0</v>
      </c>
      <c r="Z2809" s="2">
        <v>0</v>
      </c>
      <c r="AA2809" s="2">
        <v>0</v>
      </c>
      <c r="AB2809" s="2">
        <v>0</v>
      </c>
      <c r="AC2809" t="s">
        <v>5941</v>
      </c>
      <c r="AD2809" t="s">
        <v>32</v>
      </c>
      <c r="AE2809" t="s">
        <v>32</v>
      </c>
      <c r="AG2809" t="s">
        <v>38</v>
      </c>
      <c r="AH2809" t="s">
        <v>2540</v>
      </c>
      <c r="AI2809" t="s">
        <v>5550</v>
      </c>
      <c r="AJ2809" t="s">
        <v>2839</v>
      </c>
      <c r="AK2809" t="s">
        <v>39</v>
      </c>
    </row>
    <row r="2810" spans="1:37" x14ac:dyDescent="0.3">
      <c r="A2810">
        <v>349245</v>
      </c>
      <c r="B2810" t="s">
        <v>199</v>
      </c>
      <c r="C2810" t="s">
        <v>48</v>
      </c>
      <c r="D2810">
        <v>2</v>
      </c>
      <c r="E2810" t="s">
        <v>5937</v>
      </c>
      <c r="F2810" t="s">
        <v>4390</v>
      </c>
      <c r="G2810">
        <v>51195</v>
      </c>
      <c r="H2810">
        <v>1</v>
      </c>
      <c r="I2810" t="s">
        <v>463</v>
      </c>
      <c r="J2810" t="s">
        <v>325</v>
      </c>
      <c r="K2810">
        <v>19.920000000000002</v>
      </c>
      <c r="L2810">
        <v>24.74</v>
      </c>
      <c r="M2810" t="s">
        <v>178</v>
      </c>
      <c r="N2810" t="s">
        <v>202</v>
      </c>
      <c r="O2810" t="s">
        <v>5617</v>
      </c>
      <c r="P2810" t="s">
        <v>5940</v>
      </c>
      <c r="Q2810" t="s">
        <v>8409</v>
      </c>
      <c r="R2810" t="s">
        <v>32</v>
      </c>
      <c r="S2810" t="s">
        <v>7713</v>
      </c>
      <c r="T2810" t="str">
        <f t="shared" si="129"/>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0">
        <f t="shared" si="130"/>
        <v>0</v>
      </c>
      <c r="V2810" s="2">
        <v>0</v>
      </c>
      <c r="W2810" s="2">
        <f t="shared" si="131"/>
        <v>0</v>
      </c>
      <c r="X2810" s="2">
        <v>0</v>
      </c>
      <c r="Y2810" s="2">
        <v>0</v>
      </c>
      <c r="Z2810" s="2">
        <v>0</v>
      </c>
      <c r="AA2810" s="2">
        <v>0</v>
      </c>
      <c r="AB2810" s="2">
        <v>0</v>
      </c>
      <c r="AC2810" t="s">
        <v>5941</v>
      </c>
      <c r="AD2810" t="s">
        <v>32</v>
      </c>
      <c r="AE2810" t="s">
        <v>32</v>
      </c>
      <c r="AG2810" t="s">
        <v>38</v>
      </c>
      <c r="AH2810" t="s">
        <v>2540</v>
      </c>
      <c r="AI2810" t="s">
        <v>5550</v>
      </c>
      <c r="AJ2810" t="s">
        <v>2839</v>
      </c>
      <c r="AK2810" t="s">
        <v>39</v>
      </c>
    </row>
    <row r="2811" spans="1:37" x14ac:dyDescent="0.3">
      <c r="A2811">
        <v>349254</v>
      </c>
      <c r="B2811" t="s">
        <v>199</v>
      </c>
      <c r="C2811" t="s">
        <v>48</v>
      </c>
      <c r="D2811">
        <v>1</v>
      </c>
      <c r="E2811" t="s">
        <v>4913</v>
      </c>
      <c r="F2811" t="s">
        <v>4390</v>
      </c>
      <c r="G2811">
        <v>51195</v>
      </c>
      <c r="H2811">
        <v>1</v>
      </c>
      <c r="I2811" t="s">
        <v>463</v>
      </c>
      <c r="J2811" t="s">
        <v>325</v>
      </c>
      <c r="K2811">
        <v>19.920000000000002</v>
      </c>
      <c r="L2811">
        <v>24.74</v>
      </c>
      <c r="M2811" t="s">
        <v>178</v>
      </c>
      <c r="N2811" t="s">
        <v>464</v>
      </c>
      <c r="O2811" t="s">
        <v>2494</v>
      </c>
      <c r="P2811" t="s">
        <v>5690</v>
      </c>
      <c r="Q2811" t="s">
        <v>8409</v>
      </c>
      <c r="R2811" t="s">
        <v>4916</v>
      </c>
      <c r="S2811" t="s">
        <v>7713</v>
      </c>
      <c r="T2811" t="str">
        <f t="shared" si="129"/>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1">
        <f t="shared" si="130"/>
        <v>0</v>
      </c>
      <c r="V2811" s="2">
        <v>0</v>
      </c>
      <c r="W2811" s="2">
        <f t="shared" si="131"/>
        <v>0</v>
      </c>
      <c r="X2811" s="2">
        <v>0</v>
      </c>
      <c r="Y2811" s="2">
        <v>0</v>
      </c>
      <c r="Z2811" s="2">
        <v>0</v>
      </c>
      <c r="AA2811" s="2">
        <v>0</v>
      </c>
      <c r="AB2811" s="2">
        <v>0</v>
      </c>
      <c r="AC2811" t="s">
        <v>5942</v>
      </c>
      <c r="AD2811" t="s">
        <v>32</v>
      </c>
      <c r="AE2811" t="s">
        <v>5669</v>
      </c>
      <c r="AG2811" t="s">
        <v>38</v>
      </c>
      <c r="AH2811" t="s">
        <v>876</v>
      </c>
      <c r="AI2811" t="s">
        <v>5550</v>
      </c>
      <c r="AJ2811" t="s">
        <v>81</v>
      </c>
      <c r="AK2811" t="s">
        <v>39</v>
      </c>
    </row>
    <row r="2812" spans="1:37" x14ac:dyDescent="0.3">
      <c r="A2812">
        <v>349254</v>
      </c>
      <c r="B2812" t="s">
        <v>199</v>
      </c>
      <c r="C2812" t="s">
        <v>29</v>
      </c>
      <c r="D2812">
        <v>1</v>
      </c>
      <c r="E2812" t="s">
        <v>4913</v>
      </c>
      <c r="F2812" t="s">
        <v>4390</v>
      </c>
      <c r="G2812">
        <v>51195</v>
      </c>
      <c r="H2812">
        <v>1</v>
      </c>
      <c r="I2812" t="s">
        <v>463</v>
      </c>
      <c r="J2812" t="s">
        <v>325</v>
      </c>
      <c r="K2812">
        <v>19.920000000000002</v>
      </c>
      <c r="L2812">
        <v>24.74</v>
      </c>
      <c r="M2812" t="s">
        <v>178</v>
      </c>
      <c r="N2812" t="s">
        <v>464</v>
      </c>
      <c r="O2812" t="s">
        <v>2494</v>
      </c>
      <c r="P2812" t="s">
        <v>5690</v>
      </c>
      <c r="Q2812" t="s">
        <v>8409</v>
      </c>
      <c r="R2812" t="s">
        <v>4916</v>
      </c>
      <c r="S2812" t="s">
        <v>7713</v>
      </c>
      <c r="T2812" t="str">
        <f t="shared" si="129"/>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2">
        <f t="shared" si="130"/>
        <v>0</v>
      </c>
      <c r="V2812" s="2">
        <v>0</v>
      </c>
      <c r="W2812" s="2">
        <f t="shared" si="131"/>
        <v>0</v>
      </c>
      <c r="X2812" s="2">
        <v>0</v>
      </c>
      <c r="Y2812" s="2">
        <v>0</v>
      </c>
      <c r="Z2812" s="2">
        <v>0</v>
      </c>
      <c r="AA2812" s="2">
        <v>0</v>
      </c>
      <c r="AB2812" s="2">
        <v>0</v>
      </c>
      <c r="AC2812" t="s">
        <v>5942</v>
      </c>
      <c r="AD2812" t="s">
        <v>32</v>
      </c>
      <c r="AE2812" t="s">
        <v>5669</v>
      </c>
      <c r="AG2812" t="s">
        <v>38</v>
      </c>
      <c r="AH2812" t="s">
        <v>876</v>
      </c>
      <c r="AI2812" t="s">
        <v>5550</v>
      </c>
      <c r="AJ2812" t="s">
        <v>81</v>
      </c>
      <c r="AK2812" t="s">
        <v>39</v>
      </c>
    </row>
    <row r="2813" spans="1:37" x14ac:dyDescent="0.3">
      <c r="A2813">
        <v>349259</v>
      </c>
      <c r="B2813" t="s">
        <v>199</v>
      </c>
      <c r="C2813" t="s">
        <v>48</v>
      </c>
      <c r="D2813">
        <v>1</v>
      </c>
      <c r="E2813" t="s">
        <v>5943</v>
      </c>
      <c r="F2813" t="s">
        <v>126</v>
      </c>
      <c r="G2813">
        <v>21744</v>
      </c>
      <c r="H2813">
        <v>1</v>
      </c>
      <c r="I2813" t="s">
        <v>4559</v>
      </c>
      <c r="J2813" t="s">
        <v>43</v>
      </c>
      <c r="K2813">
        <v>59708</v>
      </c>
      <c r="L2813">
        <v>59708</v>
      </c>
      <c r="M2813" t="s">
        <v>33</v>
      </c>
      <c r="N2813" t="s">
        <v>5944</v>
      </c>
      <c r="O2813" t="s">
        <v>5945</v>
      </c>
      <c r="P2813" t="s">
        <v>5946</v>
      </c>
      <c r="Q2813" t="s">
        <v>130</v>
      </c>
      <c r="R2813" t="s">
        <v>32</v>
      </c>
      <c r="S2813" t="s">
        <v>5947</v>
      </c>
      <c r="T2813" t="str">
        <f t="shared" si="129"/>
        <v xml:space="preserve">  SPECIAL NOTE  Selected candidates will be required to provide a DNA sample by swabbing.</v>
      </c>
      <c r="U2813">
        <f t="shared" si="130"/>
        <v>0</v>
      </c>
      <c r="V2813" s="2">
        <v>0</v>
      </c>
      <c r="W2813" s="2">
        <f t="shared" si="131"/>
        <v>0</v>
      </c>
      <c r="X2813" s="2">
        <v>0</v>
      </c>
      <c r="Y2813" s="2">
        <v>0</v>
      </c>
      <c r="Z2813" s="2">
        <v>0</v>
      </c>
      <c r="AA2813" s="2">
        <v>0</v>
      </c>
      <c r="AB2813" s="2">
        <v>0</v>
      </c>
      <c r="AC2813" t="s">
        <v>5948</v>
      </c>
      <c r="AD2813" t="s">
        <v>32</v>
      </c>
      <c r="AE2813" t="s">
        <v>32</v>
      </c>
      <c r="AG2813" t="s">
        <v>38</v>
      </c>
      <c r="AH2813" t="s">
        <v>2199</v>
      </c>
      <c r="AJ2813" t="s">
        <v>2199</v>
      </c>
      <c r="AK2813" t="s">
        <v>39</v>
      </c>
    </row>
    <row r="2814" spans="1:37" x14ac:dyDescent="0.3">
      <c r="A2814">
        <v>349259</v>
      </c>
      <c r="B2814" t="s">
        <v>199</v>
      </c>
      <c r="C2814" t="s">
        <v>29</v>
      </c>
      <c r="D2814">
        <v>1</v>
      </c>
      <c r="E2814" t="s">
        <v>5943</v>
      </c>
      <c r="F2814" t="s">
        <v>126</v>
      </c>
      <c r="G2814">
        <v>21744</v>
      </c>
      <c r="H2814">
        <v>1</v>
      </c>
      <c r="I2814" t="s">
        <v>4559</v>
      </c>
      <c r="J2814" t="s">
        <v>43</v>
      </c>
      <c r="K2814">
        <v>59708</v>
      </c>
      <c r="L2814">
        <v>59708</v>
      </c>
      <c r="M2814" t="s">
        <v>33</v>
      </c>
      <c r="N2814" t="s">
        <v>5944</v>
      </c>
      <c r="O2814" t="s">
        <v>5945</v>
      </c>
      <c r="P2814" t="s">
        <v>5946</v>
      </c>
      <c r="Q2814" t="s">
        <v>130</v>
      </c>
      <c r="R2814" t="s">
        <v>32</v>
      </c>
      <c r="S2814" t="s">
        <v>5947</v>
      </c>
      <c r="T2814" t="str">
        <f t="shared" si="129"/>
        <v xml:space="preserve">  SPECIAL NOTE  Selected candidates will be required to provide a DNA sample by swabbing.</v>
      </c>
      <c r="U2814">
        <f t="shared" si="130"/>
        <v>0</v>
      </c>
      <c r="V2814" s="2">
        <v>0</v>
      </c>
      <c r="W2814" s="2">
        <f t="shared" si="131"/>
        <v>0</v>
      </c>
      <c r="X2814" s="2">
        <v>0</v>
      </c>
      <c r="Y2814" s="2">
        <v>0</v>
      </c>
      <c r="Z2814" s="2">
        <v>0</v>
      </c>
      <c r="AA2814" s="2">
        <v>0</v>
      </c>
      <c r="AB2814" s="2">
        <v>0</v>
      </c>
      <c r="AC2814" t="s">
        <v>5948</v>
      </c>
      <c r="AD2814" t="s">
        <v>32</v>
      </c>
      <c r="AE2814" t="s">
        <v>32</v>
      </c>
      <c r="AG2814" t="s">
        <v>38</v>
      </c>
      <c r="AH2814" t="s">
        <v>2199</v>
      </c>
      <c r="AJ2814" t="s">
        <v>2199</v>
      </c>
      <c r="AK2814" t="s">
        <v>39</v>
      </c>
    </row>
    <row r="2815" spans="1:37" x14ac:dyDescent="0.3">
      <c r="A2815">
        <v>349260</v>
      </c>
      <c r="B2815" t="s">
        <v>199</v>
      </c>
      <c r="C2815" t="s">
        <v>29</v>
      </c>
      <c r="D2815">
        <v>1</v>
      </c>
      <c r="E2815" t="s">
        <v>5949</v>
      </c>
      <c r="F2815" t="s">
        <v>126</v>
      </c>
      <c r="G2815">
        <v>21744</v>
      </c>
      <c r="H2815">
        <v>2</v>
      </c>
      <c r="I2815" t="s">
        <v>76</v>
      </c>
      <c r="J2815" t="s">
        <v>43</v>
      </c>
      <c r="K2815">
        <v>70286</v>
      </c>
      <c r="L2815">
        <v>87295.32</v>
      </c>
      <c r="M2815" t="s">
        <v>33</v>
      </c>
      <c r="N2815" t="s">
        <v>202</v>
      </c>
      <c r="O2815" t="s">
        <v>4550</v>
      </c>
      <c r="P2815" t="s">
        <v>5950</v>
      </c>
      <c r="Q2815" t="s">
        <v>130</v>
      </c>
      <c r="R2815" t="s">
        <v>5951</v>
      </c>
      <c r="S2815" t="s">
        <v>7696</v>
      </c>
      <c r="T2815" t="str">
        <f t="shared" si="129"/>
        <v>Key competencies: -Strategic thinker: distills significant amounts of information and identifies the most important points  --Flexible multi-tasker: knows how to prioritize and successfully carry out multiple assignments simultaneously, some of which may be in tension; can quickly adapt and create new work plans when a project takes a new direction   --Self-starter: can take on ambiguous, challenging projects, contribute big ideas, and see the full project through to completion with minimal direction  --Analyst: strong quantitative and qualitative analysis skills, given different types of data sets, often of varying quality  --Facilitator: able to bring together groups with different incentives to achieve a common goal or outcome.   --Advanced Proficiency in MS Office Suite, including Excel and PowerPoint   --Master's degree in public health, public policy, or public administration preferred  --Able to respond quickly to requests and work in a fast paced environment   -- Experience working with senior staff within an organization   --Outstanding written and oral communication skills  --Excellent attention to detail, organizational skills, creative thinking, and follow through  --Experience in moving multi-stakeholder projects forward successfully   --Demonstrated collaborator with a nuanced understanding of how to work with and build teams   --Excellent attention to detail, organizational skills, creative thinking, and follow through  --Familiarity with peer reviewed literature on chronic disease prevention, health equity, and strategies to close racial disparities in health is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5">
        <f t="shared" si="130"/>
        <v>0</v>
      </c>
      <c r="V2815" s="2">
        <v>1</v>
      </c>
      <c r="W2815" s="2">
        <f t="shared" si="131"/>
        <v>0</v>
      </c>
      <c r="X2815" s="2">
        <v>0</v>
      </c>
      <c r="Y2815" s="2">
        <v>0</v>
      </c>
      <c r="Z2815" s="2">
        <v>0</v>
      </c>
      <c r="AA2815" s="2">
        <v>0</v>
      </c>
      <c r="AB2815" s="2">
        <v>0</v>
      </c>
      <c r="AC2815" t="s">
        <v>5952</v>
      </c>
      <c r="AD2815" t="s">
        <v>32</v>
      </c>
      <c r="AE2815" t="s">
        <v>32</v>
      </c>
      <c r="AG2815" t="s">
        <v>38</v>
      </c>
      <c r="AH2815" t="s">
        <v>876</v>
      </c>
      <c r="AI2815" t="s">
        <v>5550</v>
      </c>
      <c r="AJ2815" t="s">
        <v>1283</v>
      </c>
      <c r="AK2815" t="s">
        <v>39</v>
      </c>
    </row>
    <row r="2816" spans="1:37" x14ac:dyDescent="0.3">
      <c r="A2816">
        <v>349260</v>
      </c>
      <c r="B2816" t="s">
        <v>199</v>
      </c>
      <c r="C2816" t="s">
        <v>48</v>
      </c>
      <c r="D2816">
        <v>1</v>
      </c>
      <c r="E2816" t="s">
        <v>5949</v>
      </c>
      <c r="F2816" t="s">
        <v>126</v>
      </c>
      <c r="G2816">
        <v>21744</v>
      </c>
      <c r="H2816">
        <v>2</v>
      </c>
      <c r="I2816" t="s">
        <v>76</v>
      </c>
      <c r="J2816" t="s">
        <v>43</v>
      </c>
      <c r="K2816">
        <v>70286</v>
      </c>
      <c r="L2816">
        <v>87295.32</v>
      </c>
      <c r="M2816" t="s">
        <v>33</v>
      </c>
      <c r="N2816" t="s">
        <v>202</v>
      </c>
      <c r="O2816" t="s">
        <v>4550</v>
      </c>
      <c r="P2816" t="s">
        <v>5950</v>
      </c>
      <c r="Q2816" t="s">
        <v>130</v>
      </c>
      <c r="R2816" t="s">
        <v>5951</v>
      </c>
      <c r="S2816" t="s">
        <v>7696</v>
      </c>
      <c r="T2816" t="str">
        <f t="shared" si="129"/>
        <v>Key competencies: -Strategic thinker: distills significant amounts of information and identifies the most important points  --Flexible multi-tasker: knows how to prioritize and successfully carry out multiple assignments simultaneously, some of which may be in tension; can quickly adapt and create new work plans when a project takes a new direction   --Self-starter: can take on ambiguous, challenging projects, contribute big ideas, and see the full project through to completion with minimal direction  --Analyst: strong quantitative and qualitative analysis skills, given different types of data sets, often of varying quality  --Facilitator: able to bring together groups with different incentives to achieve a common goal or outcome.   --Advanced Proficiency in MS Office Suite, including Excel and PowerPoint   --Master's degree in public health, public policy, or public administration preferred  --Able to respond quickly to requests and work in a fast paced environment   -- Experience working with senior staff within an organization   --Outstanding written and oral communication skills  --Excellent attention to detail, organizational skills, creative thinking, and follow through  --Experience in moving multi-stakeholder projects forward successfully   --Demonstrated collaborator with a nuanced understanding of how to work with and build teams   --Excellent attention to detail, organizational skills, creative thinking, and follow through  --Familiarity with peer reviewed literature on chronic disease prevention, health equity, and strategies to close racial disparities in health is a plus.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6">
        <f t="shared" si="130"/>
        <v>0</v>
      </c>
      <c r="V2816" s="2">
        <v>1</v>
      </c>
      <c r="W2816" s="2">
        <f t="shared" si="131"/>
        <v>0</v>
      </c>
      <c r="X2816" s="2">
        <v>0</v>
      </c>
      <c r="Y2816" s="2">
        <v>0</v>
      </c>
      <c r="Z2816" s="2">
        <v>0</v>
      </c>
      <c r="AA2816" s="2">
        <v>0</v>
      </c>
      <c r="AB2816" s="2">
        <v>0</v>
      </c>
      <c r="AC2816" t="s">
        <v>5952</v>
      </c>
      <c r="AD2816" t="s">
        <v>32</v>
      </c>
      <c r="AE2816" t="s">
        <v>32</v>
      </c>
      <c r="AG2816" t="s">
        <v>38</v>
      </c>
      <c r="AH2816" t="s">
        <v>876</v>
      </c>
      <c r="AI2816" t="s">
        <v>5550</v>
      </c>
      <c r="AJ2816" t="s">
        <v>1283</v>
      </c>
      <c r="AK2816" t="s">
        <v>39</v>
      </c>
    </row>
    <row r="2817" spans="1:37" x14ac:dyDescent="0.3">
      <c r="A2817">
        <v>349267</v>
      </c>
      <c r="B2817" t="s">
        <v>1360</v>
      </c>
      <c r="C2817" t="s">
        <v>48</v>
      </c>
      <c r="D2817">
        <v>1</v>
      </c>
      <c r="E2817" t="s">
        <v>5543</v>
      </c>
      <c r="F2817" t="s">
        <v>3241</v>
      </c>
      <c r="G2817" t="s">
        <v>3242</v>
      </c>
      <c r="H2817" t="s">
        <v>1561</v>
      </c>
      <c r="I2817" t="s">
        <v>1228</v>
      </c>
      <c r="J2817" t="s">
        <v>43</v>
      </c>
      <c r="K2817">
        <v>131969</v>
      </c>
      <c r="L2817">
        <v>131969</v>
      </c>
      <c r="M2817" t="s">
        <v>33</v>
      </c>
      <c r="N2817" t="s">
        <v>1364</v>
      </c>
      <c r="O2817" t="s">
        <v>5544</v>
      </c>
      <c r="P2817" t="s">
        <v>8831</v>
      </c>
      <c r="Q2817" t="s">
        <v>3183</v>
      </c>
      <c r="R2817" t="s">
        <v>8832</v>
      </c>
      <c r="S2817" t="s">
        <v>5545</v>
      </c>
      <c r="T2817" t="str">
        <f t="shared" si="129"/>
        <v>QUALIFICATIONS: 	Must have outstanding communication skills and interpersonal skills.	Must be driven, able to work well in a fast-paced environment and under tight deadlines, and be creative and strategically-minded.	Exceptional project management, organizational, and leadership skills.	Outstanding analytical skills and problem-solving skills are a must.	Must have excellent attention to detail.	Ability to anticipate and resolve office-wide issues.	Must have a proven ability to successfully manage multiple high-priority projects simultaneously and to organize and drive projects to timely completion.	Excellent judgment when handling sensitive matters.	Demonstrated experience working in administration and logistics.	Extensive knowledge of the City of New York‚„s Personnel Rules and Regulations.	Proficient in the use of Microsoft Office programs, such as Word, PowerPoint, and Excel as well as the City of New York‚„s automated systems including NYCAPS, CHRMS, PMS, CityTime and FMS.	Must be able to work late nights and weekends as needed. REQUIREMENTS:  Assistant Director ($131,969+): Bachelor's degree and a minimum of seven years of full-time experience in human resources management, administration and operations, or a related field or an awarded Master's degree in Public Administration, Human Resources, or related field and a minimum of five years of relevant experience.  Applicants must also possess at least three years of supervisory experience.</v>
      </c>
      <c r="U2817">
        <f t="shared" si="130"/>
        <v>0</v>
      </c>
      <c r="V2817" s="2">
        <v>1</v>
      </c>
      <c r="W2817" s="2">
        <f t="shared" si="131"/>
        <v>0</v>
      </c>
      <c r="X2817" s="2">
        <v>0</v>
      </c>
      <c r="Y2817" s="2">
        <v>0</v>
      </c>
      <c r="Z2817" s="2">
        <v>0</v>
      </c>
      <c r="AA2817" s="2">
        <v>0</v>
      </c>
      <c r="AB2817" s="2">
        <v>0</v>
      </c>
      <c r="AC2817" t="s">
        <v>7654</v>
      </c>
      <c r="AD2817" t="s">
        <v>32</v>
      </c>
      <c r="AE2817" t="s">
        <v>1364</v>
      </c>
      <c r="AG2817" t="s">
        <v>38</v>
      </c>
      <c r="AH2817" t="s">
        <v>2199</v>
      </c>
      <c r="AJ2817" t="s">
        <v>2199</v>
      </c>
      <c r="AK2817" t="s">
        <v>39</v>
      </c>
    </row>
    <row r="2818" spans="1:37" x14ac:dyDescent="0.3">
      <c r="A2818">
        <v>349271</v>
      </c>
      <c r="B2818" t="s">
        <v>199</v>
      </c>
      <c r="C2818" t="s">
        <v>48</v>
      </c>
      <c r="D2818">
        <v>1</v>
      </c>
      <c r="E2818" t="s">
        <v>5953</v>
      </c>
      <c r="F2818" t="s">
        <v>126</v>
      </c>
      <c r="G2818">
        <v>21744</v>
      </c>
      <c r="H2818">
        <v>2</v>
      </c>
      <c r="I2818" t="s">
        <v>463</v>
      </c>
      <c r="J2818" t="s">
        <v>325</v>
      </c>
      <c r="K2818">
        <v>38.470700000000001</v>
      </c>
      <c r="L2818">
        <v>44.33</v>
      </c>
      <c r="M2818" t="s">
        <v>178</v>
      </c>
      <c r="N2818" t="s">
        <v>5954</v>
      </c>
      <c r="O2818" t="s">
        <v>2106</v>
      </c>
      <c r="P2818" t="s">
        <v>5955</v>
      </c>
      <c r="Q2818" t="s">
        <v>130</v>
      </c>
      <c r="R2818" t="s">
        <v>5956</v>
      </c>
      <c r="S2818" t="s">
        <v>7696</v>
      </c>
      <c r="T2818" t="str">
        <f t="shared" si="129"/>
        <v>At least three years of dental public health experience preferred At least  three years of supervisory experience preferred  Dental clinical experience preferred Knowledge of analysis software (e.g. SPSS, STATA or SAS) Proficient in Microsoft Suite Ability to multi-task and manage multiple projects simultaneously Ability to work independently and within a team Strong interpersonal skills Strong analytic skill Strong writing and communication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8">
        <f t="shared" si="130"/>
        <v>0</v>
      </c>
      <c r="V2818" s="2">
        <v>0</v>
      </c>
      <c r="W2818" s="2">
        <f t="shared" si="131"/>
        <v>0</v>
      </c>
      <c r="X2818" s="2">
        <v>0</v>
      </c>
      <c r="Y2818" s="2">
        <v>0</v>
      </c>
      <c r="Z2818" s="2">
        <v>0</v>
      </c>
      <c r="AA2818" s="2">
        <v>0</v>
      </c>
      <c r="AB2818" s="2">
        <v>0</v>
      </c>
      <c r="AC2818" t="s">
        <v>5957</v>
      </c>
      <c r="AD2818" t="s">
        <v>32</v>
      </c>
      <c r="AE2818" t="s">
        <v>32</v>
      </c>
      <c r="AG2818" t="s">
        <v>38</v>
      </c>
      <c r="AH2818" t="s">
        <v>876</v>
      </c>
      <c r="AI2818" t="s">
        <v>5550</v>
      </c>
      <c r="AJ2818" t="s">
        <v>876</v>
      </c>
      <c r="AK2818" t="s">
        <v>39</v>
      </c>
    </row>
    <row r="2819" spans="1:37" x14ac:dyDescent="0.3">
      <c r="A2819">
        <v>349271</v>
      </c>
      <c r="B2819" t="s">
        <v>199</v>
      </c>
      <c r="C2819" t="s">
        <v>29</v>
      </c>
      <c r="D2819">
        <v>1</v>
      </c>
      <c r="E2819" t="s">
        <v>5953</v>
      </c>
      <c r="F2819" t="s">
        <v>126</v>
      </c>
      <c r="G2819">
        <v>21744</v>
      </c>
      <c r="H2819">
        <v>2</v>
      </c>
      <c r="I2819" t="s">
        <v>463</v>
      </c>
      <c r="J2819" t="s">
        <v>325</v>
      </c>
      <c r="K2819">
        <v>38.470700000000001</v>
      </c>
      <c r="L2819">
        <v>44.33</v>
      </c>
      <c r="M2819" t="s">
        <v>178</v>
      </c>
      <c r="N2819" t="s">
        <v>5954</v>
      </c>
      <c r="O2819" t="s">
        <v>2106</v>
      </c>
      <c r="P2819" t="s">
        <v>5955</v>
      </c>
      <c r="Q2819" t="s">
        <v>130</v>
      </c>
      <c r="R2819" t="s">
        <v>5956</v>
      </c>
      <c r="S2819" t="s">
        <v>7696</v>
      </c>
      <c r="T2819" t="str">
        <f t="shared" ref="T2819:T2882" si="132">R2819&amp;" "&amp;S2819</f>
        <v>At least three years of dental public health experience preferred At least  three years of supervisory experience preferred  Dental clinical experience preferred Knowledge of analysis software (e.g. SPSS, STATA or SAS) Proficient in Microsoft Suite Ability to multi-task and manage multiple projects simultaneously Ability to work independently and within a team Strong interpersonal skills Strong analytic skill Strong writing and communication skills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19">
        <f t="shared" ref="U2819:U2882" si="133">D2819*W2819</f>
        <v>0</v>
      </c>
      <c r="V2819" s="2">
        <v>0</v>
      </c>
      <c r="W2819" s="2">
        <f t="shared" ref="W2819:W2882" si="134">IF(OR(ISNUMBER(SEARCH("data analytics",$T2819)), ISNUMBER(SEARCH("data analysis",$T2819)), ISNUMBER(SEARCH("analyze data", $T2819)),ISNUMBER(SEARCH("business intelligence", $T2819)),ISNUMBER(SEARCH("business analysis",$T2819))),1,0)</f>
        <v>0</v>
      </c>
      <c r="X2819" s="2">
        <v>0</v>
      </c>
      <c r="Y2819" s="2">
        <v>0</v>
      </c>
      <c r="Z2819" s="2">
        <v>0</v>
      </c>
      <c r="AA2819" s="2">
        <v>0</v>
      </c>
      <c r="AB2819" s="2">
        <v>0</v>
      </c>
      <c r="AC2819" t="s">
        <v>5957</v>
      </c>
      <c r="AD2819" t="s">
        <v>32</v>
      </c>
      <c r="AE2819" t="s">
        <v>32</v>
      </c>
      <c r="AG2819" t="s">
        <v>38</v>
      </c>
      <c r="AH2819" t="s">
        <v>876</v>
      </c>
      <c r="AI2819" t="s">
        <v>5550</v>
      </c>
      <c r="AJ2819" t="s">
        <v>876</v>
      </c>
      <c r="AK2819" t="s">
        <v>39</v>
      </c>
    </row>
    <row r="2820" spans="1:37" x14ac:dyDescent="0.3">
      <c r="A2820">
        <v>349277</v>
      </c>
      <c r="B2820" t="s">
        <v>199</v>
      </c>
      <c r="C2820" t="s">
        <v>48</v>
      </c>
      <c r="D2820">
        <v>1</v>
      </c>
      <c r="E2820" t="s">
        <v>5958</v>
      </c>
      <c r="F2820" t="s">
        <v>4390</v>
      </c>
      <c r="G2820">
        <v>51195</v>
      </c>
      <c r="H2820">
        <v>2</v>
      </c>
      <c r="I2820" t="s">
        <v>463</v>
      </c>
      <c r="J2820" t="s">
        <v>43</v>
      </c>
      <c r="K2820">
        <v>24</v>
      </c>
      <c r="L2820">
        <v>29.81</v>
      </c>
      <c r="M2820" t="s">
        <v>178</v>
      </c>
      <c r="N2820" t="s">
        <v>2493</v>
      </c>
      <c r="O2820" t="s">
        <v>5617</v>
      </c>
      <c r="P2820" t="s">
        <v>5959</v>
      </c>
      <c r="Q2820" t="s">
        <v>8409</v>
      </c>
      <c r="R2820" t="s">
        <v>32</v>
      </c>
      <c r="S2820" t="s">
        <v>7713</v>
      </c>
      <c r="T2820" t="str">
        <f t="shared" si="132"/>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20">
        <f t="shared" si="133"/>
        <v>0</v>
      </c>
      <c r="V2820" s="2">
        <v>0</v>
      </c>
      <c r="W2820" s="2">
        <f t="shared" si="134"/>
        <v>0</v>
      </c>
      <c r="X2820" s="2">
        <v>0</v>
      </c>
      <c r="Y2820" s="2">
        <v>0</v>
      </c>
      <c r="Z2820" s="2">
        <v>0</v>
      </c>
      <c r="AA2820" s="2">
        <v>0</v>
      </c>
      <c r="AB2820" s="2">
        <v>0</v>
      </c>
      <c r="AC2820" t="s">
        <v>5960</v>
      </c>
      <c r="AD2820" t="s">
        <v>32</v>
      </c>
      <c r="AE2820" t="s">
        <v>5961</v>
      </c>
      <c r="AG2820" t="s">
        <v>38</v>
      </c>
      <c r="AH2820" t="s">
        <v>876</v>
      </c>
      <c r="AI2820" t="s">
        <v>5550</v>
      </c>
      <c r="AJ2820" t="s">
        <v>1689</v>
      </c>
      <c r="AK2820" t="s">
        <v>39</v>
      </c>
    </row>
    <row r="2821" spans="1:37" x14ac:dyDescent="0.3">
      <c r="A2821">
        <v>349277</v>
      </c>
      <c r="B2821" t="s">
        <v>199</v>
      </c>
      <c r="C2821" t="s">
        <v>29</v>
      </c>
      <c r="D2821">
        <v>1</v>
      </c>
      <c r="E2821" t="s">
        <v>5958</v>
      </c>
      <c r="F2821" t="s">
        <v>4390</v>
      </c>
      <c r="G2821">
        <v>51195</v>
      </c>
      <c r="H2821">
        <v>2</v>
      </c>
      <c r="I2821" t="s">
        <v>463</v>
      </c>
      <c r="J2821" t="s">
        <v>43</v>
      </c>
      <c r="K2821">
        <v>24</v>
      </c>
      <c r="L2821">
        <v>29.81</v>
      </c>
      <c r="M2821" t="s">
        <v>178</v>
      </c>
      <c r="N2821" t="s">
        <v>2493</v>
      </c>
      <c r="O2821" t="s">
        <v>5617</v>
      </c>
      <c r="P2821" t="s">
        <v>5959</v>
      </c>
      <c r="Q2821" t="s">
        <v>8409</v>
      </c>
      <c r="R2821" t="s">
        <v>32</v>
      </c>
      <c r="S2821" t="s">
        <v>7713</v>
      </c>
      <c r="T2821" t="str">
        <f t="shared" si="132"/>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21">
        <f t="shared" si="133"/>
        <v>0</v>
      </c>
      <c r="V2821" s="2">
        <v>0</v>
      </c>
      <c r="W2821" s="2">
        <f t="shared" si="134"/>
        <v>0</v>
      </c>
      <c r="X2821" s="2">
        <v>0</v>
      </c>
      <c r="Y2821" s="2">
        <v>0</v>
      </c>
      <c r="Z2821" s="2">
        <v>0</v>
      </c>
      <c r="AA2821" s="2">
        <v>0</v>
      </c>
      <c r="AB2821" s="2">
        <v>0</v>
      </c>
      <c r="AC2821" t="s">
        <v>5960</v>
      </c>
      <c r="AD2821" t="s">
        <v>32</v>
      </c>
      <c r="AE2821" t="s">
        <v>5961</v>
      </c>
      <c r="AG2821" t="s">
        <v>38</v>
      </c>
      <c r="AH2821" t="s">
        <v>876</v>
      </c>
      <c r="AI2821" t="s">
        <v>5550</v>
      </c>
      <c r="AJ2821" t="s">
        <v>1689</v>
      </c>
      <c r="AK2821" t="s">
        <v>39</v>
      </c>
    </row>
    <row r="2822" spans="1:37" x14ac:dyDescent="0.3">
      <c r="A2822">
        <v>349285</v>
      </c>
      <c r="B2822" t="s">
        <v>868</v>
      </c>
      <c r="C2822" t="s">
        <v>48</v>
      </c>
      <c r="D2822">
        <v>1</v>
      </c>
      <c r="E2822" t="s">
        <v>5962</v>
      </c>
      <c r="F2822" t="s">
        <v>742</v>
      </c>
      <c r="G2822">
        <v>56058</v>
      </c>
      <c r="H2822">
        <v>0</v>
      </c>
      <c r="I2822" t="s">
        <v>5963</v>
      </c>
      <c r="J2822" t="s">
        <v>43</v>
      </c>
      <c r="K2822">
        <v>50362</v>
      </c>
      <c r="L2822">
        <v>78177</v>
      </c>
      <c r="M2822" t="s">
        <v>33</v>
      </c>
      <c r="N2822" t="s">
        <v>870</v>
      </c>
      <c r="O2822" t="s">
        <v>4837</v>
      </c>
      <c r="P2822" t="s">
        <v>5964</v>
      </c>
      <c r="Q2822" t="s">
        <v>745</v>
      </c>
      <c r="R2822" t="s">
        <v>8976</v>
      </c>
      <c r="S2822" t="s">
        <v>32</v>
      </c>
      <c r="T2822" t="str">
        <f t="shared" si="132"/>
        <v xml:space="preserve">Confidentiality, discretion, and excellent verbal and written communications skills are required. Candidates must be proficient in MS Office (Excel, Outlook, Access, and Publisher) and have the ability to multi-task and work with staff at all levels of the agency. Coordination experience and experience with inventory tracking preferred. Prior EEO experience a plus.  A valid NYC drivers‚„ license preferred.  </v>
      </c>
      <c r="U2822">
        <f t="shared" si="133"/>
        <v>0</v>
      </c>
      <c r="V2822" s="2">
        <v>1</v>
      </c>
      <c r="W2822" s="2">
        <f t="shared" si="134"/>
        <v>0</v>
      </c>
      <c r="X2822" s="2">
        <v>0</v>
      </c>
      <c r="Y2822" s="2">
        <v>0</v>
      </c>
      <c r="Z2822" s="2">
        <v>0</v>
      </c>
      <c r="AA2822" s="2">
        <v>0</v>
      </c>
      <c r="AB2822" s="2">
        <v>0</v>
      </c>
      <c r="AC2822" t="s">
        <v>5965</v>
      </c>
      <c r="AD2822" t="s">
        <v>874</v>
      </c>
      <c r="AE2822" t="s">
        <v>2535</v>
      </c>
      <c r="AG2822" t="s">
        <v>38</v>
      </c>
      <c r="AH2822" t="s">
        <v>1092</v>
      </c>
      <c r="AJ2822" t="s">
        <v>1092</v>
      </c>
      <c r="AK2822" t="s">
        <v>39</v>
      </c>
    </row>
    <row r="2823" spans="1:37" x14ac:dyDescent="0.3">
      <c r="A2823">
        <v>349285</v>
      </c>
      <c r="B2823" t="s">
        <v>868</v>
      </c>
      <c r="C2823" t="s">
        <v>29</v>
      </c>
      <c r="D2823">
        <v>1</v>
      </c>
      <c r="E2823" t="s">
        <v>5962</v>
      </c>
      <c r="F2823" t="s">
        <v>742</v>
      </c>
      <c r="G2823">
        <v>56058</v>
      </c>
      <c r="H2823">
        <v>0</v>
      </c>
      <c r="I2823" t="s">
        <v>5963</v>
      </c>
      <c r="J2823" t="s">
        <v>43</v>
      </c>
      <c r="K2823">
        <v>50362</v>
      </c>
      <c r="L2823">
        <v>78177</v>
      </c>
      <c r="M2823" t="s">
        <v>33</v>
      </c>
      <c r="N2823" t="s">
        <v>870</v>
      </c>
      <c r="O2823" t="s">
        <v>4837</v>
      </c>
      <c r="P2823" t="s">
        <v>5964</v>
      </c>
      <c r="Q2823" t="s">
        <v>745</v>
      </c>
      <c r="R2823" t="s">
        <v>8976</v>
      </c>
      <c r="S2823" t="s">
        <v>32</v>
      </c>
      <c r="T2823" t="str">
        <f t="shared" si="132"/>
        <v xml:space="preserve">Confidentiality, discretion, and excellent verbal and written communications skills are required. Candidates must be proficient in MS Office (Excel, Outlook, Access, and Publisher) and have the ability to multi-task and work with staff at all levels of the agency. Coordination experience and experience with inventory tracking preferred. Prior EEO experience a plus.  A valid NYC drivers‚„ license preferred.  </v>
      </c>
      <c r="U2823">
        <f t="shared" si="133"/>
        <v>0</v>
      </c>
      <c r="V2823" s="2">
        <v>1</v>
      </c>
      <c r="W2823" s="2">
        <f t="shared" si="134"/>
        <v>0</v>
      </c>
      <c r="X2823" s="2">
        <v>0</v>
      </c>
      <c r="Y2823" s="2">
        <v>0</v>
      </c>
      <c r="Z2823" s="2">
        <v>0</v>
      </c>
      <c r="AA2823" s="2">
        <v>0</v>
      </c>
      <c r="AB2823" s="2">
        <v>0</v>
      </c>
      <c r="AC2823" t="s">
        <v>5965</v>
      </c>
      <c r="AD2823" t="s">
        <v>874</v>
      </c>
      <c r="AE2823" t="s">
        <v>2535</v>
      </c>
      <c r="AG2823" t="s">
        <v>38</v>
      </c>
      <c r="AH2823" t="s">
        <v>1092</v>
      </c>
      <c r="AJ2823" t="s">
        <v>1092</v>
      </c>
      <c r="AK2823" t="s">
        <v>39</v>
      </c>
    </row>
    <row r="2824" spans="1:37" x14ac:dyDescent="0.3">
      <c r="A2824">
        <v>349286</v>
      </c>
      <c r="B2824" t="s">
        <v>47</v>
      </c>
      <c r="C2824" t="s">
        <v>29</v>
      </c>
      <c r="D2824">
        <v>1</v>
      </c>
      <c r="E2824" t="s">
        <v>1402</v>
      </c>
      <c r="F2824" t="s">
        <v>1403</v>
      </c>
      <c r="G2824">
        <v>91011</v>
      </c>
      <c r="H2824">
        <v>0</v>
      </c>
      <c r="I2824" t="s">
        <v>627</v>
      </c>
      <c r="J2824" t="s">
        <v>43</v>
      </c>
      <c r="K2824">
        <v>38197</v>
      </c>
      <c r="L2824">
        <v>55870</v>
      </c>
      <c r="M2824" t="s">
        <v>33</v>
      </c>
      <c r="N2824" t="s">
        <v>1873</v>
      </c>
      <c r="O2824" t="s">
        <v>1874</v>
      </c>
      <c r="P2824" t="s">
        <v>5966</v>
      </c>
      <c r="Q2824" t="s">
        <v>1406</v>
      </c>
      <c r="R2824" t="s">
        <v>32</v>
      </c>
      <c r="S2824" t="s">
        <v>3445</v>
      </c>
      <c r="T2824" t="str">
        <f t="shared" si="13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824">
        <f t="shared" si="133"/>
        <v>0</v>
      </c>
      <c r="V2824" s="2">
        <v>0</v>
      </c>
      <c r="W2824" s="2">
        <f t="shared" si="134"/>
        <v>0</v>
      </c>
      <c r="X2824" s="2">
        <v>0</v>
      </c>
      <c r="Y2824" s="2">
        <v>0</v>
      </c>
      <c r="Z2824" s="2">
        <v>0</v>
      </c>
      <c r="AA2824" s="2">
        <v>0</v>
      </c>
      <c r="AB2824" s="2">
        <v>0</v>
      </c>
      <c r="AC2824" t="s">
        <v>3446</v>
      </c>
      <c r="AD2824" t="s">
        <v>32</v>
      </c>
      <c r="AE2824" t="s">
        <v>32</v>
      </c>
      <c r="AG2824" t="s">
        <v>38</v>
      </c>
      <c r="AH2824" t="s">
        <v>2852</v>
      </c>
      <c r="AJ2824" t="s">
        <v>2081</v>
      </c>
      <c r="AK2824" t="s">
        <v>39</v>
      </c>
    </row>
    <row r="2825" spans="1:37" x14ac:dyDescent="0.3">
      <c r="A2825">
        <v>349286</v>
      </c>
      <c r="B2825" t="s">
        <v>47</v>
      </c>
      <c r="C2825" t="s">
        <v>48</v>
      </c>
      <c r="D2825">
        <v>1</v>
      </c>
      <c r="E2825" t="s">
        <v>1402</v>
      </c>
      <c r="F2825" t="s">
        <v>1403</v>
      </c>
      <c r="G2825">
        <v>91011</v>
      </c>
      <c r="H2825">
        <v>0</v>
      </c>
      <c r="I2825" t="s">
        <v>627</v>
      </c>
      <c r="J2825" t="s">
        <v>43</v>
      </c>
      <c r="K2825">
        <v>38197</v>
      </c>
      <c r="L2825">
        <v>55870</v>
      </c>
      <c r="M2825" t="s">
        <v>33</v>
      </c>
      <c r="N2825" t="s">
        <v>1873</v>
      </c>
      <c r="O2825" t="s">
        <v>1874</v>
      </c>
      <c r="P2825" t="s">
        <v>5966</v>
      </c>
      <c r="Q2825" t="s">
        <v>1406</v>
      </c>
      <c r="R2825" t="s">
        <v>32</v>
      </c>
      <c r="S2825" t="s">
        <v>3445</v>
      </c>
      <c r="T2825" t="str">
        <f t="shared" si="13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******IN ORDER TO BE CONSIDERED FOR AN INTERVIEW YOU MUST HAVE FILED FOR THE WATERSHED MAINTAINER EXAM 8032***** FILING PERIOD ENDS MARCH 27TH, 2018********************</v>
      </c>
      <c r="U2825">
        <f t="shared" si="133"/>
        <v>0</v>
      </c>
      <c r="V2825" s="2">
        <v>0</v>
      </c>
      <c r="W2825" s="2">
        <f t="shared" si="134"/>
        <v>0</v>
      </c>
      <c r="X2825" s="2">
        <v>0</v>
      </c>
      <c r="Y2825" s="2">
        <v>0</v>
      </c>
      <c r="Z2825" s="2">
        <v>0</v>
      </c>
      <c r="AA2825" s="2">
        <v>0</v>
      </c>
      <c r="AB2825" s="2">
        <v>0</v>
      </c>
      <c r="AC2825" t="s">
        <v>3446</v>
      </c>
      <c r="AD2825" t="s">
        <v>32</v>
      </c>
      <c r="AE2825" t="s">
        <v>32</v>
      </c>
      <c r="AG2825" t="s">
        <v>38</v>
      </c>
      <c r="AH2825" t="s">
        <v>2852</v>
      </c>
      <c r="AJ2825" t="s">
        <v>2081</v>
      </c>
      <c r="AK2825" t="s">
        <v>39</v>
      </c>
    </row>
    <row r="2826" spans="1:37" x14ac:dyDescent="0.3">
      <c r="A2826">
        <v>349291</v>
      </c>
      <c r="B2826" t="s">
        <v>199</v>
      </c>
      <c r="C2826" t="s">
        <v>29</v>
      </c>
      <c r="D2826">
        <v>1</v>
      </c>
      <c r="E2826" t="s">
        <v>5967</v>
      </c>
      <c r="F2826" t="s">
        <v>348</v>
      </c>
      <c r="G2826">
        <v>10209</v>
      </c>
      <c r="H2826">
        <v>1</v>
      </c>
      <c r="I2826" t="s">
        <v>463</v>
      </c>
      <c r="J2826" t="s">
        <v>325</v>
      </c>
      <c r="K2826">
        <v>13.5</v>
      </c>
      <c r="L2826">
        <v>17.899999999999999</v>
      </c>
      <c r="M2826" t="s">
        <v>178</v>
      </c>
      <c r="N2826" t="s">
        <v>380</v>
      </c>
      <c r="O2826" t="s">
        <v>381</v>
      </c>
      <c r="P2826" t="s">
        <v>5968</v>
      </c>
      <c r="Q2826" t="s">
        <v>350</v>
      </c>
      <c r="R2826" t="s">
        <v>5969</v>
      </c>
      <c r="S2826" t="s">
        <v>7713</v>
      </c>
      <c r="T2826" t="str">
        <f t="shared" si="132"/>
        <v>--Highly organized   --Proficient in Microsoft Office Applications and Type at least 45 WPM.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26">
        <f t="shared" si="133"/>
        <v>0</v>
      </c>
      <c r="V2826" s="2">
        <v>0</v>
      </c>
      <c r="W2826" s="2">
        <f t="shared" si="134"/>
        <v>0</v>
      </c>
      <c r="X2826" s="2">
        <v>0</v>
      </c>
      <c r="Y2826" s="2">
        <v>0</v>
      </c>
      <c r="Z2826" s="2">
        <v>0</v>
      </c>
      <c r="AA2826" s="2">
        <v>0</v>
      </c>
      <c r="AB2826" s="2">
        <v>0</v>
      </c>
      <c r="AC2826" t="s">
        <v>3939</v>
      </c>
      <c r="AD2826" t="s">
        <v>32</v>
      </c>
      <c r="AE2826" t="s">
        <v>32</v>
      </c>
      <c r="AG2826" t="s">
        <v>38</v>
      </c>
      <c r="AH2826" t="s">
        <v>1092</v>
      </c>
      <c r="AI2826" t="s">
        <v>5970</v>
      </c>
      <c r="AJ2826" t="s">
        <v>1092</v>
      </c>
      <c r="AK2826" t="s">
        <v>39</v>
      </c>
    </row>
    <row r="2827" spans="1:37" x14ac:dyDescent="0.3">
      <c r="A2827">
        <v>349291</v>
      </c>
      <c r="B2827" t="s">
        <v>199</v>
      </c>
      <c r="C2827" t="s">
        <v>48</v>
      </c>
      <c r="D2827">
        <v>1</v>
      </c>
      <c r="E2827" t="s">
        <v>5967</v>
      </c>
      <c r="F2827" t="s">
        <v>348</v>
      </c>
      <c r="G2827">
        <v>10209</v>
      </c>
      <c r="H2827">
        <v>1</v>
      </c>
      <c r="I2827" t="s">
        <v>463</v>
      </c>
      <c r="J2827" t="s">
        <v>325</v>
      </c>
      <c r="K2827">
        <v>13.5</v>
      </c>
      <c r="L2827">
        <v>17.899999999999999</v>
      </c>
      <c r="M2827" t="s">
        <v>178</v>
      </c>
      <c r="N2827" t="s">
        <v>380</v>
      </c>
      <c r="O2827" t="s">
        <v>381</v>
      </c>
      <c r="P2827" t="s">
        <v>5968</v>
      </c>
      <c r="Q2827" t="s">
        <v>350</v>
      </c>
      <c r="R2827" t="s">
        <v>5969</v>
      </c>
      <c r="S2827" t="s">
        <v>7713</v>
      </c>
      <c r="T2827" t="str">
        <f t="shared" si="132"/>
        <v>--Highly organized   --Proficient in Microsoft Office Applications and Type at least 45 WPM.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27">
        <f t="shared" si="133"/>
        <v>0</v>
      </c>
      <c r="V2827" s="2">
        <v>0</v>
      </c>
      <c r="W2827" s="2">
        <f t="shared" si="134"/>
        <v>0</v>
      </c>
      <c r="X2827" s="2">
        <v>0</v>
      </c>
      <c r="Y2827" s="2">
        <v>0</v>
      </c>
      <c r="Z2827" s="2">
        <v>0</v>
      </c>
      <c r="AA2827" s="2">
        <v>0</v>
      </c>
      <c r="AB2827" s="2">
        <v>0</v>
      </c>
      <c r="AC2827" t="s">
        <v>3939</v>
      </c>
      <c r="AD2827" t="s">
        <v>32</v>
      </c>
      <c r="AE2827" t="s">
        <v>32</v>
      </c>
      <c r="AG2827" t="s">
        <v>38</v>
      </c>
      <c r="AH2827" t="s">
        <v>1092</v>
      </c>
      <c r="AI2827" t="s">
        <v>5970</v>
      </c>
      <c r="AJ2827" t="s">
        <v>1092</v>
      </c>
      <c r="AK2827" t="s">
        <v>39</v>
      </c>
    </row>
    <row r="2828" spans="1:37" x14ac:dyDescent="0.3">
      <c r="A2828">
        <v>349302</v>
      </c>
      <c r="B2828" t="s">
        <v>47</v>
      </c>
      <c r="C2828" t="s">
        <v>48</v>
      </c>
      <c r="D2828">
        <v>1</v>
      </c>
      <c r="E2828" t="s">
        <v>800</v>
      </c>
      <c r="F2828" t="s">
        <v>725</v>
      </c>
      <c r="G2828">
        <v>20315</v>
      </c>
      <c r="H2828">
        <v>2</v>
      </c>
      <c r="I2828" t="s">
        <v>244</v>
      </c>
      <c r="J2828" t="s">
        <v>43</v>
      </c>
      <c r="K2828">
        <v>74990</v>
      </c>
      <c r="L2828">
        <v>104182</v>
      </c>
      <c r="M2828" t="s">
        <v>33</v>
      </c>
      <c r="N2828" t="s">
        <v>83</v>
      </c>
      <c r="O2828" t="s">
        <v>620</v>
      </c>
      <c r="P2828" t="s">
        <v>8977</v>
      </c>
      <c r="Q2828" t="s">
        <v>7389</v>
      </c>
      <c r="R2828" t="s">
        <v>32</v>
      </c>
      <c r="S2828" t="s">
        <v>2751</v>
      </c>
      <c r="T2828" t="str">
        <f t="shared" si="13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28">
        <f t="shared" si="133"/>
        <v>0</v>
      </c>
      <c r="V2828" s="2">
        <v>0</v>
      </c>
      <c r="W2828" s="2">
        <f t="shared" si="134"/>
        <v>0</v>
      </c>
      <c r="X2828" s="2">
        <v>0</v>
      </c>
      <c r="Y2828" s="2">
        <v>0</v>
      </c>
      <c r="Z2828" s="2">
        <v>0</v>
      </c>
      <c r="AA2828" s="2">
        <v>0</v>
      </c>
      <c r="AB2828" s="2">
        <v>0</v>
      </c>
      <c r="AC2828" t="s">
        <v>624</v>
      </c>
      <c r="AD2828" t="s">
        <v>32</v>
      </c>
      <c r="AE2828" t="s">
        <v>32</v>
      </c>
      <c r="AG2828" t="s">
        <v>58</v>
      </c>
      <c r="AH2828" t="s">
        <v>2852</v>
      </c>
      <c r="AJ2828" t="s">
        <v>2852</v>
      </c>
      <c r="AK2828" t="s">
        <v>39</v>
      </c>
    </row>
    <row r="2829" spans="1:37" x14ac:dyDescent="0.3">
      <c r="A2829">
        <v>349302</v>
      </c>
      <c r="B2829" t="s">
        <v>47</v>
      </c>
      <c r="C2829" t="s">
        <v>29</v>
      </c>
      <c r="D2829">
        <v>1</v>
      </c>
      <c r="E2829" t="s">
        <v>800</v>
      </c>
      <c r="F2829" t="s">
        <v>725</v>
      </c>
      <c r="G2829">
        <v>20315</v>
      </c>
      <c r="H2829">
        <v>2</v>
      </c>
      <c r="I2829" t="s">
        <v>244</v>
      </c>
      <c r="J2829" t="s">
        <v>43</v>
      </c>
      <c r="K2829">
        <v>74990</v>
      </c>
      <c r="L2829">
        <v>104182</v>
      </c>
      <c r="M2829" t="s">
        <v>33</v>
      </c>
      <c r="N2829" t="s">
        <v>83</v>
      </c>
      <c r="O2829" t="s">
        <v>620</v>
      </c>
      <c r="P2829" t="s">
        <v>8977</v>
      </c>
      <c r="Q2829" t="s">
        <v>7389</v>
      </c>
      <c r="R2829" t="s">
        <v>32</v>
      </c>
      <c r="S2829" t="s">
        <v>2751</v>
      </c>
      <c r="T2829" t="str">
        <f t="shared" si="132"/>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829">
        <f t="shared" si="133"/>
        <v>0</v>
      </c>
      <c r="V2829" s="2">
        <v>0</v>
      </c>
      <c r="W2829" s="2">
        <f t="shared" si="134"/>
        <v>0</v>
      </c>
      <c r="X2829" s="2">
        <v>0</v>
      </c>
      <c r="Y2829" s="2">
        <v>0</v>
      </c>
      <c r="Z2829" s="2">
        <v>0</v>
      </c>
      <c r="AA2829" s="2">
        <v>0</v>
      </c>
      <c r="AB2829" s="2">
        <v>0</v>
      </c>
      <c r="AC2829" t="s">
        <v>624</v>
      </c>
      <c r="AD2829" t="s">
        <v>32</v>
      </c>
      <c r="AE2829" t="s">
        <v>32</v>
      </c>
      <c r="AG2829" t="s">
        <v>58</v>
      </c>
      <c r="AH2829" t="s">
        <v>2852</v>
      </c>
      <c r="AJ2829" t="s">
        <v>2852</v>
      </c>
      <c r="AK2829" t="s">
        <v>39</v>
      </c>
    </row>
    <row r="2830" spans="1:37" x14ac:dyDescent="0.3">
      <c r="A2830">
        <v>349305</v>
      </c>
      <c r="B2830" t="s">
        <v>199</v>
      </c>
      <c r="C2830" t="s">
        <v>29</v>
      </c>
      <c r="D2830">
        <v>1</v>
      </c>
      <c r="E2830" t="s">
        <v>5971</v>
      </c>
      <c r="F2830" t="s">
        <v>2224</v>
      </c>
      <c r="G2830">
        <v>51001</v>
      </c>
      <c r="H2830">
        <v>2</v>
      </c>
      <c r="I2830" t="s">
        <v>463</v>
      </c>
      <c r="J2830" t="s">
        <v>43</v>
      </c>
      <c r="K2830">
        <v>66446</v>
      </c>
      <c r="L2830">
        <v>76413</v>
      </c>
      <c r="M2830" t="s">
        <v>33</v>
      </c>
      <c r="N2830" t="s">
        <v>202</v>
      </c>
      <c r="O2830" t="s">
        <v>2765</v>
      </c>
      <c r="P2830" t="s">
        <v>8978</v>
      </c>
      <c r="Q2830" t="s">
        <v>2227</v>
      </c>
      <c r="R2830" t="e">
        <v>#NAME?</v>
      </c>
      <c r="S2830" t="s">
        <v>7656</v>
      </c>
      <c r="T2830" t="e">
        <f t="shared" si="132"/>
        <v>#NAME?</v>
      </c>
      <c r="U2830">
        <f t="shared" si="133"/>
        <v>0</v>
      </c>
      <c r="V2830" s="2">
        <v>0</v>
      </c>
      <c r="W2830" s="2">
        <f t="shared" si="134"/>
        <v>0</v>
      </c>
      <c r="X2830" s="2">
        <v>0</v>
      </c>
      <c r="Y2830" s="2">
        <v>0</v>
      </c>
      <c r="Z2830" s="2">
        <v>0</v>
      </c>
      <c r="AA2830" s="2">
        <v>0</v>
      </c>
      <c r="AB2830" s="2">
        <v>0</v>
      </c>
      <c r="AC2830" t="s">
        <v>5972</v>
      </c>
      <c r="AD2830" t="s">
        <v>32</v>
      </c>
      <c r="AE2830" t="s">
        <v>32</v>
      </c>
      <c r="AG2830" t="s">
        <v>38</v>
      </c>
      <c r="AH2830" t="s">
        <v>1750</v>
      </c>
      <c r="AI2830" t="s">
        <v>5970</v>
      </c>
      <c r="AJ2830" t="s">
        <v>1750</v>
      </c>
      <c r="AK2830" t="s">
        <v>39</v>
      </c>
    </row>
    <row r="2831" spans="1:37" x14ac:dyDescent="0.3">
      <c r="A2831">
        <v>349305</v>
      </c>
      <c r="B2831" t="s">
        <v>199</v>
      </c>
      <c r="C2831" t="s">
        <v>48</v>
      </c>
      <c r="D2831">
        <v>1</v>
      </c>
      <c r="E2831" t="s">
        <v>5971</v>
      </c>
      <c r="F2831" t="s">
        <v>2224</v>
      </c>
      <c r="G2831">
        <v>51001</v>
      </c>
      <c r="H2831">
        <v>2</v>
      </c>
      <c r="I2831" t="s">
        <v>463</v>
      </c>
      <c r="J2831" t="s">
        <v>43</v>
      </c>
      <c r="K2831">
        <v>66446</v>
      </c>
      <c r="L2831">
        <v>76413</v>
      </c>
      <c r="M2831" t="s">
        <v>33</v>
      </c>
      <c r="N2831" t="s">
        <v>202</v>
      </c>
      <c r="O2831" t="s">
        <v>2765</v>
      </c>
      <c r="P2831" t="s">
        <v>8978</v>
      </c>
      <c r="Q2831" t="s">
        <v>2227</v>
      </c>
      <c r="R2831" t="e">
        <v>#NAME?</v>
      </c>
      <c r="S2831" t="s">
        <v>7656</v>
      </c>
      <c r="T2831" t="e">
        <f t="shared" si="132"/>
        <v>#NAME?</v>
      </c>
      <c r="U2831">
        <f t="shared" si="133"/>
        <v>0</v>
      </c>
      <c r="V2831" s="2">
        <v>0</v>
      </c>
      <c r="W2831" s="2">
        <f t="shared" si="134"/>
        <v>0</v>
      </c>
      <c r="X2831" s="2">
        <v>0</v>
      </c>
      <c r="Y2831" s="2">
        <v>0</v>
      </c>
      <c r="Z2831" s="2">
        <v>0</v>
      </c>
      <c r="AA2831" s="2">
        <v>0</v>
      </c>
      <c r="AB2831" s="2">
        <v>0</v>
      </c>
      <c r="AC2831" t="s">
        <v>5972</v>
      </c>
      <c r="AD2831" t="s">
        <v>32</v>
      </c>
      <c r="AE2831" t="s">
        <v>32</v>
      </c>
      <c r="AG2831" t="s">
        <v>38</v>
      </c>
      <c r="AH2831" t="s">
        <v>1750</v>
      </c>
      <c r="AI2831" t="s">
        <v>5970</v>
      </c>
      <c r="AJ2831" t="s">
        <v>1750</v>
      </c>
      <c r="AK2831" t="s">
        <v>39</v>
      </c>
    </row>
    <row r="2832" spans="1:37" x14ac:dyDescent="0.3">
      <c r="A2832">
        <v>349313</v>
      </c>
      <c r="B2832" t="s">
        <v>524</v>
      </c>
      <c r="C2832" t="s">
        <v>48</v>
      </c>
      <c r="D2832">
        <v>1</v>
      </c>
      <c r="E2832" t="s">
        <v>5973</v>
      </c>
      <c r="F2832" t="s">
        <v>5974</v>
      </c>
      <c r="G2832">
        <v>91925</v>
      </c>
      <c r="H2832">
        <v>0</v>
      </c>
      <c r="I2832" t="s">
        <v>1095</v>
      </c>
      <c r="J2832" t="s">
        <v>43</v>
      </c>
      <c r="K2832">
        <v>385</v>
      </c>
      <c r="L2832">
        <v>385</v>
      </c>
      <c r="M2832" t="s">
        <v>1624</v>
      </c>
      <c r="N2832" t="s">
        <v>1832</v>
      </c>
      <c r="O2832" t="s">
        <v>1626</v>
      </c>
      <c r="P2832" t="s">
        <v>8979</v>
      </c>
      <c r="Q2832" t="s">
        <v>5975</v>
      </c>
      <c r="R2832" t="s">
        <v>5976</v>
      </c>
      <c r="S2832" t="s">
        <v>5977</v>
      </c>
      <c r="T2832" t="str">
        <f t="shared" si="132"/>
        <v>FDNY Certificate of Fitness S12, S13 and S14 *** IN ORDER TO BE CONSIDERED FOR THIS POSITION CANDIDATES MUST BE SERVING PERMANENTLY IN THE TITLE OF STEAM FITTER ***</v>
      </c>
      <c r="U2832">
        <f t="shared" si="133"/>
        <v>0</v>
      </c>
      <c r="V2832" s="2">
        <v>0</v>
      </c>
      <c r="W2832" s="2">
        <f t="shared" si="134"/>
        <v>0</v>
      </c>
      <c r="X2832" s="2">
        <v>0</v>
      </c>
      <c r="Y2832" s="2">
        <v>0</v>
      </c>
      <c r="Z2832" s="2">
        <v>0</v>
      </c>
      <c r="AA2832" s="2">
        <v>0</v>
      </c>
      <c r="AB2832" s="2">
        <v>0</v>
      </c>
      <c r="AC2832" t="s">
        <v>5978</v>
      </c>
      <c r="AD2832" t="s">
        <v>32</v>
      </c>
      <c r="AE2832" t="s">
        <v>1832</v>
      </c>
      <c r="AG2832" t="s">
        <v>38</v>
      </c>
      <c r="AH2832" t="s">
        <v>2852</v>
      </c>
      <c r="AI2832" t="s">
        <v>5979</v>
      </c>
      <c r="AJ2832" t="s">
        <v>2852</v>
      </c>
      <c r="AK2832" t="s">
        <v>39</v>
      </c>
    </row>
    <row r="2833" spans="1:37" x14ac:dyDescent="0.3">
      <c r="A2833">
        <v>349313</v>
      </c>
      <c r="B2833" t="s">
        <v>524</v>
      </c>
      <c r="C2833" t="s">
        <v>29</v>
      </c>
      <c r="D2833">
        <v>1</v>
      </c>
      <c r="E2833" t="s">
        <v>5973</v>
      </c>
      <c r="F2833" t="s">
        <v>5974</v>
      </c>
      <c r="G2833">
        <v>91925</v>
      </c>
      <c r="H2833">
        <v>0</v>
      </c>
      <c r="I2833" t="s">
        <v>1095</v>
      </c>
      <c r="J2833" t="s">
        <v>43</v>
      </c>
      <c r="K2833">
        <v>385</v>
      </c>
      <c r="L2833">
        <v>385</v>
      </c>
      <c r="M2833" t="s">
        <v>1624</v>
      </c>
      <c r="N2833" t="s">
        <v>1832</v>
      </c>
      <c r="O2833" t="s">
        <v>1626</v>
      </c>
      <c r="P2833" t="s">
        <v>8979</v>
      </c>
      <c r="Q2833" t="s">
        <v>5975</v>
      </c>
      <c r="R2833" t="s">
        <v>5976</v>
      </c>
      <c r="S2833" t="s">
        <v>5977</v>
      </c>
      <c r="T2833" t="str">
        <f t="shared" si="132"/>
        <v>FDNY Certificate of Fitness S12, S13 and S14 *** IN ORDER TO BE CONSIDERED FOR THIS POSITION CANDIDATES MUST BE SERVING PERMANENTLY IN THE TITLE OF STEAM FITTER ***</v>
      </c>
      <c r="U2833">
        <f t="shared" si="133"/>
        <v>0</v>
      </c>
      <c r="V2833" s="2">
        <v>0</v>
      </c>
      <c r="W2833" s="2">
        <f t="shared" si="134"/>
        <v>0</v>
      </c>
      <c r="X2833" s="2">
        <v>0</v>
      </c>
      <c r="Y2833" s="2">
        <v>0</v>
      </c>
      <c r="Z2833" s="2">
        <v>0</v>
      </c>
      <c r="AA2833" s="2">
        <v>0</v>
      </c>
      <c r="AB2833" s="2">
        <v>0</v>
      </c>
      <c r="AC2833" t="s">
        <v>5978</v>
      </c>
      <c r="AD2833" t="s">
        <v>32</v>
      </c>
      <c r="AE2833" t="s">
        <v>1832</v>
      </c>
      <c r="AG2833" t="s">
        <v>38</v>
      </c>
      <c r="AH2833" t="s">
        <v>2852</v>
      </c>
      <c r="AI2833" t="s">
        <v>5979</v>
      </c>
      <c r="AJ2833" t="s">
        <v>2852</v>
      </c>
      <c r="AK2833" t="s">
        <v>39</v>
      </c>
    </row>
    <row r="2834" spans="1:37" x14ac:dyDescent="0.3">
      <c r="A2834">
        <v>349324</v>
      </c>
      <c r="B2834" t="s">
        <v>199</v>
      </c>
      <c r="C2834" t="s">
        <v>29</v>
      </c>
      <c r="D2834">
        <v>1</v>
      </c>
      <c r="E2834" t="s">
        <v>5980</v>
      </c>
      <c r="F2834" t="s">
        <v>714</v>
      </c>
      <c r="G2834">
        <v>51193</v>
      </c>
      <c r="H2834">
        <v>0</v>
      </c>
      <c r="I2834" t="s">
        <v>463</v>
      </c>
      <c r="J2834" t="s">
        <v>43</v>
      </c>
      <c r="K2834">
        <v>50519</v>
      </c>
      <c r="L2834">
        <v>62744.76</v>
      </c>
      <c r="M2834" t="s">
        <v>33</v>
      </c>
      <c r="N2834" t="s">
        <v>5275</v>
      </c>
      <c r="O2834" t="s">
        <v>611</v>
      </c>
      <c r="P2834" t="s">
        <v>5981</v>
      </c>
      <c r="Q2834" t="s">
        <v>717</v>
      </c>
      <c r="R2834" t="s">
        <v>4097</v>
      </c>
      <c r="S2834" t="s">
        <v>7656</v>
      </c>
      <c r="T2834" t="str">
        <f t="shared" si="132"/>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34">
        <f t="shared" si="133"/>
        <v>0</v>
      </c>
      <c r="V2834" s="2">
        <v>0</v>
      </c>
      <c r="W2834" s="2">
        <f t="shared" si="134"/>
        <v>0</v>
      </c>
      <c r="X2834" s="2">
        <v>0</v>
      </c>
      <c r="Y2834" s="2">
        <v>0</v>
      </c>
      <c r="Z2834" s="2">
        <v>0</v>
      </c>
      <c r="AA2834" s="2">
        <v>0</v>
      </c>
      <c r="AB2834" s="2">
        <v>0</v>
      </c>
      <c r="AC2834" t="s">
        <v>4906</v>
      </c>
      <c r="AD2834" t="s">
        <v>32</v>
      </c>
      <c r="AE2834" t="s">
        <v>4097</v>
      </c>
      <c r="AG2834" t="s">
        <v>38</v>
      </c>
      <c r="AH2834" t="s">
        <v>876</v>
      </c>
      <c r="AI2834" t="s">
        <v>5970</v>
      </c>
      <c r="AJ2834" t="s">
        <v>876</v>
      </c>
      <c r="AK2834" t="s">
        <v>39</v>
      </c>
    </row>
    <row r="2835" spans="1:37" x14ac:dyDescent="0.3">
      <c r="A2835">
        <v>349324</v>
      </c>
      <c r="B2835" t="s">
        <v>199</v>
      </c>
      <c r="C2835" t="s">
        <v>48</v>
      </c>
      <c r="D2835">
        <v>1</v>
      </c>
      <c r="E2835" t="s">
        <v>5980</v>
      </c>
      <c r="F2835" t="s">
        <v>714</v>
      </c>
      <c r="G2835">
        <v>51193</v>
      </c>
      <c r="H2835">
        <v>0</v>
      </c>
      <c r="I2835" t="s">
        <v>463</v>
      </c>
      <c r="J2835" t="s">
        <v>43</v>
      </c>
      <c r="K2835">
        <v>50519</v>
      </c>
      <c r="L2835">
        <v>62744.76</v>
      </c>
      <c r="M2835" t="s">
        <v>33</v>
      </c>
      <c r="N2835" t="s">
        <v>5275</v>
      </c>
      <c r="O2835" t="s">
        <v>611</v>
      </c>
      <c r="P2835" t="s">
        <v>5981</v>
      </c>
      <c r="Q2835" t="s">
        <v>717</v>
      </c>
      <c r="R2835" t="s">
        <v>4097</v>
      </c>
      <c r="S2835" t="s">
        <v>7656</v>
      </c>
      <c r="T2835" t="str">
        <f t="shared" si="132"/>
        <v>Bilingual: English/Spanish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35">
        <f t="shared" si="133"/>
        <v>0</v>
      </c>
      <c r="V2835" s="2">
        <v>0</v>
      </c>
      <c r="W2835" s="2">
        <f t="shared" si="134"/>
        <v>0</v>
      </c>
      <c r="X2835" s="2">
        <v>0</v>
      </c>
      <c r="Y2835" s="2">
        <v>0</v>
      </c>
      <c r="Z2835" s="2">
        <v>0</v>
      </c>
      <c r="AA2835" s="2">
        <v>0</v>
      </c>
      <c r="AB2835" s="2">
        <v>0</v>
      </c>
      <c r="AC2835" t="s">
        <v>4906</v>
      </c>
      <c r="AD2835" t="s">
        <v>32</v>
      </c>
      <c r="AE2835" t="s">
        <v>4097</v>
      </c>
      <c r="AG2835" t="s">
        <v>38</v>
      </c>
      <c r="AH2835" t="s">
        <v>876</v>
      </c>
      <c r="AI2835" t="s">
        <v>5970</v>
      </c>
      <c r="AJ2835" t="s">
        <v>876</v>
      </c>
      <c r="AK2835" t="s">
        <v>39</v>
      </c>
    </row>
    <row r="2836" spans="1:37" x14ac:dyDescent="0.3">
      <c r="A2836">
        <v>349325</v>
      </c>
      <c r="B2836" t="s">
        <v>868</v>
      </c>
      <c r="C2836" t="s">
        <v>48</v>
      </c>
      <c r="D2836">
        <v>1</v>
      </c>
      <c r="E2836" t="s">
        <v>5982</v>
      </c>
      <c r="F2836" t="s">
        <v>750</v>
      </c>
      <c r="G2836">
        <v>13652</v>
      </c>
      <c r="H2836">
        <v>1</v>
      </c>
      <c r="I2836" t="s">
        <v>76</v>
      </c>
      <c r="J2836" t="s">
        <v>43</v>
      </c>
      <c r="K2836">
        <v>76288</v>
      </c>
      <c r="L2836">
        <v>103636</v>
      </c>
      <c r="M2836" t="s">
        <v>33</v>
      </c>
      <c r="N2836" t="s">
        <v>870</v>
      </c>
      <c r="O2836" t="s">
        <v>5983</v>
      </c>
      <c r="P2836" t="s">
        <v>5984</v>
      </c>
      <c r="Q2836" t="s">
        <v>7397</v>
      </c>
      <c r="R2836" t="s">
        <v>5985</v>
      </c>
      <c r="S2836" t="s">
        <v>32</v>
      </c>
      <c r="T2836" t="str">
        <f t="shared" si="132"/>
        <v xml:space="preserve">Preference will be given to applicants who possess experience in the following areas; commercial cloud environments (e.g. Azure/AWS); cloud infrastructure or analytics components, such as Systems Operations / Management, Database architecture, Virtualization, IP Networking, Storage, Security, ADFS Set Up and Integration with Applications; architecting, designing and programming applications in a Cloud environment (Azure/AWS); architecting highly available systems that utilize load balancing, horizontal scalability and high availability; maintaining and designing cloud based solutions that meet the project requirements to include security and compliance standards; scripting (Windows PowerShell) or programming languages; and/ or Application Firewalls, Software Defined Storage &amp; Software Defined Networking. The successful candidate must display good understanding of network engineering and security principles (e.g., protocols, routing, switching, filtering, firewall rules, etc.) as well as strong interpersonal, verbal, presentation and written communication skills.  </v>
      </c>
      <c r="U2836">
        <f t="shared" si="133"/>
        <v>0</v>
      </c>
      <c r="V2836" s="2">
        <v>0</v>
      </c>
      <c r="W2836" s="2">
        <f t="shared" si="134"/>
        <v>0</v>
      </c>
      <c r="X2836" s="2">
        <v>0</v>
      </c>
      <c r="Y2836" s="2">
        <v>0</v>
      </c>
      <c r="Z2836" s="2">
        <v>0</v>
      </c>
      <c r="AA2836" s="2">
        <v>0</v>
      </c>
      <c r="AB2836" s="2">
        <v>0</v>
      </c>
      <c r="AC2836" t="s">
        <v>5986</v>
      </c>
      <c r="AD2836" t="s">
        <v>874</v>
      </c>
      <c r="AE2836" t="s">
        <v>2535</v>
      </c>
      <c r="AG2836" t="s">
        <v>58</v>
      </c>
      <c r="AH2836" t="s">
        <v>2304</v>
      </c>
      <c r="AJ2836" t="s">
        <v>2304</v>
      </c>
      <c r="AK2836" t="s">
        <v>39</v>
      </c>
    </row>
    <row r="2837" spans="1:37" x14ac:dyDescent="0.3">
      <c r="A2837">
        <v>349325</v>
      </c>
      <c r="B2837" t="s">
        <v>868</v>
      </c>
      <c r="C2837" t="s">
        <v>29</v>
      </c>
      <c r="D2837">
        <v>1</v>
      </c>
      <c r="E2837" t="s">
        <v>5982</v>
      </c>
      <c r="F2837" t="s">
        <v>750</v>
      </c>
      <c r="G2837">
        <v>13652</v>
      </c>
      <c r="H2837">
        <v>1</v>
      </c>
      <c r="I2837" t="s">
        <v>76</v>
      </c>
      <c r="J2837" t="s">
        <v>43</v>
      </c>
      <c r="K2837">
        <v>76288</v>
      </c>
      <c r="L2837">
        <v>103636</v>
      </c>
      <c r="M2837" t="s">
        <v>33</v>
      </c>
      <c r="N2837" t="s">
        <v>870</v>
      </c>
      <c r="O2837" t="s">
        <v>5983</v>
      </c>
      <c r="P2837" t="s">
        <v>5984</v>
      </c>
      <c r="Q2837" t="s">
        <v>7397</v>
      </c>
      <c r="R2837" t="s">
        <v>5985</v>
      </c>
      <c r="S2837" t="s">
        <v>32</v>
      </c>
      <c r="T2837" t="str">
        <f t="shared" si="132"/>
        <v xml:space="preserve">Preference will be given to applicants who possess experience in the following areas; commercial cloud environments (e.g. Azure/AWS); cloud infrastructure or analytics components, such as Systems Operations / Management, Database architecture, Virtualization, IP Networking, Storage, Security, ADFS Set Up and Integration with Applications; architecting, designing and programming applications in a Cloud environment (Azure/AWS); architecting highly available systems that utilize load balancing, horizontal scalability and high availability; maintaining and designing cloud based solutions that meet the project requirements to include security and compliance standards; scripting (Windows PowerShell) or programming languages; and/ or Application Firewalls, Software Defined Storage &amp; Software Defined Networking. The successful candidate must display good understanding of network engineering and security principles (e.g., protocols, routing, switching, filtering, firewall rules, etc.) as well as strong interpersonal, verbal, presentation and written communication skills.  </v>
      </c>
      <c r="U2837">
        <f t="shared" si="133"/>
        <v>0</v>
      </c>
      <c r="V2837" s="2">
        <v>0</v>
      </c>
      <c r="W2837" s="2">
        <f t="shared" si="134"/>
        <v>0</v>
      </c>
      <c r="X2837" s="2">
        <v>0</v>
      </c>
      <c r="Y2837" s="2">
        <v>0</v>
      </c>
      <c r="Z2837" s="2">
        <v>0</v>
      </c>
      <c r="AA2837" s="2">
        <v>0</v>
      </c>
      <c r="AB2837" s="2">
        <v>0</v>
      </c>
      <c r="AC2837" t="s">
        <v>5986</v>
      </c>
      <c r="AD2837" t="s">
        <v>874</v>
      </c>
      <c r="AE2837" t="s">
        <v>2535</v>
      </c>
      <c r="AG2837" t="s">
        <v>58</v>
      </c>
      <c r="AH2837" t="s">
        <v>2304</v>
      </c>
      <c r="AJ2837" t="s">
        <v>2304</v>
      </c>
      <c r="AK2837" t="s">
        <v>39</v>
      </c>
    </row>
    <row r="2838" spans="1:37" x14ac:dyDescent="0.3">
      <c r="A2838">
        <v>349326</v>
      </c>
      <c r="B2838" t="s">
        <v>199</v>
      </c>
      <c r="C2838" t="s">
        <v>29</v>
      </c>
      <c r="D2838">
        <v>1</v>
      </c>
      <c r="E2838" t="s">
        <v>5987</v>
      </c>
      <c r="F2838" t="s">
        <v>126</v>
      </c>
      <c r="G2838">
        <v>21744</v>
      </c>
      <c r="H2838">
        <v>2</v>
      </c>
      <c r="I2838" t="s">
        <v>463</v>
      </c>
      <c r="J2838" t="s">
        <v>43</v>
      </c>
      <c r="K2838">
        <v>70286</v>
      </c>
      <c r="L2838">
        <v>87295.32</v>
      </c>
      <c r="M2838" t="s">
        <v>33</v>
      </c>
      <c r="N2838" t="s">
        <v>202</v>
      </c>
      <c r="O2838" t="s">
        <v>5988</v>
      </c>
      <c r="P2838" t="s">
        <v>5989</v>
      </c>
      <c r="Q2838" t="s">
        <v>130</v>
      </c>
      <c r="R2838" t="e">
        <v>#NAME?</v>
      </c>
      <c r="S2838" t="s">
        <v>7713</v>
      </c>
      <c r="T2838" t="e">
        <f t="shared" si="132"/>
        <v>#NAME?</v>
      </c>
      <c r="U2838">
        <f t="shared" si="133"/>
        <v>0</v>
      </c>
      <c r="V2838" s="2">
        <v>0</v>
      </c>
      <c r="W2838" s="2">
        <f t="shared" si="134"/>
        <v>0</v>
      </c>
      <c r="X2838" s="2">
        <v>0</v>
      </c>
      <c r="Y2838" s="2">
        <v>0</v>
      </c>
      <c r="Z2838" s="2">
        <v>0</v>
      </c>
      <c r="AA2838" s="2">
        <v>0</v>
      </c>
      <c r="AB2838" s="2">
        <v>0</v>
      </c>
      <c r="AC2838" t="s">
        <v>5990</v>
      </c>
      <c r="AD2838" t="s">
        <v>32</v>
      </c>
      <c r="AE2838" t="s">
        <v>32</v>
      </c>
      <c r="AG2838" t="s">
        <v>38</v>
      </c>
      <c r="AH2838" t="s">
        <v>776</v>
      </c>
      <c r="AI2838" t="s">
        <v>5991</v>
      </c>
      <c r="AJ2838" t="s">
        <v>776</v>
      </c>
      <c r="AK2838" t="s">
        <v>39</v>
      </c>
    </row>
    <row r="2839" spans="1:37" x14ac:dyDescent="0.3">
      <c r="A2839">
        <v>349326</v>
      </c>
      <c r="B2839" t="s">
        <v>199</v>
      </c>
      <c r="C2839" t="s">
        <v>48</v>
      </c>
      <c r="D2839">
        <v>1</v>
      </c>
      <c r="E2839" t="s">
        <v>5987</v>
      </c>
      <c r="F2839" t="s">
        <v>126</v>
      </c>
      <c r="G2839">
        <v>21744</v>
      </c>
      <c r="H2839">
        <v>2</v>
      </c>
      <c r="I2839" t="s">
        <v>463</v>
      </c>
      <c r="J2839" t="s">
        <v>43</v>
      </c>
      <c r="K2839">
        <v>70286</v>
      </c>
      <c r="L2839">
        <v>87295.32</v>
      </c>
      <c r="M2839" t="s">
        <v>33</v>
      </c>
      <c r="N2839" t="s">
        <v>202</v>
      </c>
      <c r="O2839" t="s">
        <v>5988</v>
      </c>
      <c r="P2839" t="s">
        <v>5989</v>
      </c>
      <c r="Q2839" t="s">
        <v>130</v>
      </c>
      <c r="R2839" t="e">
        <v>#NAME?</v>
      </c>
      <c r="S2839" t="s">
        <v>7713</v>
      </c>
      <c r="T2839" t="e">
        <f t="shared" si="132"/>
        <v>#NAME?</v>
      </c>
      <c r="U2839">
        <f t="shared" si="133"/>
        <v>0</v>
      </c>
      <c r="V2839" s="2">
        <v>0</v>
      </c>
      <c r="W2839" s="2">
        <f t="shared" si="134"/>
        <v>0</v>
      </c>
      <c r="X2839" s="2">
        <v>0</v>
      </c>
      <c r="Y2839" s="2">
        <v>0</v>
      </c>
      <c r="Z2839" s="2">
        <v>0</v>
      </c>
      <c r="AA2839" s="2">
        <v>0</v>
      </c>
      <c r="AB2839" s="2">
        <v>0</v>
      </c>
      <c r="AC2839" t="s">
        <v>5990</v>
      </c>
      <c r="AD2839" t="s">
        <v>32</v>
      </c>
      <c r="AE2839" t="s">
        <v>32</v>
      </c>
      <c r="AG2839" t="s">
        <v>38</v>
      </c>
      <c r="AH2839" t="s">
        <v>776</v>
      </c>
      <c r="AI2839" t="s">
        <v>5991</v>
      </c>
      <c r="AJ2839" t="s">
        <v>776</v>
      </c>
      <c r="AK2839" t="s">
        <v>39</v>
      </c>
    </row>
    <row r="2840" spans="1:37" x14ac:dyDescent="0.3">
      <c r="A2840">
        <v>349332</v>
      </c>
      <c r="B2840" t="s">
        <v>199</v>
      </c>
      <c r="C2840" t="s">
        <v>29</v>
      </c>
      <c r="D2840">
        <v>1</v>
      </c>
      <c r="E2840" t="s">
        <v>5992</v>
      </c>
      <c r="F2840" t="s">
        <v>126</v>
      </c>
      <c r="G2840">
        <v>21744</v>
      </c>
      <c r="H2840">
        <v>3</v>
      </c>
      <c r="I2840" t="s">
        <v>463</v>
      </c>
      <c r="J2840" t="s">
        <v>43</v>
      </c>
      <c r="K2840">
        <v>78630</v>
      </c>
      <c r="L2840">
        <v>97659</v>
      </c>
      <c r="M2840" t="s">
        <v>33</v>
      </c>
      <c r="N2840" t="s">
        <v>2493</v>
      </c>
      <c r="O2840" t="s">
        <v>465</v>
      </c>
      <c r="P2840" t="s">
        <v>5993</v>
      </c>
      <c r="Q2840" t="s">
        <v>130</v>
      </c>
      <c r="R2840" t="e">
        <v>#NAME?</v>
      </c>
      <c r="S2840" t="s">
        <v>7696</v>
      </c>
      <c r="T2840" t="e">
        <f t="shared" si="132"/>
        <v>#NAME?</v>
      </c>
      <c r="U2840">
        <f t="shared" si="133"/>
        <v>0</v>
      </c>
      <c r="V2840" s="2">
        <v>0</v>
      </c>
      <c r="W2840" s="2">
        <f t="shared" si="134"/>
        <v>0</v>
      </c>
      <c r="X2840" s="2">
        <v>0</v>
      </c>
      <c r="Y2840" s="2">
        <v>0</v>
      </c>
      <c r="Z2840" s="2">
        <v>0</v>
      </c>
      <c r="AA2840" s="2">
        <v>0</v>
      </c>
      <c r="AB2840" s="2">
        <v>0</v>
      </c>
      <c r="AC2840" t="s">
        <v>5994</v>
      </c>
      <c r="AD2840" t="s">
        <v>32</v>
      </c>
      <c r="AE2840" t="s">
        <v>32</v>
      </c>
      <c r="AG2840" t="s">
        <v>38</v>
      </c>
      <c r="AH2840" t="s">
        <v>1689</v>
      </c>
      <c r="AI2840" t="s">
        <v>5970</v>
      </c>
      <c r="AJ2840" t="s">
        <v>1689</v>
      </c>
      <c r="AK2840" t="s">
        <v>39</v>
      </c>
    </row>
    <row r="2841" spans="1:37" x14ac:dyDescent="0.3">
      <c r="A2841">
        <v>349332</v>
      </c>
      <c r="B2841" t="s">
        <v>199</v>
      </c>
      <c r="C2841" t="s">
        <v>48</v>
      </c>
      <c r="D2841">
        <v>1</v>
      </c>
      <c r="E2841" t="s">
        <v>5992</v>
      </c>
      <c r="F2841" t="s">
        <v>126</v>
      </c>
      <c r="G2841">
        <v>21744</v>
      </c>
      <c r="H2841">
        <v>3</v>
      </c>
      <c r="I2841" t="s">
        <v>463</v>
      </c>
      <c r="J2841" t="s">
        <v>43</v>
      </c>
      <c r="K2841">
        <v>78630</v>
      </c>
      <c r="L2841">
        <v>97659</v>
      </c>
      <c r="M2841" t="s">
        <v>33</v>
      </c>
      <c r="N2841" t="s">
        <v>2493</v>
      </c>
      <c r="O2841" t="s">
        <v>465</v>
      </c>
      <c r="P2841" t="s">
        <v>5993</v>
      </c>
      <c r="Q2841" t="s">
        <v>130</v>
      </c>
      <c r="R2841" t="e">
        <v>#NAME?</v>
      </c>
      <c r="S2841" t="s">
        <v>7696</v>
      </c>
      <c r="T2841" t="e">
        <f t="shared" si="132"/>
        <v>#NAME?</v>
      </c>
      <c r="U2841">
        <f t="shared" si="133"/>
        <v>0</v>
      </c>
      <c r="V2841" s="2">
        <v>0</v>
      </c>
      <c r="W2841" s="2">
        <f t="shared" si="134"/>
        <v>0</v>
      </c>
      <c r="X2841" s="2">
        <v>0</v>
      </c>
      <c r="Y2841" s="2">
        <v>0</v>
      </c>
      <c r="Z2841" s="2">
        <v>0</v>
      </c>
      <c r="AA2841" s="2">
        <v>0</v>
      </c>
      <c r="AB2841" s="2">
        <v>0</v>
      </c>
      <c r="AC2841" t="s">
        <v>5994</v>
      </c>
      <c r="AD2841" t="s">
        <v>32</v>
      </c>
      <c r="AE2841" t="s">
        <v>32</v>
      </c>
      <c r="AG2841" t="s">
        <v>38</v>
      </c>
      <c r="AH2841" t="s">
        <v>1689</v>
      </c>
      <c r="AI2841" t="s">
        <v>5970</v>
      </c>
      <c r="AJ2841" t="s">
        <v>1689</v>
      </c>
      <c r="AK2841" t="s">
        <v>39</v>
      </c>
    </row>
    <row r="2842" spans="1:37" x14ac:dyDescent="0.3">
      <c r="A2842">
        <v>349337</v>
      </c>
      <c r="B2842" t="s">
        <v>73</v>
      </c>
      <c r="C2842" t="s">
        <v>48</v>
      </c>
      <c r="D2842">
        <v>80</v>
      </c>
      <c r="E2842" t="s">
        <v>5572</v>
      </c>
      <c r="F2842" t="s">
        <v>5573</v>
      </c>
      <c r="G2842">
        <v>35116</v>
      </c>
      <c r="H2842">
        <v>0</v>
      </c>
      <c r="I2842" t="s">
        <v>627</v>
      </c>
      <c r="J2842" t="s">
        <v>43</v>
      </c>
      <c r="K2842">
        <v>38305</v>
      </c>
      <c r="L2842">
        <v>43285</v>
      </c>
      <c r="M2842" t="s">
        <v>33</v>
      </c>
      <c r="N2842" t="s">
        <v>3569</v>
      </c>
      <c r="O2842" t="s">
        <v>5574</v>
      </c>
      <c r="P2842" t="s">
        <v>5575</v>
      </c>
      <c r="Q2842" t="s">
        <v>8843</v>
      </c>
      <c r="R2842" t="s">
        <v>8844</v>
      </c>
      <c r="S2842" t="s">
        <v>7301</v>
      </c>
      <c r="T2842" t="str">
        <f t="shared" si="132"/>
        <v>‚	Associates Degree or equivalent College Credit (64) 	Prior Law Enforcement, Military or Security Experience Special Patrolman Requirement:  You must meet the following qualifications for Special Patrolman status (a status given by the New York City Police Department pursuant to Title 38, Chapter 13 of the Rules of the City of New York): 	Be twenty-one years of age or older;	Be a citizen of the United States;	Be a resident of New York City;	Have no record of convictions for any felony or serious offense as enumerated in ‚§265.00(17) of the New York State Penal Law;	If discharged from military service, the discharge must not have been dishonorable; and	Be of good moral character.  All candidates who are appointed will undergo a background check conducted by the New York City Police Department to verify the above qualifications, including character.  Any individual appointed who fails to pass this background check will be terminated from the position.  Special Patrolman status must be maintained at all times as a condition of employment.  Failure to maintain Special Patrolman status shall constitute a forfeiture of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  The successful candidate will be required to:	Pass a physical agility exam.	Complete TLC Academy and Peace Officer training</v>
      </c>
      <c r="U2842">
        <f t="shared" si="133"/>
        <v>0</v>
      </c>
      <c r="V2842" s="2">
        <v>0</v>
      </c>
      <c r="W2842" s="2">
        <f t="shared" si="134"/>
        <v>0</v>
      </c>
      <c r="X2842" s="2">
        <v>0</v>
      </c>
      <c r="Y2842" s="2">
        <v>0</v>
      </c>
      <c r="Z2842" s="2">
        <v>0</v>
      </c>
      <c r="AA2842" s="2">
        <v>0</v>
      </c>
      <c r="AB2842" s="2">
        <v>0</v>
      </c>
      <c r="AC2842" t="s">
        <v>5576</v>
      </c>
      <c r="AD2842" t="s">
        <v>5577</v>
      </c>
      <c r="AE2842" t="s">
        <v>3569</v>
      </c>
      <c r="AG2842" t="s">
        <v>38</v>
      </c>
      <c r="AH2842" t="s">
        <v>1750</v>
      </c>
      <c r="AI2842" t="s">
        <v>2432</v>
      </c>
      <c r="AJ2842" t="s">
        <v>1283</v>
      </c>
      <c r="AK2842" t="s">
        <v>39</v>
      </c>
    </row>
    <row r="2843" spans="1:37" x14ac:dyDescent="0.3">
      <c r="A2843">
        <v>349339</v>
      </c>
      <c r="B2843" t="s">
        <v>199</v>
      </c>
      <c r="C2843" t="s">
        <v>29</v>
      </c>
      <c r="D2843">
        <v>1</v>
      </c>
      <c r="E2843" t="s">
        <v>5995</v>
      </c>
      <c r="F2843" t="s">
        <v>2239</v>
      </c>
      <c r="G2843">
        <v>31215</v>
      </c>
      <c r="H2843">
        <v>1</v>
      </c>
      <c r="I2843" t="s">
        <v>463</v>
      </c>
      <c r="J2843" t="s">
        <v>43</v>
      </c>
      <c r="K2843">
        <v>42563</v>
      </c>
      <c r="L2843">
        <v>48947</v>
      </c>
      <c r="M2843" t="s">
        <v>33</v>
      </c>
      <c r="N2843" t="s">
        <v>644</v>
      </c>
      <c r="O2843" t="s">
        <v>645</v>
      </c>
      <c r="P2843" t="s">
        <v>5996</v>
      </c>
      <c r="Q2843" t="s">
        <v>7708</v>
      </c>
      <c r="R2843" t="s">
        <v>5133</v>
      </c>
      <c r="S2843" t="s">
        <v>7696</v>
      </c>
      <c r="T2843" t="str">
        <f t="shared" si="132"/>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43">
        <f t="shared" si="133"/>
        <v>0</v>
      </c>
      <c r="V2843" s="2">
        <v>0</v>
      </c>
      <c r="W2843" s="2">
        <f t="shared" si="134"/>
        <v>0</v>
      </c>
      <c r="X2843" s="2">
        <v>0</v>
      </c>
      <c r="Y2843" s="2">
        <v>0</v>
      </c>
      <c r="Z2843" s="2">
        <v>0</v>
      </c>
      <c r="AA2843" s="2">
        <v>0</v>
      </c>
      <c r="AB2843" s="2">
        <v>0</v>
      </c>
      <c r="AC2843" t="s">
        <v>5997</v>
      </c>
      <c r="AD2843" t="s">
        <v>32</v>
      </c>
      <c r="AE2843" t="s">
        <v>32</v>
      </c>
      <c r="AG2843" t="s">
        <v>38</v>
      </c>
      <c r="AH2843" t="s">
        <v>876</v>
      </c>
      <c r="AI2843" t="s">
        <v>5970</v>
      </c>
      <c r="AJ2843" t="s">
        <v>776</v>
      </c>
      <c r="AK2843" t="s">
        <v>39</v>
      </c>
    </row>
    <row r="2844" spans="1:37" x14ac:dyDescent="0.3">
      <c r="A2844">
        <v>349339</v>
      </c>
      <c r="B2844" t="s">
        <v>199</v>
      </c>
      <c r="C2844" t="s">
        <v>48</v>
      </c>
      <c r="D2844">
        <v>1</v>
      </c>
      <c r="E2844" t="s">
        <v>5995</v>
      </c>
      <c r="F2844" t="s">
        <v>2239</v>
      </c>
      <c r="G2844">
        <v>31215</v>
      </c>
      <c r="H2844">
        <v>1</v>
      </c>
      <c r="I2844" t="s">
        <v>463</v>
      </c>
      <c r="J2844" t="s">
        <v>43</v>
      </c>
      <c r="K2844">
        <v>42563</v>
      </c>
      <c r="L2844">
        <v>48947</v>
      </c>
      <c r="M2844" t="s">
        <v>33</v>
      </c>
      <c r="N2844" t="s">
        <v>644</v>
      </c>
      <c r="O2844" t="s">
        <v>645</v>
      </c>
      <c r="P2844" t="s">
        <v>5996</v>
      </c>
      <c r="Q2844" t="s">
        <v>7708</v>
      </c>
      <c r="R2844" t="s">
        <v>5133</v>
      </c>
      <c r="S2844" t="s">
        <v>7696</v>
      </c>
      <c r="T2844" t="str">
        <f t="shared" si="132"/>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44">
        <f t="shared" si="133"/>
        <v>0</v>
      </c>
      <c r="V2844" s="2">
        <v>0</v>
      </c>
      <c r="W2844" s="2">
        <f t="shared" si="134"/>
        <v>0</v>
      </c>
      <c r="X2844" s="2">
        <v>0</v>
      </c>
      <c r="Y2844" s="2">
        <v>0</v>
      </c>
      <c r="Z2844" s="2">
        <v>0</v>
      </c>
      <c r="AA2844" s="2">
        <v>0</v>
      </c>
      <c r="AB2844" s="2">
        <v>0</v>
      </c>
      <c r="AC2844" t="s">
        <v>5997</v>
      </c>
      <c r="AD2844" t="s">
        <v>32</v>
      </c>
      <c r="AE2844" t="s">
        <v>32</v>
      </c>
      <c r="AG2844" t="s">
        <v>38</v>
      </c>
      <c r="AH2844" t="s">
        <v>876</v>
      </c>
      <c r="AI2844" t="s">
        <v>5970</v>
      </c>
      <c r="AJ2844" t="s">
        <v>776</v>
      </c>
      <c r="AK2844" t="s">
        <v>39</v>
      </c>
    </row>
    <row r="2845" spans="1:37" x14ac:dyDescent="0.3">
      <c r="A2845">
        <v>349343</v>
      </c>
      <c r="B2845" t="s">
        <v>73</v>
      </c>
      <c r="C2845" t="s">
        <v>29</v>
      </c>
      <c r="D2845">
        <v>50</v>
      </c>
      <c r="E2845" t="s">
        <v>5998</v>
      </c>
      <c r="F2845" t="s">
        <v>5573</v>
      </c>
      <c r="G2845">
        <v>35116</v>
      </c>
      <c r="H2845">
        <v>0</v>
      </c>
      <c r="I2845" t="s">
        <v>627</v>
      </c>
      <c r="J2845" t="s">
        <v>43</v>
      </c>
      <c r="K2845">
        <v>38305</v>
      </c>
      <c r="L2845">
        <v>43285</v>
      </c>
      <c r="M2845" t="s">
        <v>33</v>
      </c>
      <c r="N2845" t="s">
        <v>3569</v>
      </c>
      <c r="O2845" t="s">
        <v>5999</v>
      </c>
      <c r="P2845" t="s">
        <v>6000</v>
      </c>
      <c r="Q2845" t="s">
        <v>8843</v>
      </c>
      <c r="R2845" t="s">
        <v>32</v>
      </c>
      <c r="S2845" t="s">
        <v>8980</v>
      </c>
      <c r="T2845" t="str">
        <f t="shared" si="132"/>
        <v xml:space="preserve">  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v>
      </c>
      <c r="U2845">
        <f t="shared" si="133"/>
        <v>0</v>
      </c>
      <c r="V2845" s="2">
        <v>0</v>
      </c>
      <c r="W2845" s="2">
        <f t="shared" si="134"/>
        <v>0</v>
      </c>
      <c r="X2845" s="2">
        <v>0</v>
      </c>
      <c r="Y2845" s="2">
        <v>0</v>
      </c>
      <c r="Z2845" s="2">
        <v>0</v>
      </c>
      <c r="AA2845" s="2">
        <v>0</v>
      </c>
      <c r="AB2845" s="2">
        <v>0</v>
      </c>
      <c r="AC2845" t="s">
        <v>79</v>
      </c>
      <c r="AD2845" t="s">
        <v>6001</v>
      </c>
      <c r="AE2845" t="s">
        <v>3569</v>
      </c>
      <c r="AG2845" t="s">
        <v>38</v>
      </c>
      <c r="AH2845" t="s">
        <v>1750</v>
      </c>
      <c r="AI2845" t="s">
        <v>2432</v>
      </c>
      <c r="AJ2845" t="s">
        <v>1750</v>
      </c>
      <c r="AK2845" t="s">
        <v>39</v>
      </c>
    </row>
    <row r="2846" spans="1:37" x14ac:dyDescent="0.3">
      <c r="A2846">
        <v>349343</v>
      </c>
      <c r="B2846" t="s">
        <v>73</v>
      </c>
      <c r="C2846" t="s">
        <v>48</v>
      </c>
      <c r="D2846">
        <v>50</v>
      </c>
      <c r="E2846" t="s">
        <v>5998</v>
      </c>
      <c r="F2846" t="s">
        <v>5573</v>
      </c>
      <c r="G2846">
        <v>35116</v>
      </c>
      <c r="H2846">
        <v>0</v>
      </c>
      <c r="I2846" t="s">
        <v>627</v>
      </c>
      <c r="J2846" t="s">
        <v>43</v>
      </c>
      <c r="K2846">
        <v>38305</v>
      </c>
      <c r="L2846">
        <v>43285</v>
      </c>
      <c r="M2846" t="s">
        <v>33</v>
      </c>
      <c r="N2846" t="s">
        <v>3569</v>
      </c>
      <c r="O2846" t="s">
        <v>5999</v>
      </c>
      <c r="P2846" t="s">
        <v>6000</v>
      </c>
      <c r="Q2846" t="s">
        <v>8843</v>
      </c>
      <c r="R2846" t="s">
        <v>32</v>
      </c>
      <c r="S2846" t="s">
        <v>8980</v>
      </c>
      <c r="T2846" t="str">
        <f t="shared" si="132"/>
        <v xml:space="preserve">  Education and Experience Requirements: 	A four year high school diploma or its educational equivalent approved by a State‚„s Department of Education or a recognized accrediting organization; and 	One year of full-time satisfactory experience as an auto mechanic.  License and Certification Requirements: 	You must possess a motor vehicle driver license valid in the State of New York. This license must be maintained for the duration of your employment. 	You must possess a New York State Department of Motor Vehicles Inspection Certificate, Emissions Qualified.  This certificate must be maintained for the duration of your employment.  Medical and Psychological Assessment:  Medical and psychological guidelines have been established for the position of Taxi and Limousine Inspector.  Candidates will be examined to determine whether they can perform the essential functions of the position of Taxi and Limousine Inspector.  Additionally, employees will be expected to continue to perform the essential functions of the position.  Drug Screening Requirement:  You must pass a drug screening in order to be appointed.</v>
      </c>
      <c r="U2846">
        <f t="shared" si="133"/>
        <v>0</v>
      </c>
      <c r="V2846" s="2">
        <v>0</v>
      </c>
      <c r="W2846" s="2">
        <f t="shared" si="134"/>
        <v>0</v>
      </c>
      <c r="X2846" s="2">
        <v>0</v>
      </c>
      <c r="Y2846" s="2">
        <v>0</v>
      </c>
      <c r="Z2846" s="2">
        <v>0</v>
      </c>
      <c r="AA2846" s="2">
        <v>0</v>
      </c>
      <c r="AB2846" s="2">
        <v>0</v>
      </c>
      <c r="AC2846" t="s">
        <v>79</v>
      </c>
      <c r="AD2846" t="s">
        <v>6001</v>
      </c>
      <c r="AE2846" t="s">
        <v>3569</v>
      </c>
      <c r="AG2846" t="s">
        <v>38</v>
      </c>
      <c r="AH2846" t="s">
        <v>1750</v>
      </c>
      <c r="AI2846" t="s">
        <v>2432</v>
      </c>
      <c r="AJ2846" t="s">
        <v>1750</v>
      </c>
      <c r="AK2846" t="s">
        <v>39</v>
      </c>
    </row>
    <row r="2847" spans="1:37" x14ac:dyDescent="0.3">
      <c r="A2847">
        <v>349344</v>
      </c>
      <c r="B2847" t="s">
        <v>2695</v>
      </c>
      <c r="C2847" t="s">
        <v>48</v>
      </c>
      <c r="D2847">
        <v>1</v>
      </c>
      <c r="E2847" t="s">
        <v>6002</v>
      </c>
      <c r="F2847" t="s">
        <v>6003</v>
      </c>
      <c r="G2847">
        <v>22507</v>
      </c>
      <c r="H2847">
        <v>1</v>
      </c>
      <c r="I2847" t="s">
        <v>1183</v>
      </c>
      <c r="J2847" t="s">
        <v>43</v>
      </c>
      <c r="K2847">
        <v>55000</v>
      </c>
      <c r="L2847">
        <v>65000</v>
      </c>
      <c r="M2847" t="s">
        <v>33</v>
      </c>
      <c r="N2847" t="s">
        <v>349</v>
      </c>
      <c r="O2847" t="s">
        <v>6004</v>
      </c>
      <c r="P2847" t="s">
        <v>7199</v>
      </c>
      <c r="Q2847" t="s">
        <v>6005</v>
      </c>
      <c r="R2847" t="s">
        <v>6006</v>
      </c>
      <c r="S2847" t="s">
        <v>32</v>
      </c>
      <c r="T2847" t="str">
        <f t="shared" si="132"/>
        <v xml:space="preserve">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  </v>
      </c>
      <c r="U2847">
        <f t="shared" si="133"/>
        <v>0</v>
      </c>
      <c r="V2847" s="2">
        <v>1</v>
      </c>
      <c r="W2847" s="2">
        <f t="shared" si="134"/>
        <v>0</v>
      </c>
      <c r="X2847" s="2">
        <v>0</v>
      </c>
      <c r="Y2847" s="2">
        <v>0</v>
      </c>
      <c r="Z2847" s="2">
        <v>0</v>
      </c>
      <c r="AA2847" s="2">
        <v>0</v>
      </c>
      <c r="AB2847" s="2">
        <v>0</v>
      </c>
      <c r="AC2847" t="s">
        <v>2698</v>
      </c>
      <c r="AD2847" t="s">
        <v>32</v>
      </c>
      <c r="AE2847" t="s">
        <v>349</v>
      </c>
      <c r="AG2847" t="s">
        <v>5613</v>
      </c>
      <c r="AH2847" t="s">
        <v>1750</v>
      </c>
      <c r="AI2847" t="s">
        <v>2699</v>
      </c>
      <c r="AJ2847" t="s">
        <v>2839</v>
      </c>
      <c r="AK2847" t="s">
        <v>39</v>
      </c>
    </row>
    <row r="2848" spans="1:37" x14ac:dyDescent="0.3">
      <c r="A2848">
        <v>349344</v>
      </c>
      <c r="B2848" t="s">
        <v>2695</v>
      </c>
      <c r="C2848" t="s">
        <v>29</v>
      </c>
      <c r="D2848">
        <v>1</v>
      </c>
      <c r="E2848" t="s">
        <v>6002</v>
      </c>
      <c r="F2848" t="s">
        <v>6003</v>
      </c>
      <c r="G2848">
        <v>22507</v>
      </c>
      <c r="H2848">
        <v>1</v>
      </c>
      <c r="I2848" t="s">
        <v>1183</v>
      </c>
      <c r="J2848" t="s">
        <v>43</v>
      </c>
      <c r="K2848">
        <v>55000</v>
      </c>
      <c r="L2848">
        <v>65000</v>
      </c>
      <c r="M2848" t="s">
        <v>33</v>
      </c>
      <c r="N2848" t="s">
        <v>349</v>
      </c>
      <c r="O2848" t="s">
        <v>6004</v>
      </c>
      <c r="P2848" t="s">
        <v>7199</v>
      </c>
      <c r="Q2848" t="s">
        <v>6005</v>
      </c>
      <c r="R2848" t="s">
        <v>6006</v>
      </c>
      <c r="S2848" t="s">
        <v>32</v>
      </c>
      <c r="T2848" t="str">
        <f t="shared" si="132"/>
        <v xml:space="preserve">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  </v>
      </c>
      <c r="U2848">
        <f t="shared" si="133"/>
        <v>0</v>
      </c>
      <c r="V2848" s="2">
        <v>1</v>
      </c>
      <c r="W2848" s="2">
        <f t="shared" si="134"/>
        <v>0</v>
      </c>
      <c r="X2848" s="2">
        <v>0</v>
      </c>
      <c r="Y2848" s="2">
        <v>0</v>
      </c>
      <c r="Z2848" s="2">
        <v>0</v>
      </c>
      <c r="AA2848" s="2">
        <v>0</v>
      </c>
      <c r="AB2848" s="2">
        <v>0</v>
      </c>
      <c r="AC2848" t="s">
        <v>2698</v>
      </c>
      <c r="AD2848" t="s">
        <v>32</v>
      </c>
      <c r="AE2848" t="s">
        <v>349</v>
      </c>
      <c r="AG2848" t="s">
        <v>5613</v>
      </c>
      <c r="AH2848" t="s">
        <v>1750</v>
      </c>
      <c r="AI2848" t="s">
        <v>2699</v>
      </c>
      <c r="AJ2848" t="s">
        <v>2839</v>
      </c>
      <c r="AK2848" t="s">
        <v>39</v>
      </c>
    </row>
    <row r="2849" spans="1:37" x14ac:dyDescent="0.3">
      <c r="A2849">
        <v>349345</v>
      </c>
      <c r="B2849" t="s">
        <v>199</v>
      </c>
      <c r="C2849" t="s">
        <v>48</v>
      </c>
      <c r="D2849">
        <v>1</v>
      </c>
      <c r="E2849" t="s">
        <v>5323</v>
      </c>
      <c r="F2849" t="s">
        <v>2239</v>
      </c>
      <c r="G2849">
        <v>31215</v>
      </c>
      <c r="H2849">
        <v>2</v>
      </c>
      <c r="I2849" t="s">
        <v>627</v>
      </c>
      <c r="J2849" t="s">
        <v>43</v>
      </c>
      <c r="K2849">
        <v>50619</v>
      </c>
      <c r="L2849">
        <v>67824</v>
      </c>
      <c r="M2849" t="s">
        <v>33</v>
      </c>
      <c r="N2849" t="s">
        <v>6007</v>
      </c>
      <c r="O2849" t="s">
        <v>645</v>
      </c>
      <c r="P2849" t="s">
        <v>5324</v>
      </c>
      <c r="Q2849" t="s">
        <v>7708</v>
      </c>
      <c r="R2849" t="s">
        <v>5133</v>
      </c>
      <c r="S2849" t="s">
        <v>7696</v>
      </c>
      <c r="T2849" t="str">
        <f t="shared" si="132"/>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49">
        <f t="shared" si="133"/>
        <v>0</v>
      </c>
      <c r="V2849" s="2">
        <v>0</v>
      </c>
      <c r="W2849" s="2">
        <f t="shared" si="134"/>
        <v>0</v>
      </c>
      <c r="X2849" s="2">
        <v>0</v>
      </c>
      <c r="Y2849" s="2">
        <v>0</v>
      </c>
      <c r="Z2849" s="2">
        <v>0</v>
      </c>
      <c r="AA2849" s="2">
        <v>0</v>
      </c>
      <c r="AB2849" s="2">
        <v>0</v>
      </c>
      <c r="AC2849" t="s">
        <v>6008</v>
      </c>
      <c r="AD2849" t="s">
        <v>32</v>
      </c>
      <c r="AE2849" t="s">
        <v>6009</v>
      </c>
      <c r="AG2849" t="s">
        <v>38</v>
      </c>
      <c r="AH2849" t="s">
        <v>876</v>
      </c>
      <c r="AI2849" t="s">
        <v>5970</v>
      </c>
      <c r="AJ2849" t="s">
        <v>876</v>
      </c>
      <c r="AK2849" t="s">
        <v>39</v>
      </c>
    </row>
    <row r="2850" spans="1:37" x14ac:dyDescent="0.3">
      <c r="A2850">
        <v>349345</v>
      </c>
      <c r="B2850" t="s">
        <v>199</v>
      </c>
      <c r="C2850" t="s">
        <v>29</v>
      </c>
      <c r="D2850">
        <v>1</v>
      </c>
      <c r="E2850" t="s">
        <v>5323</v>
      </c>
      <c r="F2850" t="s">
        <v>2239</v>
      </c>
      <c r="G2850">
        <v>31215</v>
      </c>
      <c r="H2850">
        <v>2</v>
      </c>
      <c r="I2850" t="s">
        <v>627</v>
      </c>
      <c r="J2850" t="s">
        <v>43</v>
      </c>
      <c r="K2850">
        <v>50619</v>
      </c>
      <c r="L2850">
        <v>67824</v>
      </c>
      <c r="M2850" t="s">
        <v>33</v>
      </c>
      <c r="N2850" t="s">
        <v>6007</v>
      </c>
      <c r="O2850" t="s">
        <v>645</v>
      </c>
      <c r="P2850" t="s">
        <v>5324</v>
      </c>
      <c r="Q2850" t="s">
        <v>7708</v>
      </c>
      <c r="R2850" t="s">
        <v>5133</v>
      </c>
      <c r="S2850" t="s">
        <v>7696</v>
      </c>
      <c r="T2850" t="str">
        <f t="shared" si="132"/>
        <v>--Excellent written and oral communications skills; experience using database systems  --Be Flexible, adaptable, customer-focused, and goal-oriented with a commitment to high standards of excellence  --Excellent interpersonal, organizational, strategic th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50">
        <f t="shared" si="133"/>
        <v>0</v>
      </c>
      <c r="V2850" s="2">
        <v>0</v>
      </c>
      <c r="W2850" s="2">
        <f t="shared" si="134"/>
        <v>0</v>
      </c>
      <c r="X2850" s="2">
        <v>0</v>
      </c>
      <c r="Y2850" s="2">
        <v>0</v>
      </c>
      <c r="Z2850" s="2">
        <v>0</v>
      </c>
      <c r="AA2850" s="2">
        <v>0</v>
      </c>
      <c r="AB2850" s="2">
        <v>0</v>
      </c>
      <c r="AC2850" t="s">
        <v>6008</v>
      </c>
      <c r="AD2850" t="s">
        <v>32</v>
      </c>
      <c r="AE2850" t="s">
        <v>6009</v>
      </c>
      <c r="AG2850" t="s">
        <v>38</v>
      </c>
      <c r="AH2850" t="s">
        <v>876</v>
      </c>
      <c r="AI2850" t="s">
        <v>5970</v>
      </c>
      <c r="AJ2850" t="s">
        <v>876</v>
      </c>
      <c r="AK2850" t="s">
        <v>39</v>
      </c>
    </row>
    <row r="2851" spans="1:37" x14ac:dyDescent="0.3">
      <c r="A2851">
        <v>349347</v>
      </c>
      <c r="B2851" t="s">
        <v>111</v>
      </c>
      <c r="C2851" t="s">
        <v>48</v>
      </c>
      <c r="D2851">
        <v>1</v>
      </c>
      <c r="E2851" t="s">
        <v>6010</v>
      </c>
      <c r="F2851" t="s">
        <v>3279</v>
      </c>
      <c r="G2851">
        <v>30112</v>
      </c>
      <c r="H2851">
        <v>0</v>
      </c>
      <c r="I2851" t="s">
        <v>1371</v>
      </c>
      <c r="J2851" t="s">
        <v>43</v>
      </c>
      <c r="K2851">
        <v>94092</v>
      </c>
      <c r="L2851">
        <v>132239</v>
      </c>
      <c r="M2851" t="s">
        <v>33</v>
      </c>
      <c r="N2851" t="s">
        <v>115</v>
      </c>
      <c r="O2851" t="s">
        <v>1197</v>
      </c>
      <c r="P2851" t="s">
        <v>6011</v>
      </c>
      <c r="Q2851" t="s">
        <v>6012</v>
      </c>
      <c r="R2851" t="s">
        <v>32</v>
      </c>
      <c r="S2851" t="s">
        <v>32</v>
      </c>
      <c r="T2851" t="str">
        <f t="shared" si="132"/>
        <v xml:space="preserve">   </v>
      </c>
      <c r="U2851">
        <f t="shared" si="133"/>
        <v>0</v>
      </c>
      <c r="V2851" s="2">
        <v>0</v>
      </c>
      <c r="W2851" s="2">
        <f t="shared" si="134"/>
        <v>0</v>
      </c>
      <c r="X2851" s="2">
        <v>0</v>
      </c>
      <c r="Y2851" s="2">
        <v>0</v>
      </c>
      <c r="Z2851" s="2">
        <v>0</v>
      </c>
      <c r="AA2851" s="2">
        <v>0</v>
      </c>
      <c r="AB2851" s="2">
        <v>0</v>
      </c>
      <c r="AC2851" t="s">
        <v>432</v>
      </c>
      <c r="AD2851" t="s">
        <v>32</v>
      </c>
      <c r="AE2851" t="s">
        <v>32</v>
      </c>
      <c r="AG2851" t="s">
        <v>58</v>
      </c>
      <c r="AH2851" t="s">
        <v>2852</v>
      </c>
      <c r="AI2851" t="s">
        <v>2630</v>
      </c>
      <c r="AJ2851" t="s">
        <v>1829</v>
      </c>
      <c r="AK2851" t="s">
        <v>39</v>
      </c>
    </row>
    <row r="2852" spans="1:37" x14ac:dyDescent="0.3">
      <c r="A2852">
        <v>349347</v>
      </c>
      <c r="B2852" t="s">
        <v>111</v>
      </c>
      <c r="C2852" t="s">
        <v>29</v>
      </c>
      <c r="D2852">
        <v>1</v>
      </c>
      <c r="E2852" t="s">
        <v>6010</v>
      </c>
      <c r="F2852" t="s">
        <v>3279</v>
      </c>
      <c r="G2852">
        <v>30112</v>
      </c>
      <c r="H2852">
        <v>0</v>
      </c>
      <c r="I2852" t="s">
        <v>1371</v>
      </c>
      <c r="J2852" t="s">
        <v>43</v>
      </c>
      <c r="K2852">
        <v>94092</v>
      </c>
      <c r="L2852">
        <v>132239</v>
      </c>
      <c r="M2852" t="s">
        <v>33</v>
      </c>
      <c r="N2852" t="s">
        <v>115</v>
      </c>
      <c r="O2852" t="s">
        <v>1197</v>
      </c>
      <c r="P2852" t="s">
        <v>6011</v>
      </c>
      <c r="Q2852" t="s">
        <v>6012</v>
      </c>
      <c r="R2852" t="s">
        <v>32</v>
      </c>
      <c r="S2852" t="s">
        <v>32</v>
      </c>
      <c r="T2852" t="str">
        <f t="shared" si="132"/>
        <v xml:space="preserve">   </v>
      </c>
      <c r="U2852">
        <f t="shared" si="133"/>
        <v>0</v>
      </c>
      <c r="V2852" s="2">
        <v>0</v>
      </c>
      <c r="W2852" s="2">
        <f t="shared" si="134"/>
        <v>0</v>
      </c>
      <c r="X2852" s="2">
        <v>0</v>
      </c>
      <c r="Y2852" s="2">
        <v>0</v>
      </c>
      <c r="Z2852" s="2">
        <v>0</v>
      </c>
      <c r="AA2852" s="2">
        <v>0</v>
      </c>
      <c r="AB2852" s="2">
        <v>0</v>
      </c>
      <c r="AC2852" t="s">
        <v>432</v>
      </c>
      <c r="AD2852" t="s">
        <v>32</v>
      </c>
      <c r="AE2852" t="s">
        <v>32</v>
      </c>
      <c r="AG2852" t="s">
        <v>58</v>
      </c>
      <c r="AH2852" t="s">
        <v>2852</v>
      </c>
      <c r="AI2852" t="s">
        <v>2630</v>
      </c>
      <c r="AJ2852" t="s">
        <v>1829</v>
      </c>
      <c r="AK2852" t="s">
        <v>39</v>
      </c>
    </row>
    <row r="2853" spans="1:37" x14ac:dyDescent="0.3">
      <c r="A2853">
        <v>349350</v>
      </c>
      <c r="B2853" t="s">
        <v>47</v>
      </c>
      <c r="C2853" t="s">
        <v>48</v>
      </c>
      <c r="D2853">
        <v>1</v>
      </c>
      <c r="E2853" t="s">
        <v>5829</v>
      </c>
      <c r="F2853" t="s">
        <v>92</v>
      </c>
      <c r="G2853" t="s">
        <v>996</v>
      </c>
      <c r="H2853">
        <v>0</v>
      </c>
      <c r="I2853" t="s">
        <v>94</v>
      </c>
      <c r="J2853" t="s">
        <v>43</v>
      </c>
      <c r="K2853">
        <v>48535</v>
      </c>
      <c r="L2853">
        <v>120000</v>
      </c>
      <c r="M2853" t="s">
        <v>33</v>
      </c>
      <c r="N2853" t="s">
        <v>83</v>
      </c>
      <c r="O2853" t="s">
        <v>1259</v>
      </c>
      <c r="P2853" t="s">
        <v>8981</v>
      </c>
      <c r="Q2853" t="s">
        <v>997</v>
      </c>
      <c r="R2853" t="s">
        <v>5830</v>
      </c>
      <c r="S2853" t="s">
        <v>5831</v>
      </c>
      <c r="T2853" t="str">
        <f t="shared" si="132"/>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853">
        <f t="shared" si="133"/>
        <v>0</v>
      </c>
      <c r="V2853" s="2">
        <v>1</v>
      </c>
      <c r="W2853" s="2">
        <f t="shared" si="134"/>
        <v>0</v>
      </c>
      <c r="X2853" s="2">
        <v>0</v>
      </c>
      <c r="Y2853" s="2">
        <v>0</v>
      </c>
      <c r="Z2853" s="2">
        <v>0</v>
      </c>
      <c r="AA2853" s="2">
        <v>0</v>
      </c>
      <c r="AB2853" s="2">
        <v>0</v>
      </c>
      <c r="AC2853" t="s">
        <v>7757</v>
      </c>
      <c r="AD2853" t="s">
        <v>603</v>
      </c>
      <c r="AE2853" t="s">
        <v>3266</v>
      </c>
      <c r="AG2853" t="s">
        <v>38</v>
      </c>
      <c r="AH2853" t="s">
        <v>876</v>
      </c>
      <c r="AJ2853" t="s">
        <v>876</v>
      </c>
      <c r="AK2853" t="s">
        <v>39</v>
      </c>
    </row>
    <row r="2854" spans="1:37" x14ac:dyDescent="0.3">
      <c r="A2854">
        <v>349350</v>
      </c>
      <c r="B2854" t="s">
        <v>47</v>
      </c>
      <c r="C2854" t="s">
        <v>29</v>
      </c>
      <c r="D2854">
        <v>1</v>
      </c>
      <c r="E2854" t="s">
        <v>5829</v>
      </c>
      <c r="F2854" t="s">
        <v>92</v>
      </c>
      <c r="G2854" t="s">
        <v>996</v>
      </c>
      <c r="H2854">
        <v>0</v>
      </c>
      <c r="I2854" t="s">
        <v>94</v>
      </c>
      <c r="J2854" t="s">
        <v>43</v>
      </c>
      <c r="K2854">
        <v>48535</v>
      </c>
      <c r="L2854">
        <v>120000</v>
      </c>
      <c r="M2854" t="s">
        <v>33</v>
      </c>
      <c r="N2854" t="s">
        <v>83</v>
      </c>
      <c r="O2854" t="s">
        <v>1259</v>
      </c>
      <c r="P2854" t="s">
        <v>8981</v>
      </c>
      <c r="Q2854" t="s">
        <v>997</v>
      </c>
      <c r="R2854" t="s">
        <v>5830</v>
      </c>
      <c r="S2854" t="s">
        <v>5831</v>
      </c>
      <c r="T2854" t="str">
        <f t="shared" si="132"/>
        <v>Ability to perform statistical and arithmetic calculations. Ability to write, review and edit reports. Ability to collect and analyze relevant data on spreadsheets. Extensive knowledge of NYC budgeting process and requirements.  The ideal candidate will also have experience with the NYC Financial Management System (FMS).   Advanced knowledge of Microsoft Office applications (Word, Excel &amp; Access, etc).   Strong organizational, management and verbal and communication skills. Work well under pressure.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Office of Management and Budget (OMB) approval.</v>
      </c>
      <c r="U2854">
        <f t="shared" si="133"/>
        <v>0</v>
      </c>
      <c r="V2854" s="2">
        <v>1</v>
      </c>
      <c r="W2854" s="2">
        <f t="shared" si="134"/>
        <v>0</v>
      </c>
      <c r="X2854" s="2">
        <v>0</v>
      </c>
      <c r="Y2854" s="2">
        <v>0</v>
      </c>
      <c r="Z2854" s="2">
        <v>0</v>
      </c>
      <c r="AA2854" s="2">
        <v>0</v>
      </c>
      <c r="AB2854" s="2">
        <v>0</v>
      </c>
      <c r="AC2854" t="s">
        <v>7757</v>
      </c>
      <c r="AD2854" t="s">
        <v>603</v>
      </c>
      <c r="AE2854" t="s">
        <v>3266</v>
      </c>
      <c r="AG2854" t="s">
        <v>38</v>
      </c>
      <c r="AH2854" t="s">
        <v>876</v>
      </c>
      <c r="AJ2854" t="s">
        <v>876</v>
      </c>
      <c r="AK2854" t="s">
        <v>39</v>
      </c>
    </row>
    <row r="2855" spans="1:37" x14ac:dyDescent="0.3">
      <c r="A2855">
        <v>349357</v>
      </c>
      <c r="B2855" t="s">
        <v>3080</v>
      </c>
      <c r="C2855" t="s">
        <v>29</v>
      </c>
      <c r="D2855">
        <v>1</v>
      </c>
      <c r="E2855" t="s">
        <v>6013</v>
      </c>
      <c r="F2855" t="s">
        <v>126</v>
      </c>
      <c r="G2855">
        <v>21744</v>
      </c>
      <c r="H2855" t="s">
        <v>3341</v>
      </c>
      <c r="I2855" t="s">
        <v>3654</v>
      </c>
      <c r="J2855" t="s">
        <v>32</v>
      </c>
      <c r="K2855">
        <v>87768</v>
      </c>
      <c r="L2855">
        <v>113838</v>
      </c>
      <c r="M2855" t="s">
        <v>33</v>
      </c>
      <c r="N2855" t="s">
        <v>2712</v>
      </c>
      <c r="O2855" t="s">
        <v>6014</v>
      </c>
      <c r="P2855" t="s">
        <v>8982</v>
      </c>
      <c r="Q2855" t="s">
        <v>130</v>
      </c>
      <c r="R2855" t="s">
        <v>8983</v>
      </c>
      <c r="S2855" t="s">
        <v>32</v>
      </c>
      <c r="T2855" t="str">
        <f t="shared" si="132"/>
        <v xml:space="preserve">‚Relevant Ph.D. strongly preferred. Relevant program evaluation experience in a DYCD funding area strongly preferred. Experience in a large bureaucracy leading peers through outcomes planning.  </v>
      </c>
      <c r="U2855">
        <f t="shared" si="133"/>
        <v>0</v>
      </c>
      <c r="V2855" s="2">
        <v>0</v>
      </c>
      <c r="W2855" s="2">
        <f t="shared" si="134"/>
        <v>0</v>
      </c>
      <c r="X2855" s="2">
        <v>0</v>
      </c>
      <c r="Y2855" s="2">
        <v>0</v>
      </c>
      <c r="Z2855" s="2">
        <v>0</v>
      </c>
      <c r="AA2855" s="2">
        <v>0</v>
      </c>
      <c r="AB2855" s="2">
        <v>0</v>
      </c>
      <c r="AC2855" t="s">
        <v>6015</v>
      </c>
      <c r="AD2855" t="s">
        <v>6016</v>
      </c>
      <c r="AE2855" t="s">
        <v>2712</v>
      </c>
      <c r="AG2855" t="s">
        <v>38</v>
      </c>
      <c r="AH2855" t="s">
        <v>3405</v>
      </c>
      <c r="AJ2855" t="s">
        <v>3405</v>
      </c>
      <c r="AK2855" t="s">
        <v>39</v>
      </c>
    </row>
    <row r="2856" spans="1:37" x14ac:dyDescent="0.3">
      <c r="A2856">
        <v>349357</v>
      </c>
      <c r="B2856" t="s">
        <v>3080</v>
      </c>
      <c r="C2856" t="s">
        <v>48</v>
      </c>
      <c r="D2856">
        <v>1</v>
      </c>
      <c r="E2856" t="s">
        <v>6013</v>
      </c>
      <c r="F2856" t="s">
        <v>126</v>
      </c>
      <c r="G2856">
        <v>21744</v>
      </c>
      <c r="H2856" t="s">
        <v>3341</v>
      </c>
      <c r="I2856" t="s">
        <v>3654</v>
      </c>
      <c r="J2856" t="s">
        <v>32</v>
      </c>
      <c r="K2856">
        <v>87768</v>
      </c>
      <c r="L2856">
        <v>113838</v>
      </c>
      <c r="M2856" t="s">
        <v>33</v>
      </c>
      <c r="N2856" t="s">
        <v>2712</v>
      </c>
      <c r="O2856" t="s">
        <v>6014</v>
      </c>
      <c r="P2856" t="s">
        <v>8982</v>
      </c>
      <c r="Q2856" t="s">
        <v>130</v>
      </c>
      <c r="R2856" t="s">
        <v>8983</v>
      </c>
      <c r="S2856" t="s">
        <v>32</v>
      </c>
      <c r="T2856" t="str">
        <f t="shared" si="132"/>
        <v xml:space="preserve">‚Relevant Ph.D. strongly preferred. Relevant program evaluation experience in a DYCD funding area strongly preferred. Experience in a large bureaucracy leading peers through outcomes planning.  </v>
      </c>
      <c r="U2856">
        <f t="shared" si="133"/>
        <v>0</v>
      </c>
      <c r="V2856" s="2">
        <v>0</v>
      </c>
      <c r="W2856" s="2">
        <f t="shared" si="134"/>
        <v>0</v>
      </c>
      <c r="X2856" s="2">
        <v>0</v>
      </c>
      <c r="Y2856" s="2">
        <v>0</v>
      </c>
      <c r="Z2856" s="2">
        <v>0</v>
      </c>
      <c r="AA2856" s="2">
        <v>0</v>
      </c>
      <c r="AB2856" s="2">
        <v>0</v>
      </c>
      <c r="AC2856" t="s">
        <v>6015</v>
      </c>
      <c r="AD2856" t="s">
        <v>6016</v>
      </c>
      <c r="AE2856" t="s">
        <v>2712</v>
      </c>
      <c r="AG2856" t="s">
        <v>38</v>
      </c>
      <c r="AH2856" t="s">
        <v>3405</v>
      </c>
      <c r="AJ2856" t="s">
        <v>3405</v>
      </c>
      <c r="AK2856" t="s">
        <v>39</v>
      </c>
    </row>
    <row r="2857" spans="1:37" x14ac:dyDescent="0.3">
      <c r="A2857">
        <v>349363</v>
      </c>
      <c r="B2857" t="s">
        <v>1290</v>
      </c>
      <c r="C2857" t="s">
        <v>29</v>
      </c>
      <c r="D2857">
        <v>1</v>
      </c>
      <c r="E2857" t="s">
        <v>6017</v>
      </c>
      <c r="F2857" t="s">
        <v>407</v>
      </c>
      <c r="G2857">
        <v>10124</v>
      </c>
      <c r="H2857">
        <v>3</v>
      </c>
      <c r="I2857" t="s">
        <v>3920</v>
      </c>
      <c r="J2857" t="s">
        <v>43</v>
      </c>
      <c r="K2857">
        <v>54638</v>
      </c>
      <c r="L2857">
        <v>62834</v>
      </c>
      <c r="M2857" t="s">
        <v>33</v>
      </c>
      <c r="N2857" t="s">
        <v>2962</v>
      </c>
      <c r="O2857" t="s">
        <v>6018</v>
      </c>
      <c r="P2857" t="s">
        <v>8984</v>
      </c>
      <c r="Q2857" t="s">
        <v>7274</v>
      </c>
      <c r="R2857" t="s">
        <v>8985</v>
      </c>
      <c r="S2857" t="s">
        <v>8986</v>
      </c>
      <c r="T2857" t="str">
        <f t="shared" si="132"/>
        <v>‚  Highly organized, able to work independently, and competent to manage highly confidential information     appropriately.   Resilience and professionalism, with strong interpersonal and leadership skills.   Excellent communication and writing skills   Demonstrate ability to thrive while multi-tasking and meeting deadlines in a fast-paced environment.   Proficiency in Microsoft Word, Excel, Outlook, and PowerPoint.   Detail and customer service oriented.   Knowledge of Payroll Management Systems (PMS) , Human Resource Information Systems (HRIS),     CHRMS, and CityTime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57">
        <f t="shared" si="133"/>
        <v>0</v>
      </c>
      <c r="V2857" s="2">
        <v>1</v>
      </c>
      <c r="W2857" s="2">
        <f t="shared" si="134"/>
        <v>0</v>
      </c>
      <c r="X2857" s="2">
        <v>0</v>
      </c>
      <c r="Y2857" s="2">
        <v>0</v>
      </c>
      <c r="Z2857" s="2">
        <v>0</v>
      </c>
      <c r="AA2857" s="2">
        <v>0</v>
      </c>
      <c r="AB2857" s="2">
        <v>0</v>
      </c>
      <c r="AC2857" t="s">
        <v>6019</v>
      </c>
      <c r="AD2857" t="s">
        <v>32</v>
      </c>
      <c r="AE2857" t="s">
        <v>32</v>
      </c>
      <c r="AG2857" t="s">
        <v>38</v>
      </c>
      <c r="AH2857" t="s">
        <v>1092</v>
      </c>
      <c r="AI2857" t="s">
        <v>2272</v>
      </c>
      <c r="AJ2857" t="s">
        <v>2839</v>
      </c>
      <c r="AK2857" t="s">
        <v>39</v>
      </c>
    </row>
    <row r="2858" spans="1:37" x14ac:dyDescent="0.3">
      <c r="A2858">
        <v>349364</v>
      </c>
      <c r="B2858" t="s">
        <v>840</v>
      </c>
      <c r="C2858" t="s">
        <v>29</v>
      </c>
      <c r="D2858">
        <v>1</v>
      </c>
      <c r="E2858" t="s">
        <v>6020</v>
      </c>
      <c r="F2858" t="s">
        <v>201</v>
      </c>
      <c r="G2858">
        <v>12158</v>
      </c>
      <c r="H2858">
        <v>2</v>
      </c>
      <c r="I2858" t="s">
        <v>94</v>
      </c>
      <c r="J2858" t="s">
        <v>43</v>
      </c>
      <c r="K2858">
        <v>47450</v>
      </c>
      <c r="L2858">
        <v>76677</v>
      </c>
      <c r="M2858" t="s">
        <v>33</v>
      </c>
      <c r="N2858" t="s">
        <v>6021</v>
      </c>
      <c r="O2858" t="s">
        <v>6022</v>
      </c>
      <c r="P2858" t="s">
        <v>6023</v>
      </c>
      <c r="Q2858" t="s">
        <v>7329</v>
      </c>
      <c r="R2858" t="s">
        <v>6024</v>
      </c>
      <c r="S2858" t="s">
        <v>6025</v>
      </c>
      <c r="T2858" t="str">
        <f t="shared" si="132"/>
        <v>Prefer applicants with experience using the FMS automated procurement system. This lateral opportunity is open to current Procurement Analyst Level I and II's only.  Selections will be based on a review of applicants' time and leave records, disciplinary record, performance evaluations, etc.    If selected, a Commanding Officer's recommendation is needed prior to the transfer.</v>
      </c>
      <c r="U2858">
        <f t="shared" si="133"/>
        <v>0</v>
      </c>
      <c r="V2858" s="2">
        <v>0</v>
      </c>
      <c r="W2858" s="2">
        <f t="shared" si="134"/>
        <v>0</v>
      </c>
      <c r="X2858" s="2">
        <v>0</v>
      </c>
      <c r="Y2858" s="2">
        <v>0</v>
      </c>
      <c r="Z2858" s="2">
        <v>0</v>
      </c>
      <c r="AA2858" s="2">
        <v>0</v>
      </c>
      <c r="AB2858" s="2">
        <v>0</v>
      </c>
      <c r="AC2858" t="s">
        <v>6026</v>
      </c>
      <c r="AD2858" t="s">
        <v>32</v>
      </c>
      <c r="AE2858" t="s">
        <v>6021</v>
      </c>
      <c r="AG2858" t="s">
        <v>38</v>
      </c>
      <c r="AH2858" t="s">
        <v>1283</v>
      </c>
      <c r="AI2858" t="s">
        <v>3758</v>
      </c>
      <c r="AJ2858" t="s">
        <v>1283</v>
      </c>
      <c r="AK2858" t="s">
        <v>39</v>
      </c>
    </row>
    <row r="2859" spans="1:37" x14ac:dyDescent="0.3">
      <c r="A2859">
        <v>349384</v>
      </c>
      <c r="B2859" t="s">
        <v>199</v>
      </c>
      <c r="C2859" t="s">
        <v>29</v>
      </c>
      <c r="D2859">
        <v>1</v>
      </c>
      <c r="E2859" t="s">
        <v>6027</v>
      </c>
      <c r="F2859" t="s">
        <v>6028</v>
      </c>
      <c r="G2859">
        <v>10252</v>
      </c>
      <c r="H2859" t="s">
        <v>4419</v>
      </c>
      <c r="I2859" t="s">
        <v>4618</v>
      </c>
      <c r="J2859" t="s">
        <v>43</v>
      </c>
      <c r="K2859">
        <v>33875</v>
      </c>
      <c r="L2859">
        <v>42072.480000000003</v>
      </c>
      <c r="M2859" t="s">
        <v>33</v>
      </c>
      <c r="N2859" t="s">
        <v>380</v>
      </c>
      <c r="O2859" t="s">
        <v>2307</v>
      </c>
      <c r="P2859" t="s">
        <v>6029</v>
      </c>
      <c r="Q2859" t="s">
        <v>8987</v>
      </c>
      <c r="R2859" t="s">
        <v>6030</v>
      </c>
      <c r="S2859" t="s">
        <v>7713</v>
      </c>
      <c r="T2859" t="str">
        <f t="shared" si="132"/>
        <v>Excellent oral, written and interpersonal communication skills; Highly organized, strong attention to detail and solution oriented; Dedication to customer service; Ability to multitask in a fast paced environment; PC skills including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59">
        <f t="shared" si="133"/>
        <v>0</v>
      </c>
      <c r="V2859" s="2">
        <v>0</v>
      </c>
      <c r="W2859" s="2">
        <f t="shared" si="134"/>
        <v>0</v>
      </c>
      <c r="X2859" s="2">
        <v>0</v>
      </c>
      <c r="Y2859" s="2">
        <v>0</v>
      </c>
      <c r="Z2859" s="2">
        <v>0</v>
      </c>
      <c r="AA2859" s="2">
        <v>0</v>
      </c>
      <c r="AB2859" s="2">
        <v>0</v>
      </c>
      <c r="AC2859" t="s">
        <v>6031</v>
      </c>
      <c r="AD2859" t="s">
        <v>32</v>
      </c>
      <c r="AE2859" t="s">
        <v>32</v>
      </c>
      <c r="AG2859" t="s">
        <v>38</v>
      </c>
      <c r="AH2859" t="s">
        <v>1092</v>
      </c>
      <c r="AI2859" t="s">
        <v>4064</v>
      </c>
      <c r="AJ2859" t="s">
        <v>1092</v>
      </c>
      <c r="AK2859" t="s">
        <v>39</v>
      </c>
    </row>
    <row r="2860" spans="1:37" x14ac:dyDescent="0.3">
      <c r="A2860">
        <v>349384</v>
      </c>
      <c r="B2860" t="s">
        <v>199</v>
      </c>
      <c r="C2860" t="s">
        <v>48</v>
      </c>
      <c r="D2860">
        <v>1</v>
      </c>
      <c r="E2860" t="s">
        <v>6027</v>
      </c>
      <c r="F2860" t="s">
        <v>6028</v>
      </c>
      <c r="G2860">
        <v>10252</v>
      </c>
      <c r="H2860" t="s">
        <v>4419</v>
      </c>
      <c r="I2860" t="s">
        <v>4618</v>
      </c>
      <c r="J2860" t="s">
        <v>43</v>
      </c>
      <c r="K2860">
        <v>33875</v>
      </c>
      <c r="L2860">
        <v>42072.480000000003</v>
      </c>
      <c r="M2860" t="s">
        <v>33</v>
      </c>
      <c r="N2860" t="s">
        <v>380</v>
      </c>
      <c r="O2860" t="s">
        <v>2307</v>
      </c>
      <c r="P2860" t="s">
        <v>6029</v>
      </c>
      <c r="Q2860" t="s">
        <v>8987</v>
      </c>
      <c r="R2860" t="s">
        <v>6030</v>
      </c>
      <c r="S2860" t="s">
        <v>7713</v>
      </c>
      <c r="T2860" t="str">
        <f t="shared" si="132"/>
        <v>Excellent oral, written and interpersonal communication skills; Highly organized, strong attention to detail and solution oriented; Dedication to customer service; Ability to multitask in a fast paced environment; PC skills including Microsoft Office.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60">
        <f t="shared" si="133"/>
        <v>0</v>
      </c>
      <c r="V2860" s="2">
        <v>0</v>
      </c>
      <c r="W2860" s="2">
        <f t="shared" si="134"/>
        <v>0</v>
      </c>
      <c r="X2860" s="2">
        <v>0</v>
      </c>
      <c r="Y2860" s="2">
        <v>0</v>
      </c>
      <c r="Z2860" s="2">
        <v>0</v>
      </c>
      <c r="AA2860" s="2">
        <v>0</v>
      </c>
      <c r="AB2860" s="2">
        <v>0</v>
      </c>
      <c r="AC2860" t="s">
        <v>6031</v>
      </c>
      <c r="AD2860" t="s">
        <v>32</v>
      </c>
      <c r="AE2860" t="s">
        <v>32</v>
      </c>
      <c r="AG2860" t="s">
        <v>38</v>
      </c>
      <c r="AH2860" t="s">
        <v>1092</v>
      </c>
      <c r="AI2860" t="s">
        <v>4064</v>
      </c>
      <c r="AJ2860" t="s">
        <v>1092</v>
      </c>
      <c r="AK2860" t="s">
        <v>39</v>
      </c>
    </row>
    <row r="2861" spans="1:37" x14ac:dyDescent="0.3">
      <c r="A2861">
        <v>349418</v>
      </c>
      <c r="B2861" t="s">
        <v>2385</v>
      </c>
      <c r="C2861" t="s">
        <v>48</v>
      </c>
      <c r="D2861">
        <v>1</v>
      </c>
      <c r="E2861" t="s">
        <v>5705</v>
      </c>
      <c r="F2861" t="s">
        <v>2780</v>
      </c>
      <c r="G2861">
        <v>31145</v>
      </c>
      <c r="H2861" t="s">
        <v>1561</v>
      </c>
      <c r="I2861" t="s">
        <v>627</v>
      </c>
      <c r="J2861" t="s">
        <v>43</v>
      </c>
      <c r="K2861">
        <v>116000</v>
      </c>
      <c r="L2861">
        <v>125000</v>
      </c>
      <c r="M2861" t="s">
        <v>33</v>
      </c>
      <c r="N2861" t="s">
        <v>2388</v>
      </c>
      <c r="O2861" t="s">
        <v>2655</v>
      </c>
      <c r="P2861" t="s">
        <v>6032</v>
      </c>
      <c r="Q2861" t="s">
        <v>7854</v>
      </c>
      <c r="R2861" t="s">
        <v>6033</v>
      </c>
      <c r="S2861" t="s">
        <v>32</v>
      </c>
      <c r="T2861" t="str">
        <f t="shared" si="132"/>
        <v xml:space="preserve">1) Ten or more years of investigative, legal or law enforcement experience, preferably at a prosecutor's office or a law enforcement agency, conducting and supervising complex criminal investigations. A broad range of criminal investigative experience, including, but not limited to, crimes involving theft, fraud, rackets and corruption. 2) 5+ years demonstrated professional experience in a mid- high-level management position managing multiple operations and supervising staff.  3) Proven innovative, proactive and collaborative leadership style.  4) Experience with NYC government operations, policies and procedures and the agencies of the City of New York; familiarity with New York State and Federal regulations related to investigative processes.  5) Strong writing and oral communication skills.  6) Proven ability to handle highly confidential and sensitive information.  7) Proficiency with MS Office 2013 Suite and experience with multiple databases; ability to identify and evaluate software packages to enhance operations.  8) Project management experience and ability to identify and optimize work flow. 9) Strong interpersonal and conflict resolution skills.  </v>
      </c>
      <c r="U2861">
        <f t="shared" si="133"/>
        <v>0</v>
      </c>
      <c r="V2861" s="2">
        <v>0</v>
      </c>
      <c r="W2861" s="2">
        <f t="shared" si="134"/>
        <v>0</v>
      </c>
      <c r="X2861" s="2">
        <v>0</v>
      </c>
      <c r="Y2861" s="2">
        <v>0</v>
      </c>
      <c r="Z2861" s="2">
        <v>0</v>
      </c>
      <c r="AA2861" s="2">
        <v>0</v>
      </c>
      <c r="AB2861" s="2">
        <v>0</v>
      </c>
      <c r="AC2861" t="s">
        <v>6034</v>
      </c>
      <c r="AD2861" t="s">
        <v>32</v>
      </c>
      <c r="AE2861" t="s">
        <v>2388</v>
      </c>
      <c r="AG2861" t="s">
        <v>38</v>
      </c>
      <c r="AH2861" t="s">
        <v>1092</v>
      </c>
      <c r="AI2861" t="s">
        <v>4064</v>
      </c>
      <c r="AJ2861" t="s">
        <v>1092</v>
      </c>
      <c r="AK2861" t="s">
        <v>39</v>
      </c>
    </row>
    <row r="2862" spans="1:37" x14ac:dyDescent="0.3">
      <c r="A2862">
        <v>349396</v>
      </c>
      <c r="B2862" t="s">
        <v>868</v>
      </c>
      <c r="C2862" t="s">
        <v>29</v>
      </c>
      <c r="D2862">
        <v>1</v>
      </c>
      <c r="E2862" t="s">
        <v>6035</v>
      </c>
      <c r="F2862" t="s">
        <v>567</v>
      </c>
      <c r="G2862">
        <v>10015</v>
      </c>
      <c r="H2862" t="s">
        <v>93</v>
      </c>
      <c r="I2862" t="s">
        <v>244</v>
      </c>
      <c r="J2862" t="s">
        <v>43</v>
      </c>
      <c r="K2862">
        <v>60435</v>
      </c>
      <c r="L2862">
        <v>161497</v>
      </c>
      <c r="M2862" t="s">
        <v>33</v>
      </c>
      <c r="N2862" t="s">
        <v>6036</v>
      </c>
      <c r="O2862" t="s">
        <v>6037</v>
      </c>
      <c r="P2862" t="s">
        <v>8988</v>
      </c>
      <c r="Q2862" t="s">
        <v>5339</v>
      </c>
      <c r="R2862" t="s">
        <v>6038</v>
      </c>
      <c r="S2862" t="s">
        <v>32</v>
      </c>
      <c r="T2862" t="str">
        <f t="shared" si="132"/>
        <v xml:space="preserve">Candidate must have strong supervisory experience and management skills; excellent verbal and written communication skills; knowledge and use of computers: proficiency in Microsoft Office applications; design experience related to infrastructure works (i.e. sewer, water-mains, roadway works); familiarity with NYCDOT, NYSDOT, and NYCDEP specifications and standards; familiarity with MUTCD and AASHTO; understanding of the NYC street infrastructure system; and knowledge of current and up-to-date engineering methods and standards.  </v>
      </c>
      <c r="U2862">
        <f t="shared" si="133"/>
        <v>0</v>
      </c>
      <c r="V2862" s="2">
        <v>0</v>
      </c>
      <c r="W2862" s="2">
        <f t="shared" si="134"/>
        <v>0</v>
      </c>
      <c r="X2862" s="2">
        <v>0</v>
      </c>
      <c r="Y2862" s="2">
        <v>0</v>
      </c>
      <c r="Z2862" s="2">
        <v>0</v>
      </c>
      <c r="AA2862" s="2">
        <v>0</v>
      </c>
      <c r="AB2862" s="2">
        <v>0</v>
      </c>
      <c r="AC2862" t="s">
        <v>6039</v>
      </c>
      <c r="AD2862" t="s">
        <v>874</v>
      </c>
      <c r="AE2862" t="s">
        <v>6040</v>
      </c>
      <c r="AG2862" t="s">
        <v>58</v>
      </c>
      <c r="AH2862" t="s">
        <v>1092</v>
      </c>
      <c r="AJ2862" t="s">
        <v>2852</v>
      </c>
      <c r="AK2862" t="s">
        <v>39</v>
      </c>
    </row>
    <row r="2863" spans="1:37" x14ac:dyDescent="0.3">
      <c r="A2863">
        <v>349396</v>
      </c>
      <c r="B2863" t="s">
        <v>868</v>
      </c>
      <c r="C2863" t="s">
        <v>48</v>
      </c>
      <c r="D2863">
        <v>1</v>
      </c>
      <c r="E2863" t="s">
        <v>6035</v>
      </c>
      <c r="F2863" t="s">
        <v>567</v>
      </c>
      <c r="G2863">
        <v>10015</v>
      </c>
      <c r="H2863" t="s">
        <v>93</v>
      </c>
      <c r="I2863" t="s">
        <v>244</v>
      </c>
      <c r="J2863" t="s">
        <v>43</v>
      </c>
      <c r="K2863">
        <v>60435</v>
      </c>
      <c r="L2863">
        <v>161497</v>
      </c>
      <c r="M2863" t="s">
        <v>33</v>
      </c>
      <c r="N2863" t="s">
        <v>6036</v>
      </c>
      <c r="O2863" t="s">
        <v>6037</v>
      </c>
      <c r="P2863" t="s">
        <v>8988</v>
      </c>
      <c r="Q2863" t="s">
        <v>5339</v>
      </c>
      <c r="R2863" t="s">
        <v>6038</v>
      </c>
      <c r="S2863" t="s">
        <v>32</v>
      </c>
      <c r="T2863" t="str">
        <f t="shared" si="132"/>
        <v xml:space="preserve">Candidate must have strong supervisory experience and management skills; excellent verbal and written communication skills; knowledge and use of computers: proficiency in Microsoft Office applications; design experience related to infrastructure works (i.e. sewer, water-mains, roadway works); familiarity with NYCDOT, NYSDOT, and NYCDEP specifications and standards; familiarity with MUTCD and AASHTO; understanding of the NYC street infrastructure system; and knowledge of current and up-to-date engineering methods and standards.  </v>
      </c>
      <c r="U2863">
        <f t="shared" si="133"/>
        <v>0</v>
      </c>
      <c r="V2863" s="2">
        <v>0</v>
      </c>
      <c r="W2863" s="2">
        <f t="shared" si="134"/>
        <v>0</v>
      </c>
      <c r="X2863" s="2">
        <v>0</v>
      </c>
      <c r="Y2863" s="2">
        <v>0</v>
      </c>
      <c r="Z2863" s="2">
        <v>0</v>
      </c>
      <c r="AA2863" s="2">
        <v>0</v>
      </c>
      <c r="AB2863" s="2">
        <v>0</v>
      </c>
      <c r="AC2863" t="s">
        <v>6039</v>
      </c>
      <c r="AD2863" t="s">
        <v>874</v>
      </c>
      <c r="AE2863" t="s">
        <v>6040</v>
      </c>
      <c r="AG2863" t="s">
        <v>58</v>
      </c>
      <c r="AH2863" t="s">
        <v>1092</v>
      </c>
      <c r="AJ2863" t="s">
        <v>2852</v>
      </c>
      <c r="AK2863" t="s">
        <v>39</v>
      </c>
    </row>
    <row r="2864" spans="1:37" x14ac:dyDescent="0.3">
      <c r="A2864">
        <v>349399</v>
      </c>
      <c r="B2864" t="s">
        <v>868</v>
      </c>
      <c r="C2864" t="s">
        <v>29</v>
      </c>
      <c r="D2864">
        <v>1</v>
      </c>
      <c r="E2864" t="s">
        <v>4836</v>
      </c>
      <c r="F2864" t="s">
        <v>962</v>
      </c>
      <c r="G2864" t="s">
        <v>963</v>
      </c>
      <c r="H2864">
        <v>0</v>
      </c>
      <c r="I2864" t="s">
        <v>244</v>
      </c>
      <c r="J2864" t="s">
        <v>43</v>
      </c>
      <c r="K2864">
        <v>49990</v>
      </c>
      <c r="L2864">
        <v>136023</v>
      </c>
      <c r="M2864" t="s">
        <v>33</v>
      </c>
      <c r="N2864" t="s">
        <v>6036</v>
      </c>
      <c r="O2864" t="s">
        <v>6037</v>
      </c>
      <c r="P2864" t="s">
        <v>6041</v>
      </c>
      <c r="Q2864" t="s">
        <v>569</v>
      </c>
      <c r="R2864" t="s">
        <v>6042</v>
      </c>
      <c r="S2864" t="s">
        <v>32</v>
      </c>
      <c r="T2864" t="str">
        <f t="shared" si="132"/>
        <v xml:space="preserve">Preference will be given to candidates with at least four years of experience in a managerial, administrative, or supervisory position.  </v>
      </c>
      <c r="U2864">
        <f t="shared" si="133"/>
        <v>0</v>
      </c>
      <c r="V2864" s="2">
        <v>0</v>
      </c>
      <c r="W2864" s="2">
        <f t="shared" si="134"/>
        <v>0</v>
      </c>
      <c r="X2864" s="2">
        <v>0</v>
      </c>
      <c r="Y2864" s="2">
        <v>0</v>
      </c>
      <c r="Z2864" s="2">
        <v>0</v>
      </c>
      <c r="AA2864" s="2">
        <v>0</v>
      </c>
      <c r="AB2864" s="2">
        <v>0</v>
      </c>
      <c r="AC2864" t="s">
        <v>6043</v>
      </c>
      <c r="AD2864" t="s">
        <v>874</v>
      </c>
      <c r="AE2864" t="s">
        <v>6040</v>
      </c>
      <c r="AG2864" t="s">
        <v>705</v>
      </c>
      <c r="AH2864" t="s">
        <v>1092</v>
      </c>
      <c r="AJ2864" t="s">
        <v>2852</v>
      </c>
      <c r="AK2864" t="s">
        <v>39</v>
      </c>
    </row>
    <row r="2865" spans="1:37" x14ac:dyDescent="0.3">
      <c r="A2865">
        <v>349399</v>
      </c>
      <c r="B2865" t="s">
        <v>868</v>
      </c>
      <c r="C2865" t="s">
        <v>48</v>
      </c>
      <c r="D2865">
        <v>1</v>
      </c>
      <c r="E2865" t="s">
        <v>4836</v>
      </c>
      <c r="F2865" t="s">
        <v>962</v>
      </c>
      <c r="G2865" t="s">
        <v>963</v>
      </c>
      <c r="H2865">
        <v>0</v>
      </c>
      <c r="I2865" t="s">
        <v>244</v>
      </c>
      <c r="J2865" t="s">
        <v>43</v>
      </c>
      <c r="K2865">
        <v>49990</v>
      </c>
      <c r="L2865">
        <v>136023</v>
      </c>
      <c r="M2865" t="s">
        <v>33</v>
      </c>
      <c r="N2865" t="s">
        <v>6036</v>
      </c>
      <c r="O2865" t="s">
        <v>6037</v>
      </c>
      <c r="P2865" t="s">
        <v>6041</v>
      </c>
      <c r="Q2865" t="s">
        <v>569</v>
      </c>
      <c r="R2865" t="s">
        <v>6042</v>
      </c>
      <c r="S2865" t="s">
        <v>32</v>
      </c>
      <c r="T2865" t="str">
        <f t="shared" si="132"/>
        <v xml:space="preserve">Preference will be given to candidates with at least four years of experience in a managerial, administrative, or supervisory position.  </v>
      </c>
      <c r="U2865">
        <f t="shared" si="133"/>
        <v>0</v>
      </c>
      <c r="V2865" s="2">
        <v>0</v>
      </c>
      <c r="W2865" s="2">
        <f t="shared" si="134"/>
        <v>0</v>
      </c>
      <c r="X2865" s="2">
        <v>0</v>
      </c>
      <c r="Y2865" s="2">
        <v>0</v>
      </c>
      <c r="Z2865" s="2">
        <v>0</v>
      </c>
      <c r="AA2865" s="2">
        <v>0</v>
      </c>
      <c r="AB2865" s="2">
        <v>0</v>
      </c>
      <c r="AC2865" t="s">
        <v>6043</v>
      </c>
      <c r="AD2865" t="s">
        <v>874</v>
      </c>
      <c r="AE2865" t="s">
        <v>6040</v>
      </c>
      <c r="AG2865" t="s">
        <v>705</v>
      </c>
      <c r="AH2865" t="s">
        <v>1092</v>
      </c>
      <c r="AJ2865" t="s">
        <v>2852</v>
      </c>
      <c r="AK2865" t="s">
        <v>39</v>
      </c>
    </row>
    <row r="2866" spans="1:37" x14ac:dyDescent="0.3">
      <c r="A2866">
        <v>349403</v>
      </c>
      <c r="B2866" t="s">
        <v>473</v>
      </c>
      <c r="C2866" t="s">
        <v>29</v>
      </c>
      <c r="D2866">
        <v>1</v>
      </c>
      <c r="E2866" t="s">
        <v>6044</v>
      </c>
      <c r="F2866" t="s">
        <v>590</v>
      </c>
      <c r="G2866">
        <v>56057</v>
      </c>
      <c r="H2866">
        <v>0</v>
      </c>
      <c r="I2866" t="s">
        <v>553</v>
      </c>
      <c r="J2866" t="s">
        <v>43</v>
      </c>
      <c r="K2866">
        <v>35683</v>
      </c>
      <c r="L2866">
        <v>45606</v>
      </c>
      <c r="M2866" t="s">
        <v>33</v>
      </c>
      <c r="N2866" t="s">
        <v>835</v>
      </c>
      <c r="O2866" t="s">
        <v>2469</v>
      </c>
      <c r="P2866" t="s">
        <v>8989</v>
      </c>
      <c r="Q2866" t="s">
        <v>592</v>
      </c>
      <c r="R2866" t="s">
        <v>6045</v>
      </c>
      <c r="S2866" t="s">
        <v>8350</v>
      </c>
      <c r="T2866" t="str">
        <f t="shared" si="132"/>
        <v>The preferred candidate must have experience in the Child Welfare Field including working directly with children and youth. Candidates must be professional and able to work with youth of all ages including those with mental health, special needs, behavioral issues and  medically fragile.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866">
        <f t="shared" si="133"/>
        <v>0</v>
      </c>
      <c r="V2866" s="2">
        <v>0</v>
      </c>
      <c r="W2866" s="2">
        <f t="shared" si="134"/>
        <v>0</v>
      </c>
      <c r="X2866" s="2">
        <v>0</v>
      </c>
      <c r="Y2866" s="2">
        <v>0</v>
      </c>
      <c r="Z2866" s="2">
        <v>0</v>
      </c>
      <c r="AA2866" s="2">
        <v>0</v>
      </c>
      <c r="AB2866" s="2">
        <v>0</v>
      </c>
      <c r="AC2866" t="s">
        <v>6046</v>
      </c>
      <c r="AD2866" t="s">
        <v>32</v>
      </c>
      <c r="AE2866" t="s">
        <v>32</v>
      </c>
      <c r="AG2866" t="s">
        <v>38</v>
      </c>
      <c r="AH2866" t="s">
        <v>1689</v>
      </c>
      <c r="AI2866" t="s">
        <v>2311</v>
      </c>
      <c r="AJ2866" t="s">
        <v>1689</v>
      </c>
      <c r="AK2866" t="s">
        <v>39</v>
      </c>
    </row>
    <row r="2867" spans="1:37" x14ac:dyDescent="0.3">
      <c r="A2867">
        <v>349409</v>
      </c>
      <c r="B2867" t="s">
        <v>1290</v>
      </c>
      <c r="C2867" t="s">
        <v>29</v>
      </c>
      <c r="D2867">
        <v>1</v>
      </c>
      <c r="E2867" t="s">
        <v>6047</v>
      </c>
      <c r="F2867" t="s">
        <v>407</v>
      </c>
      <c r="G2867">
        <v>10124</v>
      </c>
      <c r="H2867">
        <v>2</v>
      </c>
      <c r="I2867" t="s">
        <v>3920</v>
      </c>
      <c r="J2867" t="s">
        <v>43</v>
      </c>
      <c r="K2867">
        <v>49390</v>
      </c>
      <c r="L2867">
        <v>56798</v>
      </c>
      <c r="M2867" t="s">
        <v>33</v>
      </c>
      <c r="N2867" t="s">
        <v>2962</v>
      </c>
      <c r="O2867" t="s">
        <v>6048</v>
      </c>
      <c r="P2867" t="s">
        <v>8990</v>
      </c>
      <c r="Q2867" t="s">
        <v>7274</v>
      </c>
      <c r="R2867" t="s">
        <v>8991</v>
      </c>
      <c r="S2867" t="s">
        <v>8992</v>
      </c>
      <c r="T2867" t="str">
        <f t="shared" si="132"/>
        <v>‚ Medical Insurance and Community Services Administration (MICSA), Job Center, or    HIV/AIDS Service Administration (HASA) experience. Knowledge of Welfare Management System (WMS), Paperless Office System,    HRA One Viewer, and Electronic Medicaid of New York (E-MedNY). MUST BE PERMANENT in the PRINCIPAL ASSOCIATE ADMINISTRATIVE  TITLE (PAA)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67">
        <f t="shared" si="133"/>
        <v>0</v>
      </c>
      <c r="V2867" s="2">
        <v>0</v>
      </c>
      <c r="W2867" s="2">
        <f t="shared" si="134"/>
        <v>0</v>
      </c>
      <c r="X2867" s="2">
        <v>0</v>
      </c>
      <c r="Y2867" s="2">
        <v>0</v>
      </c>
      <c r="Z2867" s="2">
        <v>0</v>
      </c>
      <c r="AA2867" s="2">
        <v>0</v>
      </c>
      <c r="AB2867" s="2">
        <v>0</v>
      </c>
      <c r="AC2867" t="s">
        <v>5673</v>
      </c>
      <c r="AD2867" t="s">
        <v>5674</v>
      </c>
      <c r="AE2867" t="s">
        <v>32</v>
      </c>
      <c r="AG2867" t="s">
        <v>38</v>
      </c>
      <c r="AH2867" t="s">
        <v>2852</v>
      </c>
      <c r="AI2867" t="s">
        <v>2272</v>
      </c>
      <c r="AJ2867" t="s">
        <v>2852</v>
      </c>
      <c r="AK2867" t="s">
        <v>39</v>
      </c>
    </row>
    <row r="2868" spans="1:37" x14ac:dyDescent="0.3">
      <c r="A2868">
        <v>349416</v>
      </c>
      <c r="B2868" t="s">
        <v>101</v>
      </c>
      <c r="C2868" t="s">
        <v>29</v>
      </c>
      <c r="D2868">
        <v>1</v>
      </c>
      <c r="E2868" t="s">
        <v>3731</v>
      </c>
      <c r="F2868" t="s">
        <v>6049</v>
      </c>
      <c r="G2868">
        <v>6449</v>
      </c>
      <c r="H2868">
        <v>0</v>
      </c>
      <c r="I2868" t="s">
        <v>1228</v>
      </c>
      <c r="J2868" t="s">
        <v>43</v>
      </c>
      <c r="K2868">
        <v>48005</v>
      </c>
      <c r="L2868">
        <v>65000</v>
      </c>
      <c r="M2868" t="s">
        <v>33</v>
      </c>
      <c r="N2868" t="s">
        <v>104</v>
      </c>
      <c r="O2868" t="s">
        <v>6050</v>
      </c>
      <c r="P2868" t="s">
        <v>8993</v>
      </c>
      <c r="Q2868" t="s">
        <v>8994</v>
      </c>
      <c r="R2868" t="s">
        <v>6051</v>
      </c>
      <c r="S2868" t="s">
        <v>32</v>
      </c>
      <c r="T2868" t="str">
        <f t="shared" si="132"/>
        <v xml:space="preserve">The preferred candidate should possess the following: Established proficiency in advanced functions of Microsoft Office products such as Word, Excel, PowerPoint and Outlook (familiarity with Access and Visio also desirable); demonstrated ability to multi-task in a fast-paced environment; superior written and verbal communication skills and the proven ability to interact with all levels management; excellent organizational skills; proven ability to work independently and take initiative. Experience with City government travel is preferred.  </v>
      </c>
      <c r="U2868">
        <f t="shared" si="133"/>
        <v>0</v>
      </c>
      <c r="V2868" s="2">
        <v>1</v>
      </c>
      <c r="W2868" s="2">
        <f t="shared" si="134"/>
        <v>0</v>
      </c>
      <c r="X2868" s="2">
        <v>0</v>
      </c>
      <c r="Y2868" s="2">
        <v>0</v>
      </c>
      <c r="Z2868" s="2">
        <v>0</v>
      </c>
      <c r="AA2868" s="2">
        <v>0</v>
      </c>
      <c r="AB2868" s="2">
        <v>0</v>
      </c>
      <c r="AC2868" t="s">
        <v>6052</v>
      </c>
      <c r="AD2868" t="s">
        <v>320</v>
      </c>
      <c r="AE2868" t="s">
        <v>109</v>
      </c>
      <c r="AG2868" t="s">
        <v>38</v>
      </c>
      <c r="AH2868" t="s">
        <v>3405</v>
      </c>
      <c r="AJ2868" t="s">
        <v>3405</v>
      </c>
      <c r="AK2868" t="s">
        <v>39</v>
      </c>
    </row>
    <row r="2869" spans="1:37" x14ac:dyDescent="0.3">
      <c r="A2869">
        <v>349417</v>
      </c>
      <c r="B2869" t="s">
        <v>840</v>
      </c>
      <c r="C2869" t="s">
        <v>29</v>
      </c>
      <c r="D2869">
        <v>1</v>
      </c>
      <c r="E2869" t="s">
        <v>6053</v>
      </c>
      <c r="F2869" t="s">
        <v>201</v>
      </c>
      <c r="G2869">
        <v>12158</v>
      </c>
      <c r="H2869">
        <v>3</v>
      </c>
      <c r="I2869" t="s">
        <v>94</v>
      </c>
      <c r="J2869" t="s">
        <v>43</v>
      </c>
      <c r="K2869">
        <v>55863</v>
      </c>
      <c r="L2869">
        <v>93904</v>
      </c>
      <c r="M2869" t="s">
        <v>33</v>
      </c>
      <c r="N2869" t="s">
        <v>6021</v>
      </c>
      <c r="O2869" t="s">
        <v>6022</v>
      </c>
      <c r="P2869" t="s">
        <v>8995</v>
      </c>
      <c r="Q2869" t="s">
        <v>7329</v>
      </c>
      <c r="R2869" t="s">
        <v>6054</v>
      </c>
      <c r="S2869" t="s">
        <v>6055</v>
      </c>
      <c r="T2869" t="str">
        <f t="shared" si="132"/>
        <v>Prefer applicants with experience using the FMS Automated procurement system, and must be knowledgeable of City specific procurements. This lateral opportunity is open to current Procurement Analyst Level II &amp; III only.  Selections will be based on a review of applicants' time and leave records, disciplinary record, performance evaluations, etc.    If selected, a Commanding Officer's recommendation is needed prior to the transfer.</v>
      </c>
      <c r="U2869">
        <f t="shared" si="133"/>
        <v>0</v>
      </c>
      <c r="V2869" s="2">
        <v>0</v>
      </c>
      <c r="W2869" s="2">
        <f t="shared" si="134"/>
        <v>0</v>
      </c>
      <c r="X2869" s="2">
        <v>0</v>
      </c>
      <c r="Y2869" s="2">
        <v>0</v>
      </c>
      <c r="Z2869" s="2">
        <v>0</v>
      </c>
      <c r="AA2869" s="2">
        <v>0</v>
      </c>
      <c r="AB2869" s="2">
        <v>0</v>
      </c>
      <c r="AC2869" t="s">
        <v>6056</v>
      </c>
      <c r="AD2869" t="s">
        <v>32</v>
      </c>
      <c r="AE2869" t="s">
        <v>6021</v>
      </c>
      <c r="AG2869" t="s">
        <v>38</v>
      </c>
      <c r="AH2869" t="s">
        <v>1283</v>
      </c>
      <c r="AI2869" t="s">
        <v>3758</v>
      </c>
      <c r="AJ2869" t="s">
        <v>1283</v>
      </c>
      <c r="AK2869" t="s">
        <v>39</v>
      </c>
    </row>
    <row r="2870" spans="1:37" x14ac:dyDescent="0.3">
      <c r="A2870">
        <v>349418</v>
      </c>
      <c r="B2870" t="s">
        <v>2385</v>
      </c>
      <c r="C2870" t="s">
        <v>29</v>
      </c>
      <c r="D2870">
        <v>1</v>
      </c>
      <c r="E2870" t="s">
        <v>5705</v>
      </c>
      <c r="F2870" t="s">
        <v>2780</v>
      </c>
      <c r="G2870">
        <v>31145</v>
      </c>
      <c r="H2870" t="s">
        <v>1561</v>
      </c>
      <c r="I2870" t="s">
        <v>627</v>
      </c>
      <c r="J2870" t="s">
        <v>43</v>
      </c>
      <c r="K2870">
        <v>116000</v>
      </c>
      <c r="L2870">
        <v>125000</v>
      </c>
      <c r="M2870" t="s">
        <v>33</v>
      </c>
      <c r="N2870" t="s">
        <v>2388</v>
      </c>
      <c r="O2870" t="s">
        <v>2655</v>
      </c>
      <c r="P2870" t="s">
        <v>6032</v>
      </c>
      <c r="Q2870" t="s">
        <v>7854</v>
      </c>
      <c r="R2870" t="s">
        <v>6033</v>
      </c>
      <c r="S2870" t="s">
        <v>32</v>
      </c>
      <c r="T2870" t="str">
        <f t="shared" si="132"/>
        <v xml:space="preserve">1) Ten or more years of investigative, legal or law enforcement experience, preferably at a prosecutor's office or a law enforcement agency, conducting and supervising complex criminal investigations. A broad range of criminal investigative experience, including, but not limited to, crimes involving theft, fraud, rackets and corruption. 2) 5+ years demonstrated professional experience in a mid- high-level management position managing multiple operations and supervising staff.  3) Proven innovative, proactive and collaborative leadership style.  4) Experience with NYC government operations, policies and procedures and the agencies of the City of New York; familiarity with New York State and Federal regulations related to investigative processes.  5) Strong writing and oral communication skills.  6) Proven ability to handle highly confidential and sensitive information.  7) Proficiency with MS Office 2013 Suite and experience with multiple databases; ability to identify and evaluate software packages to enhance operations.  8) Project management experience and ability to identify and optimize work flow. 9) Strong interpersonal and conflict resolution skills.  </v>
      </c>
      <c r="U2870">
        <f t="shared" si="133"/>
        <v>0</v>
      </c>
      <c r="V2870" s="2">
        <v>0</v>
      </c>
      <c r="W2870" s="2">
        <f t="shared" si="134"/>
        <v>0</v>
      </c>
      <c r="X2870" s="2">
        <v>0</v>
      </c>
      <c r="Y2870" s="2">
        <v>0</v>
      </c>
      <c r="Z2870" s="2">
        <v>0</v>
      </c>
      <c r="AA2870" s="2">
        <v>0</v>
      </c>
      <c r="AB2870" s="2">
        <v>0</v>
      </c>
      <c r="AC2870" t="s">
        <v>6034</v>
      </c>
      <c r="AD2870" t="s">
        <v>32</v>
      </c>
      <c r="AE2870" t="s">
        <v>2388</v>
      </c>
      <c r="AG2870" t="s">
        <v>38</v>
      </c>
      <c r="AH2870" t="s">
        <v>1092</v>
      </c>
      <c r="AI2870" t="s">
        <v>4064</v>
      </c>
      <c r="AJ2870" t="s">
        <v>1092</v>
      </c>
      <c r="AK2870" t="s">
        <v>39</v>
      </c>
    </row>
    <row r="2871" spans="1:37" x14ac:dyDescent="0.3">
      <c r="A2871">
        <v>349421</v>
      </c>
      <c r="B2871" t="s">
        <v>1290</v>
      </c>
      <c r="C2871" t="s">
        <v>29</v>
      </c>
      <c r="D2871">
        <v>1</v>
      </c>
      <c r="E2871" t="s">
        <v>6047</v>
      </c>
      <c r="F2871" t="s">
        <v>407</v>
      </c>
      <c r="G2871">
        <v>10124</v>
      </c>
      <c r="H2871">
        <v>2</v>
      </c>
      <c r="I2871" t="s">
        <v>3920</v>
      </c>
      <c r="J2871" t="s">
        <v>43</v>
      </c>
      <c r="K2871">
        <v>49390</v>
      </c>
      <c r="L2871">
        <v>56798</v>
      </c>
      <c r="M2871" t="s">
        <v>33</v>
      </c>
      <c r="N2871" t="s">
        <v>2962</v>
      </c>
      <c r="O2871" t="s">
        <v>6048</v>
      </c>
      <c r="P2871" t="s">
        <v>8996</v>
      </c>
      <c r="Q2871" t="s">
        <v>7274</v>
      </c>
      <c r="R2871" t="s">
        <v>8997</v>
      </c>
      <c r="S2871" t="s">
        <v>8998</v>
      </c>
      <c r="T2871" t="str">
        <f t="shared" si="132"/>
        <v>‚ Medical Insurance and Community Services Administration (MICSA), Job Center, or HIV/AIDS    Service Administration (HASA) experience.  Knowledge of Welfare Management System (WMS), Paperless Office System, HRA One Viewer,    and Electronic Medicaid of New York (E-MedNY). MUST BE PERMANENT (C.S.) in the PRINCIPAL ADMINISTRATIVE ASSOCIATE TITLE (PAA)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71">
        <f t="shared" si="133"/>
        <v>0</v>
      </c>
      <c r="V2871" s="2">
        <v>0</v>
      </c>
      <c r="W2871" s="2">
        <f t="shared" si="134"/>
        <v>0</v>
      </c>
      <c r="X2871" s="2">
        <v>0</v>
      </c>
      <c r="Y2871" s="2">
        <v>0</v>
      </c>
      <c r="Z2871" s="2">
        <v>0</v>
      </c>
      <c r="AA2871" s="2">
        <v>0</v>
      </c>
      <c r="AB2871" s="2">
        <v>0</v>
      </c>
      <c r="AC2871" t="s">
        <v>6057</v>
      </c>
      <c r="AD2871" t="s">
        <v>5674</v>
      </c>
      <c r="AE2871" t="s">
        <v>32</v>
      </c>
      <c r="AG2871" t="s">
        <v>38</v>
      </c>
      <c r="AH2871" t="s">
        <v>2852</v>
      </c>
      <c r="AI2871" t="s">
        <v>2272</v>
      </c>
      <c r="AJ2871" t="s">
        <v>2852</v>
      </c>
      <c r="AK2871" t="s">
        <v>39</v>
      </c>
    </row>
    <row r="2872" spans="1:37" x14ac:dyDescent="0.3">
      <c r="A2872">
        <v>349425</v>
      </c>
      <c r="B2872" t="s">
        <v>47</v>
      </c>
      <c r="C2872" t="s">
        <v>29</v>
      </c>
      <c r="D2872">
        <v>1</v>
      </c>
      <c r="E2872" t="s">
        <v>6058</v>
      </c>
      <c r="F2872" t="s">
        <v>911</v>
      </c>
      <c r="G2872">
        <v>30087</v>
      </c>
      <c r="H2872">
        <v>2</v>
      </c>
      <c r="I2872" t="s">
        <v>1371</v>
      </c>
      <c r="J2872" t="s">
        <v>43</v>
      </c>
      <c r="K2872">
        <v>66326</v>
      </c>
      <c r="L2872">
        <v>99394</v>
      </c>
      <c r="M2872" t="s">
        <v>33</v>
      </c>
      <c r="N2872" t="s">
        <v>83</v>
      </c>
      <c r="O2872" t="s">
        <v>1127</v>
      </c>
      <c r="P2872" t="s">
        <v>8999</v>
      </c>
      <c r="Q2872" t="s">
        <v>913</v>
      </c>
      <c r="R2872" t="s">
        <v>9000</v>
      </c>
      <c r="S2872" t="s">
        <v>6059</v>
      </c>
      <c r="T2872" t="str">
        <f t="shared" si="132"/>
        <v>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 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2872">
        <f t="shared" si="133"/>
        <v>0</v>
      </c>
      <c r="V2872" s="2">
        <v>0</v>
      </c>
      <c r="W2872" s="2">
        <f t="shared" si="134"/>
        <v>0</v>
      </c>
      <c r="X2872" s="2">
        <v>0</v>
      </c>
      <c r="Y2872" s="2">
        <v>0</v>
      </c>
      <c r="Z2872" s="2">
        <v>0</v>
      </c>
      <c r="AA2872" s="2">
        <v>0</v>
      </c>
      <c r="AB2872" s="2">
        <v>0</v>
      </c>
      <c r="AC2872" t="s">
        <v>6060</v>
      </c>
      <c r="AD2872" t="s">
        <v>1550</v>
      </c>
      <c r="AE2872" t="s">
        <v>1737</v>
      </c>
      <c r="AG2872" t="s">
        <v>38</v>
      </c>
      <c r="AH2872" t="s">
        <v>876</v>
      </c>
      <c r="AJ2872" t="s">
        <v>876</v>
      </c>
      <c r="AK2872" t="s">
        <v>39</v>
      </c>
    </row>
    <row r="2873" spans="1:37" x14ac:dyDescent="0.3">
      <c r="A2873">
        <v>349425</v>
      </c>
      <c r="B2873" t="s">
        <v>47</v>
      </c>
      <c r="C2873" t="s">
        <v>48</v>
      </c>
      <c r="D2873">
        <v>1</v>
      </c>
      <c r="E2873" t="s">
        <v>6058</v>
      </c>
      <c r="F2873" t="s">
        <v>911</v>
      </c>
      <c r="G2873">
        <v>30087</v>
      </c>
      <c r="H2873">
        <v>2</v>
      </c>
      <c r="I2873" t="s">
        <v>1371</v>
      </c>
      <c r="J2873" t="s">
        <v>43</v>
      </c>
      <c r="K2873">
        <v>66326</v>
      </c>
      <c r="L2873">
        <v>99394</v>
      </c>
      <c r="M2873" t="s">
        <v>33</v>
      </c>
      <c r="N2873" t="s">
        <v>83</v>
      </c>
      <c r="O2873" t="s">
        <v>1127</v>
      </c>
      <c r="P2873" t="s">
        <v>8999</v>
      </c>
      <c r="Q2873" t="s">
        <v>913</v>
      </c>
      <c r="R2873" t="s">
        <v>9000</v>
      </c>
      <c r="S2873" t="s">
        <v>6059</v>
      </c>
      <c r="T2873" t="str">
        <f t="shared" si="132"/>
        <v>At least three to five years of transactional or litigation experience, preferably construction law and/or applying knowledge of the City‚„s procurement processes and the authority of various agencies with oversight responsibility. Familiarity and/or experience with the dispute resolution process under the Standard Construction Contract or Professional Services Contracts. Familiarity and/or experience with Contract Administration/Management, in particular, drafting bid specifications. Experience with records management and data compilation and analysis. Excellent desktop computer application knowledge and skills. Travel may be required, though infrequently by public transportation or by car, within New York City, and possibly upstate, to the offices of other City agencies and DEP facilities.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2873">
        <f t="shared" si="133"/>
        <v>0</v>
      </c>
      <c r="V2873" s="2">
        <v>0</v>
      </c>
      <c r="W2873" s="2">
        <f t="shared" si="134"/>
        <v>0</v>
      </c>
      <c r="X2873" s="2">
        <v>0</v>
      </c>
      <c r="Y2873" s="2">
        <v>0</v>
      </c>
      <c r="Z2873" s="2">
        <v>0</v>
      </c>
      <c r="AA2873" s="2">
        <v>0</v>
      </c>
      <c r="AB2873" s="2">
        <v>0</v>
      </c>
      <c r="AC2873" t="s">
        <v>6060</v>
      </c>
      <c r="AD2873" t="s">
        <v>1550</v>
      </c>
      <c r="AE2873" t="s">
        <v>1737</v>
      </c>
      <c r="AG2873" t="s">
        <v>38</v>
      </c>
      <c r="AH2873" t="s">
        <v>876</v>
      </c>
      <c r="AJ2873" t="s">
        <v>876</v>
      </c>
      <c r="AK2873" t="s">
        <v>39</v>
      </c>
    </row>
    <row r="2874" spans="1:37" x14ac:dyDescent="0.3">
      <c r="A2874">
        <v>349426</v>
      </c>
      <c r="B2874" t="s">
        <v>868</v>
      </c>
      <c r="C2874" t="s">
        <v>29</v>
      </c>
      <c r="D2874">
        <v>4</v>
      </c>
      <c r="E2874" t="s">
        <v>2595</v>
      </c>
      <c r="F2874" t="s">
        <v>220</v>
      </c>
      <c r="G2874">
        <v>22427</v>
      </c>
      <c r="H2874">
        <v>2</v>
      </c>
      <c r="I2874" t="s">
        <v>244</v>
      </c>
      <c r="J2874" t="s">
        <v>43</v>
      </c>
      <c r="K2874">
        <v>69491</v>
      </c>
      <c r="L2874">
        <v>101848</v>
      </c>
      <c r="M2874" t="s">
        <v>33</v>
      </c>
      <c r="N2874" t="s">
        <v>6036</v>
      </c>
      <c r="O2874" t="s">
        <v>6037</v>
      </c>
      <c r="P2874" t="s">
        <v>6061</v>
      </c>
      <c r="Q2874" t="s">
        <v>7370</v>
      </c>
      <c r="R2874" t="s">
        <v>6062</v>
      </c>
      <c r="S2874" t="s">
        <v>32</v>
      </c>
      <c r="T2874" t="str">
        <f t="shared" si="132"/>
        <v xml:space="preserve">Candidates must have strong supervisory experience and excellent verbal and written communication skills, and knowledge of the operations, design and construction of the City's infrastructure system. Knowledge of current and up-to-date engineering methods and standards is preferred.  </v>
      </c>
      <c r="U2874">
        <f t="shared" si="133"/>
        <v>0</v>
      </c>
      <c r="V2874" s="2">
        <v>0</v>
      </c>
      <c r="W2874" s="2">
        <f t="shared" si="134"/>
        <v>0</v>
      </c>
      <c r="X2874" s="2">
        <v>0</v>
      </c>
      <c r="Y2874" s="2">
        <v>0</v>
      </c>
      <c r="Z2874" s="2">
        <v>0</v>
      </c>
      <c r="AA2874" s="2">
        <v>0</v>
      </c>
      <c r="AB2874" s="2">
        <v>0</v>
      </c>
      <c r="AC2874" t="s">
        <v>6063</v>
      </c>
      <c r="AD2874" t="s">
        <v>874</v>
      </c>
      <c r="AE2874" t="s">
        <v>6040</v>
      </c>
      <c r="AG2874" t="s">
        <v>58</v>
      </c>
      <c r="AH2874" t="s">
        <v>1092</v>
      </c>
      <c r="AJ2874" t="s">
        <v>2540</v>
      </c>
      <c r="AK2874" t="s">
        <v>39</v>
      </c>
    </row>
    <row r="2875" spans="1:37" x14ac:dyDescent="0.3">
      <c r="A2875">
        <v>349426</v>
      </c>
      <c r="B2875" t="s">
        <v>868</v>
      </c>
      <c r="C2875" t="s">
        <v>48</v>
      </c>
      <c r="D2875">
        <v>4</v>
      </c>
      <c r="E2875" t="s">
        <v>2595</v>
      </c>
      <c r="F2875" t="s">
        <v>220</v>
      </c>
      <c r="G2875">
        <v>22427</v>
      </c>
      <c r="H2875">
        <v>2</v>
      </c>
      <c r="I2875" t="s">
        <v>244</v>
      </c>
      <c r="J2875" t="s">
        <v>43</v>
      </c>
      <c r="K2875">
        <v>69491</v>
      </c>
      <c r="L2875">
        <v>101848</v>
      </c>
      <c r="M2875" t="s">
        <v>33</v>
      </c>
      <c r="N2875" t="s">
        <v>6036</v>
      </c>
      <c r="O2875" t="s">
        <v>6037</v>
      </c>
      <c r="P2875" t="s">
        <v>6061</v>
      </c>
      <c r="Q2875" t="s">
        <v>7370</v>
      </c>
      <c r="R2875" t="s">
        <v>6062</v>
      </c>
      <c r="S2875" t="s">
        <v>32</v>
      </c>
      <c r="T2875" t="str">
        <f t="shared" si="132"/>
        <v xml:space="preserve">Candidates must have strong supervisory experience and excellent verbal and written communication skills, and knowledge of the operations, design and construction of the City's infrastructure system. Knowledge of current and up-to-date engineering methods and standards is preferred.  </v>
      </c>
      <c r="U2875">
        <f t="shared" si="133"/>
        <v>0</v>
      </c>
      <c r="V2875" s="2">
        <v>0</v>
      </c>
      <c r="W2875" s="2">
        <f t="shared" si="134"/>
        <v>0</v>
      </c>
      <c r="X2875" s="2">
        <v>0</v>
      </c>
      <c r="Y2875" s="2">
        <v>0</v>
      </c>
      <c r="Z2875" s="2">
        <v>0</v>
      </c>
      <c r="AA2875" s="2">
        <v>0</v>
      </c>
      <c r="AB2875" s="2">
        <v>0</v>
      </c>
      <c r="AC2875" t="s">
        <v>6063</v>
      </c>
      <c r="AD2875" t="s">
        <v>874</v>
      </c>
      <c r="AE2875" t="s">
        <v>6040</v>
      </c>
      <c r="AG2875" t="s">
        <v>58</v>
      </c>
      <c r="AH2875" t="s">
        <v>1092</v>
      </c>
      <c r="AJ2875" t="s">
        <v>2540</v>
      </c>
      <c r="AK2875" t="s">
        <v>39</v>
      </c>
    </row>
    <row r="2876" spans="1:37" x14ac:dyDescent="0.3">
      <c r="A2876">
        <v>349429</v>
      </c>
      <c r="B2876" t="s">
        <v>1790</v>
      </c>
      <c r="C2876" t="s">
        <v>29</v>
      </c>
      <c r="D2876">
        <v>1</v>
      </c>
      <c r="E2876" t="s">
        <v>6064</v>
      </c>
      <c r="F2876" t="s">
        <v>1783</v>
      </c>
      <c r="G2876">
        <v>22426</v>
      </c>
      <c r="H2876">
        <v>0</v>
      </c>
      <c r="I2876" t="s">
        <v>1149</v>
      </c>
      <c r="J2876" t="s">
        <v>43</v>
      </c>
      <c r="K2876">
        <v>65000</v>
      </c>
      <c r="L2876">
        <v>72535</v>
      </c>
      <c r="M2876" t="s">
        <v>33</v>
      </c>
      <c r="N2876" t="s">
        <v>6065</v>
      </c>
      <c r="O2876" t="s">
        <v>6066</v>
      </c>
      <c r="P2876" t="s">
        <v>9001</v>
      </c>
      <c r="Q2876" t="s">
        <v>8032</v>
      </c>
      <c r="R2876" t="s">
        <v>9002</v>
      </c>
      <c r="S2876" t="s">
        <v>6067</v>
      </c>
      <c r="T2876" t="str">
        <f t="shared" si="132"/>
        <v>1.	Bachelor‚„s degree. 2.	Experience with contracts and budgets. 3.	Excellent administrative, customer service and communication skills. 4.	Familiarity with equipment and vehicle repair. 5.	Experience supervising maintenance and operations work. 6.	Proficiency in Microsoft Word, Access, Excel and PowerPoint. NOTE: All resumes must be received no later than the last day of the posting period. References will be required upon request.   www.nyc.gov/parks  MOVEMENT IN THE FACE OF CIVIL SERVICE LISTS IS PROHIBITED UNDER CIVIL SERVICE LAW.</v>
      </c>
      <c r="U2876">
        <f t="shared" si="133"/>
        <v>0</v>
      </c>
      <c r="V2876" s="2">
        <v>1</v>
      </c>
      <c r="W2876" s="2">
        <f t="shared" si="134"/>
        <v>0</v>
      </c>
      <c r="X2876" s="2">
        <v>0</v>
      </c>
      <c r="Y2876" s="2">
        <v>0</v>
      </c>
      <c r="Z2876" s="2">
        <v>0</v>
      </c>
      <c r="AA2876" s="2">
        <v>0</v>
      </c>
      <c r="AB2876" s="2">
        <v>0</v>
      </c>
      <c r="AC2876" t="s">
        <v>6068</v>
      </c>
      <c r="AD2876" t="s">
        <v>32</v>
      </c>
      <c r="AE2876" t="s">
        <v>9003</v>
      </c>
      <c r="AG2876" t="s">
        <v>2219</v>
      </c>
      <c r="AH2876" t="s">
        <v>3405</v>
      </c>
      <c r="AI2876" t="s">
        <v>2892</v>
      </c>
      <c r="AJ2876" t="s">
        <v>2852</v>
      </c>
      <c r="AK2876" t="s">
        <v>39</v>
      </c>
    </row>
    <row r="2877" spans="1:37" x14ac:dyDescent="0.3">
      <c r="A2877">
        <v>349429</v>
      </c>
      <c r="B2877" t="s">
        <v>1790</v>
      </c>
      <c r="C2877" t="s">
        <v>48</v>
      </c>
      <c r="D2877">
        <v>1</v>
      </c>
      <c r="E2877" t="s">
        <v>6064</v>
      </c>
      <c r="F2877" t="s">
        <v>1783</v>
      </c>
      <c r="G2877">
        <v>22426</v>
      </c>
      <c r="H2877">
        <v>0</v>
      </c>
      <c r="I2877" t="s">
        <v>1149</v>
      </c>
      <c r="J2877" t="s">
        <v>43</v>
      </c>
      <c r="K2877">
        <v>65000</v>
      </c>
      <c r="L2877">
        <v>72535</v>
      </c>
      <c r="M2877" t="s">
        <v>33</v>
      </c>
      <c r="N2877" t="s">
        <v>6065</v>
      </c>
      <c r="O2877" t="s">
        <v>6066</v>
      </c>
      <c r="P2877" t="s">
        <v>9001</v>
      </c>
      <c r="Q2877" t="s">
        <v>8032</v>
      </c>
      <c r="R2877" t="s">
        <v>9002</v>
      </c>
      <c r="S2877" t="s">
        <v>6067</v>
      </c>
      <c r="T2877" t="str">
        <f t="shared" si="132"/>
        <v>1.	Bachelor‚„s degree. 2.	Experience with contracts and budgets. 3.	Excellent administrative, customer service and communication skills. 4.	Familiarity with equipment and vehicle repair. 5.	Experience supervising maintenance and operations work. 6.	Proficiency in Microsoft Word, Access, Excel and PowerPoint. NOTE: All resumes must be received no later than the last day of the posting period. References will be required upon request.   www.nyc.gov/parks  MOVEMENT IN THE FACE OF CIVIL SERVICE LISTS IS PROHIBITED UNDER CIVIL SERVICE LAW.</v>
      </c>
      <c r="U2877">
        <f t="shared" si="133"/>
        <v>0</v>
      </c>
      <c r="V2877" s="2">
        <v>1</v>
      </c>
      <c r="W2877" s="2">
        <f t="shared" si="134"/>
        <v>0</v>
      </c>
      <c r="X2877" s="2">
        <v>0</v>
      </c>
      <c r="Y2877" s="2">
        <v>0</v>
      </c>
      <c r="Z2877" s="2">
        <v>0</v>
      </c>
      <c r="AA2877" s="2">
        <v>0</v>
      </c>
      <c r="AB2877" s="2">
        <v>0</v>
      </c>
      <c r="AC2877" t="s">
        <v>6068</v>
      </c>
      <c r="AD2877" t="s">
        <v>32</v>
      </c>
      <c r="AE2877" t="s">
        <v>9003</v>
      </c>
      <c r="AG2877" t="s">
        <v>2219</v>
      </c>
      <c r="AH2877" t="s">
        <v>3405</v>
      </c>
      <c r="AI2877" t="s">
        <v>2892</v>
      </c>
      <c r="AJ2877" t="s">
        <v>2852</v>
      </c>
      <c r="AK2877" t="s">
        <v>39</v>
      </c>
    </row>
    <row r="2878" spans="1:37" x14ac:dyDescent="0.3">
      <c r="A2878">
        <v>349429</v>
      </c>
      <c r="B2878" t="s">
        <v>1790</v>
      </c>
      <c r="C2878" t="s">
        <v>29</v>
      </c>
      <c r="D2878">
        <v>1</v>
      </c>
      <c r="E2878" t="s">
        <v>6064</v>
      </c>
      <c r="F2878" t="s">
        <v>1783</v>
      </c>
      <c r="G2878">
        <v>22426</v>
      </c>
      <c r="H2878">
        <v>0</v>
      </c>
      <c r="I2878" t="s">
        <v>1149</v>
      </c>
      <c r="J2878" t="s">
        <v>43</v>
      </c>
      <c r="K2878">
        <v>65000</v>
      </c>
      <c r="L2878">
        <v>72535</v>
      </c>
      <c r="M2878" t="s">
        <v>33</v>
      </c>
      <c r="N2878" t="s">
        <v>6065</v>
      </c>
      <c r="O2878" t="s">
        <v>6066</v>
      </c>
      <c r="P2878" t="s">
        <v>9001</v>
      </c>
      <c r="Q2878" t="s">
        <v>8032</v>
      </c>
      <c r="R2878" t="s">
        <v>9002</v>
      </c>
      <c r="S2878" t="s">
        <v>6067</v>
      </c>
      <c r="T2878" t="str">
        <f t="shared" si="132"/>
        <v>1.	Bachelor‚„s degree. 2.	Experience with contracts and budgets. 3.	Excellent administrative, customer service and communication skills. 4.	Familiarity with equipment and vehicle repair. 5.	Experience supervising maintenance and operations work. 6.	Proficiency in Microsoft Word, Access, Excel and PowerPoint. NOTE: All resumes must be received no later than the last day of the posting period. References will be required upon request.   www.nyc.gov/parks  MOVEMENT IN THE FACE OF CIVIL SERVICE LISTS IS PROHIBITED UNDER CIVIL SERVICE LAW.</v>
      </c>
      <c r="U2878">
        <f t="shared" si="133"/>
        <v>0</v>
      </c>
      <c r="V2878" s="2">
        <v>1</v>
      </c>
      <c r="W2878" s="2">
        <f t="shared" si="134"/>
        <v>0</v>
      </c>
      <c r="X2878" s="2">
        <v>0</v>
      </c>
      <c r="Y2878" s="2">
        <v>0</v>
      </c>
      <c r="Z2878" s="2">
        <v>0</v>
      </c>
      <c r="AA2878" s="2">
        <v>0</v>
      </c>
      <c r="AB2878" s="2">
        <v>0</v>
      </c>
      <c r="AC2878" t="s">
        <v>6068</v>
      </c>
      <c r="AD2878" t="s">
        <v>32</v>
      </c>
      <c r="AE2878" t="s">
        <v>9003</v>
      </c>
      <c r="AG2878" t="s">
        <v>2219</v>
      </c>
      <c r="AH2878" t="s">
        <v>3405</v>
      </c>
      <c r="AI2878" t="s">
        <v>2892</v>
      </c>
      <c r="AJ2878" t="s">
        <v>2852</v>
      </c>
      <c r="AK2878" t="s">
        <v>39</v>
      </c>
    </row>
    <row r="2879" spans="1:37" x14ac:dyDescent="0.3">
      <c r="A2879">
        <v>349437</v>
      </c>
      <c r="B2879" t="s">
        <v>199</v>
      </c>
      <c r="C2879" t="s">
        <v>48</v>
      </c>
      <c r="D2879">
        <v>1</v>
      </c>
      <c r="E2879" t="s">
        <v>6069</v>
      </c>
      <c r="F2879" t="s">
        <v>3746</v>
      </c>
      <c r="G2879">
        <v>51197</v>
      </c>
      <c r="H2879">
        <v>2</v>
      </c>
      <c r="I2879" t="s">
        <v>463</v>
      </c>
      <c r="J2879" t="s">
        <v>43</v>
      </c>
      <c r="K2879">
        <v>59525</v>
      </c>
      <c r="L2879">
        <v>81480</v>
      </c>
      <c r="M2879" t="s">
        <v>33</v>
      </c>
      <c r="N2879" t="s">
        <v>202</v>
      </c>
      <c r="O2879" t="s">
        <v>3747</v>
      </c>
      <c r="P2879" t="s">
        <v>9004</v>
      </c>
      <c r="Q2879" t="s">
        <v>8213</v>
      </c>
      <c r="R2879" t="s">
        <v>7200</v>
      </c>
      <c r="S2879" t="s">
        <v>7713</v>
      </c>
      <c r="T2879" t="str">
        <f t="shared" si="132"/>
        <v>The ideal candidate must be a proactive and self-motivated individual with the ability to on teams and have: 	Expertise and proven success in grant development and reporting, as well as familiarity with financial concepts 	Experience coordinating projects involving multiple stakeholders 	Excellent communication (verbal &amp; written) 	Ability to manage large datasets of qualitative information 	Ability to prioritize and work in a fast-paced environment with hard deadlines	Strong organizational, interpersonal, problem-solving and analytical skills	Relevant experience with government agencies or knowledge of government and New York City agencies fiscal policies are desirable but not required. 	Fluency in MS Word, Excel, and PowerPoint is required.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79">
        <f t="shared" si="133"/>
        <v>0</v>
      </c>
      <c r="V2879" s="2">
        <v>1</v>
      </c>
      <c r="W2879" s="2">
        <f t="shared" si="134"/>
        <v>0</v>
      </c>
      <c r="X2879" s="2">
        <v>0</v>
      </c>
      <c r="Y2879" s="2">
        <v>0</v>
      </c>
      <c r="Z2879" s="2">
        <v>0</v>
      </c>
      <c r="AA2879" s="2">
        <v>0</v>
      </c>
      <c r="AB2879" s="2">
        <v>0</v>
      </c>
      <c r="AC2879" t="s">
        <v>6070</v>
      </c>
      <c r="AD2879" t="s">
        <v>32</v>
      </c>
      <c r="AE2879" t="s">
        <v>32</v>
      </c>
      <c r="AG2879" t="s">
        <v>38</v>
      </c>
      <c r="AH2879" t="s">
        <v>1092</v>
      </c>
      <c r="AI2879" t="s">
        <v>4064</v>
      </c>
      <c r="AJ2879" t="s">
        <v>1092</v>
      </c>
      <c r="AK2879" t="s">
        <v>39</v>
      </c>
    </row>
    <row r="2880" spans="1:37" x14ac:dyDescent="0.3">
      <c r="A2880">
        <v>349437</v>
      </c>
      <c r="B2880" t="s">
        <v>199</v>
      </c>
      <c r="C2880" t="s">
        <v>29</v>
      </c>
      <c r="D2880">
        <v>1</v>
      </c>
      <c r="E2880" t="s">
        <v>6069</v>
      </c>
      <c r="F2880" t="s">
        <v>3746</v>
      </c>
      <c r="G2880">
        <v>51197</v>
      </c>
      <c r="H2880">
        <v>2</v>
      </c>
      <c r="I2880" t="s">
        <v>463</v>
      </c>
      <c r="J2880" t="s">
        <v>43</v>
      </c>
      <c r="K2880">
        <v>59525</v>
      </c>
      <c r="L2880">
        <v>81480</v>
      </c>
      <c r="M2880" t="s">
        <v>33</v>
      </c>
      <c r="N2880" t="s">
        <v>202</v>
      </c>
      <c r="O2880" t="s">
        <v>3747</v>
      </c>
      <c r="P2880" t="s">
        <v>9004</v>
      </c>
      <c r="Q2880" t="s">
        <v>8213</v>
      </c>
      <c r="R2880" t="s">
        <v>7200</v>
      </c>
      <c r="S2880" t="s">
        <v>7713</v>
      </c>
      <c r="T2880" t="str">
        <f t="shared" si="132"/>
        <v>The ideal candidate must be a proactive and self-motivated individual with the ability to on teams and have: 	Expertise and proven success in grant development and reporting, as well as familiarity with financial concepts 	Experience coordinating projects involving multiple stakeholders 	Excellent communication (verbal &amp; written) 	Ability to manage large datasets of qualitative information 	Ability to prioritize and work in a fast-paced environment with hard deadlines	Strong organizational, interpersonal, problem-solving and analytical skills	Relevant experience with government agencies or knowledge of government and New York City agencies fiscal policies are desirable but not required. 	Fluency in MS Word, Excel, and PowerPoint is required.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880">
        <f t="shared" si="133"/>
        <v>0</v>
      </c>
      <c r="V2880" s="2">
        <v>1</v>
      </c>
      <c r="W2880" s="2">
        <f t="shared" si="134"/>
        <v>0</v>
      </c>
      <c r="X2880" s="2">
        <v>0</v>
      </c>
      <c r="Y2880" s="2">
        <v>0</v>
      </c>
      <c r="Z2880" s="2">
        <v>0</v>
      </c>
      <c r="AA2880" s="2">
        <v>0</v>
      </c>
      <c r="AB2880" s="2">
        <v>0</v>
      </c>
      <c r="AC2880" t="s">
        <v>6070</v>
      </c>
      <c r="AD2880" t="s">
        <v>32</v>
      </c>
      <c r="AE2880" t="s">
        <v>32</v>
      </c>
      <c r="AG2880" t="s">
        <v>38</v>
      </c>
      <c r="AH2880" t="s">
        <v>1092</v>
      </c>
      <c r="AI2880" t="s">
        <v>4064</v>
      </c>
      <c r="AJ2880" t="s">
        <v>1092</v>
      </c>
      <c r="AK2880" t="s">
        <v>39</v>
      </c>
    </row>
    <row r="2881" spans="1:37" x14ac:dyDescent="0.3">
      <c r="A2881">
        <v>349442</v>
      </c>
      <c r="B2881" t="s">
        <v>2695</v>
      </c>
      <c r="C2881" t="s">
        <v>29</v>
      </c>
      <c r="D2881">
        <v>1</v>
      </c>
      <c r="E2881" t="s">
        <v>6071</v>
      </c>
      <c r="F2881" t="s">
        <v>742</v>
      </c>
      <c r="G2881">
        <v>56058</v>
      </c>
      <c r="H2881">
        <v>0</v>
      </c>
      <c r="I2881" t="s">
        <v>1228</v>
      </c>
      <c r="J2881" t="s">
        <v>43</v>
      </c>
      <c r="K2881">
        <v>50362</v>
      </c>
      <c r="L2881">
        <v>78177</v>
      </c>
      <c r="M2881" t="s">
        <v>33</v>
      </c>
      <c r="N2881" t="s">
        <v>349</v>
      </c>
      <c r="O2881" t="s">
        <v>6072</v>
      </c>
      <c r="P2881" t="s">
        <v>9005</v>
      </c>
      <c r="Q2881" t="s">
        <v>745</v>
      </c>
      <c r="R2881" t="s">
        <v>9006</v>
      </c>
      <c r="S2881" t="s">
        <v>6073</v>
      </c>
      <c r="T2881" t="str">
        <f t="shared" si="132"/>
        <v>‚ Skills in written and verbal communications;  Proficiency with PC software applications such as Microsoft Word and other databases, and in extracting information from various Agency databases;  Ability to work efficiently under pressure and to respond to inquiries from the public and colleagues rapidly;  Attention to detail. *** PLEASE NOTE *** THE ACTUAL SALARY FOR THIS POSITION IS: $50,3625 - $57,916.</v>
      </c>
      <c r="U2881">
        <f t="shared" si="133"/>
        <v>0</v>
      </c>
      <c r="V2881" s="2">
        <v>0</v>
      </c>
      <c r="W2881" s="2">
        <f t="shared" si="134"/>
        <v>0</v>
      </c>
      <c r="X2881" s="2">
        <v>0</v>
      </c>
      <c r="Y2881" s="2">
        <v>0</v>
      </c>
      <c r="Z2881" s="2">
        <v>0</v>
      </c>
      <c r="AA2881" s="2">
        <v>0</v>
      </c>
      <c r="AB2881" s="2">
        <v>0</v>
      </c>
      <c r="AC2881" t="s">
        <v>2698</v>
      </c>
      <c r="AD2881" t="s">
        <v>32</v>
      </c>
      <c r="AE2881" t="s">
        <v>349</v>
      </c>
      <c r="AG2881" t="s">
        <v>38</v>
      </c>
      <c r="AH2881" t="s">
        <v>1092</v>
      </c>
      <c r="AI2881" t="s">
        <v>2272</v>
      </c>
      <c r="AJ2881" t="s">
        <v>2304</v>
      </c>
      <c r="AK2881" t="s">
        <v>39</v>
      </c>
    </row>
    <row r="2882" spans="1:37" x14ac:dyDescent="0.3">
      <c r="A2882">
        <v>349442</v>
      </c>
      <c r="B2882" t="s">
        <v>2695</v>
      </c>
      <c r="C2882" t="s">
        <v>48</v>
      </c>
      <c r="D2882">
        <v>1</v>
      </c>
      <c r="E2882" t="s">
        <v>6071</v>
      </c>
      <c r="F2882" t="s">
        <v>742</v>
      </c>
      <c r="G2882">
        <v>56058</v>
      </c>
      <c r="H2882">
        <v>0</v>
      </c>
      <c r="I2882" t="s">
        <v>1228</v>
      </c>
      <c r="J2882" t="s">
        <v>43</v>
      </c>
      <c r="K2882">
        <v>50362</v>
      </c>
      <c r="L2882">
        <v>78177</v>
      </c>
      <c r="M2882" t="s">
        <v>33</v>
      </c>
      <c r="N2882" t="s">
        <v>349</v>
      </c>
      <c r="O2882" t="s">
        <v>6072</v>
      </c>
      <c r="P2882" t="s">
        <v>9005</v>
      </c>
      <c r="Q2882" t="s">
        <v>745</v>
      </c>
      <c r="R2882" t="s">
        <v>9006</v>
      </c>
      <c r="S2882" t="s">
        <v>6073</v>
      </c>
      <c r="T2882" t="str">
        <f t="shared" si="132"/>
        <v>‚ Skills in written and verbal communications;  Proficiency with PC software applications such as Microsoft Word and other databases, and in extracting information from various Agency databases;  Ability to work efficiently under pressure and to respond to inquiries from the public and colleagues rapidly;  Attention to detail. *** PLEASE NOTE *** THE ACTUAL SALARY FOR THIS POSITION IS: $50,3625 - $57,916.</v>
      </c>
      <c r="U2882">
        <f t="shared" si="133"/>
        <v>0</v>
      </c>
      <c r="V2882" s="2">
        <v>0</v>
      </c>
      <c r="W2882" s="2">
        <f t="shared" si="134"/>
        <v>0</v>
      </c>
      <c r="X2882" s="2">
        <v>0</v>
      </c>
      <c r="Y2882" s="2">
        <v>0</v>
      </c>
      <c r="Z2882" s="2">
        <v>0</v>
      </c>
      <c r="AA2882" s="2">
        <v>0</v>
      </c>
      <c r="AB2882" s="2">
        <v>0</v>
      </c>
      <c r="AC2882" t="s">
        <v>2698</v>
      </c>
      <c r="AD2882" t="s">
        <v>32</v>
      </c>
      <c r="AE2882" t="s">
        <v>349</v>
      </c>
      <c r="AG2882" t="s">
        <v>38</v>
      </c>
      <c r="AH2882" t="s">
        <v>1092</v>
      </c>
      <c r="AI2882" t="s">
        <v>2272</v>
      </c>
      <c r="AJ2882" t="s">
        <v>2304</v>
      </c>
      <c r="AK2882" t="s">
        <v>39</v>
      </c>
    </row>
    <row r="2883" spans="1:37" x14ac:dyDescent="0.3">
      <c r="A2883">
        <v>349447</v>
      </c>
      <c r="B2883" t="s">
        <v>199</v>
      </c>
      <c r="C2883" t="s">
        <v>48</v>
      </c>
      <c r="D2883">
        <v>1</v>
      </c>
      <c r="E2883" t="s">
        <v>6074</v>
      </c>
      <c r="F2883" t="s">
        <v>5493</v>
      </c>
      <c r="G2883">
        <v>95409</v>
      </c>
      <c r="H2883" t="s">
        <v>435</v>
      </c>
      <c r="I2883" t="s">
        <v>4559</v>
      </c>
      <c r="J2883" t="s">
        <v>43</v>
      </c>
      <c r="K2883">
        <v>92000</v>
      </c>
      <c r="L2883">
        <v>100000</v>
      </c>
      <c r="M2883" t="s">
        <v>33</v>
      </c>
      <c r="N2883" t="s">
        <v>6075</v>
      </c>
      <c r="O2883" t="s">
        <v>3681</v>
      </c>
      <c r="P2883" t="s">
        <v>9007</v>
      </c>
      <c r="Q2883" t="s">
        <v>9008</v>
      </c>
      <c r="R2883" t="s">
        <v>9009</v>
      </c>
      <c r="S2883" t="s">
        <v>32</v>
      </c>
      <c r="T2883" t="str">
        <f t="shared" ref="T2883:T2946" si="135">R2883&amp;" "&amp;S2883</f>
        <v xml:space="preserve">‚ A strong knowledge of health and/or social service systems in New York City;  Proven record of effectively managing complex, interdisciplinary projects involving multiple stakeholders;  Proven record of managing competing priorities in a high pressure environment;  Enthusiasm for working in a fast-paced, collaborative, and dynamic team culture;  Ability to interface with executive-level management and deliver senior-level presentations;  Ability to think creatively and clearly communicate complicated issues  Ability to complete work independently with broadly defined work objectives;  Strong written and verbal communication skills;  A demonstrated commitment to health equity and public service.  </v>
      </c>
      <c r="U2883">
        <f t="shared" ref="U2883:U2946" si="136">D2883*W2883</f>
        <v>0</v>
      </c>
      <c r="V2883" s="2">
        <v>0</v>
      </c>
      <c r="W2883" s="2">
        <f t="shared" ref="W2883:W2946" si="137">IF(OR(ISNUMBER(SEARCH("data analytics",$T2883)), ISNUMBER(SEARCH("data analysis",$T2883)), ISNUMBER(SEARCH("analyze data", $T2883)),ISNUMBER(SEARCH("business intelligence", $T2883)),ISNUMBER(SEARCH("business analysis",$T2883))),1,0)</f>
        <v>0</v>
      </c>
      <c r="X2883" s="2">
        <v>0</v>
      </c>
      <c r="Y2883" s="2">
        <v>0</v>
      </c>
      <c r="Z2883" s="2">
        <v>0</v>
      </c>
      <c r="AA2883" s="2">
        <v>0</v>
      </c>
      <c r="AB2883" s="2">
        <v>0</v>
      </c>
      <c r="AC2883" t="s">
        <v>6076</v>
      </c>
      <c r="AD2883" t="s">
        <v>32</v>
      </c>
      <c r="AE2883" t="s">
        <v>32</v>
      </c>
      <c r="AG2883" t="s">
        <v>38</v>
      </c>
      <c r="AH2883" t="s">
        <v>1092</v>
      </c>
      <c r="AI2883" t="s">
        <v>4064</v>
      </c>
      <c r="AJ2883" t="s">
        <v>1092</v>
      </c>
      <c r="AK2883" t="s">
        <v>39</v>
      </c>
    </row>
    <row r="2884" spans="1:37" x14ac:dyDescent="0.3">
      <c r="A2884">
        <v>349447</v>
      </c>
      <c r="B2884" t="s">
        <v>199</v>
      </c>
      <c r="C2884" t="s">
        <v>29</v>
      </c>
      <c r="D2884">
        <v>1</v>
      </c>
      <c r="E2884" t="s">
        <v>6074</v>
      </c>
      <c r="F2884" t="s">
        <v>5493</v>
      </c>
      <c r="G2884">
        <v>95409</v>
      </c>
      <c r="H2884" t="s">
        <v>435</v>
      </c>
      <c r="I2884" t="s">
        <v>4559</v>
      </c>
      <c r="J2884" t="s">
        <v>43</v>
      </c>
      <c r="K2884">
        <v>92000</v>
      </c>
      <c r="L2884">
        <v>100000</v>
      </c>
      <c r="M2884" t="s">
        <v>33</v>
      </c>
      <c r="N2884" t="s">
        <v>6075</v>
      </c>
      <c r="O2884" t="s">
        <v>3681</v>
      </c>
      <c r="P2884" t="s">
        <v>9007</v>
      </c>
      <c r="Q2884" t="s">
        <v>9008</v>
      </c>
      <c r="R2884" t="s">
        <v>9009</v>
      </c>
      <c r="S2884" t="s">
        <v>32</v>
      </c>
      <c r="T2884" t="str">
        <f t="shared" si="135"/>
        <v xml:space="preserve">‚ A strong knowledge of health and/or social service systems in New York City;  Proven record of effectively managing complex, interdisciplinary projects involving multiple stakeholders;  Proven record of managing competing priorities in a high pressure environment;  Enthusiasm for working in a fast-paced, collaborative, and dynamic team culture;  Ability to interface with executive-level management and deliver senior-level presentations;  Ability to think creatively and clearly communicate complicated issues  Ability to complete work independently with broadly defined work objectives;  Strong written and verbal communication skills;  A demonstrated commitment to health equity and public service.  </v>
      </c>
      <c r="U2884">
        <f t="shared" si="136"/>
        <v>0</v>
      </c>
      <c r="V2884" s="2">
        <v>0</v>
      </c>
      <c r="W2884" s="2">
        <f t="shared" si="137"/>
        <v>0</v>
      </c>
      <c r="X2884" s="2">
        <v>0</v>
      </c>
      <c r="Y2884" s="2">
        <v>0</v>
      </c>
      <c r="Z2884" s="2">
        <v>0</v>
      </c>
      <c r="AA2884" s="2">
        <v>0</v>
      </c>
      <c r="AB2884" s="2">
        <v>0</v>
      </c>
      <c r="AC2884" t="s">
        <v>6076</v>
      </c>
      <c r="AD2884" t="s">
        <v>32</v>
      </c>
      <c r="AE2884" t="s">
        <v>32</v>
      </c>
      <c r="AG2884" t="s">
        <v>38</v>
      </c>
      <c r="AH2884" t="s">
        <v>1092</v>
      </c>
      <c r="AI2884" t="s">
        <v>4064</v>
      </c>
      <c r="AJ2884" t="s">
        <v>1092</v>
      </c>
      <c r="AK2884" t="s">
        <v>39</v>
      </c>
    </row>
    <row r="2885" spans="1:37" x14ac:dyDescent="0.3">
      <c r="A2885">
        <v>349452</v>
      </c>
      <c r="B2885" t="s">
        <v>199</v>
      </c>
      <c r="C2885" t="s">
        <v>48</v>
      </c>
      <c r="D2885">
        <v>1</v>
      </c>
      <c r="E2885" t="s">
        <v>6077</v>
      </c>
      <c r="F2885" t="s">
        <v>5493</v>
      </c>
      <c r="G2885">
        <v>95409</v>
      </c>
      <c r="H2885" t="s">
        <v>435</v>
      </c>
      <c r="I2885" t="s">
        <v>4559</v>
      </c>
      <c r="J2885" t="s">
        <v>43</v>
      </c>
      <c r="K2885">
        <v>69000</v>
      </c>
      <c r="L2885">
        <v>75000</v>
      </c>
      <c r="M2885" t="s">
        <v>33</v>
      </c>
      <c r="N2885" t="s">
        <v>6075</v>
      </c>
      <c r="O2885" t="s">
        <v>3681</v>
      </c>
      <c r="P2885" t="s">
        <v>9010</v>
      </c>
      <c r="Q2885" t="s">
        <v>9011</v>
      </c>
      <c r="R2885" t="s">
        <v>9012</v>
      </c>
      <c r="S2885" t="s">
        <v>32</v>
      </c>
      <c r="T2885" t="str">
        <f t="shared" si="135"/>
        <v xml:space="preserve">‚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agencies and current city affairs/policies; 	Ability to think creatively, embrace new approaches and pioneer innovative solutions to intricate problems;	Strong knowledge of MS Office (i.e. Microsoft Word, Excel, PowerPoint, Project, Visio);	A demonstrated commitment to health equity and public service.  </v>
      </c>
      <c r="U2885">
        <f t="shared" si="136"/>
        <v>0</v>
      </c>
      <c r="V2885" s="2">
        <v>1</v>
      </c>
      <c r="W2885" s="2">
        <f t="shared" si="137"/>
        <v>0</v>
      </c>
      <c r="X2885" s="2">
        <v>0</v>
      </c>
      <c r="Y2885" s="2">
        <v>0</v>
      </c>
      <c r="Z2885" s="2">
        <v>0</v>
      </c>
      <c r="AA2885" s="2">
        <v>0</v>
      </c>
      <c r="AB2885" s="2">
        <v>0</v>
      </c>
      <c r="AC2885" t="s">
        <v>6078</v>
      </c>
      <c r="AD2885" t="s">
        <v>32</v>
      </c>
      <c r="AE2885" t="s">
        <v>32</v>
      </c>
      <c r="AG2885" t="s">
        <v>38</v>
      </c>
      <c r="AH2885" t="s">
        <v>1092</v>
      </c>
      <c r="AI2885" t="s">
        <v>4064</v>
      </c>
      <c r="AJ2885" t="s">
        <v>1092</v>
      </c>
      <c r="AK2885" t="s">
        <v>39</v>
      </c>
    </row>
    <row r="2886" spans="1:37" x14ac:dyDescent="0.3">
      <c r="A2886">
        <v>349452</v>
      </c>
      <c r="B2886" t="s">
        <v>199</v>
      </c>
      <c r="C2886" t="s">
        <v>29</v>
      </c>
      <c r="D2886">
        <v>1</v>
      </c>
      <c r="E2886" t="s">
        <v>6077</v>
      </c>
      <c r="F2886" t="s">
        <v>5493</v>
      </c>
      <c r="G2886">
        <v>95409</v>
      </c>
      <c r="H2886" t="s">
        <v>435</v>
      </c>
      <c r="I2886" t="s">
        <v>4559</v>
      </c>
      <c r="J2886" t="s">
        <v>43</v>
      </c>
      <c r="K2886">
        <v>69000</v>
      </c>
      <c r="L2886">
        <v>75000</v>
      </c>
      <c r="M2886" t="s">
        <v>33</v>
      </c>
      <c r="N2886" t="s">
        <v>6075</v>
      </c>
      <c r="O2886" t="s">
        <v>3681</v>
      </c>
      <c r="P2886" t="s">
        <v>9010</v>
      </c>
      <c r="Q2886" t="s">
        <v>9011</v>
      </c>
      <c r="R2886" t="s">
        <v>9012</v>
      </c>
      <c r="S2886" t="s">
        <v>32</v>
      </c>
      <c r="T2886" t="str">
        <f t="shared" si="135"/>
        <v xml:space="preserve">‚	Keen attention to detail, flexibility, an ability to multi-task, and an enthusiastic work ethic;	Strong written and verbal communication skills;   	Experience which demonstrates a proven record of providing analytical and/or technical assistance for complex, interdisciplinary projects involving multiple stakeholders;   	An understanding of urban issues, especially New York City government agencies and current city affairs/policies; 	Ability to think creatively, embrace new approaches and pioneer innovative solutions to intricate problems;	Strong knowledge of MS Office (i.e. Microsoft Word, Excel, PowerPoint, Project, Visio);	A demonstrated commitment to health equity and public service.  </v>
      </c>
      <c r="U2886">
        <f t="shared" si="136"/>
        <v>0</v>
      </c>
      <c r="V2886" s="2">
        <v>1</v>
      </c>
      <c r="W2886" s="2">
        <f t="shared" si="137"/>
        <v>0</v>
      </c>
      <c r="X2886" s="2">
        <v>0</v>
      </c>
      <c r="Y2886" s="2">
        <v>0</v>
      </c>
      <c r="Z2886" s="2">
        <v>0</v>
      </c>
      <c r="AA2886" s="2">
        <v>0</v>
      </c>
      <c r="AB2886" s="2">
        <v>0</v>
      </c>
      <c r="AC2886" t="s">
        <v>6078</v>
      </c>
      <c r="AD2886" t="s">
        <v>32</v>
      </c>
      <c r="AE2886" t="s">
        <v>32</v>
      </c>
      <c r="AG2886" t="s">
        <v>38</v>
      </c>
      <c r="AH2886" t="s">
        <v>1092</v>
      </c>
      <c r="AI2886" t="s">
        <v>4064</v>
      </c>
      <c r="AJ2886" t="s">
        <v>1092</v>
      </c>
      <c r="AK2886" t="s">
        <v>39</v>
      </c>
    </row>
    <row r="2887" spans="1:37" x14ac:dyDescent="0.3">
      <c r="A2887">
        <v>349453</v>
      </c>
      <c r="B2887" t="s">
        <v>1790</v>
      </c>
      <c r="C2887" t="s">
        <v>29</v>
      </c>
      <c r="D2887">
        <v>1</v>
      </c>
      <c r="E2887" t="s">
        <v>6079</v>
      </c>
      <c r="F2887" t="s">
        <v>6080</v>
      </c>
      <c r="G2887">
        <v>91638</v>
      </c>
      <c r="H2887">
        <v>0</v>
      </c>
      <c r="I2887" t="s">
        <v>1149</v>
      </c>
      <c r="J2887" t="s">
        <v>43</v>
      </c>
      <c r="K2887">
        <v>140710.32</v>
      </c>
      <c r="L2887">
        <v>140710.32</v>
      </c>
      <c r="M2887" t="s">
        <v>33</v>
      </c>
      <c r="N2887" t="s">
        <v>6065</v>
      </c>
      <c r="O2887" t="s">
        <v>6066</v>
      </c>
      <c r="P2887" t="s">
        <v>7201</v>
      </c>
      <c r="Q2887" t="s">
        <v>6081</v>
      </c>
      <c r="R2887" t="s">
        <v>9013</v>
      </c>
      <c r="S2887" t="s">
        <v>6067</v>
      </c>
      <c r="T2887" t="str">
        <f t="shared" si="135"/>
        <v>1.	Experience with ammonia refrigeration systems.  2.	New York State 7G Pesticide Applicator license or Technician‚„s certificate issued by New York State Department of Environmental Conservation.  3.	Experience with Computerized Maintenance Management System (CMMS) such as Infor or Archibus. 4.	Excellent organizational, supervisory and communication skills.  5.	Proficiency in Microsoft Office.  6.	Ability to work rotating shifts, nights and weekends as needed.  7.	Driver license valid in New York State. NOTE: All resumes must be received no later than the last day of the posting period. References will be required upon request.   www.nyc.gov/parks  MOVEMENT IN THE FACE OF CIVIL SERVICE LISTS IS PROHIBITED UNDER CIVIL SERVICE LAW.</v>
      </c>
      <c r="U2887">
        <f t="shared" si="136"/>
        <v>0</v>
      </c>
      <c r="V2887" s="2">
        <v>0</v>
      </c>
      <c r="W2887" s="2">
        <f t="shared" si="137"/>
        <v>0</v>
      </c>
      <c r="X2887" s="2">
        <v>0</v>
      </c>
      <c r="Y2887" s="2">
        <v>0</v>
      </c>
      <c r="Z2887" s="2">
        <v>0</v>
      </c>
      <c r="AA2887" s="2">
        <v>0</v>
      </c>
      <c r="AB2887" s="2">
        <v>0</v>
      </c>
      <c r="AC2887" t="s">
        <v>6082</v>
      </c>
      <c r="AD2887" t="s">
        <v>32</v>
      </c>
      <c r="AE2887" t="s">
        <v>1798</v>
      </c>
      <c r="AG2887" t="s">
        <v>1799</v>
      </c>
      <c r="AH2887" t="s">
        <v>3405</v>
      </c>
      <c r="AI2887" t="s">
        <v>2892</v>
      </c>
      <c r="AJ2887" t="s">
        <v>2852</v>
      </c>
      <c r="AK2887" t="s">
        <v>39</v>
      </c>
    </row>
    <row r="2888" spans="1:37" x14ac:dyDescent="0.3">
      <c r="A2888">
        <v>349453</v>
      </c>
      <c r="B2888" t="s">
        <v>1790</v>
      </c>
      <c r="C2888" t="s">
        <v>48</v>
      </c>
      <c r="D2888">
        <v>1</v>
      </c>
      <c r="E2888" t="s">
        <v>6079</v>
      </c>
      <c r="F2888" t="s">
        <v>6080</v>
      </c>
      <c r="G2888">
        <v>91638</v>
      </c>
      <c r="H2888">
        <v>0</v>
      </c>
      <c r="I2888" t="s">
        <v>1149</v>
      </c>
      <c r="J2888" t="s">
        <v>43</v>
      </c>
      <c r="K2888">
        <v>140710.32</v>
      </c>
      <c r="L2888">
        <v>140710.32</v>
      </c>
      <c r="M2888" t="s">
        <v>33</v>
      </c>
      <c r="N2888" t="s">
        <v>6065</v>
      </c>
      <c r="O2888" t="s">
        <v>6066</v>
      </c>
      <c r="P2888" t="s">
        <v>7201</v>
      </c>
      <c r="Q2888" t="s">
        <v>6081</v>
      </c>
      <c r="R2888" t="s">
        <v>9013</v>
      </c>
      <c r="S2888" t="s">
        <v>6067</v>
      </c>
      <c r="T2888" t="str">
        <f t="shared" si="135"/>
        <v>1.	Experience with ammonia refrigeration systems.  2.	New York State 7G Pesticide Applicator license or Technician‚„s certificate issued by New York State Department of Environmental Conservation.  3.	Experience with Computerized Maintenance Management System (CMMS) such as Infor or Archibus. 4.	Excellent organizational, supervisory and communication skills.  5.	Proficiency in Microsoft Office.  6.	Ability to work rotating shifts, nights and weekends as needed.  7.	Driver license valid in New York State. NOTE: All resumes must be received no later than the last day of the posting period. References will be required upon request.   www.nyc.gov/parks  MOVEMENT IN THE FACE OF CIVIL SERVICE LISTS IS PROHIBITED UNDER CIVIL SERVICE LAW.</v>
      </c>
      <c r="U2888">
        <f t="shared" si="136"/>
        <v>0</v>
      </c>
      <c r="V2888" s="2">
        <v>0</v>
      </c>
      <c r="W2888" s="2">
        <f t="shared" si="137"/>
        <v>0</v>
      </c>
      <c r="X2888" s="2">
        <v>0</v>
      </c>
      <c r="Y2888" s="2">
        <v>0</v>
      </c>
      <c r="Z2888" s="2">
        <v>0</v>
      </c>
      <c r="AA2888" s="2">
        <v>0</v>
      </c>
      <c r="AB2888" s="2">
        <v>0</v>
      </c>
      <c r="AC2888" t="s">
        <v>6082</v>
      </c>
      <c r="AD2888" t="s">
        <v>32</v>
      </c>
      <c r="AE2888" t="s">
        <v>1798</v>
      </c>
      <c r="AG2888" t="s">
        <v>1799</v>
      </c>
      <c r="AH2888" t="s">
        <v>3405</v>
      </c>
      <c r="AI2888" t="s">
        <v>2892</v>
      </c>
      <c r="AJ2888" t="s">
        <v>2852</v>
      </c>
      <c r="AK2888" t="s">
        <v>39</v>
      </c>
    </row>
    <row r="2889" spans="1:37" x14ac:dyDescent="0.3">
      <c r="A2889">
        <v>349453</v>
      </c>
      <c r="B2889" t="s">
        <v>1790</v>
      </c>
      <c r="C2889" t="s">
        <v>29</v>
      </c>
      <c r="D2889">
        <v>1</v>
      </c>
      <c r="E2889" t="s">
        <v>6079</v>
      </c>
      <c r="F2889" t="s">
        <v>6080</v>
      </c>
      <c r="G2889">
        <v>91638</v>
      </c>
      <c r="H2889">
        <v>0</v>
      </c>
      <c r="I2889" t="s">
        <v>1149</v>
      </c>
      <c r="J2889" t="s">
        <v>43</v>
      </c>
      <c r="K2889">
        <v>140710.32</v>
      </c>
      <c r="L2889">
        <v>140710.32</v>
      </c>
      <c r="M2889" t="s">
        <v>33</v>
      </c>
      <c r="N2889" t="s">
        <v>6065</v>
      </c>
      <c r="O2889" t="s">
        <v>6066</v>
      </c>
      <c r="P2889" t="s">
        <v>7201</v>
      </c>
      <c r="Q2889" t="s">
        <v>6081</v>
      </c>
      <c r="R2889" t="s">
        <v>9013</v>
      </c>
      <c r="S2889" t="s">
        <v>6067</v>
      </c>
      <c r="T2889" t="str">
        <f t="shared" si="135"/>
        <v>1.	Experience with ammonia refrigeration systems.  2.	New York State 7G Pesticide Applicator license or Technician‚„s certificate issued by New York State Department of Environmental Conservation.  3.	Experience with Computerized Maintenance Management System (CMMS) such as Infor or Archibus. 4.	Excellent organizational, supervisory and communication skills.  5.	Proficiency in Microsoft Office.  6.	Ability to work rotating shifts, nights and weekends as needed.  7.	Driver license valid in New York State. NOTE: All resumes must be received no later than the last day of the posting period. References will be required upon request.   www.nyc.gov/parks  MOVEMENT IN THE FACE OF CIVIL SERVICE LISTS IS PROHIBITED UNDER CIVIL SERVICE LAW.</v>
      </c>
      <c r="U2889">
        <f t="shared" si="136"/>
        <v>0</v>
      </c>
      <c r="V2889" s="2">
        <v>0</v>
      </c>
      <c r="W2889" s="2">
        <f t="shared" si="137"/>
        <v>0</v>
      </c>
      <c r="X2889" s="2">
        <v>0</v>
      </c>
      <c r="Y2889" s="2">
        <v>0</v>
      </c>
      <c r="Z2889" s="2">
        <v>0</v>
      </c>
      <c r="AA2889" s="2">
        <v>0</v>
      </c>
      <c r="AB2889" s="2">
        <v>0</v>
      </c>
      <c r="AC2889" t="s">
        <v>6082</v>
      </c>
      <c r="AD2889" t="s">
        <v>32</v>
      </c>
      <c r="AE2889" t="s">
        <v>1798</v>
      </c>
      <c r="AG2889" t="s">
        <v>1799</v>
      </c>
      <c r="AH2889" t="s">
        <v>3405</v>
      </c>
      <c r="AI2889" t="s">
        <v>2892</v>
      </c>
      <c r="AJ2889" t="s">
        <v>2852</v>
      </c>
      <c r="AK2889" t="s">
        <v>39</v>
      </c>
    </row>
    <row r="2890" spans="1:37" x14ac:dyDescent="0.3">
      <c r="A2890">
        <v>349457</v>
      </c>
      <c r="B2890" t="s">
        <v>1790</v>
      </c>
      <c r="C2890" t="s">
        <v>29</v>
      </c>
      <c r="D2890">
        <v>1</v>
      </c>
      <c r="E2890" t="s">
        <v>6083</v>
      </c>
      <c r="F2890" t="s">
        <v>6084</v>
      </c>
      <c r="G2890">
        <v>92510</v>
      </c>
      <c r="H2890">
        <v>0</v>
      </c>
      <c r="I2890" t="s">
        <v>1095</v>
      </c>
      <c r="J2890" t="s">
        <v>43</v>
      </c>
      <c r="K2890">
        <v>72307.44</v>
      </c>
      <c r="L2890">
        <v>84146</v>
      </c>
      <c r="M2890" t="s">
        <v>33</v>
      </c>
      <c r="N2890" t="s">
        <v>6065</v>
      </c>
      <c r="O2890" t="s">
        <v>6066</v>
      </c>
      <c r="P2890" t="s">
        <v>7202</v>
      </c>
      <c r="Q2890" t="s">
        <v>6085</v>
      </c>
      <c r="R2890" t="s">
        <v>6086</v>
      </c>
      <c r="S2890" t="s">
        <v>6067</v>
      </c>
      <c r="T2890" t="str">
        <f t="shared" si="135"/>
        <v>Preferred applicants have taken and passed the recent Auto Mechanic exam (Exam No. 8006 Open Competitive/ Exam No. 8511 Promotion).  1.	Computer skills. 2.	Strong customer service skills. 3.	Automotive Service Excellence (ASE) certifications and other related technical licenses and certifications. NOTE: All resumes must be received no later than the last day of the posting period. References will be required upon request.   www.nyc.gov/parks  MOVEMENT IN THE FACE OF CIVIL SERVICE LISTS IS PROHIBITED UNDER CIVIL SERVICE LAW.</v>
      </c>
      <c r="U2890">
        <f t="shared" si="136"/>
        <v>0</v>
      </c>
      <c r="V2890" s="2">
        <v>0</v>
      </c>
      <c r="W2890" s="2">
        <f t="shared" si="137"/>
        <v>0</v>
      </c>
      <c r="X2890" s="2">
        <v>0</v>
      </c>
      <c r="Y2890" s="2">
        <v>0</v>
      </c>
      <c r="Z2890" s="2">
        <v>0</v>
      </c>
      <c r="AA2890" s="2">
        <v>0</v>
      </c>
      <c r="AB2890" s="2">
        <v>0</v>
      </c>
      <c r="AC2890" t="s">
        <v>6087</v>
      </c>
      <c r="AD2890" t="s">
        <v>32</v>
      </c>
      <c r="AE2890" t="s">
        <v>1798</v>
      </c>
      <c r="AG2890" t="s">
        <v>2219</v>
      </c>
      <c r="AH2890" t="s">
        <v>3405</v>
      </c>
      <c r="AI2890" t="s">
        <v>2892</v>
      </c>
      <c r="AJ2890" t="s">
        <v>3405</v>
      </c>
      <c r="AK2890" t="s">
        <v>39</v>
      </c>
    </row>
    <row r="2891" spans="1:37" x14ac:dyDescent="0.3">
      <c r="A2891">
        <v>349457</v>
      </c>
      <c r="B2891" t="s">
        <v>1790</v>
      </c>
      <c r="C2891" t="s">
        <v>48</v>
      </c>
      <c r="D2891">
        <v>1</v>
      </c>
      <c r="E2891" t="s">
        <v>6083</v>
      </c>
      <c r="F2891" t="s">
        <v>6084</v>
      </c>
      <c r="G2891">
        <v>92510</v>
      </c>
      <c r="H2891">
        <v>0</v>
      </c>
      <c r="I2891" t="s">
        <v>1095</v>
      </c>
      <c r="J2891" t="s">
        <v>43</v>
      </c>
      <c r="K2891">
        <v>72307.44</v>
      </c>
      <c r="L2891">
        <v>84146</v>
      </c>
      <c r="M2891" t="s">
        <v>33</v>
      </c>
      <c r="N2891" t="s">
        <v>6065</v>
      </c>
      <c r="O2891" t="s">
        <v>6066</v>
      </c>
      <c r="P2891" t="s">
        <v>7202</v>
      </c>
      <c r="Q2891" t="s">
        <v>6085</v>
      </c>
      <c r="R2891" t="s">
        <v>6086</v>
      </c>
      <c r="S2891" t="s">
        <v>6067</v>
      </c>
      <c r="T2891" t="str">
        <f t="shared" si="135"/>
        <v>Preferred applicants have taken and passed the recent Auto Mechanic exam (Exam No. 8006 Open Competitive/ Exam No. 8511 Promotion).  1.	Computer skills. 2.	Strong customer service skills. 3.	Automotive Service Excellence (ASE) certifications and other related technical licenses and certifications. NOTE: All resumes must be received no later than the last day of the posting period. References will be required upon request.   www.nyc.gov/parks  MOVEMENT IN THE FACE OF CIVIL SERVICE LISTS IS PROHIBITED UNDER CIVIL SERVICE LAW.</v>
      </c>
      <c r="U2891">
        <f t="shared" si="136"/>
        <v>0</v>
      </c>
      <c r="V2891" s="2">
        <v>0</v>
      </c>
      <c r="W2891" s="2">
        <f t="shared" si="137"/>
        <v>0</v>
      </c>
      <c r="X2891" s="2">
        <v>0</v>
      </c>
      <c r="Y2891" s="2">
        <v>0</v>
      </c>
      <c r="Z2891" s="2">
        <v>0</v>
      </c>
      <c r="AA2891" s="2">
        <v>0</v>
      </c>
      <c r="AB2891" s="2">
        <v>0</v>
      </c>
      <c r="AC2891" t="s">
        <v>6087</v>
      </c>
      <c r="AD2891" t="s">
        <v>32</v>
      </c>
      <c r="AE2891" t="s">
        <v>1798</v>
      </c>
      <c r="AG2891" t="s">
        <v>2219</v>
      </c>
      <c r="AH2891" t="s">
        <v>3405</v>
      </c>
      <c r="AI2891" t="s">
        <v>2892</v>
      </c>
      <c r="AJ2891" t="s">
        <v>3405</v>
      </c>
      <c r="AK2891" t="s">
        <v>39</v>
      </c>
    </row>
    <row r="2892" spans="1:37" x14ac:dyDescent="0.3">
      <c r="A2892">
        <v>349457</v>
      </c>
      <c r="B2892" t="s">
        <v>1790</v>
      </c>
      <c r="C2892" t="s">
        <v>29</v>
      </c>
      <c r="D2892">
        <v>1</v>
      </c>
      <c r="E2892" t="s">
        <v>6083</v>
      </c>
      <c r="F2892" t="s">
        <v>6084</v>
      </c>
      <c r="G2892">
        <v>92510</v>
      </c>
      <c r="H2892">
        <v>0</v>
      </c>
      <c r="I2892" t="s">
        <v>1095</v>
      </c>
      <c r="J2892" t="s">
        <v>43</v>
      </c>
      <c r="K2892">
        <v>72307.44</v>
      </c>
      <c r="L2892">
        <v>84146</v>
      </c>
      <c r="M2892" t="s">
        <v>33</v>
      </c>
      <c r="N2892" t="s">
        <v>6065</v>
      </c>
      <c r="O2892" t="s">
        <v>6066</v>
      </c>
      <c r="P2892" t="s">
        <v>7202</v>
      </c>
      <c r="Q2892" t="s">
        <v>6085</v>
      </c>
      <c r="R2892" t="s">
        <v>6086</v>
      </c>
      <c r="S2892" t="s">
        <v>6067</v>
      </c>
      <c r="T2892" t="str">
        <f t="shared" si="135"/>
        <v>Preferred applicants have taken and passed the recent Auto Mechanic exam (Exam No. 8006 Open Competitive/ Exam No. 8511 Promotion).  1.	Computer skills. 2.	Strong customer service skills. 3.	Automotive Service Excellence (ASE) certifications and other related technical licenses and certifications. NOTE: All resumes must be received no later than the last day of the posting period. References will be required upon request.   www.nyc.gov/parks  MOVEMENT IN THE FACE OF CIVIL SERVICE LISTS IS PROHIBITED UNDER CIVIL SERVICE LAW.</v>
      </c>
      <c r="U2892">
        <f t="shared" si="136"/>
        <v>0</v>
      </c>
      <c r="V2892" s="2">
        <v>0</v>
      </c>
      <c r="W2892" s="2">
        <f t="shared" si="137"/>
        <v>0</v>
      </c>
      <c r="X2892" s="2">
        <v>0</v>
      </c>
      <c r="Y2892" s="2">
        <v>0</v>
      </c>
      <c r="Z2892" s="2">
        <v>0</v>
      </c>
      <c r="AA2892" s="2">
        <v>0</v>
      </c>
      <c r="AB2892" s="2">
        <v>0</v>
      </c>
      <c r="AC2892" t="s">
        <v>6087</v>
      </c>
      <c r="AD2892" t="s">
        <v>32</v>
      </c>
      <c r="AE2892" t="s">
        <v>1798</v>
      </c>
      <c r="AG2892" t="s">
        <v>2219</v>
      </c>
      <c r="AH2892" t="s">
        <v>3405</v>
      </c>
      <c r="AI2892" t="s">
        <v>2892</v>
      </c>
      <c r="AJ2892" t="s">
        <v>3405</v>
      </c>
      <c r="AK2892" t="s">
        <v>39</v>
      </c>
    </row>
    <row r="2893" spans="1:37" x14ac:dyDescent="0.3">
      <c r="A2893">
        <v>349463</v>
      </c>
      <c r="B2893" t="s">
        <v>2695</v>
      </c>
      <c r="C2893" t="s">
        <v>29</v>
      </c>
      <c r="D2893">
        <v>1</v>
      </c>
      <c r="E2893" t="s">
        <v>6088</v>
      </c>
      <c r="F2893" t="s">
        <v>2160</v>
      </c>
      <c r="G2893">
        <v>22508</v>
      </c>
      <c r="H2893">
        <v>0</v>
      </c>
      <c r="I2893" t="s">
        <v>1183</v>
      </c>
      <c r="J2893" t="s">
        <v>43</v>
      </c>
      <c r="K2893">
        <v>70000</v>
      </c>
      <c r="L2893">
        <v>80000</v>
      </c>
      <c r="M2893" t="s">
        <v>33</v>
      </c>
      <c r="N2893" t="s">
        <v>349</v>
      </c>
      <c r="O2893" t="s">
        <v>5284</v>
      </c>
      <c r="P2893" t="s">
        <v>9014</v>
      </c>
      <c r="Q2893" t="s">
        <v>2161</v>
      </c>
      <c r="R2893" t="s">
        <v>9015</v>
      </c>
      <c r="S2893" t="s">
        <v>32</v>
      </c>
      <c r="T2893" t="str">
        <f t="shared" si="135"/>
        <v xml:space="preserve">‚ At least one year of supervisory experience in housing, real estate finance, policy, research, or consulting context  Advanced degree in a relevant field, such as public administration/policy, urban/regional planning, business administration, real estate, economics, sociology, or statistics  Knowledge of housing, real estate, and urban policy issues relevant to New York City  Ability to collect, organize, manipulate, and interpret quantitative and qualitative data  Familiarity with quantitative research and evaluation methods used in policy analysis  Ability to analyze large datasets and write code in SAS, Stata, R, or Python; query enterprise-level databases using SQL; and use geographic information systems  Ability to synthesize and analyze evidence in order to develop cogent policy proposals  Ability to work thoughtfully and productively under strict deadlines in a solution-oriented environment   High integrity and credibility as perceived by their colleagues and teammates  Competency with Microsoft Office, including Excel and PowerPoint  Ability to independently facilitate decision-focused meetings that meet their stated objectives  </v>
      </c>
      <c r="U2893">
        <f t="shared" si="136"/>
        <v>0</v>
      </c>
      <c r="V2893" s="2">
        <v>1</v>
      </c>
      <c r="W2893" s="2">
        <f t="shared" si="137"/>
        <v>0</v>
      </c>
      <c r="X2893" s="2">
        <v>1</v>
      </c>
      <c r="Y2893" s="2">
        <v>0</v>
      </c>
      <c r="Z2893" s="2">
        <v>1</v>
      </c>
      <c r="AA2893" s="2">
        <v>0</v>
      </c>
      <c r="AB2893" s="2">
        <v>0</v>
      </c>
      <c r="AC2893" t="s">
        <v>2698</v>
      </c>
      <c r="AD2893" t="s">
        <v>32</v>
      </c>
      <c r="AE2893" t="s">
        <v>349</v>
      </c>
      <c r="AG2893" t="s">
        <v>38</v>
      </c>
      <c r="AH2893" t="s">
        <v>1092</v>
      </c>
      <c r="AI2893" t="s">
        <v>2741</v>
      </c>
      <c r="AJ2893" t="s">
        <v>1092</v>
      </c>
      <c r="AK2893" t="s">
        <v>39</v>
      </c>
    </row>
    <row r="2894" spans="1:37" x14ac:dyDescent="0.3">
      <c r="A2894">
        <v>349463</v>
      </c>
      <c r="B2894" t="s">
        <v>2695</v>
      </c>
      <c r="C2894" t="s">
        <v>48</v>
      </c>
      <c r="D2894">
        <v>1</v>
      </c>
      <c r="E2894" t="s">
        <v>6088</v>
      </c>
      <c r="F2894" t="s">
        <v>2160</v>
      </c>
      <c r="G2894">
        <v>22508</v>
      </c>
      <c r="H2894">
        <v>0</v>
      </c>
      <c r="I2894" t="s">
        <v>1183</v>
      </c>
      <c r="J2894" t="s">
        <v>43</v>
      </c>
      <c r="K2894">
        <v>70000</v>
      </c>
      <c r="L2894">
        <v>80000</v>
      </c>
      <c r="M2894" t="s">
        <v>33</v>
      </c>
      <c r="N2894" t="s">
        <v>349</v>
      </c>
      <c r="O2894" t="s">
        <v>5284</v>
      </c>
      <c r="P2894" t="s">
        <v>9014</v>
      </c>
      <c r="Q2894" t="s">
        <v>2161</v>
      </c>
      <c r="R2894" t="s">
        <v>9015</v>
      </c>
      <c r="S2894" t="s">
        <v>32</v>
      </c>
      <c r="T2894" t="str">
        <f t="shared" si="135"/>
        <v xml:space="preserve">‚ At least one year of supervisory experience in housing, real estate finance, policy, research, or consulting context  Advanced degree in a relevant field, such as public administration/policy, urban/regional planning, business administration, real estate, economics, sociology, or statistics  Knowledge of housing, real estate, and urban policy issues relevant to New York City  Ability to collect, organize, manipulate, and interpret quantitative and qualitative data  Familiarity with quantitative research and evaluation methods used in policy analysis  Ability to analyze large datasets and write code in SAS, Stata, R, or Python; query enterprise-level databases using SQL; and use geographic information systems  Ability to synthesize and analyze evidence in order to develop cogent policy proposals  Ability to work thoughtfully and productively under strict deadlines in a solution-oriented environment   High integrity and credibility as perceived by their colleagues and teammates  Competency with Microsoft Office, including Excel and PowerPoint  Ability to independently facilitate decision-focused meetings that meet their stated objectives  </v>
      </c>
      <c r="U2894">
        <f t="shared" si="136"/>
        <v>0</v>
      </c>
      <c r="V2894" s="2">
        <v>1</v>
      </c>
      <c r="W2894" s="2">
        <f t="shared" si="137"/>
        <v>0</v>
      </c>
      <c r="X2894" s="2">
        <v>1</v>
      </c>
      <c r="Y2894" s="2">
        <v>0</v>
      </c>
      <c r="Z2894" s="2">
        <v>1</v>
      </c>
      <c r="AA2894" s="2">
        <v>0</v>
      </c>
      <c r="AB2894" s="2">
        <v>0</v>
      </c>
      <c r="AC2894" t="s">
        <v>2698</v>
      </c>
      <c r="AD2894" t="s">
        <v>32</v>
      </c>
      <c r="AE2894" t="s">
        <v>349</v>
      </c>
      <c r="AG2894" t="s">
        <v>38</v>
      </c>
      <c r="AH2894" t="s">
        <v>1092</v>
      </c>
      <c r="AI2894" t="s">
        <v>2741</v>
      </c>
      <c r="AJ2894" t="s">
        <v>1092</v>
      </c>
      <c r="AK2894" t="s">
        <v>39</v>
      </c>
    </row>
    <row r="2895" spans="1:37" x14ac:dyDescent="0.3">
      <c r="A2895">
        <v>349466</v>
      </c>
      <c r="B2895" t="s">
        <v>524</v>
      </c>
      <c r="C2895" t="s">
        <v>48</v>
      </c>
      <c r="D2895">
        <v>2</v>
      </c>
      <c r="E2895" t="s">
        <v>6089</v>
      </c>
      <c r="F2895" t="s">
        <v>1672</v>
      </c>
      <c r="G2895">
        <v>40510</v>
      </c>
      <c r="H2895">
        <v>2</v>
      </c>
      <c r="I2895" t="s">
        <v>94</v>
      </c>
      <c r="J2895" t="s">
        <v>32</v>
      </c>
      <c r="K2895">
        <v>52143</v>
      </c>
      <c r="L2895">
        <v>59964</v>
      </c>
      <c r="M2895" t="s">
        <v>33</v>
      </c>
      <c r="N2895" t="s">
        <v>526</v>
      </c>
      <c r="O2895" t="s">
        <v>6090</v>
      </c>
      <c r="P2895" t="s">
        <v>6091</v>
      </c>
      <c r="Q2895" t="s">
        <v>1674</v>
      </c>
      <c r="R2895" t="s">
        <v>6092</v>
      </c>
      <c r="S2895" t="s">
        <v>6093</v>
      </c>
      <c r="T2895" t="str">
        <f t="shared" si="135"/>
        <v>Excellent analytical interpersonal skills. Proficiency in Excel, Access. Please consider applying for the Accountant examination open for filing in June.  For more details visit http://www.nyc.gov/html/dcas/html/work/exam_monthly.shtml#oc Must have applied for the Accountant Open Competitive Exam # 8050 or Promotional Exam # 8540 which is open for filing 6/6/18 to 6/26/18 or the Accountant Qualified Incumbent Exam # 8296 which was open for filing 5/16/18 to 5/29/18</v>
      </c>
      <c r="U2895">
        <f t="shared" si="136"/>
        <v>0</v>
      </c>
      <c r="V2895" s="2">
        <v>1</v>
      </c>
      <c r="W2895" s="2">
        <f t="shared" si="137"/>
        <v>0</v>
      </c>
      <c r="X2895" s="2">
        <v>0</v>
      </c>
      <c r="Y2895" s="2">
        <v>0</v>
      </c>
      <c r="Z2895" s="2">
        <v>0</v>
      </c>
      <c r="AA2895" s="2">
        <v>0</v>
      </c>
      <c r="AB2895" s="2">
        <v>0</v>
      </c>
      <c r="AC2895" t="s">
        <v>6094</v>
      </c>
      <c r="AD2895" t="s">
        <v>6095</v>
      </c>
      <c r="AE2895" t="s">
        <v>526</v>
      </c>
      <c r="AG2895" t="s">
        <v>38</v>
      </c>
      <c r="AH2895" t="s">
        <v>81</v>
      </c>
      <c r="AI2895" t="s">
        <v>2417</v>
      </c>
      <c r="AJ2895" t="s">
        <v>1283</v>
      </c>
      <c r="AK2895" t="s">
        <v>39</v>
      </c>
    </row>
    <row r="2896" spans="1:37" x14ac:dyDescent="0.3">
      <c r="A2896">
        <v>349466</v>
      </c>
      <c r="B2896" t="s">
        <v>524</v>
      </c>
      <c r="C2896" t="s">
        <v>29</v>
      </c>
      <c r="D2896">
        <v>2</v>
      </c>
      <c r="E2896" t="s">
        <v>6089</v>
      </c>
      <c r="F2896" t="s">
        <v>1672</v>
      </c>
      <c r="G2896">
        <v>40510</v>
      </c>
      <c r="H2896">
        <v>2</v>
      </c>
      <c r="I2896" t="s">
        <v>94</v>
      </c>
      <c r="J2896" t="s">
        <v>32</v>
      </c>
      <c r="K2896">
        <v>52143</v>
      </c>
      <c r="L2896">
        <v>59964</v>
      </c>
      <c r="M2896" t="s">
        <v>33</v>
      </c>
      <c r="N2896" t="s">
        <v>526</v>
      </c>
      <c r="O2896" t="s">
        <v>6090</v>
      </c>
      <c r="P2896" t="s">
        <v>6091</v>
      </c>
      <c r="Q2896" t="s">
        <v>1674</v>
      </c>
      <c r="R2896" t="s">
        <v>6092</v>
      </c>
      <c r="S2896" t="s">
        <v>6093</v>
      </c>
      <c r="T2896" t="str">
        <f t="shared" si="135"/>
        <v>Excellent analytical interpersonal skills. Proficiency in Excel, Access. Please consider applying for the Accountant examination open for filing in June.  For more details visit http://www.nyc.gov/html/dcas/html/work/exam_monthly.shtml#oc Must have applied for the Accountant Open Competitive Exam # 8050 or Promotional Exam # 8540 which is open for filing 6/6/18 to 6/26/18 or the Accountant Qualified Incumbent Exam # 8296 which was open for filing 5/16/18 to 5/29/18</v>
      </c>
      <c r="U2896">
        <f t="shared" si="136"/>
        <v>0</v>
      </c>
      <c r="V2896" s="2">
        <v>1</v>
      </c>
      <c r="W2896" s="2">
        <f t="shared" si="137"/>
        <v>0</v>
      </c>
      <c r="X2896" s="2">
        <v>0</v>
      </c>
      <c r="Y2896" s="2">
        <v>0</v>
      </c>
      <c r="Z2896" s="2">
        <v>0</v>
      </c>
      <c r="AA2896" s="2">
        <v>0</v>
      </c>
      <c r="AB2896" s="2">
        <v>0</v>
      </c>
      <c r="AC2896" t="s">
        <v>6094</v>
      </c>
      <c r="AD2896" t="s">
        <v>6095</v>
      </c>
      <c r="AE2896" t="s">
        <v>526</v>
      </c>
      <c r="AG2896" t="s">
        <v>38</v>
      </c>
      <c r="AH2896" t="s">
        <v>81</v>
      </c>
      <c r="AI2896" t="s">
        <v>2417</v>
      </c>
      <c r="AJ2896" t="s">
        <v>1283</v>
      </c>
      <c r="AK2896" t="s">
        <v>39</v>
      </c>
    </row>
    <row r="2897" spans="1:37" x14ac:dyDescent="0.3">
      <c r="A2897">
        <v>349468</v>
      </c>
      <c r="B2897" t="s">
        <v>2695</v>
      </c>
      <c r="C2897" t="s">
        <v>48</v>
      </c>
      <c r="D2897">
        <v>1</v>
      </c>
      <c r="E2897" t="s">
        <v>9016</v>
      </c>
      <c r="F2897" t="s">
        <v>2992</v>
      </c>
      <c r="G2897">
        <v>20410</v>
      </c>
      <c r="H2897">
        <v>0</v>
      </c>
      <c r="I2897" t="s">
        <v>244</v>
      </c>
      <c r="J2897" t="s">
        <v>43</v>
      </c>
      <c r="K2897">
        <v>63074</v>
      </c>
      <c r="L2897">
        <v>75522</v>
      </c>
      <c r="M2897" t="s">
        <v>33</v>
      </c>
      <c r="N2897" t="s">
        <v>349</v>
      </c>
      <c r="O2897" t="s">
        <v>6096</v>
      </c>
      <c r="P2897" t="s">
        <v>9017</v>
      </c>
      <c r="Q2897" t="s">
        <v>2993</v>
      </c>
      <c r="R2897" t="s">
        <v>9018</v>
      </c>
      <c r="S2897" t="s">
        <v>32</v>
      </c>
      <c r="T2897" t="str">
        <f t="shared" si="135"/>
        <v xml:space="preserve">‚	5+ year‚„s work experience in construction management overseeing all major trades (e.g., general construction, HVAC, electrical, plumbing, elevator etc.)	Advanced knowledge of construction methodologies with the ability to prepare and review scopes of work, blueprints, cost estimates, budgets  and other technical aspects of construction  	Familiarity with NYC building codes, zoning resolutions, rules, regulations, and quality standards  	Experience overseeing/ supervising construction staff, inspectors and/ or contractors 	Must possess excellent professional writing and oral communication skills	Must be proficient in MS Excel, MS Word, and MS Outlook. Knowledge of AutoCAD is a plus	A motor vehicle's license is preferred since this position requires extensive fieldwork in the five boroughs and the sites to be visited may not be near public transportation.  </v>
      </c>
      <c r="U2897">
        <f t="shared" si="136"/>
        <v>0</v>
      </c>
      <c r="V2897" s="2">
        <v>1</v>
      </c>
      <c r="W2897" s="2">
        <f t="shared" si="137"/>
        <v>0</v>
      </c>
      <c r="X2897" s="2">
        <v>0</v>
      </c>
      <c r="Y2897" s="2">
        <v>0</v>
      </c>
      <c r="Z2897" s="2">
        <v>0</v>
      </c>
      <c r="AA2897" s="2">
        <v>0</v>
      </c>
      <c r="AB2897" s="2">
        <v>0</v>
      </c>
      <c r="AC2897" t="s">
        <v>2698</v>
      </c>
      <c r="AD2897" t="s">
        <v>32</v>
      </c>
      <c r="AE2897" t="s">
        <v>349</v>
      </c>
      <c r="AG2897" t="s">
        <v>6097</v>
      </c>
      <c r="AH2897" t="s">
        <v>1092</v>
      </c>
      <c r="AI2897" t="s">
        <v>3304</v>
      </c>
      <c r="AJ2897" t="s">
        <v>2081</v>
      </c>
      <c r="AK2897" t="s">
        <v>39</v>
      </c>
    </row>
    <row r="2898" spans="1:37" x14ac:dyDescent="0.3">
      <c r="A2898">
        <v>349468</v>
      </c>
      <c r="B2898" t="s">
        <v>2695</v>
      </c>
      <c r="C2898" t="s">
        <v>29</v>
      </c>
      <c r="D2898">
        <v>1</v>
      </c>
      <c r="E2898" t="s">
        <v>9016</v>
      </c>
      <c r="F2898" t="s">
        <v>2992</v>
      </c>
      <c r="G2898">
        <v>20410</v>
      </c>
      <c r="H2898">
        <v>0</v>
      </c>
      <c r="I2898" t="s">
        <v>244</v>
      </c>
      <c r="J2898" t="s">
        <v>43</v>
      </c>
      <c r="K2898">
        <v>63074</v>
      </c>
      <c r="L2898">
        <v>75522</v>
      </c>
      <c r="M2898" t="s">
        <v>33</v>
      </c>
      <c r="N2898" t="s">
        <v>349</v>
      </c>
      <c r="O2898" t="s">
        <v>6096</v>
      </c>
      <c r="P2898" t="s">
        <v>9017</v>
      </c>
      <c r="Q2898" t="s">
        <v>2993</v>
      </c>
      <c r="R2898" t="s">
        <v>9018</v>
      </c>
      <c r="S2898" t="s">
        <v>32</v>
      </c>
      <c r="T2898" t="str">
        <f t="shared" si="135"/>
        <v xml:space="preserve">‚	5+ year‚„s work experience in construction management overseeing all major trades (e.g., general construction, HVAC, electrical, plumbing, elevator etc.)	Advanced knowledge of construction methodologies with the ability to prepare and review scopes of work, blueprints, cost estimates, budgets  and other technical aspects of construction  	Familiarity with NYC building codes, zoning resolutions, rules, regulations, and quality standards  	Experience overseeing/ supervising construction staff, inspectors and/ or contractors 	Must possess excellent professional writing and oral communication skills	Must be proficient in MS Excel, MS Word, and MS Outlook. Knowledge of AutoCAD is a plus	A motor vehicle's license is preferred since this position requires extensive fieldwork in the five boroughs and the sites to be visited may not be near public transportation.  </v>
      </c>
      <c r="U2898">
        <f t="shared" si="136"/>
        <v>0</v>
      </c>
      <c r="V2898" s="2">
        <v>1</v>
      </c>
      <c r="W2898" s="2">
        <f t="shared" si="137"/>
        <v>0</v>
      </c>
      <c r="X2898" s="2">
        <v>0</v>
      </c>
      <c r="Y2898" s="2">
        <v>0</v>
      </c>
      <c r="Z2898" s="2">
        <v>0</v>
      </c>
      <c r="AA2898" s="2">
        <v>0</v>
      </c>
      <c r="AB2898" s="2">
        <v>0</v>
      </c>
      <c r="AC2898" t="s">
        <v>2698</v>
      </c>
      <c r="AD2898" t="s">
        <v>32</v>
      </c>
      <c r="AE2898" t="s">
        <v>349</v>
      </c>
      <c r="AG2898" t="s">
        <v>6097</v>
      </c>
      <c r="AH2898" t="s">
        <v>1092</v>
      </c>
      <c r="AI2898" t="s">
        <v>3304</v>
      </c>
      <c r="AJ2898" t="s">
        <v>2081</v>
      </c>
      <c r="AK2898" t="s">
        <v>39</v>
      </c>
    </row>
    <row r="2899" spans="1:37" x14ac:dyDescent="0.3">
      <c r="A2899">
        <v>349470</v>
      </c>
      <c r="B2899" t="s">
        <v>2695</v>
      </c>
      <c r="C2899" t="s">
        <v>29</v>
      </c>
      <c r="D2899">
        <v>1</v>
      </c>
      <c r="E2899" t="s">
        <v>6098</v>
      </c>
      <c r="F2899" t="s">
        <v>6003</v>
      </c>
      <c r="G2899">
        <v>22507</v>
      </c>
      <c r="H2899">
        <v>1</v>
      </c>
      <c r="I2899" t="s">
        <v>1967</v>
      </c>
      <c r="J2899" t="s">
        <v>43</v>
      </c>
      <c r="K2899">
        <v>55000</v>
      </c>
      <c r="L2899">
        <v>65000</v>
      </c>
      <c r="M2899" t="s">
        <v>33</v>
      </c>
      <c r="N2899" t="s">
        <v>349</v>
      </c>
      <c r="O2899" t="s">
        <v>6099</v>
      </c>
      <c r="P2899" t="s">
        <v>9019</v>
      </c>
      <c r="Q2899" t="s">
        <v>6005</v>
      </c>
      <c r="R2899" t="s">
        <v>9020</v>
      </c>
      <c r="S2899" t="s">
        <v>32</v>
      </c>
      <c r="T2899" t="str">
        <f t="shared" si="135"/>
        <v xml:space="preserve">‚	Knowledge of NYC government and housing issues; 	Significant experience with housing finance, real estate underwriting and financial feasibility analysis; 	Project management experience; 	Strong follow-through and focus on timely results; 	Excellent analytical, quantitative, organization and research skills; 	Excellent interpersonal skills, 	Ability to work effectively in collaboration with others; 	Excellent written and verbal communication skills; 	Experience with presentations and public speaking;	Facility with Microsoft Word, Excel and PowerPoint;	Fluency in Spanish is highly preferred.  </v>
      </c>
      <c r="U2899">
        <f t="shared" si="136"/>
        <v>0</v>
      </c>
      <c r="V2899" s="2">
        <v>1</v>
      </c>
      <c r="W2899" s="2">
        <f t="shared" si="137"/>
        <v>0</v>
      </c>
      <c r="X2899" s="2">
        <v>0</v>
      </c>
      <c r="Y2899" s="2">
        <v>0</v>
      </c>
      <c r="Z2899" s="2">
        <v>0</v>
      </c>
      <c r="AA2899" s="2">
        <v>0</v>
      </c>
      <c r="AB2899" s="2">
        <v>0</v>
      </c>
      <c r="AC2899" t="s">
        <v>2698</v>
      </c>
      <c r="AD2899" t="s">
        <v>32</v>
      </c>
      <c r="AE2899" t="s">
        <v>349</v>
      </c>
      <c r="AG2899" t="s">
        <v>38</v>
      </c>
      <c r="AH2899" t="s">
        <v>1092</v>
      </c>
      <c r="AI2899" t="s">
        <v>6100</v>
      </c>
      <c r="AJ2899" t="s">
        <v>1092</v>
      </c>
      <c r="AK2899" t="s">
        <v>39</v>
      </c>
    </row>
    <row r="2900" spans="1:37" x14ac:dyDescent="0.3">
      <c r="A2900">
        <v>349470</v>
      </c>
      <c r="B2900" t="s">
        <v>2695</v>
      </c>
      <c r="C2900" t="s">
        <v>48</v>
      </c>
      <c r="D2900">
        <v>1</v>
      </c>
      <c r="E2900" t="s">
        <v>6098</v>
      </c>
      <c r="F2900" t="s">
        <v>6003</v>
      </c>
      <c r="G2900">
        <v>22507</v>
      </c>
      <c r="H2900">
        <v>1</v>
      </c>
      <c r="I2900" t="s">
        <v>1967</v>
      </c>
      <c r="J2900" t="s">
        <v>43</v>
      </c>
      <c r="K2900">
        <v>55000</v>
      </c>
      <c r="L2900">
        <v>65000</v>
      </c>
      <c r="M2900" t="s">
        <v>33</v>
      </c>
      <c r="N2900" t="s">
        <v>349</v>
      </c>
      <c r="O2900" t="s">
        <v>6099</v>
      </c>
      <c r="P2900" t="s">
        <v>9019</v>
      </c>
      <c r="Q2900" t="s">
        <v>6005</v>
      </c>
      <c r="R2900" t="s">
        <v>9020</v>
      </c>
      <c r="S2900" t="s">
        <v>32</v>
      </c>
      <c r="T2900" t="str">
        <f t="shared" si="135"/>
        <v xml:space="preserve">‚	Knowledge of NYC government and housing issues; 	Significant experience with housing finance, real estate underwriting and financial feasibility analysis; 	Project management experience; 	Strong follow-through and focus on timely results; 	Excellent analytical, quantitative, organization and research skills; 	Excellent interpersonal skills, 	Ability to work effectively in collaboration with others; 	Excellent written and verbal communication skills; 	Experience with presentations and public speaking;	Facility with Microsoft Word, Excel and PowerPoint;	Fluency in Spanish is highly preferred.  </v>
      </c>
      <c r="U2900">
        <f t="shared" si="136"/>
        <v>0</v>
      </c>
      <c r="V2900" s="2">
        <v>1</v>
      </c>
      <c r="W2900" s="2">
        <f t="shared" si="137"/>
        <v>0</v>
      </c>
      <c r="X2900" s="2">
        <v>0</v>
      </c>
      <c r="Y2900" s="2">
        <v>0</v>
      </c>
      <c r="Z2900" s="2">
        <v>0</v>
      </c>
      <c r="AA2900" s="2">
        <v>0</v>
      </c>
      <c r="AB2900" s="2">
        <v>0</v>
      </c>
      <c r="AC2900" t="s">
        <v>2698</v>
      </c>
      <c r="AD2900" t="s">
        <v>32</v>
      </c>
      <c r="AE2900" t="s">
        <v>349</v>
      </c>
      <c r="AG2900" t="s">
        <v>38</v>
      </c>
      <c r="AH2900" t="s">
        <v>1092</v>
      </c>
      <c r="AI2900" t="s">
        <v>6100</v>
      </c>
      <c r="AJ2900" t="s">
        <v>1092</v>
      </c>
      <c r="AK2900" t="s">
        <v>39</v>
      </c>
    </row>
    <row r="2901" spans="1:37" x14ac:dyDescent="0.3">
      <c r="A2901">
        <v>349471</v>
      </c>
      <c r="B2901" t="s">
        <v>2695</v>
      </c>
      <c r="C2901" t="s">
        <v>29</v>
      </c>
      <c r="D2901">
        <v>1</v>
      </c>
      <c r="E2901" t="s">
        <v>6101</v>
      </c>
      <c r="F2901" t="s">
        <v>6003</v>
      </c>
      <c r="G2901">
        <v>22507</v>
      </c>
      <c r="H2901">
        <v>1</v>
      </c>
      <c r="I2901" t="s">
        <v>1967</v>
      </c>
      <c r="J2901" t="s">
        <v>43</v>
      </c>
      <c r="K2901">
        <v>65000</v>
      </c>
      <c r="L2901">
        <v>75000</v>
      </c>
      <c r="M2901" t="s">
        <v>33</v>
      </c>
      <c r="N2901" t="s">
        <v>349</v>
      </c>
      <c r="O2901" t="s">
        <v>6099</v>
      </c>
      <c r="P2901" t="s">
        <v>9021</v>
      </c>
      <c r="Q2901" t="s">
        <v>6005</v>
      </c>
      <c r="R2901" t="s">
        <v>9022</v>
      </c>
      <c r="S2901" t="s">
        <v>32</v>
      </c>
      <c r="T2901" t="str">
        <f t="shared" si="135"/>
        <v xml:space="preserve">‚	Knowledge of NYC government and housing issues; 	Significant experience with housing finance, real estate underwriting and financial feasibility analysis; 	Project management experience; 	Strong follow-through and focus on timely results; 	Excellent analytical, quantitative and research skills; 	Excellent interpersonal skills, 	Ability to work effectively in collaboration with others; 	Excellent written and verbal communication skills; 	Facility with Microsoft Word &amp; Excel;	Fluency in Spanish is highly preferred.  </v>
      </c>
      <c r="U2901">
        <f t="shared" si="136"/>
        <v>0</v>
      </c>
      <c r="V2901" s="2">
        <v>0</v>
      </c>
      <c r="W2901" s="2">
        <f t="shared" si="137"/>
        <v>0</v>
      </c>
      <c r="X2901" s="2">
        <v>0</v>
      </c>
      <c r="Y2901" s="2">
        <v>0</v>
      </c>
      <c r="Z2901" s="2">
        <v>0</v>
      </c>
      <c r="AA2901" s="2">
        <v>0</v>
      </c>
      <c r="AB2901" s="2">
        <v>0</v>
      </c>
      <c r="AC2901" t="s">
        <v>2698</v>
      </c>
      <c r="AD2901" t="s">
        <v>32</v>
      </c>
      <c r="AE2901" t="s">
        <v>349</v>
      </c>
      <c r="AG2901" t="s">
        <v>38</v>
      </c>
      <c r="AH2901" t="s">
        <v>1092</v>
      </c>
      <c r="AI2901" t="s">
        <v>6100</v>
      </c>
      <c r="AJ2901" t="s">
        <v>1092</v>
      </c>
      <c r="AK2901" t="s">
        <v>39</v>
      </c>
    </row>
    <row r="2902" spans="1:37" x14ac:dyDescent="0.3">
      <c r="A2902">
        <v>349471</v>
      </c>
      <c r="B2902" t="s">
        <v>2695</v>
      </c>
      <c r="C2902" t="s">
        <v>48</v>
      </c>
      <c r="D2902">
        <v>1</v>
      </c>
      <c r="E2902" t="s">
        <v>6101</v>
      </c>
      <c r="F2902" t="s">
        <v>6003</v>
      </c>
      <c r="G2902">
        <v>22507</v>
      </c>
      <c r="H2902">
        <v>1</v>
      </c>
      <c r="I2902" t="s">
        <v>1967</v>
      </c>
      <c r="J2902" t="s">
        <v>43</v>
      </c>
      <c r="K2902">
        <v>65000</v>
      </c>
      <c r="L2902">
        <v>75000</v>
      </c>
      <c r="M2902" t="s">
        <v>33</v>
      </c>
      <c r="N2902" t="s">
        <v>349</v>
      </c>
      <c r="O2902" t="s">
        <v>6099</v>
      </c>
      <c r="P2902" t="s">
        <v>9021</v>
      </c>
      <c r="Q2902" t="s">
        <v>6005</v>
      </c>
      <c r="R2902" t="s">
        <v>9022</v>
      </c>
      <c r="S2902" t="s">
        <v>32</v>
      </c>
      <c r="T2902" t="str">
        <f t="shared" si="135"/>
        <v xml:space="preserve">‚	Knowledge of NYC government and housing issues; 	Significant experience with housing finance, real estate underwriting and financial feasibility analysis; 	Project management experience; 	Strong follow-through and focus on timely results; 	Excellent analytical, quantitative and research skills; 	Excellent interpersonal skills, 	Ability to work effectively in collaboration with others; 	Excellent written and verbal communication skills; 	Facility with Microsoft Word &amp; Excel;	Fluency in Spanish is highly preferred.  </v>
      </c>
      <c r="U2902">
        <f t="shared" si="136"/>
        <v>0</v>
      </c>
      <c r="V2902" s="2">
        <v>0</v>
      </c>
      <c r="W2902" s="2">
        <f t="shared" si="137"/>
        <v>0</v>
      </c>
      <c r="X2902" s="2">
        <v>0</v>
      </c>
      <c r="Y2902" s="2">
        <v>0</v>
      </c>
      <c r="Z2902" s="2">
        <v>0</v>
      </c>
      <c r="AA2902" s="2">
        <v>0</v>
      </c>
      <c r="AB2902" s="2">
        <v>0</v>
      </c>
      <c r="AC2902" t="s">
        <v>2698</v>
      </c>
      <c r="AD2902" t="s">
        <v>32</v>
      </c>
      <c r="AE2902" t="s">
        <v>349</v>
      </c>
      <c r="AG2902" t="s">
        <v>38</v>
      </c>
      <c r="AH2902" t="s">
        <v>1092</v>
      </c>
      <c r="AI2902" t="s">
        <v>6100</v>
      </c>
      <c r="AJ2902" t="s">
        <v>1092</v>
      </c>
      <c r="AK2902" t="s">
        <v>39</v>
      </c>
    </row>
    <row r="2903" spans="1:37" x14ac:dyDescent="0.3">
      <c r="A2903">
        <v>349477</v>
      </c>
      <c r="B2903" t="s">
        <v>47</v>
      </c>
      <c r="C2903" t="s">
        <v>48</v>
      </c>
      <c r="D2903">
        <v>1</v>
      </c>
      <c r="E2903" t="s">
        <v>3640</v>
      </c>
      <c r="F2903" t="s">
        <v>3312</v>
      </c>
      <c r="G2903">
        <v>20113</v>
      </c>
      <c r="H2903">
        <v>1</v>
      </c>
      <c r="I2903" t="s">
        <v>627</v>
      </c>
      <c r="J2903" t="s">
        <v>43</v>
      </c>
      <c r="K2903">
        <v>36239</v>
      </c>
      <c r="L2903">
        <v>41675</v>
      </c>
      <c r="M2903" t="s">
        <v>33</v>
      </c>
      <c r="N2903" t="s">
        <v>6102</v>
      </c>
      <c r="O2903" t="s">
        <v>3641</v>
      </c>
      <c r="P2903" t="s">
        <v>8860</v>
      </c>
      <c r="Q2903" t="s">
        <v>8059</v>
      </c>
      <c r="R2903" t="s">
        <v>3642</v>
      </c>
      <c r="S2903" t="s">
        <v>2751</v>
      </c>
      <c r="T2903" t="str">
        <f t="shared" si="135"/>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903">
        <f t="shared" si="136"/>
        <v>0</v>
      </c>
      <c r="V2903" s="2">
        <v>0</v>
      </c>
      <c r="W2903" s="2">
        <f t="shared" si="137"/>
        <v>0</v>
      </c>
      <c r="X2903" s="2">
        <v>0</v>
      </c>
      <c r="Y2903" s="2">
        <v>0</v>
      </c>
      <c r="Z2903" s="2">
        <v>0</v>
      </c>
      <c r="AA2903" s="2">
        <v>0</v>
      </c>
      <c r="AB2903" s="2">
        <v>0</v>
      </c>
      <c r="AC2903" t="s">
        <v>624</v>
      </c>
      <c r="AD2903" t="s">
        <v>32</v>
      </c>
      <c r="AE2903" t="s">
        <v>32</v>
      </c>
      <c r="AG2903" t="s">
        <v>38</v>
      </c>
      <c r="AH2903" t="s">
        <v>876</v>
      </c>
      <c r="AJ2903" t="s">
        <v>876</v>
      </c>
      <c r="AK2903" t="s">
        <v>39</v>
      </c>
    </row>
    <row r="2904" spans="1:37" x14ac:dyDescent="0.3">
      <c r="A2904">
        <v>349477</v>
      </c>
      <c r="B2904" t="s">
        <v>47</v>
      </c>
      <c r="C2904" t="s">
        <v>29</v>
      </c>
      <c r="D2904">
        <v>1</v>
      </c>
      <c r="E2904" t="s">
        <v>3640</v>
      </c>
      <c r="F2904" t="s">
        <v>3312</v>
      </c>
      <c r="G2904">
        <v>20113</v>
      </c>
      <c r="H2904">
        <v>1</v>
      </c>
      <c r="I2904" t="s">
        <v>627</v>
      </c>
      <c r="J2904" t="s">
        <v>43</v>
      </c>
      <c r="K2904">
        <v>36239</v>
      </c>
      <c r="L2904">
        <v>41675</v>
      </c>
      <c r="M2904" t="s">
        <v>33</v>
      </c>
      <c r="N2904" t="s">
        <v>6102</v>
      </c>
      <c r="O2904" t="s">
        <v>3641</v>
      </c>
      <c r="P2904" t="s">
        <v>8860</v>
      </c>
      <c r="Q2904" t="s">
        <v>8059</v>
      </c>
      <c r="R2904" t="s">
        <v>3642</v>
      </c>
      <c r="S2904" t="s">
        <v>2751</v>
      </c>
      <c r="T2904" t="str">
        <f t="shared" si="135"/>
        <v>Candidates must have a Motor Vehicle Driver License valid in the State of New York.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2904">
        <f t="shared" si="136"/>
        <v>0</v>
      </c>
      <c r="V2904" s="2">
        <v>0</v>
      </c>
      <c r="W2904" s="2">
        <f t="shared" si="137"/>
        <v>0</v>
      </c>
      <c r="X2904" s="2">
        <v>0</v>
      </c>
      <c r="Y2904" s="2">
        <v>0</v>
      </c>
      <c r="Z2904" s="2">
        <v>0</v>
      </c>
      <c r="AA2904" s="2">
        <v>0</v>
      </c>
      <c r="AB2904" s="2">
        <v>0</v>
      </c>
      <c r="AC2904" t="s">
        <v>624</v>
      </c>
      <c r="AD2904" t="s">
        <v>32</v>
      </c>
      <c r="AE2904" t="s">
        <v>32</v>
      </c>
      <c r="AG2904" t="s">
        <v>38</v>
      </c>
      <c r="AH2904" t="s">
        <v>876</v>
      </c>
      <c r="AJ2904" t="s">
        <v>876</v>
      </c>
      <c r="AK2904" t="s">
        <v>39</v>
      </c>
    </row>
    <row r="2905" spans="1:37" x14ac:dyDescent="0.3">
      <c r="A2905">
        <v>349478</v>
      </c>
      <c r="B2905" t="s">
        <v>199</v>
      </c>
      <c r="C2905" t="s">
        <v>29</v>
      </c>
      <c r="D2905">
        <v>1</v>
      </c>
      <c r="E2905" t="s">
        <v>6103</v>
      </c>
      <c r="F2905" t="s">
        <v>5314</v>
      </c>
      <c r="G2905">
        <v>51181</v>
      </c>
      <c r="H2905">
        <v>1</v>
      </c>
      <c r="I2905" t="s">
        <v>463</v>
      </c>
      <c r="J2905" t="s">
        <v>43</v>
      </c>
      <c r="K2905">
        <v>51639</v>
      </c>
      <c r="L2905">
        <v>59385</v>
      </c>
      <c r="M2905" t="s">
        <v>33</v>
      </c>
      <c r="N2905" t="s">
        <v>380</v>
      </c>
      <c r="O2905" t="s">
        <v>3516</v>
      </c>
      <c r="P2905" t="s">
        <v>9023</v>
      </c>
      <c r="Q2905" t="s">
        <v>8740</v>
      </c>
      <c r="R2905" t="s">
        <v>9024</v>
      </c>
      <c r="S2905" t="s">
        <v>7713</v>
      </c>
      <c r="T2905" t="str">
        <f t="shared" si="135"/>
        <v>‚	Excellent presentation and writing skills 	Familiarity with Microsoft Word, Excel, and PowerPoint 	Strong analytical and statistical skills 	Background in environmental health.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05">
        <f t="shared" si="136"/>
        <v>0</v>
      </c>
      <c r="V2905" s="2">
        <v>1</v>
      </c>
      <c r="W2905" s="2">
        <f t="shared" si="137"/>
        <v>0</v>
      </c>
      <c r="X2905" s="2">
        <v>0</v>
      </c>
      <c r="Y2905" s="2">
        <v>0</v>
      </c>
      <c r="Z2905" s="2">
        <v>0</v>
      </c>
      <c r="AA2905" s="2">
        <v>0</v>
      </c>
      <c r="AB2905" s="2">
        <v>0</v>
      </c>
      <c r="AC2905" t="s">
        <v>6104</v>
      </c>
      <c r="AD2905" t="s">
        <v>32</v>
      </c>
      <c r="AE2905" t="s">
        <v>32</v>
      </c>
      <c r="AG2905" t="s">
        <v>38</v>
      </c>
      <c r="AH2905" t="s">
        <v>2540</v>
      </c>
      <c r="AI2905" t="s">
        <v>6105</v>
      </c>
      <c r="AJ2905" t="s">
        <v>2540</v>
      </c>
      <c r="AK2905" t="s">
        <v>39</v>
      </c>
    </row>
    <row r="2906" spans="1:37" x14ac:dyDescent="0.3">
      <c r="A2906">
        <v>349488</v>
      </c>
      <c r="B2906" t="s">
        <v>3997</v>
      </c>
      <c r="C2906" t="s">
        <v>29</v>
      </c>
      <c r="D2906">
        <v>1</v>
      </c>
      <c r="E2906" t="s">
        <v>5152</v>
      </c>
      <c r="F2906" t="s">
        <v>1007</v>
      </c>
      <c r="G2906">
        <v>12626</v>
      </c>
      <c r="H2906">
        <v>2</v>
      </c>
      <c r="I2906" t="s">
        <v>94</v>
      </c>
      <c r="J2906" t="s">
        <v>43</v>
      </c>
      <c r="K2906">
        <v>58152</v>
      </c>
      <c r="L2906">
        <v>74479</v>
      </c>
      <c r="M2906" t="s">
        <v>33</v>
      </c>
      <c r="N2906" t="s">
        <v>2043</v>
      </c>
      <c r="O2906" t="s">
        <v>4153</v>
      </c>
      <c r="P2906" t="s">
        <v>9025</v>
      </c>
      <c r="Q2906" t="s">
        <v>7457</v>
      </c>
      <c r="R2906" t="s">
        <v>9026</v>
      </c>
      <c r="S2906" t="s">
        <v>32</v>
      </c>
      <c r="T2906" t="str">
        <f t="shared" si="135"/>
        <v xml:space="preserve">‚	Candidate must be a City employee who is permanent in the civil service title of Staff Analyst. 	Knowledge of the City of New York's Financial Management System (FMS) 	Knowledge of Microsoft Word and Excel (or similar software)  </v>
      </c>
      <c r="U2906">
        <f t="shared" si="136"/>
        <v>0</v>
      </c>
      <c r="V2906" s="2">
        <v>1</v>
      </c>
      <c r="W2906" s="2">
        <f t="shared" si="137"/>
        <v>0</v>
      </c>
      <c r="X2906" s="2">
        <v>0</v>
      </c>
      <c r="Y2906" s="2">
        <v>0</v>
      </c>
      <c r="Z2906" s="2">
        <v>0</v>
      </c>
      <c r="AA2906" s="2">
        <v>0</v>
      </c>
      <c r="AB2906" s="2">
        <v>0</v>
      </c>
      <c r="AC2906" t="s">
        <v>6106</v>
      </c>
      <c r="AD2906" t="s">
        <v>4001</v>
      </c>
      <c r="AE2906" t="s">
        <v>6107</v>
      </c>
      <c r="AG2906" t="s">
        <v>38</v>
      </c>
      <c r="AH2906" t="s">
        <v>2852</v>
      </c>
      <c r="AJ2906" t="s">
        <v>2852</v>
      </c>
      <c r="AK2906" t="s">
        <v>39</v>
      </c>
    </row>
    <row r="2907" spans="1:37" x14ac:dyDescent="0.3">
      <c r="A2907">
        <v>349478</v>
      </c>
      <c r="B2907" t="s">
        <v>199</v>
      </c>
      <c r="C2907" t="s">
        <v>48</v>
      </c>
      <c r="D2907">
        <v>1</v>
      </c>
      <c r="E2907" t="s">
        <v>6103</v>
      </c>
      <c r="F2907" t="s">
        <v>5314</v>
      </c>
      <c r="G2907">
        <v>51181</v>
      </c>
      <c r="H2907">
        <v>1</v>
      </c>
      <c r="I2907" t="s">
        <v>463</v>
      </c>
      <c r="J2907" t="s">
        <v>43</v>
      </c>
      <c r="K2907">
        <v>51639</v>
      </c>
      <c r="L2907">
        <v>59385</v>
      </c>
      <c r="M2907" t="s">
        <v>33</v>
      </c>
      <c r="N2907" t="s">
        <v>380</v>
      </c>
      <c r="O2907" t="s">
        <v>3516</v>
      </c>
      <c r="P2907" t="s">
        <v>9023</v>
      </c>
      <c r="Q2907" t="s">
        <v>8740</v>
      </c>
      <c r="R2907" t="s">
        <v>9024</v>
      </c>
      <c r="S2907" t="s">
        <v>7713</v>
      </c>
      <c r="T2907" t="str">
        <f t="shared" si="135"/>
        <v>‚	Excellent presentation and writing skills 	Familiarity with Microsoft Word, Excel, and PowerPoint 	Strong analytical and statistical skills 	Background in environmental health.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07">
        <f t="shared" si="136"/>
        <v>0</v>
      </c>
      <c r="V2907" s="2">
        <v>1</v>
      </c>
      <c r="W2907" s="2">
        <f t="shared" si="137"/>
        <v>0</v>
      </c>
      <c r="X2907" s="2">
        <v>0</v>
      </c>
      <c r="Y2907" s="2">
        <v>0</v>
      </c>
      <c r="Z2907" s="2">
        <v>0</v>
      </c>
      <c r="AA2907" s="2">
        <v>0</v>
      </c>
      <c r="AB2907" s="2">
        <v>0</v>
      </c>
      <c r="AC2907" t="s">
        <v>6104</v>
      </c>
      <c r="AD2907" t="s">
        <v>32</v>
      </c>
      <c r="AE2907" t="s">
        <v>32</v>
      </c>
      <c r="AG2907" t="s">
        <v>38</v>
      </c>
      <c r="AH2907" t="s">
        <v>2540</v>
      </c>
      <c r="AI2907" t="s">
        <v>6105</v>
      </c>
      <c r="AJ2907" t="s">
        <v>2540</v>
      </c>
      <c r="AK2907" t="s">
        <v>39</v>
      </c>
    </row>
    <row r="2908" spans="1:37" x14ac:dyDescent="0.3">
      <c r="A2908">
        <v>349483</v>
      </c>
      <c r="B2908" t="s">
        <v>2385</v>
      </c>
      <c r="C2908" t="s">
        <v>29</v>
      </c>
      <c r="D2908">
        <v>1</v>
      </c>
      <c r="E2908" t="s">
        <v>2386</v>
      </c>
      <c r="F2908" t="s">
        <v>2387</v>
      </c>
      <c r="G2908">
        <v>31143</v>
      </c>
      <c r="H2908">
        <v>3</v>
      </c>
      <c r="I2908" t="s">
        <v>627</v>
      </c>
      <c r="J2908" t="s">
        <v>43</v>
      </c>
      <c r="K2908">
        <v>65000</v>
      </c>
      <c r="L2908">
        <v>75190</v>
      </c>
      <c r="M2908" t="s">
        <v>33</v>
      </c>
      <c r="N2908" t="s">
        <v>2388</v>
      </c>
      <c r="O2908" t="s">
        <v>2655</v>
      </c>
      <c r="P2908" t="s">
        <v>9027</v>
      </c>
      <c r="Q2908" t="s">
        <v>2390</v>
      </c>
      <c r="R2908" t="s">
        <v>6108</v>
      </c>
      <c r="S2908" t="s">
        <v>32</v>
      </c>
      <c r="T2908" t="str">
        <f t="shared" si="135"/>
        <v xml:space="preserve">1) Extensive experience in the investigative filed, including 4-8 years of experience conducting and managing complex, long-term investigations.  2) Significant experience in executing arrests, search warrants, and wiretaps, as well as conducting surveillance, participating in undercover operations, and debriefing informants.  3) Demonstrated ability to analyze, assess and draw conclusions based on a multitude of complex documents/data, including but not limited to policies, procedures and financial documents.  4) Strong computer skills, including Word, Excel and databases.  5) Demonstrated ability to write succinct and organized reports.  6) Strong organizational skills, oral communication and interviewing skills.  7) Ability to manage large case dockets and conduct objective investigations.  8) Ability to work as part of a team by following directions and taking instruction. 9) Foreign language skills are desirable.  </v>
      </c>
      <c r="U2908">
        <f t="shared" si="136"/>
        <v>0</v>
      </c>
      <c r="V2908" s="2">
        <v>1</v>
      </c>
      <c r="W2908" s="2">
        <f t="shared" si="137"/>
        <v>0</v>
      </c>
      <c r="X2908" s="2">
        <v>0</v>
      </c>
      <c r="Y2908" s="2">
        <v>0</v>
      </c>
      <c r="Z2908" s="2">
        <v>0</v>
      </c>
      <c r="AA2908" s="2">
        <v>0</v>
      </c>
      <c r="AB2908" s="2">
        <v>0</v>
      </c>
      <c r="AC2908" t="s">
        <v>6109</v>
      </c>
      <c r="AD2908" t="s">
        <v>32</v>
      </c>
      <c r="AE2908" t="s">
        <v>2388</v>
      </c>
      <c r="AG2908" t="s">
        <v>38</v>
      </c>
      <c r="AH2908" t="s">
        <v>3405</v>
      </c>
      <c r="AI2908" t="s">
        <v>3345</v>
      </c>
      <c r="AJ2908" t="s">
        <v>2839</v>
      </c>
      <c r="AK2908" t="s">
        <v>39</v>
      </c>
    </row>
    <row r="2909" spans="1:37" x14ac:dyDescent="0.3">
      <c r="A2909">
        <v>349483</v>
      </c>
      <c r="B2909" t="s">
        <v>2385</v>
      </c>
      <c r="C2909" t="s">
        <v>48</v>
      </c>
      <c r="D2909">
        <v>1</v>
      </c>
      <c r="E2909" t="s">
        <v>2386</v>
      </c>
      <c r="F2909" t="s">
        <v>2387</v>
      </c>
      <c r="G2909">
        <v>31143</v>
      </c>
      <c r="H2909">
        <v>3</v>
      </c>
      <c r="I2909" t="s">
        <v>627</v>
      </c>
      <c r="J2909" t="s">
        <v>43</v>
      </c>
      <c r="K2909">
        <v>65000</v>
      </c>
      <c r="L2909">
        <v>75190</v>
      </c>
      <c r="M2909" t="s">
        <v>33</v>
      </c>
      <c r="N2909" t="s">
        <v>2388</v>
      </c>
      <c r="O2909" t="s">
        <v>2655</v>
      </c>
      <c r="P2909" t="s">
        <v>9027</v>
      </c>
      <c r="Q2909" t="s">
        <v>2390</v>
      </c>
      <c r="R2909" t="s">
        <v>6108</v>
      </c>
      <c r="S2909" t="s">
        <v>32</v>
      </c>
      <c r="T2909" t="str">
        <f t="shared" si="135"/>
        <v xml:space="preserve">1) Extensive experience in the investigative filed, including 4-8 years of experience conducting and managing complex, long-term investigations.  2) Significant experience in executing arrests, search warrants, and wiretaps, as well as conducting surveillance, participating in undercover operations, and debriefing informants.  3) Demonstrated ability to analyze, assess and draw conclusions based on a multitude of complex documents/data, including but not limited to policies, procedures and financial documents.  4) Strong computer skills, including Word, Excel and databases.  5) Demonstrated ability to write succinct and organized reports.  6) Strong organizational skills, oral communication and interviewing skills.  7) Ability to manage large case dockets and conduct objective investigations.  8) Ability to work as part of a team by following directions and taking instruction. 9) Foreign language skills are desirable.  </v>
      </c>
      <c r="U2909">
        <f t="shared" si="136"/>
        <v>0</v>
      </c>
      <c r="V2909" s="2">
        <v>1</v>
      </c>
      <c r="W2909" s="2">
        <f t="shared" si="137"/>
        <v>0</v>
      </c>
      <c r="X2909" s="2">
        <v>0</v>
      </c>
      <c r="Y2909" s="2">
        <v>0</v>
      </c>
      <c r="Z2909" s="2">
        <v>0</v>
      </c>
      <c r="AA2909" s="2">
        <v>0</v>
      </c>
      <c r="AB2909" s="2">
        <v>0</v>
      </c>
      <c r="AC2909" t="s">
        <v>6109</v>
      </c>
      <c r="AD2909" t="s">
        <v>32</v>
      </c>
      <c r="AE2909" t="s">
        <v>2388</v>
      </c>
      <c r="AG2909" t="s">
        <v>38</v>
      </c>
      <c r="AH2909" t="s">
        <v>3405</v>
      </c>
      <c r="AI2909" t="s">
        <v>3345</v>
      </c>
      <c r="AJ2909" t="s">
        <v>2839</v>
      </c>
      <c r="AK2909" t="s">
        <v>39</v>
      </c>
    </row>
    <row r="2910" spans="1:37" x14ac:dyDescent="0.3">
      <c r="A2910">
        <v>349487</v>
      </c>
      <c r="B2910" t="s">
        <v>3997</v>
      </c>
      <c r="C2910" t="s">
        <v>29</v>
      </c>
      <c r="D2910">
        <v>1</v>
      </c>
      <c r="E2910" t="s">
        <v>6110</v>
      </c>
      <c r="F2910" t="s">
        <v>2651</v>
      </c>
      <c r="G2910">
        <v>95005</v>
      </c>
      <c r="H2910" t="s">
        <v>42</v>
      </c>
      <c r="I2910" t="s">
        <v>1506</v>
      </c>
      <c r="J2910" t="s">
        <v>43</v>
      </c>
      <c r="K2910">
        <v>67060</v>
      </c>
      <c r="L2910">
        <v>178873</v>
      </c>
      <c r="M2910" t="s">
        <v>33</v>
      </c>
      <c r="N2910" t="s">
        <v>2043</v>
      </c>
      <c r="O2910" t="s">
        <v>114</v>
      </c>
      <c r="P2910" t="s">
        <v>9028</v>
      </c>
      <c r="Q2910" t="s">
        <v>2653</v>
      </c>
      <c r="R2910" t="s">
        <v>32</v>
      </c>
      <c r="S2910" t="s">
        <v>32</v>
      </c>
      <c r="T2910" t="str">
        <f t="shared" si="135"/>
        <v xml:space="preserve">   </v>
      </c>
      <c r="U2910">
        <f t="shared" si="136"/>
        <v>0</v>
      </c>
      <c r="V2910" s="2">
        <v>0</v>
      </c>
      <c r="W2910" s="2">
        <f t="shared" si="137"/>
        <v>0</v>
      </c>
      <c r="X2910" s="2">
        <v>0</v>
      </c>
      <c r="Y2910" s="2">
        <v>0</v>
      </c>
      <c r="Z2910" s="2">
        <v>0</v>
      </c>
      <c r="AA2910" s="2">
        <v>0</v>
      </c>
      <c r="AB2910" s="2">
        <v>0</v>
      </c>
      <c r="AC2910" t="s">
        <v>6111</v>
      </c>
      <c r="AD2910" t="s">
        <v>4001</v>
      </c>
      <c r="AE2910" t="s">
        <v>4002</v>
      </c>
      <c r="AG2910" t="s">
        <v>38</v>
      </c>
      <c r="AH2910" t="s">
        <v>2852</v>
      </c>
      <c r="AJ2910" t="s">
        <v>2852</v>
      </c>
      <c r="AK2910" t="s">
        <v>39</v>
      </c>
    </row>
    <row r="2911" spans="1:37" x14ac:dyDescent="0.3">
      <c r="A2911">
        <v>349489</v>
      </c>
      <c r="B2911" t="s">
        <v>101</v>
      </c>
      <c r="C2911" t="s">
        <v>29</v>
      </c>
      <c r="D2911">
        <v>1</v>
      </c>
      <c r="E2911" t="s">
        <v>6112</v>
      </c>
      <c r="F2911" t="s">
        <v>742</v>
      </c>
      <c r="G2911">
        <v>56058</v>
      </c>
      <c r="H2911">
        <v>0</v>
      </c>
      <c r="I2911" t="s">
        <v>94</v>
      </c>
      <c r="J2911" t="s">
        <v>43</v>
      </c>
      <c r="K2911">
        <v>50362</v>
      </c>
      <c r="L2911">
        <v>78177</v>
      </c>
      <c r="M2911" t="s">
        <v>33</v>
      </c>
      <c r="N2911" t="s">
        <v>1292</v>
      </c>
      <c r="O2911" t="s">
        <v>6113</v>
      </c>
      <c r="P2911" t="s">
        <v>9029</v>
      </c>
      <c r="Q2911" t="s">
        <v>745</v>
      </c>
      <c r="R2911" t="s">
        <v>7203</v>
      </c>
      <c r="S2911" t="s">
        <v>32</v>
      </c>
      <c r="T2911" t="str">
        <f t="shared" si="135"/>
        <v xml:space="preserve">The preferred candidate should possess the following: 	Knowledge of the City's procurement rules, the M/WBE program, and Local Law 1; 	Skills in applying analytical and evaluative methods and techniques in developing new procedures and approaches to identify and resolve significant Financial/Administrative issues and problems of a unique nature; 	Strong experience performing financial data analysis; 	Strong knowledge of Microsoft Office programs such as Excel and Access; 	Proven client management experience; 	Strong written and verbal communication, coordination, analytical, organizational and presentation skills; 	Ability to manage multiple tasks under tight deadlines.  </v>
      </c>
      <c r="U2911">
        <f t="shared" si="136"/>
        <v>1</v>
      </c>
      <c r="V2911" s="2">
        <v>1</v>
      </c>
      <c r="W2911" s="2">
        <f t="shared" si="137"/>
        <v>1</v>
      </c>
      <c r="X2911" s="2">
        <v>0</v>
      </c>
      <c r="Y2911" s="2">
        <v>0</v>
      </c>
      <c r="Z2911" s="2">
        <v>0</v>
      </c>
      <c r="AA2911" s="2">
        <v>0</v>
      </c>
      <c r="AB2911" s="2">
        <v>0</v>
      </c>
      <c r="AC2911" t="s">
        <v>6114</v>
      </c>
      <c r="AD2911" t="s">
        <v>320</v>
      </c>
      <c r="AE2911" t="s">
        <v>109</v>
      </c>
      <c r="AG2911" t="s">
        <v>38</v>
      </c>
      <c r="AH2911" t="s">
        <v>876</v>
      </c>
      <c r="AJ2911" t="s">
        <v>81</v>
      </c>
      <c r="AK2911" t="s">
        <v>39</v>
      </c>
    </row>
    <row r="2912" spans="1:37" x14ac:dyDescent="0.3">
      <c r="A2912">
        <v>349489</v>
      </c>
      <c r="B2912" t="s">
        <v>101</v>
      </c>
      <c r="C2912" t="s">
        <v>48</v>
      </c>
      <c r="D2912">
        <v>1</v>
      </c>
      <c r="E2912" t="s">
        <v>6112</v>
      </c>
      <c r="F2912" t="s">
        <v>742</v>
      </c>
      <c r="G2912">
        <v>56058</v>
      </c>
      <c r="H2912">
        <v>0</v>
      </c>
      <c r="I2912" t="s">
        <v>94</v>
      </c>
      <c r="J2912" t="s">
        <v>43</v>
      </c>
      <c r="K2912">
        <v>50362</v>
      </c>
      <c r="L2912">
        <v>78177</v>
      </c>
      <c r="M2912" t="s">
        <v>33</v>
      </c>
      <c r="N2912" t="s">
        <v>1292</v>
      </c>
      <c r="O2912" t="s">
        <v>6113</v>
      </c>
      <c r="P2912" t="s">
        <v>9029</v>
      </c>
      <c r="Q2912" t="s">
        <v>745</v>
      </c>
      <c r="R2912" t="s">
        <v>7203</v>
      </c>
      <c r="S2912" t="s">
        <v>32</v>
      </c>
      <c r="T2912" t="str">
        <f t="shared" si="135"/>
        <v xml:space="preserve">The preferred candidate should possess the following: 	Knowledge of the City's procurement rules, the M/WBE program, and Local Law 1; 	Skills in applying analytical and evaluative methods and techniques in developing new procedures and approaches to identify and resolve significant Financial/Administrative issues and problems of a unique nature; 	Strong experience performing financial data analysis; 	Strong knowledge of Microsoft Office programs such as Excel and Access; 	Proven client management experience; 	Strong written and verbal communication, coordination, analytical, organizational and presentation skills; 	Ability to manage multiple tasks under tight deadlines.  </v>
      </c>
      <c r="U2912">
        <f t="shared" si="136"/>
        <v>1</v>
      </c>
      <c r="V2912" s="2">
        <v>1</v>
      </c>
      <c r="W2912" s="2">
        <f t="shared" si="137"/>
        <v>1</v>
      </c>
      <c r="X2912" s="2">
        <v>0</v>
      </c>
      <c r="Y2912" s="2">
        <v>0</v>
      </c>
      <c r="Z2912" s="2">
        <v>0</v>
      </c>
      <c r="AA2912" s="2">
        <v>0</v>
      </c>
      <c r="AB2912" s="2">
        <v>0</v>
      </c>
      <c r="AC2912" t="s">
        <v>6114</v>
      </c>
      <c r="AD2912" t="s">
        <v>320</v>
      </c>
      <c r="AE2912" t="s">
        <v>109</v>
      </c>
      <c r="AG2912" t="s">
        <v>38</v>
      </c>
      <c r="AH2912" t="s">
        <v>876</v>
      </c>
      <c r="AJ2912" t="s">
        <v>81</v>
      </c>
      <c r="AK2912" t="s">
        <v>39</v>
      </c>
    </row>
    <row r="2913" spans="1:37" x14ac:dyDescent="0.3">
      <c r="A2913">
        <v>349494</v>
      </c>
      <c r="B2913" t="s">
        <v>3762</v>
      </c>
      <c r="C2913" t="s">
        <v>48</v>
      </c>
      <c r="D2913">
        <v>1</v>
      </c>
      <c r="E2913" t="s">
        <v>6115</v>
      </c>
      <c r="F2913" t="s">
        <v>742</v>
      </c>
      <c r="G2913">
        <v>56058</v>
      </c>
      <c r="H2913">
        <v>0</v>
      </c>
      <c r="I2913" t="s">
        <v>1228</v>
      </c>
      <c r="J2913" t="s">
        <v>32</v>
      </c>
      <c r="K2913">
        <v>50362</v>
      </c>
      <c r="L2913">
        <v>57916</v>
      </c>
      <c r="M2913" t="s">
        <v>33</v>
      </c>
      <c r="N2913" t="s">
        <v>1320</v>
      </c>
      <c r="O2913" t="s">
        <v>294</v>
      </c>
      <c r="P2913" t="s">
        <v>9030</v>
      </c>
      <c r="Q2913" t="s">
        <v>745</v>
      </c>
      <c r="R2913" t="s">
        <v>7204</v>
      </c>
      <c r="S2913" t="s">
        <v>32</v>
      </c>
      <c r="T2913" t="str">
        <f t="shared" si="135"/>
        <v xml:space="preserve">PREFERRED EXPERIENCE, KNOWLEDGE, ABILITIES AND SKILLS   	Five years of timekeeping  experience	Ability to maintain  discretion and  confidentiality 	Knowledge of Citywide Time and Leave Regulations AND Payroll Reports (700, 160, etc.)	Working knowledge of PMS, CityTime, PI, RMDS, CHRMS, WCS and NYCAPS a must	Excellent organizational skills including; accuracy,  the ability to prioritize, meet deadlines, ask critical questions and maintain consistent attention to details 	Ability to work on multiple priority projects	Excellent listening, verbal and writing skills  </v>
      </c>
      <c r="U2913">
        <f t="shared" si="136"/>
        <v>0</v>
      </c>
      <c r="V2913" s="2">
        <v>0</v>
      </c>
      <c r="W2913" s="2">
        <f t="shared" si="137"/>
        <v>0</v>
      </c>
      <c r="X2913" s="2">
        <v>0</v>
      </c>
      <c r="Y2913" s="2">
        <v>0</v>
      </c>
      <c r="Z2913" s="2">
        <v>0</v>
      </c>
      <c r="AA2913" s="2">
        <v>0</v>
      </c>
      <c r="AB2913" s="2">
        <v>0</v>
      </c>
      <c r="AC2913" t="s">
        <v>9031</v>
      </c>
      <c r="AD2913" t="s">
        <v>32</v>
      </c>
      <c r="AE2913" t="s">
        <v>32</v>
      </c>
      <c r="AG2913" t="s">
        <v>38</v>
      </c>
      <c r="AH2913" t="s">
        <v>2852</v>
      </c>
      <c r="AJ2913" t="s">
        <v>2852</v>
      </c>
      <c r="AK2913" t="s">
        <v>39</v>
      </c>
    </row>
    <row r="2914" spans="1:37" x14ac:dyDescent="0.3">
      <c r="A2914">
        <v>349494</v>
      </c>
      <c r="B2914" t="s">
        <v>3762</v>
      </c>
      <c r="C2914" t="s">
        <v>29</v>
      </c>
      <c r="D2914">
        <v>1</v>
      </c>
      <c r="E2914" t="s">
        <v>6115</v>
      </c>
      <c r="F2914" t="s">
        <v>742</v>
      </c>
      <c r="G2914">
        <v>56058</v>
      </c>
      <c r="H2914">
        <v>0</v>
      </c>
      <c r="I2914" t="s">
        <v>1228</v>
      </c>
      <c r="J2914" t="s">
        <v>32</v>
      </c>
      <c r="K2914">
        <v>50362</v>
      </c>
      <c r="L2914">
        <v>57916</v>
      </c>
      <c r="M2914" t="s">
        <v>33</v>
      </c>
      <c r="N2914" t="s">
        <v>1320</v>
      </c>
      <c r="O2914" t="s">
        <v>294</v>
      </c>
      <c r="P2914" t="s">
        <v>9030</v>
      </c>
      <c r="Q2914" t="s">
        <v>745</v>
      </c>
      <c r="R2914" t="s">
        <v>7204</v>
      </c>
      <c r="S2914" t="s">
        <v>32</v>
      </c>
      <c r="T2914" t="str">
        <f t="shared" si="135"/>
        <v xml:space="preserve">PREFERRED EXPERIENCE, KNOWLEDGE, ABILITIES AND SKILLS   	Five years of timekeeping  experience	Ability to maintain  discretion and  confidentiality 	Knowledge of Citywide Time and Leave Regulations AND Payroll Reports (700, 160, etc.)	Working knowledge of PMS, CityTime, PI, RMDS, CHRMS, WCS and NYCAPS a must	Excellent organizational skills including; accuracy,  the ability to prioritize, meet deadlines, ask critical questions and maintain consistent attention to details 	Ability to work on multiple priority projects	Excellent listening, verbal and writing skills  </v>
      </c>
      <c r="U2914">
        <f t="shared" si="136"/>
        <v>0</v>
      </c>
      <c r="V2914" s="2">
        <v>0</v>
      </c>
      <c r="W2914" s="2">
        <f t="shared" si="137"/>
        <v>0</v>
      </c>
      <c r="X2914" s="2">
        <v>0</v>
      </c>
      <c r="Y2914" s="2">
        <v>0</v>
      </c>
      <c r="Z2914" s="2">
        <v>0</v>
      </c>
      <c r="AA2914" s="2">
        <v>0</v>
      </c>
      <c r="AB2914" s="2">
        <v>0</v>
      </c>
      <c r="AC2914" t="s">
        <v>9031</v>
      </c>
      <c r="AD2914" t="s">
        <v>32</v>
      </c>
      <c r="AE2914" t="s">
        <v>32</v>
      </c>
      <c r="AG2914" t="s">
        <v>38</v>
      </c>
      <c r="AH2914" t="s">
        <v>2852</v>
      </c>
      <c r="AJ2914" t="s">
        <v>2852</v>
      </c>
      <c r="AK2914" t="s">
        <v>39</v>
      </c>
    </row>
    <row r="2915" spans="1:37" x14ac:dyDescent="0.3">
      <c r="A2915">
        <v>349499</v>
      </c>
      <c r="B2915" t="s">
        <v>101</v>
      </c>
      <c r="C2915" t="s">
        <v>29</v>
      </c>
      <c r="D2915">
        <v>2</v>
      </c>
      <c r="E2915" t="s">
        <v>6116</v>
      </c>
      <c r="F2915" t="s">
        <v>170</v>
      </c>
      <c r="G2915">
        <v>10050</v>
      </c>
      <c r="H2915" t="s">
        <v>435</v>
      </c>
      <c r="I2915" t="s">
        <v>76</v>
      </c>
      <c r="J2915" t="s">
        <v>32</v>
      </c>
      <c r="K2915">
        <v>54643</v>
      </c>
      <c r="L2915">
        <v>135000</v>
      </c>
      <c r="M2915" t="s">
        <v>33</v>
      </c>
      <c r="N2915" t="s">
        <v>104</v>
      </c>
      <c r="O2915" t="s">
        <v>388</v>
      </c>
      <c r="P2915" t="s">
        <v>9032</v>
      </c>
      <c r="Q2915" t="s">
        <v>173</v>
      </c>
      <c r="R2915" t="s">
        <v>9033</v>
      </c>
      <c r="S2915" t="s">
        <v>32</v>
      </c>
      <c r="T2915" t="str">
        <f t="shared" si="135"/>
        <v xml:space="preserve">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possesses the following experience and skills:	Experience in developing Customer Relationship Management Systems or xRM systems such as Microsoft Dynamics CRM/AX, Salesforce etc.	Strong understanding of client/server architecture in on-premise, SaaS, PaaS and IaaS Architectures	Experience with industry leading CRM/xRM Systems ‚€œ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v>
      </c>
      <c r="U2915">
        <f t="shared" si="136"/>
        <v>0</v>
      </c>
      <c r="V2915" s="2">
        <v>0</v>
      </c>
      <c r="W2915" s="2">
        <f t="shared" si="137"/>
        <v>0</v>
      </c>
      <c r="X2915" s="2">
        <v>0</v>
      </c>
      <c r="Y2915" s="2">
        <v>0</v>
      </c>
      <c r="Z2915" s="2">
        <v>1</v>
      </c>
      <c r="AA2915" s="2">
        <v>0</v>
      </c>
      <c r="AB2915" s="2">
        <v>1</v>
      </c>
      <c r="AC2915" t="s">
        <v>6117</v>
      </c>
      <c r="AD2915" t="s">
        <v>438</v>
      </c>
      <c r="AE2915" t="s">
        <v>109</v>
      </c>
      <c r="AG2915" t="s">
        <v>58</v>
      </c>
      <c r="AH2915" t="s">
        <v>2839</v>
      </c>
      <c r="AJ2915" t="s">
        <v>2839</v>
      </c>
      <c r="AK2915" t="s">
        <v>39</v>
      </c>
    </row>
    <row r="2916" spans="1:37" x14ac:dyDescent="0.3">
      <c r="A2916">
        <v>349499</v>
      </c>
      <c r="B2916" t="s">
        <v>101</v>
      </c>
      <c r="C2916" t="s">
        <v>48</v>
      </c>
      <c r="D2916">
        <v>2</v>
      </c>
      <c r="E2916" t="s">
        <v>6116</v>
      </c>
      <c r="F2916" t="s">
        <v>170</v>
      </c>
      <c r="G2916">
        <v>10050</v>
      </c>
      <c r="H2916" t="s">
        <v>435</v>
      </c>
      <c r="I2916" t="s">
        <v>76</v>
      </c>
      <c r="J2916" t="s">
        <v>32</v>
      </c>
      <c r="K2916">
        <v>54643</v>
      </c>
      <c r="L2916">
        <v>135000</v>
      </c>
      <c r="M2916" t="s">
        <v>33</v>
      </c>
      <c r="N2916" t="s">
        <v>104</v>
      </c>
      <c r="O2916" t="s">
        <v>388</v>
      </c>
      <c r="P2916" t="s">
        <v>9032</v>
      </c>
      <c r="Q2916" t="s">
        <v>173</v>
      </c>
      <c r="R2916" t="s">
        <v>9033</v>
      </c>
      <c r="S2916" t="s">
        <v>32</v>
      </c>
      <c r="T2916" t="str">
        <f t="shared" si="135"/>
        <v xml:space="preserve">We are looking for candidates who not only have the required experience and skills, but can demonstrate a high level of professionalism and customer service. If you are an IT professional who combines high business acumen with technical expertise and team collaboration, you are strongly encouraged to apply. The ideal candidate possesses the following experience and skills:	Experience in developing Customer Relationship Management Systems or xRM systems such as Microsoft Dynamics CRM/AX, Salesforce etc.	Strong understanding of client/server architecture in on-premise, SaaS, PaaS and IaaS Architectures	Experience with industry leading CRM/xRM Systems ‚€œ in a large enterprise scale environment: o	Configuration &amp; Customization o	Workflow Development o	Schema/Entity Model Extension o	Performance Tuning o	Application Integration with Messaging Queues such as Azure Service Bus, IBM MQ, and Biz Talk o	Experience with Java Scripts to customize UI/combination of Java Script and C sharp o	Experience creating Web Services, execute methods that insert, update and delete data objects o	API Development and Integration o	Develop plug-ins for CRM applications	Exposure to Agile development methodology	Experience with any version control Tool like TFS and Jeera	Experience with any Reporting Tool like SSRS	Technical hands-on experience coding and providing technical design architecture for one or more of the following technologies: o	.Net programming with C# and/or VB.Net o	CSS/JavaScript/HTML5 frameworks (jQuery, Bootstrap, Angular, etc) o	Relational databases Oracle and SQL Server o	Working knowledge of XML, SQL  </v>
      </c>
      <c r="U2916">
        <f t="shared" si="136"/>
        <v>0</v>
      </c>
      <c r="V2916" s="2">
        <v>0</v>
      </c>
      <c r="W2916" s="2">
        <f t="shared" si="137"/>
        <v>0</v>
      </c>
      <c r="X2916" s="2">
        <v>0</v>
      </c>
      <c r="Y2916" s="2">
        <v>0</v>
      </c>
      <c r="Z2916" s="2">
        <v>1</v>
      </c>
      <c r="AA2916" s="2">
        <v>0</v>
      </c>
      <c r="AB2916" s="2">
        <v>1</v>
      </c>
      <c r="AC2916" t="s">
        <v>6117</v>
      </c>
      <c r="AD2916" t="s">
        <v>438</v>
      </c>
      <c r="AE2916" t="s">
        <v>109</v>
      </c>
      <c r="AG2916" t="s">
        <v>58</v>
      </c>
      <c r="AH2916" t="s">
        <v>2839</v>
      </c>
      <c r="AJ2916" t="s">
        <v>2839</v>
      </c>
      <c r="AK2916" t="s">
        <v>39</v>
      </c>
    </row>
    <row r="2917" spans="1:37" x14ac:dyDescent="0.3">
      <c r="A2917">
        <v>349511</v>
      </c>
      <c r="B2917" t="s">
        <v>1790</v>
      </c>
      <c r="C2917" t="s">
        <v>48</v>
      </c>
      <c r="D2917">
        <v>1</v>
      </c>
      <c r="E2917" t="s">
        <v>1622</v>
      </c>
      <c r="F2917" t="s">
        <v>1623</v>
      </c>
      <c r="G2917">
        <v>91717</v>
      </c>
      <c r="H2917">
        <v>0</v>
      </c>
      <c r="I2917" t="s">
        <v>1095</v>
      </c>
      <c r="J2917" t="s">
        <v>43</v>
      </c>
      <c r="K2917">
        <v>101782.17</v>
      </c>
      <c r="L2917">
        <v>101782.17</v>
      </c>
      <c r="M2917" t="s">
        <v>33</v>
      </c>
      <c r="N2917" t="s">
        <v>6065</v>
      </c>
      <c r="O2917" t="s">
        <v>6066</v>
      </c>
      <c r="P2917" t="s">
        <v>9034</v>
      </c>
      <c r="Q2917" t="s">
        <v>7576</v>
      </c>
      <c r="R2917" t="s">
        <v>6118</v>
      </c>
      <c r="S2917" t="s">
        <v>6119</v>
      </c>
      <c r="T2917" t="str">
        <f t="shared" si="135"/>
        <v>Preferred applicants have taken and passed the recent Electrician exam (Exam No. 8013 or Promotional Exam No. 8513).  1.	Ability to work flexible hours, nights and weekends as needed. 2.	Strong customer service, organizational and communication skills. License Requirement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All resumes must be received no later than the last day of the posting period. *Posting period extended to 07/23/18. Previous applicants to Job ID# 320319 are still under consideration and need not reapply. References will be required upon request.   www.nyc.gov/parks  MOVEMENT IN THE FACE OF CIVIL SERVICE LISTS IS PROHIBITED UNDER CIVIL SERVICE LAW.</v>
      </c>
      <c r="U2917">
        <f t="shared" si="136"/>
        <v>0</v>
      </c>
      <c r="V2917" s="2">
        <v>0</v>
      </c>
      <c r="W2917" s="2">
        <f t="shared" si="137"/>
        <v>0</v>
      </c>
      <c r="X2917" s="2">
        <v>0</v>
      </c>
      <c r="Y2917" s="2">
        <v>0</v>
      </c>
      <c r="Z2917" s="2">
        <v>0</v>
      </c>
      <c r="AA2917" s="2">
        <v>0</v>
      </c>
      <c r="AB2917" s="2">
        <v>0</v>
      </c>
      <c r="AC2917" t="s">
        <v>6120</v>
      </c>
      <c r="AD2917" t="s">
        <v>32</v>
      </c>
      <c r="AE2917" t="s">
        <v>1798</v>
      </c>
      <c r="AG2917" t="s">
        <v>2219</v>
      </c>
      <c r="AH2917" t="s">
        <v>3405</v>
      </c>
      <c r="AI2917" t="s">
        <v>2892</v>
      </c>
      <c r="AJ2917" t="s">
        <v>3405</v>
      </c>
      <c r="AK2917" t="s">
        <v>39</v>
      </c>
    </row>
    <row r="2918" spans="1:37" x14ac:dyDescent="0.3">
      <c r="A2918">
        <v>349511</v>
      </c>
      <c r="B2918" t="s">
        <v>1790</v>
      </c>
      <c r="C2918" t="s">
        <v>29</v>
      </c>
      <c r="D2918">
        <v>1</v>
      </c>
      <c r="E2918" t="s">
        <v>1622</v>
      </c>
      <c r="F2918" t="s">
        <v>1623</v>
      </c>
      <c r="G2918">
        <v>91717</v>
      </c>
      <c r="H2918">
        <v>0</v>
      </c>
      <c r="I2918" t="s">
        <v>1095</v>
      </c>
      <c r="J2918" t="s">
        <v>43</v>
      </c>
      <c r="K2918">
        <v>101782.17</v>
      </c>
      <c r="L2918">
        <v>101782.17</v>
      </c>
      <c r="M2918" t="s">
        <v>33</v>
      </c>
      <c r="N2918" t="s">
        <v>6065</v>
      </c>
      <c r="O2918" t="s">
        <v>6066</v>
      </c>
      <c r="P2918" t="s">
        <v>9034</v>
      </c>
      <c r="Q2918" t="s">
        <v>7576</v>
      </c>
      <c r="R2918" t="s">
        <v>6118</v>
      </c>
      <c r="S2918" t="s">
        <v>6119</v>
      </c>
      <c r="T2918" t="str">
        <f t="shared" si="135"/>
        <v>Preferred applicants have taken and passed the recent Electrician exam (Exam No. 8013 or Promotional Exam No. 8513).  1.	Ability to work flexible hours, nights and weekends as needed. 2.	Strong customer service, organizational and communication skills. License Requirement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All resumes must be received no later than the last day of the posting period. *Posting period extended to 07/23/18. Previous applicants to Job ID# 320319 are still under consideration and need not reapply. References will be required upon request.   www.nyc.gov/parks  MOVEMENT IN THE FACE OF CIVIL SERVICE LISTS IS PROHIBITED UNDER CIVIL SERVICE LAW.</v>
      </c>
      <c r="U2918">
        <f t="shared" si="136"/>
        <v>0</v>
      </c>
      <c r="V2918" s="2">
        <v>0</v>
      </c>
      <c r="W2918" s="2">
        <f t="shared" si="137"/>
        <v>0</v>
      </c>
      <c r="X2918" s="2">
        <v>0</v>
      </c>
      <c r="Y2918" s="2">
        <v>0</v>
      </c>
      <c r="Z2918" s="2">
        <v>0</v>
      </c>
      <c r="AA2918" s="2">
        <v>0</v>
      </c>
      <c r="AB2918" s="2">
        <v>0</v>
      </c>
      <c r="AC2918" t="s">
        <v>6120</v>
      </c>
      <c r="AD2918" t="s">
        <v>32</v>
      </c>
      <c r="AE2918" t="s">
        <v>1798</v>
      </c>
      <c r="AG2918" t="s">
        <v>2219</v>
      </c>
      <c r="AH2918" t="s">
        <v>3405</v>
      </c>
      <c r="AI2918" t="s">
        <v>2892</v>
      </c>
      <c r="AJ2918" t="s">
        <v>3405</v>
      </c>
      <c r="AK2918" t="s">
        <v>39</v>
      </c>
    </row>
    <row r="2919" spans="1:37" x14ac:dyDescent="0.3">
      <c r="A2919">
        <v>349511</v>
      </c>
      <c r="B2919" t="s">
        <v>1790</v>
      </c>
      <c r="C2919" t="s">
        <v>29</v>
      </c>
      <c r="D2919">
        <v>1</v>
      </c>
      <c r="E2919" t="s">
        <v>1622</v>
      </c>
      <c r="F2919" t="s">
        <v>1623</v>
      </c>
      <c r="G2919">
        <v>91717</v>
      </c>
      <c r="H2919">
        <v>0</v>
      </c>
      <c r="I2919" t="s">
        <v>1095</v>
      </c>
      <c r="J2919" t="s">
        <v>43</v>
      </c>
      <c r="K2919">
        <v>101782.17</v>
      </c>
      <c r="L2919">
        <v>101782.17</v>
      </c>
      <c r="M2919" t="s">
        <v>33</v>
      </c>
      <c r="N2919" t="s">
        <v>6065</v>
      </c>
      <c r="O2919" t="s">
        <v>6066</v>
      </c>
      <c r="P2919" t="s">
        <v>9034</v>
      </c>
      <c r="Q2919" t="s">
        <v>7576</v>
      </c>
      <c r="R2919" t="s">
        <v>6118</v>
      </c>
      <c r="S2919" t="s">
        <v>6119</v>
      </c>
      <c r="T2919" t="str">
        <f t="shared" si="135"/>
        <v>Preferred applicants have taken and passed the recent Electrician exam (Exam No. 8013 or Promotional Exam No. 8513).  1.	Ability to work flexible hours, nights and weekends as needed. 2.	Strong customer service, organizational and communication skills. License Requirement For appointment to certain positions, candidates will be required to possess a Motor Vehicle Driver License valid in the State of New York.  This license must be maintained for the duration of employment.  For assignment as a special electrician, candidates must possess and maintain the license(s) and/or certificate(s) required to perform these duties.  NOTE: All resumes must be received no later than the last day of the posting period. *Posting period extended to 07/23/18. Previous applicants to Job ID# 320319 are still under consideration and need not reapply. References will be required upon request.   www.nyc.gov/parks  MOVEMENT IN THE FACE OF CIVIL SERVICE LISTS IS PROHIBITED UNDER CIVIL SERVICE LAW.</v>
      </c>
      <c r="U2919">
        <f t="shared" si="136"/>
        <v>0</v>
      </c>
      <c r="V2919" s="2">
        <v>0</v>
      </c>
      <c r="W2919" s="2">
        <f t="shared" si="137"/>
        <v>0</v>
      </c>
      <c r="X2919" s="2">
        <v>0</v>
      </c>
      <c r="Y2919" s="2">
        <v>0</v>
      </c>
      <c r="Z2919" s="2">
        <v>0</v>
      </c>
      <c r="AA2919" s="2">
        <v>0</v>
      </c>
      <c r="AB2919" s="2">
        <v>0</v>
      </c>
      <c r="AC2919" t="s">
        <v>6120</v>
      </c>
      <c r="AD2919" t="s">
        <v>32</v>
      </c>
      <c r="AE2919" t="s">
        <v>1798</v>
      </c>
      <c r="AG2919" t="s">
        <v>2219</v>
      </c>
      <c r="AH2919" t="s">
        <v>3405</v>
      </c>
      <c r="AI2919" t="s">
        <v>2892</v>
      </c>
      <c r="AJ2919" t="s">
        <v>3405</v>
      </c>
      <c r="AK2919" t="s">
        <v>39</v>
      </c>
    </row>
    <row r="2920" spans="1:37" x14ac:dyDescent="0.3">
      <c r="A2920">
        <v>349514</v>
      </c>
      <c r="B2920" t="s">
        <v>1790</v>
      </c>
      <c r="C2920" t="s">
        <v>29</v>
      </c>
      <c r="D2920">
        <v>2</v>
      </c>
      <c r="E2920" t="s">
        <v>6121</v>
      </c>
      <c r="F2920" t="s">
        <v>6122</v>
      </c>
      <c r="G2920">
        <v>91825</v>
      </c>
      <c r="H2920">
        <v>0</v>
      </c>
      <c r="I2920" t="s">
        <v>6123</v>
      </c>
      <c r="J2920" t="s">
        <v>43</v>
      </c>
      <c r="K2920">
        <v>66555</v>
      </c>
      <c r="L2920">
        <v>66555</v>
      </c>
      <c r="M2920" t="s">
        <v>33</v>
      </c>
      <c r="N2920" t="s">
        <v>6065</v>
      </c>
      <c r="O2920" t="s">
        <v>6066</v>
      </c>
      <c r="P2920" t="s">
        <v>9035</v>
      </c>
      <c r="Q2920" t="s">
        <v>6124</v>
      </c>
      <c r="R2920" t="s">
        <v>6125</v>
      </c>
      <c r="S2920" t="s">
        <v>6067</v>
      </c>
      <c r="T2920" t="str">
        <f t="shared" si="135"/>
        <v>1.	Proficiency in Microsoft Word, Excel, PowerPoint and Access a plus. 2.	Proficiency in Adobe Illustrator or similar vector-based design software. 3.	Knowledge of programming and operating a CNC Router for the production of routed signs. 4.	Valid New York State driver license. NOTE: All resumes must be received no later than the last day of the posting period. References will be required upon request.   www.nyc.gov/parks  MOVEMENT IN THE FACE OF CIVIL SERVICE LISTS IS PROHIBITED UNDER CIVIL SERVICE LAW.</v>
      </c>
      <c r="U2920">
        <f t="shared" si="136"/>
        <v>0</v>
      </c>
      <c r="V2920" s="2">
        <v>1</v>
      </c>
      <c r="W2920" s="2">
        <f t="shared" si="137"/>
        <v>0</v>
      </c>
      <c r="X2920" s="2">
        <v>0</v>
      </c>
      <c r="Y2920" s="2">
        <v>0</v>
      </c>
      <c r="Z2920" s="2">
        <v>0</v>
      </c>
      <c r="AA2920" s="2">
        <v>0</v>
      </c>
      <c r="AB2920" s="2">
        <v>0</v>
      </c>
      <c r="AC2920" t="s">
        <v>6126</v>
      </c>
      <c r="AD2920" t="s">
        <v>32</v>
      </c>
      <c r="AE2920" t="s">
        <v>9036</v>
      </c>
      <c r="AG2920" t="s">
        <v>2219</v>
      </c>
      <c r="AH2920" t="s">
        <v>3405</v>
      </c>
      <c r="AI2920" t="s">
        <v>2892</v>
      </c>
      <c r="AJ2920" t="s">
        <v>2852</v>
      </c>
      <c r="AK2920" t="s">
        <v>39</v>
      </c>
    </row>
    <row r="2921" spans="1:37" x14ac:dyDescent="0.3">
      <c r="A2921">
        <v>349514</v>
      </c>
      <c r="B2921" t="s">
        <v>1790</v>
      </c>
      <c r="C2921" t="s">
        <v>48</v>
      </c>
      <c r="D2921">
        <v>2</v>
      </c>
      <c r="E2921" t="s">
        <v>6121</v>
      </c>
      <c r="F2921" t="s">
        <v>6122</v>
      </c>
      <c r="G2921">
        <v>91825</v>
      </c>
      <c r="H2921">
        <v>0</v>
      </c>
      <c r="I2921" t="s">
        <v>6123</v>
      </c>
      <c r="J2921" t="s">
        <v>43</v>
      </c>
      <c r="K2921">
        <v>66555</v>
      </c>
      <c r="L2921">
        <v>66555</v>
      </c>
      <c r="M2921" t="s">
        <v>33</v>
      </c>
      <c r="N2921" t="s">
        <v>6065</v>
      </c>
      <c r="O2921" t="s">
        <v>6066</v>
      </c>
      <c r="P2921" t="s">
        <v>9035</v>
      </c>
      <c r="Q2921" t="s">
        <v>6124</v>
      </c>
      <c r="R2921" t="s">
        <v>6125</v>
      </c>
      <c r="S2921" t="s">
        <v>6067</v>
      </c>
      <c r="T2921" t="str">
        <f t="shared" si="135"/>
        <v>1.	Proficiency in Microsoft Word, Excel, PowerPoint and Access a plus. 2.	Proficiency in Adobe Illustrator or similar vector-based design software. 3.	Knowledge of programming and operating a CNC Router for the production of routed signs. 4.	Valid New York State driver license. NOTE: All resumes must be received no later than the last day of the posting period. References will be required upon request.   www.nyc.gov/parks  MOVEMENT IN THE FACE OF CIVIL SERVICE LISTS IS PROHIBITED UNDER CIVIL SERVICE LAW.</v>
      </c>
      <c r="U2921">
        <f t="shared" si="136"/>
        <v>0</v>
      </c>
      <c r="V2921" s="2">
        <v>1</v>
      </c>
      <c r="W2921" s="2">
        <f t="shared" si="137"/>
        <v>0</v>
      </c>
      <c r="X2921" s="2">
        <v>0</v>
      </c>
      <c r="Y2921" s="2">
        <v>0</v>
      </c>
      <c r="Z2921" s="2">
        <v>0</v>
      </c>
      <c r="AA2921" s="2">
        <v>0</v>
      </c>
      <c r="AB2921" s="2">
        <v>0</v>
      </c>
      <c r="AC2921" t="s">
        <v>6126</v>
      </c>
      <c r="AD2921" t="s">
        <v>32</v>
      </c>
      <c r="AE2921" t="s">
        <v>9036</v>
      </c>
      <c r="AG2921" t="s">
        <v>2219</v>
      </c>
      <c r="AH2921" t="s">
        <v>3405</v>
      </c>
      <c r="AI2921" t="s">
        <v>2892</v>
      </c>
      <c r="AJ2921" t="s">
        <v>2852</v>
      </c>
      <c r="AK2921" t="s">
        <v>39</v>
      </c>
    </row>
    <row r="2922" spans="1:37" x14ac:dyDescent="0.3">
      <c r="A2922">
        <v>349514</v>
      </c>
      <c r="B2922" t="s">
        <v>1790</v>
      </c>
      <c r="C2922" t="s">
        <v>29</v>
      </c>
      <c r="D2922">
        <v>2</v>
      </c>
      <c r="E2922" t="s">
        <v>6121</v>
      </c>
      <c r="F2922" t="s">
        <v>6122</v>
      </c>
      <c r="G2922">
        <v>91825</v>
      </c>
      <c r="H2922">
        <v>0</v>
      </c>
      <c r="I2922" t="s">
        <v>6123</v>
      </c>
      <c r="J2922" t="s">
        <v>43</v>
      </c>
      <c r="K2922">
        <v>66555</v>
      </c>
      <c r="L2922">
        <v>66555</v>
      </c>
      <c r="M2922" t="s">
        <v>33</v>
      </c>
      <c r="N2922" t="s">
        <v>6065</v>
      </c>
      <c r="O2922" t="s">
        <v>6066</v>
      </c>
      <c r="P2922" t="s">
        <v>9035</v>
      </c>
      <c r="Q2922" t="s">
        <v>6124</v>
      </c>
      <c r="R2922" t="s">
        <v>6125</v>
      </c>
      <c r="S2922" t="s">
        <v>6067</v>
      </c>
      <c r="T2922" t="str">
        <f t="shared" si="135"/>
        <v>1.	Proficiency in Microsoft Word, Excel, PowerPoint and Access a plus. 2.	Proficiency in Adobe Illustrator or similar vector-based design software. 3.	Knowledge of programming and operating a CNC Router for the production of routed signs. 4.	Valid New York State driver license. NOTE: All resumes must be received no later than the last day of the posting period. References will be required upon request.   www.nyc.gov/parks  MOVEMENT IN THE FACE OF CIVIL SERVICE LISTS IS PROHIBITED UNDER CIVIL SERVICE LAW.</v>
      </c>
      <c r="U2922">
        <f t="shared" si="136"/>
        <v>0</v>
      </c>
      <c r="V2922" s="2">
        <v>1</v>
      </c>
      <c r="W2922" s="2">
        <f t="shared" si="137"/>
        <v>0</v>
      </c>
      <c r="X2922" s="2">
        <v>0</v>
      </c>
      <c r="Y2922" s="2">
        <v>0</v>
      </c>
      <c r="Z2922" s="2">
        <v>0</v>
      </c>
      <c r="AA2922" s="2">
        <v>0</v>
      </c>
      <c r="AB2922" s="2">
        <v>0</v>
      </c>
      <c r="AC2922" t="s">
        <v>6126</v>
      </c>
      <c r="AD2922" t="s">
        <v>32</v>
      </c>
      <c r="AE2922" t="s">
        <v>9036</v>
      </c>
      <c r="AG2922" t="s">
        <v>2219</v>
      </c>
      <c r="AH2922" t="s">
        <v>3405</v>
      </c>
      <c r="AI2922" t="s">
        <v>2892</v>
      </c>
      <c r="AJ2922" t="s">
        <v>2852</v>
      </c>
      <c r="AK2922" t="s">
        <v>39</v>
      </c>
    </row>
    <row r="2923" spans="1:37" x14ac:dyDescent="0.3">
      <c r="A2923">
        <v>349516</v>
      </c>
      <c r="B2923" t="s">
        <v>473</v>
      </c>
      <c r="C2923" t="s">
        <v>29</v>
      </c>
      <c r="D2923">
        <v>1</v>
      </c>
      <c r="E2923" t="s">
        <v>6127</v>
      </c>
      <c r="F2923" t="s">
        <v>736</v>
      </c>
      <c r="G2923">
        <v>52408</v>
      </c>
      <c r="H2923">
        <v>0</v>
      </c>
      <c r="I2923" t="s">
        <v>553</v>
      </c>
      <c r="J2923" t="s">
        <v>43</v>
      </c>
      <c r="K2923">
        <v>67980</v>
      </c>
      <c r="L2923">
        <v>82093</v>
      </c>
      <c r="M2923" t="s">
        <v>33</v>
      </c>
      <c r="N2923" t="s">
        <v>835</v>
      </c>
      <c r="O2923" t="s">
        <v>2469</v>
      </c>
      <c r="P2923" t="s">
        <v>9037</v>
      </c>
      <c r="Q2923" t="s">
        <v>738</v>
      </c>
      <c r="R2923" t="s">
        <v>6128</v>
      </c>
      <c r="S2923" t="s">
        <v>9038</v>
      </c>
      <c r="T2923" t="str">
        <f t="shared" si="135"/>
        <v>The preferred candidate should possess a valid New York State Registration as a Licensed Clinical Social Worker (LCSW) and at least one year of full-time, satisfactory, post-graduate experience that includes substantial experience in one or more of the following modalities of practice: facilitation of family team conferences or family group decision-making meetings utilizing a conferencing model which emphasizes family engagement and consensus based decision-making; clinical group work with children, utilize a Trauma-Informed Approach when working to children/youth; youth, parents or individual families; experience with high risk groups/ youth with exceptional social/behavioral needs; or the conduct of professional training on topics related to child and family services. The incumbent will have working knowledge of guidelines, policies and regulations relating to child welfare, safety, permanency and well-being as it relates to education; excellent written and verbal communication skills; excellent analytical, organizational and interpersonal skills and knowledge in the use of NYS Connections Comprehensive Case Management System, Microsoft Access, Excel and Word. The ability to work independently and communicate with staff of all levels as well as users and other divisions and agencies is preferred. Section 424-A of the New York Social Services Law requires an authorized agency to inquire whether a candidate for employment with child-caring responsibilities has been the subject of a child abuse and maltreatment report.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923">
        <f t="shared" si="136"/>
        <v>0</v>
      </c>
      <c r="V2923" s="2">
        <v>1</v>
      </c>
      <c r="W2923" s="2">
        <f t="shared" si="137"/>
        <v>0</v>
      </c>
      <c r="X2923" s="2">
        <v>0</v>
      </c>
      <c r="Y2923" s="2">
        <v>0</v>
      </c>
      <c r="Z2923" s="2">
        <v>0</v>
      </c>
      <c r="AA2923" s="2">
        <v>0</v>
      </c>
      <c r="AB2923" s="2">
        <v>0</v>
      </c>
      <c r="AC2923" t="s">
        <v>1540</v>
      </c>
      <c r="AD2923" t="s">
        <v>32</v>
      </c>
      <c r="AE2923" t="s">
        <v>32</v>
      </c>
      <c r="AG2923" t="s">
        <v>38</v>
      </c>
      <c r="AH2923" t="s">
        <v>1689</v>
      </c>
      <c r="AI2923" t="s">
        <v>2311</v>
      </c>
      <c r="AJ2923" t="s">
        <v>1689</v>
      </c>
      <c r="AK2923" t="s">
        <v>39</v>
      </c>
    </row>
    <row r="2924" spans="1:37" x14ac:dyDescent="0.3">
      <c r="A2924">
        <v>349519</v>
      </c>
      <c r="B2924" t="s">
        <v>524</v>
      </c>
      <c r="C2924" t="s">
        <v>29</v>
      </c>
      <c r="D2924">
        <v>1</v>
      </c>
      <c r="E2924" t="s">
        <v>6129</v>
      </c>
      <c r="F2924" t="s">
        <v>2314</v>
      </c>
      <c r="G2924">
        <v>13389</v>
      </c>
      <c r="H2924">
        <v>0</v>
      </c>
      <c r="I2924" t="s">
        <v>1562</v>
      </c>
      <c r="J2924" t="s">
        <v>43</v>
      </c>
      <c r="K2924">
        <v>100000</v>
      </c>
      <c r="L2924">
        <v>125000</v>
      </c>
      <c r="M2924" t="s">
        <v>33</v>
      </c>
      <c r="N2924" t="s">
        <v>526</v>
      </c>
      <c r="O2924" t="s">
        <v>2476</v>
      </c>
      <c r="P2924" t="s">
        <v>9039</v>
      </c>
      <c r="Q2924" t="s">
        <v>6130</v>
      </c>
      <c r="R2924" t="s">
        <v>9040</v>
      </c>
      <c r="S2924" t="s">
        <v>32</v>
      </c>
      <c r="T2924" t="str">
        <f t="shared" si="135"/>
        <v xml:space="preserve">Knowledge and experience in the development and implementation of innovative, complete streets, transportation initiatives, with particular focus transit operations and priority, experience in innovative public outreach techniques, as well as in briefing executive staff and elected officials, understanding of NYC communities, including familiarity with the Community Board system and prior experience working on coordination of projects with outside stakeholders and other government agencies. Ability to understand and communicate bus rapid transit and transportation planning / engineering principles in order to build consensus for design solutions in line with DOT‚„s mission is essential, including a strong understanding of street design, transit operations, and traffic analysis.  </v>
      </c>
      <c r="U2924">
        <f t="shared" si="136"/>
        <v>0</v>
      </c>
      <c r="V2924" s="2">
        <v>0</v>
      </c>
      <c r="W2924" s="2">
        <f t="shared" si="137"/>
        <v>0</v>
      </c>
      <c r="X2924" s="2">
        <v>0</v>
      </c>
      <c r="Y2924" s="2">
        <v>0</v>
      </c>
      <c r="Z2924" s="2">
        <v>0</v>
      </c>
      <c r="AA2924" s="2">
        <v>0</v>
      </c>
      <c r="AB2924" s="2">
        <v>0</v>
      </c>
      <c r="AC2924" t="s">
        <v>6131</v>
      </c>
      <c r="AD2924" t="s">
        <v>9041</v>
      </c>
      <c r="AE2924" t="s">
        <v>526</v>
      </c>
      <c r="AG2924" t="s">
        <v>38</v>
      </c>
      <c r="AH2924" t="s">
        <v>2540</v>
      </c>
      <c r="AJ2924" t="s">
        <v>2540</v>
      </c>
      <c r="AK2924" t="s">
        <v>39</v>
      </c>
    </row>
    <row r="2925" spans="1:37" x14ac:dyDescent="0.3">
      <c r="A2925">
        <v>349519</v>
      </c>
      <c r="B2925" t="s">
        <v>524</v>
      </c>
      <c r="C2925" t="s">
        <v>48</v>
      </c>
      <c r="D2925">
        <v>1</v>
      </c>
      <c r="E2925" t="s">
        <v>6129</v>
      </c>
      <c r="F2925" t="s">
        <v>2314</v>
      </c>
      <c r="G2925">
        <v>13389</v>
      </c>
      <c r="H2925">
        <v>0</v>
      </c>
      <c r="I2925" t="s">
        <v>1562</v>
      </c>
      <c r="J2925" t="s">
        <v>43</v>
      </c>
      <c r="K2925">
        <v>100000</v>
      </c>
      <c r="L2925">
        <v>125000</v>
      </c>
      <c r="M2925" t="s">
        <v>33</v>
      </c>
      <c r="N2925" t="s">
        <v>526</v>
      </c>
      <c r="O2925" t="s">
        <v>2476</v>
      </c>
      <c r="P2925" t="s">
        <v>9039</v>
      </c>
      <c r="Q2925" t="s">
        <v>6130</v>
      </c>
      <c r="R2925" t="s">
        <v>9040</v>
      </c>
      <c r="S2925" t="s">
        <v>32</v>
      </c>
      <c r="T2925" t="str">
        <f t="shared" si="135"/>
        <v xml:space="preserve">Knowledge and experience in the development and implementation of innovative, complete streets, transportation initiatives, with particular focus transit operations and priority, experience in innovative public outreach techniques, as well as in briefing executive staff and elected officials, understanding of NYC communities, including familiarity with the Community Board system and prior experience working on coordination of projects with outside stakeholders and other government agencies. Ability to understand and communicate bus rapid transit and transportation planning / engineering principles in order to build consensus for design solutions in line with DOT‚„s mission is essential, including a strong understanding of street design, transit operations, and traffic analysis.  </v>
      </c>
      <c r="U2925">
        <f t="shared" si="136"/>
        <v>0</v>
      </c>
      <c r="V2925" s="2">
        <v>0</v>
      </c>
      <c r="W2925" s="2">
        <f t="shared" si="137"/>
        <v>0</v>
      </c>
      <c r="X2925" s="2">
        <v>0</v>
      </c>
      <c r="Y2925" s="2">
        <v>0</v>
      </c>
      <c r="Z2925" s="2">
        <v>0</v>
      </c>
      <c r="AA2925" s="2">
        <v>0</v>
      </c>
      <c r="AB2925" s="2">
        <v>0</v>
      </c>
      <c r="AC2925" t="s">
        <v>6131</v>
      </c>
      <c r="AD2925" t="s">
        <v>9041</v>
      </c>
      <c r="AE2925" t="s">
        <v>526</v>
      </c>
      <c r="AG2925" t="s">
        <v>38</v>
      </c>
      <c r="AH2925" t="s">
        <v>2540</v>
      </c>
      <c r="AJ2925" t="s">
        <v>2540</v>
      </c>
      <c r="AK2925" t="s">
        <v>39</v>
      </c>
    </row>
    <row r="2926" spans="1:37" x14ac:dyDescent="0.3">
      <c r="A2926">
        <v>349524</v>
      </c>
      <c r="B2926" t="s">
        <v>2042</v>
      </c>
      <c r="C2926" t="s">
        <v>29</v>
      </c>
      <c r="D2926">
        <v>1</v>
      </c>
      <c r="E2926" t="s">
        <v>6132</v>
      </c>
      <c r="F2926" t="s">
        <v>5422</v>
      </c>
      <c r="G2926">
        <v>95712</v>
      </c>
      <c r="H2926">
        <v>0</v>
      </c>
      <c r="I2926" t="s">
        <v>76</v>
      </c>
      <c r="J2926" t="s">
        <v>43</v>
      </c>
      <c r="K2926">
        <v>75000</v>
      </c>
      <c r="L2926">
        <v>80000</v>
      </c>
      <c r="M2926" t="s">
        <v>33</v>
      </c>
      <c r="N2926" t="s">
        <v>2043</v>
      </c>
      <c r="O2926" t="s">
        <v>6133</v>
      </c>
      <c r="P2926" t="s">
        <v>7205</v>
      </c>
      <c r="Q2926" t="s">
        <v>5424</v>
      </c>
      <c r="R2926" t="s">
        <v>7206</v>
      </c>
      <c r="S2926" t="s">
        <v>6134</v>
      </c>
      <c r="T2926" t="str">
        <f t="shared" si="135"/>
        <v>- Strongly preferred - Experience with Advantage Financial applications Strong to moderate experience in AIX/Unix including scripting and debugging shell scripts Strong to moderate experience in Oracle database Moderate experience in JAVA/Unix P520</v>
      </c>
      <c r="U2926">
        <f t="shared" si="136"/>
        <v>0</v>
      </c>
      <c r="V2926" s="2">
        <v>0</v>
      </c>
      <c r="W2926" s="2">
        <f t="shared" si="137"/>
        <v>0</v>
      </c>
      <c r="X2926" s="2">
        <v>0</v>
      </c>
      <c r="Y2926" s="2">
        <v>0</v>
      </c>
      <c r="Z2926" s="2">
        <v>0</v>
      </c>
      <c r="AA2926" s="2">
        <v>0</v>
      </c>
      <c r="AB2926" s="2">
        <v>0</v>
      </c>
      <c r="AC2926" t="s">
        <v>6135</v>
      </c>
      <c r="AD2926" t="s">
        <v>6136</v>
      </c>
      <c r="AE2926" t="s">
        <v>32</v>
      </c>
      <c r="AG2926" t="s">
        <v>705</v>
      </c>
      <c r="AH2926" t="s">
        <v>2852</v>
      </c>
      <c r="AJ2926" t="s">
        <v>2852</v>
      </c>
      <c r="AK2926" t="s">
        <v>39</v>
      </c>
    </row>
    <row r="2927" spans="1:37" x14ac:dyDescent="0.3">
      <c r="A2927">
        <v>349524</v>
      </c>
      <c r="B2927" t="s">
        <v>2042</v>
      </c>
      <c r="C2927" t="s">
        <v>48</v>
      </c>
      <c r="D2927">
        <v>1</v>
      </c>
      <c r="E2927" t="s">
        <v>6132</v>
      </c>
      <c r="F2927" t="s">
        <v>5422</v>
      </c>
      <c r="G2927">
        <v>95712</v>
      </c>
      <c r="H2927">
        <v>0</v>
      </c>
      <c r="I2927" t="s">
        <v>76</v>
      </c>
      <c r="J2927" t="s">
        <v>43</v>
      </c>
      <c r="K2927">
        <v>75000</v>
      </c>
      <c r="L2927">
        <v>80000</v>
      </c>
      <c r="M2927" t="s">
        <v>33</v>
      </c>
      <c r="N2927" t="s">
        <v>2043</v>
      </c>
      <c r="O2927" t="s">
        <v>6133</v>
      </c>
      <c r="P2927" t="s">
        <v>7205</v>
      </c>
      <c r="Q2927" t="s">
        <v>5424</v>
      </c>
      <c r="R2927" t="s">
        <v>7206</v>
      </c>
      <c r="S2927" t="s">
        <v>6134</v>
      </c>
      <c r="T2927" t="str">
        <f t="shared" si="135"/>
        <v>- Strongly preferred - Experience with Advantage Financial applications Strong to moderate experience in AIX/Unix including scripting and debugging shell scripts Strong to moderate experience in Oracle database Moderate experience in JAVA/Unix P520</v>
      </c>
      <c r="U2927">
        <f t="shared" si="136"/>
        <v>0</v>
      </c>
      <c r="V2927" s="2">
        <v>0</v>
      </c>
      <c r="W2927" s="2">
        <f t="shared" si="137"/>
        <v>0</v>
      </c>
      <c r="X2927" s="2">
        <v>0</v>
      </c>
      <c r="Y2927" s="2">
        <v>0</v>
      </c>
      <c r="Z2927" s="2">
        <v>0</v>
      </c>
      <c r="AA2927" s="2">
        <v>0</v>
      </c>
      <c r="AB2927" s="2">
        <v>0</v>
      </c>
      <c r="AC2927" t="s">
        <v>6135</v>
      </c>
      <c r="AD2927" t="s">
        <v>6136</v>
      </c>
      <c r="AE2927" t="s">
        <v>32</v>
      </c>
      <c r="AG2927" t="s">
        <v>705</v>
      </c>
      <c r="AH2927" t="s">
        <v>2852</v>
      </c>
      <c r="AJ2927" t="s">
        <v>2852</v>
      </c>
      <c r="AK2927" t="s">
        <v>39</v>
      </c>
    </row>
    <row r="2928" spans="1:37" x14ac:dyDescent="0.3">
      <c r="A2928">
        <v>349536</v>
      </c>
      <c r="B2928" t="s">
        <v>2448</v>
      </c>
      <c r="C2928" t="s">
        <v>29</v>
      </c>
      <c r="D2928">
        <v>2</v>
      </c>
      <c r="E2928" t="s">
        <v>6137</v>
      </c>
      <c r="F2928" t="s">
        <v>2651</v>
      </c>
      <c r="G2928">
        <v>95005</v>
      </c>
      <c r="H2928" t="s">
        <v>435</v>
      </c>
      <c r="I2928" t="s">
        <v>1506</v>
      </c>
      <c r="J2928" t="s">
        <v>43</v>
      </c>
      <c r="K2928">
        <v>95000</v>
      </c>
      <c r="L2928">
        <v>95000</v>
      </c>
      <c r="M2928" t="s">
        <v>33</v>
      </c>
      <c r="N2928" t="s">
        <v>2451</v>
      </c>
      <c r="O2928" t="s">
        <v>5773</v>
      </c>
      <c r="P2928" t="s">
        <v>9042</v>
      </c>
      <c r="Q2928" t="s">
        <v>2653</v>
      </c>
      <c r="R2928" t="s">
        <v>9043</v>
      </c>
      <c r="S2928" t="s">
        <v>32</v>
      </c>
      <c r="T2928" t="str">
        <f t="shared" si="135"/>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2928">
        <f t="shared" si="136"/>
        <v>0</v>
      </c>
      <c r="V2928" s="2">
        <v>0</v>
      </c>
      <c r="W2928" s="2">
        <f t="shared" si="137"/>
        <v>0</v>
      </c>
      <c r="X2928" s="2">
        <v>0</v>
      </c>
      <c r="Y2928" s="2">
        <v>0</v>
      </c>
      <c r="Z2928" s="2">
        <v>0</v>
      </c>
      <c r="AA2928" s="2">
        <v>0</v>
      </c>
      <c r="AB2928" s="2">
        <v>0</v>
      </c>
      <c r="AC2928" t="s">
        <v>6138</v>
      </c>
      <c r="AD2928" t="s">
        <v>5775</v>
      </c>
      <c r="AE2928" t="s">
        <v>70</v>
      </c>
      <c r="AG2928" t="s">
        <v>38</v>
      </c>
      <c r="AH2928" t="s">
        <v>2852</v>
      </c>
      <c r="AJ2928" t="s">
        <v>2852</v>
      </c>
      <c r="AK2928" t="s">
        <v>39</v>
      </c>
    </row>
    <row r="2929" spans="1:37" x14ac:dyDescent="0.3">
      <c r="A2929">
        <v>349536</v>
      </c>
      <c r="B2929" t="s">
        <v>2448</v>
      </c>
      <c r="C2929" t="s">
        <v>48</v>
      </c>
      <c r="D2929">
        <v>2</v>
      </c>
      <c r="E2929" t="s">
        <v>6137</v>
      </c>
      <c r="F2929" t="s">
        <v>2651</v>
      </c>
      <c r="G2929">
        <v>95005</v>
      </c>
      <c r="H2929" t="s">
        <v>435</v>
      </c>
      <c r="I2929" t="s">
        <v>1506</v>
      </c>
      <c r="J2929" t="s">
        <v>43</v>
      </c>
      <c r="K2929">
        <v>95000</v>
      </c>
      <c r="L2929">
        <v>95000</v>
      </c>
      <c r="M2929" t="s">
        <v>33</v>
      </c>
      <c r="N2929" t="s">
        <v>2451</v>
      </c>
      <c r="O2929" t="s">
        <v>5773</v>
      </c>
      <c r="P2929" t="s">
        <v>9042</v>
      </c>
      <c r="Q2929" t="s">
        <v>2653</v>
      </c>
      <c r="R2929" t="s">
        <v>9043</v>
      </c>
      <c r="S2929" t="s">
        <v>32</v>
      </c>
      <c r="T2929" t="str">
        <f t="shared" si="135"/>
        <v xml:space="preserve">‚	At least five years of litigation experience in anti-discrimination law, employment law, housing law, or other civil rights-related areas. 	Experience conducting discovery, reviewing documents and taking deposition or trial testimony.	Strong relationships with organizations and groups serving diverse communities in the City and five years‚„ experience working with some of the following people and communities: low-income tenants, recipients of public assistance,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Demonstrated commitment to public service and strong work ethic.	Exceptional organization skills and attention to detail	Strong oral and communication skills.	Strong people skills and leadership skills.	Experience working as part of a team and ability to work collaboratively.	Ability to engage with diverse members of the public in a culturally competent manner. 	Familiarity with the NYCHRL.	Fluency in a language other than English, preferably one common in New York City.  </v>
      </c>
      <c r="U2929">
        <f t="shared" si="136"/>
        <v>0</v>
      </c>
      <c r="V2929" s="2">
        <v>0</v>
      </c>
      <c r="W2929" s="2">
        <f t="shared" si="137"/>
        <v>0</v>
      </c>
      <c r="X2929" s="2">
        <v>0</v>
      </c>
      <c r="Y2929" s="2">
        <v>0</v>
      </c>
      <c r="Z2929" s="2">
        <v>0</v>
      </c>
      <c r="AA2929" s="2">
        <v>0</v>
      </c>
      <c r="AB2929" s="2">
        <v>0</v>
      </c>
      <c r="AC2929" t="s">
        <v>6138</v>
      </c>
      <c r="AD2929" t="s">
        <v>5775</v>
      </c>
      <c r="AE2929" t="s">
        <v>70</v>
      </c>
      <c r="AG2929" t="s">
        <v>38</v>
      </c>
      <c r="AH2929" t="s">
        <v>2852</v>
      </c>
      <c r="AJ2929" t="s">
        <v>2852</v>
      </c>
      <c r="AK2929" t="s">
        <v>39</v>
      </c>
    </row>
    <row r="2930" spans="1:37" x14ac:dyDescent="0.3">
      <c r="A2930">
        <v>349538</v>
      </c>
      <c r="B2930" t="s">
        <v>2695</v>
      </c>
      <c r="C2930" t="s">
        <v>29</v>
      </c>
      <c r="D2930">
        <v>1</v>
      </c>
      <c r="E2930" t="s">
        <v>6139</v>
      </c>
      <c r="F2930" t="s">
        <v>2314</v>
      </c>
      <c r="G2930">
        <v>13403</v>
      </c>
      <c r="H2930">
        <v>0</v>
      </c>
      <c r="I2930" t="s">
        <v>1183</v>
      </c>
      <c r="J2930" t="s">
        <v>43</v>
      </c>
      <c r="K2930">
        <v>100000</v>
      </c>
      <c r="L2930">
        <v>110000</v>
      </c>
      <c r="M2930" t="s">
        <v>33</v>
      </c>
      <c r="N2930" t="s">
        <v>349</v>
      </c>
      <c r="O2930" t="s">
        <v>5839</v>
      </c>
      <c r="P2930" t="s">
        <v>9044</v>
      </c>
      <c r="Q2930" t="s">
        <v>6140</v>
      </c>
      <c r="R2930" t="s">
        <v>9045</v>
      </c>
      <c r="S2930" t="s">
        <v>32</v>
      </c>
      <c r="T2930" t="str">
        <f t="shared" si="135"/>
        <v xml:space="preserve">‚ Exceptional project management, organizational, analytical, quantitative and qualitative skills;   Excellent verbal and written communication skills; strong attention to detail;   Exceptional presentation and interpersonal communication skills;  Demonstrated ability to meet deadlines and manage multiple projects;  Candidates should have a minimum of four years of supervisory and managerial experience, a record of achieving results in a fast-paced environment, experience managing programs as well as  seeking ways to improve programs and procedures;   Candidates must able to assess situations and persuade with concise specific solutions;  Ability to work independently and create effective teams.  </v>
      </c>
      <c r="U2930">
        <f t="shared" si="136"/>
        <v>0</v>
      </c>
      <c r="V2930" s="2">
        <v>0</v>
      </c>
      <c r="W2930" s="2">
        <f t="shared" si="137"/>
        <v>0</v>
      </c>
      <c r="X2930" s="2">
        <v>0</v>
      </c>
      <c r="Y2930" s="2">
        <v>0</v>
      </c>
      <c r="Z2930" s="2">
        <v>0</v>
      </c>
      <c r="AA2930" s="2">
        <v>0</v>
      </c>
      <c r="AB2930" s="2">
        <v>0</v>
      </c>
      <c r="AC2930" t="s">
        <v>2698</v>
      </c>
      <c r="AD2930" t="s">
        <v>32</v>
      </c>
      <c r="AE2930" t="s">
        <v>349</v>
      </c>
      <c r="AG2930" t="s">
        <v>38</v>
      </c>
      <c r="AH2930" t="s">
        <v>2852</v>
      </c>
      <c r="AI2930" t="s">
        <v>3310</v>
      </c>
      <c r="AJ2930" t="s">
        <v>776</v>
      </c>
      <c r="AK2930" t="s">
        <v>39</v>
      </c>
    </row>
    <row r="2931" spans="1:37" x14ac:dyDescent="0.3">
      <c r="A2931">
        <v>349538</v>
      </c>
      <c r="B2931" t="s">
        <v>2695</v>
      </c>
      <c r="C2931" t="s">
        <v>48</v>
      </c>
      <c r="D2931">
        <v>1</v>
      </c>
      <c r="E2931" t="s">
        <v>6139</v>
      </c>
      <c r="F2931" t="s">
        <v>2314</v>
      </c>
      <c r="G2931">
        <v>13403</v>
      </c>
      <c r="H2931">
        <v>0</v>
      </c>
      <c r="I2931" t="s">
        <v>1183</v>
      </c>
      <c r="J2931" t="s">
        <v>43</v>
      </c>
      <c r="K2931">
        <v>100000</v>
      </c>
      <c r="L2931">
        <v>110000</v>
      </c>
      <c r="M2931" t="s">
        <v>33</v>
      </c>
      <c r="N2931" t="s">
        <v>349</v>
      </c>
      <c r="O2931" t="s">
        <v>5839</v>
      </c>
      <c r="P2931" t="s">
        <v>9044</v>
      </c>
      <c r="Q2931" t="s">
        <v>6140</v>
      </c>
      <c r="R2931" t="s">
        <v>9045</v>
      </c>
      <c r="S2931" t="s">
        <v>32</v>
      </c>
      <c r="T2931" t="str">
        <f t="shared" si="135"/>
        <v xml:space="preserve">‚ Exceptional project management, organizational, analytical, quantitative and qualitative skills;   Excellent verbal and written communication skills; strong attention to detail;   Exceptional presentation and interpersonal communication skills;  Demonstrated ability to meet deadlines and manage multiple projects;  Candidates should have a minimum of four years of supervisory and managerial experience, a record of achieving results in a fast-paced environment, experience managing programs as well as  seeking ways to improve programs and procedures;   Candidates must able to assess situations and persuade with concise specific solutions;  Ability to work independently and create effective teams.  </v>
      </c>
      <c r="U2931">
        <f t="shared" si="136"/>
        <v>0</v>
      </c>
      <c r="V2931" s="2">
        <v>0</v>
      </c>
      <c r="W2931" s="2">
        <f t="shared" si="137"/>
        <v>0</v>
      </c>
      <c r="X2931" s="2">
        <v>0</v>
      </c>
      <c r="Y2931" s="2">
        <v>0</v>
      </c>
      <c r="Z2931" s="2">
        <v>0</v>
      </c>
      <c r="AA2931" s="2">
        <v>0</v>
      </c>
      <c r="AB2931" s="2">
        <v>0</v>
      </c>
      <c r="AC2931" t="s">
        <v>2698</v>
      </c>
      <c r="AD2931" t="s">
        <v>32</v>
      </c>
      <c r="AE2931" t="s">
        <v>349</v>
      </c>
      <c r="AG2931" t="s">
        <v>38</v>
      </c>
      <c r="AH2931" t="s">
        <v>2852</v>
      </c>
      <c r="AI2931" t="s">
        <v>3310</v>
      </c>
      <c r="AJ2931" t="s">
        <v>776</v>
      </c>
      <c r="AK2931" t="s">
        <v>39</v>
      </c>
    </row>
    <row r="2932" spans="1:37" x14ac:dyDescent="0.3">
      <c r="A2932">
        <v>349668</v>
      </c>
      <c r="B2932" t="s">
        <v>111</v>
      </c>
      <c r="C2932" t="s">
        <v>29</v>
      </c>
      <c r="D2932">
        <v>2</v>
      </c>
      <c r="E2932" t="s">
        <v>4607</v>
      </c>
      <c r="F2932" t="s">
        <v>3279</v>
      </c>
      <c r="G2932">
        <v>30112</v>
      </c>
      <c r="H2932">
        <v>0</v>
      </c>
      <c r="I2932" t="s">
        <v>1506</v>
      </c>
      <c r="J2932" t="s">
        <v>43</v>
      </c>
      <c r="K2932">
        <v>88325</v>
      </c>
      <c r="L2932">
        <v>143046</v>
      </c>
      <c r="M2932" t="s">
        <v>33</v>
      </c>
      <c r="N2932" t="s">
        <v>115</v>
      </c>
      <c r="O2932" t="s">
        <v>443</v>
      </c>
      <c r="P2932" t="s">
        <v>9046</v>
      </c>
      <c r="Q2932" t="s">
        <v>6141</v>
      </c>
      <c r="R2932" t="s">
        <v>6142</v>
      </c>
      <c r="S2932" t="s">
        <v>32</v>
      </c>
      <c r="T2932" t="str">
        <f t="shared" si="135"/>
        <v xml:space="preserve">Applicants must have at least eight (8) years of legal experience, in the area of child welfare, juvenile delinquency, child support and/or criminal law.  </v>
      </c>
      <c r="U2932">
        <f t="shared" si="136"/>
        <v>0</v>
      </c>
      <c r="V2932" s="2">
        <v>0</v>
      </c>
      <c r="W2932" s="2">
        <f t="shared" si="137"/>
        <v>0</v>
      </c>
      <c r="X2932" s="2">
        <v>0</v>
      </c>
      <c r="Y2932" s="2">
        <v>0</v>
      </c>
      <c r="Z2932" s="2">
        <v>0</v>
      </c>
      <c r="AA2932" s="2">
        <v>0</v>
      </c>
      <c r="AB2932" s="2">
        <v>0</v>
      </c>
      <c r="AC2932" t="s">
        <v>8456</v>
      </c>
      <c r="AD2932" t="s">
        <v>32</v>
      </c>
      <c r="AE2932" t="s">
        <v>32</v>
      </c>
      <c r="AG2932" t="s">
        <v>58</v>
      </c>
      <c r="AH2932" t="s">
        <v>1283</v>
      </c>
      <c r="AI2932" t="s">
        <v>2699</v>
      </c>
      <c r="AJ2932" t="s">
        <v>1283</v>
      </c>
      <c r="AK2932" t="s">
        <v>39</v>
      </c>
    </row>
    <row r="2933" spans="1:37" x14ac:dyDescent="0.3">
      <c r="A2933">
        <v>349541</v>
      </c>
      <c r="B2933" t="s">
        <v>2448</v>
      </c>
      <c r="C2933" t="s">
        <v>48</v>
      </c>
      <c r="D2933">
        <v>3</v>
      </c>
      <c r="E2933" t="s">
        <v>5772</v>
      </c>
      <c r="F2933" t="s">
        <v>911</v>
      </c>
      <c r="G2933">
        <v>30087</v>
      </c>
      <c r="H2933">
        <v>1</v>
      </c>
      <c r="I2933" t="s">
        <v>1506</v>
      </c>
      <c r="J2933" t="s">
        <v>43</v>
      </c>
      <c r="K2933">
        <v>58716</v>
      </c>
      <c r="L2933">
        <v>58716</v>
      </c>
      <c r="M2933" t="s">
        <v>33</v>
      </c>
      <c r="N2933" t="s">
        <v>2451</v>
      </c>
      <c r="O2933" t="s">
        <v>5773</v>
      </c>
      <c r="P2933" t="s">
        <v>8914</v>
      </c>
      <c r="Q2933" t="s">
        <v>913</v>
      </c>
      <c r="R2933" t="s">
        <v>8915</v>
      </c>
      <c r="S2933" t="s">
        <v>32</v>
      </c>
      <c r="T2933" t="str">
        <f t="shared" si="135"/>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933">
        <f t="shared" si="136"/>
        <v>0</v>
      </c>
      <c r="V2933" s="2">
        <v>0</v>
      </c>
      <c r="W2933" s="2">
        <f t="shared" si="137"/>
        <v>0</v>
      </c>
      <c r="X2933" s="2">
        <v>0</v>
      </c>
      <c r="Y2933" s="2">
        <v>0</v>
      </c>
      <c r="Z2933" s="2">
        <v>0</v>
      </c>
      <c r="AA2933" s="2">
        <v>0</v>
      </c>
      <c r="AB2933" s="2">
        <v>0</v>
      </c>
      <c r="AC2933" t="s">
        <v>6143</v>
      </c>
      <c r="AD2933" t="s">
        <v>5775</v>
      </c>
      <c r="AE2933" t="s">
        <v>5776</v>
      </c>
      <c r="AG2933" t="s">
        <v>38</v>
      </c>
      <c r="AH2933" t="s">
        <v>2852</v>
      </c>
      <c r="AJ2933" t="s">
        <v>1829</v>
      </c>
      <c r="AK2933" t="s">
        <v>39</v>
      </c>
    </row>
    <row r="2934" spans="1:37" x14ac:dyDescent="0.3">
      <c r="A2934">
        <v>349541</v>
      </c>
      <c r="B2934" t="s">
        <v>2448</v>
      </c>
      <c r="C2934" t="s">
        <v>29</v>
      </c>
      <c r="D2934">
        <v>3</v>
      </c>
      <c r="E2934" t="s">
        <v>5772</v>
      </c>
      <c r="F2934" t="s">
        <v>911</v>
      </c>
      <c r="G2934">
        <v>30087</v>
      </c>
      <c r="H2934">
        <v>1</v>
      </c>
      <c r="I2934" t="s">
        <v>1506</v>
      </c>
      <c r="J2934" t="s">
        <v>43</v>
      </c>
      <c r="K2934">
        <v>58716</v>
      </c>
      <c r="L2934">
        <v>58716</v>
      </c>
      <c r="M2934" t="s">
        <v>33</v>
      </c>
      <c r="N2934" t="s">
        <v>2451</v>
      </c>
      <c r="O2934" t="s">
        <v>5773</v>
      </c>
      <c r="P2934" t="s">
        <v>8914</v>
      </c>
      <c r="Q2934" t="s">
        <v>913</v>
      </c>
      <c r="R2934" t="s">
        <v>8915</v>
      </c>
      <c r="S2934" t="s">
        <v>32</v>
      </c>
      <c r="T2934" t="str">
        <f t="shared" si="135"/>
        <v xml:space="preserve">‚	Strong relationships with organizations and groups serving diverse communities in the City and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well-organized, assertive, and able to work independently and collaboratively.	Strong work ethic.	Excellent attention to detail and organizational skills.	Strong oral and written communication skills.	Strong people skills and leadership skills.	Familiarity with the NYCHRL.	Fluency in a language other than English, preferably one common in New York City.  </v>
      </c>
      <c r="U2934">
        <f t="shared" si="136"/>
        <v>0</v>
      </c>
      <c r="V2934" s="2">
        <v>0</v>
      </c>
      <c r="W2934" s="2">
        <f t="shared" si="137"/>
        <v>0</v>
      </c>
      <c r="X2934" s="2">
        <v>0</v>
      </c>
      <c r="Y2934" s="2">
        <v>0</v>
      </c>
      <c r="Z2934" s="2">
        <v>0</v>
      </c>
      <c r="AA2934" s="2">
        <v>0</v>
      </c>
      <c r="AB2934" s="2">
        <v>0</v>
      </c>
      <c r="AC2934" t="s">
        <v>6143</v>
      </c>
      <c r="AD2934" t="s">
        <v>5775</v>
      </c>
      <c r="AE2934" t="s">
        <v>5776</v>
      </c>
      <c r="AG2934" t="s">
        <v>38</v>
      </c>
      <c r="AH2934" t="s">
        <v>2852</v>
      </c>
      <c r="AJ2934" t="s">
        <v>1829</v>
      </c>
      <c r="AK2934" t="s">
        <v>39</v>
      </c>
    </row>
    <row r="2935" spans="1:37" x14ac:dyDescent="0.3">
      <c r="A2935">
        <v>349545</v>
      </c>
      <c r="B2935" t="s">
        <v>473</v>
      </c>
      <c r="C2935" t="s">
        <v>29</v>
      </c>
      <c r="D2935">
        <v>1</v>
      </c>
      <c r="E2935" t="s">
        <v>3731</v>
      </c>
      <c r="F2935" t="s">
        <v>590</v>
      </c>
      <c r="G2935">
        <v>56057</v>
      </c>
      <c r="H2935">
        <v>0</v>
      </c>
      <c r="I2935" t="s">
        <v>1228</v>
      </c>
      <c r="J2935" t="s">
        <v>43</v>
      </c>
      <c r="K2935">
        <v>35683</v>
      </c>
      <c r="L2935">
        <v>45606</v>
      </c>
      <c r="M2935" t="s">
        <v>33</v>
      </c>
      <c r="N2935" t="s">
        <v>476</v>
      </c>
      <c r="O2935" t="s">
        <v>6144</v>
      </c>
      <c r="P2935" t="s">
        <v>9047</v>
      </c>
      <c r="Q2935" t="s">
        <v>592</v>
      </c>
      <c r="R2935" t="s">
        <v>6145</v>
      </c>
      <c r="S2935" t="s">
        <v>8495</v>
      </c>
      <c r="T2935" t="str">
        <f t="shared" si="135"/>
        <v>Preferred candidate should be able to manage all overall office functions, including meeting coordination and maintains regular communication.  Maintain and update databases, email distribution lists and logs. Perform other general office functions, such as filing, answering telephones, responding to routine requests, and disseminating information to appropriate FPS team member.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35">
        <f t="shared" si="136"/>
        <v>0</v>
      </c>
      <c r="V2935" s="2">
        <v>0</v>
      </c>
      <c r="W2935" s="2">
        <f t="shared" si="137"/>
        <v>0</v>
      </c>
      <c r="X2935" s="2">
        <v>0</v>
      </c>
      <c r="Y2935" s="2">
        <v>0</v>
      </c>
      <c r="Z2935" s="2">
        <v>0</v>
      </c>
      <c r="AA2935" s="2">
        <v>0</v>
      </c>
      <c r="AB2935" s="2">
        <v>0</v>
      </c>
      <c r="AC2935" t="s">
        <v>1540</v>
      </c>
      <c r="AD2935" t="s">
        <v>32</v>
      </c>
      <c r="AE2935" t="s">
        <v>32</v>
      </c>
      <c r="AG2935" t="s">
        <v>38</v>
      </c>
      <c r="AH2935" t="s">
        <v>2304</v>
      </c>
      <c r="AI2935" t="s">
        <v>2432</v>
      </c>
      <c r="AJ2935" t="s">
        <v>2304</v>
      </c>
      <c r="AK2935" t="s">
        <v>39</v>
      </c>
    </row>
    <row r="2936" spans="1:37" x14ac:dyDescent="0.3">
      <c r="A2936">
        <v>349548</v>
      </c>
      <c r="B2936" t="s">
        <v>473</v>
      </c>
      <c r="C2936" t="s">
        <v>29</v>
      </c>
      <c r="D2936">
        <v>1</v>
      </c>
      <c r="E2936" t="s">
        <v>6146</v>
      </c>
      <c r="F2936" t="s">
        <v>2345</v>
      </c>
      <c r="G2936">
        <v>52370</v>
      </c>
      <c r="H2936">
        <v>1</v>
      </c>
      <c r="I2936" t="s">
        <v>553</v>
      </c>
      <c r="J2936" t="s">
        <v>43</v>
      </c>
      <c r="K2936">
        <v>62734</v>
      </c>
      <c r="L2936">
        <v>64720</v>
      </c>
      <c r="M2936" t="s">
        <v>33</v>
      </c>
      <c r="N2936" t="s">
        <v>835</v>
      </c>
      <c r="O2936" t="s">
        <v>6147</v>
      </c>
      <c r="P2936" t="s">
        <v>9048</v>
      </c>
      <c r="Q2936" t="s">
        <v>2346</v>
      </c>
      <c r="R2936" t="s">
        <v>9049</v>
      </c>
      <c r="S2936" t="s">
        <v>9050</v>
      </c>
      <c r="T2936" t="str">
        <f t="shared" si="135"/>
        <v>The preferred candidate should possess the following: excellent computer skills; excellent communications skills; ability to deal tactfully with diverse constituencies; familiarity working with NYC‚„s diverse communities; knowledge of the NY State Connections comprehensive case management system, or other automated child welfare system.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  NOTE: This position is open to qualified persons with a disability who are eligible for the 55-a Program. Please indicate in your cover letter that you would like to be considered for the position under the 55-a Program.</v>
      </c>
      <c r="U2936">
        <f t="shared" si="136"/>
        <v>0</v>
      </c>
      <c r="V2936" s="2">
        <v>0</v>
      </c>
      <c r="W2936" s="2">
        <f t="shared" si="137"/>
        <v>0</v>
      </c>
      <c r="X2936" s="2">
        <v>0</v>
      </c>
      <c r="Y2936" s="2">
        <v>0</v>
      </c>
      <c r="Z2936" s="2">
        <v>0</v>
      </c>
      <c r="AA2936" s="2">
        <v>0</v>
      </c>
      <c r="AB2936" s="2">
        <v>0</v>
      </c>
      <c r="AC2936" t="s">
        <v>815</v>
      </c>
      <c r="AD2936" t="s">
        <v>32</v>
      </c>
      <c r="AE2936" t="s">
        <v>32</v>
      </c>
      <c r="AG2936" t="s">
        <v>58</v>
      </c>
      <c r="AH2936" t="s">
        <v>1689</v>
      </c>
      <c r="AI2936" t="s">
        <v>2801</v>
      </c>
      <c r="AJ2936" t="s">
        <v>1689</v>
      </c>
      <c r="AK2936" t="s">
        <v>39</v>
      </c>
    </row>
    <row r="2937" spans="1:37" x14ac:dyDescent="0.3">
      <c r="A2937">
        <v>349553</v>
      </c>
      <c r="B2937" t="s">
        <v>473</v>
      </c>
      <c r="C2937" t="s">
        <v>29</v>
      </c>
      <c r="D2937">
        <v>1</v>
      </c>
      <c r="E2937" t="s">
        <v>6148</v>
      </c>
      <c r="F2937" t="s">
        <v>4328</v>
      </c>
      <c r="G2937">
        <v>52369</v>
      </c>
      <c r="H2937">
        <v>2</v>
      </c>
      <c r="I2937" t="s">
        <v>553</v>
      </c>
      <c r="J2937" t="s">
        <v>43</v>
      </c>
      <c r="K2937">
        <v>48405</v>
      </c>
      <c r="L2937">
        <v>56019</v>
      </c>
      <c r="M2937" t="s">
        <v>33</v>
      </c>
      <c r="N2937" t="s">
        <v>476</v>
      </c>
      <c r="O2937" t="s">
        <v>6144</v>
      </c>
      <c r="P2937" t="s">
        <v>9051</v>
      </c>
      <c r="Q2937" t="s">
        <v>4331</v>
      </c>
      <c r="R2937" t="s">
        <v>9052</v>
      </c>
      <c r="S2937" t="s">
        <v>9038</v>
      </c>
      <c r="T2937" t="str">
        <f t="shared" si="135"/>
        <v>The preferred candidate should possess a Master‚„s degree from an accredited school of social work; should possess excellent organizational and communications (verbal and written) skills and the ability to document clients‚„ progress effectively is essential. Strong facilitation, interpersonal and group skills and the ability to engender trust while building and maintaining relationships is needed. The candidate should have a familiarity with the geographic area and an understanding of the scope, depth and breadth of ACS‚„s work in communities, and the agency‚„s citywide agenda. Field work is required. Section 424-A of the New York Social Services Law requires an authorized agency to inquire whether a candidate for employment with child-caring responsibilities has been the subject of a child abuse and maltreatment report.  This position is open to qualified persons with a disability who are eligible for the 55-a Program.  Please indicate in your cover letter that you would like to be considered for the position under the 55-a Program.  The City of New York and the Administration for Children‚„s Services are Equal Opportunity Employers Committed to Diversity.</v>
      </c>
      <c r="U2937">
        <f t="shared" si="136"/>
        <v>0</v>
      </c>
      <c r="V2937" s="2">
        <v>0</v>
      </c>
      <c r="W2937" s="2">
        <f t="shared" si="137"/>
        <v>0</v>
      </c>
      <c r="X2937" s="2">
        <v>0</v>
      </c>
      <c r="Y2937" s="2">
        <v>0</v>
      </c>
      <c r="Z2937" s="2">
        <v>0</v>
      </c>
      <c r="AA2937" s="2">
        <v>0</v>
      </c>
      <c r="AB2937" s="2">
        <v>0</v>
      </c>
      <c r="AC2937" t="s">
        <v>1540</v>
      </c>
      <c r="AD2937" t="s">
        <v>32</v>
      </c>
      <c r="AE2937" t="s">
        <v>32</v>
      </c>
      <c r="AG2937" t="s">
        <v>58</v>
      </c>
      <c r="AH2937" t="s">
        <v>1689</v>
      </c>
      <c r="AI2937" t="s">
        <v>2311</v>
      </c>
      <c r="AJ2937" t="s">
        <v>1689</v>
      </c>
      <c r="AK2937" t="s">
        <v>39</v>
      </c>
    </row>
    <row r="2938" spans="1:37" x14ac:dyDescent="0.3">
      <c r="A2938">
        <v>349556</v>
      </c>
      <c r="B2938" t="s">
        <v>47</v>
      </c>
      <c r="C2938" t="s">
        <v>29</v>
      </c>
      <c r="D2938">
        <v>1</v>
      </c>
      <c r="E2938" t="s">
        <v>6149</v>
      </c>
      <c r="F2938" t="s">
        <v>1813</v>
      </c>
      <c r="G2938">
        <v>22122</v>
      </c>
      <c r="H2938">
        <v>2</v>
      </c>
      <c r="I2938" t="s">
        <v>244</v>
      </c>
      <c r="J2938" t="s">
        <v>43</v>
      </c>
      <c r="K2938">
        <v>60702</v>
      </c>
      <c r="L2938">
        <v>69807</v>
      </c>
      <c r="M2938" t="s">
        <v>33</v>
      </c>
      <c r="N2938" t="s">
        <v>1096</v>
      </c>
      <c r="O2938" t="s">
        <v>5720</v>
      </c>
      <c r="P2938" t="s">
        <v>9053</v>
      </c>
      <c r="Q2938" t="s">
        <v>7622</v>
      </c>
      <c r="R2938" t="s">
        <v>9054</v>
      </c>
      <c r="S2938" t="s">
        <v>6150</v>
      </c>
      <c r="T2938" t="str">
        <f t="shared" si="135"/>
        <v>‚ Proficiency with MS office suite applications ‚€œ Word, Excel and PowerPoint  Proficiency with network file sharing and MS SharePoint environments  Knowledge of SQL (Standard Query Language) and data base architecture is preferred  Knowledge of ArcGIS and/or water modeling software is preferred   Experience with water planning projects, GIS layer development, time series data management or water distribution modeling is a plus  Motor Vehicle License valid in the State of New York.  Ability to read, critically review and interpret construction drawings (blueprints)  Ability to read and interpret real estate maps (parcel identification, water district boundaries)  Ability to work with data collection equipment and environmental monitoring equipment  Understanding of water system hydraulics and metering (pressure and flow)  Understanding of water system operations (treatment, storage, distribution)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28 miles north of New York City.</v>
      </c>
      <c r="U2938">
        <f t="shared" si="136"/>
        <v>0</v>
      </c>
      <c r="V2938" s="2">
        <v>1</v>
      </c>
      <c r="W2938" s="2">
        <f t="shared" si="137"/>
        <v>0</v>
      </c>
      <c r="X2938" s="2">
        <v>0</v>
      </c>
      <c r="Y2938" s="2">
        <v>0</v>
      </c>
      <c r="Z2938" s="2">
        <v>1</v>
      </c>
      <c r="AA2938" s="2">
        <v>0</v>
      </c>
      <c r="AB2938" s="2">
        <v>0</v>
      </c>
      <c r="AC2938" t="s">
        <v>8893</v>
      </c>
      <c r="AD2938" t="s">
        <v>764</v>
      </c>
      <c r="AE2938" t="s">
        <v>5721</v>
      </c>
      <c r="AG2938" t="s">
        <v>1411</v>
      </c>
      <c r="AH2938" t="s">
        <v>1283</v>
      </c>
      <c r="AI2938" t="s">
        <v>1284</v>
      </c>
      <c r="AJ2938" t="s">
        <v>1283</v>
      </c>
      <c r="AK2938" t="s">
        <v>39</v>
      </c>
    </row>
    <row r="2939" spans="1:37" x14ac:dyDescent="0.3">
      <c r="A2939">
        <v>349556</v>
      </c>
      <c r="B2939" t="s">
        <v>47</v>
      </c>
      <c r="C2939" t="s">
        <v>48</v>
      </c>
      <c r="D2939">
        <v>1</v>
      </c>
      <c r="E2939" t="s">
        <v>6149</v>
      </c>
      <c r="F2939" t="s">
        <v>1813</v>
      </c>
      <c r="G2939">
        <v>22122</v>
      </c>
      <c r="H2939">
        <v>2</v>
      </c>
      <c r="I2939" t="s">
        <v>244</v>
      </c>
      <c r="J2939" t="s">
        <v>43</v>
      </c>
      <c r="K2939">
        <v>60702</v>
      </c>
      <c r="L2939">
        <v>69807</v>
      </c>
      <c r="M2939" t="s">
        <v>33</v>
      </c>
      <c r="N2939" t="s">
        <v>1096</v>
      </c>
      <c r="O2939" t="s">
        <v>5720</v>
      </c>
      <c r="P2939" t="s">
        <v>9053</v>
      </c>
      <c r="Q2939" t="s">
        <v>7622</v>
      </c>
      <c r="R2939" t="s">
        <v>9054</v>
      </c>
      <c r="S2939" t="s">
        <v>6150</v>
      </c>
      <c r="T2939" t="str">
        <f t="shared" si="135"/>
        <v>‚ Proficiency with MS office suite applications ‚€œ Word, Excel and PowerPoint  Proficiency with network file sharing and MS SharePoint environments  Knowledge of SQL (Standard Query Language) and data base architecture is preferred  Knowledge of ArcGIS and/or water modeling software is preferred   Experience with water planning projects, GIS layer development, time series data management or water distribution modeling is a plus  Motor Vehicle License valid in the State of New York.  Ability to read, critically review and interpret construction drawings (blueprints)  Ability to read and interpret real estate maps (parcel identification, water district boundaries)  Ability to work with data collection equipment and environmental monitoring equipment  Understanding of water system hydraulics and metering (pressure and flow)  Understanding of water system operations (treatment, storage, distribution)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28 miles north of New York City.</v>
      </c>
      <c r="U2939">
        <f t="shared" si="136"/>
        <v>0</v>
      </c>
      <c r="V2939" s="2">
        <v>1</v>
      </c>
      <c r="W2939" s="2">
        <f t="shared" si="137"/>
        <v>0</v>
      </c>
      <c r="X2939" s="2">
        <v>0</v>
      </c>
      <c r="Y2939" s="2">
        <v>0</v>
      </c>
      <c r="Z2939" s="2">
        <v>1</v>
      </c>
      <c r="AA2939" s="2">
        <v>0</v>
      </c>
      <c r="AB2939" s="2">
        <v>0</v>
      </c>
      <c r="AC2939" t="s">
        <v>8893</v>
      </c>
      <c r="AD2939" t="s">
        <v>764</v>
      </c>
      <c r="AE2939" t="s">
        <v>5721</v>
      </c>
      <c r="AG2939" t="s">
        <v>1411</v>
      </c>
      <c r="AH2939" t="s">
        <v>1283</v>
      </c>
      <c r="AI2939" t="s">
        <v>1284</v>
      </c>
      <c r="AJ2939" t="s">
        <v>1283</v>
      </c>
      <c r="AK2939" t="s">
        <v>39</v>
      </c>
    </row>
    <row r="2940" spans="1:37" x14ac:dyDescent="0.3">
      <c r="A2940">
        <v>349560</v>
      </c>
      <c r="B2940" t="s">
        <v>2146</v>
      </c>
      <c r="C2940" t="s">
        <v>29</v>
      </c>
      <c r="D2940">
        <v>1</v>
      </c>
      <c r="E2940" t="s">
        <v>9055</v>
      </c>
      <c r="F2940" t="s">
        <v>742</v>
      </c>
      <c r="G2940">
        <v>56058</v>
      </c>
      <c r="H2940">
        <v>0</v>
      </c>
      <c r="I2940" t="s">
        <v>1562</v>
      </c>
      <c r="J2940" t="s">
        <v>43</v>
      </c>
      <c r="K2940">
        <v>51000</v>
      </c>
      <c r="L2940">
        <v>70000</v>
      </c>
      <c r="M2940" t="s">
        <v>33</v>
      </c>
      <c r="N2940" t="s">
        <v>2148</v>
      </c>
      <c r="O2940" t="s">
        <v>6151</v>
      </c>
      <c r="P2940" t="s">
        <v>9056</v>
      </c>
      <c r="Q2940" t="s">
        <v>745</v>
      </c>
      <c r="R2940" t="s">
        <v>9057</v>
      </c>
      <c r="S2940" t="s">
        <v>32</v>
      </c>
      <c r="T2940" t="str">
        <f t="shared" si="135"/>
        <v xml:space="preserve">‚	Knowledge or experience of waterfront and resiliency planning/FEMA guidelines is desired	Familiarity with NYC Zoning Resolution, ULURP or CEQR rules is desired	Ability to work effectively in an office team structure to complete tasks, monitor the work program, manage multiple projects simultaneously, and to complete tasks in a timely fashion under minimal supervision	Proven experience in working on inter-agency teams including architects, planners, and other planning and design professionals on large, complex projects	Proven ability to assist with the coordination and management of the work of a larger team, to complete tasks in a timely fashion with supervision	Excellent presentation and written communication skills	Strong interpersonal skills and proven ability to negotiate sensitive issues	Strong writing, editing and graphic representation skills. 	Experience with Adobe Creative Suite software (Illustrator, InDesign, and Photoshop) preferred.	Experience with ArcMap mapping software, or similar programs, preferred.	Strong public speaking and presentation skills	Demonstrated initiative and ability to communicate ideas effectively	Experience in community coordination and outreach, including managing public meeting and advisory committees	Experience conducting studies, writing reports and technical memos	Experience speaking publicly and making presentations  </v>
      </c>
      <c r="U2940">
        <f t="shared" si="136"/>
        <v>0</v>
      </c>
      <c r="V2940" s="2">
        <v>0</v>
      </c>
      <c r="W2940" s="2">
        <f t="shared" si="137"/>
        <v>0</v>
      </c>
      <c r="X2940" s="2">
        <v>0</v>
      </c>
      <c r="Y2940" s="2">
        <v>0</v>
      </c>
      <c r="Z2940" s="2">
        <v>0</v>
      </c>
      <c r="AA2940" s="2">
        <v>0</v>
      </c>
      <c r="AB2940" s="2">
        <v>0</v>
      </c>
      <c r="AC2940" t="s">
        <v>8578</v>
      </c>
      <c r="AD2940" t="s">
        <v>32</v>
      </c>
      <c r="AE2940" t="s">
        <v>32</v>
      </c>
      <c r="AG2940" t="s">
        <v>38</v>
      </c>
      <c r="AH2940" t="s">
        <v>3405</v>
      </c>
      <c r="AJ2940" t="s">
        <v>2839</v>
      </c>
      <c r="AK2940" t="s">
        <v>39</v>
      </c>
    </row>
    <row r="2941" spans="1:37" x14ac:dyDescent="0.3">
      <c r="A2941">
        <v>349560</v>
      </c>
      <c r="B2941" t="s">
        <v>2146</v>
      </c>
      <c r="C2941" t="s">
        <v>48</v>
      </c>
      <c r="D2941">
        <v>1</v>
      </c>
      <c r="E2941" t="s">
        <v>9055</v>
      </c>
      <c r="F2941" t="s">
        <v>742</v>
      </c>
      <c r="G2941">
        <v>56058</v>
      </c>
      <c r="H2941">
        <v>0</v>
      </c>
      <c r="I2941" t="s">
        <v>1562</v>
      </c>
      <c r="J2941" t="s">
        <v>43</v>
      </c>
      <c r="K2941">
        <v>51000</v>
      </c>
      <c r="L2941">
        <v>70000</v>
      </c>
      <c r="M2941" t="s">
        <v>33</v>
      </c>
      <c r="N2941" t="s">
        <v>2148</v>
      </c>
      <c r="O2941" t="s">
        <v>6151</v>
      </c>
      <c r="P2941" t="s">
        <v>9056</v>
      </c>
      <c r="Q2941" t="s">
        <v>745</v>
      </c>
      <c r="R2941" t="s">
        <v>9057</v>
      </c>
      <c r="S2941" t="s">
        <v>32</v>
      </c>
      <c r="T2941" t="str">
        <f t="shared" si="135"/>
        <v xml:space="preserve">‚	Knowledge or experience of waterfront and resiliency planning/FEMA guidelines is desired	Familiarity with NYC Zoning Resolution, ULURP or CEQR rules is desired	Ability to work effectively in an office team structure to complete tasks, monitor the work program, manage multiple projects simultaneously, and to complete tasks in a timely fashion under minimal supervision	Proven experience in working on inter-agency teams including architects, planners, and other planning and design professionals on large, complex projects	Proven ability to assist with the coordination and management of the work of a larger team, to complete tasks in a timely fashion with supervision	Excellent presentation and written communication skills	Strong interpersonal skills and proven ability to negotiate sensitive issues	Strong writing, editing and graphic representation skills. 	Experience with Adobe Creative Suite software (Illustrator, InDesign, and Photoshop) preferred.	Experience with ArcMap mapping software, or similar programs, preferred.	Strong public speaking and presentation skills	Demonstrated initiative and ability to communicate ideas effectively	Experience in community coordination and outreach, including managing public meeting and advisory committees	Experience conducting studies, writing reports and technical memos	Experience speaking publicly and making presentations  </v>
      </c>
      <c r="U2941">
        <f t="shared" si="136"/>
        <v>0</v>
      </c>
      <c r="V2941" s="2">
        <v>0</v>
      </c>
      <c r="W2941" s="2">
        <f t="shared" si="137"/>
        <v>0</v>
      </c>
      <c r="X2941" s="2">
        <v>0</v>
      </c>
      <c r="Y2941" s="2">
        <v>0</v>
      </c>
      <c r="Z2941" s="2">
        <v>0</v>
      </c>
      <c r="AA2941" s="2">
        <v>0</v>
      </c>
      <c r="AB2941" s="2">
        <v>0</v>
      </c>
      <c r="AC2941" t="s">
        <v>8578</v>
      </c>
      <c r="AD2941" t="s">
        <v>32</v>
      </c>
      <c r="AE2941" t="s">
        <v>32</v>
      </c>
      <c r="AG2941" t="s">
        <v>38</v>
      </c>
      <c r="AH2941" t="s">
        <v>3405</v>
      </c>
      <c r="AJ2941" t="s">
        <v>2839</v>
      </c>
      <c r="AK2941" t="s">
        <v>39</v>
      </c>
    </row>
    <row r="2942" spans="1:37" x14ac:dyDescent="0.3">
      <c r="A2942">
        <v>349562</v>
      </c>
      <c r="B2942" t="s">
        <v>101</v>
      </c>
      <c r="C2942" t="s">
        <v>48</v>
      </c>
      <c r="D2942">
        <v>1</v>
      </c>
      <c r="E2942" t="s">
        <v>6152</v>
      </c>
      <c r="F2942" t="s">
        <v>170</v>
      </c>
      <c r="G2942">
        <v>10050</v>
      </c>
      <c r="H2942" t="s">
        <v>435</v>
      </c>
      <c r="I2942" t="s">
        <v>76</v>
      </c>
      <c r="J2942" t="s">
        <v>43</v>
      </c>
      <c r="K2942">
        <v>54643</v>
      </c>
      <c r="L2942">
        <v>110000</v>
      </c>
      <c r="M2942" t="s">
        <v>33</v>
      </c>
      <c r="N2942" t="s">
        <v>104</v>
      </c>
      <c r="O2942" t="s">
        <v>105</v>
      </c>
      <c r="P2942" t="s">
        <v>9058</v>
      </c>
      <c r="Q2942" t="s">
        <v>173</v>
      </c>
      <c r="R2942" t="s">
        <v>7207</v>
      </c>
      <c r="S2942" t="s">
        <v>32</v>
      </c>
      <c r="T2942" t="str">
        <f t="shared" si="135"/>
        <v xml:space="preserve">The preferred candidate should possess the following:	5+ years experience executing technical discovery, design, and deployment deliverables for the designated systems for the Operational Dashboards;	Conduct deep dive assessments and documentation of technical requirements, architecture designs, configuration, and integrations;	Extensive technical background covering all aspects of system implementation and integration with an enterprise IT production environment;	Knowledge of the Edge Technologies AppBoard and enPortal products or a similar dashboard 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  </v>
      </c>
      <c r="U2942">
        <f t="shared" si="136"/>
        <v>0</v>
      </c>
      <c r="V2942" s="2">
        <v>0</v>
      </c>
      <c r="W2942" s="2">
        <f t="shared" si="137"/>
        <v>0</v>
      </c>
      <c r="X2942" s="2">
        <v>0</v>
      </c>
      <c r="Y2942" s="2">
        <v>0</v>
      </c>
      <c r="Z2942" s="2">
        <v>1</v>
      </c>
      <c r="AA2942" s="2">
        <v>0</v>
      </c>
      <c r="AB2942" s="2">
        <v>0</v>
      </c>
      <c r="AC2942" t="s">
        <v>6153</v>
      </c>
      <c r="AD2942" t="s">
        <v>32</v>
      </c>
      <c r="AE2942" t="s">
        <v>109</v>
      </c>
      <c r="AG2942" t="s">
        <v>58</v>
      </c>
      <c r="AH2942" t="s">
        <v>876</v>
      </c>
      <c r="AJ2942" t="s">
        <v>81</v>
      </c>
      <c r="AK2942" t="s">
        <v>39</v>
      </c>
    </row>
    <row r="2943" spans="1:37" x14ac:dyDescent="0.3">
      <c r="A2943">
        <v>349562</v>
      </c>
      <c r="B2943" t="s">
        <v>101</v>
      </c>
      <c r="C2943" t="s">
        <v>29</v>
      </c>
      <c r="D2943">
        <v>1</v>
      </c>
      <c r="E2943" t="s">
        <v>6152</v>
      </c>
      <c r="F2943" t="s">
        <v>170</v>
      </c>
      <c r="G2943">
        <v>10050</v>
      </c>
      <c r="H2943" t="s">
        <v>435</v>
      </c>
      <c r="I2943" t="s">
        <v>76</v>
      </c>
      <c r="J2943" t="s">
        <v>43</v>
      </c>
      <c r="K2943">
        <v>54643</v>
      </c>
      <c r="L2943">
        <v>110000</v>
      </c>
      <c r="M2943" t="s">
        <v>33</v>
      </c>
      <c r="N2943" t="s">
        <v>104</v>
      </c>
      <c r="O2943" t="s">
        <v>105</v>
      </c>
      <c r="P2943" t="s">
        <v>9058</v>
      </c>
      <c r="Q2943" t="s">
        <v>173</v>
      </c>
      <c r="R2943" t="s">
        <v>7207</v>
      </c>
      <c r="S2943" t="s">
        <v>32</v>
      </c>
      <c r="T2943" t="str">
        <f t="shared" si="135"/>
        <v xml:space="preserve">The preferred candidate should possess the following:	5+ years experience executing technical discovery, design, and deployment deliverables for the designated systems for the Operational Dashboards;	Conduct deep dive assessments and documentation of technical requirements, architecture designs, configuration, and integrations;	Extensive technical background covering all aspects of system implementation and integration with an enterprise IT production environment;	Knowledge of the Edge Technologies AppBoard and enPortal products or a similar dashboard portal products; 	5+ years in the following: strong technical knowledge and understanding of web application coding and web designing using one or more of the following: HTML5, Flash, XML, JavaScript, previous system administration or design experience with Microsoft SQL, SQL queries, joins and lookups is mandatory; proven experience with PERL, and UNIX Shell Scripting a plus; 	Experience working with VMware and an understanding of other virtualization technologies; experience working with discovery tools such as BMC ADDM, familiar with BMC Remedy and the Remedy Gateway, BMC Atrium CMDB data model and asset classifications;	Familiar with monitoring tools such as IBM NetCool, NetScout and Quest NetIQ; ITIL v3 Certified a plus; 	Experience in working for a large municipal government.  </v>
      </c>
      <c r="U2943">
        <f t="shared" si="136"/>
        <v>0</v>
      </c>
      <c r="V2943" s="2">
        <v>0</v>
      </c>
      <c r="W2943" s="2">
        <f t="shared" si="137"/>
        <v>0</v>
      </c>
      <c r="X2943" s="2">
        <v>0</v>
      </c>
      <c r="Y2943" s="2">
        <v>0</v>
      </c>
      <c r="Z2943" s="2">
        <v>1</v>
      </c>
      <c r="AA2943" s="2">
        <v>0</v>
      </c>
      <c r="AB2943" s="2">
        <v>0</v>
      </c>
      <c r="AC2943" t="s">
        <v>6153</v>
      </c>
      <c r="AD2943" t="s">
        <v>32</v>
      </c>
      <c r="AE2943" t="s">
        <v>109</v>
      </c>
      <c r="AG2943" t="s">
        <v>58</v>
      </c>
      <c r="AH2943" t="s">
        <v>876</v>
      </c>
      <c r="AJ2943" t="s">
        <v>81</v>
      </c>
      <c r="AK2943" t="s">
        <v>39</v>
      </c>
    </row>
    <row r="2944" spans="1:37" x14ac:dyDescent="0.3">
      <c r="A2944">
        <v>349563</v>
      </c>
      <c r="B2944" t="s">
        <v>1290</v>
      </c>
      <c r="C2944" t="s">
        <v>29</v>
      </c>
      <c r="D2944">
        <v>1</v>
      </c>
      <c r="E2944" t="s">
        <v>6154</v>
      </c>
      <c r="F2944" t="s">
        <v>297</v>
      </c>
      <c r="G2944">
        <v>10251</v>
      </c>
      <c r="H2944">
        <v>3</v>
      </c>
      <c r="I2944" t="s">
        <v>553</v>
      </c>
      <c r="J2944" t="s">
        <v>43</v>
      </c>
      <c r="K2944">
        <v>33875</v>
      </c>
      <c r="L2944">
        <v>38956</v>
      </c>
      <c r="M2944" t="s">
        <v>33</v>
      </c>
      <c r="N2944" t="s">
        <v>2962</v>
      </c>
      <c r="O2944" t="s">
        <v>6155</v>
      </c>
      <c r="P2944" t="s">
        <v>9059</v>
      </c>
      <c r="Q2944" t="s">
        <v>300</v>
      </c>
      <c r="R2944" t="s">
        <v>32</v>
      </c>
      <c r="S2944" t="s">
        <v>9060</v>
      </c>
      <c r="T2944" t="str">
        <f t="shared" si="135"/>
        <v xml:space="preserve">  MUST BE PERMANENT IN THE CLERICAL ASSOCIATE TITLE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44">
        <f t="shared" si="136"/>
        <v>0</v>
      </c>
      <c r="V2944" s="2">
        <v>0</v>
      </c>
      <c r="W2944" s="2">
        <f t="shared" si="137"/>
        <v>0</v>
      </c>
      <c r="X2944" s="2">
        <v>0</v>
      </c>
      <c r="Y2944" s="2">
        <v>0</v>
      </c>
      <c r="Z2944" s="2">
        <v>0</v>
      </c>
      <c r="AA2944" s="2">
        <v>0</v>
      </c>
      <c r="AB2944" s="2">
        <v>0</v>
      </c>
      <c r="AC2944" t="s">
        <v>6156</v>
      </c>
      <c r="AD2944">
        <v>35</v>
      </c>
      <c r="AE2944" t="s">
        <v>32</v>
      </c>
      <c r="AG2944" t="s">
        <v>38</v>
      </c>
      <c r="AH2944" t="s">
        <v>3405</v>
      </c>
      <c r="AI2944" t="s">
        <v>2630</v>
      </c>
      <c r="AJ2944" t="s">
        <v>3405</v>
      </c>
      <c r="AK2944" t="s">
        <v>39</v>
      </c>
    </row>
    <row r="2945" spans="1:37" x14ac:dyDescent="0.3">
      <c r="A2945">
        <v>349669</v>
      </c>
      <c r="B2945" t="s">
        <v>111</v>
      </c>
      <c r="C2945" t="s">
        <v>48</v>
      </c>
      <c r="D2945">
        <v>1</v>
      </c>
      <c r="E2945" t="s">
        <v>6157</v>
      </c>
      <c r="F2945" t="s">
        <v>3279</v>
      </c>
      <c r="G2945">
        <v>30112</v>
      </c>
      <c r="H2945">
        <v>0</v>
      </c>
      <c r="I2945" t="s">
        <v>1506</v>
      </c>
      <c r="J2945" t="s">
        <v>43</v>
      </c>
      <c r="K2945">
        <v>152763</v>
      </c>
      <c r="L2945">
        <v>152763</v>
      </c>
      <c r="M2945" t="s">
        <v>33</v>
      </c>
      <c r="N2945" t="s">
        <v>115</v>
      </c>
      <c r="O2945" t="s">
        <v>443</v>
      </c>
      <c r="P2945" t="s">
        <v>9061</v>
      </c>
      <c r="Q2945" t="s">
        <v>6158</v>
      </c>
      <c r="R2945" t="s">
        <v>32</v>
      </c>
      <c r="S2945" t="s">
        <v>32</v>
      </c>
      <c r="T2945" t="str">
        <f t="shared" si="135"/>
        <v xml:space="preserve">   </v>
      </c>
      <c r="U2945">
        <f t="shared" si="136"/>
        <v>0</v>
      </c>
      <c r="V2945" s="2">
        <v>0</v>
      </c>
      <c r="W2945" s="2">
        <f t="shared" si="137"/>
        <v>0</v>
      </c>
      <c r="X2945" s="2">
        <v>0</v>
      </c>
      <c r="Y2945" s="2">
        <v>0</v>
      </c>
      <c r="Z2945" s="2">
        <v>0</v>
      </c>
      <c r="AA2945" s="2">
        <v>0</v>
      </c>
      <c r="AB2945" s="2">
        <v>0</v>
      </c>
      <c r="AC2945" t="s">
        <v>8456</v>
      </c>
      <c r="AD2945" t="s">
        <v>32</v>
      </c>
      <c r="AE2945" t="s">
        <v>32</v>
      </c>
      <c r="AG2945" t="s">
        <v>58</v>
      </c>
      <c r="AH2945" t="s">
        <v>1283</v>
      </c>
      <c r="AI2945" t="s">
        <v>2699</v>
      </c>
      <c r="AJ2945" t="s">
        <v>1283</v>
      </c>
      <c r="AK2945" t="s">
        <v>39</v>
      </c>
    </row>
    <row r="2946" spans="1:37" x14ac:dyDescent="0.3">
      <c r="A2946">
        <v>349565</v>
      </c>
      <c r="B2946" t="s">
        <v>47</v>
      </c>
      <c r="C2946" t="s">
        <v>29</v>
      </c>
      <c r="D2946">
        <v>1</v>
      </c>
      <c r="E2946" t="s">
        <v>6159</v>
      </c>
      <c r="F2946" t="s">
        <v>297</v>
      </c>
      <c r="G2946">
        <v>10251</v>
      </c>
      <c r="H2946">
        <v>4</v>
      </c>
      <c r="I2946" t="s">
        <v>5270</v>
      </c>
      <c r="J2946" t="s">
        <v>43</v>
      </c>
      <c r="K2946">
        <v>37251</v>
      </c>
      <c r="L2946">
        <v>58478</v>
      </c>
      <c r="M2946" t="s">
        <v>33</v>
      </c>
      <c r="N2946" t="s">
        <v>83</v>
      </c>
      <c r="O2946" t="s">
        <v>1127</v>
      </c>
      <c r="P2946" t="s">
        <v>9062</v>
      </c>
      <c r="Q2946" t="s">
        <v>300</v>
      </c>
      <c r="R2946" t="s">
        <v>6160</v>
      </c>
      <c r="S2946" t="s">
        <v>6161</v>
      </c>
      <c r="T2946" t="str">
        <f t="shared" si="135"/>
        <v>The selected candidate must have working knowledge of the Financial Management System (FMS), Automated Procurement Tracking (APT) System, Procurement Policy Board (PPB) Rules.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946">
        <f t="shared" si="136"/>
        <v>0</v>
      </c>
      <c r="V2946" s="2">
        <v>0</v>
      </c>
      <c r="W2946" s="2">
        <f t="shared" si="137"/>
        <v>0</v>
      </c>
      <c r="X2946" s="2">
        <v>0</v>
      </c>
      <c r="Y2946" s="2">
        <v>0</v>
      </c>
      <c r="Z2946" s="2">
        <v>0</v>
      </c>
      <c r="AA2946" s="2">
        <v>0</v>
      </c>
      <c r="AB2946" s="2">
        <v>0</v>
      </c>
      <c r="AC2946" t="s">
        <v>6162</v>
      </c>
      <c r="AD2946" t="s">
        <v>2600</v>
      </c>
      <c r="AE2946" t="s">
        <v>1737</v>
      </c>
      <c r="AG2946" t="s">
        <v>38</v>
      </c>
      <c r="AH2946" t="s">
        <v>1283</v>
      </c>
      <c r="AI2946" t="s">
        <v>2272</v>
      </c>
      <c r="AJ2946" t="s">
        <v>1283</v>
      </c>
      <c r="AK2946" t="s">
        <v>39</v>
      </c>
    </row>
    <row r="2947" spans="1:37" x14ac:dyDescent="0.3">
      <c r="A2947">
        <v>349565</v>
      </c>
      <c r="B2947" t="s">
        <v>47</v>
      </c>
      <c r="C2947" t="s">
        <v>29</v>
      </c>
      <c r="D2947">
        <v>1</v>
      </c>
      <c r="E2947" t="s">
        <v>6159</v>
      </c>
      <c r="F2947" t="s">
        <v>297</v>
      </c>
      <c r="G2947">
        <v>10251</v>
      </c>
      <c r="H2947">
        <v>4</v>
      </c>
      <c r="I2947" t="s">
        <v>5270</v>
      </c>
      <c r="J2947" t="s">
        <v>43</v>
      </c>
      <c r="K2947">
        <v>37251</v>
      </c>
      <c r="L2947">
        <v>58478</v>
      </c>
      <c r="M2947" t="s">
        <v>33</v>
      </c>
      <c r="N2947" t="s">
        <v>83</v>
      </c>
      <c r="O2947" t="s">
        <v>1127</v>
      </c>
      <c r="P2947" t="s">
        <v>9062</v>
      </c>
      <c r="Q2947" t="s">
        <v>300</v>
      </c>
      <c r="R2947" t="s">
        <v>6160</v>
      </c>
      <c r="S2947" t="s">
        <v>6161</v>
      </c>
      <c r="T2947" t="str">
        <f t="shared" ref="T2947:T3010" si="138">R2947&amp;" "&amp;S2947</f>
        <v>The selected candidate must have working knowledge of the Financial Management System (FMS), Automated Procurement Tracking (APT) System, Procurement Policy Board (PPB) Rules.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Appointment is subject to OMB approval.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2947">
        <f t="shared" ref="U2947:U3010" si="139">D2947*W2947</f>
        <v>0</v>
      </c>
      <c r="V2947" s="2">
        <v>0</v>
      </c>
      <c r="W2947" s="2">
        <f t="shared" ref="W2947:W3010" si="140">IF(OR(ISNUMBER(SEARCH("data analytics",$T2947)), ISNUMBER(SEARCH("data analysis",$T2947)), ISNUMBER(SEARCH("analyze data", $T2947)),ISNUMBER(SEARCH("business intelligence", $T2947)),ISNUMBER(SEARCH("business analysis",$T2947))),1,0)</f>
        <v>0</v>
      </c>
      <c r="X2947" s="2">
        <v>0</v>
      </c>
      <c r="Y2947" s="2">
        <v>0</v>
      </c>
      <c r="Z2947" s="2">
        <v>0</v>
      </c>
      <c r="AA2947" s="2">
        <v>0</v>
      </c>
      <c r="AB2947" s="2">
        <v>0</v>
      </c>
      <c r="AC2947" t="s">
        <v>6162</v>
      </c>
      <c r="AD2947" t="s">
        <v>2600</v>
      </c>
      <c r="AE2947" t="s">
        <v>1737</v>
      </c>
      <c r="AG2947" t="s">
        <v>38</v>
      </c>
      <c r="AH2947" t="s">
        <v>1283</v>
      </c>
      <c r="AI2947" t="s">
        <v>2272</v>
      </c>
      <c r="AJ2947" t="s">
        <v>1283</v>
      </c>
      <c r="AK2947" t="s">
        <v>39</v>
      </c>
    </row>
    <row r="2948" spans="1:37" x14ac:dyDescent="0.3">
      <c r="A2948">
        <v>349573</v>
      </c>
      <c r="B2948" t="s">
        <v>47</v>
      </c>
      <c r="C2948" t="s">
        <v>48</v>
      </c>
      <c r="D2948">
        <v>2</v>
      </c>
      <c r="E2948" t="s">
        <v>6163</v>
      </c>
      <c r="F2948" t="s">
        <v>201</v>
      </c>
      <c r="G2948">
        <v>12158</v>
      </c>
      <c r="H2948">
        <v>2</v>
      </c>
      <c r="I2948" t="s">
        <v>94</v>
      </c>
      <c r="J2948" t="s">
        <v>43</v>
      </c>
      <c r="K2948">
        <v>47450</v>
      </c>
      <c r="L2948">
        <v>76677</v>
      </c>
      <c r="M2948" t="s">
        <v>33</v>
      </c>
      <c r="N2948" t="s">
        <v>83</v>
      </c>
      <c r="O2948" t="s">
        <v>1127</v>
      </c>
      <c r="P2948" t="s">
        <v>9063</v>
      </c>
      <c r="Q2948" t="s">
        <v>7329</v>
      </c>
      <c r="R2948" t="s">
        <v>6164</v>
      </c>
      <c r="S2948" t="s">
        <v>6165</v>
      </c>
      <c r="T2948" t="str">
        <f t="shared" si="138"/>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2948">
        <f t="shared" si="139"/>
        <v>0</v>
      </c>
      <c r="V2948" s="2">
        <v>1</v>
      </c>
      <c r="W2948" s="2">
        <f t="shared" si="140"/>
        <v>0</v>
      </c>
      <c r="X2948" s="2">
        <v>0</v>
      </c>
      <c r="Y2948" s="2">
        <v>0</v>
      </c>
      <c r="Z2948" s="2">
        <v>0</v>
      </c>
      <c r="AA2948" s="2">
        <v>0</v>
      </c>
      <c r="AB2948" s="2">
        <v>0</v>
      </c>
      <c r="AC2948" t="s">
        <v>6162</v>
      </c>
      <c r="AD2948" t="s">
        <v>2600</v>
      </c>
      <c r="AE2948" t="s">
        <v>1737</v>
      </c>
      <c r="AG2948" t="s">
        <v>38</v>
      </c>
      <c r="AH2948" t="s">
        <v>876</v>
      </c>
      <c r="AJ2948" t="s">
        <v>876</v>
      </c>
      <c r="AK2948" t="s">
        <v>39</v>
      </c>
    </row>
    <row r="2949" spans="1:37" x14ac:dyDescent="0.3">
      <c r="A2949">
        <v>349573</v>
      </c>
      <c r="B2949" t="s">
        <v>47</v>
      </c>
      <c r="C2949" t="s">
        <v>29</v>
      </c>
      <c r="D2949">
        <v>2</v>
      </c>
      <c r="E2949" t="s">
        <v>6163</v>
      </c>
      <c r="F2949" t="s">
        <v>201</v>
      </c>
      <c r="G2949">
        <v>12158</v>
      </c>
      <c r="H2949">
        <v>2</v>
      </c>
      <c r="I2949" t="s">
        <v>94</v>
      </c>
      <c r="J2949" t="s">
        <v>43</v>
      </c>
      <c r="K2949">
        <v>47450</v>
      </c>
      <c r="L2949">
        <v>76677</v>
      </c>
      <c r="M2949" t="s">
        <v>33</v>
      </c>
      <c r="N2949" t="s">
        <v>83</v>
      </c>
      <c r="O2949" t="s">
        <v>1127</v>
      </c>
      <c r="P2949" t="s">
        <v>9063</v>
      </c>
      <c r="Q2949" t="s">
        <v>7329</v>
      </c>
      <c r="R2949" t="s">
        <v>6164</v>
      </c>
      <c r="S2949" t="s">
        <v>6165</v>
      </c>
      <c r="T2949" t="str">
        <f t="shared" si="138"/>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2949">
        <f t="shared" si="139"/>
        <v>0</v>
      </c>
      <c r="V2949" s="2">
        <v>1</v>
      </c>
      <c r="W2949" s="2">
        <f t="shared" si="140"/>
        <v>0</v>
      </c>
      <c r="X2949" s="2">
        <v>0</v>
      </c>
      <c r="Y2949" s="2">
        <v>0</v>
      </c>
      <c r="Z2949" s="2">
        <v>0</v>
      </c>
      <c r="AA2949" s="2">
        <v>0</v>
      </c>
      <c r="AB2949" s="2">
        <v>0</v>
      </c>
      <c r="AC2949" t="s">
        <v>6162</v>
      </c>
      <c r="AD2949" t="s">
        <v>2600</v>
      </c>
      <c r="AE2949" t="s">
        <v>1737</v>
      </c>
      <c r="AG2949" t="s">
        <v>38</v>
      </c>
      <c r="AH2949" t="s">
        <v>876</v>
      </c>
      <c r="AJ2949" t="s">
        <v>876</v>
      </c>
      <c r="AK2949" t="s">
        <v>39</v>
      </c>
    </row>
    <row r="2950" spans="1:37" x14ac:dyDescent="0.3">
      <c r="A2950">
        <v>349576</v>
      </c>
      <c r="B2950" t="s">
        <v>1360</v>
      </c>
      <c r="C2950" t="s">
        <v>48</v>
      </c>
      <c r="D2950">
        <v>1</v>
      </c>
      <c r="E2950" t="s">
        <v>5846</v>
      </c>
      <c r="F2950" t="s">
        <v>6166</v>
      </c>
      <c r="G2950" t="s">
        <v>1363</v>
      </c>
      <c r="H2950">
        <v>6088</v>
      </c>
      <c r="I2950">
        <v>2</v>
      </c>
      <c r="J2950" t="s">
        <v>1082</v>
      </c>
      <c r="K2950" t="s">
        <v>43</v>
      </c>
      <c r="L2950">
        <v>91588</v>
      </c>
      <c r="M2950">
        <v>91588</v>
      </c>
      <c r="N2950" t="s">
        <v>33</v>
      </c>
      <c r="O2950" t="s">
        <v>1364</v>
      </c>
      <c r="P2950" t="s">
        <v>3237</v>
      </c>
      <c r="Q2950" t="s">
        <v>9064</v>
      </c>
      <c r="R2950" t="s">
        <v>1366</v>
      </c>
      <c r="S2950" t="s">
        <v>7208</v>
      </c>
      <c r="T2950" t="str">
        <f t="shared" si="138"/>
        <v>1. A baccalaureate degree from an accredited college. QUALIFICATIONS: 	Exceptional analytical and quantitative skills and demonstrated attention to detail.	Must be able to manage multiple, often-competing priorities and adhere to strict deadlines.  	Strong familiarity in Microsoft Office (including Word, Excel, and PowerPoint) is necessary.	Excellent written and verbal communication skills.	Strong organizational and time-management skills.	Must be able to work evenings and weekends as needed.</v>
      </c>
      <c r="U2950">
        <f t="shared" si="139"/>
        <v>0</v>
      </c>
      <c r="V2950" s="2">
        <v>1</v>
      </c>
      <c r="W2950" s="2">
        <f t="shared" si="140"/>
        <v>0</v>
      </c>
      <c r="X2950" s="2">
        <v>0</v>
      </c>
      <c r="Y2950" s="2">
        <v>0</v>
      </c>
      <c r="Z2950" s="2">
        <v>0</v>
      </c>
      <c r="AA2950" s="2">
        <v>0</v>
      </c>
      <c r="AB2950" s="2">
        <v>0</v>
      </c>
      <c r="AC2950" t="s">
        <v>6167</v>
      </c>
      <c r="AD2950" t="s">
        <v>7654</v>
      </c>
      <c r="AE2950" t="s">
        <v>32</v>
      </c>
      <c r="AF2950" t="s">
        <v>1364</v>
      </c>
      <c r="AH2950" t="s">
        <v>38</v>
      </c>
      <c r="AI2950" t="s">
        <v>2540</v>
      </c>
      <c r="AJ2950" t="s">
        <v>2540</v>
      </c>
      <c r="AK2950" t="s">
        <v>39</v>
      </c>
    </row>
    <row r="2951" spans="1:37" x14ac:dyDescent="0.3">
      <c r="A2951">
        <v>349576</v>
      </c>
      <c r="B2951" t="s">
        <v>1360</v>
      </c>
      <c r="C2951" t="s">
        <v>29</v>
      </c>
      <c r="D2951">
        <v>1</v>
      </c>
      <c r="E2951" t="s">
        <v>5846</v>
      </c>
      <c r="F2951" t="s">
        <v>6166</v>
      </c>
      <c r="G2951" t="s">
        <v>1363</v>
      </c>
      <c r="H2951">
        <v>6088</v>
      </c>
      <c r="I2951">
        <v>2</v>
      </c>
      <c r="J2951" t="s">
        <v>1082</v>
      </c>
      <c r="K2951" t="s">
        <v>43</v>
      </c>
      <c r="L2951">
        <v>91588</v>
      </c>
      <c r="M2951">
        <v>91588</v>
      </c>
      <c r="N2951" t="s">
        <v>33</v>
      </c>
      <c r="O2951" t="s">
        <v>1364</v>
      </c>
      <c r="P2951" t="s">
        <v>3237</v>
      </c>
      <c r="Q2951" t="s">
        <v>9064</v>
      </c>
      <c r="R2951" t="s">
        <v>1366</v>
      </c>
      <c r="S2951" t="s">
        <v>7208</v>
      </c>
      <c r="T2951" t="str">
        <f t="shared" si="138"/>
        <v>1. A baccalaureate degree from an accredited college. QUALIFICATIONS: 	Exceptional analytical and quantitative skills and demonstrated attention to detail.	Must be able to manage multiple, often-competing priorities and adhere to strict deadlines.  	Strong familiarity in Microsoft Office (including Word, Excel, and PowerPoint) is necessary.	Excellent written and verbal communication skills.	Strong organizational and time-management skills.	Must be able to work evenings and weekends as needed.</v>
      </c>
      <c r="U2951">
        <f t="shared" si="139"/>
        <v>0</v>
      </c>
      <c r="V2951" s="2">
        <v>1</v>
      </c>
      <c r="W2951" s="2">
        <f t="shared" si="140"/>
        <v>0</v>
      </c>
      <c r="X2951" s="2">
        <v>0</v>
      </c>
      <c r="Y2951" s="2">
        <v>0</v>
      </c>
      <c r="Z2951" s="2">
        <v>0</v>
      </c>
      <c r="AA2951" s="2">
        <v>0</v>
      </c>
      <c r="AB2951" s="2">
        <v>0</v>
      </c>
      <c r="AC2951" t="s">
        <v>6167</v>
      </c>
      <c r="AD2951" t="s">
        <v>7654</v>
      </c>
      <c r="AE2951" t="s">
        <v>32</v>
      </c>
      <c r="AF2951" t="s">
        <v>1364</v>
      </c>
      <c r="AH2951" t="s">
        <v>38</v>
      </c>
      <c r="AI2951" t="s">
        <v>2540</v>
      </c>
      <c r="AJ2951" t="s">
        <v>2540</v>
      </c>
      <c r="AK2951" t="s">
        <v>39</v>
      </c>
    </row>
    <row r="2952" spans="1:37" x14ac:dyDescent="0.3">
      <c r="A2952">
        <v>349577</v>
      </c>
      <c r="B2952" t="s">
        <v>47</v>
      </c>
      <c r="C2952" t="s">
        <v>29</v>
      </c>
      <c r="D2952">
        <v>2</v>
      </c>
      <c r="E2952" t="s">
        <v>6163</v>
      </c>
      <c r="F2952" t="s">
        <v>407</v>
      </c>
      <c r="G2952">
        <v>10124</v>
      </c>
      <c r="H2952">
        <v>2</v>
      </c>
      <c r="I2952" t="s">
        <v>94</v>
      </c>
      <c r="J2952" t="s">
        <v>43</v>
      </c>
      <c r="K2952">
        <v>49390</v>
      </c>
      <c r="L2952">
        <v>71794</v>
      </c>
      <c r="M2952" t="s">
        <v>33</v>
      </c>
      <c r="N2952" t="s">
        <v>83</v>
      </c>
      <c r="O2952" t="s">
        <v>1127</v>
      </c>
      <c r="P2952" t="s">
        <v>9065</v>
      </c>
      <c r="Q2952" t="s">
        <v>7274</v>
      </c>
      <c r="R2952" t="s">
        <v>6164</v>
      </c>
      <c r="S2952" t="s">
        <v>6165</v>
      </c>
      <c r="T2952" t="str">
        <f t="shared" si="138"/>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2952">
        <f t="shared" si="139"/>
        <v>0</v>
      </c>
      <c r="V2952" s="2">
        <v>1</v>
      </c>
      <c r="W2952" s="2">
        <f t="shared" si="140"/>
        <v>0</v>
      </c>
      <c r="X2952" s="2">
        <v>0</v>
      </c>
      <c r="Y2952" s="2">
        <v>0</v>
      </c>
      <c r="Z2952" s="2">
        <v>0</v>
      </c>
      <c r="AA2952" s="2">
        <v>0</v>
      </c>
      <c r="AB2952" s="2">
        <v>0</v>
      </c>
      <c r="AC2952" t="s">
        <v>479</v>
      </c>
      <c r="AD2952" t="s">
        <v>2600</v>
      </c>
      <c r="AE2952" t="s">
        <v>1551</v>
      </c>
      <c r="AG2952" t="s">
        <v>38</v>
      </c>
      <c r="AH2952" t="s">
        <v>876</v>
      </c>
      <c r="AJ2952" t="s">
        <v>876</v>
      </c>
      <c r="AK2952" t="s">
        <v>39</v>
      </c>
    </row>
    <row r="2953" spans="1:37" x14ac:dyDescent="0.3">
      <c r="A2953">
        <v>349577</v>
      </c>
      <c r="B2953" t="s">
        <v>47</v>
      </c>
      <c r="C2953" t="s">
        <v>48</v>
      </c>
      <c r="D2953">
        <v>2</v>
      </c>
      <c r="E2953" t="s">
        <v>6163</v>
      </c>
      <c r="F2953" t="s">
        <v>407</v>
      </c>
      <c r="G2953">
        <v>10124</v>
      </c>
      <c r="H2953">
        <v>2</v>
      </c>
      <c r="I2953" t="s">
        <v>94</v>
      </c>
      <c r="J2953" t="s">
        <v>43</v>
      </c>
      <c r="K2953">
        <v>49390</v>
      </c>
      <c r="L2953">
        <v>71794</v>
      </c>
      <c r="M2953" t="s">
        <v>33</v>
      </c>
      <c r="N2953" t="s">
        <v>83</v>
      </c>
      <c r="O2953" t="s">
        <v>1127</v>
      </c>
      <c r="P2953" t="s">
        <v>9065</v>
      </c>
      <c r="Q2953" t="s">
        <v>7274</v>
      </c>
      <c r="R2953" t="s">
        <v>6164</v>
      </c>
      <c r="S2953" t="s">
        <v>6165</v>
      </c>
      <c r="T2953" t="str">
        <f t="shared" si="138"/>
        <v>The selected candidate must have working knowledge of the Financial Management System (FMS), Automated Procurement Tracking (APT) System, PassPort, Procurement Policy Board (PPB) Rules, Microsoft Excel and Microsoft Word. Must be familiar with all aspects of the New York City Contract Registration process.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Appointment is subject to OMB approval.</v>
      </c>
      <c r="U2953">
        <f t="shared" si="139"/>
        <v>0</v>
      </c>
      <c r="V2953" s="2">
        <v>1</v>
      </c>
      <c r="W2953" s="2">
        <f t="shared" si="140"/>
        <v>0</v>
      </c>
      <c r="X2953" s="2">
        <v>0</v>
      </c>
      <c r="Y2953" s="2">
        <v>0</v>
      </c>
      <c r="Z2953" s="2">
        <v>0</v>
      </c>
      <c r="AA2953" s="2">
        <v>0</v>
      </c>
      <c r="AB2953" s="2">
        <v>0</v>
      </c>
      <c r="AC2953" t="s">
        <v>479</v>
      </c>
      <c r="AD2953" t="s">
        <v>2600</v>
      </c>
      <c r="AE2953" t="s">
        <v>1551</v>
      </c>
      <c r="AG2953" t="s">
        <v>38</v>
      </c>
      <c r="AH2953" t="s">
        <v>876</v>
      </c>
      <c r="AJ2953" t="s">
        <v>876</v>
      </c>
      <c r="AK2953" t="s">
        <v>39</v>
      </c>
    </row>
    <row r="2954" spans="1:37" x14ac:dyDescent="0.3">
      <c r="A2954">
        <v>349578</v>
      </c>
      <c r="B2954" t="s">
        <v>2146</v>
      </c>
      <c r="C2954" t="s">
        <v>48</v>
      </c>
      <c r="D2954">
        <v>1</v>
      </c>
      <c r="E2954" t="s">
        <v>6168</v>
      </c>
      <c r="F2954" t="s">
        <v>742</v>
      </c>
      <c r="G2954">
        <v>56058</v>
      </c>
      <c r="H2954">
        <v>0</v>
      </c>
      <c r="I2954" t="s">
        <v>1562</v>
      </c>
      <c r="J2954" t="s">
        <v>43</v>
      </c>
      <c r="K2954">
        <v>65000</v>
      </c>
      <c r="L2954">
        <v>75000</v>
      </c>
      <c r="M2954" t="s">
        <v>33</v>
      </c>
      <c r="N2954" t="s">
        <v>2148</v>
      </c>
      <c r="O2954" t="s">
        <v>6169</v>
      </c>
      <c r="P2954" t="s">
        <v>9066</v>
      </c>
      <c r="Q2954" t="s">
        <v>745</v>
      </c>
      <c r="R2954" t="s">
        <v>9067</v>
      </c>
      <c r="S2954" t="s">
        <v>32</v>
      </c>
      <c r="T2954" t="str">
        <f t="shared" si="138"/>
        <v xml:space="preserve">‚	Excellent analytical skills coupled with a strategic mindset; ability to use data to develop insights and identify and pursue the highest-impact opportunities	Strong written and verbal communication skills; ability to be succinct with narratives support by analytics and effective data visualization	Strong oral communication skills, both in formal presentations and informal discussions 	Excellent influence and persuasion skills; ability to build relationships and create change through other stakeholders	Experience in managing projects and studies; ability to lead and facilitate meetings effectively and inclusively and keep projects organized across multiple stakeholders	Ability to apply independent judgment on complex issues and to resolve problems effectively; demonstrated ability to act as a change agent	Familiarity, if not expertise, in core concepts of land use planning, demography, and/or other community development policy perspectives	Proficiency with GIS mapping and spatial analysis, and/or SQL	Proficiency in Microsoft Office Suite (including PowerPoint and Excel, i.e., competency with vlookups and pivot tables) 	Master's degree in relevant field preferred  </v>
      </c>
      <c r="U2954">
        <f t="shared" si="139"/>
        <v>0</v>
      </c>
      <c r="V2954" s="2">
        <v>1</v>
      </c>
      <c r="W2954" s="2">
        <f t="shared" si="140"/>
        <v>0</v>
      </c>
      <c r="X2954" s="2">
        <v>0</v>
      </c>
      <c r="Y2954" s="2">
        <v>1</v>
      </c>
      <c r="Z2954" s="2">
        <v>1</v>
      </c>
      <c r="AA2954" s="2">
        <v>0</v>
      </c>
      <c r="AB2954" s="2">
        <v>0</v>
      </c>
      <c r="AC2954" t="s">
        <v>8578</v>
      </c>
      <c r="AD2954" t="s">
        <v>32</v>
      </c>
      <c r="AE2954" t="s">
        <v>32</v>
      </c>
      <c r="AG2954" t="s">
        <v>38</v>
      </c>
      <c r="AH2954" t="s">
        <v>3405</v>
      </c>
      <c r="AJ2954" t="s">
        <v>3405</v>
      </c>
      <c r="AK2954" t="s">
        <v>39</v>
      </c>
    </row>
    <row r="2955" spans="1:37" x14ac:dyDescent="0.3">
      <c r="A2955">
        <v>349578</v>
      </c>
      <c r="B2955" t="s">
        <v>2146</v>
      </c>
      <c r="C2955" t="s">
        <v>29</v>
      </c>
      <c r="D2955">
        <v>1</v>
      </c>
      <c r="E2955" t="s">
        <v>6168</v>
      </c>
      <c r="F2955" t="s">
        <v>742</v>
      </c>
      <c r="G2955">
        <v>56058</v>
      </c>
      <c r="H2955">
        <v>0</v>
      </c>
      <c r="I2955" t="s">
        <v>1562</v>
      </c>
      <c r="J2955" t="s">
        <v>43</v>
      </c>
      <c r="K2955">
        <v>65000</v>
      </c>
      <c r="L2955">
        <v>75000</v>
      </c>
      <c r="M2955" t="s">
        <v>33</v>
      </c>
      <c r="N2955" t="s">
        <v>2148</v>
      </c>
      <c r="O2955" t="s">
        <v>6169</v>
      </c>
      <c r="P2955" t="s">
        <v>9066</v>
      </c>
      <c r="Q2955" t="s">
        <v>745</v>
      </c>
      <c r="R2955" t="s">
        <v>9067</v>
      </c>
      <c r="S2955" t="s">
        <v>32</v>
      </c>
      <c r="T2955" t="str">
        <f t="shared" si="138"/>
        <v xml:space="preserve">‚	Excellent analytical skills coupled with a strategic mindset; ability to use data to develop insights and identify and pursue the highest-impact opportunities	Strong written and verbal communication skills; ability to be succinct with narratives support by analytics and effective data visualization	Strong oral communication skills, both in formal presentations and informal discussions 	Excellent influence and persuasion skills; ability to build relationships and create change through other stakeholders	Experience in managing projects and studies; ability to lead and facilitate meetings effectively and inclusively and keep projects organized across multiple stakeholders	Ability to apply independent judgment on complex issues and to resolve problems effectively; demonstrated ability to act as a change agent	Familiarity, if not expertise, in core concepts of land use planning, demography, and/or other community development policy perspectives	Proficiency with GIS mapping and spatial analysis, and/or SQL	Proficiency in Microsoft Office Suite (including PowerPoint and Excel, i.e., competency with vlookups and pivot tables) 	Master's degree in relevant field preferred  </v>
      </c>
      <c r="U2955">
        <f t="shared" si="139"/>
        <v>0</v>
      </c>
      <c r="V2955" s="2">
        <v>1</v>
      </c>
      <c r="W2955" s="2">
        <f t="shared" si="140"/>
        <v>0</v>
      </c>
      <c r="X2955" s="2">
        <v>0</v>
      </c>
      <c r="Y2955" s="2">
        <v>1</v>
      </c>
      <c r="Z2955" s="2">
        <v>1</v>
      </c>
      <c r="AA2955" s="2">
        <v>0</v>
      </c>
      <c r="AB2955" s="2">
        <v>0</v>
      </c>
      <c r="AC2955" t="s">
        <v>8578</v>
      </c>
      <c r="AD2955" t="s">
        <v>32</v>
      </c>
      <c r="AE2955" t="s">
        <v>32</v>
      </c>
      <c r="AG2955" t="s">
        <v>38</v>
      </c>
      <c r="AH2955" t="s">
        <v>3405</v>
      </c>
      <c r="AJ2955" t="s">
        <v>3405</v>
      </c>
      <c r="AK2955" t="s">
        <v>39</v>
      </c>
    </row>
    <row r="2956" spans="1:37" x14ac:dyDescent="0.3">
      <c r="A2956">
        <v>349579</v>
      </c>
      <c r="B2956" t="s">
        <v>1360</v>
      </c>
      <c r="C2956" t="s">
        <v>29</v>
      </c>
      <c r="D2956">
        <v>1</v>
      </c>
      <c r="E2956" t="s">
        <v>4258</v>
      </c>
      <c r="F2956" t="s">
        <v>6166</v>
      </c>
      <c r="G2956" t="s">
        <v>1363</v>
      </c>
      <c r="H2956">
        <v>6088</v>
      </c>
      <c r="I2956">
        <v>1</v>
      </c>
      <c r="J2956" t="s">
        <v>1082</v>
      </c>
      <c r="K2956" t="s">
        <v>43</v>
      </c>
      <c r="L2956">
        <v>43618</v>
      </c>
      <c r="M2956">
        <v>58162</v>
      </c>
      <c r="N2956" t="s">
        <v>33</v>
      </c>
      <c r="O2956" t="s">
        <v>1364</v>
      </c>
      <c r="P2956" t="s">
        <v>3237</v>
      </c>
      <c r="Q2956" t="s">
        <v>9068</v>
      </c>
      <c r="R2956" t="s">
        <v>1366</v>
      </c>
      <c r="S2956" t="s">
        <v>7209</v>
      </c>
      <c r="T2956" t="str">
        <f t="shared" si="138"/>
        <v>1. A baccalaureate degree from an accredited college. QUALIFICATIONS: 	Strong analytic and quantitative skills and demonstrated attention to detail. 	Ability to prioritize tasks and meet deadlines. 	Able to work effectively individually and/or in a team environment. 	Effective written, verbal, and interpersonal communication skills.	Strong familiarity in Microsoft Office (including Word, Excel, and PowerPoint) is necessary. 	Must be able to work late nights and weekends as needed.</v>
      </c>
      <c r="U2956">
        <f t="shared" si="139"/>
        <v>0</v>
      </c>
      <c r="V2956" s="2">
        <v>1</v>
      </c>
      <c r="W2956" s="2">
        <f t="shared" si="140"/>
        <v>0</v>
      </c>
      <c r="X2956" s="2">
        <v>0</v>
      </c>
      <c r="Y2956" s="2">
        <v>0</v>
      </c>
      <c r="Z2956" s="2">
        <v>0</v>
      </c>
      <c r="AA2956" s="2">
        <v>0</v>
      </c>
      <c r="AB2956" s="2">
        <v>0</v>
      </c>
      <c r="AC2956" t="s">
        <v>6170</v>
      </c>
      <c r="AD2956" t="s">
        <v>7654</v>
      </c>
      <c r="AE2956" t="s">
        <v>32</v>
      </c>
      <c r="AF2956" t="s">
        <v>1364</v>
      </c>
      <c r="AH2956" t="s">
        <v>38</v>
      </c>
      <c r="AI2956" t="s">
        <v>2540</v>
      </c>
      <c r="AJ2956" t="s">
        <v>1829</v>
      </c>
      <c r="AK2956" t="s">
        <v>39</v>
      </c>
    </row>
    <row r="2957" spans="1:37" x14ac:dyDescent="0.3">
      <c r="A2957">
        <v>349579</v>
      </c>
      <c r="B2957" t="s">
        <v>1360</v>
      </c>
      <c r="C2957" t="s">
        <v>48</v>
      </c>
      <c r="D2957">
        <v>1</v>
      </c>
      <c r="E2957" t="s">
        <v>4258</v>
      </c>
      <c r="F2957" t="s">
        <v>6166</v>
      </c>
      <c r="G2957" t="s">
        <v>1363</v>
      </c>
      <c r="H2957">
        <v>6088</v>
      </c>
      <c r="I2957">
        <v>1</v>
      </c>
      <c r="J2957" t="s">
        <v>1082</v>
      </c>
      <c r="K2957" t="s">
        <v>43</v>
      </c>
      <c r="L2957">
        <v>43618</v>
      </c>
      <c r="M2957">
        <v>58162</v>
      </c>
      <c r="N2957" t="s">
        <v>33</v>
      </c>
      <c r="O2957" t="s">
        <v>1364</v>
      </c>
      <c r="P2957" t="s">
        <v>3237</v>
      </c>
      <c r="Q2957" t="s">
        <v>9068</v>
      </c>
      <c r="R2957" t="s">
        <v>1366</v>
      </c>
      <c r="S2957" t="s">
        <v>7209</v>
      </c>
      <c r="T2957" t="str">
        <f t="shared" si="138"/>
        <v>1. A baccalaureate degree from an accredited college. QUALIFICATIONS: 	Strong analytic and quantitative skills and demonstrated attention to detail. 	Ability to prioritize tasks and meet deadlines. 	Able to work effectively individually and/or in a team environment. 	Effective written, verbal, and interpersonal communication skills.	Strong familiarity in Microsoft Office (including Word, Excel, and PowerPoint) is necessary. 	Must be able to work late nights and weekends as needed.</v>
      </c>
      <c r="U2957">
        <f t="shared" si="139"/>
        <v>0</v>
      </c>
      <c r="V2957" s="2">
        <v>1</v>
      </c>
      <c r="W2957" s="2">
        <f t="shared" si="140"/>
        <v>0</v>
      </c>
      <c r="X2957" s="2">
        <v>0</v>
      </c>
      <c r="Y2957" s="2">
        <v>0</v>
      </c>
      <c r="Z2957" s="2">
        <v>0</v>
      </c>
      <c r="AA2957" s="2">
        <v>0</v>
      </c>
      <c r="AB2957" s="2">
        <v>0</v>
      </c>
      <c r="AC2957" t="s">
        <v>6170</v>
      </c>
      <c r="AD2957" t="s">
        <v>7654</v>
      </c>
      <c r="AE2957" t="s">
        <v>32</v>
      </c>
      <c r="AF2957" t="s">
        <v>1364</v>
      </c>
      <c r="AH2957" t="s">
        <v>38</v>
      </c>
      <c r="AI2957" t="s">
        <v>2540</v>
      </c>
      <c r="AJ2957" t="s">
        <v>1829</v>
      </c>
      <c r="AK2957" t="s">
        <v>39</v>
      </c>
    </row>
    <row r="2958" spans="1:37" x14ac:dyDescent="0.3">
      <c r="A2958">
        <v>349580</v>
      </c>
      <c r="B2958" t="s">
        <v>1360</v>
      </c>
      <c r="C2958" t="s">
        <v>48</v>
      </c>
      <c r="D2958">
        <v>1</v>
      </c>
      <c r="E2958" t="s">
        <v>4258</v>
      </c>
      <c r="F2958" t="s">
        <v>6171</v>
      </c>
      <c r="G2958" t="s">
        <v>1363</v>
      </c>
      <c r="H2958">
        <v>6088</v>
      </c>
      <c r="I2958">
        <v>1</v>
      </c>
      <c r="J2958" t="s">
        <v>1082</v>
      </c>
      <c r="K2958" t="s">
        <v>43</v>
      </c>
      <c r="L2958">
        <v>58162</v>
      </c>
      <c r="M2958">
        <v>73939</v>
      </c>
      <c r="N2958" t="s">
        <v>33</v>
      </c>
      <c r="O2958" t="s">
        <v>1364</v>
      </c>
      <c r="P2958" t="s">
        <v>2939</v>
      </c>
      <c r="Q2958" t="s">
        <v>9069</v>
      </c>
      <c r="R2958" t="s">
        <v>1366</v>
      </c>
      <c r="S2958" t="s">
        <v>7075</v>
      </c>
      <c r="T2958" t="str">
        <f t="shared" si="138"/>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v>
      </c>
      <c r="U2958">
        <f t="shared" si="139"/>
        <v>0</v>
      </c>
      <c r="V2958" s="2">
        <v>0</v>
      </c>
      <c r="W2958" s="2">
        <f t="shared" si="140"/>
        <v>0</v>
      </c>
      <c r="X2958" s="2">
        <v>0</v>
      </c>
      <c r="Y2958" s="2">
        <v>0</v>
      </c>
      <c r="Z2958" s="2">
        <v>0</v>
      </c>
      <c r="AA2958" s="2">
        <v>0</v>
      </c>
      <c r="AB2958" s="2">
        <v>0</v>
      </c>
      <c r="AC2958" t="s">
        <v>6172</v>
      </c>
      <c r="AD2958" t="s">
        <v>7654</v>
      </c>
      <c r="AE2958" t="s">
        <v>32</v>
      </c>
      <c r="AF2958" t="s">
        <v>1364</v>
      </c>
      <c r="AH2958" t="s">
        <v>38</v>
      </c>
      <c r="AI2958" t="s">
        <v>2540</v>
      </c>
      <c r="AJ2958" t="s">
        <v>2081</v>
      </c>
      <c r="AK2958" t="s">
        <v>39</v>
      </c>
    </row>
    <row r="2959" spans="1:37" x14ac:dyDescent="0.3">
      <c r="A2959">
        <v>349580</v>
      </c>
      <c r="B2959" t="s">
        <v>1360</v>
      </c>
      <c r="C2959" t="s">
        <v>29</v>
      </c>
      <c r="D2959">
        <v>1</v>
      </c>
      <c r="E2959" t="s">
        <v>4258</v>
      </c>
      <c r="F2959" t="s">
        <v>6171</v>
      </c>
      <c r="G2959" t="s">
        <v>1363</v>
      </c>
      <c r="H2959">
        <v>6088</v>
      </c>
      <c r="I2959">
        <v>1</v>
      </c>
      <c r="J2959" t="s">
        <v>1082</v>
      </c>
      <c r="K2959" t="s">
        <v>43</v>
      </c>
      <c r="L2959">
        <v>58162</v>
      </c>
      <c r="M2959">
        <v>73939</v>
      </c>
      <c r="N2959" t="s">
        <v>33</v>
      </c>
      <c r="O2959" t="s">
        <v>1364</v>
      </c>
      <c r="P2959" t="s">
        <v>2939</v>
      </c>
      <c r="Q2959" t="s">
        <v>9069</v>
      </c>
      <c r="R2959" t="s">
        <v>1366</v>
      </c>
      <c r="S2959" t="s">
        <v>7075</v>
      </c>
      <c r="T2959" t="str">
        <f t="shared" si="138"/>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Must be able to work evenings and weekends as needed.</v>
      </c>
      <c r="U2959">
        <f t="shared" si="139"/>
        <v>0</v>
      </c>
      <c r="V2959" s="2">
        <v>0</v>
      </c>
      <c r="W2959" s="2">
        <f t="shared" si="140"/>
        <v>0</v>
      </c>
      <c r="X2959" s="2">
        <v>0</v>
      </c>
      <c r="Y2959" s="2">
        <v>0</v>
      </c>
      <c r="Z2959" s="2">
        <v>0</v>
      </c>
      <c r="AA2959" s="2">
        <v>0</v>
      </c>
      <c r="AB2959" s="2">
        <v>0</v>
      </c>
      <c r="AC2959" t="s">
        <v>6172</v>
      </c>
      <c r="AD2959" t="s">
        <v>7654</v>
      </c>
      <c r="AE2959" t="s">
        <v>32</v>
      </c>
      <c r="AF2959" t="s">
        <v>1364</v>
      </c>
      <c r="AH2959" t="s">
        <v>38</v>
      </c>
      <c r="AI2959" t="s">
        <v>2540</v>
      </c>
      <c r="AJ2959" t="s">
        <v>2081</v>
      </c>
      <c r="AK2959" t="s">
        <v>39</v>
      </c>
    </row>
    <row r="2960" spans="1:37" x14ac:dyDescent="0.3">
      <c r="A2960">
        <v>349588</v>
      </c>
      <c r="B2960" t="s">
        <v>1360</v>
      </c>
      <c r="C2960" t="s">
        <v>48</v>
      </c>
      <c r="D2960">
        <v>1</v>
      </c>
      <c r="E2960" t="s">
        <v>4258</v>
      </c>
      <c r="F2960" t="s">
        <v>6173</v>
      </c>
      <c r="G2960" t="s">
        <v>1363</v>
      </c>
      <c r="H2960">
        <v>6088</v>
      </c>
      <c r="I2960">
        <v>1</v>
      </c>
      <c r="J2960" t="s">
        <v>1082</v>
      </c>
      <c r="K2960" t="s">
        <v>43</v>
      </c>
      <c r="L2960">
        <v>58162</v>
      </c>
      <c r="M2960">
        <v>65433</v>
      </c>
      <c r="N2960" t="s">
        <v>33</v>
      </c>
      <c r="O2960" t="s">
        <v>1364</v>
      </c>
      <c r="P2960" t="s">
        <v>6174</v>
      </c>
      <c r="Q2960" t="s">
        <v>9070</v>
      </c>
      <c r="R2960" t="s">
        <v>1366</v>
      </c>
      <c r="S2960" t="s">
        <v>6175</v>
      </c>
      <c r="T2960" t="str">
        <f t="shared" si="138"/>
        <v>1. A baccalaureate degree from an accredited college. DESIRED SKILLS:  The candidate must be a self-starter with the ability to accomplish tasks with limited supervision; have demonstrated quantitative and analytic skills; be able to handle heavy flows of data; possess excellent interpersonal skills and successfully work independently and as a member of a team.</v>
      </c>
      <c r="U2960">
        <f t="shared" si="139"/>
        <v>0</v>
      </c>
      <c r="V2960" s="2">
        <v>0</v>
      </c>
      <c r="W2960" s="2">
        <f t="shared" si="140"/>
        <v>0</v>
      </c>
      <c r="X2960" s="2">
        <v>0</v>
      </c>
      <c r="Y2960" s="2">
        <v>0</v>
      </c>
      <c r="Z2960" s="2">
        <v>0</v>
      </c>
      <c r="AA2960" s="2">
        <v>0</v>
      </c>
      <c r="AB2960" s="2">
        <v>0</v>
      </c>
      <c r="AC2960" t="s">
        <v>6176</v>
      </c>
      <c r="AD2960" t="s">
        <v>7654</v>
      </c>
      <c r="AE2960" t="s">
        <v>32</v>
      </c>
      <c r="AF2960" t="s">
        <v>1364</v>
      </c>
      <c r="AH2960" t="s">
        <v>38</v>
      </c>
      <c r="AI2960" t="s">
        <v>2540</v>
      </c>
      <c r="AJ2960" t="s">
        <v>2839</v>
      </c>
      <c r="AK2960" t="s">
        <v>39</v>
      </c>
    </row>
    <row r="2961" spans="1:37" x14ac:dyDescent="0.3">
      <c r="A2961">
        <v>349588</v>
      </c>
      <c r="B2961" t="s">
        <v>1360</v>
      </c>
      <c r="C2961" t="s">
        <v>29</v>
      </c>
      <c r="D2961">
        <v>1</v>
      </c>
      <c r="E2961" t="s">
        <v>4258</v>
      </c>
      <c r="F2961" t="s">
        <v>6173</v>
      </c>
      <c r="G2961" t="s">
        <v>1363</v>
      </c>
      <c r="H2961">
        <v>6088</v>
      </c>
      <c r="I2961">
        <v>1</v>
      </c>
      <c r="J2961" t="s">
        <v>1082</v>
      </c>
      <c r="K2961" t="s">
        <v>43</v>
      </c>
      <c r="L2961">
        <v>58162</v>
      </c>
      <c r="M2961">
        <v>65433</v>
      </c>
      <c r="N2961" t="s">
        <v>33</v>
      </c>
      <c r="O2961" t="s">
        <v>1364</v>
      </c>
      <c r="P2961" t="s">
        <v>6174</v>
      </c>
      <c r="Q2961" t="s">
        <v>9070</v>
      </c>
      <c r="R2961" t="s">
        <v>1366</v>
      </c>
      <c r="S2961" t="s">
        <v>6175</v>
      </c>
      <c r="T2961" t="str">
        <f t="shared" si="138"/>
        <v>1. A baccalaureate degree from an accredited college. DESIRED SKILLS:  The candidate must be a self-starter with the ability to accomplish tasks with limited supervision; have demonstrated quantitative and analytic skills; be able to handle heavy flows of data; possess excellent interpersonal skills and successfully work independently and as a member of a team.</v>
      </c>
      <c r="U2961">
        <f t="shared" si="139"/>
        <v>0</v>
      </c>
      <c r="V2961" s="2">
        <v>0</v>
      </c>
      <c r="W2961" s="2">
        <f t="shared" si="140"/>
        <v>0</v>
      </c>
      <c r="X2961" s="2">
        <v>0</v>
      </c>
      <c r="Y2961" s="2">
        <v>0</v>
      </c>
      <c r="Z2961" s="2">
        <v>0</v>
      </c>
      <c r="AA2961" s="2">
        <v>0</v>
      </c>
      <c r="AB2961" s="2">
        <v>0</v>
      </c>
      <c r="AC2961" t="s">
        <v>6176</v>
      </c>
      <c r="AD2961" t="s">
        <v>7654</v>
      </c>
      <c r="AE2961" t="s">
        <v>32</v>
      </c>
      <c r="AF2961" t="s">
        <v>1364</v>
      </c>
      <c r="AH2961" t="s">
        <v>38</v>
      </c>
      <c r="AI2961" t="s">
        <v>2540</v>
      </c>
      <c r="AJ2961" t="s">
        <v>2839</v>
      </c>
      <c r="AK2961" t="s">
        <v>39</v>
      </c>
    </row>
    <row r="2962" spans="1:37" x14ac:dyDescent="0.3">
      <c r="A2962">
        <v>349589</v>
      </c>
      <c r="B2962" t="s">
        <v>1360</v>
      </c>
      <c r="C2962" t="s">
        <v>48</v>
      </c>
      <c r="D2962">
        <v>1</v>
      </c>
      <c r="E2962" t="s">
        <v>4258</v>
      </c>
      <c r="F2962" t="s">
        <v>6177</v>
      </c>
      <c r="G2962" t="s">
        <v>1363</v>
      </c>
      <c r="H2962">
        <v>6088</v>
      </c>
      <c r="I2962">
        <v>1</v>
      </c>
      <c r="J2962" t="s">
        <v>1082</v>
      </c>
      <c r="K2962" t="s">
        <v>43</v>
      </c>
      <c r="L2962">
        <v>43618</v>
      </c>
      <c r="M2962">
        <v>58162</v>
      </c>
      <c r="N2962" t="s">
        <v>33</v>
      </c>
      <c r="O2962" t="s">
        <v>1364</v>
      </c>
      <c r="P2962" t="s">
        <v>6178</v>
      </c>
      <c r="Q2962" t="s">
        <v>9071</v>
      </c>
      <c r="R2962" t="s">
        <v>1366</v>
      </c>
      <c r="S2962" t="s">
        <v>6179</v>
      </c>
      <c r="T2962" t="str">
        <f t="shared" si="138"/>
        <v>1. A baccalaureate degree from an accredited college. 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v>
      </c>
      <c r="U2962">
        <f t="shared" si="139"/>
        <v>0</v>
      </c>
      <c r="V2962" s="2">
        <v>0</v>
      </c>
      <c r="W2962" s="2">
        <f t="shared" si="140"/>
        <v>0</v>
      </c>
      <c r="X2962" s="2">
        <v>0</v>
      </c>
      <c r="Y2962" s="2">
        <v>0</v>
      </c>
      <c r="Z2962" s="2">
        <v>0</v>
      </c>
      <c r="AA2962" s="2">
        <v>0</v>
      </c>
      <c r="AB2962" s="2">
        <v>0</v>
      </c>
      <c r="AC2962" t="s">
        <v>6180</v>
      </c>
      <c r="AD2962" t="s">
        <v>7654</v>
      </c>
      <c r="AE2962" t="s">
        <v>32</v>
      </c>
      <c r="AF2962" t="s">
        <v>1364</v>
      </c>
      <c r="AH2962" t="s">
        <v>38</v>
      </c>
      <c r="AI2962" t="s">
        <v>2540</v>
      </c>
      <c r="AJ2962" t="s">
        <v>1283</v>
      </c>
      <c r="AK2962" t="s">
        <v>39</v>
      </c>
    </row>
    <row r="2963" spans="1:37" x14ac:dyDescent="0.3">
      <c r="A2963">
        <v>349589</v>
      </c>
      <c r="B2963" t="s">
        <v>1360</v>
      </c>
      <c r="C2963" t="s">
        <v>29</v>
      </c>
      <c r="D2963">
        <v>1</v>
      </c>
      <c r="E2963" t="s">
        <v>4258</v>
      </c>
      <c r="F2963" t="s">
        <v>6177</v>
      </c>
      <c r="G2963" t="s">
        <v>1363</v>
      </c>
      <c r="H2963">
        <v>6088</v>
      </c>
      <c r="I2963">
        <v>1</v>
      </c>
      <c r="J2963" t="s">
        <v>1082</v>
      </c>
      <c r="K2963" t="s">
        <v>43</v>
      </c>
      <c r="L2963">
        <v>43618</v>
      </c>
      <c r="M2963">
        <v>58162</v>
      </c>
      <c r="N2963" t="s">
        <v>33</v>
      </c>
      <c r="O2963" t="s">
        <v>1364</v>
      </c>
      <c r="P2963" t="s">
        <v>6178</v>
      </c>
      <c r="Q2963" t="s">
        <v>9071</v>
      </c>
      <c r="R2963" t="s">
        <v>1366</v>
      </c>
      <c r="S2963" t="s">
        <v>6179</v>
      </c>
      <c r="T2963" t="str">
        <f t="shared" si="138"/>
        <v>1. A baccalaureate degree from an accredited college. PREFERRED SKILLS:   The candidate should be able to perform multiple tasks under limited timeframes, be detail oriented and be able to work independently with minimal oversight as well as collaborate with other analysts and legal counsel.  The candidate should be able to effectively communicate the application of complex ideas, at times to parties with little to no familiarity with such materials. Knowledge of Microsoft Office (Word and Excel) is required.  Basic knowledge of Access preferred.</v>
      </c>
      <c r="U2963">
        <f t="shared" si="139"/>
        <v>0</v>
      </c>
      <c r="V2963" s="2">
        <v>0</v>
      </c>
      <c r="W2963" s="2">
        <f t="shared" si="140"/>
        <v>0</v>
      </c>
      <c r="X2963" s="2">
        <v>0</v>
      </c>
      <c r="Y2963" s="2">
        <v>0</v>
      </c>
      <c r="Z2963" s="2">
        <v>0</v>
      </c>
      <c r="AA2963" s="2">
        <v>0</v>
      </c>
      <c r="AB2963" s="2">
        <v>0</v>
      </c>
      <c r="AC2963" t="s">
        <v>6180</v>
      </c>
      <c r="AD2963" t="s">
        <v>7654</v>
      </c>
      <c r="AE2963" t="s">
        <v>32</v>
      </c>
      <c r="AF2963" t="s">
        <v>1364</v>
      </c>
      <c r="AH2963" t="s">
        <v>38</v>
      </c>
      <c r="AI2963" t="s">
        <v>2540</v>
      </c>
      <c r="AJ2963" t="s">
        <v>1283</v>
      </c>
      <c r="AK2963" t="s">
        <v>39</v>
      </c>
    </row>
    <row r="2964" spans="1:37" x14ac:dyDescent="0.3">
      <c r="A2964">
        <v>349591</v>
      </c>
      <c r="B2964" t="s">
        <v>2770</v>
      </c>
      <c r="C2964" t="s">
        <v>29</v>
      </c>
      <c r="D2964">
        <v>1</v>
      </c>
      <c r="E2964" t="s">
        <v>3357</v>
      </c>
      <c r="F2964" t="s">
        <v>2772</v>
      </c>
      <c r="G2964">
        <v>6766</v>
      </c>
      <c r="H2964">
        <v>1</v>
      </c>
      <c r="I2964" t="s">
        <v>76</v>
      </c>
      <c r="J2964" t="s">
        <v>43</v>
      </c>
      <c r="K2964">
        <v>62000</v>
      </c>
      <c r="L2964">
        <v>66000</v>
      </c>
      <c r="M2964" t="s">
        <v>33</v>
      </c>
      <c r="N2964" t="s">
        <v>2773</v>
      </c>
      <c r="O2964" t="s">
        <v>3348</v>
      </c>
      <c r="P2964" t="s">
        <v>9072</v>
      </c>
      <c r="Q2964" t="s">
        <v>7851</v>
      </c>
      <c r="R2964" t="s">
        <v>8071</v>
      </c>
      <c r="S2964" t="s">
        <v>6181</v>
      </c>
      <c r="T2964" t="str">
        <f t="shared" si="138"/>
        <v>‚	Demonstrated proficiency with Esri desktop products (version 10x)	Demonstrated experience working with geospatial data types	Experience working with ArcGIS Enterprise (Server, Portal, SDE DataStore, Web AppBuilder)	Experience with Python and ArcPy	Demonstrated skills and experience with cartography and graphic design for geospatial information	Experience with MS SQL Server 2012	Familiarity with ArcGIS Online capabilities and GIS application development.	Ability to thrive in an agile, fast-paced mapping and data management environment	Demonstrated experience working with technical and non-technical staff	Strong initiative and ability to perform duties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8/31/2020 WITH THE POSSIBILITY OF AN EXTENSION</v>
      </c>
      <c r="U2964">
        <f t="shared" si="139"/>
        <v>0</v>
      </c>
      <c r="V2964" s="2">
        <v>0</v>
      </c>
      <c r="W2964" s="2">
        <f t="shared" si="140"/>
        <v>0</v>
      </c>
      <c r="X2964" s="2">
        <v>1</v>
      </c>
      <c r="Y2964" s="2">
        <v>0</v>
      </c>
      <c r="Z2964" s="2">
        <v>1</v>
      </c>
      <c r="AA2964" s="2">
        <v>0</v>
      </c>
      <c r="AB2964" s="2">
        <v>0</v>
      </c>
      <c r="AC2964" t="s">
        <v>6182</v>
      </c>
      <c r="AD2964" t="s">
        <v>6183</v>
      </c>
      <c r="AE2964" t="s">
        <v>2777</v>
      </c>
      <c r="AG2964" t="s">
        <v>38</v>
      </c>
      <c r="AH2964" t="s">
        <v>876</v>
      </c>
      <c r="AJ2964" t="s">
        <v>776</v>
      </c>
      <c r="AK2964" t="s">
        <v>39</v>
      </c>
    </row>
    <row r="2965" spans="1:37" x14ac:dyDescent="0.3">
      <c r="A2965">
        <v>349591</v>
      </c>
      <c r="B2965" t="s">
        <v>2770</v>
      </c>
      <c r="C2965" t="s">
        <v>48</v>
      </c>
      <c r="D2965">
        <v>1</v>
      </c>
      <c r="E2965" t="s">
        <v>3357</v>
      </c>
      <c r="F2965" t="s">
        <v>2772</v>
      </c>
      <c r="G2965">
        <v>6766</v>
      </c>
      <c r="H2965">
        <v>1</v>
      </c>
      <c r="I2965" t="s">
        <v>76</v>
      </c>
      <c r="J2965" t="s">
        <v>43</v>
      </c>
      <c r="K2965">
        <v>62000</v>
      </c>
      <c r="L2965">
        <v>66000</v>
      </c>
      <c r="M2965" t="s">
        <v>33</v>
      </c>
      <c r="N2965" t="s">
        <v>2773</v>
      </c>
      <c r="O2965" t="s">
        <v>3348</v>
      </c>
      <c r="P2965" t="s">
        <v>9072</v>
      </c>
      <c r="Q2965" t="s">
        <v>7851</v>
      </c>
      <c r="R2965" t="s">
        <v>8071</v>
      </c>
      <c r="S2965" t="s">
        <v>6181</v>
      </c>
      <c r="T2965" t="str">
        <f t="shared" si="138"/>
        <v>‚	Demonstrated proficiency with Esri desktop products (version 10x)	Demonstrated experience working with geospatial data types	Experience working with ArcGIS Enterprise (Server, Portal, SDE DataStore, Web AppBuilder)	Experience with Python and ArcPy	Demonstrated skills and experience with cartography and graphic design for geospatial information	Experience with MS SQL Server 2012	Familiarity with ArcGIS Online capabilities and GIS application development.	Ability to thrive in an agile, fast-paced mapping and data management environment	Demonstrated experience working with technical and non-technical staff	Strong initiative and ability to perform duties with little supervision	Ability to identify needs of end users and communicate possible solutions to them	Strong organizational skills	Ability to handle multiple projects simultaneously under tight deadlines	Ability to work in a team environment THIS POSITION IS GRANT FUNDED THROUGH 8/31/2020 WITH THE POSSIBILITY OF AN EXTENSION</v>
      </c>
      <c r="U2965">
        <f t="shared" si="139"/>
        <v>0</v>
      </c>
      <c r="V2965" s="2">
        <v>0</v>
      </c>
      <c r="W2965" s="2">
        <f t="shared" si="140"/>
        <v>0</v>
      </c>
      <c r="X2965" s="2">
        <v>1</v>
      </c>
      <c r="Y2965" s="2">
        <v>0</v>
      </c>
      <c r="Z2965" s="2">
        <v>1</v>
      </c>
      <c r="AA2965" s="2">
        <v>0</v>
      </c>
      <c r="AB2965" s="2">
        <v>0</v>
      </c>
      <c r="AC2965" t="s">
        <v>6182</v>
      </c>
      <c r="AD2965" t="s">
        <v>6183</v>
      </c>
      <c r="AE2965" t="s">
        <v>2777</v>
      </c>
      <c r="AG2965" t="s">
        <v>38</v>
      </c>
      <c r="AH2965" t="s">
        <v>876</v>
      </c>
      <c r="AJ2965" t="s">
        <v>776</v>
      </c>
      <c r="AK2965" t="s">
        <v>39</v>
      </c>
    </row>
    <row r="2966" spans="1:37" x14ac:dyDescent="0.3">
      <c r="A2966">
        <v>349594</v>
      </c>
      <c r="B2966" t="s">
        <v>2770</v>
      </c>
      <c r="C2966" t="s">
        <v>29</v>
      </c>
      <c r="D2966">
        <v>1</v>
      </c>
      <c r="E2966" t="s">
        <v>6184</v>
      </c>
      <c r="F2966" t="s">
        <v>2772</v>
      </c>
      <c r="G2966">
        <v>6766</v>
      </c>
      <c r="H2966">
        <v>1</v>
      </c>
      <c r="I2966" t="s">
        <v>1173</v>
      </c>
      <c r="J2966" t="s">
        <v>43</v>
      </c>
      <c r="K2966">
        <v>54000</v>
      </c>
      <c r="L2966">
        <v>58000</v>
      </c>
      <c r="M2966" t="s">
        <v>33</v>
      </c>
      <c r="N2966" t="s">
        <v>2773</v>
      </c>
      <c r="O2966" t="s">
        <v>294</v>
      </c>
      <c r="P2966" t="s">
        <v>9073</v>
      </c>
      <c r="Q2966" t="s">
        <v>7851</v>
      </c>
      <c r="R2966" t="s">
        <v>9074</v>
      </c>
      <c r="S2966" t="s">
        <v>5040</v>
      </c>
      <c r="T2966" t="str">
        <f t="shared" si="138"/>
        <v>‚	Knowledge of accounts payable, budgeting, purchasing, grants management, and/or document management 	Ability to maintain a high level of accuracy in preparing and entering financial information	Good organization and willingness to perform general administrative duties 	Experience with Excel 	Knowledge of NYC ‚Ëœs Financial Management System (FMS) THIS POSITION IS GRANT FUNDED THROUGH 08/31/2019 WITH THE POSSIBILITY OF AN EXTENSION</v>
      </c>
      <c r="U2966">
        <f t="shared" si="139"/>
        <v>0</v>
      </c>
      <c r="V2966" s="2">
        <v>1</v>
      </c>
      <c r="W2966" s="2">
        <f t="shared" si="140"/>
        <v>0</v>
      </c>
      <c r="X2966" s="2">
        <v>0</v>
      </c>
      <c r="Y2966" s="2">
        <v>0</v>
      </c>
      <c r="Z2966" s="2">
        <v>0</v>
      </c>
      <c r="AA2966" s="2">
        <v>0</v>
      </c>
      <c r="AB2966" s="2">
        <v>0</v>
      </c>
      <c r="AC2966" t="s">
        <v>6185</v>
      </c>
      <c r="AD2966" t="s">
        <v>6186</v>
      </c>
      <c r="AE2966" t="s">
        <v>2777</v>
      </c>
      <c r="AG2966" t="s">
        <v>38</v>
      </c>
      <c r="AH2966" t="s">
        <v>876</v>
      </c>
      <c r="AJ2966" t="s">
        <v>2081</v>
      </c>
      <c r="AK2966" t="s">
        <v>39</v>
      </c>
    </row>
    <row r="2967" spans="1:37" x14ac:dyDescent="0.3">
      <c r="A2967">
        <v>349594</v>
      </c>
      <c r="B2967" t="s">
        <v>2770</v>
      </c>
      <c r="C2967" t="s">
        <v>48</v>
      </c>
      <c r="D2967">
        <v>1</v>
      </c>
      <c r="E2967" t="s">
        <v>6184</v>
      </c>
      <c r="F2967" t="s">
        <v>2772</v>
      </c>
      <c r="G2967">
        <v>6766</v>
      </c>
      <c r="H2967">
        <v>1</v>
      </c>
      <c r="I2967" t="s">
        <v>1173</v>
      </c>
      <c r="J2967" t="s">
        <v>43</v>
      </c>
      <c r="K2967">
        <v>54000</v>
      </c>
      <c r="L2967">
        <v>58000</v>
      </c>
      <c r="M2967" t="s">
        <v>33</v>
      </c>
      <c r="N2967" t="s">
        <v>2773</v>
      </c>
      <c r="O2967" t="s">
        <v>294</v>
      </c>
      <c r="P2967" t="s">
        <v>9073</v>
      </c>
      <c r="Q2967" t="s">
        <v>7851</v>
      </c>
      <c r="R2967" t="s">
        <v>9074</v>
      </c>
      <c r="S2967" t="s">
        <v>5040</v>
      </c>
      <c r="T2967" t="str">
        <f t="shared" si="138"/>
        <v>‚	Knowledge of accounts payable, budgeting, purchasing, grants management, and/or document management 	Ability to maintain a high level of accuracy in preparing and entering financial information	Good organization and willingness to perform general administrative duties 	Experience with Excel 	Knowledge of NYC ‚Ëœs Financial Management System (FMS) THIS POSITION IS GRANT FUNDED THROUGH 08/31/2019 WITH THE POSSIBILITY OF AN EXTENSION</v>
      </c>
      <c r="U2967">
        <f t="shared" si="139"/>
        <v>0</v>
      </c>
      <c r="V2967" s="2">
        <v>1</v>
      </c>
      <c r="W2967" s="2">
        <f t="shared" si="140"/>
        <v>0</v>
      </c>
      <c r="X2967" s="2">
        <v>0</v>
      </c>
      <c r="Y2967" s="2">
        <v>0</v>
      </c>
      <c r="Z2967" s="2">
        <v>0</v>
      </c>
      <c r="AA2967" s="2">
        <v>0</v>
      </c>
      <c r="AB2967" s="2">
        <v>0</v>
      </c>
      <c r="AC2967" t="s">
        <v>6185</v>
      </c>
      <c r="AD2967" t="s">
        <v>6186</v>
      </c>
      <c r="AE2967" t="s">
        <v>2777</v>
      </c>
      <c r="AG2967" t="s">
        <v>38</v>
      </c>
      <c r="AH2967" t="s">
        <v>876</v>
      </c>
      <c r="AJ2967" t="s">
        <v>2081</v>
      </c>
      <c r="AK2967" t="s">
        <v>39</v>
      </c>
    </row>
    <row r="2968" spans="1:37" x14ac:dyDescent="0.3">
      <c r="A2968">
        <v>349596</v>
      </c>
      <c r="B2968" t="s">
        <v>1290</v>
      </c>
      <c r="C2968" t="s">
        <v>29</v>
      </c>
      <c r="D2968">
        <v>2</v>
      </c>
      <c r="E2968" t="s">
        <v>6187</v>
      </c>
      <c r="F2968" t="s">
        <v>4995</v>
      </c>
      <c r="G2968">
        <v>52633</v>
      </c>
      <c r="H2968">
        <v>0</v>
      </c>
      <c r="I2968" t="s">
        <v>553</v>
      </c>
      <c r="J2968" t="s">
        <v>43</v>
      </c>
      <c r="K2968">
        <v>67980</v>
      </c>
      <c r="L2968">
        <v>78177</v>
      </c>
      <c r="M2968" t="s">
        <v>33</v>
      </c>
      <c r="N2968" t="s">
        <v>6188</v>
      </c>
      <c r="O2968" t="s">
        <v>2413</v>
      </c>
      <c r="P2968" t="s">
        <v>9075</v>
      </c>
      <c r="Q2968" t="s">
        <v>4996</v>
      </c>
      <c r="R2968" t="s">
        <v>32</v>
      </c>
      <c r="S2968" t="s">
        <v>8336</v>
      </c>
      <c r="T2968" t="str">
        <f t="shared" si="138"/>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68">
        <f t="shared" si="139"/>
        <v>0</v>
      </c>
      <c r="V2968" s="2">
        <v>0</v>
      </c>
      <c r="W2968" s="2">
        <f t="shared" si="140"/>
        <v>0</v>
      </c>
      <c r="X2968" s="2">
        <v>0</v>
      </c>
      <c r="Y2968" s="2">
        <v>0</v>
      </c>
      <c r="Z2968" s="2">
        <v>0</v>
      </c>
      <c r="AA2968" s="2">
        <v>0</v>
      </c>
      <c r="AB2968" s="2">
        <v>0</v>
      </c>
      <c r="AC2968" t="s">
        <v>1295</v>
      </c>
      <c r="AD2968" t="s">
        <v>603</v>
      </c>
      <c r="AE2968" t="s">
        <v>32</v>
      </c>
      <c r="AG2968" t="s">
        <v>38</v>
      </c>
      <c r="AH2968" t="s">
        <v>3405</v>
      </c>
      <c r="AI2968" t="s">
        <v>2630</v>
      </c>
      <c r="AJ2968" t="s">
        <v>3405</v>
      </c>
      <c r="AK2968" t="s">
        <v>39</v>
      </c>
    </row>
    <row r="2969" spans="1:37" x14ac:dyDescent="0.3">
      <c r="A2969">
        <v>349606</v>
      </c>
      <c r="B2969" t="s">
        <v>1670</v>
      </c>
      <c r="C2969" t="s">
        <v>29</v>
      </c>
      <c r="D2969">
        <v>1</v>
      </c>
      <c r="E2969" t="s">
        <v>3653</v>
      </c>
      <c r="F2969" t="s">
        <v>1818</v>
      </c>
      <c r="G2969">
        <v>10074</v>
      </c>
      <c r="H2969" t="s">
        <v>42</v>
      </c>
      <c r="I2969" t="s">
        <v>3655</v>
      </c>
      <c r="J2969" t="s">
        <v>43</v>
      </c>
      <c r="K2969">
        <v>120000</v>
      </c>
      <c r="L2969">
        <v>130000</v>
      </c>
      <c r="M2969" t="s">
        <v>33</v>
      </c>
      <c r="N2969" t="s">
        <v>1320</v>
      </c>
      <c r="O2969" t="s">
        <v>2633</v>
      </c>
      <c r="P2969" t="s">
        <v>9076</v>
      </c>
      <c r="Q2969" t="s">
        <v>1819</v>
      </c>
      <c r="R2969" t="s">
        <v>9077</v>
      </c>
      <c r="S2969" t="s">
        <v>8185</v>
      </c>
      <c r="T2969" t="str">
        <f t="shared" si="138"/>
        <v>‚ Demonstrated knowledge in Active Directory Administration and the following platforms (Microsoft Windows 8.1/10.0, Server 2012/2016, VMware, Citrix, Outlook Web Access );   Hardware (    NetApp, CISCO, EMC/VNX);   and Systems Management Software  (Veritas, Symantec, Cisco IronPort Proxy,  Clearswift, Sophos, Cisco Meraki MDM,  SCCM);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 Certain residency requirements may apply. We appreciate every applicant‚„s interest; however, only those under consideration will be contacted.  Note: Vacancy notices listed as ‚Å“Until Filled‚ will be posted for at least five work days</v>
      </c>
      <c r="U2969">
        <f t="shared" si="139"/>
        <v>0</v>
      </c>
      <c r="V2969" s="2">
        <v>0</v>
      </c>
      <c r="W2969" s="2">
        <f t="shared" si="140"/>
        <v>0</v>
      </c>
      <c r="X2969" s="2">
        <v>0</v>
      </c>
      <c r="Y2969" s="2">
        <v>0</v>
      </c>
      <c r="Z2969" s="2">
        <v>0</v>
      </c>
      <c r="AA2969" s="2">
        <v>0</v>
      </c>
      <c r="AB2969" s="2">
        <v>0</v>
      </c>
      <c r="AC2969" t="s">
        <v>1675</v>
      </c>
      <c r="AD2969" t="s">
        <v>32</v>
      </c>
      <c r="AE2969" t="s">
        <v>32</v>
      </c>
      <c r="AG2969" t="s">
        <v>58</v>
      </c>
      <c r="AH2969" t="s">
        <v>3405</v>
      </c>
      <c r="AJ2969" t="s">
        <v>3405</v>
      </c>
      <c r="AK2969" t="s">
        <v>39</v>
      </c>
    </row>
    <row r="2970" spans="1:37" x14ac:dyDescent="0.3">
      <c r="A2970">
        <v>349606</v>
      </c>
      <c r="B2970" t="s">
        <v>1670</v>
      </c>
      <c r="C2970" t="s">
        <v>48</v>
      </c>
      <c r="D2970">
        <v>1</v>
      </c>
      <c r="E2970" t="s">
        <v>3653</v>
      </c>
      <c r="F2970" t="s">
        <v>1818</v>
      </c>
      <c r="G2970">
        <v>10074</v>
      </c>
      <c r="H2970" t="s">
        <v>42</v>
      </c>
      <c r="I2970" t="s">
        <v>3655</v>
      </c>
      <c r="J2970" t="s">
        <v>43</v>
      </c>
      <c r="K2970">
        <v>120000</v>
      </c>
      <c r="L2970">
        <v>130000</v>
      </c>
      <c r="M2970" t="s">
        <v>33</v>
      </c>
      <c r="N2970" t="s">
        <v>1320</v>
      </c>
      <c r="O2970" t="s">
        <v>2633</v>
      </c>
      <c r="P2970" t="s">
        <v>9076</v>
      </c>
      <c r="Q2970" t="s">
        <v>1819</v>
      </c>
      <c r="R2970" t="s">
        <v>9077</v>
      </c>
      <c r="S2970" t="s">
        <v>8185</v>
      </c>
      <c r="T2970" t="str">
        <f t="shared" si="138"/>
        <v>‚ Demonstrated knowledge in Active Directory Administration and the following platforms (Microsoft Windows 8.1/10.0, Server 2012/2016, VMware, Citrix, Outlook Web Access );   Hardware (    NetApp, CISCO, EMC/VNX);   and Systems Management Software  (Veritas, Symantec, Cisco IronPort Proxy,  Clearswift, Sophos, Cisco Meraki MDM,  SCCM);  Demonstrated experience working with technical and non-technical staff; ability to work effectively and interface with all levels of the organization, senior executives from other City agencies, and    vendors;  Ability to manage multiple deadline driven projects simultaneously; excellent collaboration and team building skills, strong written and verbal communication skills must be demonstrated. Certain residency requirements may apply. We appreciate every applicant‚„s interest; however, only those under consideration will be contacted.  Note: Vacancy notices listed as ‚Å“Until Filled‚ will be posted for at least five work days</v>
      </c>
      <c r="U2970">
        <f t="shared" si="139"/>
        <v>0</v>
      </c>
      <c r="V2970" s="2">
        <v>0</v>
      </c>
      <c r="W2970" s="2">
        <f t="shared" si="140"/>
        <v>0</v>
      </c>
      <c r="X2970" s="2">
        <v>0</v>
      </c>
      <c r="Y2970" s="2">
        <v>0</v>
      </c>
      <c r="Z2970" s="2">
        <v>0</v>
      </c>
      <c r="AA2970" s="2">
        <v>0</v>
      </c>
      <c r="AB2970" s="2">
        <v>0</v>
      </c>
      <c r="AC2970" t="s">
        <v>1675</v>
      </c>
      <c r="AD2970" t="s">
        <v>32</v>
      </c>
      <c r="AE2970" t="s">
        <v>32</v>
      </c>
      <c r="AG2970" t="s">
        <v>58</v>
      </c>
      <c r="AH2970" t="s">
        <v>3405</v>
      </c>
      <c r="AJ2970" t="s">
        <v>3405</v>
      </c>
      <c r="AK2970" t="s">
        <v>39</v>
      </c>
    </row>
    <row r="2971" spans="1:37" x14ac:dyDescent="0.3">
      <c r="A2971">
        <v>349611</v>
      </c>
      <c r="B2971" t="s">
        <v>2770</v>
      </c>
      <c r="C2971" t="s">
        <v>48</v>
      </c>
      <c r="D2971">
        <v>1</v>
      </c>
      <c r="E2971" t="s">
        <v>6189</v>
      </c>
      <c r="F2971" t="s">
        <v>6190</v>
      </c>
      <c r="G2971">
        <v>6765</v>
      </c>
      <c r="H2971">
        <v>0</v>
      </c>
      <c r="I2971" t="s">
        <v>1228</v>
      </c>
      <c r="J2971" t="s">
        <v>32</v>
      </c>
      <c r="K2971">
        <v>90000</v>
      </c>
      <c r="L2971">
        <v>90000</v>
      </c>
      <c r="M2971" t="s">
        <v>33</v>
      </c>
      <c r="N2971" t="s">
        <v>2773</v>
      </c>
      <c r="O2971" t="s">
        <v>294</v>
      </c>
      <c r="P2971" t="s">
        <v>9078</v>
      </c>
      <c r="Q2971" t="s">
        <v>9079</v>
      </c>
      <c r="R2971" t="s">
        <v>9080</v>
      </c>
      <c r="S2971" t="s">
        <v>6191</v>
      </c>
      <c r="T2971" t="str">
        <f t="shared" si="138"/>
        <v>‚	A minimum of three years of professional managerial and supervisory human resources experience	Excellent organizational, communication, and interpersonal skills with the ability to interact with all levels of employees	Strong analytical skills and ability to research complex issues	Detail oriented and self-motivated	Proficient knowledge of Microsoft Word and Excel 	Knowledge of Citywide policies a plus THIS POSITION IS GRANT FUNDED THROUGH AUGUST 31, 2020 WITH THE POSSIBILITY OF AN EXTENSION</v>
      </c>
      <c r="U2971">
        <f t="shared" si="139"/>
        <v>0</v>
      </c>
      <c r="V2971" s="2">
        <v>1</v>
      </c>
      <c r="W2971" s="2">
        <f t="shared" si="140"/>
        <v>0</v>
      </c>
      <c r="X2971" s="2">
        <v>0</v>
      </c>
      <c r="Y2971" s="2">
        <v>0</v>
      </c>
      <c r="Z2971" s="2">
        <v>0</v>
      </c>
      <c r="AA2971" s="2">
        <v>0</v>
      </c>
      <c r="AB2971" s="2">
        <v>0</v>
      </c>
      <c r="AC2971" t="s">
        <v>6192</v>
      </c>
      <c r="AD2971" t="s">
        <v>9081</v>
      </c>
      <c r="AE2971" t="s">
        <v>2777</v>
      </c>
      <c r="AG2971" t="s">
        <v>38</v>
      </c>
      <c r="AH2971" t="s">
        <v>2081</v>
      </c>
      <c r="AJ2971" t="s">
        <v>2081</v>
      </c>
      <c r="AK2971" t="s">
        <v>39</v>
      </c>
    </row>
    <row r="2972" spans="1:37" x14ac:dyDescent="0.3">
      <c r="A2972">
        <v>349611</v>
      </c>
      <c r="B2972" t="s">
        <v>2770</v>
      </c>
      <c r="C2972" t="s">
        <v>29</v>
      </c>
      <c r="D2972">
        <v>1</v>
      </c>
      <c r="E2972" t="s">
        <v>6189</v>
      </c>
      <c r="F2972" t="s">
        <v>6190</v>
      </c>
      <c r="G2972">
        <v>6765</v>
      </c>
      <c r="H2972">
        <v>0</v>
      </c>
      <c r="I2972" t="s">
        <v>1228</v>
      </c>
      <c r="J2972" t="s">
        <v>32</v>
      </c>
      <c r="K2972">
        <v>90000</v>
      </c>
      <c r="L2972">
        <v>90000</v>
      </c>
      <c r="M2972" t="s">
        <v>33</v>
      </c>
      <c r="N2972" t="s">
        <v>2773</v>
      </c>
      <c r="O2972" t="s">
        <v>294</v>
      </c>
      <c r="P2972" t="s">
        <v>9078</v>
      </c>
      <c r="Q2972" t="s">
        <v>9079</v>
      </c>
      <c r="R2972" t="s">
        <v>9080</v>
      </c>
      <c r="S2972" t="s">
        <v>6191</v>
      </c>
      <c r="T2972" t="str">
        <f t="shared" si="138"/>
        <v>‚	A minimum of three years of professional managerial and supervisory human resources experience	Excellent organizational, communication, and interpersonal skills with the ability to interact with all levels of employees	Strong analytical skills and ability to research complex issues	Detail oriented and self-motivated	Proficient knowledge of Microsoft Word and Excel 	Knowledge of Citywide policies a plus THIS POSITION IS GRANT FUNDED THROUGH AUGUST 31, 2020 WITH THE POSSIBILITY OF AN EXTENSION</v>
      </c>
      <c r="U2972">
        <f t="shared" si="139"/>
        <v>0</v>
      </c>
      <c r="V2972" s="2">
        <v>1</v>
      </c>
      <c r="W2972" s="2">
        <f t="shared" si="140"/>
        <v>0</v>
      </c>
      <c r="X2972" s="2">
        <v>0</v>
      </c>
      <c r="Y2972" s="2">
        <v>0</v>
      </c>
      <c r="Z2972" s="2">
        <v>0</v>
      </c>
      <c r="AA2972" s="2">
        <v>0</v>
      </c>
      <c r="AB2972" s="2">
        <v>0</v>
      </c>
      <c r="AC2972" t="s">
        <v>6192</v>
      </c>
      <c r="AD2972" t="s">
        <v>9081</v>
      </c>
      <c r="AE2972" t="s">
        <v>2777</v>
      </c>
      <c r="AG2972" t="s">
        <v>38</v>
      </c>
      <c r="AH2972" t="s">
        <v>2081</v>
      </c>
      <c r="AJ2972" t="s">
        <v>2081</v>
      </c>
      <c r="AK2972" t="s">
        <v>39</v>
      </c>
    </row>
    <row r="2973" spans="1:37" x14ac:dyDescent="0.3">
      <c r="A2973">
        <v>349616</v>
      </c>
      <c r="B2973" t="s">
        <v>473</v>
      </c>
      <c r="C2973" t="s">
        <v>29</v>
      </c>
      <c r="D2973">
        <v>1</v>
      </c>
      <c r="E2973" t="s">
        <v>5022</v>
      </c>
      <c r="F2973" t="s">
        <v>1240</v>
      </c>
      <c r="G2973">
        <v>95600</v>
      </c>
      <c r="H2973" t="s">
        <v>435</v>
      </c>
      <c r="I2973" t="s">
        <v>553</v>
      </c>
      <c r="J2973" t="s">
        <v>43</v>
      </c>
      <c r="K2973">
        <v>54643</v>
      </c>
      <c r="L2973">
        <v>97000</v>
      </c>
      <c r="M2973" t="s">
        <v>33</v>
      </c>
      <c r="N2973" t="s">
        <v>835</v>
      </c>
      <c r="O2973" t="s">
        <v>6147</v>
      </c>
      <c r="P2973" t="s">
        <v>9082</v>
      </c>
      <c r="Q2973" t="s">
        <v>1242</v>
      </c>
      <c r="R2973" t="s">
        <v>8622</v>
      </c>
      <c r="S2973" t="s">
        <v>8495</v>
      </c>
      <c r="T2973" t="str">
        <f t="shared" si="138"/>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73">
        <f t="shared" si="139"/>
        <v>0</v>
      </c>
      <c r="V2973" s="2">
        <v>0</v>
      </c>
      <c r="W2973" s="2">
        <f t="shared" si="140"/>
        <v>0</v>
      </c>
      <c r="X2973" s="2">
        <v>0</v>
      </c>
      <c r="Y2973" s="2">
        <v>0</v>
      </c>
      <c r="Z2973" s="2">
        <v>0</v>
      </c>
      <c r="AA2973" s="2">
        <v>0</v>
      </c>
      <c r="AB2973" s="2">
        <v>0</v>
      </c>
      <c r="AC2973" t="s">
        <v>815</v>
      </c>
      <c r="AD2973" t="s">
        <v>32</v>
      </c>
      <c r="AE2973" t="s">
        <v>32</v>
      </c>
      <c r="AG2973" t="s">
        <v>58</v>
      </c>
      <c r="AH2973" t="s">
        <v>776</v>
      </c>
      <c r="AI2973" t="s">
        <v>2693</v>
      </c>
      <c r="AJ2973" t="s">
        <v>776</v>
      </c>
      <c r="AK2973" t="s">
        <v>39</v>
      </c>
    </row>
    <row r="2974" spans="1:37" x14ac:dyDescent="0.3">
      <c r="A2974">
        <v>349621</v>
      </c>
      <c r="B2974" t="s">
        <v>199</v>
      </c>
      <c r="C2974" t="s">
        <v>29</v>
      </c>
      <c r="D2974">
        <v>1</v>
      </c>
      <c r="E2974" t="s">
        <v>6193</v>
      </c>
      <c r="F2974" t="s">
        <v>742</v>
      </c>
      <c r="G2974">
        <v>56058</v>
      </c>
      <c r="H2974">
        <v>0</v>
      </c>
      <c r="I2974" t="s">
        <v>627</v>
      </c>
      <c r="J2974" t="s">
        <v>43</v>
      </c>
      <c r="K2974">
        <v>50362</v>
      </c>
      <c r="L2974">
        <v>72000</v>
      </c>
      <c r="M2974" t="s">
        <v>33</v>
      </c>
      <c r="N2974" t="s">
        <v>408</v>
      </c>
      <c r="O2974" t="s">
        <v>2038</v>
      </c>
      <c r="P2974" t="s">
        <v>9083</v>
      </c>
      <c r="Q2974" t="s">
        <v>745</v>
      </c>
      <c r="R2974" t="s">
        <v>9084</v>
      </c>
      <c r="S2974" t="s">
        <v>9085</v>
      </c>
      <c r="T2974" t="str">
        <f t="shared" si="138"/>
        <v>‚ Candidate should possess excellent communication, writing, oral presentation and conflict management skills.   Demonstrated ability to manage time and complete tasks within specified deadlines. Previous experience working in a fleet, logistics and/or warehouse environment, preferably with oversight of inventory management.  Knowledge and experience with forensic equipment and systems and/or hazardous materials training and response.    Comprehensive experience including participation in response to an actual incident or disaster.  A list of at least three business references, with immediate supervisors‚„ or clients‚„ names, business affiliations, addresses, telephone numbers and email addresses. Must be self-motivated with the ability to work both independently and within a team environment. Proficient in Microsoft Office applications, including but not limited to: Word, Excel, PowerPoint.  Technical aptitude to learn new applications.  Required: Must possess a valid Driver‚„s license and have ability to drive in all weather and traffic conditions. ‚ Selected candidate will be required to provide a DNA sample by swabbing. This position has been identified as ‚Å“essential‚. During emergency events, ‚Å“essential‚ positions require 24-hour availability</v>
      </c>
      <c r="U2974">
        <f t="shared" si="139"/>
        <v>0</v>
      </c>
      <c r="V2974" s="2">
        <v>1</v>
      </c>
      <c r="W2974" s="2">
        <f t="shared" si="140"/>
        <v>0</v>
      </c>
      <c r="X2974" s="2">
        <v>0</v>
      </c>
      <c r="Y2974" s="2">
        <v>0</v>
      </c>
      <c r="Z2974" s="2">
        <v>0</v>
      </c>
      <c r="AA2974" s="2">
        <v>0</v>
      </c>
      <c r="AB2974" s="2">
        <v>0</v>
      </c>
      <c r="AC2974" t="s">
        <v>6194</v>
      </c>
      <c r="AD2974" t="s">
        <v>32</v>
      </c>
      <c r="AE2974" t="s">
        <v>32</v>
      </c>
      <c r="AG2974" t="s">
        <v>38</v>
      </c>
      <c r="AH2974" t="s">
        <v>3405</v>
      </c>
      <c r="AJ2974" t="s">
        <v>3405</v>
      </c>
      <c r="AK2974" t="s">
        <v>39</v>
      </c>
    </row>
    <row r="2975" spans="1:37" x14ac:dyDescent="0.3">
      <c r="A2975">
        <v>349669</v>
      </c>
      <c r="B2975" t="s">
        <v>111</v>
      </c>
      <c r="C2975" t="s">
        <v>29</v>
      </c>
      <c r="D2975">
        <v>1</v>
      </c>
      <c r="E2975" t="s">
        <v>6157</v>
      </c>
      <c r="F2975" t="s">
        <v>3279</v>
      </c>
      <c r="G2975">
        <v>30112</v>
      </c>
      <c r="H2975">
        <v>0</v>
      </c>
      <c r="I2975" t="s">
        <v>1506</v>
      </c>
      <c r="J2975" t="s">
        <v>43</v>
      </c>
      <c r="K2975">
        <v>152763</v>
      </c>
      <c r="L2975">
        <v>152763</v>
      </c>
      <c r="M2975" t="s">
        <v>33</v>
      </c>
      <c r="N2975" t="s">
        <v>115</v>
      </c>
      <c r="O2975" t="s">
        <v>443</v>
      </c>
      <c r="P2975" t="s">
        <v>9061</v>
      </c>
      <c r="Q2975" t="s">
        <v>6158</v>
      </c>
      <c r="R2975" t="s">
        <v>32</v>
      </c>
      <c r="S2975" t="s">
        <v>32</v>
      </c>
      <c r="T2975" t="str">
        <f t="shared" si="138"/>
        <v xml:space="preserve">   </v>
      </c>
      <c r="U2975">
        <f t="shared" si="139"/>
        <v>0</v>
      </c>
      <c r="V2975" s="2">
        <v>0</v>
      </c>
      <c r="W2975" s="2">
        <f t="shared" si="140"/>
        <v>0</v>
      </c>
      <c r="X2975" s="2">
        <v>0</v>
      </c>
      <c r="Y2975" s="2">
        <v>0</v>
      </c>
      <c r="Z2975" s="2">
        <v>0</v>
      </c>
      <c r="AA2975" s="2">
        <v>0</v>
      </c>
      <c r="AB2975" s="2">
        <v>0</v>
      </c>
      <c r="AC2975" t="s">
        <v>8456</v>
      </c>
      <c r="AD2975" t="s">
        <v>32</v>
      </c>
      <c r="AE2975" t="s">
        <v>32</v>
      </c>
      <c r="AG2975" t="s">
        <v>58</v>
      </c>
      <c r="AH2975" t="s">
        <v>1283</v>
      </c>
      <c r="AI2975" t="s">
        <v>2699</v>
      </c>
      <c r="AJ2975" t="s">
        <v>1283</v>
      </c>
      <c r="AK2975" t="s">
        <v>39</v>
      </c>
    </row>
    <row r="2976" spans="1:37" x14ac:dyDescent="0.3">
      <c r="A2976">
        <v>349621</v>
      </c>
      <c r="B2976" t="s">
        <v>199</v>
      </c>
      <c r="C2976" t="s">
        <v>48</v>
      </c>
      <c r="D2976">
        <v>1</v>
      </c>
      <c r="E2976" t="s">
        <v>6193</v>
      </c>
      <c r="F2976" t="s">
        <v>742</v>
      </c>
      <c r="G2976">
        <v>56058</v>
      </c>
      <c r="H2976">
        <v>0</v>
      </c>
      <c r="I2976" t="s">
        <v>627</v>
      </c>
      <c r="J2976" t="s">
        <v>43</v>
      </c>
      <c r="K2976">
        <v>50362</v>
      </c>
      <c r="L2976">
        <v>72000</v>
      </c>
      <c r="M2976" t="s">
        <v>33</v>
      </c>
      <c r="N2976" t="s">
        <v>408</v>
      </c>
      <c r="O2976" t="s">
        <v>2038</v>
      </c>
      <c r="P2976" t="s">
        <v>9083</v>
      </c>
      <c r="Q2976" t="s">
        <v>745</v>
      </c>
      <c r="R2976" t="s">
        <v>9084</v>
      </c>
      <c r="S2976" t="s">
        <v>9085</v>
      </c>
      <c r="T2976" t="str">
        <f t="shared" si="138"/>
        <v>‚ Candidate should possess excellent communication, writing, oral presentation and conflict management skills.   Demonstrated ability to manage time and complete tasks within specified deadlines. Previous experience working in a fleet, logistics and/or warehouse environment, preferably with oversight of inventory management.  Knowledge and experience with forensic equipment and systems and/or hazardous materials training and response.    Comprehensive experience including participation in response to an actual incident or disaster.  A list of at least three business references, with immediate supervisors‚„ or clients‚„ names, business affiliations, addresses, telephone numbers and email addresses. Must be self-motivated with the ability to work both independently and within a team environment. Proficient in Microsoft Office applications, including but not limited to: Word, Excel, PowerPoint.  Technical aptitude to learn new applications.  Required: Must possess a valid Driver‚„s license and have ability to drive in all weather and traffic conditions. ‚ Selected candidate will be required to provide a DNA sample by swabbing. This position has been identified as ‚Å“essential‚. During emergency events, ‚Å“essential‚ positions require 24-hour availability</v>
      </c>
      <c r="U2976">
        <f t="shared" si="139"/>
        <v>0</v>
      </c>
      <c r="V2976" s="2">
        <v>1</v>
      </c>
      <c r="W2976" s="2">
        <f t="shared" si="140"/>
        <v>0</v>
      </c>
      <c r="X2976" s="2">
        <v>0</v>
      </c>
      <c r="Y2976" s="2">
        <v>0</v>
      </c>
      <c r="Z2976" s="2">
        <v>0</v>
      </c>
      <c r="AA2976" s="2">
        <v>0</v>
      </c>
      <c r="AB2976" s="2">
        <v>0</v>
      </c>
      <c r="AC2976" t="s">
        <v>6194</v>
      </c>
      <c r="AD2976" t="s">
        <v>32</v>
      </c>
      <c r="AE2976" t="s">
        <v>32</v>
      </c>
      <c r="AG2976" t="s">
        <v>38</v>
      </c>
      <c r="AH2976" t="s">
        <v>3405</v>
      </c>
      <c r="AJ2976" t="s">
        <v>3405</v>
      </c>
      <c r="AK2976" t="s">
        <v>39</v>
      </c>
    </row>
    <row r="2977" spans="1:37" x14ac:dyDescent="0.3">
      <c r="A2977">
        <v>349622</v>
      </c>
      <c r="B2977" t="s">
        <v>199</v>
      </c>
      <c r="C2977" t="s">
        <v>48</v>
      </c>
      <c r="D2977">
        <v>1</v>
      </c>
      <c r="E2977" t="s">
        <v>6195</v>
      </c>
      <c r="F2977" t="s">
        <v>170</v>
      </c>
      <c r="G2977">
        <v>10050</v>
      </c>
      <c r="H2977" t="s">
        <v>435</v>
      </c>
      <c r="I2977" t="s">
        <v>76</v>
      </c>
      <c r="J2977" t="s">
        <v>43</v>
      </c>
      <c r="K2977">
        <v>54643</v>
      </c>
      <c r="L2977">
        <v>120000</v>
      </c>
      <c r="M2977" t="s">
        <v>33</v>
      </c>
      <c r="N2977" t="s">
        <v>408</v>
      </c>
      <c r="O2977" t="s">
        <v>2038</v>
      </c>
      <c r="P2977" t="s">
        <v>7308</v>
      </c>
      <c r="Q2977" t="s">
        <v>173</v>
      </c>
      <c r="R2977" t="s">
        <v>9086</v>
      </c>
      <c r="S2977" t="s">
        <v>9087</v>
      </c>
      <c r="T2977" t="str">
        <f t="shared" si="138"/>
        <v>‚¿ PMP (Project Management Professional) Certification or equivalent preferred.  ‚¿ Bachelor‚„s Degree or higher in Engineering, Technology or related field. ‚¿ Minimum 5-10 years of project or IT management, including demonstrated experience achieving milestones, and managing significant budgets. ‚¿ Minimum 3 years experience coordinating and or supporting IT business processes. ‚¿ Excellent organizational, communication, customer service skills, conceptual thinking, IT, analytical skills, Structured Query Language (SQL), Microsoft Windows, Access, Word, Excel, PowerPoint, and network platforms. ‚¿ Ability to multi-task and manage operational activities under pressure.  ‚¿ It is strongly recommended that selected candidates have a proven track record in successful project management, knowledge of laboratory techniques and equipment a plus. ‚¿ Prior experience with Laboratory Information Management Systems (LIMS) systems and laboratory operations from an end user, IT specialist or Quality Assurance (QA) supervisor point of view, as well as strong understanding of validation and QA principles preferred. ‚ Selected candidate will be required to provide a DNA sample by swabbing. This position has been identified as ‚Å“essential‚. During emergency events, ‚Å“essential‚ positions require 24-hour availability  Required: Must possess a valid Driver‚„s license and have ability to drive in all weather and traffic conditions.</v>
      </c>
      <c r="U2977">
        <f t="shared" si="139"/>
        <v>0</v>
      </c>
      <c r="V2977" s="2">
        <v>1</v>
      </c>
      <c r="W2977" s="2">
        <f t="shared" si="140"/>
        <v>0</v>
      </c>
      <c r="X2977" s="2">
        <v>0</v>
      </c>
      <c r="Y2977" s="2">
        <v>0</v>
      </c>
      <c r="Z2977" s="2">
        <v>1</v>
      </c>
      <c r="AA2977" s="2">
        <v>0</v>
      </c>
      <c r="AB2977" s="2">
        <v>0</v>
      </c>
      <c r="AC2977" t="s">
        <v>6196</v>
      </c>
      <c r="AD2977" t="s">
        <v>32</v>
      </c>
      <c r="AE2977" t="s">
        <v>32</v>
      </c>
      <c r="AG2977" t="s">
        <v>58</v>
      </c>
      <c r="AH2977" t="s">
        <v>3405</v>
      </c>
      <c r="AJ2977" t="s">
        <v>3405</v>
      </c>
      <c r="AK2977" t="s">
        <v>39</v>
      </c>
    </row>
    <row r="2978" spans="1:37" x14ac:dyDescent="0.3">
      <c r="A2978">
        <v>349622</v>
      </c>
      <c r="B2978" t="s">
        <v>199</v>
      </c>
      <c r="C2978" t="s">
        <v>29</v>
      </c>
      <c r="D2978">
        <v>1</v>
      </c>
      <c r="E2978" t="s">
        <v>6195</v>
      </c>
      <c r="F2978" t="s">
        <v>170</v>
      </c>
      <c r="G2978">
        <v>10050</v>
      </c>
      <c r="H2978" t="s">
        <v>435</v>
      </c>
      <c r="I2978" t="s">
        <v>76</v>
      </c>
      <c r="J2978" t="s">
        <v>43</v>
      </c>
      <c r="K2978">
        <v>54643</v>
      </c>
      <c r="L2978">
        <v>120000</v>
      </c>
      <c r="M2978" t="s">
        <v>33</v>
      </c>
      <c r="N2978" t="s">
        <v>408</v>
      </c>
      <c r="O2978" t="s">
        <v>2038</v>
      </c>
      <c r="P2978" t="s">
        <v>7308</v>
      </c>
      <c r="Q2978" t="s">
        <v>173</v>
      </c>
      <c r="R2978" t="s">
        <v>9086</v>
      </c>
      <c r="S2978" t="s">
        <v>9087</v>
      </c>
      <c r="T2978" t="str">
        <f t="shared" si="138"/>
        <v>‚¿ PMP (Project Management Professional) Certification or equivalent preferred.  ‚¿ Bachelor‚„s Degree or higher in Engineering, Technology or related field. ‚¿ Minimum 5-10 years of project or IT management, including demonstrated experience achieving milestones, and managing significant budgets. ‚¿ Minimum 3 years experience coordinating and or supporting IT business processes. ‚¿ Excellent organizational, communication, customer service skills, conceptual thinking, IT, analytical skills, Structured Query Language (SQL), Microsoft Windows, Access, Word, Excel, PowerPoint, and network platforms. ‚¿ Ability to multi-task and manage operational activities under pressure.  ‚¿ It is strongly recommended that selected candidates have a proven track record in successful project management, knowledge of laboratory techniques and equipment a plus. ‚¿ Prior experience with Laboratory Information Management Systems (LIMS) systems and laboratory operations from an end user, IT specialist or Quality Assurance (QA) supervisor point of view, as well as strong understanding of validation and QA principles preferred. ‚ Selected candidate will be required to provide a DNA sample by swabbing. This position has been identified as ‚Å“essential‚. During emergency events, ‚Å“essential‚ positions require 24-hour availability  Required: Must possess a valid Driver‚„s license and have ability to drive in all weather and traffic conditions.</v>
      </c>
      <c r="U2978">
        <f t="shared" si="139"/>
        <v>0</v>
      </c>
      <c r="V2978" s="2">
        <v>1</v>
      </c>
      <c r="W2978" s="2">
        <f t="shared" si="140"/>
        <v>0</v>
      </c>
      <c r="X2978" s="2">
        <v>0</v>
      </c>
      <c r="Y2978" s="2">
        <v>0</v>
      </c>
      <c r="Z2978" s="2">
        <v>1</v>
      </c>
      <c r="AA2978" s="2">
        <v>0</v>
      </c>
      <c r="AB2978" s="2">
        <v>0</v>
      </c>
      <c r="AC2978" t="s">
        <v>6196</v>
      </c>
      <c r="AD2978" t="s">
        <v>32</v>
      </c>
      <c r="AE2978" t="s">
        <v>32</v>
      </c>
      <c r="AG2978" t="s">
        <v>58</v>
      </c>
      <c r="AH2978" t="s">
        <v>3405</v>
      </c>
      <c r="AJ2978" t="s">
        <v>3405</v>
      </c>
      <c r="AK2978" t="s">
        <v>39</v>
      </c>
    </row>
    <row r="2979" spans="1:37" x14ac:dyDescent="0.3">
      <c r="A2979">
        <v>349623</v>
      </c>
      <c r="B2979" t="s">
        <v>2201</v>
      </c>
      <c r="C2979" t="s">
        <v>48</v>
      </c>
      <c r="D2979">
        <v>1</v>
      </c>
      <c r="E2979" t="s">
        <v>6197</v>
      </c>
      <c r="F2979" t="s">
        <v>2203</v>
      </c>
      <c r="G2979">
        <v>52620</v>
      </c>
      <c r="H2979" t="s">
        <v>435</v>
      </c>
      <c r="I2979" t="s">
        <v>1196</v>
      </c>
      <c r="J2979" t="s">
        <v>43</v>
      </c>
      <c r="K2979">
        <v>95000</v>
      </c>
      <c r="L2979">
        <v>105000</v>
      </c>
      <c r="M2979" t="s">
        <v>33</v>
      </c>
      <c r="N2979" t="s">
        <v>2204</v>
      </c>
      <c r="O2979" t="s">
        <v>3452</v>
      </c>
      <c r="P2979" t="s">
        <v>9088</v>
      </c>
      <c r="Q2979" t="s">
        <v>2206</v>
      </c>
      <c r="R2979" t="s">
        <v>9089</v>
      </c>
      <c r="S2979" t="s">
        <v>32</v>
      </c>
      <c r="T2979" t="str">
        <f t="shared" si="138"/>
        <v xml:space="preserve">‚	MS Office (Word, Excel, PowerPoint, Outlook) proficiency;	Excellent writing, communication, inter-personal, analytical, research, problem-solving, and    organizational skills;	Ability to communicate highly complex information clearly and succinctly, both orally and in    writing to various audiences;	Ability to plan, direct, coordinate and manage special projects;	Ability to work under intense pressure and meet restrictive deadlines;	Ability to gather sensitive information and maintain confidentiality.  </v>
      </c>
      <c r="U2979">
        <f t="shared" si="139"/>
        <v>0</v>
      </c>
      <c r="V2979" s="2">
        <v>1</v>
      </c>
      <c r="W2979" s="2">
        <f t="shared" si="140"/>
        <v>0</v>
      </c>
      <c r="X2979" s="2">
        <v>0</v>
      </c>
      <c r="Y2979" s="2">
        <v>0</v>
      </c>
      <c r="Z2979" s="2">
        <v>0</v>
      </c>
      <c r="AA2979" s="2">
        <v>0</v>
      </c>
      <c r="AB2979" s="2">
        <v>0</v>
      </c>
      <c r="AC2979" t="s">
        <v>6198</v>
      </c>
      <c r="AD2979" t="s">
        <v>32</v>
      </c>
      <c r="AE2979" t="s">
        <v>32</v>
      </c>
      <c r="AG2979" t="s">
        <v>38</v>
      </c>
      <c r="AH2979" t="s">
        <v>3405</v>
      </c>
      <c r="AI2979" t="s">
        <v>4954</v>
      </c>
      <c r="AJ2979" t="s">
        <v>2304</v>
      </c>
      <c r="AK2979" t="s">
        <v>39</v>
      </c>
    </row>
    <row r="2980" spans="1:37" x14ac:dyDescent="0.3">
      <c r="A2980">
        <v>349623</v>
      </c>
      <c r="B2980" t="s">
        <v>2201</v>
      </c>
      <c r="C2980" t="s">
        <v>29</v>
      </c>
      <c r="D2980">
        <v>1</v>
      </c>
      <c r="E2980" t="s">
        <v>6197</v>
      </c>
      <c r="F2980" t="s">
        <v>2203</v>
      </c>
      <c r="G2980">
        <v>52620</v>
      </c>
      <c r="H2980" t="s">
        <v>435</v>
      </c>
      <c r="I2980" t="s">
        <v>1196</v>
      </c>
      <c r="J2980" t="s">
        <v>43</v>
      </c>
      <c r="K2980">
        <v>95000</v>
      </c>
      <c r="L2980">
        <v>105000</v>
      </c>
      <c r="M2980" t="s">
        <v>33</v>
      </c>
      <c r="N2980" t="s">
        <v>2204</v>
      </c>
      <c r="O2980" t="s">
        <v>3452</v>
      </c>
      <c r="P2980" t="s">
        <v>9088</v>
      </c>
      <c r="Q2980" t="s">
        <v>2206</v>
      </c>
      <c r="R2980" t="s">
        <v>9089</v>
      </c>
      <c r="S2980" t="s">
        <v>32</v>
      </c>
      <c r="T2980" t="str">
        <f t="shared" si="138"/>
        <v xml:space="preserve">‚	MS Office (Word, Excel, PowerPoint, Outlook) proficiency;	Excellent writing, communication, inter-personal, analytical, research, problem-solving, and    organizational skills;	Ability to communicate highly complex information clearly and succinctly, both orally and in    writing to various audiences;	Ability to plan, direct, coordinate and manage special projects;	Ability to work under intense pressure and meet restrictive deadlines;	Ability to gather sensitive information and maintain confidentiality.  </v>
      </c>
      <c r="U2980">
        <f t="shared" si="139"/>
        <v>0</v>
      </c>
      <c r="V2980" s="2">
        <v>1</v>
      </c>
      <c r="W2980" s="2">
        <f t="shared" si="140"/>
        <v>0</v>
      </c>
      <c r="X2980" s="2">
        <v>0</v>
      </c>
      <c r="Y2980" s="2">
        <v>0</v>
      </c>
      <c r="Z2980" s="2">
        <v>0</v>
      </c>
      <c r="AA2980" s="2">
        <v>0</v>
      </c>
      <c r="AB2980" s="2">
        <v>0</v>
      </c>
      <c r="AC2980" t="s">
        <v>6198</v>
      </c>
      <c r="AD2980" t="s">
        <v>32</v>
      </c>
      <c r="AE2980" t="s">
        <v>32</v>
      </c>
      <c r="AG2980" t="s">
        <v>38</v>
      </c>
      <c r="AH2980" t="s">
        <v>3405</v>
      </c>
      <c r="AI2980" t="s">
        <v>4954</v>
      </c>
      <c r="AJ2980" t="s">
        <v>2304</v>
      </c>
      <c r="AK2980" t="s">
        <v>39</v>
      </c>
    </row>
    <row r="2981" spans="1:37" x14ac:dyDescent="0.3">
      <c r="A2981">
        <v>349625</v>
      </c>
      <c r="B2981" t="s">
        <v>199</v>
      </c>
      <c r="C2981" t="s">
        <v>48</v>
      </c>
      <c r="D2981">
        <v>1</v>
      </c>
      <c r="E2981" t="s">
        <v>6199</v>
      </c>
      <c r="F2981" t="s">
        <v>6200</v>
      </c>
      <c r="G2981">
        <v>53859</v>
      </c>
      <c r="H2981">
        <v>2</v>
      </c>
      <c r="I2981" t="s">
        <v>463</v>
      </c>
      <c r="J2981" t="s">
        <v>43</v>
      </c>
      <c r="K2981">
        <v>175507</v>
      </c>
      <c r="L2981">
        <v>221268</v>
      </c>
      <c r="M2981" t="s">
        <v>33</v>
      </c>
      <c r="N2981" t="s">
        <v>5563</v>
      </c>
      <c r="O2981" t="s">
        <v>6201</v>
      </c>
      <c r="P2981" t="s">
        <v>9090</v>
      </c>
      <c r="Q2981" t="s">
        <v>6202</v>
      </c>
      <c r="R2981" t="s">
        <v>32</v>
      </c>
      <c r="S2981" t="s">
        <v>32</v>
      </c>
      <c r="T2981" t="str">
        <f t="shared" si="138"/>
        <v xml:space="preserve">   </v>
      </c>
      <c r="U2981">
        <f t="shared" si="139"/>
        <v>0</v>
      </c>
      <c r="V2981" s="2">
        <v>0</v>
      </c>
      <c r="W2981" s="2">
        <f t="shared" si="140"/>
        <v>0</v>
      </c>
      <c r="X2981" s="2">
        <v>0</v>
      </c>
      <c r="Y2981" s="2">
        <v>0</v>
      </c>
      <c r="Z2981" s="2">
        <v>0</v>
      </c>
      <c r="AA2981" s="2">
        <v>0</v>
      </c>
      <c r="AB2981" s="2">
        <v>0</v>
      </c>
      <c r="AC2981" t="s">
        <v>9091</v>
      </c>
      <c r="AD2981" t="s">
        <v>32</v>
      </c>
      <c r="AE2981" t="s">
        <v>32</v>
      </c>
      <c r="AG2981" t="s">
        <v>58</v>
      </c>
      <c r="AH2981" t="s">
        <v>2540</v>
      </c>
      <c r="AJ2981" t="s">
        <v>2540</v>
      </c>
      <c r="AK2981" t="s">
        <v>39</v>
      </c>
    </row>
    <row r="2982" spans="1:37" x14ac:dyDescent="0.3">
      <c r="A2982">
        <v>349625</v>
      </c>
      <c r="B2982" t="s">
        <v>199</v>
      </c>
      <c r="C2982" t="s">
        <v>29</v>
      </c>
      <c r="D2982">
        <v>1</v>
      </c>
      <c r="E2982" t="s">
        <v>6199</v>
      </c>
      <c r="F2982" t="s">
        <v>6200</v>
      </c>
      <c r="G2982">
        <v>53859</v>
      </c>
      <c r="H2982">
        <v>2</v>
      </c>
      <c r="I2982" t="s">
        <v>463</v>
      </c>
      <c r="J2982" t="s">
        <v>43</v>
      </c>
      <c r="K2982">
        <v>175507</v>
      </c>
      <c r="L2982">
        <v>221268</v>
      </c>
      <c r="M2982" t="s">
        <v>33</v>
      </c>
      <c r="N2982" t="s">
        <v>5563</v>
      </c>
      <c r="O2982" t="s">
        <v>6201</v>
      </c>
      <c r="P2982" t="s">
        <v>9090</v>
      </c>
      <c r="Q2982" t="s">
        <v>6202</v>
      </c>
      <c r="R2982" t="s">
        <v>32</v>
      </c>
      <c r="S2982" t="s">
        <v>32</v>
      </c>
      <c r="T2982" t="str">
        <f t="shared" si="138"/>
        <v xml:space="preserve">   </v>
      </c>
      <c r="U2982">
        <f t="shared" si="139"/>
        <v>0</v>
      </c>
      <c r="V2982" s="2">
        <v>0</v>
      </c>
      <c r="W2982" s="2">
        <f t="shared" si="140"/>
        <v>0</v>
      </c>
      <c r="X2982" s="2">
        <v>0</v>
      </c>
      <c r="Y2982" s="2">
        <v>0</v>
      </c>
      <c r="Z2982" s="2">
        <v>0</v>
      </c>
      <c r="AA2982" s="2">
        <v>0</v>
      </c>
      <c r="AB2982" s="2">
        <v>0</v>
      </c>
      <c r="AC2982" t="s">
        <v>9091</v>
      </c>
      <c r="AD2982" t="s">
        <v>32</v>
      </c>
      <c r="AE2982" t="s">
        <v>32</v>
      </c>
      <c r="AG2982" t="s">
        <v>58</v>
      </c>
      <c r="AH2982" t="s">
        <v>2540</v>
      </c>
      <c r="AJ2982" t="s">
        <v>2540</v>
      </c>
      <c r="AK2982" t="s">
        <v>39</v>
      </c>
    </row>
    <row r="2983" spans="1:37" x14ac:dyDescent="0.3">
      <c r="A2983">
        <v>349630</v>
      </c>
      <c r="B2983" t="s">
        <v>2695</v>
      </c>
      <c r="C2983" t="s">
        <v>29</v>
      </c>
      <c r="D2983">
        <v>1</v>
      </c>
      <c r="E2983" t="s">
        <v>125</v>
      </c>
      <c r="F2983" t="s">
        <v>6003</v>
      </c>
      <c r="G2983">
        <v>22507</v>
      </c>
      <c r="H2983">
        <v>2</v>
      </c>
      <c r="I2983" t="s">
        <v>1967</v>
      </c>
      <c r="J2983" t="s">
        <v>43</v>
      </c>
      <c r="K2983">
        <v>63074</v>
      </c>
      <c r="L2983">
        <v>72535</v>
      </c>
      <c r="M2983" t="s">
        <v>33</v>
      </c>
      <c r="N2983" t="s">
        <v>349</v>
      </c>
      <c r="O2983" t="s">
        <v>6203</v>
      </c>
      <c r="P2983" t="s">
        <v>9092</v>
      </c>
      <c r="Q2983" t="s">
        <v>6005</v>
      </c>
      <c r="R2983" t="s">
        <v>9093</v>
      </c>
      <c r="S2983" t="s">
        <v>32</v>
      </c>
      <c r="T2983" t="str">
        <f t="shared" si="138"/>
        <v xml:space="preserve">‚	Strong communication skills both oral and written, excellent analytical and interpersonal skills as well. 	Computer knowledge (Word, Excel and Access) 	Strong Organizational Skills 	Knowledge of Rental Subsidies or Section 8 Subsidy Preferred 	Bilingual a Plus  </v>
      </c>
      <c r="U2983">
        <f t="shared" si="139"/>
        <v>0</v>
      </c>
      <c r="V2983" s="2">
        <v>1</v>
      </c>
      <c r="W2983" s="2">
        <f t="shared" si="140"/>
        <v>0</v>
      </c>
      <c r="X2983" s="2">
        <v>0</v>
      </c>
      <c r="Y2983" s="2">
        <v>0</v>
      </c>
      <c r="Z2983" s="2">
        <v>0</v>
      </c>
      <c r="AA2983" s="2">
        <v>0</v>
      </c>
      <c r="AB2983" s="2">
        <v>0</v>
      </c>
      <c r="AC2983" t="s">
        <v>6204</v>
      </c>
      <c r="AD2983" t="s">
        <v>32</v>
      </c>
      <c r="AE2983" t="s">
        <v>349</v>
      </c>
      <c r="AG2983" t="s">
        <v>38</v>
      </c>
      <c r="AH2983" t="s">
        <v>2540</v>
      </c>
      <c r="AI2983" t="s">
        <v>2432</v>
      </c>
      <c r="AJ2983" t="s">
        <v>2540</v>
      </c>
      <c r="AK2983" t="s">
        <v>39</v>
      </c>
    </row>
    <row r="2984" spans="1:37" x14ac:dyDescent="0.3">
      <c r="A2984">
        <v>349630</v>
      </c>
      <c r="B2984" t="s">
        <v>2695</v>
      </c>
      <c r="C2984" t="s">
        <v>48</v>
      </c>
      <c r="D2984">
        <v>1</v>
      </c>
      <c r="E2984" t="s">
        <v>125</v>
      </c>
      <c r="F2984" t="s">
        <v>6003</v>
      </c>
      <c r="G2984">
        <v>22507</v>
      </c>
      <c r="H2984">
        <v>2</v>
      </c>
      <c r="I2984" t="s">
        <v>1967</v>
      </c>
      <c r="J2984" t="s">
        <v>43</v>
      </c>
      <c r="K2984">
        <v>63074</v>
      </c>
      <c r="L2984">
        <v>72535</v>
      </c>
      <c r="M2984" t="s">
        <v>33</v>
      </c>
      <c r="N2984" t="s">
        <v>349</v>
      </c>
      <c r="O2984" t="s">
        <v>6203</v>
      </c>
      <c r="P2984" t="s">
        <v>9092</v>
      </c>
      <c r="Q2984" t="s">
        <v>6005</v>
      </c>
      <c r="R2984" t="s">
        <v>9093</v>
      </c>
      <c r="S2984" t="s">
        <v>32</v>
      </c>
      <c r="T2984" t="str">
        <f t="shared" si="138"/>
        <v xml:space="preserve">‚	Strong communication skills both oral and written, excellent analytical and interpersonal skills as well. 	Computer knowledge (Word, Excel and Access) 	Strong Organizational Skills 	Knowledge of Rental Subsidies or Section 8 Subsidy Preferred 	Bilingual a Plus  </v>
      </c>
      <c r="U2984">
        <f t="shared" si="139"/>
        <v>0</v>
      </c>
      <c r="V2984" s="2">
        <v>1</v>
      </c>
      <c r="W2984" s="2">
        <f t="shared" si="140"/>
        <v>0</v>
      </c>
      <c r="X2984" s="2">
        <v>0</v>
      </c>
      <c r="Y2984" s="2">
        <v>0</v>
      </c>
      <c r="Z2984" s="2">
        <v>0</v>
      </c>
      <c r="AA2984" s="2">
        <v>0</v>
      </c>
      <c r="AB2984" s="2">
        <v>0</v>
      </c>
      <c r="AC2984" t="s">
        <v>6204</v>
      </c>
      <c r="AD2984" t="s">
        <v>32</v>
      </c>
      <c r="AE2984" t="s">
        <v>349</v>
      </c>
      <c r="AG2984" t="s">
        <v>38</v>
      </c>
      <c r="AH2984" t="s">
        <v>2540</v>
      </c>
      <c r="AI2984" t="s">
        <v>2432</v>
      </c>
      <c r="AJ2984" t="s">
        <v>2540</v>
      </c>
      <c r="AK2984" t="s">
        <v>39</v>
      </c>
    </row>
    <row r="2985" spans="1:37" x14ac:dyDescent="0.3">
      <c r="A2985">
        <v>349631</v>
      </c>
      <c r="B2985" t="s">
        <v>2695</v>
      </c>
      <c r="C2985" t="s">
        <v>48</v>
      </c>
      <c r="D2985">
        <v>1</v>
      </c>
      <c r="E2985" t="s">
        <v>6205</v>
      </c>
      <c r="F2985" t="s">
        <v>742</v>
      </c>
      <c r="G2985">
        <v>56058</v>
      </c>
      <c r="H2985">
        <v>0</v>
      </c>
      <c r="I2985" t="s">
        <v>1228</v>
      </c>
      <c r="J2985" t="s">
        <v>43</v>
      </c>
      <c r="K2985">
        <v>50362</v>
      </c>
      <c r="L2985">
        <v>78177</v>
      </c>
      <c r="M2985" t="s">
        <v>33</v>
      </c>
      <c r="N2985" t="s">
        <v>349</v>
      </c>
      <c r="O2985" t="s">
        <v>591</v>
      </c>
      <c r="P2985" t="s">
        <v>9094</v>
      </c>
      <c r="Q2985" t="s">
        <v>745</v>
      </c>
      <c r="R2985" t="s">
        <v>9095</v>
      </c>
      <c r="S2985" t="s">
        <v>6206</v>
      </c>
      <c r="T2985" t="str">
        <f t="shared" si="138"/>
        <v>‚	Strong verbal and written communications skills 	Demonstrated ability to make sound decisions and balance multiple critical priorities 	Ability to manage multiple projects with various deadlines simultaneously 	Ability to adapt to changing business priorities 	Critical thinking and analytical abilities 	Ability to complete and prioritize work with little supervision ***PLEASE NOTE*** THE ACTUAL SALARY RANGE FOR THIS POSITION IS $57,000 - $67,000.</v>
      </c>
      <c r="U2985">
        <f t="shared" si="139"/>
        <v>0</v>
      </c>
      <c r="V2985" s="2">
        <v>0</v>
      </c>
      <c r="W2985" s="2">
        <f t="shared" si="140"/>
        <v>0</v>
      </c>
      <c r="X2985" s="2">
        <v>0</v>
      </c>
      <c r="Y2985" s="2">
        <v>0</v>
      </c>
      <c r="Z2985" s="2">
        <v>0</v>
      </c>
      <c r="AA2985" s="2">
        <v>0</v>
      </c>
      <c r="AB2985" s="2">
        <v>0</v>
      </c>
      <c r="AC2985" t="s">
        <v>6207</v>
      </c>
      <c r="AD2985" t="s">
        <v>32</v>
      </c>
      <c r="AE2985" t="s">
        <v>349</v>
      </c>
      <c r="AG2985" t="s">
        <v>38</v>
      </c>
      <c r="AH2985" t="s">
        <v>3405</v>
      </c>
      <c r="AI2985" t="s">
        <v>3033</v>
      </c>
      <c r="AJ2985" t="s">
        <v>3405</v>
      </c>
      <c r="AK2985" t="s">
        <v>39</v>
      </c>
    </row>
    <row r="2986" spans="1:37" x14ac:dyDescent="0.3">
      <c r="A2986">
        <v>349631</v>
      </c>
      <c r="B2986" t="s">
        <v>2695</v>
      </c>
      <c r="C2986" t="s">
        <v>29</v>
      </c>
      <c r="D2986">
        <v>1</v>
      </c>
      <c r="E2986" t="s">
        <v>6205</v>
      </c>
      <c r="F2986" t="s">
        <v>742</v>
      </c>
      <c r="G2986">
        <v>56058</v>
      </c>
      <c r="H2986">
        <v>0</v>
      </c>
      <c r="I2986" t="s">
        <v>1228</v>
      </c>
      <c r="J2986" t="s">
        <v>43</v>
      </c>
      <c r="K2986">
        <v>50362</v>
      </c>
      <c r="L2986">
        <v>78177</v>
      </c>
      <c r="M2986" t="s">
        <v>33</v>
      </c>
      <c r="N2986" t="s">
        <v>349</v>
      </c>
      <c r="O2986" t="s">
        <v>591</v>
      </c>
      <c r="P2986" t="s">
        <v>9094</v>
      </c>
      <c r="Q2986" t="s">
        <v>745</v>
      </c>
      <c r="R2986" t="s">
        <v>9095</v>
      </c>
      <c r="S2986" t="s">
        <v>6206</v>
      </c>
      <c r="T2986" t="str">
        <f t="shared" si="138"/>
        <v>‚	Strong verbal and written communications skills 	Demonstrated ability to make sound decisions and balance multiple critical priorities 	Ability to manage multiple projects with various deadlines simultaneously 	Ability to adapt to changing business priorities 	Critical thinking and analytical abilities 	Ability to complete and prioritize work with little supervision ***PLEASE NOTE*** THE ACTUAL SALARY RANGE FOR THIS POSITION IS $57,000 - $67,000.</v>
      </c>
      <c r="U2986">
        <f t="shared" si="139"/>
        <v>0</v>
      </c>
      <c r="V2986" s="2">
        <v>0</v>
      </c>
      <c r="W2986" s="2">
        <f t="shared" si="140"/>
        <v>0</v>
      </c>
      <c r="X2986" s="2">
        <v>0</v>
      </c>
      <c r="Y2986" s="2">
        <v>0</v>
      </c>
      <c r="Z2986" s="2">
        <v>0</v>
      </c>
      <c r="AA2986" s="2">
        <v>0</v>
      </c>
      <c r="AB2986" s="2">
        <v>0</v>
      </c>
      <c r="AC2986" t="s">
        <v>6207</v>
      </c>
      <c r="AD2986" t="s">
        <v>32</v>
      </c>
      <c r="AE2986" t="s">
        <v>349</v>
      </c>
      <c r="AG2986" t="s">
        <v>38</v>
      </c>
      <c r="AH2986" t="s">
        <v>3405</v>
      </c>
      <c r="AI2986" t="s">
        <v>3033</v>
      </c>
      <c r="AJ2986" t="s">
        <v>3405</v>
      </c>
      <c r="AK2986" t="s">
        <v>39</v>
      </c>
    </row>
    <row r="2987" spans="1:37" x14ac:dyDescent="0.3">
      <c r="A2987">
        <v>349632</v>
      </c>
      <c r="B2987" t="s">
        <v>473</v>
      </c>
      <c r="C2987" t="s">
        <v>29</v>
      </c>
      <c r="D2987">
        <v>1</v>
      </c>
      <c r="E2987" t="s">
        <v>6208</v>
      </c>
      <c r="F2987" t="s">
        <v>1240</v>
      </c>
      <c r="G2987">
        <v>95600</v>
      </c>
      <c r="H2987" t="s">
        <v>435</v>
      </c>
      <c r="I2987" t="s">
        <v>553</v>
      </c>
      <c r="J2987" t="s">
        <v>43</v>
      </c>
      <c r="K2987">
        <v>54643</v>
      </c>
      <c r="L2987">
        <v>97000</v>
      </c>
      <c r="M2987" t="s">
        <v>33</v>
      </c>
      <c r="N2987" t="s">
        <v>6209</v>
      </c>
      <c r="O2987" t="s">
        <v>6210</v>
      </c>
      <c r="P2987" t="s">
        <v>7210</v>
      </c>
      <c r="Q2987" t="s">
        <v>1242</v>
      </c>
      <c r="R2987" t="s">
        <v>32</v>
      </c>
      <c r="S2987" t="s">
        <v>8495</v>
      </c>
      <c r="T2987" t="str">
        <f t="shared" si="138"/>
        <v xml:space="preserv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87">
        <f t="shared" si="139"/>
        <v>0</v>
      </c>
      <c r="V2987" s="2">
        <v>0</v>
      </c>
      <c r="W2987" s="2">
        <f t="shared" si="140"/>
        <v>0</v>
      </c>
      <c r="X2987" s="2">
        <v>0</v>
      </c>
      <c r="Y2987" s="2">
        <v>0</v>
      </c>
      <c r="Z2987" s="2">
        <v>0</v>
      </c>
      <c r="AA2987" s="2">
        <v>0</v>
      </c>
      <c r="AB2987" s="2">
        <v>0</v>
      </c>
      <c r="AC2987" t="s">
        <v>815</v>
      </c>
      <c r="AD2987" t="s">
        <v>32</v>
      </c>
      <c r="AE2987" t="s">
        <v>32</v>
      </c>
      <c r="AG2987" t="s">
        <v>58</v>
      </c>
      <c r="AH2987" t="s">
        <v>1689</v>
      </c>
      <c r="AI2987" t="s">
        <v>2801</v>
      </c>
      <c r="AJ2987" t="s">
        <v>1689</v>
      </c>
      <c r="AK2987" t="s">
        <v>39</v>
      </c>
    </row>
    <row r="2988" spans="1:37" x14ac:dyDescent="0.3">
      <c r="A2988">
        <v>349633</v>
      </c>
      <c r="B2988" t="s">
        <v>473</v>
      </c>
      <c r="C2988" t="s">
        <v>29</v>
      </c>
      <c r="D2988">
        <v>1</v>
      </c>
      <c r="E2988" t="s">
        <v>6211</v>
      </c>
      <c r="F2988" t="s">
        <v>1240</v>
      </c>
      <c r="G2988">
        <v>95600</v>
      </c>
      <c r="H2988" t="s">
        <v>93</v>
      </c>
      <c r="I2988" t="s">
        <v>553</v>
      </c>
      <c r="J2988" t="s">
        <v>43</v>
      </c>
      <c r="K2988">
        <v>60435</v>
      </c>
      <c r="L2988">
        <v>110000</v>
      </c>
      <c r="M2988" t="s">
        <v>33</v>
      </c>
      <c r="N2988" t="s">
        <v>34</v>
      </c>
      <c r="O2988" t="s">
        <v>6212</v>
      </c>
      <c r="P2988" t="s">
        <v>7211</v>
      </c>
      <c r="Q2988" t="s">
        <v>1242</v>
      </c>
      <c r="R2988" t="s">
        <v>8622</v>
      </c>
      <c r="S2988" t="s">
        <v>8495</v>
      </c>
      <c r="T2988" t="str">
        <f t="shared" si="138"/>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2988">
        <f t="shared" si="139"/>
        <v>0</v>
      </c>
      <c r="V2988" s="2">
        <v>0</v>
      </c>
      <c r="W2988" s="2">
        <f t="shared" si="140"/>
        <v>0</v>
      </c>
      <c r="X2988" s="2">
        <v>0</v>
      </c>
      <c r="Y2988" s="2">
        <v>0</v>
      </c>
      <c r="Z2988" s="2">
        <v>0</v>
      </c>
      <c r="AA2988" s="2">
        <v>0</v>
      </c>
      <c r="AB2988" s="2">
        <v>0</v>
      </c>
      <c r="AC2988" t="s">
        <v>815</v>
      </c>
      <c r="AD2988" t="s">
        <v>32</v>
      </c>
      <c r="AE2988" t="s">
        <v>32</v>
      </c>
      <c r="AG2988" t="s">
        <v>58</v>
      </c>
      <c r="AH2988" t="s">
        <v>1689</v>
      </c>
      <c r="AI2988" t="s">
        <v>2801</v>
      </c>
      <c r="AJ2988" t="s">
        <v>1689</v>
      </c>
      <c r="AK2988" t="s">
        <v>39</v>
      </c>
    </row>
    <row r="2989" spans="1:37" x14ac:dyDescent="0.3">
      <c r="A2989">
        <v>349647</v>
      </c>
      <c r="B2989" t="s">
        <v>2499</v>
      </c>
      <c r="C2989" t="s">
        <v>48</v>
      </c>
      <c r="D2989">
        <v>2</v>
      </c>
      <c r="E2989" t="s">
        <v>6213</v>
      </c>
      <c r="F2989" t="s">
        <v>4262</v>
      </c>
      <c r="G2989">
        <v>10232</v>
      </c>
      <c r="H2989">
        <v>0</v>
      </c>
      <c r="I2989" t="s">
        <v>1183</v>
      </c>
      <c r="J2989" t="s">
        <v>325</v>
      </c>
      <c r="K2989">
        <v>16</v>
      </c>
      <c r="L2989">
        <v>17</v>
      </c>
      <c r="M2989" t="s">
        <v>178</v>
      </c>
      <c r="N2989" t="s">
        <v>1320</v>
      </c>
      <c r="O2989" t="s">
        <v>6214</v>
      </c>
      <c r="P2989" t="s">
        <v>7212</v>
      </c>
      <c r="Q2989" t="s">
        <v>4264</v>
      </c>
      <c r="R2989" t="s">
        <v>6215</v>
      </c>
      <c r="S2989" t="s">
        <v>6216</v>
      </c>
      <c r="T2989" t="str">
        <f t="shared" si="138"/>
        <v>Students enrolled in master's degrees in city planning or regional planning, public administration, related fields; and real estate background . Candidates with New York City government experience, as well as land use experience in NYC zoning, ULURP applications and CEQR documents. Students familiar with Microsoft Office, including Access and/or computer graphics knowledge, intermediate to advanced GIS, especially ESRI ArcGIS skills, good written, oral and interpersonal communication skills. 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v>
      </c>
      <c r="U2989">
        <f t="shared" si="139"/>
        <v>0</v>
      </c>
      <c r="V2989" s="2">
        <v>0</v>
      </c>
      <c r="W2989" s="2">
        <f t="shared" si="140"/>
        <v>0</v>
      </c>
      <c r="X2989" s="2">
        <v>0</v>
      </c>
      <c r="Y2989" s="2">
        <v>0</v>
      </c>
      <c r="Z2989" s="2">
        <v>0</v>
      </c>
      <c r="AA2989" s="2">
        <v>0</v>
      </c>
      <c r="AB2989" s="2">
        <v>0</v>
      </c>
      <c r="AC2989" t="s">
        <v>6217</v>
      </c>
      <c r="AD2989" t="s">
        <v>32</v>
      </c>
      <c r="AE2989" t="s">
        <v>32</v>
      </c>
      <c r="AG2989" t="s">
        <v>38</v>
      </c>
      <c r="AH2989" t="s">
        <v>2839</v>
      </c>
      <c r="AI2989" t="s">
        <v>3964</v>
      </c>
      <c r="AJ2989" t="s">
        <v>2839</v>
      </c>
      <c r="AK2989" t="s">
        <v>39</v>
      </c>
    </row>
    <row r="2990" spans="1:37" x14ac:dyDescent="0.3">
      <c r="A2990">
        <v>349647</v>
      </c>
      <c r="B2990" t="s">
        <v>2499</v>
      </c>
      <c r="C2990" t="s">
        <v>29</v>
      </c>
      <c r="D2990">
        <v>2</v>
      </c>
      <c r="E2990" t="s">
        <v>6213</v>
      </c>
      <c r="F2990" t="s">
        <v>4262</v>
      </c>
      <c r="G2990">
        <v>10232</v>
      </c>
      <c r="H2990">
        <v>0</v>
      </c>
      <c r="I2990" t="s">
        <v>1183</v>
      </c>
      <c r="J2990" t="s">
        <v>325</v>
      </c>
      <c r="K2990">
        <v>16</v>
      </c>
      <c r="L2990">
        <v>17</v>
      </c>
      <c r="M2990" t="s">
        <v>178</v>
      </c>
      <c r="N2990" t="s">
        <v>1320</v>
      </c>
      <c r="O2990" t="s">
        <v>6214</v>
      </c>
      <c r="P2990" t="s">
        <v>7212</v>
      </c>
      <c r="Q2990" t="s">
        <v>4264</v>
      </c>
      <c r="R2990" t="s">
        <v>6215</v>
      </c>
      <c r="S2990" t="s">
        <v>6216</v>
      </c>
      <c r="T2990" t="str">
        <f t="shared" si="138"/>
        <v>Students enrolled in master's degrees in city planning or regional planning, public administration, related fields; and real estate background . Candidates with New York City government experience, as well as land use experience in NYC zoning, ULURP applications and CEQR documents. Students familiar with Microsoft Office, including Access and/or computer graphics knowledge, intermediate to advanced GIS, especially ESRI ArcGIS skills, good written, oral and interpersonal communication skills. For Assignment Level I:  Matriculation at an accredited college or graduate school. Employment is conditioned upon continuance as a student in a college or graduate school.   For Assignment Level II (Information Technology):  Matriculation at an accredited college or graduate school. Employment is conditioned upon continuance as a student in a college or graduate school with a specific course of study in information technology, computer science, management information systems, data processing, or closely related field, including or supplemented by 9 semester credits in an acceptable course of study.   For Assignment Level III (Information Technology Fellow):  Matriculation at an accredited college or graduate school. Employment is conditioned upon continuance as a student in a college or graduate school with a specific course of study in information technology, computer science, management information systems, data processing, or other area relevant to the information technology project(s) assigned, including or supplemented by 9 semester credits in an acceptable course of study. Appointments to this Assignment Level will be made by the Technology Steering Committee through the Department of Information Technology and Telecommunications.   SPECIAL NOTE  Maximum tenure for all Assignment Levels in the title of College Aide is 6 years. No student shall be employed more than half-time in any week in which classes in which the student is enrolled are in session. Students may be employed full-time during their vacation periods.</v>
      </c>
      <c r="U2990">
        <f t="shared" si="139"/>
        <v>0</v>
      </c>
      <c r="V2990" s="2">
        <v>0</v>
      </c>
      <c r="W2990" s="2">
        <f t="shared" si="140"/>
        <v>0</v>
      </c>
      <c r="X2990" s="2">
        <v>0</v>
      </c>
      <c r="Y2990" s="2">
        <v>0</v>
      </c>
      <c r="Z2990" s="2">
        <v>0</v>
      </c>
      <c r="AA2990" s="2">
        <v>0</v>
      </c>
      <c r="AB2990" s="2">
        <v>0</v>
      </c>
      <c r="AC2990" t="s">
        <v>6217</v>
      </c>
      <c r="AD2990" t="s">
        <v>32</v>
      </c>
      <c r="AE2990" t="s">
        <v>32</v>
      </c>
      <c r="AG2990" t="s">
        <v>38</v>
      </c>
      <c r="AH2990" t="s">
        <v>2839</v>
      </c>
      <c r="AI2990" t="s">
        <v>3964</v>
      </c>
      <c r="AJ2990" t="s">
        <v>2839</v>
      </c>
      <c r="AK2990" t="s">
        <v>39</v>
      </c>
    </row>
    <row r="2991" spans="1:37" x14ac:dyDescent="0.3">
      <c r="A2991">
        <v>349648</v>
      </c>
      <c r="B2991" t="s">
        <v>199</v>
      </c>
      <c r="C2991" t="s">
        <v>48</v>
      </c>
      <c r="D2991">
        <v>1</v>
      </c>
      <c r="E2991" t="s">
        <v>6218</v>
      </c>
      <c r="F2991" t="s">
        <v>6219</v>
      </c>
      <c r="G2991">
        <v>95488</v>
      </c>
      <c r="H2991" t="s">
        <v>42</v>
      </c>
      <c r="I2991" t="s">
        <v>463</v>
      </c>
      <c r="J2991" t="s">
        <v>43</v>
      </c>
      <c r="K2991">
        <v>67060</v>
      </c>
      <c r="L2991">
        <v>110000</v>
      </c>
      <c r="M2991" t="s">
        <v>33</v>
      </c>
      <c r="N2991" t="s">
        <v>202</v>
      </c>
      <c r="O2991" t="s">
        <v>3681</v>
      </c>
      <c r="P2991" t="s">
        <v>6220</v>
      </c>
      <c r="Q2991" t="s">
        <v>6221</v>
      </c>
      <c r="R2991" t="s">
        <v>6222</v>
      </c>
      <c r="S2991" t="s">
        <v>7713</v>
      </c>
      <c r="T2991" t="str">
        <f t="shared" si="138"/>
        <v>- Advanced degree in public administration, social work, public health or other related field preferred  - Executive experience managing programs   - Excellent organizational and leadership abilities  - Working knowledge of data analysis and performance/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91">
        <f t="shared" si="139"/>
        <v>1</v>
      </c>
      <c r="V2991" s="2">
        <v>0</v>
      </c>
      <c r="W2991" s="2">
        <f t="shared" si="140"/>
        <v>1</v>
      </c>
      <c r="X2991" s="2">
        <v>0</v>
      </c>
      <c r="Y2991" s="2">
        <v>0</v>
      </c>
      <c r="Z2991" s="2">
        <v>0</v>
      </c>
      <c r="AA2991" s="2">
        <v>0</v>
      </c>
      <c r="AB2991" s="2">
        <v>0</v>
      </c>
      <c r="AC2991" t="s">
        <v>6223</v>
      </c>
      <c r="AD2991" t="s">
        <v>32</v>
      </c>
      <c r="AE2991" t="s">
        <v>32</v>
      </c>
      <c r="AG2991" t="s">
        <v>38</v>
      </c>
      <c r="AH2991" t="s">
        <v>2540</v>
      </c>
      <c r="AJ2991" t="s">
        <v>2540</v>
      </c>
      <c r="AK2991" t="s">
        <v>39</v>
      </c>
    </row>
    <row r="2992" spans="1:37" x14ac:dyDescent="0.3">
      <c r="A2992">
        <v>349648</v>
      </c>
      <c r="B2992" t="s">
        <v>199</v>
      </c>
      <c r="C2992" t="s">
        <v>29</v>
      </c>
      <c r="D2992">
        <v>1</v>
      </c>
      <c r="E2992" t="s">
        <v>6218</v>
      </c>
      <c r="F2992" t="s">
        <v>6219</v>
      </c>
      <c r="G2992">
        <v>95488</v>
      </c>
      <c r="H2992" t="s">
        <v>42</v>
      </c>
      <c r="I2992" t="s">
        <v>463</v>
      </c>
      <c r="J2992" t="s">
        <v>43</v>
      </c>
      <c r="K2992">
        <v>67060</v>
      </c>
      <c r="L2992">
        <v>110000</v>
      </c>
      <c r="M2992" t="s">
        <v>33</v>
      </c>
      <c r="N2992" t="s">
        <v>202</v>
      </c>
      <c r="O2992" t="s">
        <v>3681</v>
      </c>
      <c r="P2992" t="s">
        <v>6220</v>
      </c>
      <c r="Q2992" t="s">
        <v>6221</v>
      </c>
      <c r="R2992" t="s">
        <v>6222</v>
      </c>
      <c r="S2992" t="s">
        <v>7713</v>
      </c>
      <c r="T2992" t="str">
        <f t="shared" si="138"/>
        <v>- Advanced degree in public administration, social work, public health or other related field preferred  - Executive experience managing programs   - Excellent organizational and leadership abilities  - Working knowledge of data analysis and performance/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2992">
        <f t="shared" si="139"/>
        <v>1</v>
      </c>
      <c r="V2992" s="2">
        <v>0</v>
      </c>
      <c r="W2992" s="2">
        <f t="shared" si="140"/>
        <v>1</v>
      </c>
      <c r="X2992" s="2">
        <v>0</v>
      </c>
      <c r="Y2992" s="2">
        <v>0</v>
      </c>
      <c r="Z2992" s="2">
        <v>0</v>
      </c>
      <c r="AA2992" s="2">
        <v>0</v>
      </c>
      <c r="AB2992" s="2">
        <v>0</v>
      </c>
      <c r="AC2992" t="s">
        <v>6223</v>
      </c>
      <c r="AD2992" t="s">
        <v>32</v>
      </c>
      <c r="AE2992" t="s">
        <v>32</v>
      </c>
      <c r="AG2992" t="s">
        <v>38</v>
      </c>
      <c r="AH2992" t="s">
        <v>2540</v>
      </c>
      <c r="AJ2992" t="s">
        <v>2540</v>
      </c>
      <c r="AK2992" t="s">
        <v>39</v>
      </c>
    </row>
    <row r="2993" spans="1:37" x14ac:dyDescent="0.3">
      <c r="A2993">
        <v>349662</v>
      </c>
      <c r="B2993" t="s">
        <v>2499</v>
      </c>
      <c r="C2993" t="s">
        <v>29</v>
      </c>
      <c r="D2993">
        <v>1</v>
      </c>
      <c r="E2993" t="s">
        <v>6224</v>
      </c>
      <c r="F2993" t="s">
        <v>170</v>
      </c>
      <c r="G2993">
        <v>10050</v>
      </c>
      <c r="H2993" t="s">
        <v>435</v>
      </c>
      <c r="I2993" t="s">
        <v>76</v>
      </c>
      <c r="J2993" t="s">
        <v>43</v>
      </c>
      <c r="K2993">
        <v>70000</v>
      </c>
      <c r="L2993">
        <v>90000</v>
      </c>
      <c r="M2993" t="s">
        <v>33</v>
      </c>
      <c r="N2993" t="s">
        <v>1320</v>
      </c>
      <c r="O2993" t="s">
        <v>729</v>
      </c>
      <c r="P2993" t="s">
        <v>7213</v>
      </c>
      <c r="Q2993" t="s">
        <v>173</v>
      </c>
      <c r="R2993" t="s">
        <v>9096</v>
      </c>
      <c r="S2993" t="s">
        <v>6225</v>
      </c>
      <c r="T2993" t="str">
        <f t="shared" si="138"/>
        <v>‚	Experienced with commercial‚€œoff-the-shelf (COTS) solutions 	3 years of any major ERP techno functional experience 	3+ years of experience with JavaScript development	Experience using Web Services (e.g. REST, JSON, XML)	Experience with Eclipse IDE	Experience with object-oriented design and design patterns	Experience with Linux or UNIX is desirable	Relational database with SQL experience, preferred	Experience in installation and configuration of ERP products, skilled in database administration (MSSQL servers, Ability to analyze programs, processes developed by other and provide objective recommendations.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2993">
        <f t="shared" si="139"/>
        <v>0</v>
      </c>
      <c r="V2993" s="2">
        <v>0</v>
      </c>
      <c r="W2993" s="2">
        <f t="shared" si="140"/>
        <v>0</v>
      </c>
      <c r="X2993" s="2">
        <v>0</v>
      </c>
      <c r="Y2993" s="2">
        <v>0</v>
      </c>
      <c r="Z2993" s="2">
        <v>1</v>
      </c>
      <c r="AA2993" s="2">
        <v>0</v>
      </c>
      <c r="AB2993" s="2">
        <v>1</v>
      </c>
      <c r="AC2993" t="s">
        <v>6226</v>
      </c>
      <c r="AD2993" t="s">
        <v>32</v>
      </c>
      <c r="AE2993" t="s">
        <v>32</v>
      </c>
      <c r="AG2993" t="s">
        <v>58</v>
      </c>
      <c r="AH2993" t="s">
        <v>2839</v>
      </c>
      <c r="AI2993" t="s">
        <v>3964</v>
      </c>
      <c r="AJ2993" t="s">
        <v>776</v>
      </c>
      <c r="AK2993" t="s">
        <v>39</v>
      </c>
    </row>
    <row r="2994" spans="1:37" x14ac:dyDescent="0.3">
      <c r="A2994">
        <v>349662</v>
      </c>
      <c r="B2994" t="s">
        <v>2499</v>
      </c>
      <c r="C2994" t="s">
        <v>48</v>
      </c>
      <c r="D2994">
        <v>1</v>
      </c>
      <c r="E2994" t="s">
        <v>6224</v>
      </c>
      <c r="F2994" t="s">
        <v>170</v>
      </c>
      <c r="G2994">
        <v>10050</v>
      </c>
      <c r="H2994" t="s">
        <v>435</v>
      </c>
      <c r="I2994" t="s">
        <v>76</v>
      </c>
      <c r="J2994" t="s">
        <v>43</v>
      </c>
      <c r="K2994">
        <v>70000</v>
      </c>
      <c r="L2994">
        <v>90000</v>
      </c>
      <c r="M2994" t="s">
        <v>33</v>
      </c>
      <c r="N2994" t="s">
        <v>1320</v>
      </c>
      <c r="O2994" t="s">
        <v>729</v>
      </c>
      <c r="P2994" t="s">
        <v>7213</v>
      </c>
      <c r="Q2994" t="s">
        <v>173</v>
      </c>
      <c r="R2994" t="s">
        <v>9096</v>
      </c>
      <c r="S2994" t="s">
        <v>6225</v>
      </c>
      <c r="T2994" t="str">
        <f t="shared" si="138"/>
        <v>‚	Experienced with commercial‚€œoff-the-shelf (COTS) solutions 	3 years of any major ERP techno functional experience 	3+ years of experience with JavaScript development	Experience using Web Services (e.g. REST, JSON, XML)	Experience with Eclipse IDE	Experience with object-oriented design and design patterns	Experience with Linux or UNIX is desirable	Relational database with SQL experience, preferred	Experience in installation and configuration of ERP products, skilled in database administration (MSSQL servers, Ability to analyze programs, processes developed by other and provide objective recommendations.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2994">
        <f t="shared" si="139"/>
        <v>0</v>
      </c>
      <c r="V2994" s="2">
        <v>0</v>
      </c>
      <c r="W2994" s="2">
        <f t="shared" si="140"/>
        <v>0</v>
      </c>
      <c r="X2994" s="2">
        <v>0</v>
      </c>
      <c r="Y2994" s="2">
        <v>0</v>
      </c>
      <c r="Z2994" s="2">
        <v>1</v>
      </c>
      <c r="AA2994" s="2">
        <v>0</v>
      </c>
      <c r="AB2994" s="2">
        <v>1</v>
      </c>
      <c r="AC2994" t="s">
        <v>6226</v>
      </c>
      <c r="AD2994" t="s">
        <v>32</v>
      </c>
      <c r="AE2994" t="s">
        <v>32</v>
      </c>
      <c r="AG2994" t="s">
        <v>58</v>
      </c>
      <c r="AH2994" t="s">
        <v>2839</v>
      </c>
      <c r="AI2994" t="s">
        <v>3964</v>
      </c>
      <c r="AJ2994" t="s">
        <v>776</v>
      </c>
      <c r="AK2994" t="s">
        <v>39</v>
      </c>
    </row>
    <row r="2995" spans="1:37" x14ac:dyDescent="0.3">
      <c r="A2995">
        <v>349665</v>
      </c>
      <c r="B2995" t="s">
        <v>2499</v>
      </c>
      <c r="C2995" t="s">
        <v>29</v>
      </c>
      <c r="D2995">
        <v>1</v>
      </c>
      <c r="E2995" t="s">
        <v>6227</v>
      </c>
      <c r="F2995" t="s">
        <v>220</v>
      </c>
      <c r="G2995">
        <v>22427</v>
      </c>
      <c r="H2995">
        <v>2</v>
      </c>
      <c r="I2995" t="s">
        <v>244</v>
      </c>
      <c r="J2995" t="s">
        <v>43</v>
      </c>
      <c r="K2995">
        <v>90000</v>
      </c>
      <c r="L2995">
        <v>100000</v>
      </c>
      <c r="M2995" t="s">
        <v>33</v>
      </c>
      <c r="N2995" t="s">
        <v>1320</v>
      </c>
      <c r="O2995" t="s">
        <v>4956</v>
      </c>
      <c r="P2995" t="s">
        <v>9097</v>
      </c>
      <c r="Q2995" t="s">
        <v>7370</v>
      </c>
      <c r="R2995" t="s">
        <v>9098</v>
      </c>
      <c r="S2995" t="s">
        <v>32</v>
      </c>
      <c r="T2995" t="str">
        <f t="shared" si="138"/>
        <v xml:space="preserve">Qualified individuals should have extensive experience in office space management, knowledge of industry standards for modern, efficient office space design and functionality, and the ability to understand a client‚„s business needs and programmatic functions.  A master‚„s degree in the fields of architecture, engineering, business or public administration, management science, or city planning is preferred, with at least four (4) years of relevant professional experience. 	Proficiency in computer programs such as Word, Excel, Adobe Acrobat, PowerPoint and updated versions of AutoCAD.	Demonstrated creative thinking and problem solving when designing mechanical systems.	Familiarity with NYC Building Code.	Familiarity developing scopes of work.	Comfortable with the preparation of budgets and timelines for real estate projects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in order to effectively communicate with multiple stakeholders  </v>
      </c>
      <c r="U2995">
        <f t="shared" si="139"/>
        <v>0</v>
      </c>
      <c r="V2995" s="2">
        <v>1</v>
      </c>
      <c r="W2995" s="2">
        <f t="shared" si="140"/>
        <v>0</v>
      </c>
      <c r="X2995" s="2">
        <v>0</v>
      </c>
      <c r="Y2995" s="2">
        <v>0</v>
      </c>
      <c r="Z2995" s="2">
        <v>0</v>
      </c>
      <c r="AA2995" s="2">
        <v>0</v>
      </c>
      <c r="AB2995" s="2">
        <v>0</v>
      </c>
      <c r="AC2995" t="s">
        <v>6228</v>
      </c>
      <c r="AD2995" t="s">
        <v>32</v>
      </c>
      <c r="AE2995" t="s">
        <v>32</v>
      </c>
      <c r="AG2995" t="s">
        <v>58</v>
      </c>
      <c r="AH2995" t="s">
        <v>2839</v>
      </c>
      <c r="AI2995" t="s">
        <v>3964</v>
      </c>
      <c r="AJ2995" t="s">
        <v>2839</v>
      </c>
      <c r="AK2995" t="s">
        <v>39</v>
      </c>
    </row>
    <row r="2996" spans="1:37" x14ac:dyDescent="0.3">
      <c r="A2996">
        <v>349665</v>
      </c>
      <c r="B2996" t="s">
        <v>2499</v>
      </c>
      <c r="C2996" t="s">
        <v>48</v>
      </c>
      <c r="D2996">
        <v>1</v>
      </c>
      <c r="E2996" t="s">
        <v>6227</v>
      </c>
      <c r="F2996" t="s">
        <v>220</v>
      </c>
      <c r="G2996">
        <v>22427</v>
      </c>
      <c r="H2996">
        <v>2</v>
      </c>
      <c r="I2996" t="s">
        <v>244</v>
      </c>
      <c r="J2996" t="s">
        <v>43</v>
      </c>
      <c r="K2996">
        <v>90000</v>
      </c>
      <c r="L2996">
        <v>100000</v>
      </c>
      <c r="M2996" t="s">
        <v>33</v>
      </c>
      <c r="N2996" t="s">
        <v>1320</v>
      </c>
      <c r="O2996" t="s">
        <v>4956</v>
      </c>
      <c r="P2996" t="s">
        <v>9097</v>
      </c>
      <c r="Q2996" t="s">
        <v>7370</v>
      </c>
      <c r="R2996" t="s">
        <v>9098</v>
      </c>
      <c r="S2996" t="s">
        <v>32</v>
      </c>
      <c r="T2996" t="str">
        <f t="shared" si="138"/>
        <v xml:space="preserve">Qualified individuals should have extensive experience in office space management, knowledge of industry standards for modern, efficient office space design and functionality, and the ability to understand a client‚„s business needs and programmatic functions.  A master‚„s degree in the fields of architecture, engineering, business or public administration, management science, or city planning is preferred, with at least four (4) years of relevant professional experience. 	Proficiency in computer programs such as Word, Excel, Adobe Acrobat, PowerPoint and updated versions of AutoCAD.	Demonstrated creative thinking and problem solving when designing mechanical systems.	Familiarity with NYC Building Code.	Familiarity developing scopes of work.	Comfortable with the preparation of budgets and timelines for real estate projects	Demonstrated ability to work independently and as part of a team	Proactive &amp; driven with ability to generate positive solutions and results	Ability to reprioritize projects &amp; deliverables frequently	Ability to think strategically and analyze all potential issues and alternative solutions	Strong interpersonal and customer skills in order to effectively communicate with multiple stakeholders  </v>
      </c>
      <c r="U2996">
        <f t="shared" si="139"/>
        <v>0</v>
      </c>
      <c r="V2996" s="2">
        <v>1</v>
      </c>
      <c r="W2996" s="2">
        <f t="shared" si="140"/>
        <v>0</v>
      </c>
      <c r="X2996" s="2">
        <v>0</v>
      </c>
      <c r="Y2996" s="2">
        <v>0</v>
      </c>
      <c r="Z2996" s="2">
        <v>0</v>
      </c>
      <c r="AA2996" s="2">
        <v>0</v>
      </c>
      <c r="AB2996" s="2">
        <v>0</v>
      </c>
      <c r="AC2996" t="s">
        <v>6228</v>
      </c>
      <c r="AD2996" t="s">
        <v>32</v>
      </c>
      <c r="AE2996" t="s">
        <v>32</v>
      </c>
      <c r="AG2996" t="s">
        <v>58</v>
      </c>
      <c r="AH2996" t="s">
        <v>2839</v>
      </c>
      <c r="AI2996" t="s">
        <v>3964</v>
      </c>
      <c r="AJ2996" t="s">
        <v>2839</v>
      </c>
      <c r="AK2996" t="s">
        <v>39</v>
      </c>
    </row>
    <row r="2997" spans="1:37" x14ac:dyDescent="0.3">
      <c r="A2997">
        <v>349666</v>
      </c>
      <c r="B2997" t="s">
        <v>111</v>
      </c>
      <c r="C2997" t="s">
        <v>29</v>
      </c>
      <c r="D2997">
        <v>1</v>
      </c>
      <c r="E2997" t="s">
        <v>4607</v>
      </c>
      <c r="F2997" t="s">
        <v>3279</v>
      </c>
      <c r="G2997">
        <v>30112</v>
      </c>
      <c r="H2997">
        <v>0</v>
      </c>
      <c r="I2997" t="s">
        <v>1506</v>
      </c>
      <c r="J2997" t="s">
        <v>43</v>
      </c>
      <c r="K2997">
        <v>143046</v>
      </c>
      <c r="L2997">
        <v>143046</v>
      </c>
      <c r="M2997" t="s">
        <v>33</v>
      </c>
      <c r="N2997" t="s">
        <v>4555</v>
      </c>
      <c r="O2997" t="s">
        <v>4556</v>
      </c>
      <c r="P2997" t="s">
        <v>9099</v>
      </c>
      <c r="Q2997" t="s">
        <v>6229</v>
      </c>
      <c r="R2997" t="s">
        <v>6230</v>
      </c>
      <c r="S2997" t="s">
        <v>32</v>
      </c>
      <c r="T2997" t="str">
        <f t="shared" si="138"/>
        <v xml:space="preserve">The successful candidate will have at least eight (8) years of experience in the Family Court Division or ten (10) years relevant experience in criminal and / or family law by September 2018, and a demonstrated knowledge of and experience in delinquency/criminal law.  Other necessary qualifications include strong interpersonal, oral, and written communication and leadership skills. Admission to the NYS Bar is required.  </v>
      </c>
      <c r="U2997">
        <f t="shared" si="139"/>
        <v>0</v>
      </c>
      <c r="V2997" s="2">
        <v>0</v>
      </c>
      <c r="W2997" s="2">
        <f t="shared" si="140"/>
        <v>0</v>
      </c>
      <c r="X2997" s="2">
        <v>0</v>
      </c>
      <c r="Y2997" s="2">
        <v>0</v>
      </c>
      <c r="Z2997" s="2">
        <v>0</v>
      </c>
      <c r="AA2997" s="2">
        <v>0</v>
      </c>
      <c r="AB2997" s="2">
        <v>0</v>
      </c>
      <c r="AC2997" t="s">
        <v>9100</v>
      </c>
      <c r="AD2997" t="s">
        <v>32</v>
      </c>
      <c r="AE2997" t="s">
        <v>32</v>
      </c>
      <c r="AG2997" t="s">
        <v>58</v>
      </c>
      <c r="AH2997" t="s">
        <v>1283</v>
      </c>
      <c r="AI2997" t="s">
        <v>2699</v>
      </c>
      <c r="AJ2997" t="s">
        <v>1283</v>
      </c>
      <c r="AK2997" t="s">
        <v>39</v>
      </c>
    </row>
    <row r="2998" spans="1:37" x14ac:dyDescent="0.3">
      <c r="A2998">
        <v>349666</v>
      </c>
      <c r="B2998" t="s">
        <v>111</v>
      </c>
      <c r="C2998" t="s">
        <v>48</v>
      </c>
      <c r="D2998">
        <v>1</v>
      </c>
      <c r="E2998" t="s">
        <v>4607</v>
      </c>
      <c r="F2998" t="s">
        <v>3279</v>
      </c>
      <c r="G2998">
        <v>30112</v>
      </c>
      <c r="H2998">
        <v>0</v>
      </c>
      <c r="I2998" t="s">
        <v>1506</v>
      </c>
      <c r="J2998" t="s">
        <v>43</v>
      </c>
      <c r="K2998">
        <v>143046</v>
      </c>
      <c r="L2998">
        <v>143046</v>
      </c>
      <c r="M2998" t="s">
        <v>33</v>
      </c>
      <c r="N2998" t="s">
        <v>4555</v>
      </c>
      <c r="O2998" t="s">
        <v>4556</v>
      </c>
      <c r="P2998" t="s">
        <v>9099</v>
      </c>
      <c r="Q2998" t="s">
        <v>6229</v>
      </c>
      <c r="R2998" t="s">
        <v>6230</v>
      </c>
      <c r="S2998" t="s">
        <v>32</v>
      </c>
      <c r="T2998" t="str">
        <f t="shared" si="138"/>
        <v xml:space="preserve">The successful candidate will have at least eight (8) years of experience in the Family Court Division or ten (10) years relevant experience in criminal and / or family law by September 2018, and a demonstrated knowledge of and experience in delinquency/criminal law.  Other necessary qualifications include strong interpersonal, oral, and written communication and leadership skills. Admission to the NYS Bar is required.  </v>
      </c>
      <c r="U2998">
        <f t="shared" si="139"/>
        <v>0</v>
      </c>
      <c r="V2998" s="2">
        <v>0</v>
      </c>
      <c r="W2998" s="2">
        <f t="shared" si="140"/>
        <v>0</v>
      </c>
      <c r="X2998" s="2">
        <v>0</v>
      </c>
      <c r="Y2998" s="2">
        <v>0</v>
      </c>
      <c r="Z2998" s="2">
        <v>0</v>
      </c>
      <c r="AA2998" s="2">
        <v>0</v>
      </c>
      <c r="AB2998" s="2">
        <v>0</v>
      </c>
      <c r="AC2998" t="s">
        <v>9100</v>
      </c>
      <c r="AD2998" t="s">
        <v>32</v>
      </c>
      <c r="AE2998" t="s">
        <v>32</v>
      </c>
      <c r="AG2998" t="s">
        <v>58</v>
      </c>
      <c r="AH2998" t="s">
        <v>1283</v>
      </c>
      <c r="AI2998" t="s">
        <v>2699</v>
      </c>
      <c r="AJ2998" t="s">
        <v>1283</v>
      </c>
      <c r="AK2998" t="s">
        <v>39</v>
      </c>
    </row>
    <row r="2999" spans="1:37" x14ac:dyDescent="0.3">
      <c r="A2999">
        <v>349667</v>
      </c>
      <c r="B2999" t="s">
        <v>111</v>
      </c>
      <c r="C2999" t="s">
        <v>29</v>
      </c>
      <c r="D2999">
        <v>1</v>
      </c>
      <c r="E2999" t="s">
        <v>4607</v>
      </c>
      <c r="F2999" t="s">
        <v>3279</v>
      </c>
      <c r="G2999">
        <v>30112</v>
      </c>
      <c r="H2999">
        <v>0</v>
      </c>
      <c r="I2999" t="s">
        <v>1506</v>
      </c>
      <c r="J2999" t="s">
        <v>43</v>
      </c>
      <c r="K2999">
        <v>114437</v>
      </c>
      <c r="L2999">
        <v>143046</v>
      </c>
      <c r="M2999" t="s">
        <v>33</v>
      </c>
      <c r="N2999" t="s">
        <v>115</v>
      </c>
      <c r="O2999" t="s">
        <v>443</v>
      </c>
      <c r="P2999" t="s">
        <v>9101</v>
      </c>
      <c r="Q2999" t="s">
        <v>9102</v>
      </c>
      <c r="R2999" t="s">
        <v>32</v>
      </c>
      <c r="S2999" t="s">
        <v>32</v>
      </c>
      <c r="T2999" t="str">
        <f t="shared" si="138"/>
        <v xml:space="preserve">   </v>
      </c>
      <c r="U2999">
        <f t="shared" si="139"/>
        <v>0</v>
      </c>
      <c r="V2999" s="2">
        <v>0</v>
      </c>
      <c r="W2999" s="2">
        <f t="shared" si="140"/>
        <v>0</v>
      </c>
      <c r="X2999" s="2">
        <v>0</v>
      </c>
      <c r="Y2999" s="2">
        <v>0</v>
      </c>
      <c r="Z2999" s="2">
        <v>0</v>
      </c>
      <c r="AA2999" s="2">
        <v>0</v>
      </c>
      <c r="AB2999" s="2">
        <v>0</v>
      </c>
      <c r="AC2999" t="s">
        <v>8456</v>
      </c>
      <c r="AD2999" t="s">
        <v>32</v>
      </c>
      <c r="AE2999" t="s">
        <v>32</v>
      </c>
      <c r="AG2999" t="s">
        <v>58</v>
      </c>
      <c r="AH2999" t="s">
        <v>1283</v>
      </c>
      <c r="AI2999" t="s">
        <v>2699</v>
      </c>
      <c r="AJ2999" t="s">
        <v>1283</v>
      </c>
      <c r="AK2999" t="s">
        <v>39</v>
      </c>
    </row>
    <row r="3000" spans="1:37" x14ac:dyDescent="0.3">
      <c r="A3000">
        <v>349667</v>
      </c>
      <c r="B3000" t="s">
        <v>111</v>
      </c>
      <c r="C3000" t="s">
        <v>48</v>
      </c>
      <c r="D3000">
        <v>1</v>
      </c>
      <c r="E3000" t="s">
        <v>4607</v>
      </c>
      <c r="F3000" t="s">
        <v>3279</v>
      </c>
      <c r="G3000">
        <v>30112</v>
      </c>
      <c r="H3000">
        <v>0</v>
      </c>
      <c r="I3000" t="s">
        <v>1506</v>
      </c>
      <c r="J3000" t="s">
        <v>43</v>
      </c>
      <c r="K3000">
        <v>114437</v>
      </c>
      <c r="L3000">
        <v>143046</v>
      </c>
      <c r="M3000" t="s">
        <v>33</v>
      </c>
      <c r="N3000" t="s">
        <v>115</v>
      </c>
      <c r="O3000" t="s">
        <v>443</v>
      </c>
      <c r="P3000" t="s">
        <v>9101</v>
      </c>
      <c r="Q3000" t="s">
        <v>9102</v>
      </c>
      <c r="R3000" t="s">
        <v>32</v>
      </c>
      <c r="S3000" t="s">
        <v>32</v>
      </c>
      <c r="T3000" t="str">
        <f t="shared" si="138"/>
        <v xml:space="preserve">   </v>
      </c>
      <c r="U3000">
        <f t="shared" si="139"/>
        <v>0</v>
      </c>
      <c r="V3000" s="2">
        <v>0</v>
      </c>
      <c r="W3000" s="2">
        <f t="shared" si="140"/>
        <v>0</v>
      </c>
      <c r="X3000" s="2">
        <v>0</v>
      </c>
      <c r="Y3000" s="2">
        <v>0</v>
      </c>
      <c r="Z3000" s="2">
        <v>0</v>
      </c>
      <c r="AA3000" s="2">
        <v>0</v>
      </c>
      <c r="AB3000" s="2">
        <v>0</v>
      </c>
      <c r="AC3000" t="s">
        <v>8456</v>
      </c>
      <c r="AD3000" t="s">
        <v>32</v>
      </c>
      <c r="AE3000" t="s">
        <v>32</v>
      </c>
      <c r="AG3000" t="s">
        <v>58</v>
      </c>
      <c r="AH3000" t="s">
        <v>1283</v>
      </c>
      <c r="AI3000" t="s">
        <v>2699</v>
      </c>
      <c r="AJ3000" t="s">
        <v>1283</v>
      </c>
      <c r="AK3000" t="s">
        <v>39</v>
      </c>
    </row>
    <row r="3001" spans="1:37" x14ac:dyDescent="0.3">
      <c r="A3001">
        <v>349668</v>
      </c>
      <c r="B3001" t="s">
        <v>111</v>
      </c>
      <c r="C3001" t="s">
        <v>48</v>
      </c>
      <c r="D3001">
        <v>2</v>
      </c>
      <c r="E3001" t="s">
        <v>4607</v>
      </c>
      <c r="F3001" t="s">
        <v>3279</v>
      </c>
      <c r="G3001">
        <v>30112</v>
      </c>
      <c r="H3001">
        <v>0</v>
      </c>
      <c r="I3001" t="s">
        <v>1506</v>
      </c>
      <c r="J3001" t="s">
        <v>43</v>
      </c>
      <c r="K3001">
        <v>88325</v>
      </c>
      <c r="L3001">
        <v>143046</v>
      </c>
      <c r="M3001" t="s">
        <v>33</v>
      </c>
      <c r="N3001" t="s">
        <v>115</v>
      </c>
      <c r="O3001" t="s">
        <v>443</v>
      </c>
      <c r="P3001" t="s">
        <v>9046</v>
      </c>
      <c r="Q3001" t="s">
        <v>6141</v>
      </c>
      <c r="R3001" t="s">
        <v>6142</v>
      </c>
      <c r="S3001" t="s">
        <v>32</v>
      </c>
      <c r="T3001" t="str">
        <f t="shared" si="138"/>
        <v xml:space="preserve">Applicants must have at least eight (8) years of legal experience, in the area of child welfare, juvenile delinquency, child support and/or criminal law.  </v>
      </c>
      <c r="U3001">
        <f t="shared" si="139"/>
        <v>0</v>
      </c>
      <c r="V3001" s="2">
        <v>0</v>
      </c>
      <c r="W3001" s="2">
        <f t="shared" si="140"/>
        <v>0</v>
      </c>
      <c r="X3001" s="2">
        <v>0</v>
      </c>
      <c r="Y3001" s="2">
        <v>0</v>
      </c>
      <c r="Z3001" s="2">
        <v>0</v>
      </c>
      <c r="AA3001" s="2">
        <v>0</v>
      </c>
      <c r="AB3001" s="2">
        <v>0</v>
      </c>
      <c r="AC3001" t="s">
        <v>8456</v>
      </c>
      <c r="AD3001" t="s">
        <v>32</v>
      </c>
      <c r="AE3001" t="s">
        <v>32</v>
      </c>
      <c r="AG3001" t="s">
        <v>58</v>
      </c>
      <c r="AH3001" t="s">
        <v>1283</v>
      </c>
      <c r="AI3001" t="s">
        <v>2699</v>
      </c>
      <c r="AJ3001" t="s">
        <v>1283</v>
      </c>
      <c r="AK3001" t="s">
        <v>39</v>
      </c>
    </row>
    <row r="3002" spans="1:37" x14ac:dyDescent="0.3">
      <c r="A3002">
        <v>349670</v>
      </c>
      <c r="B3002" t="s">
        <v>111</v>
      </c>
      <c r="C3002" t="s">
        <v>48</v>
      </c>
      <c r="D3002">
        <v>1</v>
      </c>
      <c r="E3002" t="s">
        <v>6231</v>
      </c>
      <c r="F3002" t="s">
        <v>3279</v>
      </c>
      <c r="G3002">
        <v>30112</v>
      </c>
      <c r="H3002">
        <v>0</v>
      </c>
      <c r="I3002" t="s">
        <v>1506</v>
      </c>
      <c r="J3002" t="s">
        <v>43</v>
      </c>
      <c r="K3002">
        <v>103883</v>
      </c>
      <c r="L3002">
        <v>132239</v>
      </c>
      <c r="M3002" t="s">
        <v>33</v>
      </c>
      <c r="N3002" t="s">
        <v>115</v>
      </c>
      <c r="O3002" t="s">
        <v>443</v>
      </c>
      <c r="P3002" t="s">
        <v>9103</v>
      </c>
      <c r="Q3002" t="s">
        <v>9104</v>
      </c>
      <c r="R3002" t="s">
        <v>32</v>
      </c>
      <c r="S3002" t="s">
        <v>32</v>
      </c>
      <c r="T3002" t="str">
        <f t="shared" si="138"/>
        <v xml:space="preserve">   </v>
      </c>
      <c r="U3002">
        <f t="shared" si="139"/>
        <v>0</v>
      </c>
      <c r="V3002" s="2">
        <v>0</v>
      </c>
      <c r="W3002" s="2">
        <f t="shared" si="140"/>
        <v>0</v>
      </c>
      <c r="X3002" s="2">
        <v>0</v>
      </c>
      <c r="Y3002" s="2">
        <v>0</v>
      </c>
      <c r="Z3002" s="2">
        <v>0</v>
      </c>
      <c r="AA3002" s="2">
        <v>0</v>
      </c>
      <c r="AB3002" s="2">
        <v>0</v>
      </c>
      <c r="AC3002" t="s">
        <v>8456</v>
      </c>
      <c r="AD3002" t="s">
        <v>32</v>
      </c>
      <c r="AE3002" t="s">
        <v>32</v>
      </c>
      <c r="AG3002" t="s">
        <v>58</v>
      </c>
      <c r="AH3002" t="s">
        <v>1283</v>
      </c>
      <c r="AI3002" t="s">
        <v>2699</v>
      </c>
      <c r="AJ3002" t="s">
        <v>1283</v>
      </c>
      <c r="AK3002" t="s">
        <v>39</v>
      </c>
    </row>
    <row r="3003" spans="1:37" x14ac:dyDescent="0.3">
      <c r="A3003">
        <v>349670</v>
      </c>
      <c r="B3003" t="s">
        <v>111</v>
      </c>
      <c r="C3003" t="s">
        <v>29</v>
      </c>
      <c r="D3003">
        <v>1</v>
      </c>
      <c r="E3003" t="s">
        <v>6231</v>
      </c>
      <c r="F3003" t="s">
        <v>3279</v>
      </c>
      <c r="G3003">
        <v>30112</v>
      </c>
      <c r="H3003">
        <v>0</v>
      </c>
      <c r="I3003" t="s">
        <v>1506</v>
      </c>
      <c r="J3003" t="s">
        <v>43</v>
      </c>
      <c r="K3003">
        <v>103883</v>
      </c>
      <c r="L3003">
        <v>132239</v>
      </c>
      <c r="M3003" t="s">
        <v>33</v>
      </c>
      <c r="N3003" t="s">
        <v>115</v>
      </c>
      <c r="O3003" t="s">
        <v>443</v>
      </c>
      <c r="P3003" t="s">
        <v>9103</v>
      </c>
      <c r="Q3003" t="s">
        <v>9104</v>
      </c>
      <c r="R3003" t="s">
        <v>32</v>
      </c>
      <c r="S3003" t="s">
        <v>32</v>
      </c>
      <c r="T3003" t="str">
        <f t="shared" si="138"/>
        <v xml:space="preserve">   </v>
      </c>
      <c r="U3003">
        <f t="shared" si="139"/>
        <v>0</v>
      </c>
      <c r="V3003" s="2">
        <v>0</v>
      </c>
      <c r="W3003" s="2">
        <f t="shared" si="140"/>
        <v>0</v>
      </c>
      <c r="X3003" s="2">
        <v>0</v>
      </c>
      <c r="Y3003" s="2">
        <v>0</v>
      </c>
      <c r="Z3003" s="2">
        <v>0</v>
      </c>
      <c r="AA3003" s="2">
        <v>0</v>
      </c>
      <c r="AB3003" s="2">
        <v>0</v>
      </c>
      <c r="AC3003" t="s">
        <v>8456</v>
      </c>
      <c r="AD3003" t="s">
        <v>32</v>
      </c>
      <c r="AE3003" t="s">
        <v>32</v>
      </c>
      <c r="AG3003" t="s">
        <v>58</v>
      </c>
      <c r="AH3003" t="s">
        <v>1283</v>
      </c>
      <c r="AI3003" t="s">
        <v>2699</v>
      </c>
      <c r="AJ3003" t="s">
        <v>1283</v>
      </c>
      <c r="AK3003" t="s">
        <v>39</v>
      </c>
    </row>
    <row r="3004" spans="1:37" x14ac:dyDescent="0.3">
      <c r="A3004">
        <v>349673</v>
      </c>
      <c r="B3004" t="s">
        <v>111</v>
      </c>
      <c r="C3004" t="s">
        <v>48</v>
      </c>
      <c r="D3004">
        <v>1</v>
      </c>
      <c r="E3004" t="s">
        <v>6232</v>
      </c>
      <c r="F3004" t="s">
        <v>999</v>
      </c>
      <c r="G3004">
        <v>34190</v>
      </c>
      <c r="H3004">
        <v>0</v>
      </c>
      <c r="I3004" t="s">
        <v>1183</v>
      </c>
      <c r="J3004" t="s">
        <v>43</v>
      </c>
      <c r="K3004">
        <v>57006</v>
      </c>
      <c r="L3004">
        <v>79506</v>
      </c>
      <c r="M3004" t="s">
        <v>33</v>
      </c>
      <c r="N3004" t="s">
        <v>6233</v>
      </c>
      <c r="O3004" t="s">
        <v>1392</v>
      </c>
      <c r="P3004" t="s">
        <v>9105</v>
      </c>
      <c r="Q3004" t="s">
        <v>1001</v>
      </c>
      <c r="R3004" t="s">
        <v>6234</v>
      </c>
      <c r="S3004" t="s">
        <v>32</v>
      </c>
      <c r="T3004" t="str">
        <f t="shared" si="138"/>
        <v xml:space="preserve">Supervisory and/or project coordination experience.  Ability to work under stringent deadlines and maintain a positive customer service perspective.  Procedural knowledge of workflow and office automation systems, including sophisticated word processing systems.  Ability to communicate clearly and effectively (orally and in writing) with staff, peers, administrators and legal personnel.  Strong presentation skills.  Experience in supervising and managing a large group (10+) of production staff members.  Quantitative analysis skill.  Agility in learning to use core functions of systems and software applications and instruct others on the same.  </v>
      </c>
      <c r="U3004">
        <f t="shared" si="139"/>
        <v>0</v>
      </c>
      <c r="V3004" s="2">
        <v>0</v>
      </c>
      <c r="W3004" s="2">
        <f t="shared" si="140"/>
        <v>0</v>
      </c>
      <c r="X3004" s="2">
        <v>0</v>
      </c>
      <c r="Y3004" s="2">
        <v>0</v>
      </c>
      <c r="Z3004" s="2">
        <v>0</v>
      </c>
      <c r="AA3004" s="2">
        <v>0</v>
      </c>
      <c r="AB3004" s="2">
        <v>0</v>
      </c>
      <c r="AC3004" t="s">
        <v>161</v>
      </c>
      <c r="AD3004" t="s">
        <v>6235</v>
      </c>
      <c r="AE3004" t="s">
        <v>32</v>
      </c>
      <c r="AG3004" t="s">
        <v>38</v>
      </c>
      <c r="AH3004" t="s">
        <v>81</v>
      </c>
      <c r="AI3004" t="s">
        <v>2417</v>
      </c>
      <c r="AJ3004" t="s">
        <v>81</v>
      </c>
      <c r="AK3004" t="s">
        <v>39</v>
      </c>
    </row>
    <row r="3005" spans="1:37" x14ac:dyDescent="0.3">
      <c r="A3005">
        <v>349673</v>
      </c>
      <c r="B3005" t="s">
        <v>111</v>
      </c>
      <c r="C3005" t="s">
        <v>29</v>
      </c>
      <c r="D3005">
        <v>1</v>
      </c>
      <c r="E3005" t="s">
        <v>6232</v>
      </c>
      <c r="F3005" t="s">
        <v>999</v>
      </c>
      <c r="G3005">
        <v>34190</v>
      </c>
      <c r="H3005">
        <v>0</v>
      </c>
      <c r="I3005" t="s">
        <v>1183</v>
      </c>
      <c r="J3005" t="s">
        <v>43</v>
      </c>
      <c r="K3005">
        <v>57006</v>
      </c>
      <c r="L3005">
        <v>79506</v>
      </c>
      <c r="M3005" t="s">
        <v>33</v>
      </c>
      <c r="N3005" t="s">
        <v>6233</v>
      </c>
      <c r="O3005" t="s">
        <v>1392</v>
      </c>
      <c r="P3005" t="s">
        <v>9105</v>
      </c>
      <c r="Q3005" t="s">
        <v>1001</v>
      </c>
      <c r="R3005" t="s">
        <v>6234</v>
      </c>
      <c r="S3005" t="s">
        <v>32</v>
      </c>
      <c r="T3005" t="str">
        <f t="shared" si="138"/>
        <v xml:space="preserve">Supervisory and/or project coordination experience.  Ability to work under stringent deadlines and maintain a positive customer service perspective.  Procedural knowledge of workflow and office automation systems, including sophisticated word processing systems.  Ability to communicate clearly and effectively (orally and in writing) with staff, peers, administrators and legal personnel.  Strong presentation skills.  Experience in supervising and managing a large group (10+) of production staff members.  Quantitative analysis skill.  Agility in learning to use core functions of systems and software applications and instruct others on the same.  </v>
      </c>
      <c r="U3005">
        <f t="shared" si="139"/>
        <v>0</v>
      </c>
      <c r="V3005" s="2">
        <v>0</v>
      </c>
      <c r="W3005" s="2">
        <f t="shared" si="140"/>
        <v>0</v>
      </c>
      <c r="X3005" s="2">
        <v>0</v>
      </c>
      <c r="Y3005" s="2">
        <v>0</v>
      </c>
      <c r="Z3005" s="2">
        <v>0</v>
      </c>
      <c r="AA3005" s="2">
        <v>0</v>
      </c>
      <c r="AB3005" s="2">
        <v>0</v>
      </c>
      <c r="AC3005" t="s">
        <v>161</v>
      </c>
      <c r="AD3005" t="s">
        <v>6235</v>
      </c>
      <c r="AE3005" t="s">
        <v>32</v>
      </c>
      <c r="AG3005" t="s">
        <v>38</v>
      </c>
      <c r="AH3005" t="s">
        <v>81</v>
      </c>
      <c r="AI3005" t="s">
        <v>2417</v>
      </c>
      <c r="AJ3005" t="s">
        <v>81</v>
      </c>
      <c r="AK3005" t="s">
        <v>39</v>
      </c>
    </row>
    <row r="3006" spans="1:37" x14ac:dyDescent="0.3">
      <c r="A3006">
        <v>349674</v>
      </c>
      <c r="B3006" t="s">
        <v>2499</v>
      </c>
      <c r="C3006" t="s">
        <v>29</v>
      </c>
      <c r="D3006">
        <v>1</v>
      </c>
      <c r="E3006" t="s">
        <v>6236</v>
      </c>
      <c r="F3006" t="s">
        <v>170</v>
      </c>
      <c r="G3006">
        <v>10050</v>
      </c>
      <c r="H3006" t="s">
        <v>435</v>
      </c>
      <c r="I3006" t="s">
        <v>76</v>
      </c>
      <c r="J3006" t="s">
        <v>43</v>
      </c>
      <c r="K3006">
        <v>55000</v>
      </c>
      <c r="L3006">
        <v>65000</v>
      </c>
      <c r="M3006" t="s">
        <v>33</v>
      </c>
      <c r="N3006" t="s">
        <v>1320</v>
      </c>
      <c r="O3006" t="s">
        <v>729</v>
      </c>
      <c r="P3006" t="s">
        <v>9106</v>
      </c>
      <c r="Q3006" t="s">
        <v>173</v>
      </c>
      <c r="R3006" t="s">
        <v>9107</v>
      </c>
      <c r="S3006" t="s">
        <v>7214</v>
      </c>
      <c r="T3006" t="str">
        <f t="shared" si="138"/>
        <v>‚	Agile/Scrum development practices	Familiarity with continuous integration using TFS Required Skills: 	2 or more years of Xamarin development experience	Design, build and deploy applications for the iOS platform	Ensure the performance, quality, and responsiveness of applications	Collaborate with a team to define, design, and ship new features	Write Unit and UI tests to identify bugs and performance issue	Research and suggest new mobile products, features, and technologies	Experience building and supporting a cross-platform Xamarin mobile app	Knowledge of Entity Framework (or similar ORM tooling), C# and LINQ	Proficient with relational database systems such as SQL Server 	Experience with offline storage, threading, and performance tuning	Familiarity with RESTful APIs to connect iOS applications to back-end services	Knowledge of other web technologies and UI/UX standards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3006">
        <f t="shared" si="139"/>
        <v>0</v>
      </c>
      <c r="V3006" s="2">
        <v>0</v>
      </c>
      <c r="W3006" s="2">
        <f t="shared" si="140"/>
        <v>0</v>
      </c>
      <c r="X3006" s="2">
        <v>0</v>
      </c>
      <c r="Y3006" s="2">
        <v>0</v>
      </c>
      <c r="Z3006" s="2">
        <v>1</v>
      </c>
      <c r="AA3006" s="2">
        <v>0</v>
      </c>
      <c r="AB3006" s="2">
        <v>1</v>
      </c>
      <c r="AC3006" t="s">
        <v>6237</v>
      </c>
      <c r="AD3006" t="s">
        <v>32</v>
      </c>
      <c r="AE3006" t="s">
        <v>32</v>
      </c>
      <c r="AG3006" t="s">
        <v>58</v>
      </c>
      <c r="AH3006" t="s">
        <v>2839</v>
      </c>
      <c r="AI3006" t="s">
        <v>3964</v>
      </c>
      <c r="AJ3006" t="s">
        <v>2839</v>
      </c>
      <c r="AK3006" t="s">
        <v>39</v>
      </c>
    </row>
    <row r="3007" spans="1:37" x14ac:dyDescent="0.3">
      <c r="A3007">
        <v>349674</v>
      </c>
      <c r="B3007" t="s">
        <v>2499</v>
      </c>
      <c r="C3007" t="s">
        <v>48</v>
      </c>
      <c r="D3007">
        <v>1</v>
      </c>
      <c r="E3007" t="s">
        <v>6236</v>
      </c>
      <c r="F3007" t="s">
        <v>170</v>
      </c>
      <c r="G3007">
        <v>10050</v>
      </c>
      <c r="H3007" t="s">
        <v>435</v>
      </c>
      <c r="I3007" t="s">
        <v>76</v>
      </c>
      <c r="J3007" t="s">
        <v>43</v>
      </c>
      <c r="K3007">
        <v>55000</v>
      </c>
      <c r="L3007">
        <v>65000</v>
      </c>
      <c r="M3007" t="s">
        <v>33</v>
      </c>
      <c r="N3007" t="s">
        <v>1320</v>
      </c>
      <c r="O3007" t="s">
        <v>729</v>
      </c>
      <c r="P3007" t="s">
        <v>9106</v>
      </c>
      <c r="Q3007" t="s">
        <v>173</v>
      </c>
      <c r="R3007" t="s">
        <v>9107</v>
      </c>
      <c r="S3007" t="s">
        <v>7214</v>
      </c>
      <c r="T3007" t="str">
        <f t="shared" si="138"/>
        <v>‚	Agile/Scrum development practices	Familiarity with continuous integration using TFS Required Skills: 	2 or more years of Xamarin development experience	Design, build and deploy applications for the iOS platform	Ensure the performance, quality, and responsiveness of applications	Collaborate with a team to define, design, and ship new features	Write Unit and UI tests to identify bugs and performance issue	Research and suggest new mobile products, features, and technologies	Experience building and supporting a cross-platform Xamarin mobile app	Knowledge of Entity Framework (or similar ORM tooling), C# and LINQ	Proficient with relational database systems such as SQL Server 	Experience with offline storage, threading, and performance tuning	Familiarity with RESTful APIs to connect iOS applications to back-end services	Knowledge of other web technologies and UI/UX standards  Taking and passing civil service exams are necessary to maintain employment with the City of New York. Please check the Department of Citywide Administrative Services (DCAS) website (http://www.nyc.gov/html/dcas/html/work/exam_monthly.shtml) for important exam filing information. Please ensure that you are either a permanent employee in the civil service title listed on this posting, or, that you file for the examination when there is an open filing period. For more information regarding the civil service process, please visit the DCAS website at: http://www.nyc.gov/html/dcas/html/work/work.shtml</v>
      </c>
      <c r="U3007">
        <f t="shared" si="139"/>
        <v>0</v>
      </c>
      <c r="V3007" s="2">
        <v>0</v>
      </c>
      <c r="W3007" s="2">
        <f t="shared" si="140"/>
        <v>0</v>
      </c>
      <c r="X3007" s="2">
        <v>0</v>
      </c>
      <c r="Y3007" s="2">
        <v>0</v>
      </c>
      <c r="Z3007" s="2">
        <v>1</v>
      </c>
      <c r="AA3007" s="2">
        <v>0</v>
      </c>
      <c r="AB3007" s="2">
        <v>1</v>
      </c>
      <c r="AC3007" t="s">
        <v>6237</v>
      </c>
      <c r="AD3007" t="s">
        <v>32</v>
      </c>
      <c r="AE3007" t="s">
        <v>32</v>
      </c>
      <c r="AG3007" t="s">
        <v>58</v>
      </c>
      <c r="AH3007" t="s">
        <v>2839</v>
      </c>
      <c r="AI3007" t="s">
        <v>3964</v>
      </c>
      <c r="AJ3007" t="s">
        <v>2839</v>
      </c>
      <c r="AK3007" t="s">
        <v>39</v>
      </c>
    </row>
    <row r="3008" spans="1:37" x14ac:dyDescent="0.3">
      <c r="A3008">
        <v>349675</v>
      </c>
      <c r="B3008" t="s">
        <v>5554</v>
      </c>
      <c r="C3008" t="s">
        <v>48</v>
      </c>
      <c r="D3008">
        <v>2</v>
      </c>
      <c r="E3008" t="s">
        <v>6238</v>
      </c>
      <c r="F3008" t="s">
        <v>348</v>
      </c>
      <c r="G3008">
        <v>10209</v>
      </c>
      <c r="H3008">
        <v>1</v>
      </c>
      <c r="I3008" t="s">
        <v>1228</v>
      </c>
      <c r="J3008" t="s">
        <v>325</v>
      </c>
      <c r="K3008">
        <v>13.5</v>
      </c>
      <c r="L3008">
        <v>17.899999999999999</v>
      </c>
      <c r="M3008" t="s">
        <v>178</v>
      </c>
      <c r="N3008" t="s">
        <v>6239</v>
      </c>
      <c r="O3008" t="s">
        <v>591</v>
      </c>
      <c r="P3008" t="s">
        <v>6240</v>
      </c>
      <c r="Q3008" t="s">
        <v>350</v>
      </c>
      <c r="R3008" t="s">
        <v>6241</v>
      </c>
      <c r="S3008" t="s">
        <v>32</v>
      </c>
      <c r="T3008" t="str">
        <f t="shared" si="138"/>
        <v xml:space="preserve">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  </v>
      </c>
      <c r="U3008">
        <f t="shared" si="139"/>
        <v>0</v>
      </c>
      <c r="V3008" s="2">
        <v>1</v>
      </c>
      <c r="W3008" s="2">
        <f t="shared" si="140"/>
        <v>0</v>
      </c>
      <c r="X3008" s="2">
        <v>0</v>
      </c>
      <c r="Y3008" s="2">
        <v>0</v>
      </c>
      <c r="Z3008" s="2">
        <v>0</v>
      </c>
      <c r="AA3008" s="2">
        <v>0</v>
      </c>
      <c r="AB3008" s="2">
        <v>0</v>
      </c>
      <c r="AC3008" t="s">
        <v>6242</v>
      </c>
      <c r="AD3008" t="s">
        <v>6243</v>
      </c>
      <c r="AE3008" t="s">
        <v>32</v>
      </c>
      <c r="AG3008" t="s">
        <v>38</v>
      </c>
      <c r="AH3008" t="s">
        <v>2540</v>
      </c>
      <c r="AI3008" t="s">
        <v>2432</v>
      </c>
      <c r="AJ3008" t="s">
        <v>2540</v>
      </c>
      <c r="AK3008" t="s">
        <v>39</v>
      </c>
    </row>
    <row r="3009" spans="1:37" x14ac:dyDescent="0.3">
      <c r="A3009">
        <v>349675</v>
      </c>
      <c r="B3009" t="s">
        <v>5554</v>
      </c>
      <c r="C3009" t="s">
        <v>29</v>
      </c>
      <c r="D3009">
        <v>2</v>
      </c>
      <c r="E3009" t="s">
        <v>6238</v>
      </c>
      <c r="F3009" t="s">
        <v>348</v>
      </c>
      <c r="G3009">
        <v>10209</v>
      </c>
      <c r="H3009">
        <v>1</v>
      </c>
      <c r="I3009" t="s">
        <v>1228</v>
      </c>
      <c r="J3009" t="s">
        <v>325</v>
      </c>
      <c r="K3009">
        <v>13.5</v>
      </c>
      <c r="L3009">
        <v>17.899999999999999</v>
      </c>
      <c r="M3009" t="s">
        <v>178</v>
      </c>
      <c r="N3009" t="s">
        <v>6239</v>
      </c>
      <c r="O3009" t="s">
        <v>591</v>
      </c>
      <c r="P3009" t="s">
        <v>6240</v>
      </c>
      <c r="Q3009" t="s">
        <v>350</v>
      </c>
      <c r="R3009" t="s">
        <v>6241</v>
      </c>
      <c r="S3009" t="s">
        <v>32</v>
      </c>
      <c r="T3009" t="str">
        <f t="shared" si="138"/>
        <v xml:space="preserve">Preferred Areas of Study: human resources, library science, records management or a closely related field  Preferred Skills -    Able to work with sensitive information in a professional and confidential manner. -    Good organizational skills. -    Proficient computer skills, experience with Microsoft Word and Excel. -    Detail oriented, attention to details. -    Strong verbal and written communication skills. -    Ability to work independently and as member of a team.  </v>
      </c>
      <c r="U3009">
        <f t="shared" si="139"/>
        <v>0</v>
      </c>
      <c r="V3009" s="2">
        <v>1</v>
      </c>
      <c r="W3009" s="2">
        <f t="shared" si="140"/>
        <v>0</v>
      </c>
      <c r="X3009" s="2">
        <v>0</v>
      </c>
      <c r="Y3009" s="2">
        <v>0</v>
      </c>
      <c r="Z3009" s="2">
        <v>0</v>
      </c>
      <c r="AA3009" s="2">
        <v>0</v>
      </c>
      <c r="AB3009" s="2">
        <v>0</v>
      </c>
      <c r="AC3009" t="s">
        <v>6242</v>
      </c>
      <c r="AD3009" t="s">
        <v>6243</v>
      </c>
      <c r="AE3009" t="s">
        <v>32</v>
      </c>
      <c r="AG3009" t="s">
        <v>38</v>
      </c>
      <c r="AH3009" t="s">
        <v>2540</v>
      </c>
      <c r="AI3009" t="s">
        <v>2432</v>
      </c>
      <c r="AJ3009" t="s">
        <v>2540</v>
      </c>
      <c r="AK3009" t="s">
        <v>39</v>
      </c>
    </row>
    <row r="3010" spans="1:37" x14ac:dyDescent="0.3">
      <c r="A3010">
        <v>349676</v>
      </c>
      <c r="B3010" t="s">
        <v>2042</v>
      </c>
      <c r="C3010" t="s">
        <v>29</v>
      </c>
      <c r="D3010">
        <v>1</v>
      </c>
      <c r="E3010" t="s">
        <v>6244</v>
      </c>
      <c r="F3010" t="s">
        <v>3586</v>
      </c>
      <c r="G3010">
        <v>91415</v>
      </c>
      <c r="H3010">
        <v>1</v>
      </c>
      <c r="I3010" t="s">
        <v>6245</v>
      </c>
      <c r="J3010" t="s">
        <v>43</v>
      </c>
      <c r="K3010">
        <v>42443</v>
      </c>
      <c r="L3010">
        <v>50000</v>
      </c>
      <c r="M3010" t="s">
        <v>33</v>
      </c>
      <c r="N3010" t="s">
        <v>2043</v>
      </c>
      <c r="O3010" t="s">
        <v>6246</v>
      </c>
      <c r="P3010" t="s">
        <v>7215</v>
      </c>
      <c r="Q3010" t="s">
        <v>8162</v>
      </c>
      <c r="R3010" t="s">
        <v>9108</v>
      </c>
      <c r="S3010" t="s">
        <v>6247</v>
      </c>
      <c r="T3010" t="str">
        <f t="shared" si="138"/>
        <v>‚ Experience as a graphic designer, preferably for government or non-profit Expert knowledge in Adobe Creative Suite in Windows environment Expert knowledge in graphic design foundations and principles Thorough understanding of how to combine copy, photography, and graphics to create compelling story Experience with videography, motion graphics, and photography also strongly preferred Familiar with basic HTML/CSS preferred Familiar with a variety of printing materials including paper, transparency, adhesive, and fabric P262  PLEASE SEND PORTFOLIO LINK WITH RESUME. PORTFOLIO PRESENTATION REQUIRED DURING INTERVIEW.</v>
      </c>
      <c r="U3010">
        <f t="shared" si="139"/>
        <v>0</v>
      </c>
      <c r="V3010" s="2">
        <v>0</v>
      </c>
      <c r="W3010" s="2">
        <f t="shared" si="140"/>
        <v>0</v>
      </c>
      <c r="X3010" s="2">
        <v>0</v>
      </c>
      <c r="Y3010" s="2">
        <v>0</v>
      </c>
      <c r="Z3010" s="2">
        <v>0</v>
      </c>
      <c r="AA3010" s="2">
        <v>0</v>
      </c>
      <c r="AB3010" s="2">
        <v>0</v>
      </c>
      <c r="AC3010" t="s">
        <v>6248</v>
      </c>
      <c r="AD3010" t="s">
        <v>7664</v>
      </c>
      <c r="AE3010" t="s">
        <v>32</v>
      </c>
      <c r="AG3010" t="s">
        <v>38</v>
      </c>
      <c r="AH3010" t="s">
        <v>876</v>
      </c>
      <c r="AJ3010" t="s">
        <v>2839</v>
      </c>
      <c r="AK3010" t="s">
        <v>39</v>
      </c>
    </row>
    <row r="3011" spans="1:37" x14ac:dyDescent="0.3">
      <c r="A3011">
        <v>349676</v>
      </c>
      <c r="B3011" t="s">
        <v>2042</v>
      </c>
      <c r="C3011" t="s">
        <v>48</v>
      </c>
      <c r="D3011">
        <v>1</v>
      </c>
      <c r="E3011" t="s">
        <v>6244</v>
      </c>
      <c r="F3011" t="s">
        <v>3586</v>
      </c>
      <c r="G3011">
        <v>91415</v>
      </c>
      <c r="H3011">
        <v>1</v>
      </c>
      <c r="I3011" t="s">
        <v>6245</v>
      </c>
      <c r="J3011" t="s">
        <v>43</v>
      </c>
      <c r="K3011">
        <v>42443</v>
      </c>
      <c r="L3011">
        <v>50000</v>
      </c>
      <c r="M3011" t="s">
        <v>33</v>
      </c>
      <c r="N3011" t="s">
        <v>2043</v>
      </c>
      <c r="O3011" t="s">
        <v>6246</v>
      </c>
      <c r="P3011" t="s">
        <v>7215</v>
      </c>
      <c r="Q3011" t="s">
        <v>8162</v>
      </c>
      <c r="R3011" t="s">
        <v>9108</v>
      </c>
      <c r="S3011" t="s">
        <v>6247</v>
      </c>
      <c r="T3011" t="str">
        <f t="shared" ref="T3011:T3074" si="141">R3011&amp;" "&amp;S3011</f>
        <v>‚ Experience as a graphic designer, preferably for government or non-profit Expert knowledge in Adobe Creative Suite in Windows environment Expert knowledge in graphic design foundations and principles Thorough understanding of how to combine copy, photography, and graphics to create compelling story Experience with videography, motion graphics, and photography also strongly preferred Familiar with basic HTML/CSS preferred Familiar with a variety of printing materials including paper, transparency, adhesive, and fabric P262  PLEASE SEND PORTFOLIO LINK WITH RESUME. PORTFOLIO PRESENTATION REQUIRED DURING INTERVIEW.</v>
      </c>
      <c r="U3011">
        <f t="shared" ref="U3011:U3074" si="142">D3011*W3011</f>
        <v>0</v>
      </c>
      <c r="V3011" s="2">
        <v>0</v>
      </c>
      <c r="W3011" s="2">
        <f t="shared" ref="W3011:W3074" si="143">IF(OR(ISNUMBER(SEARCH("data analytics",$T3011)), ISNUMBER(SEARCH("data analysis",$T3011)), ISNUMBER(SEARCH("analyze data", $T3011)),ISNUMBER(SEARCH("business intelligence", $T3011)),ISNUMBER(SEARCH("business analysis",$T3011))),1,0)</f>
        <v>0</v>
      </c>
      <c r="X3011" s="2">
        <v>0</v>
      </c>
      <c r="Y3011" s="2">
        <v>0</v>
      </c>
      <c r="Z3011" s="2">
        <v>0</v>
      </c>
      <c r="AA3011" s="2">
        <v>0</v>
      </c>
      <c r="AB3011" s="2">
        <v>0</v>
      </c>
      <c r="AC3011" t="s">
        <v>6248</v>
      </c>
      <c r="AD3011" t="s">
        <v>7664</v>
      </c>
      <c r="AE3011" t="s">
        <v>32</v>
      </c>
      <c r="AG3011" t="s">
        <v>38</v>
      </c>
      <c r="AH3011" t="s">
        <v>876</v>
      </c>
      <c r="AJ3011" t="s">
        <v>2839</v>
      </c>
      <c r="AK3011" t="s">
        <v>39</v>
      </c>
    </row>
    <row r="3012" spans="1:37" x14ac:dyDescent="0.3">
      <c r="A3012">
        <v>349677</v>
      </c>
      <c r="B3012" t="s">
        <v>47</v>
      </c>
      <c r="C3012" t="s">
        <v>29</v>
      </c>
      <c r="D3012">
        <v>1</v>
      </c>
      <c r="E3012" t="s">
        <v>1545</v>
      </c>
      <c r="F3012" t="s">
        <v>1546</v>
      </c>
      <c r="G3012">
        <v>30086</v>
      </c>
      <c r="H3012">
        <v>0</v>
      </c>
      <c r="I3012" t="s">
        <v>1371</v>
      </c>
      <c r="J3012" t="s">
        <v>43</v>
      </c>
      <c r="K3012">
        <v>57944</v>
      </c>
      <c r="L3012">
        <v>70353</v>
      </c>
      <c r="M3012" t="s">
        <v>33</v>
      </c>
      <c r="N3012" t="s">
        <v>83</v>
      </c>
      <c r="O3012" t="s">
        <v>1184</v>
      </c>
      <c r="P3012" t="s">
        <v>9109</v>
      </c>
      <c r="Q3012" t="s">
        <v>1548</v>
      </c>
      <c r="R3012" t="s">
        <v>32</v>
      </c>
      <c r="S3012" t="s">
        <v>6249</v>
      </c>
      <c r="T3012" t="str">
        <f t="shared" si="14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3012">
        <f t="shared" si="142"/>
        <v>0</v>
      </c>
      <c r="V3012" s="2">
        <v>0</v>
      </c>
      <c r="W3012" s="2">
        <f t="shared" si="143"/>
        <v>0</v>
      </c>
      <c r="X3012" s="2">
        <v>0</v>
      </c>
      <c r="Y3012" s="2">
        <v>0</v>
      </c>
      <c r="Z3012" s="2">
        <v>0</v>
      </c>
      <c r="AA3012" s="2">
        <v>0</v>
      </c>
      <c r="AB3012" s="2">
        <v>0</v>
      </c>
      <c r="AC3012" t="s">
        <v>479</v>
      </c>
      <c r="AD3012" t="s">
        <v>2600</v>
      </c>
      <c r="AE3012" t="s">
        <v>1551</v>
      </c>
      <c r="AG3012" t="s">
        <v>38</v>
      </c>
      <c r="AH3012" t="s">
        <v>2839</v>
      </c>
      <c r="AJ3012" t="s">
        <v>2839</v>
      </c>
      <c r="AK3012" t="s">
        <v>39</v>
      </c>
    </row>
    <row r="3013" spans="1:37" x14ac:dyDescent="0.3">
      <c r="A3013">
        <v>349677</v>
      </c>
      <c r="B3013" t="s">
        <v>47</v>
      </c>
      <c r="C3013" t="s">
        <v>48</v>
      </c>
      <c r="D3013">
        <v>1</v>
      </c>
      <c r="E3013" t="s">
        <v>1545</v>
      </c>
      <c r="F3013" t="s">
        <v>1546</v>
      </c>
      <c r="G3013">
        <v>30086</v>
      </c>
      <c r="H3013">
        <v>0</v>
      </c>
      <c r="I3013" t="s">
        <v>1371</v>
      </c>
      <c r="J3013" t="s">
        <v>43</v>
      </c>
      <c r="K3013">
        <v>57944</v>
      </c>
      <c r="L3013">
        <v>70353</v>
      </c>
      <c r="M3013" t="s">
        <v>33</v>
      </c>
      <c r="N3013" t="s">
        <v>83</v>
      </c>
      <c r="O3013" t="s">
        <v>1184</v>
      </c>
      <c r="P3013" t="s">
        <v>9109</v>
      </c>
      <c r="Q3013" t="s">
        <v>1548</v>
      </c>
      <c r="R3013" t="s">
        <v>32</v>
      </c>
      <c r="S3013" t="s">
        <v>6249</v>
      </c>
      <c r="T3013" t="str">
        <f t="shared" si="141"/>
        <v xml:space="preserv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This position has a maximum two year term. This is classified as a non-competitive class.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Appointment is subject to OMB approval.</v>
      </c>
      <c r="U3013">
        <f t="shared" si="142"/>
        <v>0</v>
      </c>
      <c r="V3013" s="2">
        <v>0</v>
      </c>
      <c r="W3013" s="2">
        <f t="shared" si="143"/>
        <v>0</v>
      </c>
      <c r="X3013" s="2">
        <v>0</v>
      </c>
      <c r="Y3013" s="2">
        <v>0</v>
      </c>
      <c r="Z3013" s="2">
        <v>0</v>
      </c>
      <c r="AA3013" s="2">
        <v>0</v>
      </c>
      <c r="AB3013" s="2">
        <v>0</v>
      </c>
      <c r="AC3013" t="s">
        <v>479</v>
      </c>
      <c r="AD3013" t="s">
        <v>2600</v>
      </c>
      <c r="AE3013" t="s">
        <v>1551</v>
      </c>
      <c r="AG3013" t="s">
        <v>38</v>
      </c>
      <c r="AH3013" t="s">
        <v>2839</v>
      </c>
      <c r="AJ3013" t="s">
        <v>2839</v>
      </c>
      <c r="AK3013" t="s">
        <v>39</v>
      </c>
    </row>
    <row r="3014" spans="1:37" x14ac:dyDescent="0.3">
      <c r="A3014">
        <v>349679</v>
      </c>
      <c r="B3014" t="s">
        <v>2385</v>
      </c>
      <c r="C3014" t="s">
        <v>29</v>
      </c>
      <c r="D3014">
        <v>1</v>
      </c>
      <c r="E3014" t="s">
        <v>2402</v>
      </c>
      <c r="F3014" t="s">
        <v>2387</v>
      </c>
      <c r="G3014">
        <v>31143</v>
      </c>
      <c r="H3014">
        <v>1</v>
      </c>
      <c r="I3014" t="s">
        <v>627</v>
      </c>
      <c r="J3014" t="s">
        <v>43</v>
      </c>
      <c r="K3014">
        <v>41996</v>
      </c>
      <c r="L3014">
        <v>55000</v>
      </c>
      <c r="M3014" t="s">
        <v>33</v>
      </c>
      <c r="N3014" t="s">
        <v>2388</v>
      </c>
      <c r="O3014" t="s">
        <v>2389</v>
      </c>
      <c r="P3014" t="s">
        <v>6250</v>
      </c>
      <c r="Q3014" t="s">
        <v>2390</v>
      </c>
      <c r="R3014" t="s">
        <v>9110</v>
      </c>
      <c r="S3014" t="s">
        <v>32</v>
      </c>
      <c r="T3014" t="str">
        <f t="shared" si="141"/>
        <v xml:space="preserve">‚ Excellent interpersonal skills.  Ability to work efficiently and effectively, both independently and in a team environment.  Detail-oriented and organized, with the ability to multi-task and operate in a fast-paced environment.  Ability to exercise discretion on sensitive and confidential matters.  Interest in being trained and certified as a New York State Peace Officer is a plus.  Familiarity with New York City government is a plus.  </v>
      </c>
      <c r="U3014">
        <f t="shared" si="142"/>
        <v>0</v>
      </c>
      <c r="V3014" s="2">
        <v>0</v>
      </c>
      <c r="W3014" s="2">
        <f t="shared" si="143"/>
        <v>0</v>
      </c>
      <c r="X3014" s="2">
        <v>0</v>
      </c>
      <c r="Y3014" s="2">
        <v>0</v>
      </c>
      <c r="Z3014" s="2">
        <v>0</v>
      </c>
      <c r="AA3014" s="2">
        <v>0</v>
      </c>
      <c r="AB3014" s="2">
        <v>0</v>
      </c>
      <c r="AC3014" t="s">
        <v>6251</v>
      </c>
      <c r="AD3014" t="s">
        <v>32</v>
      </c>
      <c r="AE3014" t="s">
        <v>32</v>
      </c>
      <c r="AG3014" t="s">
        <v>38</v>
      </c>
      <c r="AH3014" t="s">
        <v>876</v>
      </c>
      <c r="AI3014" t="s">
        <v>4360</v>
      </c>
      <c r="AJ3014" t="s">
        <v>2540</v>
      </c>
      <c r="AK3014" t="s">
        <v>39</v>
      </c>
    </row>
    <row r="3015" spans="1:37" x14ac:dyDescent="0.3">
      <c r="A3015">
        <v>349679</v>
      </c>
      <c r="B3015" t="s">
        <v>2385</v>
      </c>
      <c r="C3015" t="s">
        <v>48</v>
      </c>
      <c r="D3015">
        <v>1</v>
      </c>
      <c r="E3015" t="s">
        <v>2402</v>
      </c>
      <c r="F3015" t="s">
        <v>2387</v>
      </c>
      <c r="G3015">
        <v>31143</v>
      </c>
      <c r="H3015">
        <v>1</v>
      </c>
      <c r="I3015" t="s">
        <v>627</v>
      </c>
      <c r="J3015" t="s">
        <v>43</v>
      </c>
      <c r="K3015">
        <v>41996</v>
      </c>
      <c r="L3015">
        <v>55000</v>
      </c>
      <c r="M3015" t="s">
        <v>33</v>
      </c>
      <c r="N3015" t="s">
        <v>2388</v>
      </c>
      <c r="O3015" t="s">
        <v>2389</v>
      </c>
      <c r="P3015" t="s">
        <v>6250</v>
      </c>
      <c r="Q3015" t="s">
        <v>2390</v>
      </c>
      <c r="R3015" t="s">
        <v>9110</v>
      </c>
      <c r="S3015" t="s">
        <v>32</v>
      </c>
      <c r="T3015" t="str">
        <f t="shared" si="141"/>
        <v xml:space="preserve">‚ Excellent interpersonal skills.  Ability to work efficiently and effectively, both independently and in a team environment.  Detail-oriented and organized, with the ability to multi-task and operate in a fast-paced environment.  Ability to exercise discretion on sensitive and confidential matters.  Interest in being trained and certified as a New York State Peace Officer is a plus.  Familiarity with New York City government is a plus.  </v>
      </c>
      <c r="U3015">
        <f t="shared" si="142"/>
        <v>0</v>
      </c>
      <c r="V3015" s="2">
        <v>0</v>
      </c>
      <c r="W3015" s="2">
        <f t="shared" si="143"/>
        <v>0</v>
      </c>
      <c r="X3015" s="2">
        <v>0</v>
      </c>
      <c r="Y3015" s="2">
        <v>0</v>
      </c>
      <c r="Z3015" s="2">
        <v>0</v>
      </c>
      <c r="AA3015" s="2">
        <v>0</v>
      </c>
      <c r="AB3015" s="2">
        <v>0</v>
      </c>
      <c r="AC3015" t="s">
        <v>6251</v>
      </c>
      <c r="AD3015" t="s">
        <v>32</v>
      </c>
      <c r="AE3015" t="s">
        <v>32</v>
      </c>
      <c r="AG3015" t="s">
        <v>38</v>
      </c>
      <c r="AH3015" t="s">
        <v>876</v>
      </c>
      <c r="AI3015" t="s">
        <v>4360</v>
      </c>
      <c r="AJ3015" t="s">
        <v>2540</v>
      </c>
      <c r="AK3015" t="s">
        <v>39</v>
      </c>
    </row>
    <row r="3016" spans="1:37" x14ac:dyDescent="0.3">
      <c r="A3016">
        <v>349681</v>
      </c>
      <c r="B3016" t="s">
        <v>868</v>
      </c>
      <c r="C3016" t="s">
        <v>48</v>
      </c>
      <c r="D3016">
        <v>3</v>
      </c>
      <c r="E3016" t="s">
        <v>2595</v>
      </c>
      <c r="F3016" t="s">
        <v>196</v>
      </c>
      <c r="G3016">
        <v>20215</v>
      </c>
      <c r="H3016">
        <v>2</v>
      </c>
      <c r="I3016" t="s">
        <v>244</v>
      </c>
      <c r="J3016" t="s">
        <v>43</v>
      </c>
      <c r="K3016">
        <v>74990</v>
      </c>
      <c r="L3016">
        <v>104182</v>
      </c>
      <c r="M3016" t="s">
        <v>33</v>
      </c>
      <c r="N3016" t="s">
        <v>870</v>
      </c>
      <c r="O3016" t="s">
        <v>2596</v>
      </c>
      <c r="P3016" t="s">
        <v>6252</v>
      </c>
      <c r="Q3016" t="s">
        <v>7327</v>
      </c>
      <c r="R3016" t="s">
        <v>2598</v>
      </c>
      <c r="S3016" t="s">
        <v>32</v>
      </c>
      <c r="T3016" t="str">
        <f t="shared" si="141"/>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3016">
        <f t="shared" si="142"/>
        <v>0</v>
      </c>
      <c r="V3016" s="2">
        <v>0</v>
      </c>
      <c r="W3016" s="2">
        <f t="shared" si="143"/>
        <v>0</v>
      </c>
      <c r="X3016" s="2">
        <v>0</v>
      </c>
      <c r="Y3016" s="2">
        <v>0</v>
      </c>
      <c r="Z3016" s="2">
        <v>0</v>
      </c>
      <c r="AA3016" s="2">
        <v>0</v>
      </c>
      <c r="AB3016" s="2">
        <v>0</v>
      </c>
      <c r="AC3016" t="s">
        <v>6253</v>
      </c>
      <c r="AD3016" t="s">
        <v>2600</v>
      </c>
      <c r="AE3016" t="s">
        <v>2601</v>
      </c>
      <c r="AG3016" t="s">
        <v>58</v>
      </c>
      <c r="AH3016" t="s">
        <v>2540</v>
      </c>
      <c r="AJ3016" t="s">
        <v>876</v>
      </c>
      <c r="AK3016" t="s">
        <v>39</v>
      </c>
    </row>
    <row r="3017" spans="1:37" x14ac:dyDescent="0.3">
      <c r="A3017">
        <v>349681</v>
      </c>
      <c r="B3017" t="s">
        <v>868</v>
      </c>
      <c r="C3017" t="s">
        <v>29</v>
      </c>
      <c r="D3017">
        <v>3</v>
      </c>
      <c r="E3017" t="s">
        <v>2595</v>
      </c>
      <c r="F3017" t="s">
        <v>196</v>
      </c>
      <c r="G3017">
        <v>20215</v>
      </c>
      <c r="H3017">
        <v>2</v>
      </c>
      <c r="I3017" t="s">
        <v>244</v>
      </c>
      <c r="J3017" t="s">
        <v>43</v>
      </c>
      <c r="K3017">
        <v>74990</v>
      </c>
      <c r="L3017">
        <v>104182</v>
      </c>
      <c r="M3017" t="s">
        <v>33</v>
      </c>
      <c r="N3017" t="s">
        <v>870</v>
      </c>
      <c r="O3017" t="s">
        <v>2596</v>
      </c>
      <c r="P3017" t="s">
        <v>6252</v>
      </c>
      <c r="Q3017" t="s">
        <v>7327</v>
      </c>
      <c r="R3017" t="s">
        <v>2598</v>
      </c>
      <c r="S3017" t="s">
        <v>32</v>
      </c>
      <c r="T3017" t="str">
        <f t="shared" si="141"/>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3017">
        <f t="shared" si="142"/>
        <v>0</v>
      </c>
      <c r="V3017" s="2">
        <v>0</v>
      </c>
      <c r="W3017" s="2">
        <f t="shared" si="143"/>
        <v>0</v>
      </c>
      <c r="X3017" s="2">
        <v>0</v>
      </c>
      <c r="Y3017" s="2">
        <v>0</v>
      </c>
      <c r="Z3017" s="2">
        <v>0</v>
      </c>
      <c r="AA3017" s="2">
        <v>0</v>
      </c>
      <c r="AB3017" s="2">
        <v>0</v>
      </c>
      <c r="AC3017" t="s">
        <v>6253</v>
      </c>
      <c r="AD3017" t="s">
        <v>2600</v>
      </c>
      <c r="AE3017" t="s">
        <v>2601</v>
      </c>
      <c r="AG3017" t="s">
        <v>58</v>
      </c>
      <c r="AH3017" t="s">
        <v>2540</v>
      </c>
      <c r="AJ3017" t="s">
        <v>876</v>
      </c>
      <c r="AK3017" t="s">
        <v>39</v>
      </c>
    </row>
    <row r="3018" spans="1:37" x14ac:dyDescent="0.3">
      <c r="A3018">
        <v>349683</v>
      </c>
      <c r="B3018" t="s">
        <v>868</v>
      </c>
      <c r="C3018" t="s">
        <v>29</v>
      </c>
      <c r="D3018">
        <v>3</v>
      </c>
      <c r="E3018" t="s">
        <v>6254</v>
      </c>
      <c r="F3018" t="s">
        <v>196</v>
      </c>
      <c r="G3018">
        <v>20215</v>
      </c>
      <c r="H3018">
        <v>1</v>
      </c>
      <c r="I3018" t="s">
        <v>244</v>
      </c>
      <c r="J3018" t="s">
        <v>43</v>
      </c>
      <c r="K3018">
        <v>63074</v>
      </c>
      <c r="L3018">
        <v>91347</v>
      </c>
      <c r="M3018" t="s">
        <v>33</v>
      </c>
      <c r="N3018" t="s">
        <v>870</v>
      </c>
      <c r="O3018" t="s">
        <v>2596</v>
      </c>
      <c r="P3018" t="s">
        <v>6255</v>
      </c>
      <c r="Q3018" t="s">
        <v>7327</v>
      </c>
      <c r="R3018" t="s">
        <v>2598</v>
      </c>
      <c r="S3018" t="s">
        <v>32</v>
      </c>
      <c r="T3018" t="str">
        <f t="shared" si="141"/>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3018">
        <f t="shared" si="142"/>
        <v>0</v>
      </c>
      <c r="V3018" s="2">
        <v>0</v>
      </c>
      <c r="W3018" s="2">
        <f t="shared" si="143"/>
        <v>0</v>
      </c>
      <c r="X3018" s="2">
        <v>0</v>
      </c>
      <c r="Y3018" s="2">
        <v>0</v>
      </c>
      <c r="Z3018" s="2">
        <v>0</v>
      </c>
      <c r="AA3018" s="2">
        <v>0</v>
      </c>
      <c r="AB3018" s="2">
        <v>0</v>
      </c>
      <c r="AC3018" t="s">
        <v>6256</v>
      </c>
      <c r="AD3018" t="s">
        <v>874</v>
      </c>
      <c r="AE3018" t="s">
        <v>2601</v>
      </c>
      <c r="AG3018" t="s">
        <v>58</v>
      </c>
      <c r="AH3018" t="s">
        <v>2540</v>
      </c>
      <c r="AJ3018" t="s">
        <v>876</v>
      </c>
      <c r="AK3018" t="s">
        <v>39</v>
      </c>
    </row>
    <row r="3019" spans="1:37" x14ac:dyDescent="0.3">
      <c r="A3019">
        <v>349683</v>
      </c>
      <c r="B3019" t="s">
        <v>868</v>
      </c>
      <c r="C3019" t="s">
        <v>48</v>
      </c>
      <c r="D3019">
        <v>3</v>
      </c>
      <c r="E3019" t="s">
        <v>6254</v>
      </c>
      <c r="F3019" t="s">
        <v>196</v>
      </c>
      <c r="G3019">
        <v>20215</v>
      </c>
      <c r="H3019">
        <v>1</v>
      </c>
      <c r="I3019" t="s">
        <v>244</v>
      </c>
      <c r="J3019" t="s">
        <v>43</v>
      </c>
      <c r="K3019">
        <v>63074</v>
      </c>
      <c r="L3019">
        <v>91347</v>
      </c>
      <c r="M3019" t="s">
        <v>33</v>
      </c>
      <c r="N3019" t="s">
        <v>870</v>
      </c>
      <c r="O3019" t="s">
        <v>2596</v>
      </c>
      <c r="P3019" t="s">
        <v>6255</v>
      </c>
      <c r="Q3019" t="s">
        <v>7327</v>
      </c>
      <c r="R3019" t="s">
        <v>2598</v>
      </c>
      <c r="S3019" t="s">
        <v>32</v>
      </c>
      <c r="T3019" t="str">
        <f t="shared" si="141"/>
        <v xml:space="preserve">Candidates must have excellent verbal and written communication skills, knowledge and use of computers, proficiency in Microsoft Office applications, design experience related to infrastructure works (i.e. sewer, water mains, roadway works), familiarity with NYCDOT, NYSDOT, and NYCDEP specifications and standards, familiarity with MUTCD and AASHTO, understanding of the NYC street infrastructure system, and knowledge of current and up-to-date engineering methods and standards.  </v>
      </c>
      <c r="U3019">
        <f t="shared" si="142"/>
        <v>0</v>
      </c>
      <c r="V3019" s="2">
        <v>0</v>
      </c>
      <c r="W3019" s="2">
        <f t="shared" si="143"/>
        <v>0</v>
      </c>
      <c r="X3019" s="2">
        <v>0</v>
      </c>
      <c r="Y3019" s="2">
        <v>0</v>
      </c>
      <c r="Z3019" s="2">
        <v>0</v>
      </c>
      <c r="AA3019" s="2">
        <v>0</v>
      </c>
      <c r="AB3019" s="2">
        <v>0</v>
      </c>
      <c r="AC3019" t="s">
        <v>6256</v>
      </c>
      <c r="AD3019" t="s">
        <v>874</v>
      </c>
      <c r="AE3019" t="s">
        <v>2601</v>
      </c>
      <c r="AG3019" t="s">
        <v>58</v>
      </c>
      <c r="AH3019" t="s">
        <v>2540</v>
      </c>
      <c r="AJ3019" t="s">
        <v>876</v>
      </c>
      <c r="AK3019" t="s">
        <v>39</v>
      </c>
    </row>
    <row r="3020" spans="1:37" x14ac:dyDescent="0.3">
      <c r="A3020">
        <v>349691</v>
      </c>
      <c r="B3020" t="s">
        <v>199</v>
      </c>
      <c r="C3020" t="s">
        <v>48</v>
      </c>
      <c r="D3020">
        <v>1</v>
      </c>
      <c r="E3020" t="s">
        <v>5684</v>
      </c>
      <c r="F3020" t="s">
        <v>582</v>
      </c>
      <c r="G3020">
        <v>52613</v>
      </c>
      <c r="H3020">
        <v>0</v>
      </c>
      <c r="I3020" t="s">
        <v>553</v>
      </c>
      <c r="J3020" t="s">
        <v>43</v>
      </c>
      <c r="K3020">
        <v>47549</v>
      </c>
      <c r="L3020">
        <v>62640</v>
      </c>
      <c r="M3020" t="s">
        <v>33</v>
      </c>
      <c r="N3020" t="s">
        <v>3751</v>
      </c>
      <c r="O3020" t="s">
        <v>3616</v>
      </c>
      <c r="P3020" t="s">
        <v>9111</v>
      </c>
      <c r="Q3020" t="s">
        <v>584</v>
      </c>
      <c r="R3020" t="s">
        <v>4097</v>
      </c>
      <c r="S3020" t="s">
        <v>7696</v>
      </c>
      <c r="T3020" t="str">
        <f t="shared" si="141"/>
        <v>Bilingual: English/Spanish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20">
        <f t="shared" si="142"/>
        <v>0</v>
      </c>
      <c r="V3020" s="2">
        <v>0</v>
      </c>
      <c r="W3020" s="2">
        <f t="shared" si="143"/>
        <v>0</v>
      </c>
      <c r="X3020" s="2">
        <v>0</v>
      </c>
      <c r="Y3020" s="2">
        <v>0</v>
      </c>
      <c r="Z3020" s="2">
        <v>0</v>
      </c>
      <c r="AA3020" s="2">
        <v>0</v>
      </c>
      <c r="AB3020" s="2">
        <v>0</v>
      </c>
      <c r="AC3020" t="s">
        <v>6257</v>
      </c>
      <c r="AD3020" t="s">
        <v>32</v>
      </c>
      <c r="AE3020" t="s">
        <v>32</v>
      </c>
      <c r="AG3020" t="s">
        <v>38</v>
      </c>
      <c r="AH3020" t="s">
        <v>776</v>
      </c>
      <c r="AI3020" t="s">
        <v>6258</v>
      </c>
      <c r="AJ3020" t="s">
        <v>776</v>
      </c>
      <c r="AK3020" t="s">
        <v>39</v>
      </c>
    </row>
    <row r="3021" spans="1:37" x14ac:dyDescent="0.3">
      <c r="A3021">
        <v>349691</v>
      </c>
      <c r="B3021" t="s">
        <v>199</v>
      </c>
      <c r="C3021" t="s">
        <v>29</v>
      </c>
      <c r="D3021">
        <v>1</v>
      </c>
      <c r="E3021" t="s">
        <v>5684</v>
      </c>
      <c r="F3021" t="s">
        <v>582</v>
      </c>
      <c r="G3021">
        <v>52613</v>
      </c>
      <c r="H3021">
        <v>0</v>
      </c>
      <c r="I3021" t="s">
        <v>553</v>
      </c>
      <c r="J3021" t="s">
        <v>43</v>
      </c>
      <c r="K3021">
        <v>47549</v>
      </c>
      <c r="L3021">
        <v>62640</v>
      </c>
      <c r="M3021" t="s">
        <v>33</v>
      </c>
      <c r="N3021" t="s">
        <v>3751</v>
      </c>
      <c r="O3021" t="s">
        <v>3616</v>
      </c>
      <c r="P3021" t="s">
        <v>9111</v>
      </c>
      <c r="Q3021" t="s">
        <v>584</v>
      </c>
      <c r="R3021" t="s">
        <v>4097</v>
      </c>
      <c r="S3021" t="s">
        <v>7696</v>
      </c>
      <c r="T3021" t="str">
        <f t="shared" si="141"/>
        <v>Bilingual: English/Spanish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21">
        <f t="shared" si="142"/>
        <v>0</v>
      </c>
      <c r="V3021" s="2">
        <v>0</v>
      </c>
      <c r="W3021" s="2">
        <f t="shared" si="143"/>
        <v>0</v>
      </c>
      <c r="X3021" s="2">
        <v>0</v>
      </c>
      <c r="Y3021" s="2">
        <v>0</v>
      </c>
      <c r="Z3021" s="2">
        <v>0</v>
      </c>
      <c r="AA3021" s="2">
        <v>0</v>
      </c>
      <c r="AB3021" s="2">
        <v>0</v>
      </c>
      <c r="AC3021" t="s">
        <v>6257</v>
      </c>
      <c r="AD3021" t="s">
        <v>32</v>
      </c>
      <c r="AE3021" t="s">
        <v>32</v>
      </c>
      <c r="AG3021" t="s">
        <v>38</v>
      </c>
      <c r="AH3021" t="s">
        <v>776</v>
      </c>
      <c r="AI3021" t="s">
        <v>6258</v>
      </c>
      <c r="AJ3021" t="s">
        <v>776</v>
      </c>
      <c r="AK3021" t="s">
        <v>39</v>
      </c>
    </row>
    <row r="3022" spans="1:37" x14ac:dyDescent="0.3">
      <c r="A3022">
        <v>349692</v>
      </c>
      <c r="B3022" t="s">
        <v>2695</v>
      </c>
      <c r="C3022" t="s">
        <v>29</v>
      </c>
      <c r="D3022">
        <v>1</v>
      </c>
      <c r="E3022" t="s">
        <v>6259</v>
      </c>
      <c r="F3022" t="s">
        <v>6003</v>
      </c>
      <c r="G3022">
        <v>22507</v>
      </c>
      <c r="H3022">
        <v>2</v>
      </c>
      <c r="I3022" t="s">
        <v>1967</v>
      </c>
      <c r="J3022" t="s">
        <v>43</v>
      </c>
      <c r="K3022">
        <v>63074</v>
      </c>
      <c r="L3022">
        <v>72535</v>
      </c>
      <c r="M3022" t="s">
        <v>33</v>
      </c>
      <c r="N3022" t="s">
        <v>349</v>
      </c>
      <c r="O3022" t="s">
        <v>6260</v>
      </c>
      <c r="P3022" t="s">
        <v>6261</v>
      </c>
      <c r="Q3022" t="s">
        <v>6005</v>
      </c>
      <c r="R3022" t="s">
        <v>9112</v>
      </c>
      <c r="S3022" t="s">
        <v>32</v>
      </c>
      <c r="T3022" t="str">
        <f t="shared" si="141"/>
        <v xml:space="preserve">‚	Excellent communication skills (both written and oral) 	Strong analytical and research skills 	Strong organizational skills and attention to detail 	Knowledge of Microsoft Office Suite 	Ability to work independently and as part of a team 	Ability to translate analyses into written products for both narrow and broad audiences  </v>
      </c>
      <c r="U3022">
        <f t="shared" si="142"/>
        <v>0</v>
      </c>
      <c r="V3022" s="2">
        <v>0</v>
      </c>
      <c r="W3022" s="2">
        <f t="shared" si="143"/>
        <v>0</v>
      </c>
      <c r="X3022" s="2">
        <v>0</v>
      </c>
      <c r="Y3022" s="2">
        <v>0</v>
      </c>
      <c r="Z3022" s="2">
        <v>0</v>
      </c>
      <c r="AA3022" s="2">
        <v>0</v>
      </c>
      <c r="AB3022" s="2">
        <v>0</v>
      </c>
      <c r="AC3022" t="s">
        <v>6204</v>
      </c>
      <c r="AD3022" t="s">
        <v>32</v>
      </c>
      <c r="AE3022" t="s">
        <v>349</v>
      </c>
      <c r="AG3022" t="s">
        <v>38</v>
      </c>
      <c r="AH3022" t="s">
        <v>2540</v>
      </c>
      <c r="AI3022" t="s">
        <v>2432</v>
      </c>
      <c r="AJ3022" t="s">
        <v>2081</v>
      </c>
      <c r="AK3022" t="s">
        <v>39</v>
      </c>
    </row>
    <row r="3023" spans="1:37" x14ac:dyDescent="0.3">
      <c r="A3023">
        <v>349692</v>
      </c>
      <c r="B3023" t="s">
        <v>2695</v>
      </c>
      <c r="C3023" t="s">
        <v>48</v>
      </c>
      <c r="D3023">
        <v>1</v>
      </c>
      <c r="E3023" t="s">
        <v>6259</v>
      </c>
      <c r="F3023" t="s">
        <v>6003</v>
      </c>
      <c r="G3023">
        <v>22507</v>
      </c>
      <c r="H3023">
        <v>2</v>
      </c>
      <c r="I3023" t="s">
        <v>1967</v>
      </c>
      <c r="J3023" t="s">
        <v>43</v>
      </c>
      <c r="K3023">
        <v>63074</v>
      </c>
      <c r="L3023">
        <v>72535</v>
      </c>
      <c r="M3023" t="s">
        <v>33</v>
      </c>
      <c r="N3023" t="s">
        <v>349</v>
      </c>
      <c r="O3023" t="s">
        <v>6260</v>
      </c>
      <c r="P3023" t="s">
        <v>6261</v>
      </c>
      <c r="Q3023" t="s">
        <v>6005</v>
      </c>
      <c r="R3023" t="s">
        <v>9112</v>
      </c>
      <c r="S3023" t="s">
        <v>32</v>
      </c>
      <c r="T3023" t="str">
        <f t="shared" si="141"/>
        <v xml:space="preserve">‚	Excellent communication skills (both written and oral) 	Strong analytical and research skills 	Strong organizational skills and attention to detail 	Knowledge of Microsoft Office Suite 	Ability to work independently and as part of a team 	Ability to translate analyses into written products for both narrow and broad audiences  </v>
      </c>
      <c r="U3023">
        <f t="shared" si="142"/>
        <v>0</v>
      </c>
      <c r="V3023" s="2">
        <v>0</v>
      </c>
      <c r="W3023" s="2">
        <f t="shared" si="143"/>
        <v>0</v>
      </c>
      <c r="X3023" s="2">
        <v>0</v>
      </c>
      <c r="Y3023" s="2">
        <v>0</v>
      </c>
      <c r="Z3023" s="2">
        <v>0</v>
      </c>
      <c r="AA3023" s="2">
        <v>0</v>
      </c>
      <c r="AB3023" s="2">
        <v>0</v>
      </c>
      <c r="AC3023" t="s">
        <v>6204</v>
      </c>
      <c r="AD3023" t="s">
        <v>32</v>
      </c>
      <c r="AE3023" t="s">
        <v>349</v>
      </c>
      <c r="AG3023" t="s">
        <v>38</v>
      </c>
      <c r="AH3023" t="s">
        <v>2540</v>
      </c>
      <c r="AI3023" t="s">
        <v>2432</v>
      </c>
      <c r="AJ3023" t="s">
        <v>2081</v>
      </c>
      <c r="AK3023" t="s">
        <v>39</v>
      </c>
    </row>
    <row r="3024" spans="1:37" x14ac:dyDescent="0.3">
      <c r="A3024">
        <v>350283</v>
      </c>
      <c r="B3024" t="s">
        <v>111</v>
      </c>
      <c r="C3024" t="s">
        <v>29</v>
      </c>
      <c r="D3024">
        <v>6</v>
      </c>
      <c r="E3024" t="s">
        <v>6262</v>
      </c>
      <c r="F3024" t="s">
        <v>441</v>
      </c>
      <c r="G3024">
        <v>30080</v>
      </c>
      <c r="H3024">
        <v>2</v>
      </c>
      <c r="I3024" t="s">
        <v>6263</v>
      </c>
      <c r="J3024" t="s">
        <v>43</v>
      </c>
      <c r="K3024">
        <v>40212</v>
      </c>
      <c r="L3024">
        <v>56272</v>
      </c>
      <c r="M3024" t="s">
        <v>33</v>
      </c>
      <c r="N3024" t="s">
        <v>115</v>
      </c>
      <c r="O3024" t="s">
        <v>443</v>
      </c>
      <c r="P3024" t="s">
        <v>6264</v>
      </c>
      <c r="Q3024" t="s">
        <v>7349</v>
      </c>
      <c r="R3024" t="s">
        <v>6265</v>
      </c>
      <c r="S3024" t="s">
        <v>6266</v>
      </c>
      <c r="T3024" t="str">
        <f t="shared" si="141"/>
        <v>Candidates must possess these Additional Qualification Requirements for Level 2:  A baccalaureate degree from an accredited college and either (a) 1 year of full-time satisfactory experience acquired in the United States, in the performance of paralegal (legal assistant) services; or (b) Paralegal Certification obtained in the United States from an accredited program or a program approved by the American Bar Association; or  A baccalaureate degree from an accredited college including or supplemented by a combination of 12 semester credits in U.S. History, U.S. Political Science, U.S. Law, U.S. Paralegal Studies, U.S. Criminal Justice, U.S. Urban Studies, International Relations and/or U.S. Legal Studies; or  An associate degree or completion of 60 credits from an accredited college and three years of full-time satisfactory experience acquired in the United States, in the performance of paralegal (legal assistant) services; or  A four year high school diploma or its educational equivalent approved by a State's Department of Education or a recognized accrediting organization and five years of full-time satisfactory experience acquired in the United States, in the performance of paralegal (legal assistant) services.  Experience which is primarily legal secretarial or includes only incidental paralegal (legal assistant) services is not acceptable.  To be acceptable, experience in paralegal (legal assistant) services must have involved the American Legal System. Candidates MUST be permanent in the civil service title of Paralegal Aide.  Must be proficient in Microsoft Office applications.  A candidate chosen for a supervisor position will receive a supervisory increment of $4,000 above their base salary.</v>
      </c>
      <c r="U3024">
        <f t="shared" si="142"/>
        <v>0</v>
      </c>
      <c r="V3024" s="2">
        <v>0</v>
      </c>
      <c r="W3024" s="2">
        <f t="shared" si="143"/>
        <v>0</v>
      </c>
      <c r="X3024" s="2">
        <v>0</v>
      </c>
      <c r="Y3024" s="2">
        <v>0</v>
      </c>
      <c r="Z3024" s="2">
        <v>0</v>
      </c>
      <c r="AA3024" s="2">
        <v>0</v>
      </c>
      <c r="AB3024" s="2">
        <v>0</v>
      </c>
      <c r="AC3024" t="s">
        <v>797</v>
      </c>
      <c r="AD3024" t="s">
        <v>1384</v>
      </c>
      <c r="AE3024" t="s">
        <v>6267</v>
      </c>
      <c r="AG3024" t="s">
        <v>38</v>
      </c>
      <c r="AH3024" t="s">
        <v>81</v>
      </c>
      <c r="AJ3024" t="s">
        <v>81</v>
      </c>
      <c r="AK3024" t="s">
        <v>39</v>
      </c>
    </row>
    <row r="3025" spans="1:37" x14ac:dyDescent="0.3">
      <c r="A3025">
        <v>349711</v>
      </c>
      <c r="B3025" t="s">
        <v>1290</v>
      </c>
      <c r="C3025" t="s">
        <v>29</v>
      </c>
      <c r="D3025">
        <v>1</v>
      </c>
      <c r="E3025" t="s">
        <v>6268</v>
      </c>
      <c r="F3025" t="s">
        <v>491</v>
      </c>
      <c r="G3025">
        <v>12627</v>
      </c>
      <c r="H3025">
        <v>0</v>
      </c>
      <c r="I3025" t="s">
        <v>6269</v>
      </c>
      <c r="J3025" t="s">
        <v>43</v>
      </c>
      <c r="K3025">
        <v>65731</v>
      </c>
      <c r="L3025">
        <v>75591</v>
      </c>
      <c r="M3025" t="s">
        <v>33</v>
      </c>
      <c r="N3025" t="s">
        <v>2962</v>
      </c>
      <c r="O3025" t="s">
        <v>6018</v>
      </c>
      <c r="P3025" t="s">
        <v>9113</v>
      </c>
      <c r="Q3025" t="s">
        <v>7356</v>
      </c>
      <c r="R3025" t="s">
        <v>6270</v>
      </c>
      <c r="S3025" t="s">
        <v>8986</v>
      </c>
      <c r="T3025" t="str">
        <f t="shared" si="141"/>
        <v>Knowledge of NYCAPS, PMS, PRISE, CPS, CHRMS, RMDS.  Proficient in EXCEL, WORD, POWERPOINT.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25">
        <f t="shared" si="142"/>
        <v>0</v>
      </c>
      <c r="V3025" s="2">
        <v>1</v>
      </c>
      <c r="W3025" s="2">
        <f t="shared" si="143"/>
        <v>0</v>
      </c>
      <c r="X3025" s="2">
        <v>0</v>
      </c>
      <c r="Y3025" s="2">
        <v>0</v>
      </c>
      <c r="Z3025" s="2">
        <v>0</v>
      </c>
      <c r="AA3025" s="2">
        <v>0</v>
      </c>
      <c r="AB3025" s="2">
        <v>0</v>
      </c>
      <c r="AC3025" t="s">
        <v>6271</v>
      </c>
      <c r="AD3025" t="s">
        <v>32</v>
      </c>
      <c r="AE3025" t="s">
        <v>32</v>
      </c>
      <c r="AG3025" t="s">
        <v>38</v>
      </c>
      <c r="AH3025" t="s">
        <v>2839</v>
      </c>
      <c r="AI3025" t="s">
        <v>2432</v>
      </c>
      <c r="AJ3025" t="s">
        <v>2839</v>
      </c>
      <c r="AK3025" t="s">
        <v>39</v>
      </c>
    </row>
    <row r="3026" spans="1:37" x14ac:dyDescent="0.3">
      <c r="A3026">
        <v>349713</v>
      </c>
      <c r="B3026" t="s">
        <v>199</v>
      </c>
      <c r="C3026" t="s">
        <v>48</v>
      </c>
      <c r="D3026">
        <v>1</v>
      </c>
      <c r="E3026" t="s">
        <v>4864</v>
      </c>
      <c r="F3026" t="s">
        <v>4865</v>
      </c>
      <c r="G3026">
        <v>51310</v>
      </c>
      <c r="H3026">
        <v>1</v>
      </c>
      <c r="I3026" t="s">
        <v>463</v>
      </c>
      <c r="J3026" t="s">
        <v>325</v>
      </c>
      <c r="K3026">
        <v>25.726900000000001</v>
      </c>
      <c r="L3026">
        <v>29.7789</v>
      </c>
      <c r="M3026" t="s">
        <v>178</v>
      </c>
      <c r="N3026" t="s">
        <v>464</v>
      </c>
      <c r="O3026" t="s">
        <v>4245</v>
      </c>
      <c r="P3026" t="s">
        <v>6272</v>
      </c>
      <c r="Q3026" t="s">
        <v>4867</v>
      </c>
      <c r="R3026" t="s">
        <v>4868</v>
      </c>
      <c r="S3026" t="s">
        <v>7696</v>
      </c>
      <c r="T3026" t="str">
        <f t="shared" si="141"/>
        <v>- Have New York State License to practice Radiologic Technology, attended an accredited School of Radiologic Technology, and two years' experience working with digital x-ray equipment to produce as low as reasonably achieve x-ray outcomes; - Have experien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26">
        <f t="shared" si="142"/>
        <v>0</v>
      </c>
      <c r="V3026" s="2">
        <v>0</v>
      </c>
      <c r="W3026" s="2">
        <f t="shared" si="143"/>
        <v>0</v>
      </c>
      <c r="X3026" s="2">
        <v>0</v>
      </c>
      <c r="Y3026" s="2">
        <v>0</v>
      </c>
      <c r="Z3026" s="2">
        <v>0</v>
      </c>
      <c r="AA3026" s="2">
        <v>0</v>
      </c>
      <c r="AB3026" s="2">
        <v>0</v>
      </c>
      <c r="AC3026" t="s">
        <v>6273</v>
      </c>
      <c r="AD3026" t="s">
        <v>32</v>
      </c>
      <c r="AE3026" t="s">
        <v>4280</v>
      </c>
      <c r="AG3026" t="s">
        <v>38</v>
      </c>
      <c r="AH3026" t="s">
        <v>876</v>
      </c>
      <c r="AI3026" t="s">
        <v>4360</v>
      </c>
      <c r="AJ3026" t="s">
        <v>876</v>
      </c>
      <c r="AK3026" t="s">
        <v>39</v>
      </c>
    </row>
    <row r="3027" spans="1:37" x14ac:dyDescent="0.3">
      <c r="A3027">
        <v>349713</v>
      </c>
      <c r="B3027" t="s">
        <v>199</v>
      </c>
      <c r="C3027" t="s">
        <v>29</v>
      </c>
      <c r="D3027">
        <v>1</v>
      </c>
      <c r="E3027" t="s">
        <v>4864</v>
      </c>
      <c r="F3027" t="s">
        <v>4865</v>
      </c>
      <c r="G3027">
        <v>51310</v>
      </c>
      <c r="H3027">
        <v>1</v>
      </c>
      <c r="I3027" t="s">
        <v>463</v>
      </c>
      <c r="J3027" t="s">
        <v>325</v>
      </c>
      <c r="K3027">
        <v>25.726900000000001</v>
      </c>
      <c r="L3027">
        <v>29.7789</v>
      </c>
      <c r="M3027" t="s">
        <v>178</v>
      </c>
      <c r="N3027" t="s">
        <v>464</v>
      </c>
      <c r="O3027" t="s">
        <v>4245</v>
      </c>
      <c r="P3027" t="s">
        <v>6272</v>
      </c>
      <c r="Q3027" t="s">
        <v>4867</v>
      </c>
      <c r="R3027" t="s">
        <v>4868</v>
      </c>
      <c r="S3027" t="s">
        <v>7696</v>
      </c>
      <c r="T3027" t="str">
        <f t="shared" si="141"/>
        <v>- Have New York State License to practice Radiologic Technology, attended an accredited School of Radiologic Technology, and two years' experience working with digital x-ray equipment to produce as low as reasonably achieve x-ray outcomes; - Have experien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27">
        <f t="shared" si="142"/>
        <v>0</v>
      </c>
      <c r="V3027" s="2">
        <v>0</v>
      </c>
      <c r="W3027" s="2">
        <f t="shared" si="143"/>
        <v>0</v>
      </c>
      <c r="X3027" s="2">
        <v>0</v>
      </c>
      <c r="Y3027" s="2">
        <v>0</v>
      </c>
      <c r="Z3027" s="2">
        <v>0</v>
      </c>
      <c r="AA3027" s="2">
        <v>0</v>
      </c>
      <c r="AB3027" s="2">
        <v>0</v>
      </c>
      <c r="AC3027" t="s">
        <v>6273</v>
      </c>
      <c r="AD3027" t="s">
        <v>32</v>
      </c>
      <c r="AE3027" t="s">
        <v>4280</v>
      </c>
      <c r="AG3027" t="s">
        <v>38</v>
      </c>
      <c r="AH3027" t="s">
        <v>876</v>
      </c>
      <c r="AI3027" t="s">
        <v>4360</v>
      </c>
      <c r="AJ3027" t="s">
        <v>876</v>
      </c>
      <c r="AK3027" t="s">
        <v>39</v>
      </c>
    </row>
    <row r="3028" spans="1:37" x14ac:dyDescent="0.3">
      <c r="A3028">
        <v>349721</v>
      </c>
      <c r="B3028" t="s">
        <v>47</v>
      </c>
      <c r="C3028" t="s">
        <v>48</v>
      </c>
      <c r="D3028">
        <v>1</v>
      </c>
      <c r="E3028" t="s">
        <v>2283</v>
      </c>
      <c r="F3028" t="s">
        <v>742</v>
      </c>
      <c r="G3028">
        <v>56058</v>
      </c>
      <c r="H3028">
        <v>0</v>
      </c>
      <c r="I3028" t="s">
        <v>4872</v>
      </c>
      <c r="J3028" t="s">
        <v>43</v>
      </c>
      <c r="K3028">
        <v>50362</v>
      </c>
      <c r="L3028">
        <v>78177</v>
      </c>
      <c r="M3028" t="s">
        <v>33</v>
      </c>
      <c r="N3028" t="s">
        <v>6274</v>
      </c>
      <c r="O3028" t="s">
        <v>84</v>
      </c>
      <c r="P3028" t="s">
        <v>9114</v>
      </c>
      <c r="Q3028" t="s">
        <v>745</v>
      </c>
      <c r="R3028" t="s">
        <v>7216</v>
      </c>
      <c r="S3028" t="s">
        <v>9115</v>
      </c>
      <c r="T3028" t="str">
        <f t="shared" si="141"/>
        <v>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v>
      </c>
      <c r="U3028">
        <f t="shared" si="142"/>
        <v>0</v>
      </c>
      <c r="V3028" s="2">
        <v>1</v>
      </c>
      <c r="W3028" s="2">
        <f t="shared" si="143"/>
        <v>0</v>
      </c>
      <c r="X3028" s="2">
        <v>0</v>
      </c>
      <c r="Y3028" s="2">
        <v>0</v>
      </c>
      <c r="Z3028" s="2">
        <v>0</v>
      </c>
      <c r="AA3028" s="2">
        <v>0</v>
      </c>
      <c r="AB3028" s="2">
        <v>0</v>
      </c>
      <c r="AC3028" t="s">
        <v>665</v>
      </c>
      <c r="AD3028" t="s">
        <v>32</v>
      </c>
      <c r="AE3028" t="s">
        <v>32</v>
      </c>
      <c r="AG3028" t="s">
        <v>38</v>
      </c>
      <c r="AH3028" t="s">
        <v>876</v>
      </c>
      <c r="AJ3028" t="s">
        <v>876</v>
      </c>
      <c r="AK3028" t="s">
        <v>39</v>
      </c>
    </row>
    <row r="3029" spans="1:37" x14ac:dyDescent="0.3">
      <c r="A3029">
        <v>349721</v>
      </c>
      <c r="B3029" t="s">
        <v>47</v>
      </c>
      <c r="C3029" t="s">
        <v>29</v>
      </c>
      <c r="D3029">
        <v>1</v>
      </c>
      <c r="E3029" t="s">
        <v>2283</v>
      </c>
      <c r="F3029" t="s">
        <v>742</v>
      </c>
      <c r="G3029">
        <v>56058</v>
      </c>
      <c r="H3029">
        <v>0</v>
      </c>
      <c r="I3029" t="s">
        <v>4872</v>
      </c>
      <c r="J3029" t="s">
        <v>43</v>
      </c>
      <c r="K3029">
        <v>50362</v>
      </c>
      <c r="L3029">
        <v>78177</v>
      </c>
      <c r="M3029" t="s">
        <v>33</v>
      </c>
      <c r="N3029" t="s">
        <v>6274</v>
      </c>
      <c r="O3029" t="s">
        <v>84</v>
      </c>
      <c r="P3029" t="s">
        <v>9114</v>
      </c>
      <c r="Q3029" t="s">
        <v>745</v>
      </c>
      <c r="R3029" t="s">
        <v>7216</v>
      </c>
      <c r="S3029" t="s">
        <v>9115</v>
      </c>
      <c r="T3029" t="str">
        <f t="shared" si="141"/>
        <v>The ideal candidate will possess the following skills; Strong verbal and written communication skills are required. Prior experience with project management of infrastructure projects and coordination is preferred. Familiar with soil principles and function, familiar with hydraulic functions, ability to evaluate field investigation reports, and general design and construction principles. Strong Microsoft Word and Excel skills are required. CAD and/or GIS are preferred.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For more information about NYC/DEP, visit us at www.nyc.gov/dep</v>
      </c>
      <c r="U3029">
        <f t="shared" si="142"/>
        <v>0</v>
      </c>
      <c r="V3029" s="2">
        <v>1</v>
      </c>
      <c r="W3029" s="2">
        <f t="shared" si="143"/>
        <v>0</v>
      </c>
      <c r="X3029" s="2">
        <v>0</v>
      </c>
      <c r="Y3029" s="2">
        <v>0</v>
      </c>
      <c r="Z3029" s="2">
        <v>0</v>
      </c>
      <c r="AA3029" s="2">
        <v>0</v>
      </c>
      <c r="AB3029" s="2">
        <v>0</v>
      </c>
      <c r="AC3029" t="s">
        <v>665</v>
      </c>
      <c r="AD3029" t="s">
        <v>32</v>
      </c>
      <c r="AE3029" t="s">
        <v>32</v>
      </c>
      <c r="AG3029" t="s">
        <v>38</v>
      </c>
      <c r="AH3029" t="s">
        <v>876</v>
      </c>
      <c r="AJ3029" t="s">
        <v>876</v>
      </c>
      <c r="AK3029" t="s">
        <v>39</v>
      </c>
    </row>
    <row r="3030" spans="1:37" x14ac:dyDescent="0.3">
      <c r="A3030">
        <v>349725</v>
      </c>
      <c r="B3030" t="s">
        <v>2499</v>
      </c>
      <c r="C3030" t="s">
        <v>29</v>
      </c>
      <c r="D3030">
        <v>1</v>
      </c>
      <c r="E3030" t="s">
        <v>2500</v>
      </c>
      <c r="F3030" t="s">
        <v>348</v>
      </c>
      <c r="G3030">
        <v>10209</v>
      </c>
      <c r="H3030">
        <v>1</v>
      </c>
      <c r="I3030" t="s">
        <v>1196</v>
      </c>
      <c r="J3030" t="s">
        <v>325</v>
      </c>
      <c r="K3030">
        <v>14</v>
      </c>
      <c r="L3030">
        <v>17</v>
      </c>
      <c r="M3030" t="s">
        <v>178</v>
      </c>
      <c r="N3030" t="s">
        <v>1320</v>
      </c>
      <c r="O3030" t="s">
        <v>6275</v>
      </c>
      <c r="P3030" t="s">
        <v>7217</v>
      </c>
      <c r="Q3030" t="s">
        <v>350</v>
      </c>
      <c r="R3030" t="s">
        <v>9116</v>
      </c>
      <c r="S3030" t="s">
        <v>32</v>
      </c>
      <c r="T3030" t="str">
        <f t="shared" si="141"/>
        <v xml:space="preserve">‚	Must be knowledgeable in Word, Excel, Access and willing to learn Quick Fill software	Knowledge of Adobe InDesign and Photoshop 	Able to work under pressure	Able to work independently and be a team player	Able to multitask and prioritize work while the having the ability to change the order at any given time	Good communication skills 	Able to display professionalism to all levels in City Government  </v>
      </c>
      <c r="U3030">
        <f t="shared" si="142"/>
        <v>0</v>
      </c>
      <c r="V3030" s="2">
        <v>1</v>
      </c>
      <c r="W3030" s="2">
        <f t="shared" si="143"/>
        <v>0</v>
      </c>
      <c r="X3030" s="2">
        <v>0</v>
      </c>
      <c r="Y3030" s="2">
        <v>0</v>
      </c>
      <c r="Z3030" s="2">
        <v>0</v>
      </c>
      <c r="AA3030" s="2">
        <v>0</v>
      </c>
      <c r="AB3030" s="2">
        <v>0</v>
      </c>
      <c r="AC3030" t="s">
        <v>6276</v>
      </c>
      <c r="AD3030" t="s">
        <v>32</v>
      </c>
      <c r="AE3030" t="s">
        <v>32</v>
      </c>
      <c r="AG3030" t="s">
        <v>38</v>
      </c>
      <c r="AH3030" t="s">
        <v>2839</v>
      </c>
      <c r="AI3030" t="s">
        <v>3964</v>
      </c>
      <c r="AJ3030" t="s">
        <v>2839</v>
      </c>
      <c r="AK3030" t="s">
        <v>39</v>
      </c>
    </row>
    <row r="3031" spans="1:37" x14ac:dyDescent="0.3">
      <c r="A3031">
        <v>349725</v>
      </c>
      <c r="B3031" t="s">
        <v>2499</v>
      </c>
      <c r="C3031" t="s">
        <v>48</v>
      </c>
      <c r="D3031">
        <v>1</v>
      </c>
      <c r="E3031" t="s">
        <v>2500</v>
      </c>
      <c r="F3031" t="s">
        <v>348</v>
      </c>
      <c r="G3031">
        <v>10209</v>
      </c>
      <c r="H3031">
        <v>1</v>
      </c>
      <c r="I3031" t="s">
        <v>1196</v>
      </c>
      <c r="J3031" t="s">
        <v>325</v>
      </c>
      <c r="K3031">
        <v>14</v>
      </c>
      <c r="L3031">
        <v>17</v>
      </c>
      <c r="M3031" t="s">
        <v>178</v>
      </c>
      <c r="N3031" t="s">
        <v>1320</v>
      </c>
      <c r="O3031" t="s">
        <v>6275</v>
      </c>
      <c r="P3031" t="s">
        <v>7217</v>
      </c>
      <c r="Q3031" t="s">
        <v>350</v>
      </c>
      <c r="R3031" t="s">
        <v>9116</v>
      </c>
      <c r="S3031" t="s">
        <v>32</v>
      </c>
      <c r="T3031" t="str">
        <f t="shared" si="141"/>
        <v xml:space="preserve">‚	Must be knowledgeable in Word, Excel, Access and willing to learn Quick Fill software	Knowledge of Adobe InDesign and Photoshop 	Able to work under pressure	Able to work independently and be a team player	Able to multitask and prioritize work while the having the ability to change the order at any given time	Good communication skills 	Able to display professionalism to all levels in City Government  </v>
      </c>
      <c r="U3031">
        <f t="shared" si="142"/>
        <v>0</v>
      </c>
      <c r="V3031" s="2">
        <v>1</v>
      </c>
      <c r="W3031" s="2">
        <f t="shared" si="143"/>
        <v>0</v>
      </c>
      <c r="X3031" s="2">
        <v>0</v>
      </c>
      <c r="Y3031" s="2">
        <v>0</v>
      </c>
      <c r="Z3031" s="2">
        <v>0</v>
      </c>
      <c r="AA3031" s="2">
        <v>0</v>
      </c>
      <c r="AB3031" s="2">
        <v>0</v>
      </c>
      <c r="AC3031" t="s">
        <v>6276</v>
      </c>
      <c r="AD3031" t="s">
        <v>32</v>
      </c>
      <c r="AE3031" t="s">
        <v>32</v>
      </c>
      <c r="AG3031" t="s">
        <v>38</v>
      </c>
      <c r="AH3031" t="s">
        <v>2839</v>
      </c>
      <c r="AI3031" t="s">
        <v>3964</v>
      </c>
      <c r="AJ3031" t="s">
        <v>2839</v>
      </c>
      <c r="AK3031" t="s">
        <v>39</v>
      </c>
    </row>
    <row r="3032" spans="1:37" x14ac:dyDescent="0.3">
      <c r="A3032">
        <v>349728</v>
      </c>
      <c r="B3032" t="s">
        <v>47</v>
      </c>
      <c r="C3032" t="s">
        <v>48</v>
      </c>
      <c r="D3032">
        <v>2</v>
      </c>
      <c r="E3032" t="s">
        <v>6277</v>
      </c>
      <c r="F3032" t="s">
        <v>4057</v>
      </c>
      <c r="G3032">
        <v>81361</v>
      </c>
      <c r="H3032">
        <v>2</v>
      </c>
      <c r="I3032" t="s">
        <v>244</v>
      </c>
      <c r="J3032" t="s">
        <v>43</v>
      </c>
      <c r="K3032">
        <v>48161</v>
      </c>
      <c r="L3032">
        <v>51250</v>
      </c>
      <c r="M3032" t="s">
        <v>33</v>
      </c>
      <c r="N3032" t="s">
        <v>1975</v>
      </c>
      <c r="O3032" t="s">
        <v>84</v>
      </c>
      <c r="P3032" t="s">
        <v>9117</v>
      </c>
      <c r="Q3032" t="s">
        <v>8306</v>
      </c>
      <c r="R3032" t="s">
        <v>6278</v>
      </c>
      <c r="S3032" t="s">
        <v>9118</v>
      </c>
      <c r="T3032" t="str">
        <f t="shared" si="141"/>
        <v>The preferred selected candidate should possess the following skills;  1.	Proficiency in Microsoft Office. 2.	Excellent communication and interpersonal skills.  Experience working with the public.  3.	Ability to work independently. 4.    Valid New York State driver license.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v>
      </c>
      <c r="U3032">
        <f t="shared" si="142"/>
        <v>0</v>
      </c>
      <c r="V3032" s="2">
        <v>0</v>
      </c>
      <c r="W3032" s="2">
        <f t="shared" si="143"/>
        <v>0</v>
      </c>
      <c r="X3032" s="2">
        <v>0</v>
      </c>
      <c r="Y3032" s="2">
        <v>0</v>
      </c>
      <c r="Z3032" s="2">
        <v>0</v>
      </c>
      <c r="AA3032" s="2">
        <v>0</v>
      </c>
      <c r="AB3032" s="2">
        <v>0</v>
      </c>
      <c r="AC3032" t="s">
        <v>665</v>
      </c>
      <c r="AD3032" t="s">
        <v>32</v>
      </c>
      <c r="AE3032" t="s">
        <v>32</v>
      </c>
      <c r="AG3032" t="s">
        <v>58</v>
      </c>
      <c r="AH3032" t="s">
        <v>876</v>
      </c>
      <c r="AJ3032" t="s">
        <v>876</v>
      </c>
      <c r="AK3032" t="s">
        <v>39</v>
      </c>
    </row>
    <row r="3033" spans="1:37" x14ac:dyDescent="0.3">
      <c r="A3033">
        <v>349728</v>
      </c>
      <c r="B3033" t="s">
        <v>47</v>
      </c>
      <c r="C3033" t="s">
        <v>29</v>
      </c>
      <c r="D3033">
        <v>2</v>
      </c>
      <c r="E3033" t="s">
        <v>6277</v>
      </c>
      <c r="F3033" t="s">
        <v>4057</v>
      </c>
      <c r="G3033">
        <v>81361</v>
      </c>
      <c r="H3033">
        <v>2</v>
      </c>
      <c r="I3033" t="s">
        <v>244</v>
      </c>
      <c r="J3033" t="s">
        <v>43</v>
      </c>
      <c r="K3033">
        <v>48161</v>
      </c>
      <c r="L3033">
        <v>51250</v>
      </c>
      <c r="M3033" t="s">
        <v>33</v>
      </c>
      <c r="N3033" t="s">
        <v>1975</v>
      </c>
      <c r="O3033" t="s">
        <v>84</v>
      </c>
      <c r="P3033" t="s">
        <v>9117</v>
      </c>
      <c r="Q3033" t="s">
        <v>8306</v>
      </c>
      <c r="R3033" t="s">
        <v>6278</v>
      </c>
      <c r="S3033" t="s">
        <v>9118</v>
      </c>
      <c r="T3033" t="str">
        <f t="shared" si="141"/>
        <v>The preferred selected candidate should possess the following skills;  1.	Proficiency in Microsoft Office. 2.	Excellent communication and interpersonal skills.  Experience working with the public.  3.	Ability to work independently. 4.    Valid New York State driver license. ‚Å“NOTE: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We appreciate your interest and thank all applicants who apply, but only candidates under consideration will be contacted. All appointments are subject to the Office of Management and Budget (OMB) approval.  For more information about NYC/DEP, visit us at www.nyc.gov/dep</v>
      </c>
      <c r="U3033">
        <f t="shared" si="142"/>
        <v>0</v>
      </c>
      <c r="V3033" s="2">
        <v>0</v>
      </c>
      <c r="W3033" s="2">
        <f t="shared" si="143"/>
        <v>0</v>
      </c>
      <c r="X3033" s="2">
        <v>0</v>
      </c>
      <c r="Y3033" s="2">
        <v>0</v>
      </c>
      <c r="Z3033" s="2">
        <v>0</v>
      </c>
      <c r="AA3033" s="2">
        <v>0</v>
      </c>
      <c r="AB3033" s="2">
        <v>0</v>
      </c>
      <c r="AC3033" t="s">
        <v>665</v>
      </c>
      <c r="AD3033" t="s">
        <v>32</v>
      </c>
      <c r="AE3033" t="s">
        <v>32</v>
      </c>
      <c r="AG3033" t="s">
        <v>58</v>
      </c>
      <c r="AH3033" t="s">
        <v>876</v>
      </c>
      <c r="AJ3033" t="s">
        <v>876</v>
      </c>
      <c r="AK3033" t="s">
        <v>39</v>
      </c>
    </row>
    <row r="3034" spans="1:37" x14ac:dyDescent="0.3">
      <c r="A3034">
        <v>349731</v>
      </c>
      <c r="B3034" t="s">
        <v>524</v>
      </c>
      <c r="C3034" t="s">
        <v>48</v>
      </c>
      <c r="D3034">
        <v>1</v>
      </c>
      <c r="E3034" t="s">
        <v>2994</v>
      </c>
      <c r="F3034" t="s">
        <v>1865</v>
      </c>
      <c r="G3034">
        <v>22305</v>
      </c>
      <c r="H3034">
        <v>0</v>
      </c>
      <c r="I3034" t="s">
        <v>244</v>
      </c>
      <c r="J3034" t="s">
        <v>43</v>
      </c>
      <c r="K3034">
        <v>45919</v>
      </c>
      <c r="L3034">
        <v>67556</v>
      </c>
      <c r="M3034" t="s">
        <v>33</v>
      </c>
      <c r="N3034" t="s">
        <v>526</v>
      </c>
      <c r="O3034" t="s">
        <v>6279</v>
      </c>
      <c r="P3034" t="s">
        <v>9119</v>
      </c>
      <c r="Q3034" t="s">
        <v>1867</v>
      </c>
      <c r="R3034" t="s">
        <v>6280</v>
      </c>
      <c r="S3034" t="s">
        <v>32</v>
      </c>
      <c r="T3034" t="str">
        <f t="shared" si="141"/>
        <v xml:space="preserve">Knowledge of traffic count and data collection protocols and system/database development. Experience managing at least one full time employee as well as consultant contracts. Basic knowledge of AutoCAD and ArcGIS software programs, a minimum of one year experience working with IT professionals overseeing systems and database development. Ability to express ideas effectively (written and oral) and to use analytical methods/tools effectively. Experience with research, writing reports, preparing presentations, and managing consultant contracts. Must be detail-oriented, well organized, and able to work well with others. Proficient in MS Word, Excel, Access, PowerPoint, and InDesign. A background or demonstrable interest in transportation planning and policy to advance socially, economically, and environmentally sustainable urban development.  </v>
      </c>
      <c r="U3034">
        <f t="shared" si="142"/>
        <v>0</v>
      </c>
      <c r="V3034" s="2">
        <v>1</v>
      </c>
      <c r="W3034" s="2">
        <f t="shared" si="143"/>
        <v>0</v>
      </c>
      <c r="X3034" s="2">
        <v>0</v>
      </c>
      <c r="Y3034" s="2">
        <v>0</v>
      </c>
      <c r="Z3034" s="2">
        <v>0</v>
      </c>
      <c r="AA3034" s="2">
        <v>0</v>
      </c>
      <c r="AB3034" s="2">
        <v>0</v>
      </c>
      <c r="AC3034" t="s">
        <v>6281</v>
      </c>
      <c r="AD3034" t="s">
        <v>6282</v>
      </c>
      <c r="AE3034" t="s">
        <v>526</v>
      </c>
      <c r="AG3034" t="s">
        <v>38</v>
      </c>
      <c r="AH3034" t="s">
        <v>2304</v>
      </c>
      <c r="AI3034" t="s">
        <v>2392</v>
      </c>
      <c r="AJ3034" t="s">
        <v>2304</v>
      </c>
      <c r="AK3034" t="s">
        <v>39</v>
      </c>
    </row>
    <row r="3035" spans="1:37" x14ac:dyDescent="0.3">
      <c r="A3035">
        <v>349731</v>
      </c>
      <c r="B3035" t="s">
        <v>524</v>
      </c>
      <c r="C3035" t="s">
        <v>29</v>
      </c>
      <c r="D3035">
        <v>1</v>
      </c>
      <c r="E3035" t="s">
        <v>2994</v>
      </c>
      <c r="F3035" t="s">
        <v>1865</v>
      </c>
      <c r="G3035">
        <v>22305</v>
      </c>
      <c r="H3035">
        <v>0</v>
      </c>
      <c r="I3035" t="s">
        <v>244</v>
      </c>
      <c r="J3035" t="s">
        <v>43</v>
      </c>
      <c r="K3035">
        <v>45919</v>
      </c>
      <c r="L3035">
        <v>67556</v>
      </c>
      <c r="M3035" t="s">
        <v>33</v>
      </c>
      <c r="N3035" t="s">
        <v>526</v>
      </c>
      <c r="O3035" t="s">
        <v>6279</v>
      </c>
      <c r="P3035" t="s">
        <v>9119</v>
      </c>
      <c r="Q3035" t="s">
        <v>1867</v>
      </c>
      <c r="R3035" t="s">
        <v>6280</v>
      </c>
      <c r="S3035" t="s">
        <v>32</v>
      </c>
      <c r="T3035" t="str">
        <f t="shared" si="141"/>
        <v xml:space="preserve">Knowledge of traffic count and data collection protocols and system/database development. Experience managing at least one full time employee as well as consultant contracts. Basic knowledge of AutoCAD and ArcGIS software programs, a minimum of one year experience working with IT professionals overseeing systems and database development. Ability to express ideas effectively (written and oral) and to use analytical methods/tools effectively. Experience with research, writing reports, preparing presentations, and managing consultant contracts. Must be detail-oriented, well organized, and able to work well with others. Proficient in MS Word, Excel, Access, PowerPoint, and InDesign. A background or demonstrable interest in transportation planning and policy to advance socially, economically, and environmentally sustainable urban development.  </v>
      </c>
      <c r="U3035">
        <f t="shared" si="142"/>
        <v>0</v>
      </c>
      <c r="V3035" s="2">
        <v>1</v>
      </c>
      <c r="W3035" s="2">
        <f t="shared" si="143"/>
        <v>0</v>
      </c>
      <c r="X3035" s="2">
        <v>0</v>
      </c>
      <c r="Y3035" s="2">
        <v>0</v>
      </c>
      <c r="Z3035" s="2">
        <v>0</v>
      </c>
      <c r="AA3035" s="2">
        <v>0</v>
      </c>
      <c r="AB3035" s="2">
        <v>0</v>
      </c>
      <c r="AC3035" t="s">
        <v>6281</v>
      </c>
      <c r="AD3035" t="s">
        <v>6282</v>
      </c>
      <c r="AE3035" t="s">
        <v>526</v>
      </c>
      <c r="AG3035" t="s">
        <v>38</v>
      </c>
      <c r="AH3035" t="s">
        <v>2304</v>
      </c>
      <c r="AI3035" t="s">
        <v>2392</v>
      </c>
      <c r="AJ3035" t="s">
        <v>2304</v>
      </c>
      <c r="AK3035" t="s">
        <v>39</v>
      </c>
    </row>
    <row r="3036" spans="1:37" x14ac:dyDescent="0.3">
      <c r="A3036">
        <v>349733</v>
      </c>
      <c r="B3036" t="s">
        <v>2098</v>
      </c>
      <c r="C3036" t="s">
        <v>29</v>
      </c>
      <c r="D3036">
        <v>1</v>
      </c>
      <c r="E3036" t="s">
        <v>2099</v>
      </c>
      <c r="F3036" t="s">
        <v>2100</v>
      </c>
      <c r="G3036">
        <v>82975</v>
      </c>
      <c r="H3036" t="s">
        <v>435</v>
      </c>
      <c r="I3036" t="s">
        <v>627</v>
      </c>
      <c r="J3036" t="s">
        <v>43</v>
      </c>
      <c r="K3036">
        <v>80000</v>
      </c>
      <c r="L3036">
        <v>100000</v>
      </c>
      <c r="M3036" t="s">
        <v>33</v>
      </c>
      <c r="N3036" t="s">
        <v>115</v>
      </c>
      <c r="O3036" t="s">
        <v>2101</v>
      </c>
      <c r="P3036" t="s">
        <v>7676</v>
      </c>
      <c r="Q3036" t="s">
        <v>2102</v>
      </c>
      <c r="R3036" t="s">
        <v>32</v>
      </c>
      <c r="S3036" t="s">
        <v>32</v>
      </c>
      <c r="T3036" t="str">
        <f t="shared" si="141"/>
        <v xml:space="preserve">   </v>
      </c>
      <c r="U3036">
        <f t="shared" si="142"/>
        <v>0</v>
      </c>
      <c r="V3036" s="2">
        <v>0</v>
      </c>
      <c r="W3036" s="2">
        <f t="shared" si="143"/>
        <v>0</v>
      </c>
      <c r="X3036" s="2">
        <v>0</v>
      </c>
      <c r="Y3036" s="2">
        <v>0</v>
      </c>
      <c r="Z3036" s="2">
        <v>0</v>
      </c>
      <c r="AA3036" s="2">
        <v>0</v>
      </c>
      <c r="AB3036" s="2">
        <v>0</v>
      </c>
      <c r="AC3036" t="s">
        <v>6283</v>
      </c>
      <c r="AD3036" t="s">
        <v>32</v>
      </c>
      <c r="AE3036" t="s">
        <v>32</v>
      </c>
      <c r="AG3036" t="s">
        <v>38</v>
      </c>
      <c r="AH3036" t="s">
        <v>876</v>
      </c>
      <c r="AJ3036" t="s">
        <v>876</v>
      </c>
      <c r="AK3036" t="s">
        <v>39</v>
      </c>
    </row>
    <row r="3037" spans="1:37" x14ac:dyDescent="0.3">
      <c r="A3037">
        <v>349746</v>
      </c>
      <c r="B3037" t="s">
        <v>6284</v>
      </c>
      <c r="C3037" t="s">
        <v>48</v>
      </c>
      <c r="D3037">
        <v>1</v>
      </c>
      <c r="E3037" t="s">
        <v>6285</v>
      </c>
      <c r="F3037" t="s">
        <v>590</v>
      </c>
      <c r="G3037">
        <v>56057</v>
      </c>
      <c r="H3037">
        <v>0</v>
      </c>
      <c r="I3037" t="s">
        <v>1183</v>
      </c>
      <c r="J3037" t="s">
        <v>43</v>
      </c>
      <c r="K3037">
        <v>43000</v>
      </c>
      <c r="L3037">
        <v>43000</v>
      </c>
      <c r="M3037" t="s">
        <v>33</v>
      </c>
      <c r="N3037" t="s">
        <v>115</v>
      </c>
      <c r="O3037" t="s">
        <v>2655</v>
      </c>
      <c r="P3037" t="s">
        <v>6286</v>
      </c>
      <c r="Q3037" t="s">
        <v>592</v>
      </c>
      <c r="R3037" t="s">
        <v>9120</v>
      </c>
      <c r="S3037" t="s">
        <v>32</v>
      </c>
      <c r="T3037" t="str">
        <f t="shared" si="141"/>
        <v xml:space="preserve">‚ Excellent organization, time management, communication, writing, and analytical skills Ability to quickly learn and use proprietary applications and various computer systems Must be Self-motivated and detail oriented Ability to multitask and work in a collaborative environment   Ability to interact and communicate with all levels of staff, law enforcement representatives, and applicants Proficient in Microsoft Office Suite; experience with Salesforce a plus Knowledge of the criminal justice system, interest in studying organized crime and other areas of corruption  Bachelor‚„s degree preferred  </v>
      </c>
      <c r="U3037">
        <f t="shared" si="142"/>
        <v>0</v>
      </c>
      <c r="V3037" s="2">
        <v>0</v>
      </c>
      <c r="W3037" s="2">
        <f t="shared" si="143"/>
        <v>0</v>
      </c>
      <c r="X3037" s="2">
        <v>0</v>
      </c>
      <c r="Y3037" s="2">
        <v>0</v>
      </c>
      <c r="Z3037" s="2">
        <v>0</v>
      </c>
      <c r="AA3037" s="2">
        <v>0</v>
      </c>
      <c r="AB3037" s="2">
        <v>0</v>
      </c>
      <c r="AC3037" t="s">
        <v>6287</v>
      </c>
      <c r="AD3037" t="s">
        <v>32</v>
      </c>
      <c r="AE3037" t="s">
        <v>32</v>
      </c>
      <c r="AG3037" t="s">
        <v>38</v>
      </c>
      <c r="AH3037" t="s">
        <v>1689</v>
      </c>
      <c r="AI3037" t="s">
        <v>2741</v>
      </c>
      <c r="AJ3037" t="s">
        <v>1689</v>
      </c>
      <c r="AK3037" t="s">
        <v>39</v>
      </c>
    </row>
    <row r="3038" spans="1:37" x14ac:dyDescent="0.3">
      <c r="A3038">
        <v>349746</v>
      </c>
      <c r="B3038" t="s">
        <v>6284</v>
      </c>
      <c r="C3038" t="s">
        <v>29</v>
      </c>
      <c r="D3038">
        <v>1</v>
      </c>
      <c r="E3038" t="s">
        <v>6285</v>
      </c>
      <c r="F3038" t="s">
        <v>590</v>
      </c>
      <c r="G3038">
        <v>56057</v>
      </c>
      <c r="H3038">
        <v>0</v>
      </c>
      <c r="I3038" t="s">
        <v>1183</v>
      </c>
      <c r="J3038" t="s">
        <v>43</v>
      </c>
      <c r="K3038">
        <v>43000</v>
      </c>
      <c r="L3038">
        <v>43000</v>
      </c>
      <c r="M3038" t="s">
        <v>33</v>
      </c>
      <c r="N3038" t="s">
        <v>115</v>
      </c>
      <c r="O3038" t="s">
        <v>2655</v>
      </c>
      <c r="P3038" t="s">
        <v>6286</v>
      </c>
      <c r="Q3038" t="s">
        <v>592</v>
      </c>
      <c r="R3038" t="s">
        <v>9120</v>
      </c>
      <c r="S3038" t="s">
        <v>32</v>
      </c>
      <c r="T3038" t="str">
        <f t="shared" si="141"/>
        <v xml:space="preserve">‚ Excellent organization, time management, communication, writing, and analytical skills Ability to quickly learn and use proprietary applications and various computer systems Must be Self-motivated and detail oriented Ability to multitask and work in a collaborative environment   Ability to interact and communicate with all levels of staff, law enforcement representatives, and applicants Proficient in Microsoft Office Suite; experience with Salesforce a plus Knowledge of the criminal justice system, interest in studying organized crime and other areas of corruption  Bachelor‚„s degree preferred  </v>
      </c>
      <c r="U3038">
        <f t="shared" si="142"/>
        <v>0</v>
      </c>
      <c r="V3038" s="2">
        <v>0</v>
      </c>
      <c r="W3038" s="2">
        <f t="shared" si="143"/>
        <v>0</v>
      </c>
      <c r="X3038" s="2">
        <v>0</v>
      </c>
      <c r="Y3038" s="2">
        <v>0</v>
      </c>
      <c r="Z3038" s="2">
        <v>0</v>
      </c>
      <c r="AA3038" s="2">
        <v>0</v>
      </c>
      <c r="AB3038" s="2">
        <v>0</v>
      </c>
      <c r="AC3038" t="s">
        <v>6287</v>
      </c>
      <c r="AD3038" t="s">
        <v>32</v>
      </c>
      <c r="AE3038" t="s">
        <v>32</v>
      </c>
      <c r="AG3038" t="s">
        <v>38</v>
      </c>
      <c r="AH3038" t="s">
        <v>1689</v>
      </c>
      <c r="AI3038" t="s">
        <v>2741</v>
      </c>
      <c r="AJ3038" t="s">
        <v>1689</v>
      </c>
      <c r="AK3038" t="s">
        <v>39</v>
      </c>
    </row>
    <row r="3039" spans="1:37" x14ac:dyDescent="0.3">
      <c r="A3039">
        <v>349758</v>
      </c>
      <c r="B3039" t="s">
        <v>5554</v>
      </c>
      <c r="C3039" t="s">
        <v>29</v>
      </c>
      <c r="D3039">
        <v>3</v>
      </c>
      <c r="E3039" t="s">
        <v>6288</v>
      </c>
      <c r="F3039" t="s">
        <v>6289</v>
      </c>
      <c r="G3039">
        <v>31620</v>
      </c>
      <c r="H3039">
        <v>0</v>
      </c>
      <c r="I3039" t="s">
        <v>627</v>
      </c>
      <c r="J3039" t="s">
        <v>43</v>
      </c>
      <c r="K3039">
        <v>49862</v>
      </c>
      <c r="L3039">
        <v>61800</v>
      </c>
      <c r="M3039" t="s">
        <v>33</v>
      </c>
      <c r="N3039" t="s">
        <v>6290</v>
      </c>
      <c r="O3039" t="s">
        <v>6291</v>
      </c>
      <c r="P3039" t="s">
        <v>7218</v>
      </c>
      <c r="Q3039" t="s">
        <v>9121</v>
      </c>
      <c r="R3039" t="s">
        <v>6292</v>
      </c>
      <c r="S3039" t="s">
        <v>9122</v>
      </c>
      <c r="T3039" t="str">
        <f t="shared" si="141"/>
        <v>Working knowledge of the NYC Construction Codes Computer literacy A valid New York State Department of Motor Vehicles Driver‚„s License must be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39">
        <f t="shared" si="142"/>
        <v>0</v>
      </c>
      <c r="V3039" s="2">
        <v>0</v>
      </c>
      <c r="W3039" s="2">
        <f t="shared" si="143"/>
        <v>0</v>
      </c>
      <c r="X3039" s="2">
        <v>0</v>
      </c>
      <c r="Y3039" s="2">
        <v>0</v>
      </c>
      <c r="Z3039" s="2">
        <v>0</v>
      </c>
      <c r="AA3039" s="2">
        <v>0</v>
      </c>
      <c r="AB3039" s="2">
        <v>0</v>
      </c>
      <c r="AC3039" t="s">
        <v>6293</v>
      </c>
      <c r="AD3039" t="s">
        <v>6294</v>
      </c>
      <c r="AE3039" t="s">
        <v>32</v>
      </c>
      <c r="AG3039" t="s">
        <v>58</v>
      </c>
      <c r="AH3039" t="s">
        <v>876</v>
      </c>
      <c r="AI3039" t="s">
        <v>3758</v>
      </c>
      <c r="AJ3039" t="s">
        <v>876</v>
      </c>
      <c r="AK3039" t="s">
        <v>39</v>
      </c>
    </row>
    <row r="3040" spans="1:37" x14ac:dyDescent="0.3">
      <c r="A3040">
        <v>349758</v>
      </c>
      <c r="B3040" t="s">
        <v>5554</v>
      </c>
      <c r="C3040" t="s">
        <v>48</v>
      </c>
      <c r="D3040">
        <v>3</v>
      </c>
      <c r="E3040" t="s">
        <v>6288</v>
      </c>
      <c r="F3040" t="s">
        <v>6289</v>
      </c>
      <c r="G3040">
        <v>31620</v>
      </c>
      <c r="H3040">
        <v>0</v>
      </c>
      <c r="I3040" t="s">
        <v>627</v>
      </c>
      <c r="J3040" t="s">
        <v>43</v>
      </c>
      <c r="K3040">
        <v>49862</v>
      </c>
      <c r="L3040">
        <v>61800</v>
      </c>
      <c r="M3040" t="s">
        <v>33</v>
      </c>
      <c r="N3040" t="s">
        <v>6290</v>
      </c>
      <c r="O3040" t="s">
        <v>6291</v>
      </c>
      <c r="P3040" t="s">
        <v>7218</v>
      </c>
      <c r="Q3040" t="s">
        <v>9121</v>
      </c>
      <c r="R3040" t="s">
        <v>6292</v>
      </c>
      <c r="S3040" t="s">
        <v>9122</v>
      </c>
      <c r="T3040" t="str">
        <f t="shared" si="141"/>
        <v>Working knowledge of the NYC Construction Codes Computer literacy A valid New York State Department of Motor Vehicles Driver‚„s License must be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40">
        <f t="shared" si="142"/>
        <v>0</v>
      </c>
      <c r="V3040" s="2">
        <v>0</v>
      </c>
      <c r="W3040" s="2">
        <f t="shared" si="143"/>
        <v>0</v>
      </c>
      <c r="X3040" s="2">
        <v>0</v>
      </c>
      <c r="Y3040" s="2">
        <v>0</v>
      </c>
      <c r="Z3040" s="2">
        <v>0</v>
      </c>
      <c r="AA3040" s="2">
        <v>0</v>
      </c>
      <c r="AB3040" s="2">
        <v>0</v>
      </c>
      <c r="AC3040" t="s">
        <v>6293</v>
      </c>
      <c r="AD3040" t="s">
        <v>6294</v>
      </c>
      <c r="AE3040" t="s">
        <v>32</v>
      </c>
      <c r="AG3040" t="s">
        <v>58</v>
      </c>
      <c r="AH3040" t="s">
        <v>876</v>
      </c>
      <c r="AI3040" t="s">
        <v>3758</v>
      </c>
      <c r="AJ3040" t="s">
        <v>876</v>
      </c>
      <c r="AK3040" t="s">
        <v>39</v>
      </c>
    </row>
    <row r="3041" spans="1:37" x14ac:dyDescent="0.3">
      <c r="A3041">
        <v>349764</v>
      </c>
      <c r="B3041" t="s">
        <v>5554</v>
      </c>
      <c r="C3041" t="s">
        <v>29</v>
      </c>
      <c r="D3041">
        <v>45</v>
      </c>
      <c r="E3041" t="s">
        <v>6295</v>
      </c>
      <c r="F3041" t="s">
        <v>6296</v>
      </c>
      <c r="G3041">
        <v>31622</v>
      </c>
      <c r="H3041">
        <v>0</v>
      </c>
      <c r="I3041" t="s">
        <v>627</v>
      </c>
      <c r="J3041" t="s">
        <v>43</v>
      </c>
      <c r="K3041">
        <v>49862</v>
      </c>
      <c r="L3041">
        <v>61800</v>
      </c>
      <c r="M3041" t="s">
        <v>33</v>
      </c>
      <c r="N3041" t="s">
        <v>3705</v>
      </c>
      <c r="O3041" t="s">
        <v>884</v>
      </c>
      <c r="P3041" t="s">
        <v>7219</v>
      </c>
      <c r="Q3041" t="s">
        <v>9123</v>
      </c>
      <c r="R3041" t="s">
        <v>6297</v>
      </c>
      <c r="S3041" t="s">
        <v>6298</v>
      </c>
      <c r="T3041" t="str">
        <f t="shared" si="141"/>
        <v>Working knowledge of the NYC Construction Codes and Zoning Resolution Computer literacy You must have a motor vehicle driver license valid in the State of New York. If you have moving violations, license suspension or an accident record, you may be disqualified. This license must be maintained for the duration of your employment.   Candidates applying for Special Patrolman status must have NYC residency, be a US Citizen and be of good moral character.  Please Note:  This position is open to qualified persons with a disability who are eligible for the 55-a Program.  Please indicate on your resume or cover letter that you would like to be considered for the position under the 55-a Program.</v>
      </c>
      <c r="U3041">
        <f t="shared" si="142"/>
        <v>0</v>
      </c>
      <c r="V3041" s="2">
        <v>0</v>
      </c>
      <c r="W3041" s="2">
        <f t="shared" si="143"/>
        <v>0</v>
      </c>
      <c r="X3041" s="2">
        <v>0</v>
      </c>
      <c r="Y3041" s="2">
        <v>0</v>
      </c>
      <c r="Z3041" s="2">
        <v>0</v>
      </c>
      <c r="AA3041" s="2">
        <v>0</v>
      </c>
      <c r="AB3041" s="2">
        <v>0</v>
      </c>
      <c r="AC3041" t="s">
        <v>6299</v>
      </c>
      <c r="AD3041" t="s">
        <v>6294</v>
      </c>
      <c r="AE3041" t="s">
        <v>6300</v>
      </c>
      <c r="AG3041" t="s">
        <v>58</v>
      </c>
      <c r="AH3041" t="s">
        <v>876</v>
      </c>
      <c r="AI3041" t="s">
        <v>3758</v>
      </c>
      <c r="AJ3041" t="s">
        <v>876</v>
      </c>
      <c r="AK3041" t="s">
        <v>39</v>
      </c>
    </row>
    <row r="3042" spans="1:37" x14ac:dyDescent="0.3">
      <c r="A3042">
        <v>349764</v>
      </c>
      <c r="B3042" t="s">
        <v>5554</v>
      </c>
      <c r="C3042" t="s">
        <v>48</v>
      </c>
      <c r="D3042">
        <v>45</v>
      </c>
      <c r="E3042" t="s">
        <v>6295</v>
      </c>
      <c r="F3042" t="s">
        <v>6296</v>
      </c>
      <c r="G3042">
        <v>31622</v>
      </c>
      <c r="H3042">
        <v>0</v>
      </c>
      <c r="I3042" t="s">
        <v>627</v>
      </c>
      <c r="J3042" t="s">
        <v>43</v>
      </c>
      <c r="K3042">
        <v>49862</v>
      </c>
      <c r="L3042">
        <v>61800</v>
      </c>
      <c r="M3042" t="s">
        <v>33</v>
      </c>
      <c r="N3042" t="s">
        <v>3705</v>
      </c>
      <c r="O3042" t="s">
        <v>884</v>
      </c>
      <c r="P3042" t="s">
        <v>7219</v>
      </c>
      <c r="Q3042" t="s">
        <v>9123</v>
      </c>
      <c r="R3042" t="s">
        <v>6297</v>
      </c>
      <c r="S3042" t="s">
        <v>6298</v>
      </c>
      <c r="T3042" t="str">
        <f t="shared" si="141"/>
        <v>Working knowledge of the NYC Construction Codes and Zoning Resolution Computer literacy You must have a motor vehicle driver license valid in the State of New York. If you have moving violations, license suspension or an accident record, you may be disqualified. This license must be maintained for the duration of your employment.   Candidates applying for Special Patrolman status must have NYC residency, be a US Citizen and be of good moral character.  Please Note:  This position is open to qualified persons with a disability who are eligible for the 55-a Program.  Please indicate on your resume or cover letter that you would like to be considered for the position under the 55-a Program.</v>
      </c>
      <c r="U3042">
        <f t="shared" si="142"/>
        <v>0</v>
      </c>
      <c r="V3042" s="2">
        <v>0</v>
      </c>
      <c r="W3042" s="2">
        <f t="shared" si="143"/>
        <v>0</v>
      </c>
      <c r="X3042" s="2">
        <v>0</v>
      </c>
      <c r="Y3042" s="2">
        <v>0</v>
      </c>
      <c r="Z3042" s="2">
        <v>0</v>
      </c>
      <c r="AA3042" s="2">
        <v>0</v>
      </c>
      <c r="AB3042" s="2">
        <v>0</v>
      </c>
      <c r="AC3042" t="s">
        <v>6299</v>
      </c>
      <c r="AD3042" t="s">
        <v>6294</v>
      </c>
      <c r="AE3042" t="s">
        <v>6300</v>
      </c>
      <c r="AG3042" t="s">
        <v>58</v>
      </c>
      <c r="AH3042" t="s">
        <v>876</v>
      </c>
      <c r="AI3042" t="s">
        <v>3758</v>
      </c>
      <c r="AJ3042" t="s">
        <v>876</v>
      </c>
      <c r="AK3042" t="s">
        <v>39</v>
      </c>
    </row>
    <row r="3043" spans="1:37" x14ac:dyDescent="0.3">
      <c r="A3043">
        <v>349774</v>
      </c>
      <c r="B3043" t="s">
        <v>3997</v>
      </c>
      <c r="C3043" t="s">
        <v>29</v>
      </c>
      <c r="D3043">
        <v>1</v>
      </c>
      <c r="E3043" t="s">
        <v>6301</v>
      </c>
      <c r="F3043" t="s">
        <v>170</v>
      </c>
      <c r="G3043">
        <v>10050</v>
      </c>
      <c r="H3043" t="s">
        <v>435</v>
      </c>
      <c r="I3043" t="s">
        <v>1277</v>
      </c>
      <c r="J3043" t="s">
        <v>43</v>
      </c>
      <c r="K3043">
        <v>54643</v>
      </c>
      <c r="L3043">
        <v>100000</v>
      </c>
      <c r="M3043" t="s">
        <v>33</v>
      </c>
      <c r="N3043" t="s">
        <v>2043</v>
      </c>
      <c r="O3043" t="s">
        <v>6302</v>
      </c>
      <c r="P3043" t="s">
        <v>9124</v>
      </c>
      <c r="Q3043" t="s">
        <v>173</v>
      </c>
      <c r="R3043" t="s">
        <v>9125</v>
      </c>
      <c r="S3043" t="s">
        <v>32</v>
      </c>
      <c r="T3043" t="str">
        <f t="shared" si="141"/>
        <v xml:space="preserve">‚	Exceptional oral, written, and interpersonal communication skills.	Detail oriented, with excellent organizational and presentation/facilitation skills. 	Experience delivering instruction in both classroom and online learning environments. 	Strong analytical and problem solving skills.	Creative, independent thinker who works well in a collaborative environment.	Extensive experience with creating and editing procedural documents and training materials. 	Intermediate to advanced proficiency with Microsoft Office Suite (Excel, Outlook, PowerPoint, Word), eLearning and multimedia development software (e.g. Adobe Captivate, Adobe Creative Suite, Camtasia Studio), and virtual presentation tools (e.g. WebEx). 	Intermediate to advanced knowledge of the City of New York‚„s payroll, personnel and timekeeping functions. 	Experience supporting and training Help Desk/Customer Service Centers by diagnosing system/user issues, and providing solutions.	Ability to manage multiple projects in a timely manner.  </v>
      </c>
      <c r="U3043">
        <f t="shared" si="142"/>
        <v>0</v>
      </c>
      <c r="V3043" s="2">
        <v>1</v>
      </c>
      <c r="W3043" s="2">
        <f t="shared" si="143"/>
        <v>0</v>
      </c>
      <c r="X3043" s="2">
        <v>0</v>
      </c>
      <c r="Y3043" s="2">
        <v>0</v>
      </c>
      <c r="Z3043" s="2">
        <v>0</v>
      </c>
      <c r="AA3043" s="2">
        <v>0</v>
      </c>
      <c r="AB3043" s="2">
        <v>0</v>
      </c>
      <c r="AC3043" t="s">
        <v>6303</v>
      </c>
      <c r="AD3043" t="s">
        <v>4001</v>
      </c>
      <c r="AE3043" t="s">
        <v>4002</v>
      </c>
      <c r="AG3043" t="s">
        <v>58</v>
      </c>
      <c r="AH3043" t="s">
        <v>876</v>
      </c>
      <c r="AJ3043" t="s">
        <v>876</v>
      </c>
      <c r="AK3043" t="s">
        <v>39</v>
      </c>
    </row>
    <row r="3044" spans="1:37" x14ac:dyDescent="0.3">
      <c r="A3044">
        <v>349785</v>
      </c>
      <c r="B3044" t="s">
        <v>5554</v>
      </c>
      <c r="C3044" t="s">
        <v>48</v>
      </c>
      <c r="D3044">
        <v>15</v>
      </c>
      <c r="E3044" t="s">
        <v>6304</v>
      </c>
      <c r="F3044" t="s">
        <v>6305</v>
      </c>
      <c r="G3044">
        <v>31623</v>
      </c>
      <c r="H3044">
        <v>0</v>
      </c>
      <c r="I3044" t="s">
        <v>627</v>
      </c>
      <c r="J3044" t="s">
        <v>43</v>
      </c>
      <c r="K3044">
        <v>46235</v>
      </c>
      <c r="L3044">
        <v>61800</v>
      </c>
      <c r="M3044" t="s">
        <v>33</v>
      </c>
      <c r="N3044" t="s">
        <v>3705</v>
      </c>
      <c r="O3044" t="s">
        <v>884</v>
      </c>
      <c r="P3044" t="s">
        <v>7220</v>
      </c>
      <c r="Q3044" t="s">
        <v>9126</v>
      </c>
      <c r="R3044" t="e">
        <v>#NAME?</v>
      </c>
      <c r="S3044" t="s">
        <v>6306</v>
      </c>
      <c r="T3044" t="e">
        <f t="shared" si="141"/>
        <v>#NAME?</v>
      </c>
      <c r="U3044">
        <f t="shared" si="142"/>
        <v>0</v>
      </c>
      <c r="V3044" s="2">
        <v>0</v>
      </c>
      <c r="W3044" s="2">
        <f t="shared" si="143"/>
        <v>0</v>
      </c>
      <c r="X3044" s="2">
        <v>0</v>
      </c>
      <c r="Y3044" s="2">
        <v>0</v>
      </c>
      <c r="Z3044" s="2">
        <v>0</v>
      </c>
      <c r="AA3044" s="2">
        <v>0</v>
      </c>
      <c r="AB3044" s="2">
        <v>0</v>
      </c>
      <c r="AC3044" t="s">
        <v>6307</v>
      </c>
      <c r="AD3044" t="s">
        <v>6308</v>
      </c>
      <c r="AE3044" t="s">
        <v>6309</v>
      </c>
      <c r="AG3044" t="s">
        <v>58</v>
      </c>
      <c r="AH3044" t="s">
        <v>876</v>
      </c>
      <c r="AI3044" t="s">
        <v>3758</v>
      </c>
      <c r="AJ3044" t="s">
        <v>876</v>
      </c>
      <c r="AK3044" t="s">
        <v>39</v>
      </c>
    </row>
    <row r="3045" spans="1:37" x14ac:dyDescent="0.3">
      <c r="A3045">
        <v>349785</v>
      </c>
      <c r="B3045" t="s">
        <v>5554</v>
      </c>
      <c r="C3045" t="s">
        <v>29</v>
      </c>
      <c r="D3045">
        <v>15</v>
      </c>
      <c r="E3045" t="s">
        <v>6304</v>
      </c>
      <c r="F3045" t="s">
        <v>6305</v>
      </c>
      <c r="G3045">
        <v>31623</v>
      </c>
      <c r="H3045">
        <v>0</v>
      </c>
      <c r="I3045" t="s">
        <v>627</v>
      </c>
      <c r="J3045" t="s">
        <v>43</v>
      </c>
      <c r="K3045">
        <v>46235</v>
      </c>
      <c r="L3045">
        <v>61800</v>
      </c>
      <c r="M3045" t="s">
        <v>33</v>
      </c>
      <c r="N3045" t="s">
        <v>3705</v>
      </c>
      <c r="O3045" t="s">
        <v>884</v>
      </c>
      <c r="P3045" t="s">
        <v>7220</v>
      </c>
      <c r="Q3045" t="s">
        <v>9126</v>
      </c>
      <c r="R3045" t="e">
        <v>#NAME?</v>
      </c>
      <c r="S3045" t="s">
        <v>6306</v>
      </c>
      <c r="T3045" t="e">
        <f t="shared" si="141"/>
        <v>#NAME?</v>
      </c>
      <c r="U3045">
        <f t="shared" si="142"/>
        <v>0</v>
      </c>
      <c r="V3045" s="2">
        <v>0</v>
      </c>
      <c r="W3045" s="2">
        <f t="shared" si="143"/>
        <v>0</v>
      </c>
      <c r="X3045" s="2">
        <v>0</v>
      </c>
      <c r="Y3045" s="2">
        <v>0</v>
      </c>
      <c r="Z3045" s="2">
        <v>0</v>
      </c>
      <c r="AA3045" s="2">
        <v>0</v>
      </c>
      <c r="AB3045" s="2">
        <v>0</v>
      </c>
      <c r="AC3045" t="s">
        <v>6307</v>
      </c>
      <c r="AD3045" t="s">
        <v>6308</v>
      </c>
      <c r="AE3045" t="s">
        <v>6309</v>
      </c>
      <c r="AG3045" t="s">
        <v>58</v>
      </c>
      <c r="AH3045" t="s">
        <v>876</v>
      </c>
      <c r="AI3045" t="s">
        <v>3758</v>
      </c>
      <c r="AJ3045" t="s">
        <v>876</v>
      </c>
      <c r="AK3045" t="s">
        <v>39</v>
      </c>
    </row>
    <row r="3046" spans="1:37" x14ac:dyDescent="0.3">
      <c r="A3046">
        <v>349792</v>
      </c>
      <c r="B3046" t="s">
        <v>5554</v>
      </c>
      <c r="C3046" t="s">
        <v>29</v>
      </c>
      <c r="D3046">
        <v>20</v>
      </c>
      <c r="E3046" t="s">
        <v>2500</v>
      </c>
      <c r="F3046" t="s">
        <v>348</v>
      </c>
      <c r="G3046">
        <v>10209</v>
      </c>
      <c r="H3046">
        <v>1</v>
      </c>
      <c r="I3046" t="s">
        <v>6310</v>
      </c>
      <c r="J3046" t="s">
        <v>325</v>
      </c>
      <c r="K3046">
        <v>13.5</v>
      </c>
      <c r="L3046">
        <v>17.899999999999999</v>
      </c>
      <c r="M3046" t="s">
        <v>178</v>
      </c>
      <c r="N3046" t="s">
        <v>3705</v>
      </c>
      <c r="O3046" t="s">
        <v>884</v>
      </c>
      <c r="P3046" t="s">
        <v>7221</v>
      </c>
      <c r="Q3046" t="s">
        <v>350</v>
      </c>
      <c r="R3046" t="s">
        <v>6311</v>
      </c>
      <c r="S3046" t="s">
        <v>32</v>
      </c>
      <c r="T3046" t="str">
        <f t="shared" si="141"/>
        <v xml:space="preserve">Excellent organizational and communication skills. Microsoft Windows, Outlook, Word, Excel, Access and Power Point  </v>
      </c>
      <c r="U3046">
        <f t="shared" si="142"/>
        <v>0</v>
      </c>
      <c r="V3046" s="2">
        <v>1</v>
      </c>
      <c r="W3046" s="2">
        <f t="shared" si="143"/>
        <v>0</v>
      </c>
      <c r="X3046" s="2">
        <v>0</v>
      </c>
      <c r="Y3046" s="2">
        <v>0</v>
      </c>
      <c r="Z3046" s="2">
        <v>0</v>
      </c>
      <c r="AA3046" s="2">
        <v>0</v>
      </c>
      <c r="AB3046" s="2">
        <v>0</v>
      </c>
      <c r="AC3046" t="s">
        <v>6312</v>
      </c>
      <c r="AD3046" t="s">
        <v>6313</v>
      </c>
      <c r="AE3046" t="s">
        <v>6314</v>
      </c>
      <c r="AG3046" t="s">
        <v>38</v>
      </c>
      <c r="AH3046" t="s">
        <v>876</v>
      </c>
      <c r="AI3046" t="s">
        <v>3758</v>
      </c>
      <c r="AJ3046" t="s">
        <v>876</v>
      </c>
      <c r="AK3046" t="s">
        <v>39</v>
      </c>
    </row>
    <row r="3047" spans="1:37" x14ac:dyDescent="0.3">
      <c r="A3047">
        <v>349786</v>
      </c>
      <c r="B3047" t="s">
        <v>2756</v>
      </c>
      <c r="C3047" t="s">
        <v>48</v>
      </c>
      <c r="D3047">
        <v>1</v>
      </c>
      <c r="E3047" t="s">
        <v>6315</v>
      </c>
      <c r="F3047" t="s">
        <v>2758</v>
      </c>
      <c r="G3047" t="s">
        <v>2759</v>
      </c>
      <c r="H3047" t="s">
        <v>93</v>
      </c>
      <c r="I3047" t="s">
        <v>94</v>
      </c>
      <c r="J3047" t="s">
        <v>43</v>
      </c>
      <c r="K3047">
        <v>65000</v>
      </c>
      <c r="L3047">
        <v>73000</v>
      </c>
      <c r="M3047" t="s">
        <v>33</v>
      </c>
      <c r="N3047" t="s">
        <v>51</v>
      </c>
      <c r="O3047" t="s">
        <v>5594</v>
      </c>
      <c r="P3047" t="s">
        <v>9127</v>
      </c>
      <c r="Q3047" t="s">
        <v>7843</v>
      </c>
      <c r="R3047" t="s">
        <v>8848</v>
      </c>
      <c r="S3047" t="s">
        <v>8849</v>
      </c>
      <c r="T3047" t="str">
        <f t="shared" si="141"/>
        <v>‚	Experience with Financial Management System (FMS), Automated Procurement Tracking System (APT), Direct Online Ordering System (DMSS), Procurement Policy Board Rules, Vendor Source, SBS Online Directory, and VENDEX.	Excellent interpersonal, communication and organizational skills.	Experience in public policy analysis.  	Ability to interact with all levels of management and public.  	Excellent organizational skills and the ability to seamlessly multi-task.  	Experience with juggling multiple priorities, exercising independent judgment and working both alone and with a collaboration of colleagues within the Department. Clear and succinct communications skills, both verbal and written. Mayor‚„s Office of Contract Services is an equal opportunity employer.  Mayor‚„s Office of Contract Services recognizes the unique skills and strengths gained through military service.  Veterans and service members of the U.S. Armed Forces are strongly encouraged to apply.</v>
      </c>
      <c r="U3047">
        <f t="shared" si="142"/>
        <v>0</v>
      </c>
      <c r="V3047" s="2">
        <v>0</v>
      </c>
      <c r="W3047" s="2">
        <f t="shared" si="143"/>
        <v>0</v>
      </c>
      <c r="X3047" s="2">
        <v>0</v>
      </c>
      <c r="Y3047" s="2">
        <v>0</v>
      </c>
      <c r="Z3047" s="2">
        <v>0</v>
      </c>
      <c r="AA3047" s="2">
        <v>0</v>
      </c>
      <c r="AB3047" s="2">
        <v>0</v>
      </c>
      <c r="AC3047" t="s">
        <v>6316</v>
      </c>
      <c r="AD3047" t="s">
        <v>32</v>
      </c>
      <c r="AE3047" t="s">
        <v>32</v>
      </c>
      <c r="AG3047" t="s">
        <v>38</v>
      </c>
      <c r="AH3047" t="s">
        <v>81</v>
      </c>
      <c r="AJ3047" t="s">
        <v>2839</v>
      </c>
      <c r="AK3047" t="s">
        <v>39</v>
      </c>
    </row>
    <row r="3048" spans="1:37" x14ac:dyDescent="0.3">
      <c r="A3048">
        <v>349786</v>
      </c>
      <c r="B3048" t="s">
        <v>2756</v>
      </c>
      <c r="C3048" t="s">
        <v>29</v>
      </c>
      <c r="D3048">
        <v>1</v>
      </c>
      <c r="E3048" t="s">
        <v>6315</v>
      </c>
      <c r="F3048" t="s">
        <v>2758</v>
      </c>
      <c r="G3048" t="s">
        <v>2759</v>
      </c>
      <c r="H3048" t="s">
        <v>93</v>
      </c>
      <c r="I3048" t="s">
        <v>94</v>
      </c>
      <c r="J3048" t="s">
        <v>43</v>
      </c>
      <c r="K3048">
        <v>65000</v>
      </c>
      <c r="L3048">
        <v>73000</v>
      </c>
      <c r="M3048" t="s">
        <v>33</v>
      </c>
      <c r="N3048" t="s">
        <v>51</v>
      </c>
      <c r="O3048" t="s">
        <v>5594</v>
      </c>
      <c r="P3048" t="s">
        <v>9127</v>
      </c>
      <c r="Q3048" t="s">
        <v>7843</v>
      </c>
      <c r="R3048" t="s">
        <v>8848</v>
      </c>
      <c r="S3048" t="s">
        <v>8849</v>
      </c>
      <c r="T3048" t="str">
        <f t="shared" si="141"/>
        <v>‚	Experience with Financial Management System (FMS), Automated Procurement Tracking System (APT), Direct Online Ordering System (DMSS), Procurement Policy Board Rules, Vendor Source, SBS Online Directory, and VENDEX.	Excellent interpersonal, communication and organizational skills.	Experience in public policy analysis.  	Ability to interact with all levels of management and public.  	Excellent organizational skills and the ability to seamlessly multi-task.  	Experience with juggling multiple priorities, exercising independent judgment and working both alone and with a collaboration of colleagues within the Department. Clear and succinct communications skills, both verbal and written. Mayor‚„s Office of Contract Services is an equal opportunity employer.  Mayor‚„s Office of Contract Services recognizes the unique skills and strengths gained through military service.  Veterans and service members of the U.S. Armed Forces are strongly encouraged to apply.</v>
      </c>
      <c r="U3048">
        <f t="shared" si="142"/>
        <v>0</v>
      </c>
      <c r="V3048" s="2">
        <v>0</v>
      </c>
      <c r="W3048" s="2">
        <f t="shared" si="143"/>
        <v>0</v>
      </c>
      <c r="X3048" s="2">
        <v>0</v>
      </c>
      <c r="Y3048" s="2">
        <v>0</v>
      </c>
      <c r="Z3048" s="2">
        <v>0</v>
      </c>
      <c r="AA3048" s="2">
        <v>0</v>
      </c>
      <c r="AB3048" s="2">
        <v>0</v>
      </c>
      <c r="AC3048" t="s">
        <v>6316</v>
      </c>
      <c r="AD3048" t="s">
        <v>32</v>
      </c>
      <c r="AE3048" t="s">
        <v>32</v>
      </c>
      <c r="AG3048" t="s">
        <v>38</v>
      </c>
      <c r="AH3048" t="s">
        <v>81</v>
      </c>
      <c r="AJ3048" t="s">
        <v>2839</v>
      </c>
      <c r="AK3048" t="s">
        <v>39</v>
      </c>
    </row>
    <row r="3049" spans="1:37" x14ac:dyDescent="0.3">
      <c r="A3049">
        <v>349787</v>
      </c>
      <c r="B3049" t="s">
        <v>5554</v>
      </c>
      <c r="C3049" t="s">
        <v>48</v>
      </c>
      <c r="D3049">
        <v>2</v>
      </c>
      <c r="E3049" t="s">
        <v>6317</v>
      </c>
      <c r="F3049" t="s">
        <v>6318</v>
      </c>
      <c r="G3049">
        <v>31627</v>
      </c>
      <c r="H3049">
        <v>0</v>
      </c>
      <c r="I3049" t="s">
        <v>627</v>
      </c>
      <c r="J3049" t="s">
        <v>43</v>
      </c>
      <c r="K3049">
        <v>49862</v>
      </c>
      <c r="L3049">
        <v>72100</v>
      </c>
      <c r="M3049" t="s">
        <v>33</v>
      </c>
      <c r="N3049" t="s">
        <v>5556</v>
      </c>
      <c r="O3049" t="s">
        <v>5557</v>
      </c>
      <c r="P3049" t="s">
        <v>7222</v>
      </c>
      <c r="Q3049" t="s">
        <v>6319</v>
      </c>
      <c r="R3049" t="s">
        <v>6320</v>
      </c>
      <c r="S3049" t="s">
        <v>6321</v>
      </c>
      <c r="T3049" t="str">
        <f t="shared" si="141"/>
        <v>Experience must be with cranes Working knowledge of the NYC Construction Codes Computer literacy 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49">
        <f t="shared" si="142"/>
        <v>0</v>
      </c>
      <c r="V3049" s="2">
        <v>0</v>
      </c>
      <c r="W3049" s="2">
        <f t="shared" si="143"/>
        <v>0</v>
      </c>
      <c r="X3049" s="2">
        <v>0</v>
      </c>
      <c r="Y3049" s="2">
        <v>0</v>
      </c>
      <c r="Z3049" s="2">
        <v>0</v>
      </c>
      <c r="AA3049" s="2">
        <v>0</v>
      </c>
      <c r="AB3049" s="2">
        <v>0</v>
      </c>
      <c r="AC3049" t="s">
        <v>6299</v>
      </c>
      <c r="AD3049" t="s">
        <v>6294</v>
      </c>
      <c r="AE3049" t="s">
        <v>32</v>
      </c>
      <c r="AG3049" t="s">
        <v>38</v>
      </c>
      <c r="AH3049" t="s">
        <v>876</v>
      </c>
      <c r="AI3049" t="s">
        <v>3758</v>
      </c>
      <c r="AJ3049" t="s">
        <v>876</v>
      </c>
      <c r="AK3049" t="s">
        <v>39</v>
      </c>
    </row>
    <row r="3050" spans="1:37" x14ac:dyDescent="0.3">
      <c r="A3050">
        <v>349787</v>
      </c>
      <c r="B3050" t="s">
        <v>5554</v>
      </c>
      <c r="C3050" t="s">
        <v>29</v>
      </c>
      <c r="D3050">
        <v>2</v>
      </c>
      <c r="E3050" t="s">
        <v>6317</v>
      </c>
      <c r="F3050" t="s">
        <v>6318</v>
      </c>
      <c r="G3050">
        <v>31627</v>
      </c>
      <c r="H3050">
        <v>0</v>
      </c>
      <c r="I3050" t="s">
        <v>627</v>
      </c>
      <c r="J3050" t="s">
        <v>43</v>
      </c>
      <c r="K3050">
        <v>49862</v>
      </c>
      <c r="L3050">
        <v>72100</v>
      </c>
      <c r="M3050" t="s">
        <v>33</v>
      </c>
      <c r="N3050" t="s">
        <v>5556</v>
      </c>
      <c r="O3050" t="s">
        <v>5557</v>
      </c>
      <c r="P3050" t="s">
        <v>7222</v>
      </c>
      <c r="Q3050" t="s">
        <v>6319</v>
      </c>
      <c r="R3050" t="s">
        <v>6320</v>
      </c>
      <c r="S3050" t="s">
        <v>6321</v>
      </c>
      <c r="T3050" t="str">
        <f t="shared" si="141"/>
        <v>Experience must be with cranes Working knowledge of the NYC Construction Codes Computer literacy 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50">
        <f t="shared" si="142"/>
        <v>0</v>
      </c>
      <c r="V3050" s="2">
        <v>0</v>
      </c>
      <c r="W3050" s="2">
        <f t="shared" si="143"/>
        <v>0</v>
      </c>
      <c r="X3050" s="2">
        <v>0</v>
      </c>
      <c r="Y3050" s="2">
        <v>0</v>
      </c>
      <c r="Z3050" s="2">
        <v>0</v>
      </c>
      <c r="AA3050" s="2">
        <v>0</v>
      </c>
      <c r="AB3050" s="2">
        <v>0</v>
      </c>
      <c r="AC3050" t="s">
        <v>6299</v>
      </c>
      <c r="AD3050" t="s">
        <v>6294</v>
      </c>
      <c r="AE3050" t="s">
        <v>32</v>
      </c>
      <c r="AG3050" t="s">
        <v>38</v>
      </c>
      <c r="AH3050" t="s">
        <v>876</v>
      </c>
      <c r="AI3050" t="s">
        <v>3758</v>
      </c>
      <c r="AJ3050" t="s">
        <v>876</v>
      </c>
      <c r="AK3050" t="s">
        <v>39</v>
      </c>
    </row>
    <row r="3051" spans="1:37" x14ac:dyDescent="0.3">
      <c r="A3051">
        <v>349792</v>
      </c>
      <c r="B3051" t="s">
        <v>5554</v>
      </c>
      <c r="C3051" t="s">
        <v>48</v>
      </c>
      <c r="D3051">
        <v>20</v>
      </c>
      <c r="E3051" t="s">
        <v>2500</v>
      </c>
      <c r="F3051" t="s">
        <v>348</v>
      </c>
      <c r="G3051">
        <v>10209</v>
      </c>
      <c r="H3051">
        <v>1</v>
      </c>
      <c r="I3051" t="s">
        <v>6310</v>
      </c>
      <c r="J3051" t="s">
        <v>325</v>
      </c>
      <c r="K3051">
        <v>13.5</v>
      </c>
      <c r="L3051">
        <v>17.899999999999999</v>
      </c>
      <c r="M3051" t="s">
        <v>178</v>
      </c>
      <c r="N3051" t="s">
        <v>3705</v>
      </c>
      <c r="O3051" t="s">
        <v>884</v>
      </c>
      <c r="P3051" t="s">
        <v>7221</v>
      </c>
      <c r="Q3051" t="s">
        <v>350</v>
      </c>
      <c r="R3051" t="s">
        <v>6311</v>
      </c>
      <c r="S3051" t="s">
        <v>32</v>
      </c>
      <c r="T3051" t="str">
        <f t="shared" si="141"/>
        <v xml:space="preserve">Excellent organizational and communication skills. Microsoft Windows, Outlook, Word, Excel, Access and Power Point  </v>
      </c>
      <c r="U3051">
        <f t="shared" si="142"/>
        <v>0</v>
      </c>
      <c r="V3051" s="2">
        <v>1</v>
      </c>
      <c r="W3051" s="2">
        <f t="shared" si="143"/>
        <v>0</v>
      </c>
      <c r="X3051" s="2">
        <v>0</v>
      </c>
      <c r="Y3051" s="2">
        <v>0</v>
      </c>
      <c r="Z3051" s="2">
        <v>0</v>
      </c>
      <c r="AA3051" s="2">
        <v>0</v>
      </c>
      <c r="AB3051" s="2">
        <v>0</v>
      </c>
      <c r="AC3051" t="s">
        <v>6312</v>
      </c>
      <c r="AD3051" t="s">
        <v>6313</v>
      </c>
      <c r="AE3051" t="s">
        <v>6314</v>
      </c>
      <c r="AG3051" t="s">
        <v>38</v>
      </c>
      <c r="AH3051" t="s">
        <v>876</v>
      </c>
      <c r="AI3051" t="s">
        <v>3758</v>
      </c>
      <c r="AJ3051" t="s">
        <v>876</v>
      </c>
      <c r="AK3051" t="s">
        <v>39</v>
      </c>
    </row>
    <row r="3052" spans="1:37" x14ac:dyDescent="0.3">
      <c r="A3052">
        <v>349793</v>
      </c>
      <c r="B3052" t="s">
        <v>2201</v>
      </c>
      <c r="C3052" t="s">
        <v>29</v>
      </c>
      <c r="D3052">
        <v>1</v>
      </c>
      <c r="E3052" t="s">
        <v>6322</v>
      </c>
      <c r="F3052" t="s">
        <v>201</v>
      </c>
      <c r="G3052">
        <v>12158</v>
      </c>
      <c r="H3052">
        <v>3</v>
      </c>
      <c r="I3052" t="s">
        <v>94</v>
      </c>
      <c r="J3052" t="s">
        <v>43</v>
      </c>
      <c r="K3052">
        <v>55863</v>
      </c>
      <c r="L3052">
        <v>64243</v>
      </c>
      <c r="M3052" t="s">
        <v>33</v>
      </c>
      <c r="N3052" t="s">
        <v>2204</v>
      </c>
      <c r="O3052" t="s">
        <v>6323</v>
      </c>
      <c r="P3052" t="s">
        <v>7223</v>
      </c>
      <c r="Q3052" t="s">
        <v>7329</v>
      </c>
      <c r="R3052" t="s">
        <v>9128</v>
      </c>
      <c r="S3052" t="s">
        <v>6324</v>
      </c>
      <c r="T3052" t="str">
        <f t="shared" si="141"/>
        <v>‚	Strong analytical and computer skills, including proficiency using Microsoft Office    (Word, Excel, PowerPoint, Outlook), queries and reports.  	Excellent verbal and written communication skills	Strong client service ethics	Key organizational and interpersonal skills. Candidate must have taken/passed Exam#7019 or must be permanent in the title of Procurement Analyst.</v>
      </c>
      <c r="U3052">
        <f t="shared" si="142"/>
        <v>0</v>
      </c>
      <c r="V3052" s="2">
        <v>1</v>
      </c>
      <c r="W3052" s="2">
        <f t="shared" si="143"/>
        <v>0</v>
      </c>
      <c r="X3052" s="2">
        <v>0</v>
      </c>
      <c r="Y3052" s="2">
        <v>0</v>
      </c>
      <c r="Z3052" s="2">
        <v>0</v>
      </c>
      <c r="AA3052" s="2">
        <v>0</v>
      </c>
      <c r="AB3052" s="2">
        <v>0</v>
      </c>
      <c r="AC3052" t="s">
        <v>6325</v>
      </c>
      <c r="AD3052" t="s">
        <v>32</v>
      </c>
      <c r="AE3052" t="s">
        <v>32</v>
      </c>
      <c r="AG3052" t="s">
        <v>38</v>
      </c>
      <c r="AH3052" t="s">
        <v>81</v>
      </c>
      <c r="AI3052" t="s">
        <v>2417</v>
      </c>
      <c r="AJ3052" t="s">
        <v>81</v>
      </c>
      <c r="AK3052" t="s">
        <v>39</v>
      </c>
    </row>
    <row r="3053" spans="1:37" x14ac:dyDescent="0.3">
      <c r="A3053">
        <v>349793</v>
      </c>
      <c r="B3053" t="s">
        <v>2201</v>
      </c>
      <c r="C3053" t="s">
        <v>48</v>
      </c>
      <c r="D3053">
        <v>1</v>
      </c>
      <c r="E3053" t="s">
        <v>6322</v>
      </c>
      <c r="F3053" t="s">
        <v>201</v>
      </c>
      <c r="G3053">
        <v>12158</v>
      </c>
      <c r="H3053">
        <v>3</v>
      </c>
      <c r="I3053" t="s">
        <v>94</v>
      </c>
      <c r="J3053" t="s">
        <v>43</v>
      </c>
      <c r="K3053">
        <v>55863</v>
      </c>
      <c r="L3053">
        <v>64243</v>
      </c>
      <c r="M3053" t="s">
        <v>33</v>
      </c>
      <c r="N3053" t="s">
        <v>2204</v>
      </c>
      <c r="O3053" t="s">
        <v>6323</v>
      </c>
      <c r="P3053" t="s">
        <v>7223</v>
      </c>
      <c r="Q3053" t="s">
        <v>7329</v>
      </c>
      <c r="R3053" t="s">
        <v>9128</v>
      </c>
      <c r="S3053" t="s">
        <v>6324</v>
      </c>
      <c r="T3053" t="str">
        <f t="shared" si="141"/>
        <v>‚	Strong analytical and computer skills, including proficiency using Microsoft Office    (Word, Excel, PowerPoint, Outlook), queries and reports.  	Excellent verbal and written communication skills	Strong client service ethics	Key organizational and interpersonal skills. Candidate must have taken/passed Exam#7019 or must be permanent in the title of Procurement Analyst.</v>
      </c>
      <c r="U3053">
        <f t="shared" si="142"/>
        <v>0</v>
      </c>
      <c r="V3053" s="2">
        <v>1</v>
      </c>
      <c r="W3053" s="2">
        <f t="shared" si="143"/>
        <v>0</v>
      </c>
      <c r="X3053" s="2">
        <v>0</v>
      </c>
      <c r="Y3053" s="2">
        <v>0</v>
      </c>
      <c r="Z3053" s="2">
        <v>0</v>
      </c>
      <c r="AA3053" s="2">
        <v>0</v>
      </c>
      <c r="AB3053" s="2">
        <v>0</v>
      </c>
      <c r="AC3053" t="s">
        <v>6325</v>
      </c>
      <c r="AD3053" t="s">
        <v>32</v>
      </c>
      <c r="AE3053" t="s">
        <v>32</v>
      </c>
      <c r="AG3053" t="s">
        <v>38</v>
      </c>
      <c r="AH3053" t="s">
        <v>81</v>
      </c>
      <c r="AI3053" t="s">
        <v>2417</v>
      </c>
      <c r="AJ3053" t="s">
        <v>81</v>
      </c>
      <c r="AK3053" t="s">
        <v>39</v>
      </c>
    </row>
    <row r="3054" spans="1:37" x14ac:dyDescent="0.3">
      <c r="A3054">
        <v>349798</v>
      </c>
      <c r="B3054" t="s">
        <v>524</v>
      </c>
      <c r="C3054" t="s">
        <v>29</v>
      </c>
      <c r="D3054">
        <v>1</v>
      </c>
      <c r="E3054" t="s">
        <v>6326</v>
      </c>
      <c r="F3054" t="s">
        <v>92</v>
      </c>
      <c r="G3054">
        <v>83008</v>
      </c>
      <c r="H3054" t="s">
        <v>93</v>
      </c>
      <c r="I3054" t="s">
        <v>244</v>
      </c>
      <c r="J3054" t="s">
        <v>43</v>
      </c>
      <c r="K3054">
        <v>60435</v>
      </c>
      <c r="L3054">
        <v>161497</v>
      </c>
      <c r="M3054" t="s">
        <v>33</v>
      </c>
      <c r="N3054" t="s">
        <v>526</v>
      </c>
      <c r="O3054" t="s">
        <v>1449</v>
      </c>
      <c r="P3054" t="s">
        <v>9129</v>
      </c>
      <c r="Q3054" t="s">
        <v>96</v>
      </c>
      <c r="R3054" t="s">
        <v>32</v>
      </c>
      <c r="S3054" t="s">
        <v>6327</v>
      </c>
      <c r="T3054" t="str">
        <f t="shared" si="141"/>
        <v xml:space="preserve">  Must Be Serving Permanently in the Title of Administrative Project Manager or Must have applied for the Administrative Project Manager Open Competitive Exam # 8042 or Promotional Exam # 8529 which is open for filing 6/6/18 to 6/26/18.</v>
      </c>
      <c r="U3054">
        <f t="shared" si="142"/>
        <v>0</v>
      </c>
      <c r="V3054" s="2">
        <v>0</v>
      </c>
      <c r="W3054" s="2">
        <f t="shared" si="143"/>
        <v>0</v>
      </c>
      <c r="X3054" s="2">
        <v>0</v>
      </c>
      <c r="Y3054" s="2">
        <v>0</v>
      </c>
      <c r="Z3054" s="2">
        <v>0</v>
      </c>
      <c r="AA3054" s="2">
        <v>0</v>
      </c>
      <c r="AB3054" s="2">
        <v>0</v>
      </c>
      <c r="AC3054" t="s">
        <v>6328</v>
      </c>
      <c r="AD3054" t="s">
        <v>32</v>
      </c>
      <c r="AE3054" t="s">
        <v>32</v>
      </c>
      <c r="AG3054" t="s">
        <v>58</v>
      </c>
      <c r="AH3054" t="s">
        <v>2304</v>
      </c>
      <c r="AI3054" t="s">
        <v>2392</v>
      </c>
      <c r="AJ3054" t="s">
        <v>2304</v>
      </c>
      <c r="AK3054" t="s">
        <v>39</v>
      </c>
    </row>
    <row r="3055" spans="1:37" x14ac:dyDescent="0.3">
      <c r="A3055">
        <v>349870</v>
      </c>
      <c r="B3055" t="s">
        <v>199</v>
      </c>
      <c r="C3055" t="s">
        <v>48</v>
      </c>
      <c r="D3055">
        <v>2</v>
      </c>
      <c r="E3055" t="s">
        <v>2238</v>
      </c>
      <c r="F3055" t="s">
        <v>2239</v>
      </c>
      <c r="G3055">
        <v>31215</v>
      </c>
      <c r="H3055">
        <v>1</v>
      </c>
      <c r="I3055" t="s">
        <v>463</v>
      </c>
      <c r="J3055" t="s">
        <v>43</v>
      </c>
      <c r="K3055">
        <v>42563</v>
      </c>
      <c r="L3055">
        <v>48947</v>
      </c>
      <c r="M3055" t="s">
        <v>33</v>
      </c>
      <c r="N3055" t="s">
        <v>380</v>
      </c>
      <c r="O3055" t="s">
        <v>2240</v>
      </c>
      <c r="P3055" t="s">
        <v>9130</v>
      </c>
      <c r="Q3055" t="s">
        <v>7708</v>
      </c>
      <c r="R3055" t="s">
        <v>2241</v>
      </c>
      <c r="S3055" t="s">
        <v>7656</v>
      </c>
      <c r="T3055" t="str">
        <f t="shared" si="14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55">
        <f t="shared" si="142"/>
        <v>0</v>
      </c>
      <c r="V3055" s="2">
        <v>0</v>
      </c>
      <c r="W3055" s="2">
        <f t="shared" si="143"/>
        <v>0</v>
      </c>
      <c r="X3055" s="2">
        <v>0</v>
      </c>
      <c r="Y3055" s="2">
        <v>0</v>
      </c>
      <c r="Z3055" s="2">
        <v>0</v>
      </c>
      <c r="AA3055" s="2">
        <v>0</v>
      </c>
      <c r="AB3055" s="2">
        <v>0</v>
      </c>
      <c r="AC3055" t="s">
        <v>6329</v>
      </c>
      <c r="AD3055" t="s">
        <v>32</v>
      </c>
      <c r="AE3055" t="s">
        <v>32</v>
      </c>
      <c r="AG3055" t="s">
        <v>38</v>
      </c>
      <c r="AH3055" t="s">
        <v>776</v>
      </c>
      <c r="AI3055" t="s">
        <v>6330</v>
      </c>
      <c r="AJ3055" t="s">
        <v>776</v>
      </c>
      <c r="AK3055" t="s">
        <v>39</v>
      </c>
    </row>
    <row r="3056" spans="1:37" x14ac:dyDescent="0.3">
      <c r="A3056">
        <v>349801</v>
      </c>
      <c r="B3056" t="s">
        <v>524</v>
      </c>
      <c r="C3056" t="s">
        <v>29</v>
      </c>
      <c r="D3056">
        <v>1</v>
      </c>
      <c r="E3056" t="s">
        <v>6331</v>
      </c>
      <c r="F3056" t="s">
        <v>616</v>
      </c>
      <c r="G3056">
        <v>20617</v>
      </c>
      <c r="H3056">
        <v>0</v>
      </c>
      <c r="I3056" t="s">
        <v>244</v>
      </c>
      <c r="J3056" t="s">
        <v>32</v>
      </c>
      <c r="K3056">
        <v>53134</v>
      </c>
      <c r="L3056">
        <v>79726</v>
      </c>
      <c r="M3056" t="s">
        <v>33</v>
      </c>
      <c r="N3056" t="s">
        <v>526</v>
      </c>
      <c r="O3056" t="s">
        <v>6332</v>
      </c>
      <c r="P3056" t="s">
        <v>9131</v>
      </c>
      <c r="Q3056" t="s">
        <v>7374</v>
      </c>
      <c r="R3056" t="s">
        <v>6333</v>
      </c>
      <c r="S3056" t="s">
        <v>32</v>
      </c>
      <c r="T3056" t="str">
        <f t="shared" si="141"/>
        <v xml:space="preserve">Preference given to candidates with the ability to understand basic design plans, sketches, cost estimates and specifications for roadway and bridges; prior experience with handling Environmental Engineering/Hazard Mitigation Contracts helpful.  </v>
      </c>
      <c r="U3056">
        <f t="shared" si="142"/>
        <v>0</v>
      </c>
      <c r="V3056" s="2">
        <v>0</v>
      </c>
      <c r="W3056" s="2">
        <f t="shared" si="143"/>
        <v>0</v>
      </c>
      <c r="X3056" s="2">
        <v>0</v>
      </c>
      <c r="Y3056" s="2">
        <v>0</v>
      </c>
      <c r="Z3056" s="2">
        <v>0</v>
      </c>
      <c r="AA3056" s="2">
        <v>0</v>
      </c>
      <c r="AB3056" s="2">
        <v>0</v>
      </c>
      <c r="AC3056" t="s">
        <v>6334</v>
      </c>
      <c r="AD3056" t="s">
        <v>6335</v>
      </c>
      <c r="AE3056" t="s">
        <v>6336</v>
      </c>
      <c r="AG3056" t="s">
        <v>58</v>
      </c>
      <c r="AH3056" t="s">
        <v>2304</v>
      </c>
      <c r="AI3056" t="s">
        <v>2392</v>
      </c>
      <c r="AJ3056" t="s">
        <v>2304</v>
      </c>
      <c r="AK3056" t="s">
        <v>39</v>
      </c>
    </row>
    <row r="3057" spans="1:37" x14ac:dyDescent="0.3">
      <c r="A3057">
        <v>349806</v>
      </c>
      <c r="B3057" t="s">
        <v>28</v>
      </c>
      <c r="C3057" t="s">
        <v>48</v>
      </c>
      <c r="D3057">
        <v>1</v>
      </c>
      <c r="E3057" t="s">
        <v>6337</v>
      </c>
      <c r="F3057" t="s">
        <v>31</v>
      </c>
      <c r="G3057">
        <v>40563</v>
      </c>
      <c r="H3057">
        <v>1</v>
      </c>
      <c r="I3057" t="s">
        <v>1967</v>
      </c>
      <c r="J3057" t="s">
        <v>43</v>
      </c>
      <c r="K3057">
        <v>25.625599999999999</v>
      </c>
      <c r="L3057">
        <v>39.572499999999998</v>
      </c>
      <c r="M3057" t="s">
        <v>178</v>
      </c>
      <c r="N3057" t="s">
        <v>34</v>
      </c>
      <c r="O3057" t="s">
        <v>2789</v>
      </c>
      <c r="P3057" t="s">
        <v>7224</v>
      </c>
      <c r="Q3057" t="s">
        <v>7893</v>
      </c>
      <c r="R3057" t="s">
        <v>9132</v>
      </c>
      <c r="S3057" t="s">
        <v>32</v>
      </c>
      <c r="T3057" t="str">
        <f t="shared" si="141"/>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  </v>
      </c>
      <c r="U3057">
        <f t="shared" si="142"/>
        <v>0</v>
      </c>
      <c r="V3057" s="2">
        <v>0</v>
      </c>
      <c r="W3057" s="2">
        <f t="shared" si="143"/>
        <v>0</v>
      </c>
      <c r="X3057" s="2">
        <v>0</v>
      </c>
      <c r="Y3057" s="2">
        <v>0</v>
      </c>
      <c r="Z3057" s="2">
        <v>0</v>
      </c>
      <c r="AA3057" s="2">
        <v>0</v>
      </c>
      <c r="AB3057" s="2">
        <v>0</v>
      </c>
      <c r="AC3057" t="s">
        <v>6338</v>
      </c>
      <c r="AD3057" t="s">
        <v>32</v>
      </c>
      <c r="AE3057" t="s">
        <v>32</v>
      </c>
      <c r="AG3057" t="s">
        <v>38</v>
      </c>
      <c r="AH3057" t="s">
        <v>1689</v>
      </c>
      <c r="AJ3057" t="s">
        <v>1689</v>
      </c>
      <c r="AK3057" t="s">
        <v>39</v>
      </c>
    </row>
    <row r="3058" spans="1:37" x14ac:dyDescent="0.3">
      <c r="A3058">
        <v>349806</v>
      </c>
      <c r="B3058" t="s">
        <v>28</v>
      </c>
      <c r="C3058" t="s">
        <v>29</v>
      </c>
      <c r="D3058">
        <v>1</v>
      </c>
      <c r="E3058" t="s">
        <v>6337</v>
      </c>
      <c r="F3058" t="s">
        <v>31</v>
      </c>
      <c r="G3058">
        <v>40563</v>
      </c>
      <c r="H3058">
        <v>1</v>
      </c>
      <c r="I3058" t="s">
        <v>1967</v>
      </c>
      <c r="J3058" t="s">
        <v>43</v>
      </c>
      <c r="K3058">
        <v>25.625599999999999</v>
      </c>
      <c r="L3058">
        <v>39.572499999999998</v>
      </c>
      <c r="M3058" t="s">
        <v>178</v>
      </c>
      <c r="N3058" t="s">
        <v>34</v>
      </c>
      <c r="O3058" t="s">
        <v>2789</v>
      </c>
      <c r="P3058" t="s">
        <v>7224</v>
      </c>
      <c r="Q3058" t="s">
        <v>7893</v>
      </c>
      <c r="R3058" t="s">
        <v>9132</v>
      </c>
      <c r="S3058" t="s">
        <v>32</v>
      </c>
      <c r="T3058" t="str">
        <f t="shared" si="141"/>
        <v xml:space="preserve">‚At least 2 years‚„ professional experience: including project management and program development Proven track record of delivering results in a fast-paced, demanding work environment Ability to work within cross-organizational multi-disciplinary teams Excellent written and oral communications skills Experience working with Manufacturing, Construction, Transportation, Wholesale and Distribution and other industrial sectors Experience using customer relationship management tools or other database systems in order to track and manage services and outcomes desired Excellent interpersonal, organizational, strategic thinking and quantitative/qualitative skills Knowledge and experience with small business lending and small business development Experience working within a City procurement unit or vis a vis City procurement processes, preferred  </v>
      </c>
      <c r="U3058">
        <f t="shared" si="142"/>
        <v>0</v>
      </c>
      <c r="V3058" s="2">
        <v>0</v>
      </c>
      <c r="W3058" s="2">
        <f t="shared" si="143"/>
        <v>0</v>
      </c>
      <c r="X3058" s="2">
        <v>0</v>
      </c>
      <c r="Y3058" s="2">
        <v>0</v>
      </c>
      <c r="Z3058" s="2">
        <v>0</v>
      </c>
      <c r="AA3058" s="2">
        <v>0</v>
      </c>
      <c r="AB3058" s="2">
        <v>0</v>
      </c>
      <c r="AC3058" t="s">
        <v>6338</v>
      </c>
      <c r="AD3058" t="s">
        <v>32</v>
      </c>
      <c r="AE3058" t="s">
        <v>32</v>
      </c>
      <c r="AG3058" t="s">
        <v>38</v>
      </c>
      <c r="AH3058" t="s">
        <v>1689</v>
      </c>
      <c r="AJ3058" t="s">
        <v>1689</v>
      </c>
      <c r="AK3058" t="s">
        <v>39</v>
      </c>
    </row>
    <row r="3059" spans="1:37" x14ac:dyDescent="0.3">
      <c r="A3059">
        <v>349807</v>
      </c>
      <c r="B3059" t="s">
        <v>524</v>
      </c>
      <c r="C3059" t="s">
        <v>29</v>
      </c>
      <c r="D3059">
        <v>1</v>
      </c>
      <c r="E3059" t="s">
        <v>6339</v>
      </c>
      <c r="F3059" t="s">
        <v>1672</v>
      </c>
      <c r="G3059">
        <v>40510</v>
      </c>
      <c r="H3059">
        <v>2</v>
      </c>
      <c r="I3059" t="s">
        <v>94</v>
      </c>
      <c r="J3059" t="s">
        <v>32</v>
      </c>
      <c r="K3059">
        <v>52143</v>
      </c>
      <c r="L3059">
        <v>83418</v>
      </c>
      <c r="M3059" t="s">
        <v>33</v>
      </c>
      <c r="N3059" t="s">
        <v>526</v>
      </c>
      <c r="O3059" t="s">
        <v>6090</v>
      </c>
      <c r="P3059" t="s">
        <v>9133</v>
      </c>
      <c r="Q3059" t="s">
        <v>1674</v>
      </c>
      <c r="R3059" t="s">
        <v>6340</v>
      </c>
      <c r="S3059" t="s">
        <v>6341</v>
      </c>
      <c r="T3059" t="str">
        <f t="shared" si="141"/>
        <v>Excellent communication and interpersonal skills, proficiency in Excel are required. Working knowledge of City Financial Management System (FMS-3) is required. Must Be Serving Permanently in the Title of Accountant or Must have applied for the Accountant Open Competitive Exam # 8050 or Promotional Exam # 8540 which is open for filing 6/6/18 to 6/26/18 or the Accountant Qualified Incumbent Exam # 8296 which was open for filing 5/16/18 to 5/29/18.</v>
      </c>
      <c r="U3059">
        <f t="shared" si="142"/>
        <v>0</v>
      </c>
      <c r="V3059" s="2">
        <v>1</v>
      </c>
      <c r="W3059" s="2">
        <f t="shared" si="143"/>
        <v>0</v>
      </c>
      <c r="X3059" s="2">
        <v>0</v>
      </c>
      <c r="Y3059" s="2">
        <v>0</v>
      </c>
      <c r="Z3059" s="2">
        <v>0</v>
      </c>
      <c r="AA3059" s="2">
        <v>0</v>
      </c>
      <c r="AB3059" s="2">
        <v>0</v>
      </c>
      <c r="AC3059" t="s">
        <v>6342</v>
      </c>
      <c r="AD3059" t="s">
        <v>6095</v>
      </c>
      <c r="AE3059" t="s">
        <v>526</v>
      </c>
      <c r="AG3059" t="s">
        <v>38</v>
      </c>
      <c r="AH3059" t="s">
        <v>2304</v>
      </c>
      <c r="AI3059" t="s">
        <v>2392</v>
      </c>
      <c r="AJ3059" t="s">
        <v>2304</v>
      </c>
      <c r="AK3059" t="s">
        <v>39</v>
      </c>
    </row>
    <row r="3060" spans="1:37" x14ac:dyDescent="0.3">
      <c r="A3060">
        <v>349830</v>
      </c>
      <c r="B3060" t="s">
        <v>1480</v>
      </c>
      <c r="C3060" t="s">
        <v>29</v>
      </c>
      <c r="D3060">
        <v>3</v>
      </c>
      <c r="E3060" t="s">
        <v>6343</v>
      </c>
      <c r="F3060" t="s">
        <v>6344</v>
      </c>
      <c r="G3060">
        <v>30827</v>
      </c>
      <c r="H3060">
        <v>0</v>
      </c>
      <c r="I3060" t="s">
        <v>1413</v>
      </c>
      <c r="J3060" t="s">
        <v>43</v>
      </c>
      <c r="K3060">
        <v>60000</v>
      </c>
      <c r="L3060">
        <v>65000</v>
      </c>
      <c r="M3060" t="s">
        <v>33</v>
      </c>
      <c r="N3060" t="s">
        <v>1482</v>
      </c>
      <c r="O3060" t="s">
        <v>6345</v>
      </c>
      <c r="P3060" t="s">
        <v>7225</v>
      </c>
      <c r="Q3060" t="s">
        <v>6346</v>
      </c>
      <c r="R3060" t="s">
        <v>9134</v>
      </c>
      <c r="S3060" t="s">
        <v>32</v>
      </c>
      <c r="T3060" t="str">
        <f t="shared" si="141"/>
        <v xml:space="preserve">‚	Three or more years of full-time, paid employment as a police officer, as defined in CPL ‚§1.20, within the State of New York. 	Accredited police academy training.	Certified in firearms proficiency.	Strong technical computer skills using a variety of applications for law enforcement use, including law enforcement photography and videotaping skills regarding, e.g., crime scenes, lineups, interrogations, victim injuries.	Familiarity with various media, e.g., extracting/downloading video footage from surveillance systems.	Experience in installing a system for, and the execution of, eavesdropping warrants.	Familiarity with CALEA; SYTECH system; Title III requirements  </v>
      </c>
      <c r="U3060">
        <f t="shared" si="142"/>
        <v>0</v>
      </c>
      <c r="V3060" s="2">
        <v>0</v>
      </c>
      <c r="W3060" s="2">
        <f t="shared" si="143"/>
        <v>0</v>
      </c>
      <c r="X3060" s="2">
        <v>0</v>
      </c>
      <c r="Y3060" s="2">
        <v>0</v>
      </c>
      <c r="Z3060" s="2">
        <v>0</v>
      </c>
      <c r="AA3060" s="2">
        <v>0</v>
      </c>
      <c r="AB3060" s="2">
        <v>0</v>
      </c>
      <c r="AC3060" t="s">
        <v>9135</v>
      </c>
      <c r="AD3060" t="s">
        <v>6347</v>
      </c>
      <c r="AE3060" t="s">
        <v>1482</v>
      </c>
      <c r="AG3060" t="s">
        <v>38</v>
      </c>
      <c r="AH3060" t="s">
        <v>6348</v>
      </c>
      <c r="AI3060" t="s">
        <v>2311</v>
      </c>
      <c r="AJ3060" t="s">
        <v>6349</v>
      </c>
      <c r="AK3060" t="s">
        <v>39</v>
      </c>
    </row>
    <row r="3061" spans="1:37" x14ac:dyDescent="0.3">
      <c r="A3061">
        <v>349830</v>
      </c>
      <c r="B3061" t="s">
        <v>1480</v>
      </c>
      <c r="C3061" t="s">
        <v>48</v>
      </c>
      <c r="D3061">
        <v>3</v>
      </c>
      <c r="E3061" t="s">
        <v>6343</v>
      </c>
      <c r="F3061" t="s">
        <v>6344</v>
      </c>
      <c r="G3061">
        <v>30827</v>
      </c>
      <c r="H3061">
        <v>0</v>
      </c>
      <c r="I3061" t="s">
        <v>1413</v>
      </c>
      <c r="J3061" t="s">
        <v>43</v>
      </c>
      <c r="K3061">
        <v>60000</v>
      </c>
      <c r="L3061">
        <v>65000</v>
      </c>
      <c r="M3061" t="s">
        <v>33</v>
      </c>
      <c r="N3061" t="s">
        <v>1482</v>
      </c>
      <c r="O3061" t="s">
        <v>6345</v>
      </c>
      <c r="P3061" t="s">
        <v>7225</v>
      </c>
      <c r="Q3061" t="s">
        <v>6346</v>
      </c>
      <c r="R3061" t="s">
        <v>9134</v>
      </c>
      <c r="S3061" t="s">
        <v>32</v>
      </c>
      <c r="T3061" t="str">
        <f t="shared" si="141"/>
        <v xml:space="preserve">‚	Three or more years of full-time, paid employment as a police officer, as defined in CPL ‚§1.20, within the State of New York. 	Accredited police academy training.	Certified in firearms proficiency.	Strong technical computer skills using a variety of applications for law enforcement use, including law enforcement photography and videotaping skills regarding, e.g., crime scenes, lineups, interrogations, victim injuries.	Familiarity with various media, e.g., extracting/downloading video footage from surveillance systems.	Experience in installing a system for, and the execution of, eavesdropping warrants.	Familiarity with CALEA; SYTECH system; Title III requirements  </v>
      </c>
      <c r="U3061">
        <f t="shared" si="142"/>
        <v>0</v>
      </c>
      <c r="V3061" s="2">
        <v>0</v>
      </c>
      <c r="W3061" s="2">
        <f t="shared" si="143"/>
        <v>0</v>
      </c>
      <c r="X3061" s="2">
        <v>0</v>
      </c>
      <c r="Y3061" s="2">
        <v>0</v>
      </c>
      <c r="Z3061" s="2">
        <v>0</v>
      </c>
      <c r="AA3061" s="2">
        <v>0</v>
      </c>
      <c r="AB3061" s="2">
        <v>0</v>
      </c>
      <c r="AC3061" t="s">
        <v>9135</v>
      </c>
      <c r="AD3061" t="s">
        <v>6347</v>
      </c>
      <c r="AE3061" t="s">
        <v>1482</v>
      </c>
      <c r="AG3061" t="s">
        <v>38</v>
      </c>
      <c r="AH3061" t="s">
        <v>6348</v>
      </c>
      <c r="AI3061" t="s">
        <v>2311</v>
      </c>
      <c r="AJ3061" t="s">
        <v>6349</v>
      </c>
      <c r="AK3061" t="s">
        <v>39</v>
      </c>
    </row>
    <row r="3062" spans="1:37" x14ac:dyDescent="0.3">
      <c r="A3062">
        <v>349842</v>
      </c>
      <c r="B3062" t="s">
        <v>199</v>
      </c>
      <c r="C3062" t="s">
        <v>29</v>
      </c>
      <c r="D3062">
        <v>1</v>
      </c>
      <c r="E3062" t="s">
        <v>6350</v>
      </c>
      <c r="F3062" t="s">
        <v>574</v>
      </c>
      <c r="G3062">
        <v>51191</v>
      </c>
      <c r="H3062">
        <v>2</v>
      </c>
      <c r="I3062" t="s">
        <v>463</v>
      </c>
      <c r="J3062" t="s">
        <v>43</v>
      </c>
      <c r="K3062">
        <v>43896</v>
      </c>
      <c r="L3062">
        <v>50480</v>
      </c>
      <c r="M3062" t="s">
        <v>33</v>
      </c>
      <c r="N3062" t="s">
        <v>2493</v>
      </c>
      <c r="O3062" t="s">
        <v>2494</v>
      </c>
      <c r="P3062" t="s">
        <v>6351</v>
      </c>
      <c r="Q3062" t="s">
        <v>577</v>
      </c>
      <c r="R3062" t="s">
        <v>5630</v>
      </c>
      <c r="S3062" t="s">
        <v>7656</v>
      </c>
      <c r="T3062" t="str">
        <f t="shared" si="141"/>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62">
        <f t="shared" si="142"/>
        <v>0</v>
      </c>
      <c r="V3062" s="2">
        <v>0</v>
      </c>
      <c r="W3062" s="2">
        <f t="shared" si="143"/>
        <v>0</v>
      </c>
      <c r="X3062" s="2">
        <v>0</v>
      </c>
      <c r="Y3062" s="2">
        <v>0</v>
      </c>
      <c r="Z3062" s="2">
        <v>0</v>
      </c>
      <c r="AA3062" s="2">
        <v>0</v>
      </c>
      <c r="AB3062" s="2">
        <v>0</v>
      </c>
      <c r="AC3062" t="s">
        <v>6352</v>
      </c>
      <c r="AD3062" t="s">
        <v>32</v>
      </c>
      <c r="AE3062" t="s">
        <v>32</v>
      </c>
      <c r="AG3062" t="s">
        <v>38</v>
      </c>
      <c r="AH3062" t="s">
        <v>1283</v>
      </c>
      <c r="AI3062" t="s">
        <v>6330</v>
      </c>
      <c r="AJ3062" t="s">
        <v>1283</v>
      </c>
      <c r="AK3062" t="s">
        <v>39</v>
      </c>
    </row>
    <row r="3063" spans="1:37" x14ac:dyDescent="0.3">
      <c r="A3063">
        <v>349842</v>
      </c>
      <c r="B3063" t="s">
        <v>199</v>
      </c>
      <c r="C3063" t="s">
        <v>48</v>
      </c>
      <c r="D3063">
        <v>1</v>
      </c>
      <c r="E3063" t="s">
        <v>6350</v>
      </c>
      <c r="F3063" t="s">
        <v>574</v>
      </c>
      <c r="G3063">
        <v>51191</v>
      </c>
      <c r="H3063">
        <v>2</v>
      </c>
      <c r="I3063" t="s">
        <v>463</v>
      </c>
      <c r="J3063" t="s">
        <v>43</v>
      </c>
      <c r="K3063">
        <v>43896</v>
      </c>
      <c r="L3063">
        <v>50480</v>
      </c>
      <c r="M3063" t="s">
        <v>33</v>
      </c>
      <c r="N3063" t="s">
        <v>2493</v>
      </c>
      <c r="O3063" t="s">
        <v>2494</v>
      </c>
      <c r="P3063" t="s">
        <v>6351</v>
      </c>
      <c r="Q3063" t="s">
        <v>577</v>
      </c>
      <c r="R3063" t="s">
        <v>5630</v>
      </c>
      <c r="S3063" t="s">
        <v>7656</v>
      </c>
      <c r="T3063" t="str">
        <f t="shared" si="141"/>
        <v>Knowledge of DOHMH and DOE personnel policies and procedures; excellent interpersonal, communication and presentation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63">
        <f t="shared" si="142"/>
        <v>0</v>
      </c>
      <c r="V3063" s="2">
        <v>0</v>
      </c>
      <c r="W3063" s="2">
        <f t="shared" si="143"/>
        <v>0</v>
      </c>
      <c r="X3063" s="2">
        <v>0</v>
      </c>
      <c r="Y3063" s="2">
        <v>0</v>
      </c>
      <c r="Z3063" s="2">
        <v>0</v>
      </c>
      <c r="AA3063" s="2">
        <v>0</v>
      </c>
      <c r="AB3063" s="2">
        <v>0</v>
      </c>
      <c r="AC3063" t="s">
        <v>6352</v>
      </c>
      <c r="AD3063" t="s">
        <v>32</v>
      </c>
      <c r="AE3063" t="s">
        <v>32</v>
      </c>
      <c r="AG3063" t="s">
        <v>38</v>
      </c>
      <c r="AH3063" t="s">
        <v>1283</v>
      </c>
      <c r="AI3063" t="s">
        <v>6330</v>
      </c>
      <c r="AJ3063" t="s">
        <v>1283</v>
      </c>
      <c r="AK3063" t="s">
        <v>39</v>
      </c>
    </row>
    <row r="3064" spans="1:37" x14ac:dyDescent="0.3">
      <c r="A3064">
        <v>349844</v>
      </c>
      <c r="B3064" t="s">
        <v>868</v>
      </c>
      <c r="C3064" t="s">
        <v>29</v>
      </c>
      <c r="D3064">
        <v>1</v>
      </c>
      <c r="E3064" t="s">
        <v>2500</v>
      </c>
      <c r="F3064" t="s">
        <v>348</v>
      </c>
      <c r="G3064">
        <v>10209</v>
      </c>
      <c r="H3064">
        <v>1</v>
      </c>
      <c r="I3064" t="s">
        <v>1967</v>
      </c>
      <c r="J3064" t="s">
        <v>325</v>
      </c>
      <c r="K3064">
        <v>13.5</v>
      </c>
      <c r="L3064">
        <v>17.899999999999999</v>
      </c>
      <c r="M3064" t="s">
        <v>178</v>
      </c>
      <c r="N3064" t="s">
        <v>870</v>
      </c>
      <c r="O3064" t="s">
        <v>3805</v>
      </c>
      <c r="P3064" t="s">
        <v>6353</v>
      </c>
      <c r="Q3064" t="s">
        <v>350</v>
      </c>
      <c r="R3064" t="s">
        <v>6354</v>
      </c>
      <c r="S3064" t="s">
        <v>32</v>
      </c>
      <c r="T3064" t="str">
        <f t="shared" si="141"/>
        <v xml:space="preserve">Preference will be given to graduate students in management, geography/planning, economics, law, design (architecture, engineering and allied design fields), technology and public administration/policy.  Candidates should possess excellent organizational, analytical, and written and verbal communications skills.  </v>
      </c>
      <c r="U3064">
        <f t="shared" si="142"/>
        <v>0</v>
      </c>
      <c r="V3064" s="2">
        <v>0</v>
      </c>
      <c r="W3064" s="2">
        <f t="shared" si="143"/>
        <v>0</v>
      </c>
      <c r="X3064" s="2">
        <v>0</v>
      </c>
      <c r="Y3064" s="2">
        <v>0</v>
      </c>
      <c r="Z3064" s="2">
        <v>0</v>
      </c>
      <c r="AA3064" s="2">
        <v>0</v>
      </c>
      <c r="AB3064" s="2">
        <v>0</v>
      </c>
      <c r="AC3064" t="s">
        <v>6355</v>
      </c>
      <c r="AD3064" t="s">
        <v>6356</v>
      </c>
      <c r="AE3064" t="s">
        <v>2535</v>
      </c>
      <c r="AG3064" t="s">
        <v>38</v>
      </c>
      <c r="AH3064" t="s">
        <v>1829</v>
      </c>
      <c r="AJ3064" t="s">
        <v>1829</v>
      </c>
      <c r="AK3064" t="s">
        <v>39</v>
      </c>
    </row>
    <row r="3065" spans="1:37" x14ac:dyDescent="0.3">
      <c r="A3065">
        <v>349844</v>
      </c>
      <c r="B3065" t="s">
        <v>868</v>
      </c>
      <c r="C3065" t="s">
        <v>48</v>
      </c>
      <c r="D3065">
        <v>1</v>
      </c>
      <c r="E3065" t="s">
        <v>2500</v>
      </c>
      <c r="F3065" t="s">
        <v>348</v>
      </c>
      <c r="G3065">
        <v>10209</v>
      </c>
      <c r="H3065">
        <v>1</v>
      </c>
      <c r="I3065" t="s">
        <v>1967</v>
      </c>
      <c r="J3065" t="s">
        <v>325</v>
      </c>
      <c r="K3065">
        <v>13.5</v>
      </c>
      <c r="L3065">
        <v>17.899999999999999</v>
      </c>
      <c r="M3065" t="s">
        <v>178</v>
      </c>
      <c r="N3065" t="s">
        <v>870</v>
      </c>
      <c r="O3065" t="s">
        <v>3805</v>
      </c>
      <c r="P3065" t="s">
        <v>6353</v>
      </c>
      <c r="Q3065" t="s">
        <v>350</v>
      </c>
      <c r="R3065" t="s">
        <v>6354</v>
      </c>
      <c r="S3065" t="s">
        <v>32</v>
      </c>
      <c r="T3065" t="str">
        <f t="shared" si="141"/>
        <v xml:space="preserve">Preference will be given to graduate students in management, geography/planning, economics, law, design (architecture, engineering and allied design fields), technology and public administration/policy.  Candidates should possess excellent organizational, analytical, and written and verbal communications skills.  </v>
      </c>
      <c r="U3065">
        <f t="shared" si="142"/>
        <v>0</v>
      </c>
      <c r="V3065" s="2">
        <v>0</v>
      </c>
      <c r="W3065" s="2">
        <f t="shared" si="143"/>
        <v>0</v>
      </c>
      <c r="X3065" s="2">
        <v>0</v>
      </c>
      <c r="Y3065" s="2">
        <v>0</v>
      </c>
      <c r="Z3065" s="2">
        <v>0</v>
      </c>
      <c r="AA3065" s="2">
        <v>0</v>
      </c>
      <c r="AB3065" s="2">
        <v>0</v>
      </c>
      <c r="AC3065" t="s">
        <v>6355</v>
      </c>
      <c r="AD3065" t="s">
        <v>6356</v>
      </c>
      <c r="AE3065" t="s">
        <v>2535</v>
      </c>
      <c r="AG3065" t="s">
        <v>38</v>
      </c>
      <c r="AH3065" t="s">
        <v>1829</v>
      </c>
      <c r="AJ3065" t="s">
        <v>1829</v>
      </c>
      <c r="AK3065" t="s">
        <v>39</v>
      </c>
    </row>
    <row r="3066" spans="1:37" x14ac:dyDescent="0.3">
      <c r="A3066">
        <v>349847</v>
      </c>
      <c r="B3066" t="s">
        <v>2695</v>
      </c>
      <c r="C3066" t="s">
        <v>48</v>
      </c>
      <c r="D3066">
        <v>1</v>
      </c>
      <c r="E3066" t="s">
        <v>6357</v>
      </c>
      <c r="F3066" t="s">
        <v>1105</v>
      </c>
      <c r="G3066">
        <v>83006</v>
      </c>
      <c r="H3066" t="s">
        <v>435</v>
      </c>
      <c r="I3066" t="s">
        <v>1967</v>
      </c>
      <c r="J3066" t="s">
        <v>43</v>
      </c>
      <c r="K3066">
        <v>100000</v>
      </c>
      <c r="L3066">
        <v>115000</v>
      </c>
      <c r="M3066" t="s">
        <v>33</v>
      </c>
      <c r="N3066" t="s">
        <v>349</v>
      </c>
      <c r="O3066" t="s">
        <v>6358</v>
      </c>
      <c r="P3066" t="s">
        <v>9136</v>
      </c>
      <c r="Q3066" t="s">
        <v>1108</v>
      </c>
      <c r="R3066" t="s">
        <v>9137</v>
      </c>
      <c r="S3066" t="s">
        <v>32</v>
      </c>
      <c r="T3066" t="str">
        <f t="shared" si="141"/>
        <v xml:space="preserve">‚	Extensive experience in program operations, ideally in a property management context; strong capacity for communication between and among levels of management and staff.	Visionary leadership, and a demonstrated ability to build a cohesive, knowledgeable, skilled team and to lead teams through change.	Sophisticated proficiency with MS Excel and database systems.  </v>
      </c>
      <c r="U3066">
        <f t="shared" si="142"/>
        <v>0</v>
      </c>
      <c r="V3066" s="2">
        <v>1</v>
      </c>
      <c r="W3066" s="2">
        <f t="shared" si="143"/>
        <v>0</v>
      </c>
      <c r="X3066" s="2">
        <v>0</v>
      </c>
      <c r="Y3066" s="2">
        <v>0</v>
      </c>
      <c r="Z3066" s="2">
        <v>0</v>
      </c>
      <c r="AA3066" s="2">
        <v>0</v>
      </c>
      <c r="AB3066" s="2">
        <v>0</v>
      </c>
      <c r="AC3066" t="s">
        <v>6207</v>
      </c>
      <c r="AD3066" t="s">
        <v>32</v>
      </c>
      <c r="AE3066" t="s">
        <v>349</v>
      </c>
      <c r="AG3066" t="s">
        <v>5613</v>
      </c>
      <c r="AH3066" t="s">
        <v>1283</v>
      </c>
      <c r="AI3066" t="s">
        <v>6359</v>
      </c>
      <c r="AJ3066" t="s">
        <v>1283</v>
      </c>
      <c r="AK3066" t="s">
        <v>39</v>
      </c>
    </row>
    <row r="3067" spans="1:37" x14ac:dyDescent="0.3">
      <c r="A3067">
        <v>349847</v>
      </c>
      <c r="B3067" t="s">
        <v>2695</v>
      </c>
      <c r="C3067" t="s">
        <v>29</v>
      </c>
      <c r="D3067">
        <v>1</v>
      </c>
      <c r="E3067" t="s">
        <v>6357</v>
      </c>
      <c r="F3067" t="s">
        <v>1105</v>
      </c>
      <c r="G3067">
        <v>83006</v>
      </c>
      <c r="H3067" t="s">
        <v>435</v>
      </c>
      <c r="I3067" t="s">
        <v>1967</v>
      </c>
      <c r="J3067" t="s">
        <v>43</v>
      </c>
      <c r="K3067">
        <v>100000</v>
      </c>
      <c r="L3067">
        <v>115000</v>
      </c>
      <c r="M3067" t="s">
        <v>33</v>
      </c>
      <c r="N3067" t="s">
        <v>349</v>
      </c>
      <c r="O3067" t="s">
        <v>6358</v>
      </c>
      <c r="P3067" t="s">
        <v>9136</v>
      </c>
      <c r="Q3067" t="s">
        <v>1108</v>
      </c>
      <c r="R3067" t="s">
        <v>9137</v>
      </c>
      <c r="S3067" t="s">
        <v>32</v>
      </c>
      <c r="T3067" t="str">
        <f t="shared" si="141"/>
        <v xml:space="preserve">‚	Extensive experience in program operations, ideally in a property management context; strong capacity for communication between and among levels of management and staff.	Visionary leadership, and a demonstrated ability to build a cohesive, knowledgeable, skilled team and to lead teams through change.	Sophisticated proficiency with MS Excel and database systems.  </v>
      </c>
      <c r="U3067">
        <f t="shared" si="142"/>
        <v>0</v>
      </c>
      <c r="V3067" s="2">
        <v>1</v>
      </c>
      <c r="W3067" s="2">
        <f t="shared" si="143"/>
        <v>0</v>
      </c>
      <c r="X3067" s="2">
        <v>0</v>
      </c>
      <c r="Y3067" s="2">
        <v>0</v>
      </c>
      <c r="Z3067" s="2">
        <v>0</v>
      </c>
      <c r="AA3067" s="2">
        <v>0</v>
      </c>
      <c r="AB3067" s="2">
        <v>0</v>
      </c>
      <c r="AC3067" t="s">
        <v>6207</v>
      </c>
      <c r="AD3067" t="s">
        <v>32</v>
      </c>
      <c r="AE3067" t="s">
        <v>349</v>
      </c>
      <c r="AG3067" t="s">
        <v>5613</v>
      </c>
      <c r="AH3067" t="s">
        <v>1283</v>
      </c>
      <c r="AI3067" t="s">
        <v>6359</v>
      </c>
      <c r="AJ3067" t="s">
        <v>1283</v>
      </c>
      <c r="AK3067" t="s">
        <v>39</v>
      </c>
    </row>
    <row r="3068" spans="1:37" x14ac:dyDescent="0.3">
      <c r="A3068">
        <v>349870</v>
      </c>
      <c r="B3068" t="s">
        <v>199</v>
      </c>
      <c r="C3068" t="s">
        <v>29</v>
      </c>
      <c r="D3068">
        <v>2</v>
      </c>
      <c r="E3068" t="s">
        <v>2238</v>
      </c>
      <c r="F3068" t="s">
        <v>2239</v>
      </c>
      <c r="G3068">
        <v>31215</v>
      </c>
      <c r="H3068">
        <v>1</v>
      </c>
      <c r="I3068" t="s">
        <v>463</v>
      </c>
      <c r="J3068" t="s">
        <v>43</v>
      </c>
      <c r="K3068">
        <v>42563</v>
      </c>
      <c r="L3068">
        <v>48947</v>
      </c>
      <c r="M3068" t="s">
        <v>33</v>
      </c>
      <c r="N3068" t="s">
        <v>380</v>
      </c>
      <c r="O3068" t="s">
        <v>2240</v>
      </c>
      <c r="P3068" t="s">
        <v>9130</v>
      </c>
      <c r="Q3068" t="s">
        <v>7708</v>
      </c>
      <c r="R3068" t="s">
        <v>2241</v>
      </c>
      <c r="S3068" t="s">
        <v>7656</v>
      </c>
      <c r="T3068" t="str">
        <f t="shared" si="14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68">
        <f t="shared" si="142"/>
        <v>0</v>
      </c>
      <c r="V3068" s="2">
        <v>0</v>
      </c>
      <c r="W3068" s="2">
        <f t="shared" si="143"/>
        <v>0</v>
      </c>
      <c r="X3068" s="2">
        <v>0</v>
      </c>
      <c r="Y3068" s="2">
        <v>0</v>
      </c>
      <c r="Z3068" s="2">
        <v>0</v>
      </c>
      <c r="AA3068" s="2">
        <v>0</v>
      </c>
      <c r="AB3068" s="2">
        <v>0</v>
      </c>
      <c r="AC3068" t="s">
        <v>6329</v>
      </c>
      <c r="AD3068" t="s">
        <v>32</v>
      </c>
      <c r="AE3068" t="s">
        <v>32</v>
      </c>
      <c r="AG3068" t="s">
        <v>38</v>
      </c>
      <c r="AH3068" t="s">
        <v>776</v>
      </c>
      <c r="AI3068" t="s">
        <v>6330</v>
      </c>
      <c r="AJ3068" t="s">
        <v>776</v>
      </c>
      <c r="AK3068" t="s">
        <v>39</v>
      </c>
    </row>
    <row r="3069" spans="1:37" x14ac:dyDescent="0.3">
      <c r="A3069">
        <v>349901</v>
      </c>
      <c r="B3069" t="s">
        <v>5554</v>
      </c>
      <c r="C3069" t="s">
        <v>29</v>
      </c>
      <c r="D3069">
        <v>10</v>
      </c>
      <c r="E3069" t="s">
        <v>6360</v>
      </c>
      <c r="F3069" t="s">
        <v>6361</v>
      </c>
      <c r="G3069">
        <v>31624</v>
      </c>
      <c r="H3069">
        <v>0</v>
      </c>
      <c r="I3069" t="s">
        <v>627</v>
      </c>
      <c r="J3069" t="s">
        <v>43</v>
      </c>
      <c r="K3069">
        <v>49862</v>
      </c>
      <c r="L3069">
        <v>61800</v>
      </c>
      <c r="M3069" t="s">
        <v>33</v>
      </c>
      <c r="N3069" t="s">
        <v>6290</v>
      </c>
      <c r="O3069" t="s">
        <v>6362</v>
      </c>
      <c r="P3069" t="s">
        <v>7226</v>
      </c>
      <c r="Q3069" t="s">
        <v>9138</v>
      </c>
      <c r="R3069" t="s">
        <v>6363</v>
      </c>
      <c r="S3069" t="s">
        <v>6364</v>
      </c>
      <c r="T3069" t="str">
        <f t="shared" si="141"/>
        <v>QEI Certification preferred  Working knowledge of the NYC Construction Codes  Computer literacy PREFERENCE FOR THOSE WHO CAN PROVIDE PROOF OF PASSING THE INSPECTOR (ELEVATOR) CIVIL SERVICE EXAM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This position is open to qualified persons with a disability who are eligible for the 55-a Program. Please indicate on your resume or cover letter that your would like to be considered for the position under the 55-a Program.</v>
      </c>
      <c r="U3069">
        <f t="shared" si="142"/>
        <v>0</v>
      </c>
      <c r="V3069" s="2">
        <v>0</v>
      </c>
      <c r="W3069" s="2">
        <f t="shared" si="143"/>
        <v>0</v>
      </c>
      <c r="X3069" s="2">
        <v>0</v>
      </c>
      <c r="Y3069" s="2">
        <v>0</v>
      </c>
      <c r="Z3069" s="2">
        <v>0</v>
      </c>
      <c r="AA3069" s="2">
        <v>0</v>
      </c>
      <c r="AB3069" s="2">
        <v>0</v>
      </c>
      <c r="AC3069" t="s">
        <v>6365</v>
      </c>
      <c r="AD3069" t="s">
        <v>6294</v>
      </c>
      <c r="AE3069" t="s">
        <v>32</v>
      </c>
      <c r="AG3069" t="s">
        <v>58</v>
      </c>
      <c r="AH3069" t="s">
        <v>1283</v>
      </c>
      <c r="AI3069" t="s">
        <v>1284</v>
      </c>
      <c r="AJ3069" t="s">
        <v>1283</v>
      </c>
      <c r="AK3069" t="s">
        <v>39</v>
      </c>
    </row>
    <row r="3070" spans="1:37" x14ac:dyDescent="0.3">
      <c r="A3070">
        <v>349901</v>
      </c>
      <c r="B3070" t="s">
        <v>5554</v>
      </c>
      <c r="C3070" t="s">
        <v>48</v>
      </c>
      <c r="D3070">
        <v>10</v>
      </c>
      <c r="E3070" t="s">
        <v>6360</v>
      </c>
      <c r="F3070" t="s">
        <v>6361</v>
      </c>
      <c r="G3070">
        <v>31624</v>
      </c>
      <c r="H3070">
        <v>0</v>
      </c>
      <c r="I3070" t="s">
        <v>627</v>
      </c>
      <c r="J3070" t="s">
        <v>43</v>
      </c>
      <c r="K3070">
        <v>49862</v>
      </c>
      <c r="L3070">
        <v>61800</v>
      </c>
      <c r="M3070" t="s">
        <v>33</v>
      </c>
      <c r="N3070" t="s">
        <v>6290</v>
      </c>
      <c r="O3070" t="s">
        <v>6362</v>
      </c>
      <c r="P3070" t="s">
        <v>7226</v>
      </c>
      <c r="Q3070" t="s">
        <v>9138</v>
      </c>
      <c r="R3070" t="s">
        <v>6363</v>
      </c>
      <c r="S3070" t="s">
        <v>6364</v>
      </c>
      <c r="T3070" t="str">
        <f t="shared" si="141"/>
        <v>QEI Certification preferred  Working knowledge of the NYC Construction Codes  Computer literacy PREFERENCE FOR THOSE WHO CAN PROVIDE PROOF OF PASSING THE INSPECTOR (ELEVATOR) CIVIL SERVICE EXAM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This position is open to qualified persons with a disability who are eligible for the 55-a Program. Please indicate on your resume or cover letter that your would like to be considered for the position under the 55-a Program.</v>
      </c>
      <c r="U3070">
        <f t="shared" si="142"/>
        <v>0</v>
      </c>
      <c r="V3070" s="2">
        <v>0</v>
      </c>
      <c r="W3070" s="2">
        <f t="shared" si="143"/>
        <v>0</v>
      </c>
      <c r="X3070" s="2">
        <v>0</v>
      </c>
      <c r="Y3070" s="2">
        <v>0</v>
      </c>
      <c r="Z3070" s="2">
        <v>0</v>
      </c>
      <c r="AA3070" s="2">
        <v>0</v>
      </c>
      <c r="AB3070" s="2">
        <v>0</v>
      </c>
      <c r="AC3070" t="s">
        <v>6365</v>
      </c>
      <c r="AD3070" t="s">
        <v>6294</v>
      </c>
      <c r="AE3070" t="s">
        <v>32</v>
      </c>
      <c r="AG3070" t="s">
        <v>58</v>
      </c>
      <c r="AH3070" t="s">
        <v>1283</v>
      </c>
      <c r="AI3070" t="s">
        <v>1284</v>
      </c>
      <c r="AJ3070" t="s">
        <v>1283</v>
      </c>
      <c r="AK3070" t="s">
        <v>39</v>
      </c>
    </row>
    <row r="3071" spans="1:37" x14ac:dyDescent="0.3">
      <c r="A3071">
        <v>349914</v>
      </c>
      <c r="B3071" t="s">
        <v>199</v>
      </c>
      <c r="C3071" t="s">
        <v>48</v>
      </c>
      <c r="D3071">
        <v>1</v>
      </c>
      <c r="E3071" t="s">
        <v>2238</v>
      </c>
      <c r="F3071" t="s">
        <v>2239</v>
      </c>
      <c r="G3071">
        <v>31215</v>
      </c>
      <c r="H3071">
        <v>1</v>
      </c>
      <c r="I3071" t="s">
        <v>627</v>
      </c>
      <c r="J3071" t="s">
        <v>43</v>
      </c>
      <c r="K3071">
        <v>42563</v>
      </c>
      <c r="L3071">
        <v>48947</v>
      </c>
      <c r="M3071" t="s">
        <v>33</v>
      </c>
      <c r="N3071" t="s">
        <v>380</v>
      </c>
      <c r="O3071" t="s">
        <v>2240</v>
      </c>
      <c r="P3071" t="s">
        <v>9139</v>
      </c>
      <c r="Q3071" t="s">
        <v>7708</v>
      </c>
      <c r="R3071" t="s">
        <v>2241</v>
      </c>
      <c r="S3071" t="s">
        <v>7656</v>
      </c>
      <c r="T3071" t="str">
        <f t="shared" si="14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71">
        <f t="shared" si="142"/>
        <v>0</v>
      </c>
      <c r="V3071" s="2">
        <v>0</v>
      </c>
      <c r="W3071" s="2">
        <f t="shared" si="143"/>
        <v>0</v>
      </c>
      <c r="X3071" s="2">
        <v>0</v>
      </c>
      <c r="Y3071" s="2">
        <v>0</v>
      </c>
      <c r="Z3071" s="2">
        <v>0</v>
      </c>
      <c r="AA3071" s="2">
        <v>0</v>
      </c>
      <c r="AB3071" s="2">
        <v>0</v>
      </c>
      <c r="AC3071" t="s">
        <v>6366</v>
      </c>
      <c r="AD3071" t="s">
        <v>32</v>
      </c>
      <c r="AE3071" t="s">
        <v>32</v>
      </c>
      <c r="AG3071" t="s">
        <v>38</v>
      </c>
      <c r="AH3071" t="s">
        <v>1689</v>
      </c>
      <c r="AI3071" t="s">
        <v>6330</v>
      </c>
      <c r="AJ3071" t="s">
        <v>1689</v>
      </c>
      <c r="AK3071" t="s">
        <v>39</v>
      </c>
    </row>
    <row r="3072" spans="1:37" x14ac:dyDescent="0.3">
      <c r="A3072">
        <v>349914</v>
      </c>
      <c r="B3072" t="s">
        <v>199</v>
      </c>
      <c r="C3072" t="s">
        <v>29</v>
      </c>
      <c r="D3072">
        <v>1</v>
      </c>
      <c r="E3072" t="s">
        <v>2238</v>
      </c>
      <c r="F3072" t="s">
        <v>2239</v>
      </c>
      <c r="G3072">
        <v>31215</v>
      </c>
      <c r="H3072">
        <v>1</v>
      </c>
      <c r="I3072" t="s">
        <v>627</v>
      </c>
      <c r="J3072" t="s">
        <v>43</v>
      </c>
      <c r="K3072">
        <v>42563</v>
      </c>
      <c r="L3072">
        <v>48947</v>
      </c>
      <c r="M3072" t="s">
        <v>33</v>
      </c>
      <c r="N3072" t="s">
        <v>380</v>
      </c>
      <c r="O3072" t="s">
        <v>2240</v>
      </c>
      <c r="P3072" t="s">
        <v>9139</v>
      </c>
      <c r="Q3072" t="s">
        <v>7708</v>
      </c>
      <c r="R3072" t="s">
        <v>2241</v>
      </c>
      <c r="S3072" t="s">
        <v>7656</v>
      </c>
      <c r="T3072" t="str">
        <f t="shared" si="141"/>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72">
        <f t="shared" si="142"/>
        <v>0</v>
      </c>
      <c r="V3072" s="2">
        <v>0</v>
      </c>
      <c r="W3072" s="2">
        <f t="shared" si="143"/>
        <v>0</v>
      </c>
      <c r="X3072" s="2">
        <v>0</v>
      </c>
      <c r="Y3072" s="2">
        <v>0</v>
      </c>
      <c r="Z3072" s="2">
        <v>0</v>
      </c>
      <c r="AA3072" s="2">
        <v>0</v>
      </c>
      <c r="AB3072" s="2">
        <v>0</v>
      </c>
      <c r="AC3072" t="s">
        <v>6366</v>
      </c>
      <c r="AD3072" t="s">
        <v>32</v>
      </c>
      <c r="AE3072" t="s">
        <v>32</v>
      </c>
      <c r="AG3072" t="s">
        <v>38</v>
      </c>
      <c r="AH3072" t="s">
        <v>1689</v>
      </c>
      <c r="AI3072" t="s">
        <v>6330</v>
      </c>
      <c r="AJ3072" t="s">
        <v>1689</v>
      </c>
      <c r="AK3072" t="s">
        <v>39</v>
      </c>
    </row>
    <row r="3073" spans="1:37" x14ac:dyDescent="0.3">
      <c r="A3073">
        <v>349916</v>
      </c>
      <c r="B3073" t="s">
        <v>5554</v>
      </c>
      <c r="C3073" t="s">
        <v>29</v>
      </c>
      <c r="D3073">
        <v>3</v>
      </c>
      <c r="E3073" t="s">
        <v>6367</v>
      </c>
      <c r="F3073" t="s">
        <v>6368</v>
      </c>
      <c r="G3073">
        <v>31671</v>
      </c>
      <c r="H3073">
        <v>0</v>
      </c>
      <c r="I3073" t="s">
        <v>627</v>
      </c>
      <c r="J3073" t="s">
        <v>43</v>
      </c>
      <c r="K3073">
        <v>46378</v>
      </c>
      <c r="L3073">
        <v>61800</v>
      </c>
      <c r="M3073" t="s">
        <v>33</v>
      </c>
      <c r="N3073" t="s">
        <v>6290</v>
      </c>
      <c r="O3073" t="s">
        <v>6291</v>
      </c>
      <c r="P3073" t="s">
        <v>7227</v>
      </c>
      <c r="Q3073" t="s">
        <v>6369</v>
      </c>
      <c r="R3073" t="s">
        <v>6292</v>
      </c>
      <c r="S3073" t="s">
        <v>9140</v>
      </c>
      <c r="T3073" t="str">
        <f t="shared" si="141"/>
        <v>Working knowledge of the NYC Construction Codes Computer literacy 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73">
        <f t="shared" si="142"/>
        <v>0</v>
      </c>
      <c r="V3073" s="2">
        <v>0</v>
      </c>
      <c r="W3073" s="2">
        <f t="shared" si="143"/>
        <v>0</v>
      </c>
      <c r="X3073" s="2">
        <v>0</v>
      </c>
      <c r="Y3073" s="2">
        <v>0</v>
      </c>
      <c r="Z3073" s="2">
        <v>0</v>
      </c>
      <c r="AA3073" s="2">
        <v>0</v>
      </c>
      <c r="AB3073" s="2">
        <v>0</v>
      </c>
      <c r="AC3073" t="s">
        <v>6370</v>
      </c>
      <c r="AD3073" t="s">
        <v>32</v>
      </c>
      <c r="AE3073" t="s">
        <v>32</v>
      </c>
      <c r="AG3073" t="s">
        <v>38</v>
      </c>
      <c r="AH3073" t="s">
        <v>1283</v>
      </c>
      <c r="AI3073" t="s">
        <v>1284</v>
      </c>
      <c r="AJ3073" t="s">
        <v>1283</v>
      </c>
      <c r="AK3073" t="s">
        <v>39</v>
      </c>
    </row>
    <row r="3074" spans="1:37" x14ac:dyDescent="0.3">
      <c r="A3074">
        <v>349916</v>
      </c>
      <c r="B3074" t="s">
        <v>5554</v>
      </c>
      <c r="C3074" t="s">
        <v>48</v>
      </c>
      <c r="D3074">
        <v>3</v>
      </c>
      <c r="E3074" t="s">
        <v>6367</v>
      </c>
      <c r="F3074" t="s">
        <v>6368</v>
      </c>
      <c r="G3074">
        <v>31671</v>
      </c>
      <c r="H3074">
        <v>0</v>
      </c>
      <c r="I3074" t="s">
        <v>627</v>
      </c>
      <c r="J3074" t="s">
        <v>43</v>
      </c>
      <c r="K3074">
        <v>46378</v>
      </c>
      <c r="L3074">
        <v>61800</v>
      </c>
      <c r="M3074" t="s">
        <v>33</v>
      </c>
      <c r="N3074" t="s">
        <v>6290</v>
      </c>
      <c r="O3074" t="s">
        <v>6291</v>
      </c>
      <c r="P3074" t="s">
        <v>7227</v>
      </c>
      <c r="Q3074" t="s">
        <v>6369</v>
      </c>
      <c r="R3074" t="s">
        <v>6292</v>
      </c>
      <c r="S3074" t="s">
        <v>9140</v>
      </c>
      <c r="T3074" t="str">
        <f t="shared" si="141"/>
        <v>Working knowledge of the NYC Construction Codes Computer literacy A valid New York State Department of Motor Vehicles Driver‚„s License maintained for the duration of employment.  At the time of appointment, all candidates residing in New York City must apply to receive Special Patrolman Status.  Please note:  This position is open to qualified persons with a disability who are eligible for the 55-a Program.  Please indicate on your resume or cover letter that you would like to be considered for the position under the 55-a Program.</v>
      </c>
      <c r="U3074">
        <f t="shared" si="142"/>
        <v>0</v>
      </c>
      <c r="V3074" s="2">
        <v>0</v>
      </c>
      <c r="W3074" s="2">
        <f t="shared" si="143"/>
        <v>0</v>
      </c>
      <c r="X3074" s="2">
        <v>0</v>
      </c>
      <c r="Y3074" s="2">
        <v>0</v>
      </c>
      <c r="Z3074" s="2">
        <v>0</v>
      </c>
      <c r="AA3074" s="2">
        <v>0</v>
      </c>
      <c r="AB3074" s="2">
        <v>0</v>
      </c>
      <c r="AC3074" t="s">
        <v>6370</v>
      </c>
      <c r="AD3074" t="s">
        <v>32</v>
      </c>
      <c r="AE3074" t="s">
        <v>32</v>
      </c>
      <c r="AG3074" t="s">
        <v>38</v>
      </c>
      <c r="AH3074" t="s">
        <v>1283</v>
      </c>
      <c r="AI3074" t="s">
        <v>1284</v>
      </c>
      <c r="AJ3074" t="s">
        <v>1283</v>
      </c>
      <c r="AK3074" t="s">
        <v>39</v>
      </c>
    </row>
    <row r="3075" spans="1:37" x14ac:dyDescent="0.3">
      <c r="A3075">
        <v>349939</v>
      </c>
      <c r="B3075" t="s">
        <v>5554</v>
      </c>
      <c r="C3075" t="s">
        <v>29</v>
      </c>
      <c r="D3075">
        <v>20</v>
      </c>
      <c r="E3075" t="s">
        <v>6371</v>
      </c>
      <c r="F3075" t="s">
        <v>6372</v>
      </c>
      <c r="G3075">
        <v>31629</v>
      </c>
      <c r="H3075">
        <v>0</v>
      </c>
      <c r="I3075" t="s">
        <v>627</v>
      </c>
      <c r="J3075" t="s">
        <v>43</v>
      </c>
      <c r="K3075">
        <v>49862</v>
      </c>
      <c r="L3075">
        <v>61800</v>
      </c>
      <c r="M3075" t="s">
        <v>33</v>
      </c>
      <c r="N3075" t="s">
        <v>3705</v>
      </c>
      <c r="O3075" t="s">
        <v>884</v>
      </c>
      <c r="P3075" t="s">
        <v>7228</v>
      </c>
      <c r="Q3075" t="s">
        <v>9141</v>
      </c>
      <c r="R3075" t="s">
        <v>6373</v>
      </c>
      <c r="S3075" t="s">
        <v>6374</v>
      </c>
      <c r="T3075" t="str">
        <f t="shared" ref="T3075:T3138" si="144">R3075&amp;" "&amp;S3075</f>
        <v>Experience or training in the design of Plumbing and Fire Sprinkler/Standpipe systems Working knowledge of the NYC Construction Codes Computer literacy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Unit assignment and work location are based on operational need. Transfers may occur at any time with sufficient notice.  Please note:  This positions is open to qualified persons with a disability who are eligible for the 55-a program.  Please indicate on your resume or cover letter that you would like to be considered for the position under the 55-a Program.</v>
      </c>
      <c r="U3075">
        <f t="shared" ref="U3075:U3138" si="145">D3075*W3075</f>
        <v>0</v>
      </c>
      <c r="V3075" s="2">
        <v>0</v>
      </c>
      <c r="W3075" s="2">
        <f t="shared" ref="W3075:W3138" si="146">IF(OR(ISNUMBER(SEARCH("data analytics",$T3075)), ISNUMBER(SEARCH("data analysis",$T3075)), ISNUMBER(SEARCH("analyze data", $T3075)),ISNUMBER(SEARCH("business intelligence", $T3075)),ISNUMBER(SEARCH("business analysis",$T3075))),1,0)</f>
        <v>0</v>
      </c>
      <c r="X3075" s="2">
        <v>0</v>
      </c>
      <c r="Y3075" s="2">
        <v>0</v>
      </c>
      <c r="Z3075" s="2">
        <v>0</v>
      </c>
      <c r="AA3075" s="2">
        <v>0</v>
      </c>
      <c r="AB3075" s="2">
        <v>0</v>
      </c>
      <c r="AC3075" t="s">
        <v>6375</v>
      </c>
      <c r="AD3075" t="s">
        <v>6294</v>
      </c>
      <c r="AE3075" t="s">
        <v>6309</v>
      </c>
      <c r="AG3075" t="s">
        <v>58</v>
      </c>
      <c r="AH3075" t="s">
        <v>1283</v>
      </c>
      <c r="AI3075" t="s">
        <v>1284</v>
      </c>
      <c r="AJ3075" t="s">
        <v>1283</v>
      </c>
      <c r="AK3075" t="s">
        <v>39</v>
      </c>
    </row>
    <row r="3076" spans="1:37" x14ac:dyDescent="0.3">
      <c r="A3076">
        <v>349939</v>
      </c>
      <c r="B3076" t="s">
        <v>5554</v>
      </c>
      <c r="C3076" t="s">
        <v>48</v>
      </c>
      <c r="D3076">
        <v>20</v>
      </c>
      <c r="E3076" t="s">
        <v>6371</v>
      </c>
      <c r="F3076" t="s">
        <v>6372</v>
      </c>
      <c r="G3076">
        <v>31629</v>
      </c>
      <c r="H3076">
        <v>0</v>
      </c>
      <c r="I3076" t="s">
        <v>627</v>
      </c>
      <c r="J3076" t="s">
        <v>43</v>
      </c>
      <c r="K3076">
        <v>49862</v>
      </c>
      <c r="L3076">
        <v>61800</v>
      </c>
      <c r="M3076" t="s">
        <v>33</v>
      </c>
      <c r="N3076" t="s">
        <v>3705</v>
      </c>
      <c r="O3076" t="s">
        <v>884</v>
      </c>
      <c r="P3076" t="s">
        <v>7228</v>
      </c>
      <c r="Q3076" t="s">
        <v>9141</v>
      </c>
      <c r="R3076" t="s">
        <v>6373</v>
      </c>
      <c r="S3076" t="s">
        <v>6374</v>
      </c>
      <c r="T3076" t="str">
        <f t="shared" si="144"/>
        <v>Experience or training in the design of Plumbing and Fire Sprinkler/Standpipe systems Working knowledge of the NYC Construction Codes Computer literacy At the time of appointment to this position, you must have a motor vehicle driver license valid in the State of New York. If you have moving violations, license suspension or an accident record, you may be disqualified. This license must be maintained for the duration of your employment.   At the time of appointment, all candidates residing in New York City must apply to receive Special Patrolman status  Unit assignment and work location are based on operational need. Transfers may occur at any time with sufficient notice.  Please note:  This positions is open to qualified persons with a disability who are eligible for the 55-a program.  Please indicate on your resume or cover letter that you would like to be considered for the position under the 55-a Program.</v>
      </c>
      <c r="U3076">
        <f t="shared" si="145"/>
        <v>0</v>
      </c>
      <c r="V3076" s="2">
        <v>0</v>
      </c>
      <c r="W3076" s="2">
        <f t="shared" si="146"/>
        <v>0</v>
      </c>
      <c r="X3076" s="2">
        <v>0</v>
      </c>
      <c r="Y3076" s="2">
        <v>0</v>
      </c>
      <c r="Z3076" s="2">
        <v>0</v>
      </c>
      <c r="AA3076" s="2">
        <v>0</v>
      </c>
      <c r="AB3076" s="2">
        <v>0</v>
      </c>
      <c r="AC3076" t="s">
        <v>6375</v>
      </c>
      <c r="AD3076" t="s">
        <v>6294</v>
      </c>
      <c r="AE3076" t="s">
        <v>6309</v>
      </c>
      <c r="AG3076" t="s">
        <v>58</v>
      </c>
      <c r="AH3076" t="s">
        <v>1283</v>
      </c>
      <c r="AI3076" t="s">
        <v>1284</v>
      </c>
      <c r="AJ3076" t="s">
        <v>1283</v>
      </c>
      <c r="AK3076" t="s">
        <v>39</v>
      </c>
    </row>
    <row r="3077" spans="1:37" x14ac:dyDescent="0.3">
      <c r="A3077">
        <v>349959</v>
      </c>
      <c r="B3077" t="s">
        <v>199</v>
      </c>
      <c r="C3077" t="s">
        <v>29</v>
      </c>
      <c r="D3077">
        <v>1</v>
      </c>
      <c r="E3077" t="s">
        <v>6376</v>
      </c>
      <c r="F3077" t="s">
        <v>4019</v>
      </c>
      <c r="G3077">
        <v>83052</v>
      </c>
      <c r="H3077">
        <v>1</v>
      </c>
      <c r="I3077" t="s">
        <v>463</v>
      </c>
      <c r="J3077" t="s">
        <v>43</v>
      </c>
      <c r="K3077">
        <v>52712</v>
      </c>
      <c r="L3077">
        <v>75600</v>
      </c>
      <c r="M3077" t="s">
        <v>33</v>
      </c>
      <c r="N3077" t="s">
        <v>464</v>
      </c>
      <c r="O3077" t="s">
        <v>4020</v>
      </c>
      <c r="P3077" t="s">
        <v>9142</v>
      </c>
      <c r="Q3077" t="s">
        <v>4022</v>
      </c>
      <c r="R3077" t="s">
        <v>6377</v>
      </c>
      <c r="S3077" t="s">
        <v>7696</v>
      </c>
      <c r="T3077" t="str">
        <f t="shared" si="144"/>
        <v>--Excellent communication, analytical and auditing skills  --Experience using Microsoft Office programs, including Word, Excel, and PowerPoint. Excel skills must be strong. Experience with Visio a plus  --Accurate/excellent writing skill .  --Outstanding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77">
        <f t="shared" si="145"/>
        <v>0</v>
      </c>
      <c r="V3077" s="2">
        <v>1</v>
      </c>
      <c r="W3077" s="2">
        <f t="shared" si="146"/>
        <v>0</v>
      </c>
      <c r="X3077" s="2">
        <v>0</v>
      </c>
      <c r="Y3077" s="2">
        <v>0</v>
      </c>
      <c r="Z3077" s="2">
        <v>0</v>
      </c>
      <c r="AA3077" s="2">
        <v>0</v>
      </c>
      <c r="AB3077" s="2">
        <v>0</v>
      </c>
      <c r="AC3077" t="s">
        <v>6378</v>
      </c>
      <c r="AD3077" t="s">
        <v>32</v>
      </c>
      <c r="AE3077" t="s">
        <v>6379</v>
      </c>
      <c r="AG3077" t="s">
        <v>38</v>
      </c>
      <c r="AH3077" t="s">
        <v>1689</v>
      </c>
      <c r="AI3077" t="s">
        <v>6380</v>
      </c>
      <c r="AJ3077" t="s">
        <v>1689</v>
      </c>
      <c r="AK3077" t="s">
        <v>39</v>
      </c>
    </row>
    <row r="3078" spans="1:37" x14ac:dyDescent="0.3">
      <c r="A3078">
        <v>349959</v>
      </c>
      <c r="B3078" t="s">
        <v>199</v>
      </c>
      <c r="C3078" t="s">
        <v>48</v>
      </c>
      <c r="D3078">
        <v>1</v>
      </c>
      <c r="E3078" t="s">
        <v>6376</v>
      </c>
      <c r="F3078" t="s">
        <v>4019</v>
      </c>
      <c r="G3078">
        <v>83052</v>
      </c>
      <c r="H3078">
        <v>1</v>
      </c>
      <c r="I3078" t="s">
        <v>463</v>
      </c>
      <c r="J3078" t="s">
        <v>43</v>
      </c>
      <c r="K3078">
        <v>52712</v>
      </c>
      <c r="L3078">
        <v>75600</v>
      </c>
      <c r="M3078" t="s">
        <v>33</v>
      </c>
      <c r="N3078" t="s">
        <v>464</v>
      </c>
      <c r="O3078" t="s">
        <v>4020</v>
      </c>
      <c r="P3078" t="s">
        <v>9142</v>
      </c>
      <c r="Q3078" t="s">
        <v>4022</v>
      </c>
      <c r="R3078" t="s">
        <v>6377</v>
      </c>
      <c r="S3078" t="s">
        <v>7696</v>
      </c>
      <c r="T3078" t="str">
        <f t="shared" si="144"/>
        <v>--Excellent communication, analytical and auditing skills  --Experience using Microsoft Office programs, including Word, Excel, and PowerPoint. Excel skills must be strong. Experience with Visio a plus  --Accurate/excellent writing skill .  --Outstanding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78">
        <f t="shared" si="145"/>
        <v>0</v>
      </c>
      <c r="V3078" s="2">
        <v>1</v>
      </c>
      <c r="W3078" s="2">
        <f t="shared" si="146"/>
        <v>0</v>
      </c>
      <c r="X3078" s="2">
        <v>0</v>
      </c>
      <c r="Y3078" s="2">
        <v>0</v>
      </c>
      <c r="Z3078" s="2">
        <v>0</v>
      </c>
      <c r="AA3078" s="2">
        <v>0</v>
      </c>
      <c r="AB3078" s="2">
        <v>0</v>
      </c>
      <c r="AC3078" t="s">
        <v>6378</v>
      </c>
      <c r="AD3078" t="s">
        <v>32</v>
      </c>
      <c r="AE3078" t="s">
        <v>6379</v>
      </c>
      <c r="AG3078" t="s">
        <v>38</v>
      </c>
      <c r="AH3078" t="s">
        <v>1689</v>
      </c>
      <c r="AI3078" t="s">
        <v>6380</v>
      </c>
      <c r="AJ3078" t="s">
        <v>1689</v>
      </c>
      <c r="AK3078" t="s">
        <v>39</v>
      </c>
    </row>
    <row r="3079" spans="1:37" x14ac:dyDescent="0.3">
      <c r="A3079">
        <v>349977</v>
      </c>
      <c r="B3079" t="s">
        <v>2448</v>
      </c>
      <c r="C3079" t="s">
        <v>29</v>
      </c>
      <c r="D3079">
        <v>1</v>
      </c>
      <c r="E3079" t="s">
        <v>6381</v>
      </c>
      <c r="F3079" t="s">
        <v>3533</v>
      </c>
      <c r="G3079">
        <v>56056</v>
      </c>
      <c r="H3079">
        <v>0</v>
      </c>
      <c r="I3079" t="s">
        <v>1095</v>
      </c>
      <c r="J3079" t="s">
        <v>43</v>
      </c>
      <c r="K3079">
        <v>30273</v>
      </c>
      <c r="L3079">
        <v>39275</v>
      </c>
      <c r="M3079" t="s">
        <v>33</v>
      </c>
      <c r="N3079" t="s">
        <v>2451</v>
      </c>
      <c r="O3079" t="s">
        <v>6382</v>
      </c>
      <c r="P3079" t="s">
        <v>9143</v>
      </c>
      <c r="Q3079" t="s">
        <v>3534</v>
      </c>
      <c r="R3079" t="s">
        <v>9144</v>
      </c>
      <c r="S3079" t="s">
        <v>32</v>
      </c>
      <c r="T3079" t="str">
        <f t="shared" si="144"/>
        <v xml:space="preserve">‚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with good judgment and discretion	Excellent attention to detail and organizational skills.	Punctuality and professionalism 	Excellent attention to detail and organizational skills  	Strong oral and written communication skills.	Strong people skills and leadership skills.	Familiarity with the NYCHRL.	Must have a valid NYS driver license; and knowledge of NYC‚„s five boroughs.	Ability to use driving apps e.g. Google Maps and Waze.	Ability to lift heavy items 20lbs or more.  </v>
      </c>
      <c r="U3079">
        <f t="shared" si="145"/>
        <v>0</v>
      </c>
      <c r="V3079" s="2">
        <v>0</v>
      </c>
      <c r="W3079" s="2">
        <f t="shared" si="146"/>
        <v>0</v>
      </c>
      <c r="X3079" s="2">
        <v>0</v>
      </c>
      <c r="Y3079" s="2">
        <v>0</v>
      </c>
      <c r="Z3079" s="2">
        <v>0</v>
      </c>
      <c r="AA3079" s="2">
        <v>0</v>
      </c>
      <c r="AB3079" s="2">
        <v>0</v>
      </c>
      <c r="AC3079" t="s">
        <v>6383</v>
      </c>
      <c r="AD3079" t="s">
        <v>9145</v>
      </c>
      <c r="AE3079" t="s">
        <v>2451</v>
      </c>
      <c r="AG3079" t="s">
        <v>38</v>
      </c>
      <c r="AH3079" t="s">
        <v>1283</v>
      </c>
      <c r="AI3079" t="s">
        <v>2272</v>
      </c>
      <c r="AJ3079" t="s">
        <v>1283</v>
      </c>
      <c r="AK3079" t="s">
        <v>39</v>
      </c>
    </row>
    <row r="3080" spans="1:37" x14ac:dyDescent="0.3">
      <c r="A3080">
        <v>349977</v>
      </c>
      <c r="B3080" t="s">
        <v>2448</v>
      </c>
      <c r="C3080" t="s">
        <v>48</v>
      </c>
      <c r="D3080">
        <v>1</v>
      </c>
      <c r="E3080" t="s">
        <v>6381</v>
      </c>
      <c r="F3080" t="s">
        <v>3533</v>
      </c>
      <c r="G3080">
        <v>56056</v>
      </c>
      <c r="H3080">
        <v>0</v>
      </c>
      <c r="I3080" t="s">
        <v>1095</v>
      </c>
      <c r="J3080" t="s">
        <v>43</v>
      </c>
      <c r="K3080">
        <v>30273</v>
      </c>
      <c r="L3080">
        <v>39275</v>
      </c>
      <c r="M3080" t="s">
        <v>33</v>
      </c>
      <c r="N3080" t="s">
        <v>2451</v>
      </c>
      <c r="O3080" t="s">
        <v>6382</v>
      </c>
      <c r="P3080" t="s">
        <v>9143</v>
      </c>
      <c r="Q3080" t="s">
        <v>3534</v>
      </c>
      <c r="R3080" t="s">
        <v>9144</v>
      </c>
      <c r="S3080" t="s">
        <v>32</v>
      </c>
      <c r="T3080" t="str">
        <f t="shared" si="144"/>
        <v xml:space="preserve">‚	Strong relationships with organizations and groups serving diverse communities in the City and five years‚„ experience working with some of the following people and communities:  immigrants; people of color; people with limited English proficiency; people living with HIV/AIDS; lesbian, gay, bisexual and/or transgender people; people with disabilities; people with accommodations issues related to pregnancy, disability or religion; and people with criminal or arrest histories. 	Must be well organized, assertive, and able to work independently and collaboratively.	Strong work ethic with good judgment and discretion	Excellent attention to detail and organizational skills.	Punctuality and professionalism 	Excellent attention to detail and organizational skills  	Strong oral and written communication skills.	Strong people skills and leadership skills.	Familiarity with the NYCHRL.	Must have a valid NYS driver license; and knowledge of NYC‚„s five boroughs.	Ability to use driving apps e.g. Google Maps and Waze.	Ability to lift heavy items 20lbs or more.  </v>
      </c>
      <c r="U3080">
        <f t="shared" si="145"/>
        <v>0</v>
      </c>
      <c r="V3080" s="2">
        <v>0</v>
      </c>
      <c r="W3080" s="2">
        <f t="shared" si="146"/>
        <v>0</v>
      </c>
      <c r="X3080" s="2">
        <v>0</v>
      </c>
      <c r="Y3080" s="2">
        <v>0</v>
      </c>
      <c r="Z3080" s="2">
        <v>0</v>
      </c>
      <c r="AA3080" s="2">
        <v>0</v>
      </c>
      <c r="AB3080" s="2">
        <v>0</v>
      </c>
      <c r="AC3080" t="s">
        <v>6383</v>
      </c>
      <c r="AD3080" t="s">
        <v>9145</v>
      </c>
      <c r="AE3080" t="s">
        <v>2451</v>
      </c>
      <c r="AG3080" t="s">
        <v>38</v>
      </c>
      <c r="AH3080" t="s">
        <v>1283</v>
      </c>
      <c r="AI3080" t="s">
        <v>2272</v>
      </c>
      <c r="AJ3080" t="s">
        <v>1283</v>
      </c>
      <c r="AK3080" t="s">
        <v>39</v>
      </c>
    </row>
    <row r="3081" spans="1:37" x14ac:dyDescent="0.3">
      <c r="A3081">
        <v>349983</v>
      </c>
      <c r="B3081" t="s">
        <v>1290</v>
      </c>
      <c r="C3081" t="s">
        <v>29</v>
      </c>
      <c r="D3081">
        <v>2</v>
      </c>
      <c r="E3081" t="s">
        <v>6384</v>
      </c>
      <c r="F3081" t="s">
        <v>407</v>
      </c>
      <c r="G3081">
        <v>10124</v>
      </c>
      <c r="H3081">
        <v>2</v>
      </c>
      <c r="I3081" t="s">
        <v>3920</v>
      </c>
      <c r="J3081" t="s">
        <v>43</v>
      </c>
      <c r="K3081">
        <v>49390</v>
      </c>
      <c r="L3081">
        <v>71794</v>
      </c>
      <c r="M3081" t="s">
        <v>33</v>
      </c>
      <c r="N3081" t="s">
        <v>2962</v>
      </c>
      <c r="O3081" t="s">
        <v>6385</v>
      </c>
      <c r="P3081" t="s">
        <v>7229</v>
      </c>
      <c r="Q3081" t="s">
        <v>7274</v>
      </c>
      <c r="R3081" t="s">
        <v>9146</v>
      </c>
      <c r="S3081" t="s">
        <v>9147</v>
      </c>
      <c r="T3081" t="str">
        <f t="shared" si="144"/>
        <v>‚   Extensive knowledge of Cash Assistance (CA) and SNAP rules.    Working knowledge of HRA systems, such as WMS, HRA Viewer, POS, NYCWAY     and the Enterprise Data Warehouse (EDW).    Excellent written and oral communication skills; strong presentation skills.    Experience in report preparation.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81">
        <f t="shared" si="145"/>
        <v>0</v>
      </c>
      <c r="V3081" s="2">
        <v>0</v>
      </c>
      <c r="W3081" s="2">
        <f t="shared" si="146"/>
        <v>0</v>
      </c>
      <c r="X3081" s="2">
        <v>0</v>
      </c>
      <c r="Y3081" s="2">
        <v>0</v>
      </c>
      <c r="Z3081" s="2">
        <v>0</v>
      </c>
      <c r="AA3081" s="2">
        <v>0</v>
      </c>
      <c r="AB3081" s="2">
        <v>0</v>
      </c>
      <c r="AC3081" t="s">
        <v>6386</v>
      </c>
      <c r="AD3081" t="s">
        <v>32</v>
      </c>
      <c r="AE3081" t="s">
        <v>32</v>
      </c>
      <c r="AG3081" t="s">
        <v>38</v>
      </c>
      <c r="AH3081" t="s">
        <v>1283</v>
      </c>
      <c r="AI3081" t="s">
        <v>2659</v>
      </c>
      <c r="AJ3081" t="s">
        <v>81</v>
      </c>
      <c r="AK3081" t="s">
        <v>39</v>
      </c>
    </row>
    <row r="3082" spans="1:37" x14ac:dyDescent="0.3">
      <c r="A3082">
        <v>349990</v>
      </c>
      <c r="B3082" t="s">
        <v>2499</v>
      </c>
      <c r="C3082" t="s">
        <v>29</v>
      </c>
      <c r="D3082">
        <v>3</v>
      </c>
      <c r="E3082" t="s">
        <v>6387</v>
      </c>
      <c r="F3082" t="s">
        <v>911</v>
      </c>
      <c r="G3082">
        <v>30087</v>
      </c>
      <c r="H3082">
        <v>1</v>
      </c>
      <c r="I3082" t="s">
        <v>1371</v>
      </c>
      <c r="J3082" t="s">
        <v>43</v>
      </c>
      <c r="K3082">
        <v>67523</v>
      </c>
      <c r="L3082">
        <v>85000</v>
      </c>
      <c r="M3082" t="s">
        <v>33</v>
      </c>
      <c r="N3082" t="s">
        <v>1320</v>
      </c>
      <c r="O3082" t="s">
        <v>6388</v>
      </c>
      <c r="P3082" t="s">
        <v>9148</v>
      </c>
      <c r="Q3082" t="s">
        <v>913</v>
      </c>
      <c r="R3082" t="s">
        <v>6389</v>
      </c>
      <c r="S3082" t="s">
        <v>32</v>
      </c>
      <c r="T3082" t="str">
        <f t="shared" si="144"/>
        <v xml:space="preserve">The candidates must have a demonstrated ability in the following areas: understanding of federal, state and local laws and regulations relating to equal employment opportunity; proven work experience administering and developing investigatory policy, reasonable accommodations, and a working knowledge of mediation and alternate dispute practices; ability to collaborate with, and lead diverse teams; high-level organizational and management ability to lead change, as needed; excellent analytical skills, including knowledge of statistical methods; ability to adapt to new situations and work under pressure; superior presentation and verbal/written communication skills, including the ability to build coalitions of stakeholders and nurture relationships.  </v>
      </c>
      <c r="U3082">
        <f t="shared" si="145"/>
        <v>0</v>
      </c>
      <c r="V3082" s="2">
        <v>0</v>
      </c>
      <c r="W3082" s="2">
        <f t="shared" si="146"/>
        <v>0</v>
      </c>
      <c r="X3082" s="2">
        <v>0</v>
      </c>
      <c r="Y3082" s="2">
        <v>0</v>
      </c>
      <c r="Z3082" s="2">
        <v>0</v>
      </c>
      <c r="AA3082" s="2">
        <v>0</v>
      </c>
      <c r="AB3082" s="2">
        <v>0</v>
      </c>
      <c r="AC3082" t="s">
        <v>6390</v>
      </c>
      <c r="AD3082" t="s">
        <v>32</v>
      </c>
      <c r="AE3082" t="s">
        <v>32</v>
      </c>
      <c r="AG3082" t="s">
        <v>38</v>
      </c>
      <c r="AH3082" t="s">
        <v>2839</v>
      </c>
      <c r="AI3082" t="s">
        <v>3964</v>
      </c>
      <c r="AJ3082" t="s">
        <v>2839</v>
      </c>
      <c r="AK3082" t="s">
        <v>39</v>
      </c>
    </row>
    <row r="3083" spans="1:37" x14ac:dyDescent="0.3">
      <c r="A3083">
        <v>349990</v>
      </c>
      <c r="B3083" t="s">
        <v>2499</v>
      </c>
      <c r="C3083" t="s">
        <v>48</v>
      </c>
      <c r="D3083">
        <v>3</v>
      </c>
      <c r="E3083" t="s">
        <v>6387</v>
      </c>
      <c r="F3083" t="s">
        <v>911</v>
      </c>
      <c r="G3083">
        <v>30087</v>
      </c>
      <c r="H3083">
        <v>1</v>
      </c>
      <c r="I3083" t="s">
        <v>1371</v>
      </c>
      <c r="J3083" t="s">
        <v>43</v>
      </c>
      <c r="K3083">
        <v>67523</v>
      </c>
      <c r="L3083">
        <v>85000</v>
      </c>
      <c r="M3083" t="s">
        <v>33</v>
      </c>
      <c r="N3083" t="s">
        <v>1320</v>
      </c>
      <c r="O3083" t="s">
        <v>6388</v>
      </c>
      <c r="P3083" t="s">
        <v>9148</v>
      </c>
      <c r="Q3083" t="s">
        <v>913</v>
      </c>
      <c r="R3083" t="s">
        <v>6389</v>
      </c>
      <c r="S3083" t="s">
        <v>32</v>
      </c>
      <c r="T3083" t="str">
        <f t="shared" si="144"/>
        <v xml:space="preserve">The candidates must have a demonstrated ability in the following areas: understanding of federal, state and local laws and regulations relating to equal employment opportunity; proven work experience administering and developing investigatory policy, reasonable accommodations, and a working knowledge of mediation and alternate dispute practices; ability to collaborate with, and lead diverse teams; high-level organizational and management ability to lead change, as needed; excellent analytical skills, including knowledge of statistical methods; ability to adapt to new situations and work under pressure; superior presentation and verbal/written communication skills, including the ability to build coalitions of stakeholders and nurture relationships.  </v>
      </c>
      <c r="U3083">
        <f t="shared" si="145"/>
        <v>0</v>
      </c>
      <c r="V3083" s="2">
        <v>0</v>
      </c>
      <c r="W3083" s="2">
        <f t="shared" si="146"/>
        <v>0</v>
      </c>
      <c r="X3083" s="2">
        <v>0</v>
      </c>
      <c r="Y3083" s="2">
        <v>0</v>
      </c>
      <c r="Z3083" s="2">
        <v>0</v>
      </c>
      <c r="AA3083" s="2">
        <v>0</v>
      </c>
      <c r="AB3083" s="2">
        <v>0</v>
      </c>
      <c r="AC3083" t="s">
        <v>6390</v>
      </c>
      <c r="AD3083" t="s">
        <v>32</v>
      </c>
      <c r="AE3083" t="s">
        <v>32</v>
      </c>
      <c r="AG3083" t="s">
        <v>38</v>
      </c>
      <c r="AH3083" t="s">
        <v>2839</v>
      </c>
      <c r="AI3083" t="s">
        <v>3964</v>
      </c>
      <c r="AJ3083" t="s">
        <v>2839</v>
      </c>
      <c r="AK3083" t="s">
        <v>39</v>
      </c>
    </row>
    <row r="3084" spans="1:37" x14ac:dyDescent="0.3">
      <c r="A3084">
        <v>350036</v>
      </c>
      <c r="B3084" t="s">
        <v>199</v>
      </c>
      <c r="C3084" t="s">
        <v>48</v>
      </c>
      <c r="D3084">
        <v>1</v>
      </c>
      <c r="E3084" t="s">
        <v>6376</v>
      </c>
      <c r="F3084" t="s">
        <v>4019</v>
      </c>
      <c r="G3084">
        <v>83052</v>
      </c>
      <c r="H3084">
        <v>1</v>
      </c>
      <c r="I3084" t="s">
        <v>463</v>
      </c>
      <c r="J3084" t="s">
        <v>43</v>
      </c>
      <c r="K3084">
        <v>52712</v>
      </c>
      <c r="L3084">
        <v>75600</v>
      </c>
      <c r="M3084" t="s">
        <v>33</v>
      </c>
      <c r="N3084" t="s">
        <v>464</v>
      </c>
      <c r="O3084" t="s">
        <v>4020</v>
      </c>
      <c r="P3084" t="s">
        <v>9149</v>
      </c>
      <c r="Q3084" t="s">
        <v>4022</v>
      </c>
      <c r="R3084" t="e">
        <v>#NAME?</v>
      </c>
      <c r="S3084" t="s">
        <v>7696</v>
      </c>
      <c r="T3084" t="e">
        <f t="shared" si="144"/>
        <v>#NAME?</v>
      </c>
      <c r="U3084">
        <f t="shared" si="145"/>
        <v>0</v>
      </c>
      <c r="V3084" s="2">
        <v>0</v>
      </c>
      <c r="W3084" s="2">
        <f t="shared" si="146"/>
        <v>0</v>
      </c>
      <c r="X3084" s="2">
        <v>0</v>
      </c>
      <c r="Y3084" s="2">
        <v>0</v>
      </c>
      <c r="Z3084" s="2">
        <v>0</v>
      </c>
      <c r="AA3084" s="2">
        <v>0</v>
      </c>
      <c r="AB3084" s="2">
        <v>0</v>
      </c>
      <c r="AC3084" t="s">
        <v>6391</v>
      </c>
      <c r="AD3084" t="s">
        <v>32</v>
      </c>
      <c r="AE3084" t="s">
        <v>6379</v>
      </c>
      <c r="AG3084" t="s">
        <v>38</v>
      </c>
      <c r="AH3084" t="s">
        <v>1689</v>
      </c>
      <c r="AI3084" t="s">
        <v>6380</v>
      </c>
      <c r="AJ3084" t="s">
        <v>1689</v>
      </c>
      <c r="AK3084" t="s">
        <v>39</v>
      </c>
    </row>
    <row r="3085" spans="1:37" x14ac:dyDescent="0.3">
      <c r="A3085">
        <v>350036</v>
      </c>
      <c r="B3085" t="s">
        <v>199</v>
      </c>
      <c r="C3085" t="s">
        <v>29</v>
      </c>
      <c r="D3085">
        <v>1</v>
      </c>
      <c r="E3085" t="s">
        <v>6376</v>
      </c>
      <c r="F3085" t="s">
        <v>4019</v>
      </c>
      <c r="G3085">
        <v>83052</v>
      </c>
      <c r="H3085">
        <v>1</v>
      </c>
      <c r="I3085" t="s">
        <v>463</v>
      </c>
      <c r="J3085" t="s">
        <v>43</v>
      </c>
      <c r="K3085">
        <v>52712</v>
      </c>
      <c r="L3085">
        <v>75600</v>
      </c>
      <c r="M3085" t="s">
        <v>33</v>
      </c>
      <c r="N3085" t="s">
        <v>464</v>
      </c>
      <c r="O3085" t="s">
        <v>4020</v>
      </c>
      <c r="P3085" t="s">
        <v>9149</v>
      </c>
      <c r="Q3085" t="s">
        <v>4022</v>
      </c>
      <c r="R3085" t="e">
        <v>#NAME?</v>
      </c>
      <c r="S3085" t="s">
        <v>7696</v>
      </c>
      <c r="T3085" t="e">
        <f t="shared" si="144"/>
        <v>#NAME?</v>
      </c>
      <c r="U3085">
        <f t="shared" si="145"/>
        <v>0</v>
      </c>
      <c r="V3085" s="2">
        <v>0</v>
      </c>
      <c r="W3085" s="2">
        <f t="shared" si="146"/>
        <v>0</v>
      </c>
      <c r="X3085" s="2">
        <v>0</v>
      </c>
      <c r="Y3085" s="2">
        <v>0</v>
      </c>
      <c r="Z3085" s="2">
        <v>0</v>
      </c>
      <c r="AA3085" s="2">
        <v>0</v>
      </c>
      <c r="AB3085" s="2">
        <v>0</v>
      </c>
      <c r="AC3085" t="s">
        <v>6391</v>
      </c>
      <c r="AD3085" t="s">
        <v>32</v>
      </c>
      <c r="AE3085" t="s">
        <v>6379</v>
      </c>
      <c r="AG3085" t="s">
        <v>38</v>
      </c>
      <c r="AH3085" t="s">
        <v>1689</v>
      </c>
      <c r="AI3085" t="s">
        <v>6380</v>
      </c>
      <c r="AJ3085" t="s">
        <v>1689</v>
      </c>
      <c r="AK3085" t="s">
        <v>39</v>
      </c>
    </row>
    <row r="3086" spans="1:37" x14ac:dyDescent="0.3">
      <c r="A3086">
        <v>350037</v>
      </c>
      <c r="B3086" t="s">
        <v>28</v>
      </c>
      <c r="C3086" t="s">
        <v>48</v>
      </c>
      <c r="D3086">
        <v>1</v>
      </c>
      <c r="E3086" t="s">
        <v>6392</v>
      </c>
      <c r="F3086" t="s">
        <v>754</v>
      </c>
      <c r="G3086">
        <v>60860</v>
      </c>
      <c r="H3086">
        <v>3</v>
      </c>
      <c r="I3086" t="s">
        <v>1967</v>
      </c>
      <c r="J3086" t="s">
        <v>43</v>
      </c>
      <c r="K3086">
        <v>35.331699999999998</v>
      </c>
      <c r="L3086">
        <v>48.752099999999999</v>
      </c>
      <c r="M3086" t="s">
        <v>178</v>
      </c>
      <c r="N3086" t="s">
        <v>34</v>
      </c>
      <c r="O3086" t="s">
        <v>3371</v>
      </c>
      <c r="P3086" t="s">
        <v>9150</v>
      </c>
      <c r="Q3086" t="s">
        <v>7400</v>
      </c>
      <c r="R3086" t="s">
        <v>9151</v>
      </c>
      <c r="S3086" t="s">
        <v>32</v>
      </c>
      <c r="T3086" t="str">
        <f t="shared" si="144"/>
        <v xml:space="preserve">‚Ability to develop policies and procedures of the electronic records management that is compatible with existing and future converted recordsFamiliarity with the New York State Archives Digital Imaging Guidelines, New York State Achieves Publication #9 on Producing High-Quality Microfilm, and New York State Achieves Publication #77 on Managing Imaging and Micrographics ProjectsAbility to work with a diverse group of technical, clerical and records management staffPossess strong written and verbal skillsDemonstrate supervisory responsibilities.Experience with MS AccessFormal training in paper conservation  </v>
      </c>
      <c r="U3086">
        <f t="shared" si="145"/>
        <v>0</v>
      </c>
      <c r="V3086" s="2">
        <v>0</v>
      </c>
      <c r="W3086" s="2">
        <f t="shared" si="146"/>
        <v>0</v>
      </c>
      <c r="X3086" s="2">
        <v>0</v>
      </c>
      <c r="Y3086" s="2">
        <v>0</v>
      </c>
      <c r="Z3086" s="2">
        <v>0</v>
      </c>
      <c r="AA3086" s="2">
        <v>0</v>
      </c>
      <c r="AB3086" s="2">
        <v>0</v>
      </c>
      <c r="AC3086" t="s">
        <v>6393</v>
      </c>
      <c r="AD3086" t="s">
        <v>32</v>
      </c>
      <c r="AE3086" t="s">
        <v>32</v>
      </c>
      <c r="AG3086" t="s">
        <v>38</v>
      </c>
      <c r="AH3086" t="s">
        <v>2304</v>
      </c>
      <c r="AI3086" t="s">
        <v>1972</v>
      </c>
      <c r="AJ3086" t="s">
        <v>2304</v>
      </c>
      <c r="AK3086" t="s">
        <v>39</v>
      </c>
    </row>
    <row r="3087" spans="1:37" x14ac:dyDescent="0.3">
      <c r="A3087">
        <v>350037</v>
      </c>
      <c r="B3087" t="s">
        <v>28</v>
      </c>
      <c r="C3087" t="s">
        <v>29</v>
      </c>
      <c r="D3087">
        <v>1</v>
      </c>
      <c r="E3087" t="s">
        <v>6392</v>
      </c>
      <c r="F3087" t="s">
        <v>754</v>
      </c>
      <c r="G3087">
        <v>60860</v>
      </c>
      <c r="H3087">
        <v>3</v>
      </c>
      <c r="I3087" t="s">
        <v>1967</v>
      </c>
      <c r="J3087" t="s">
        <v>43</v>
      </c>
      <c r="K3087">
        <v>35.331699999999998</v>
      </c>
      <c r="L3087">
        <v>48.752099999999999</v>
      </c>
      <c r="M3087" t="s">
        <v>178</v>
      </c>
      <c r="N3087" t="s">
        <v>34</v>
      </c>
      <c r="O3087" t="s">
        <v>3371</v>
      </c>
      <c r="P3087" t="s">
        <v>9150</v>
      </c>
      <c r="Q3087" t="s">
        <v>7400</v>
      </c>
      <c r="R3087" t="s">
        <v>9151</v>
      </c>
      <c r="S3087" t="s">
        <v>32</v>
      </c>
      <c r="T3087" t="str">
        <f t="shared" si="144"/>
        <v xml:space="preserve">‚Ability to develop policies and procedures of the electronic records management that is compatible with existing and future converted recordsFamiliarity with the New York State Archives Digital Imaging Guidelines, New York State Achieves Publication #9 on Producing High-Quality Microfilm, and New York State Achieves Publication #77 on Managing Imaging and Micrographics ProjectsAbility to work with a diverse group of technical, clerical and records management staffPossess strong written and verbal skillsDemonstrate supervisory responsibilities.Experience with MS AccessFormal training in paper conservation  </v>
      </c>
      <c r="U3087">
        <f t="shared" si="145"/>
        <v>0</v>
      </c>
      <c r="V3087" s="2">
        <v>0</v>
      </c>
      <c r="W3087" s="2">
        <f t="shared" si="146"/>
        <v>0</v>
      </c>
      <c r="X3087" s="2">
        <v>0</v>
      </c>
      <c r="Y3087" s="2">
        <v>0</v>
      </c>
      <c r="Z3087" s="2">
        <v>0</v>
      </c>
      <c r="AA3087" s="2">
        <v>0</v>
      </c>
      <c r="AB3087" s="2">
        <v>0</v>
      </c>
      <c r="AC3087" t="s">
        <v>6393</v>
      </c>
      <c r="AD3087" t="s">
        <v>32</v>
      </c>
      <c r="AE3087" t="s">
        <v>32</v>
      </c>
      <c r="AG3087" t="s">
        <v>38</v>
      </c>
      <c r="AH3087" t="s">
        <v>2304</v>
      </c>
      <c r="AI3087" t="s">
        <v>1972</v>
      </c>
      <c r="AJ3087" t="s">
        <v>2304</v>
      </c>
      <c r="AK3087" t="s">
        <v>39</v>
      </c>
    </row>
    <row r="3088" spans="1:37" x14ac:dyDescent="0.3">
      <c r="A3088">
        <v>350041</v>
      </c>
      <c r="B3088" t="s">
        <v>1290</v>
      </c>
      <c r="C3088" t="s">
        <v>29</v>
      </c>
      <c r="D3088">
        <v>1</v>
      </c>
      <c r="E3088" t="s">
        <v>6394</v>
      </c>
      <c r="F3088" t="s">
        <v>407</v>
      </c>
      <c r="G3088">
        <v>10124</v>
      </c>
      <c r="H3088">
        <v>3</v>
      </c>
      <c r="I3088" t="s">
        <v>3920</v>
      </c>
      <c r="J3088" t="s">
        <v>43</v>
      </c>
      <c r="K3088">
        <v>54638</v>
      </c>
      <c r="L3088">
        <v>62834</v>
      </c>
      <c r="M3088" t="s">
        <v>33</v>
      </c>
      <c r="N3088" t="s">
        <v>6395</v>
      </c>
      <c r="O3088" t="s">
        <v>6396</v>
      </c>
      <c r="P3088" t="s">
        <v>9152</v>
      </c>
      <c r="Q3088" t="s">
        <v>7274</v>
      </c>
      <c r="R3088" t="s">
        <v>6397</v>
      </c>
      <c r="S3088" t="s">
        <v>9153</v>
      </c>
      <c r="T3088" t="str">
        <f t="shared" si="144"/>
        <v>Ability to work well in a fast-paced deadline driven environment with minimal supervision Excellent written and oral communication skills Knowledge of SNAP Operations MUST BE PERMANENT IN THE PRINCIPAL ADMINISTRATIVE ASSOCIATE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088">
        <f t="shared" si="145"/>
        <v>0</v>
      </c>
      <c r="V3088" s="2">
        <v>0</v>
      </c>
      <c r="W3088" s="2">
        <f t="shared" si="146"/>
        <v>0</v>
      </c>
      <c r="X3088" s="2">
        <v>0</v>
      </c>
      <c r="Y3088" s="2">
        <v>0</v>
      </c>
      <c r="Z3088" s="2">
        <v>0</v>
      </c>
      <c r="AA3088" s="2">
        <v>0</v>
      </c>
      <c r="AB3088" s="2">
        <v>0</v>
      </c>
      <c r="AC3088" t="s">
        <v>2414</v>
      </c>
      <c r="AD3088" t="s">
        <v>32</v>
      </c>
      <c r="AE3088" t="s">
        <v>32</v>
      </c>
      <c r="AG3088" t="s">
        <v>38</v>
      </c>
      <c r="AH3088" t="s">
        <v>1283</v>
      </c>
      <c r="AI3088" t="s">
        <v>2630</v>
      </c>
      <c r="AJ3088" t="s">
        <v>1283</v>
      </c>
      <c r="AK3088" t="s">
        <v>39</v>
      </c>
    </row>
    <row r="3089" spans="1:37" x14ac:dyDescent="0.3">
      <c r="A3089">
        <v>350042</v>
      </c>
      <c r="B3089" t="s">
        <v>47</v>
      </c>
      <c r="C3089" t="s">
        <v>48</v>
      </c>
      <c r="D3089">
        <v>1</v>
      </c>
      <c r="E3089" t="s">
        <v>6398</v>
      </c>
      <c r="F3089" t="s">
        <v>5609</v>
      </c>
      <c r="G3089" t="s">
        <v>5610</v>
      </c>
      <c r="H3089">
        <v>0</v>
      </c>
      <c r="I3089" t="s">
        <v>1196</v>
      </c>
      <c r="J3089" t="s">
        <v>32</v>
      </c>
      <c r="K3089">
        <v>49990</v>
      </c>
      <c r="L3089">
        <v>136023</v>
      </c>
      <c r="M3089" t="s">
        <v>33</v>
      </c>
      <c r="N3089" t="s">
        <v>233</v>
      </c>
      <c r="O3089" t="s">
        <v>6399</v>
      </c>
      <c r="P3089" t="s">
        <v>9154</v>
      </c>
      <c r="Q3089" t="s">
        <v>5611</v>
      </c>
      <c r="R3089" t="s">
        <v>9155</v>
      </c>
      <c r="S3089" t="s">
        <v>6400</v>
      </c>
      <c r="T3089" t="str">
        <f t="shared" si="144"/>
        <v>‚	A degree in Economic Development preferred	Extensive knowledge of disaster recovery benefits	Experience in Federal grant management and Compliance	Ability to work with complex data sets 	Strong analytical skills and attention to detail	Must work well in a fast-paced environment	Excellent written and oral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v>
      </c>
      <c r="U3089">
        <f t="shared" si="145"/>
        <v>0</v>
      </c>
      <c r="V3089" s="2">
        <v>0</v>
      </c>
      <c r="W3089" s="2">
        <f t="shared" si="146"/>
        <v>0</v>
      </c>
      <c r="X3089" s="2">
        <v>0</v>
      </c>
      <c r="Y3089" s="2">
        <v>0</v>
      </c>
      <c r="Z3089" s="2">
        <v>0</v>
      </c>
      <c r="AA3089" s="2">
        <v>0</v>
      </c>
      <c r="AB3089" s="2">
        <v>0</v>
      </c>
      <c r="AC3089" t="s">
        <v>9156</v>
      </c>
      <c r="AD3089" t="s">
        <v>603</v>
      </c>
      <c r="AE3089" t="s">
        <v>6401</v>
      </c>
      <c r="AG3089" t="s">
        <v>6402</v>
      </c>
      <c r="AH3089" t="s">
        <v>1689</v>
      </c>
      <c r="AI3089" t="s">
        <v>2892</v>
      </c>
      <c r="AJ3089" t="s">
        <v>1689</v>
      </c>
      <c r="AK3089" t="s">
        <v>39</v>
      </c>
    </row>
    <row r="3090" spans="1:37" x14ac:dyDescent="0.3">
      <c r="A3090">
        <v>350042</v>
      </c>
      <c r="B3090" t="s">
        <v>47</v>
      </c>
      <c r="C3090" t="s">
        <v>29</v>
      </c>
      <c r="D3090">
        <v>1</v>
      </c>
      <c r="E3090" t="s">
        <v>6398</v>
      </c>
      <c r="F3090" t="s">
        <v>5609</v>
      </c>
      <c r="G3090" t="s">
        <v>5610</v>
      </c>
      <c r="H3090">
        <v>0</v>
      </c>
      <c r="I3090" t="s">
        <v>1196</v>
      </c>
      <c r="J3090" t="s">
        <v>32</v>
      </c>
      <c r="K3090">
        <v>49990</v>
      </c>
      <c r="L3090">
        <v>136023</v>
      </c>
      <c r="M3090" t="s">
        <v>33</v>
      </c>
      <c r="N3090" t="s">
        <v>233</v>
      </c>
      <c r="O3090" t="s">
        <v>6399</v>
      </c>
      <c r="P3090" t="s">
        <v>9154</v>
      </c>
      <c r="Q3090" t="s">
        <v>5611</v>
      </c>
      <c r="R3090" t="s">
        <v>9155</v>
      </c>
      <c r="S3090" t="s">
        <v>6400</v>
      </c>
      <c r="T3090" t="str">
        <f t="shared" si="144"/>
        <v>‚	A degree in Economic Development preferred	Extensive knowledge of disaster recovery benefits	Experience in Federal grant management and Compliance	Ability to work with complex data sets 	Strong analytical skills and attention to detail	Must work well in a fast-paced environment	Excellent written and oral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    For more information about NYCDEP, visit us at: www.nyc.gov/dep          We appreciate your interest and thank all applicants who apply, but only candidates under consideration will be contacted.  All appointments are subject to Office of Management and Budget (OMB) approval. For more information about NYC Environmental Protection, please visit our website at www.nyc.gov/dep. You can also find us on Facebook - https://www.facebook.com/nycwater Flickr - https://www.flickr.com/photos/nycwater/sets/72157647118511120/ Twitter - https://twitter.com/NYCWater Instagram - https://www.instagram.com/nycwater/</v>
      </c>
      <c r="U3090">
        <f t="shared" si="145"/>
        <v>0</v>
      </c>
      <c r="V3090" s="2">
        <v>0</v>
      </c>
      <c r="W3090" s="2">
        <f t="shared" si="146"/>
        <v>0</v>
      </c>
      <c r="X3090" s="2">
        <v>0</v>
      </c>
      <c r="Y3090" s="2">
        <v>0</v>
      </c>
      <c r="Z3090" s="2">
        <v>0</v>
      </c>
      <c r="AA3090" s="2">
        <v>0</v>
      </c>
      <c r="AB3090" s="2">
        <v>0</v>
      </c>
      <c r="AC3090" t="s">
        <v>9156</v>
      </c>
      <c r="AD3090" t="s">
        <v>603</v>
      </c>
      <c r="AE3090" t="s">
        <v>6401</v>
      </c>
      <c r="AG3090" t="s">
        <v>6402</v>
      </c>
      <c r="AH3090" t="s">
        <v>1689</v>
      </c>
      <c r="AI3090" t="s">
        <v>2892</v>
      </c>
      <c r="AJ3090" t="s">
        <v>1689</v>
      </c>
      <c r="AK3090" t="s">
        <v>39</v>
      </c>
    </row>
    <row r="3091" spans="1:37" x14ac:dyDescent="0.3">
      <c r="A3091">
        <v>350059</v>
      </c>
      <c r="B3091" t="s">
        <v>3003</v>
      </c>
      <c r="C3091" t="s">
        <v>29</v>
      </c>
      <c r="D3091">
        <v>1</v>
      </c>
      <c r="E3091" t="s">
        <v>6403</v>
      </c>
      <c r="F3091" t="s">
        <v>590</v>
      </c>
      <c r="G3091">
        <v>56057</v>
      </c>
      <c r="H3091">
        <v>0</v>
      </c>
      <c r="I3091" t="s">
        <v>6404</v>
      </c>
      <c r="J3091" t="s">
        <v>43</v>
      </c>
      <c r="K3091">
        <v>35683</v>
      </c>
      <c r="L3091">
        <v>59385</v>
      </c>
      <c r="M3091" t="s">
        <v>33</v>
      </c>
      <c r="N3091" t="s">
        <v>3005</v>
      </c>
      <c r="O3091" t="s">
        <v>5201</v>
      </c>
      <c r="P3091" t="s">
        <v>9157</v>
      </c>
      <c r="Q3091" t="s">
        <v>592</v>
      </c>
      <c r="R3091" t="s">
        <v>9158</v>
      </c>
      <c r="S3091" t="s">
        <v>32</v>
      </c>
      <c r="T3091" t="str">
        <f t="shared" si="144"/>
        <v xml:space="preserve">‚	Dynamic individual with strong interpersonal skills and a passion and commitment to helping people with low-  incomes improve their financial health; 	Ability and willingness to take initiative and work collaboratively; 	Excellent communication skills, both written and oral ; 	Comfort with public speaking; 	High attention to detail and thoughtful and thorough follow-through; 	Creative thinking and problem-solving skills; 	Good time management skills, ability to juggle multiple projects at once; 	Ability to work quickly and under pressure, maximizing limited resources; 	Data and systems-driven thinking, knack for identifying and eliminating inefficiencies; 	Ability to develop and maintain strong relationships with agency partners and stakeholders; 	Experience using databases, CRM tools, and comfort with pulling and disseminating data reports; 	Proficiency in Microsoft Word, PowerPoint and Excel; and 	Bilingual Spanish speaker strongly preferred.  </v>
      </c>
      <c r="U3091">
        <f t="shared" si="145"/>
        <v>0</v>
      </c>
      <c r="V3091" s="2">
        <v>0</v>
      </c>
      <c r="W3091" s="2">
        <f t="shared" si="146"/>
        <v>0</v>
      </c>
      <c r="X3091" s="2">
        <v>0</v>
      </c>
      <c r="Y3091" s="2">
        <v>0</v>
      </c>
      <c r="Z3091" s="2">
        <v>0</v>
      </c>
      <c r="AA3091" s="2">
        <v>0</v>
      </c>
      <c r="AB3091" s="2">
        <v>0</v>
      </c>
      <c r="AC3091" t="s">
        <v>5202</v>
      </c>
      <c r="AD3091" t="s">
        <v>7924</v>
      </c>
      <c r="AE3091" t="s">
        <v>3008</v>
      </c>
      <c r="AG3091" t="s">
        <v>38</v>
      </c>
      <c r="AH3091" t="s">
        <v>1283</v>
      </c>
      <c r="AJ3091" t="s">
        <v>1283</v>
      </c>
      <c r="AK3091" t="s">
        <v>39</v>
      </c>
    </row>
    <row r="3092" spans="1:37" x14ac:dyDescent="0.3">
      <c r="A3092">
        <v>350059</v>
      </c>
      <c r="B3092" t="s">
        <v>3003</v>
      </c>
      <c r="C3092" t="s">
        <v>48</v>
      </c>
      <c r="D3092">
        <v>1</v>
      </c>
      <c r="E3092" t="s">
        <v>6403</v>
      </c>
      <c r="F3092" t="s">
        <v>590</v>
      </c>
      <c r="G3092">
        <v>56057</v>
      </c>
      <c r="H3092">
        <v>0</v>
      </c>
      <c r="I3092" t="s">
        <v>6404</v>
      </c>
      <c r="J3092" t="s">
        <v>43</v>
      </c>
      <c r="K3092">
        <v>35683</v>
      </c>
      <c r="L3092">
        <v>59385</v>
      </c>
      <c r="M3092" t="s">
        <v>33</v>
      </c>
      <c r="N3092" t="s">
        <v>3005</v>
      </c>
      <c r="O3092" t="s">
        <v>5201</v>
      </c>
      <c r="P3092" t="s">
        <v>9157</v>
      </c>
      <c r="Q3092" t="s">
        <v>592</v>
      </c>
      <c r="R3092" t="s">
        <v>9158</v>
      </c>
      <c r="S3092" t="s">
        <v>32</v>
      </c>
      <c r="T3092" t="str">
        <f t="shared" si="144"/>
        <v xml:space="preserve">‚	Dynamic individual with strong interpersonal skills and a passion and commitment to helping people with low-  incomes improve their financial health; 	Ability and willingness to take initiative and work collaboratively; 	Excellent communication skills, both written and oral ; 	Comfort with public speaking; 	High attention to detail and thoughtful and thorough follow-through; 	Creative thinking and problem-solving skills; 	Good time management skills, ability to juggle multiple projects at once; 	Ability to work quickly and under pressure, maximizing limited resources; 	Data and systems-driven thinking, knack for identifying and eliminating inefficiencies; 	Ability to develop and maintain strong relationships with agency partners and stakeholders; 	Experience using databases, CRM tools, and comfort with pulling and disseminating data reports; 	Proficiency in Microsoft Word, PowerPoint and Excel; and 	Bilingual Spanish speaker strongly preferred.  </v>
      </c>
      <c r="U3092">
        <f t="shared" si="145"/>
        <v>0</v>
      </c>
      <c r="V3092" s="2">
        <v>0</v>
      </c>
      <c r="W3092" s="2">
        <f t="shared" si="146"/>
        <v>0</v>
      </c>
      <c r="X3092" s="2">
        <v>0</v>
      </c>
      <c r="Y3092" s="2">
        <v>0</v>
      </c>
      <c r="Z3092" s="2">
        <v>0</v>
      </c>
      <c r="AA3092" s="2">
        <v>0</v>
      </c>
      <c r="AB3092" s="2">
        <v>0</v>
      </c>
      <c r="AC3092" t="s">
        <v>5202</v>
      </c>
      <c r="AD3092" t="s">
        <v>7924</v>
      </c>
      <c r="AE3092" t="s">
        <v>3008</v>
      </c>
      <c r="AG3092" t="s">
        <v>38</v>
      </c>
      <c r="AH3092" t="s">
        <v>1283</v>
      </c>
      <c r="AJ3092" t="s">
        <v>1283</v>
      </c>
      <c r="AK3092" t="s">
        <v>39</v>
      </c>
    </row>
    <row r="3093" spans="1:37" x14ac:dyDescent="0.3">
      <c r="A3093">
        <v>350066</v>
      </c>
      <c r="B3093" t="s">
        <v>1290</v>
      </c>
      <c r="C3093" t="s">
        <v>29</v>
      </c>
      <c r="D3093">
        <v>1</v>
      </c>
      <c r="E3093" t="s">
        <v>6405</v>
      </c>
      <c r="F3093" t="s">
        <v>407</v>
      </c>
      <c r="G3093">
        <v>10124</v>
      </c>
      <c r="H3093">
        <v>2</v>
      </c>
      <c r="I3093" t="s">
        <v>1538</v>
      </c>
      <c r="J3093" t="s">
        <v>43</v>
      </c>
      <c r="K3093">
        <v>49390</v>
      </c>
      <c r="L3093">
        <v>56798</v>
      </c>
      <c r="M3093" t="s">
        <v>33</v>
      </c>
      <c r="N3093" t="s">
        <v>4830</v>
      </c>
      <c r="O3093" t="s">
        <v>6406</v>
      </c>
      <c r="P3093" t="s">
        <v>9159</v>
      </c>
      <c r="Q3093" t="s">
        <v>7274</v>
      </c>
      <c r="R3093" t="s">
        <v>32</v>
      </c>
      <c r="S3093" t="s">
        <v>6407</v>
      </c>
      <c r="T3093" t="str">
        <f t="shared" si="144"/>
        <v xml:space="preserve">  Candidate must be a permanent civil service Principal Administrative Associate.</v>
      </c>
      <c r="U3093">
        <f t="shared" si="145"/>
        <v>0</v>
      </c>
      <c r="V3093" s="2">
        <v>0</v>
      </c>
      <c r="W3093" s="2">
        <f t="shared" si="146"/>
        <v>0</v>
      </c>
      <c r="X3093" s="2">
        <v>0</v>
      </c>
      <c r="Y3093" s="2">
        <v>0</v>
      </c>
      <c r="Z3093" s="2">
        <v>0</v>
      </c>
      <c r="AA3093" s="2">
        <v>0</v>
      </c>
      <c r="AB3093" s="2">
        <v>0</v>
      </c>
      <c r="AC3093" t="s">
        <v>6408</v>
      </c>
      <c r="AD3093" t="s">
        <v>32</v>
      </c>
      <c r="AE3093" t="s">
        <v>6409</v>
      </c>
      <c r="AG3093" t="s">
        <v>38</v>
      </c>
      <c r="AH3093" t="s">
        <v>1283</v>
      </c>
      <c r="AI3093" t="s">
        <v>2392</v>
      </c>
      <c r="AJ3093" t="s">
        <v>1829</v>
      </c>
      <c r="AK3093" t="s">
        <v>39</v>
      </c>
    </row>
    <row r="3094" spans="1:37" x14ac:dyDescent="0.3">
      <c r="A3094">
        <v>350086</v>
      </c>
      <c r="B3094" t="s">
        <v>199</v>
      </c>
      <c r="C3094" t="s">
        <v>48</v>
      </c>
      <c r="D3094">
        <v>1</v>
      </c>
      <c r="E3094" t="s">
        <v>6410</v>
      </c>
      <c r="F3094" t="s">
        <v>742</v>
      </c>
      <c r="G3094">
        <v>56058</v>
      </c>
      <c r="H3094">
        <v>0</v>
      </c>
      <c r="I3094" t="s">
        <v>463</v>
      </c>
      <c r="J3094" t="s">
        <v>43</v>
      </c>
      <c r="K3094">
        <v>50362</v>
      </c>
      <c r="L3094">
        <v>73440</v>
      </c>
      <c r="M3094" t="s">
        <v>33</v>
      </c>
      <c r="N3094" t="s">
        <v>202</v>
      </c>
      <c r="O3094" t="s">
        <v>6411</v>
      </c>
      <c r="P3094" t="s">
        <v>6412</v>
      </c>
      <c r="Q3094" t="s">
        <v>745</v>
      </c>
      <c r="R3094" t="e">
        <v>#NAME?</v>
      </c>
      <c r="S3094" t="s">
        <v>7706</v>
      </c>
      <c r="T3094" t="e">
        <f t="shared" si="144"/>
        <v>#NAME?</v>
      </c>
      <c r="U3094">
        <f t="shared" si="145"/>
        <v>0</v>
      </c>
      <c r="V3094" s="2">
        <v>0</v>
      </c>
      <c r="W3094" s="2">
        <f t="shared" si="146"/>
        <v>0</v>
      </c>
      <c r="X3094" s="2">
        <v>0</v>
      </c>
      <c r="Y3094" s="2">
        <v>0</v>
      </c>
      <c r="Z3094" s="2">
        <v>0</v>
      </c>
      <c r="AA3094" s="2">
        <v>0</v>
      </c>
      <c r="AB3094" s="2">
        <v>0</v>
      </c>
      <c r="AC3094" t="s">
        <v>6413</v>
      </c>
      <c r="AD3094" t="s">
        <v>32</v>
      </c>
      <c r="AE3094" t="s">
        <v>32</v>
      </c>
      <c r="AG3094" t="s">
        <v>38</v>
      </c>
      <c r="AH3094" t="s">
        <v>776</v>
      </c>
      <c r="AI3094" t="s">
        <v>6330</v>
      </c>
      <c r="AJ3094" t="s">
        <v>776</v>
      </c>
      <c r="AK3094" t="s">
        <v>39</v>
      </c>
    </row>
    <row r="3095" spans="1:37" x14ac:dyDescent="0.3">
      <c r="A3095">
        <v>350086</v>
      </c>
      <c r="B3095" t="s">
        <v>199</v>
      </c>
      <c r="C3095" t="s">
        <v>29</v>
      </c>
      <c r="D3095">
        <v>1</v>
      </c>
      <c r="E3095" t="s">
        <v>6410</v>
      </c>
      <c r="F3095" t="s">
        <v>742</v>
      </c>
      <c r="G3095">
        <v>56058</v>
      </c>
      <c r="H3095">
        <v>0</v>
      </c>
      <c r="I3095" t="s">
        <v>463</v>
      </c>
      <c r="J3095" t="s">
        <v>43</v>
      </c>
      <c r="K3095">
        <v>50362</v>
      </c>
      <c r="L3095">
        <v>73440</v>
      </c>
      <c r="M3095" t="s">
        <v>33</v>
      </c>
      <c r="N3095" t="s">
        <v>202</v>
      </c>
      <c r="O3095" t="s">
        <v>6411</v>
      </c>
      <c r="P3095" t="s">
        <v>6412</v>
      </c>
      <c r="Q3095" t="s">
        <v>745</v>
      </c>
      <c r="R3095" t="e">
        <v>#NAME?</v>
      </c>
      <c r="S3095" t="s">
        <v>7706</v>
      </c>
      <c r="T3095" t="e">
        <f t="shared" si="144"/>
        <v>#NAME?</v>
      </c>
      <c r="U3095">
        <f t="shared" si="145"/>
        <v>0</v>
      </c>
      <c r="V3095" s="2">
        <v>0</v>
      </c>
      <c r="W3095" s="2">
        <f t="shared" si="146"/>
        <v>0</v>
      </c>
      <c r="X3095" s="2">
        <v>0</v>
      </c>
      <c r="Y3095" s="2">
        <v>0</v>
      </c>
      <c r="Z3095" s="2">
        <v>0</v>
      </c>
      <c r="AA3095" s="2">
        <v>0</v>
      </c>
      <c r="AB3095" s="2">
        <v>0</v>
      </c>
      <c r="AC3095" t="s">
        <v>6413</v>
      </c>
      <c r="AD3095" t="s">
        <v>32</v>
      </c>
      <c r="AE3095" t="s">
        <v>32</v>
      </c>
      <c r="AG3095" t="s">
        <v>38</v>
      </c>
      <c r="AH3095" t="s">
        <v>776</v>
      </c>
      <c r="AI3095" t="s">
        <v>6330</v>
      </c>
      <c r="AJ3095" t="s">
        <v>776</v>
      </c>
      <c r="AK3095" t="s">
        <v>39</v>
      </c>
    </row>
    <row r="3096" spans="1:37" x14ac:dyDescent="0.3">
      <c r="A3096">
        <v>350093</v>
      </c>
      <c r="B3096" t="s">
        <v>2695</v>
      </c>
      <c r="C3096" t="s">
        <v>29</v>
      </c>
      <c r="D3096">
        <v>1</v>
      </c>
      <c r="E3096" t="s">
        <v>6414</v>
      </c>
      <c r="F3096" t="s">
        <v>742</v>
      </c>
      <c r="G3096">
        <v>56058</v>
      </c>
      <c r="H3096">
        <v>0</v>
      </c>
      <c r="I3096" t="s">
        <v>1967</v>
      </c>
      <c r="J3096" t="s">
        <v>43</v>
      </c>
      <c r="K3096">
        <v>50362</v>
      </c>
      <c r="L3096">
        <v>78177</v>
      </c>
      <c r="M3096" t="s">
        <v>33</v>
      </c>
      <c r="N3096" t="s">
        <v>349</v>
      </c>
      <c r="O3096" t="s">
        <v>6358</v>
      </c>
      <c r="P3096" t="s">
        <v>9160</v>
      </c>
      <c r="Q3096" t="s">
        <v>745</v>
      </c>
      <c r="R3096" t="s">
        <v>9161</v>
      </c>
      <c r="S3096" t="s">
        <v>6415</v>
      </c>
      <c r="T3096" t="str">
        <f t="shared" si="144"/>
        <v>‚	Interest in affordable housing; experience in housing management or regulatory compliance a plus 	Strong analytical and writing skills 	A demonstrated proficiency in both MS Excel and database systems ***PLEASE NOTE***  THE ACTUAL SALARY FOR THIS POSITION IS $51,500.</v>
      </c>
      <c r="U3096">
        <f t="shared" si="145"/>
        <v>0</v>
      </c>
      <c r="V3096" s="2">
        <v>1</v>
      </c>
      <c r="W3096" s="2">
        <f t="shared" si="146"/>
        <v>0</v>
      </c>
      <c r="X3096" s="2">
        <v>0</v>
      </c>
      <c r="Y3096" s="2">
        <v>0</v>
      </c>
      <c r="Z3096" s="2">
        <v>0</v>
      </c>
      <c r="AA3096" s="2">
        <v>0</v>
      </c>
      <c r="AB3096" s="2">
        <v>0</v>
      </c>
      <c r="AC3096" t="s">
        <v>6204</v>
      </c>
      <c r="AD3096" t="s">
        <v>32</v>
      </c>
      <c r="AE3096" t="s">
        <v>349</v>
      </c>
      <c r="AG3096" t="s">
        <v>38</v>
      </c>
      <c r="AH3096" t="s">
        <v>1283</v>
      </c>
      <c r="AI3096" t="s">
        <v>6359</v>
      </c>
      <c r="AJ3096" t="s">
        <v>1283</v>
      </c>
      <c r="AK3096" t="s">
        <v>39</v>
      </c>
    </row>
    <row r="3097" spans="1:37" x14ac:dyDescent="0.3">
      <c r="A3097">
        <v>350093</v>
      </c>
      <c r="B3097" t="s">
        <v>2695</v>
      </c>
      <c r="C3097" t="s">
        <v>48</v>
      </c>
      <c r="D3097">
        <v>1</v>
      </c>
      <c r="E3097" t="s">
        <v>6414</v>
      </c>
      <c r="F3097" t="s">
        <v>742</v>
      </c>
      <c r="G3097">
        <v>56058</v>
      </c>
      <c r="H3097">
        <v>0</v>
      </c>
      <c r="I3097" t="s">
        <v>1967</v>
      </c>
      <c r="J3097" t="s">
        <v>43</v>
      </c>
      <c r="K3097">
        <v>50362</v>
      </c>
      <c r="L3097">
        <v>78177</v>
      </c>
      <c r="M3097" t="s">
        <v>33</v>
      </c>
      <c r="N3097" t="s">
        <v>349</v>
      </c>
      <c r="O3097" t="s">
        <v>6358</v>
      </c>
      <c r="P3097" t="s">
        <v>9160</v>
      </c>
      <c r="Q3097" t="s">
        <v>745</v>
      </c>
      <c r="R3097" t="s">
        <v>9161</v>
      </c>
      <c r="S3097" t="s">
        <v>6415</v>
      </c>
      <c r="T3097" t="str">
        <f t="shared" si="144"/>
        <v>‚	Interest in affordable housing; experience in housing management or regulatory compliance a plus 	Strong analytical and writing skills 	A demonstrated proficiency in both MS Excel and database systems ***PLEASE NOTE***  THE ACTUAL SALARY FOR THIS POSITION IS $51,500.</v>
      </c>
      <c r="U3097">
        <f t="shared" si="145"/>
        <v>0</v>
      </c>
      <c r="V3097" s="2">
        <v>1</v>
      </c>
      <c r="W3097" s="2">
        <f t="shared" si="146"/>
        <v>0</v>
      </c>
      <c r="X3097" s="2">
        <v>0</v>
      </c>
      <c r="Y3097" s="2">
        <v>0</v>
      </c>
      <c r="Z3097" s="2">
        <v>0</v>
      </c>
      <c r="AA3097" s="2">
        <v>0</v>
      </c>
      <c r="AB3097" s="2">
        <v>0</v>
      </c>
      <c r="AC3097" t="s">
        <v>6204</v>
      </c>
      <c r="AD3097" t="s">
        <v>32</v>
      </c>
      <c r="AE3097" t="s">
        <v>349</v>
      </c>
      <c r="AG3097" t="s">
        <v>38</v>
      </c>
      <c r="AH3097" t="s">
        <v>1283</v>
      </c>
      <c r="AI3097" t="s">
        <v>6359</v>
      </c>
      <c r="AJ3097" t="s">
        <v>1283</v>
      </c>
      <c r="AK3097" t="s">
        <v>39</v>
      </c>
    </row>
    <row r="3098" spans="1:37" x14ac:dyDescent="0.3">
      <c r="A3098">
        <v>350098</v>
      </c>
      <c r="B3098" t="s">
        <v>524</v>
      </c>
      <c r="C3098" t="s">
        <v>29</v>
      </c>
      <c r="D3098">
        <v>1</v>
      </c>
      <c r="E3098" t="s">
        <v>2020</v>
      </c>
      <c r="F3098" t="s">
        <v>1865</v>
      </c>
      <c r="G3098">
        <v>22305</v>
      </c>
      <c r="H3098">
        <v>0</v>
      </c>
      <c r="I3098" t="s">
        <v>244</v>
      </c>
      <c r="J3098" t="s">
        <v>43</v>
      </c>
      <c r="K3098">
        <v>45919</v>
      </c>
      <c r="L3098">
        <v>67556</v>
      </c>
      <c r="M3098" t="s">
        <v>33</v>
      </c>
      <c r="N3098" t="s">
        <v>6416</v>
      </c>
      <c r="O3098" t="s">
        <v>4162</v>
      </c>
      <c r="P3098" t="s">
        <v>6417</v>
      </c>
      <c r="Q3098" t="s">
        <v>1867</v>
      </c>
      <c r="R3098" t="s">
        <v>6418</v>
      </c>
      <c r="S3098" t="s">
        <v>9162</v>
      </c>
      <c r="T3098" t="str">
        <f t="shared" si="144"/>
        <v>Should have excellent communication skills (verbal &amp; written). Proficiency in Microsoft Word and Excel is required.  Knowledge of AutoCAD, ArcGIS a plus. For assignment to certain positions, the candidate must possess a Motor Vehicle Drivers‚„ license valid in the state of New York. The license must be maintained for the duration of employment.</v>
      </c>
      <c r="U3098">
        <f t="shared" si="145"/>
        <v>0</v>
      </c>
      <c r="V3098" s="2">
        <v>1</v>
      </c>
      <c r="W3098" s="2">
        <f t="shared" si="146"/>
        <v>0</v>
      </c>
      <c r="X3098" s="2">
        <v>0</v>
      </c>
      <c r="Y3098" s="2">
        <v>0</v>
      </c>
      <c r="Z3098" s="2">
        <v>0</v>
      </c>
      <c r="AA3098" s="2">
        <v>0</v>
      </c>
      <c r="AB3098" s="2">
        <v>0</v>
      </c>
      <c r="AC3098" t="s">
        <v>6419</v>
      </c>
      <c r="AD3098" t="s">
        <v>6420</v>
      </c>
      <c r="AE3098" t="s">
        <v>6416</v>
      </c>
      <c r="AG3098" t="s">
        <v>38</v>
      </c>
      <c r="AH3098" t="s">
        <v>2304</v>
      </c>
      <c r="AI3098" t="s">
        <v>2392</v>
      </c>
      <c r="AJ3098" t="s">
        <v>2839</v>
      </c>
      <c r="AK3098" t="s">
        <v>39</v>
      </c>
    </row>
    <row r="3099" spans="1:37" x14ac:dyDescent="0.3">
      <c r="A3099">
        <v>350098</v>
      </c>
      <c r="B3099" t="s">
        <v>524</v>
      </c>
      <c r="C3099" t="s">
        <v>48</v>
      </c>
      <c r="D3099">
        <v>1</v>
      </c>
      <c r="E3099" t="s">
        <v>2020</v>
      </c>
      <c r="F3099" t="s">
        <v>1865</v>
      </c>
      <c r="G3099">
        <v>22305</v>
      </c>
      <c r="H3099">
        <v>0</v>
      </c>
      <c r="I3099" t="s">
        <v>244</v>
      </c>
      <c r="J3099" t="s">
        <v>43</v>
      </c>
      <c r="K3099">
        <v>45919</v>
      </c>
      <c r="L3099">
        <v>67556</v>
      </c>
      <c r="M3099" t="s">
        <v>33</v>
      </c>
      <c r="N3099" t="s">
        <v>6416</v>
      </c>
      <c r="O3099" t="s">
        <v>4162</v>
      </c>
      <c r="P3099" t="s">
        <v>6417</v>
      </c>
      <c r="Q3099" t="s">
        <v>1867</v>
      </c>
      <c r="R3099" t="s">
        <v>6418</v>
      </c>
      <c r="S3099" t="s">
        <v>9162</v>
      </c>
      <c r="T3099" t="str">
        <f t="shared" si="144"/>
        <v>Should have excellent communication skills (verbal &amp; written). Proficiency in Microsoft Word and Excel is required.  Knowledge of AutoCAD, ArcGIS a plus. For assignment to certain positions, the candidate must possess a Motor Vehicle Drivers‚„ license valid in the state of New York. The license must be maintained for the duration of employment.</v>
      </c>
      <c r="U3099">
        <f t="shared" si="145"/>
        <v>0</v>
      </c>
      <c r="V3099" s="2">
        <v>1</v>
      </c>
      <c r="W3099" s="2">
        <f t="shared" si="146"/>
        <v>0</v>
      </c>
      <c r="X3099" s="2">
        <v>0</v>
      </c>
      <c r="Y3099" s="2">
        <v>0</v>
      </c>
      <c r="Z3099" s="2">
        <v>0</v>
      </c>
      <c r="AA3099" s="2">
        <v>0</v>
      </c>
      <c r="AB3099" s="2">
        <v>0</v>
      </c>
      <c r="AC3099" t="s">
        <v>6419</v>
      </c>
      <c r="AD3099" t="s">
        <v>6420</v>
      </c>
      <c r="AE3099" t="s">
        <v>6416</v>
      </c>
      <c r="AG3099" t="s">
        <v>38</v>
      </c>
      <c r="AH3099" t="s">
        <v>2304</v>
      </c>
      <c r="AI3099" t="s">
        <v>2392</v>
      </c>
      <c r="AJ3099" t="s">
        <v>2839</v>
      </c>
      <c r="AK3099" t="s">
        <v>39</v>
      </c>
    </row>
    <row r="3100" spans="1:37" x14ac:dyDescent="0.3">
      <c r="A3100">
        <v>350102</v>
      </c>
      <c r="B3100" t="s">
        <v>199</v>
      </c>
      <c r="C3100" t="s">
        <v>29</v>
      </c>
      <c r="D3100">
        <v>1</v>
      </c>
      <c r="E3100" t="s">
        <v>6421</v>
      </c>
      <c r="F3100" t="s">
        <v>742</v>
      </c>
      <c r="G3100">
        <v>56058</v>
      </c>
      <c r="H3100">
        <v>0</v>
      </c>
      <c r="I3100" t="s">
        <v>463</v>
      </c>
      <c r="J3100" t="s">
        <v>43</v>
      </c>
      <c r="K3100">
        <v>50362</v>
      </c>
      <c r="L3100">
        <v>65000</v>
      </c>
      <c r="M3100" t="s">
        <v>33</v>
      </c>
      <c r="N3100" t="s">
        <v>202</v>
      </c>
      <c r="O3100" t="s">
        <v>1968</v>
      </c>
      <c r="P3100" t="s">
        <v>6422</v>
      </c>
      <c r="Q3100" t="s">
        <v>745</v>
      </c>
      <c r="R3100" t="s">
        <v>6423</v>
      </c>
      <c r="S3100" t="s">
        <v>7696</v>
      </c>
      <c r="T3100" t="str">
        <f t="shared" si="144"/>
        <v>- Master's degree from an accredited college in Psychology, Public Health or Social Work  - Ability to work with a diverse community Solution oriented and comfortable dealing with logistical needs on the ground during trainings  - Certified as a Mental He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00">
        <f t="shared" si="145"/>
        <v>0</v>
      </c>
      <c r="V3100" s="2">
        <v>0</v>
      </c>
      <c r="W3100" s="2">
        <f t="shared" si="146"/>
        <v>0</v>
      </c>
      <c r="X3100" s="2">
        <v>0</v>
      </c>
      <c r="Y3100" s="2">
        <v>0</v>
      </c>
      <c r="Z3100" s="2">
        <v>0</v>
      </c>
      <c r="AA3100" s="2">
        <v>0</v>
      </c>
      <c r="AB3100" s="2">
        <v>0</v>
      </c>
      <c r="AC3100" t="s">
        <v>6424</v>
      </c>
      <c r="AD3100" t="s">
        <v>32</v>
      </c>
      <c r="AE3100" t="s">
        <v>32</v>
      </c>
      <c r="AG3100" t="s">
        <v>38</v>
      </c>
      <c r="AH3100" t="s">
        <v>1283</v>
      </c>
      <c r="AI3100" t="s">
        <v>6330</v>
      </c>
      <c r="AJ3100" t="s">
        <v>2839</v>
      </c>
      <c r="AK3100" t="s">
        <v>39</v>
      </c>
    </row>
    <row r="3101" spans="1:37" x14ac:dyDescent="0.3">
      <c r="A3101">
        <v>350102</v>
      </c>
      <c r="B3101" t="s">
        <v>199</v>
      </c>
      <c r="C3101" t="s">
        <v>48</v>
      </c>
      <c r="D3101">
        <v>1</v>
      </c>
      <c r="E3101" t="s">
        <v>6421</v>
      </c>
      <c r="F3101" t="s">
        <v>742</v>
      </c>
      <c r="G3101">
        <v>56058</v>
      </c>
      <c r="H3101">
        <v>0</v>
      </c>
      <c r="I3101" t="s">
        <v>463</v>
      </c>
      <c r="J3101" t="s">
        <v>43</v>
      </c>
      <c r="K3101">
        <v>50362</v>
      </c>
      <c r="L3101">
        <v>65000</v>
      </c>
      <c r="M3101" t="s">
        <v>33</v>
      </c>
      <c r="N3101" t="s">
        <v>202</v>
      </c>
      <c r="O3101" t="s">
        <v>1968</v>
      </c>
      <c r="P3101" t="s">
        <v>6422</v>
      </c>
      <c r="Q3101" t="s">
        <v>745</v>
      </c>
      <c r="R3101" t="s">
        <v>6423</v>
      </c>
      <c r="S3101" t="s">
        <v>7696</v>
      </c>
      <c r="T3101" t="str">
        <f t="shared" si="144"/>
        <v>- Master's degree from an accredited college in Psychology, Public Health or Social Work  - Ability to work with a diverse community Solution oriented and comfortable dealing with logistical needs on the ground during trainings  - Certified as a Mental He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01">
        <f t="shared" si="145"/>
        <v>0</v>
      </c>
      <c r="V3101" s="2">
        <v>0</v>
      </c>
      <c r="W3101" s="2">
        <f t="shared" si="146"/>
        <v>0</v>
      </c>
      <c r="X3101" s="2">
        <v>0</v>
      </c>
      <c r="Y3101" s="2">
        <v>0</v>
      </c>
      <c r="Z3101" s="2">
        <v>0</v>
      </c>
      <c r="AA3101" s="2">
        <v>0</v>
      </c>
      <c r="AB3101" s="2">
        <v>0</v>
      </c>
      <c r="AC3101" t="s">
        <v>6424</v>
      </c>
      <c r="AD3101" t="s">
        <v>32</v>
      </c>
      <c r="AE3101" t="s">
        <v>32</v>
      </c>
      <c r="AG3101" t="s">
        <v>38</v>
      </c>
      <c r="AH3101" t="s">
        <v>1283</v>
      </c>
      <c r="AI3101" t="s">
        <v>6330</v>
      </c>
      <c r="AJ3101" t="s">
        <v>2839</v>
      </c>
      <c r="AK3101" t="s">
        <v>39</v>
      </c>
    </row>
    <row r="3102" spans="1:37" x14ac:dyDescent="0.3">
      <c r="A3102">
        <v>350106</v>
      </c>
      <c r="B3102" t="s">
        <v>2695</v>
      </c>
      <c r="C3102" t="s">
        <v>48</v>
      </c>
      <c r="D3102">
        <v>1</v>
      </c>
      <c r="E3102" t="s">
        <v>6425</v>
      </c>
      <c r="F3102" t="s">
        <v>6003</v>
      </c>
      <c r="G3102">
        <v>22507</v>
      </c>
      <c r="H3102">
        <v>2</v>
      </c>
      <c r="I3102" t="s">
        <v>1967</v>
      </c>
      <c r="J3102" t="s">
        <v>43</v>
      </c>
      <c r="K3102">
        <v>84000</v>
      </c>
      <c r="L3102">
        <v>84000</v>
      </c>
      <c r="M3102" t="s">
        <v>33</v>
      </c>
      <c r="N3102" t="s">
        <v>349</v>
      </c>
      <c r="O3102" t="s">
        <v>6260</v>
      </c>
      <c r="P3102" t="s">
        <v>6426</v>
      </c>
      <c r="Q3102" t="s">
        <v>6005</v>
      </c>
      <c r="R3102" t="s">
        <v>9163</v>
      </c>
      <c r="S3102" t="s">
        <v>6427</v>
      </c>
      <c r="T3102" t="str">
        <f t="shared" si="144"/>
        <v>‚	Strong written and oral communication skills 	Excellent analytical and interpersonal skills 	Experience creating policy documents, procedures, proposals and reports 	Social Work and Case Management experience a plus   	Prior experience with the Housing Choice Voucher or other tenant-based voucher programs is a plus. 	Prior experience in real estate industry as property manager or housing service provider is a plus.  	Comfort with electronic databases, survey design and analysis of responses will be key requirements for the position. A writing sample must be submitted with the Job application.</v>
      </c>
      <c r="U3102">
        <f t="shared" si="145"/>
        <v>0</v>
      </c>
      <c r="V3102" s="2">
        <v>0</v>
      </c>
      <c r="W3102" s="2">
        <f t="shared" si="146"/>
        <v>0</v>
      </c>
      <c r="X3102" s="2">
        <v>0</v>
      </c>
      <c r="Y3102" s="2">
        <v>0</v>
      </c>
      <c r="Z3102" s="2">
        <v>0</v>
      </c>
      <c r="AA3102" s="2">
        <v>0</v>
      </c>
      <c r="AB3102" s="2">
        <v>0</v>
      </c>
      <c r="AC3102" t="s">
        <v>6204</v>
      </c>
      <c r="AD3102" t="s">
        <v>32</v>
      </c>
      <c r="AE3102" t="s">
        <v>349</v>
      </c>
      <c r="AG3102" t="s">
        <v>38</v>
      </c>
      <c r="AH3102" t="s">
        <v>2304</v>
      </c>
      <c r="AI3102" t="s">
        <v>3067</v>
      </c>
      <c r="AJ3102" t="s">
        <v>2304</v>
      </c>
      <c r="AK3102" t="s">
        <v>39</v>
      </c>
    </row>
    <row r="3103" spans="1:37" x14ac:dyDescent="0.3">
      <c r="A3103">
        <v>350106</v>
      </c>
      <c r="B3103" t="s">
        <v>2695</v>
      </c>
      <c r="C3103" t="s">
        <v>29</v>
      </c>
      <c r="D3103">
        <v>1</v>
      </c>
      <c r="E3103" t="s">
        <v>6425</v>
      </c>
      <c r="F3103" t="s">
        <v>6003</v>
      </c>
      <c r="G3103">
        <v>22507</v>
      </c>
      <c r="H3103">
        <v>2</v>
      </c>
      <c r="I3103" t="s">
        <v>1967</v>
      </c>
      <c r="J3103" t="s">
        <v>43</v>
      </c>
      <c r="K3103">
        <v>84000</v>
      </c>
      <c r="L3103">
        <v>84000</v>
      </c>
      <c r="M3103" t="s">
        <v>33</v>
      </c>
      <c r="N3103" t="s">
        <v>349</v>
      </c>
      <c r="O3103" t="s">
        <v>6260</v>
      </c>
      <c r="P3103" t="s">
        <v>6426</v>
      </c>
      <c r="Q3103" t="s">
        <v>6005</v>
      </c>
      <c r="R3103" t="s">
        <v>9163</v>
      </c>
      <c r="S3103" t="s">
        <v>6427</v>
      </c>
      <c r="T3103" t="str">
        <f t="shared" si="144"/>
        <v>‚	Strong written and oral communication skills 	Excellent analytical and interpersonal skills 	Experience creating policy documents, procedures, proposals and reports 	Social Work and Case Management experience a plus   	Prior experience with the Housing Choice Voucher or other tenant-based voucher programs is a plus. 	Prior experience in real estate industry as property manager or housing service provider is a plus.  	Comfort with electronic databases, survey design and analysis of responses will be key requirements for the position. A writing sample must be submitted with the Job application.</v>
      </c>
      <c r="U3103">
        <f t="shared" si="145"/>
        <v>0</v>
      </c>
      <c r="V3103" s="2">
        <v>0</v>
      </c>
      <c r="W3103" s="2">
        <f t="shared" si="146"/>
        <v>0</v>
      </c>
      <c r="X3103" s="2">
        <v>0</v>
      </c>
      <c r="Y3103" s="2">
        <v>0</v>
      </c>
      <c r="Z3103" s="2">
        <v>0</v>
      </c>
      <c r="AA3103" s="2">
        <v>0</v>
      </c>
      <c r="AB3103" s="2">
        <v>0</v>
      </c>
      <c r="AC3103" t="s">
        <v>6204</v>
      </c>
      <c r="AD3103" t="s">
        <v>32</v>
      </c>
      <c r="AE3103" t="s">
        <v>349</v>
      </c>
      <c r="AG3103" t="s">
        <v>38</v>
      </c>
      <c r="AH3103" t="s">
        <v>2304</v>
      </c>
      <c r="AI3103" t="s">
        <v>3067</v>
      </c>
      <c r="AJ3103" t="s">
        <v>2304</v>
      </c>
      <c r="AK3103" t="s">
        <v>39</v>
      </c>
    </row>
    <row r="3104" spans="1:37" x14ac:dyDescent="0.3">
      <c r="A3104">
        <v>350114</v>
      </c>
      <c r="B3104" t="s">
        <v>28</v>
      </c>
      <c r="C3104" t="s">
        <v>48</v>
      </c>
      <c r="D3104">
        <v>1</v>
      </c>
      <c r="E3104" t="s">
        <v>6428</v>
      </c>
      <c r="F3104" t="s">
        <v>4266</v>
      </c>
      <c r="G3104">
        <v>10234</v>
      </c>
      <c r="H3104">
        <v>0</v>
      </c>
      <c r="I3104" t="s">
        <v>94</v>
      </c>
      <c r="J3104" t="s">
        <v>43</v>
      </c>
      <c r="K3104">
        <v>13</v>
      </c>
      <c r="L3104">
        <v>14</v>
      </c>
      <c r="M3104" t="s">
        <v>178</v>
      </c>
      <c r="N3104" t="s">
        <v>34</v>
      </c>
      <c r="O3104" t="s">
        <v>6429</v>
      </c>
      <c r="P3104" t="s">
        <v>7230</v>
      </c>
      <c r="Q3104" t="s">
        <v>4267</v>
      </c>
      <c r="R3104" t="s">
        <v>9164</v>
      </c>
      <c r="S3104" t="s">
        <v>32</v>
      </c>
      <c r="T3104" t="str">
        <f t="shared" si="144"/>
        <v xml:space="preserve">‚Outstanding interpersonal and communications skills Course work in accounting or financial field Microsoft office  </v>
      </c>
      <c r="U3104">
        <f t="shared" si="145"/>
        <v>0</v>
      </c>
      <c r="V3104" s="2">
        <v>0</v>
      </c>
      <c r="W3104" s="2">
        <f t="shared" si="146"/>
        <v>0</v>
      </c>
      <c r="X3104" s="2">
        <v>0</v>
      </c>
      <c r="Y3104" s="2">
        <v>0</v>
      </c>
      <c r="Z3104" s="2">
        <v>0</v>
      </c>
      <c r="AA3104" s="2">
        <v>0</v>
      </c>
      <c r="AB3104" s="2">
        <v>0</v>
      </c>
      <c r="AC3104" t="s">
        <v>6430</v>
      </c>
      <c r="AD3104" t="s">
        <v>32</v>
      </c>
      <c r="AE3104" t="s">
        <v>32</v>
      </c>
      <c r="AG3104" t="s">
        <v>38</v>
      </c>
      <c r="AH3104" t="s">
        <v>2081</v>
      </c>
      <c r="AJ3104" t="s">
        <v>2081</v>
      </c>
      <c r="AK3104" t="s">
        <v>39</v>
      </c>
    </row>
    <row r="3105" spans="1:37" x14ac:dyDescent="0.3">
      <c r="A3105">
        <v>350114</v>
      </c>
      <c r="B3105" t="s">
        <v>28</v>
      </c>
      <c r="C3105" t="s">
        <v>29</v>
      </c>
      <c r="D3105">
        <v>1</v>
      </c>
      <c r="E3105" t="s">
        <v>6428</v>
      </c>
      <c r="F3105" t="s">
        <v>4266</v>
      </c>
      <c r="G3105">
        <v>10234</v>
      </c>
      <c r="H3105">
        <v>0</v>
      </c>
      <c r="I3105" t="s">
        <v>94</v>
      </c>
      <c r="J3105" t="s">
        <v>43</v>
      </c>
      <c r="K3105">
        <v>13</v>
      </c>
      <c r="L3105">
        <v>14</v>
      </c>
      <c r="M3105" t="s">
        <v>178</v>
      </c>
      <c r="N3105" t="s">
        <v>34</v>
      </c>
      <c r="O3105" t="s">
        <v>6429</v>
      </c>
      <c r="P3105" t="s">
        <v>7230</v>
      </c>
      <c r="Q3105" t="s">
        <v>4267</v>
      </c>
      <c r="R3105" t="s">
        <v>9164</v>
      </c>
      <c r="S3105" t="s">
        <v>32</v>
      </c>
      <c r="T3105" t="str">
        <f t="shared" si="144"/>
        <v xml:space="preserve">‚Outstanding interpersonal and communications skills Course work in accounting or financial field Microsoft office  </v>
      </c>
      <c r="U3105">
        <f t="shared" si="145"/>
        <v>0</v>
      </c>
      <c r="V3105" s="2">
        <v>0</v>
      </c>
      <c r="W3105" s="2">
        <f t="shared" si="146"/>
        <v>0</v>
      </c>
      <c r="X3105" s="2">
        <v>0</v>
      </c>
      <c r="Y3105" s="2">
        <v>0</v>
      </c>
      <c r="Z3105" s="2">
        <v>0</v>
      </c>
      <c r="AA3105" s="2">
        <v>0</v>
      </c>
      <c r="AB3105" s="2">
        <v>0</v>
      </c>
      <c r="AC3105" t="s">
        <v>6430</v>
      </c>
      <c r="AD3105" t="s">
        <v>32</v>
      </c>
      <c r="AE3105" t="s">
        <v>32</v>
      </c>
      <c r="AG3105" t="s">
        <v>38</v>
      </c>
      <c r="AH3105" t="s">
        <v>2081</v>
      </c>
      <c r="AJ3105" t="s">
        <v>2081</v>
      </c>
      <c r="AK3105" t="s">
        <v>39</v>
      </c>
    </row>
    <row r="3106" spans="1:37" x14ac:dyDescent="0.3">
      <c r="A3106">
        <v>350141</v>
      </c>
      <c r="B3106" t="s">
        <v>2366</v>
      </c>
      <c r="C3106" t="s">
        <v>48</v>
      </c>
      <c r="D3106">
        <v>1</v>
      </c>
      <c r="E3106" t="s">
        <v>6431</v>
      </c>
      <c r="F3106" t="s">
        <v>6432</v>
      </c>
      <c r="G3106">
        <v>51638</v>
      </c>
      <c r="H3106">
        <v>0</v>
      </c>
      <c r="I3106" t="s">
        <v>553</v>
      </c>
      <c r="J3106" t="s">
        <v>43</v>
      </c>
      <c r="K3106">
        <v>66446</v>
      </c>
      <c r="L3106">
        <v>91678</v>
      </c>
      <c r="M3106" t="s">
        <v>33</v>
      </c>
      <c r="N3106" t="s">
        <v>77</v>
      </c>
      <c r="O3106" t="s">
        <v>1392</v>
      </c>
      <c r="P3106" t="s">
        <v>9165</v>
      </c>
      <c r="Q3106" t="s">
        <v>6433</v>
      </c>
      <c r="R3106" t="s">
        <v>7309</v>
      </c>
      <c r="S3106" t="s">
        <v>9166</v>
      </c>
      <c r="T3106" t="str">
        <f t="shared" si="144"/>
        <v>‚¿	Prior experience supervising behavioral health workers and prior criminal justice experience ‚¿	Ability to work with culturally diverse population ‚¿	Strong written and verbal communication skills ‚¿	Excellent problem-solving and organizational skills ‚¿	Ability to meet time frames, and ensure that services are provided in timely and professional manner ‚¿	Ability to work independently, as well as contribute to team. ‚¿	The ability to explain complex clinical concepts to a non-clinical audience   PREFERRED MINIMUM QUALIFICATION  LCMSW, MSW or MA in social work, mental health counseling, marriage and family therapy or related field. 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06">
        <f t="shared" si="145"/>
        <v>0</v>
      </c>
      <c r="V3106" s="2">
        <v>0</v>
      </c>
      <c r="W3106" s="2">
        <f t="shared" si="146"/>
        <v>0</v>
      </c>
      <c r="X3106" s="2">
        <v>0</v>
      </c>
      <c r="Y3106" s="2">
        <v>0</v>
      </c>
      <c r="Z3106" s="2">
        <v>0</v>
      </c>
      <c r="AA3106" s="2">
        <v>0</v>
      </c>
      <c r="AB3106" s="2">
        <v>0</v>
      </c>
      <c r="AC3106" t="s">
        <v>6434</v>
      </c>
      <c r="AD3106" t="s">
        <v>32</v>
      </c>
      <c r="AE3106" t="s">
        <v>32</v>
      </c>
      <c r="AG3106" t="s">
        <v>4932</v>
      </c>
      <c r="AH3106" t="s">
        <v>81</v>
      </c>
      <c r="AJ3106" t="s">
        <v>81</v>
      </c>
      <c r="AK3106" t="s">
        <v>39</v>
      </c>
    </row>
    <row r="3107" spans="1:37" x14ac:dyDescent="0.3">
      <c r="A3107">
        <v>350117</v>
      </c>
      <c r="B3107" t="s">
        <v>2695</v>
      </c>
      <c r="C3107" t="s">
        <v>48</v>
      </c>
      <c r="D3107">
        <v>1</v>
      </c>
      <c r="E3107" t="s">
        <v>6435</v>
      </c>
      <c r="F3107" t="s">
        <v>742</v>
      </c>
      <c r="G3107">
        <v>56058</v>
      </c>
      <c r="H3107">
        <v>0</v>
      </c>
      <c r="I3107" t="s">
        <v>1183</v>
      </c>
      <c r="J3107" t="s">
        <v>43</v>
      </c>
      <c r="K3107">
        <v>50362</v>
      </c>
      <c r="L3107">
        <v>78177</v>
      </c>
      <c r="M3107" t="s">
        <v>33</v>
      </c>
      <c r="N3107" t="s">
        <v>349</v>
      </c>
      <c r="O3107" t="s">
        <v>1392</v>
      </c>
      <c r="P3107" t="s">
        <v>9167</v>
      </c>
      <c r="Q3107" t="s">
        <v>745</v>
      </c>
      <c r="R3107" t="s">
        <v>7231</v>
      </c>
      <c r="S3107" t="s">
        <v>6436</v>
      </c>
      <c r="T3107" t="str">
        <f t="shared" si="144"/>
        <v>Preference will be given for the following skills and experience:  Strong understanding of real estate finance concepts, underwriting, and/or development Ability to use and create complex financial spreadsheet models in Microsoft Excel Knowledge of affordable housing capital loan programs, including LIHTCs; HPD, HDC, and HUD programs; and affordable housing tax incentives Strong research and analysis skills Excellent verbal and written communication skills Detailed-oriented, self-motivated, and able to manage multiple projects on a timeline Demonstrated ability to work effectively in a team environment Graduate degree in a related field is preferred ***PLEASE NOTE***  THE ACTUAL SALARY FOR THIS POSITION IS: $65,000 - $75,000.</v>
      </c>
      <c r="U3107">
        <f t="shared" si="145"/>
        <v>0</v>
      </c>
      <c r="V3107" s="2">
        <v>1</v>
      </c>
      <c r="W3107" s="2">
        <f t="shared" si="146"/>
        <v>0</v>
      </c>
      <c r="X3107" s="2">
        <v>0</v>
      </c>
      <c r="Y3107" s="2">
        <v>0</v>
      </c>
      <c r="Z3107" s="2">
        <v>0</v>
      </c>
      <c r="AA3107" s="2">
        <v>0</v>
      </c>
      <c r="AB3107" s="2">
        <v>0</v>
      </c>
      <c r="AC3107" t="s">
        <v>2698</v>
      </c>
      <c r="AD3107" t="s">
        <v>32</v>
      </c>
      <c r="AE3107" t="s">
        <v>349</v>
      </c>
      <c r="AG3107" t="s">
        <v>38</v>
      </c>
      <c r="AH3107" t="s">
        <v>1283</v>
      </c>
      <c r="AI3107" t="s">
        <v>6359</v>
      </c>
      <c r="AJ3107" t="s">
        <v>1283</v>
      </c>
      <c r="AK3107" t="s">
        <v>39</v>
      </c>
    </row>
    <row r="3108" spans="1:37" x14ac:dyDescent="0.3">
      <c r="A3108">
        <v>350117</v>
      </c>
      <c r="B3108" t="s">
        <v>2695</v>
      </c>
      <c r="C3108" t="s">
        <v>29</v>
      </c>
      <c r="D3108">
        <v>1</v>
      </c>
      <c r="E3108" t="s">
        <v>6435</v>
      </c>
      <c r="F3108" t="s">
        <v>742</v>
      </c>
      <c r="G3108">
        <v>56058</v>
      </c>
      <c r="H3108">
        <v>0</v>
      </c>
      <c r="I3108" t="s">
        <v>1183</v>
      </c>
      <c r="J3108" t="s">
        <v>43</v>
      </c>
      <c r="K3108">
        <v>50362</v>
      </c>
      <c r="L3108">
        <v>78177</v>
      </c>
      <c r="M3108" t="s">
        <v>33</v>
      </c>
      <c r="N3108" t="s">
        <v>349</v>
      </c>
      <c r="O3108" t="s">
        <v>1392</v>
      </c>
      <c r="P3108" t="s">
        <v>9167</v>
      </c>
      <c r="Q3108" t="s">
        <v>745</v>
      </c>
      <c r="R3108" t="s">
        <v>7231</v>
      </c>
      <c r="S3108" t="s">
        <v>6436</v>
      </c>
      <c r="T3108" t="str">
        <f t="shared" si="144"/>
        <v>Preference will be given for the following skills and experience:  Strong understanding of real estate finance concepts, underwriting, and/or development Ability to use and create complex financial spreadsheet models in Microsoft Excel Knowledge of affordable housing capital loan programs, including LIHTCs; HPD, HDC, and HUD programs; and affordable housing tax incentives Strong research and analysis skills Excellent verbal and written communication skills Detailed-oriented, self-motivated, and able to manage multiple projects on a timeline Demonstrated ability to work effectively in a team environment Graduate degree in a related field is preferred ***PLEASE NOTE***  THE ACTUAL SALARY FOR THIS POSITION IS: $65,000 - $75,000.</v>
      </c>
      <c r="U3108">
        <f t="shared" si="145"/>
        <v>0</v>
      </c>
      <c r="V3108" s="2">
        <v>1</v>
      </c>
      <c r="W3108" s="2">
        <f t="shared" si="146"/>
        <v>0</v>
      </c>
      <c r="X3108" s="2">
        <v>0</v>
      </c>
      <c r="Y3108" s="2">
        <v>0</v>
      </c>
      <c r="Z3108" s="2">
        <v>0</v>
      </c>
      <c r="AA3108" s="2">
        <v>0</v>
      </c>
      <c r="AB3108" s="2">
        <v>0</v>
      </c>
      <c r="AC3108" t="s">
        <v>2698</v>
      </c>
      <c r="AD3108" t="s">
        <v>32</v>
      </c>
      <c r="AE3108" t="s">
        <v>349</v>
      </c>
      <c r="AG3108" t="s">
        <v>38</v>
      </c>
      <c r="AH3108" t="s">
        <v>1283</v>
      </c>
      <c r="AI3108" t="s">
        <v>6359</v>
      </c>
      <c r="AJ3108" t="s">
        <v>1283</v>
      </c>
      <c r="AK3108" t="s">
        <v>39</v>
      </c>
    </row>
    <row r="3109" spans="1:37" x14ac:dyDescent="0.3">
      <c r="A3109">
        <v>350118</v>
      </c>
      <c r="B3109" t="s">
        <v>28</v>
      </c>
      <c r="C3109" t="s">
        <v>48</v>
      </c>
      <c r="D3109">
        <v>1</v>
      </c>
      <c r="E3109" t="s">
        <v>6437</v>
      </c>
      <c r="F3109" t="s">
        <v>31</v>
      </c>
      <c r="G3109">
        <v>40563</v>
      </c>
      <c r="H3109">
        <v>1</v>
      </c>
      <c r="I3109" t="s">
        <v>1967</v>
      </c>
      <c r="J3109" t="s">
        <v>43</v>
      </c>
      <c r="K3109">
        <v>46818</v>
      </c>
      <c r="L3109">
        <v>50000</v>
      </c>
      <c r="M3109" t="s">
        <v>33</v>
      </c>
      <c r="N3109" t="s">
        <v>34</v>
      </c>
      <c r="O3109" t="s">
        <v>6429</v>
      </c>
      <c r="P3109" t="s">
        <v>9168</v>
      </c>
      <c r="Q3109" t="s">
        <v>7893</v>
      </c>
      <c r="R3109" t="s">
        <v>9169</v>
      </c>
      <c r="S3109" t="s">
        <v>32</v>
      </c>
      <c r="T3109" t="str">
        <f t="shared" si="144"/>
        <v xml:space="preserve">‚Outstanding interpersonal and communications skills Excellent MS Excel, Word and Outlook skills Experience working with diverse groups of people Strong work ethic and attention to detail Ability to organize and drive projects to timely completion Previous accounts payable experience and familiarity with FMS system  </v>
      </c>
      <c r="U3109">
        <f t="shared" si="145"/>
        <v>0</v>
      </c>
      <c r="V3109" s="2">
        <v>1</v>
      </c>
      <c r="W3109" s="2">
        <f t="shared" si="146"/>
        <v>0</v>
      </c>
      <c r="X3109" s="2">
        <v>0</v>
      </c>
      <c r="Y3109" s="2">
        <v>0</v>
      </c>
      <c r="Z3109" s="2">
        <v>0</v>
      </c>
      <c r="AA3109" s="2">
        <v>0</v>
      </c>
      <c r="AB3109" s="2">
        <v>0</v>
      </c>
      <c r="AC3109" t="s">
        <v>6438</v>
      </c>
      <c r="AD3109" t="s">
        <v>32</v>
      </c>
      <c r="AE3109" t="s">
        <v>32</v>
      </c>
      <c r="AG3109" t="s">
        <v>38</v>
      </c>
      <c r="AH3109" t="s">
        <v>1689</v>
      </c>
      <c r="AJ3109" t="s">
        <v>1689</v>
      </c>
      <c r="AK3109" t="s">
        <v>39</v>
      </c>
    </row>
    <row r="3110" spans="1:37" x14ac:dyDescent="0.3">
      <c r="A3110">
        <v>350118</v>
      </c>
      <c r="B3110" t="s">
        <v>28</v>
      </c>
      <c r="C3110" t="s">
        <v>29</v>
      </c>
      <c r="D3110">
        <v>1</v>
      </c>
      <c r="E3110" t="s">
        <v>6437</v>
      </c>
      <c r="F3110" t="s">
        <v>31</v>
      </c>
      <c r="G3110">
        <v>40563</v>
      </c>
      <c r="H3110">
        <v>1</v>
      </c>
      <c r="I3110" t="s">
        <v>1967</v>
      </c>
      <c r="J3110" t="s">
        <v>43</v>
      </c>
      <c r="K3110">
        <v>46818</v>
      </c>
      <c r="L3110">
        <v>50000</v>
      </c>
      <c r="M3110" t="s">
        <v>33</v>
      </c>
      <c r="N3110" t="s">
        <v>34</v>
      </c>
      <c r="O3110" t="s">
        <v>6429</v>
      </c>
      <c r="P3110" t="s">
        <v>9168</v>
      </c>
      <c r="Q3110" t="s">
        <v>7893</v>
      </c>
      <c r="R3110" t="s">
        <v>9169</v>
      </c>
      <c r="S3110" t="s">
        <v>32</v>
      </c>
      <c r="T3110" t="str">
        <f t="shared" si="144"/>
        <v xml:space="preserve">‚Outstanding interpersonal and communications skills Excellent MS Excel, Word and Outlook skills Experience working with diverse groups of people Strong work ethic and attention to detail Ability to organize and drive projects to timely completion Previous accounts payable experience and familiarity with FMS system  </v>
      </c>
      <c r="U3110">
        <f t="shared" si="145"/>
        <v>0</v>
      </c>
      <c r="V3110" s="2">
        <v>1</v>
      </c>
      <c r="W3110" s="2">
        <f t="shared" si="146"/>
        <v>0</v>
      </c>
      <c r="X3110" s="2">
        <v>0</v>
      </c>
      <c r="Y3110" s="2">
        <v>0</v>
      </c>
      <c r="Z3110" s="2">
        <v>0</v>
      </c>
      <c r="AA3110" s="2">
        <v>0</v>
      </c>
      <c r="AB3110" s="2">
        <v>0</v>
      </c>
      <c r="AC3110" t="s">
        <v>6438</v>
      </c>
      <c r="AD3110" t="s">
        <v>32</v>
      </c>
      <c r="AE3110" t="s">
        <v>32</v>
      </c>
      <c r="AG3110" t="s">
        <v>38</v>
      </c>
      <c r="AH3110" t="s">
        <v>1689</v>
      </c>
      <c r="AJ3110" t="s">
        <v>1689</v>
      </c>
      <c r="AK3110" t="s">
        <v>39</v>
      </c>
    </row>
    <row r="3111" spans="1:37" x14ac:dyDescent="0.3">
      <c r="A3111">
        <v>350119</v>
      </c>
      <c r="B3111" t="s">
        <v>524</v>
      </c>
      <c r="C3111" t="s">
        <v>29</v>
      </c>
      <c r="D3111">
        <v>1</v>
      </c>
      <c r="E3111" t="s">
        <v>6439</v>
      </c>
      <c r="F3111" t="s">
        <v>314</v>
      </c>
      <c r="G3111" t="s">
        <v>315</v>
      </c>
      <c r="H3111">
        <v>0</v>
      </c>
      <c r="I3111" t="s">
        <v>94</v>
      </c>
      <c r="J3111" t="s">
        <v>32</v>
      </c>
      <c r="K3111">
        <v>55590</v>
      </c>
      <c r="L3111">
        <v>97875</v>
      </c>
      <c r="M3111" t="s">
        <v>33</v>
      </c>
      <c r="N3111" t="s">
        <v>526</v>
      </c>
      <c r="O3111" t="s">
        <v>6440</v>
      </c>
      <c r="P3111" t="s">
        <v>9170</v>
      </c>
      <c r="Q3111" t="s">
        <v>7273</v>
      </c>
      <c r="R3111" t="s">
        <v>6441</v>
      </c>
      <c r="S3111" t="s">
        <v>6442</v>
      </c>
      <c r="T3111" t="str">
        <f t="shared" si="144"/>
        <v>Excellent interpersonal and communication skills are necessary to succeed on this position. Proficiency in Excel and Financial Management System (FMS) is a big plus.  Deep knowledge of eligibility criteria of various grant funding sources from the State and Federal governments is required. ***TO BE CONSIDERED FOR THIS POSITION, THE CANDIDATE MUST BE PERMAMANTLY SERVING IN THE ADMINISTRATIVE MANAGER.***</v>
      </c>
      <c r="U3111">
        <f t="shared" si="145"/>
        <v>0</v>
      </c>
      <c r="V3111" s="2">
        <v>1</v>
      </c>
      <c r="W3111" s="2">
        <f t="shared" si="146"/>
        <v>0</v>
      </c>
      <c r="X3111" s="2">
        <v>0</v>
      </c>
      <c r="Y3111" s="2">
        <v>0</v>
      </c>
      <c r="Z3111" s="2">
        <v>0</v>
      </c>
      <c r="AA3111" s="2">
        <v>0</v>
      </c>
      <c r="AB3111" s="2">
        <v>0</v>
      </c>
      <c r="AC3111" t="s">
        <v>6443</v>
      </c>
      <c r="AD3111" t="s">
        <v>6444</v>
      </c>
      <c r="AE3111" t="s">
        <v>6445</v>
      </c>
      <c r="AG3111" t="s">
        <v>38</v>
      </c>
      <c r="AH3111" t="s">
        <v>2304</v>
      </c>
      <c r="AI3111" t="s">
        <v>1972</v>
      </c>
      <c r="AJ3111" t="s">
        <v>2304</v>
      </c>
      <c r="AK3111" t="s">
        <v>39</v>
      </c>
    </row>
    <row r="3112" spans="1:37" x14ac:dyDescent="0.3">
      <c r="A3112">
        <v>350120</v>
      </c>
      <c r="B3112" t="s">
        <v>2695</v>
      </c>
      <c r="C3112" t="s">
        <v>29</v>
      </c>
      <c r="D3112">
        <v>3</v>
      </c>
      <c r="E3112" t="s">
        <v>6446</v>
      </c>
      <c r="F3112" t="s">
        <v>6003</v>
      </c>
      <c r="G3112">
        <v>22507</v>
      </c>
      <c r="H3112">
        <v>1</v>
      </c>
      <c r="I3112" t="s">
        <v>94</v>
      </c>
      <c r="J3112" t="s">
        <v>43</v>
      </c>
      <c r="K3112">
        <v>65000</v>
      </c>
      <c r="L3112">
        <v>75000</v>
      </c>
      <c r="M3112" t="s">
        <v>33</v>
      </c>
      <c r="N3112" t="s">
        <v>349</v>
      </c>
      <c r="O3112" t="s">
        <v>6004</v>
      </c>
      <c r="P3112" t="s">
        <v>7232</v>
      </c>
      <c r="Q3112" t="s">
        <v>6005</v>
      </c>
      <c r="R3112" t="s">
        <v>6006</v>
      </c>
      <c r="S3112" t="s">
        <v>32</v>
      </c>
      <c r="T3112" t="str">
        <f t="shared" si="144"/>
        <v xml:space="preserve">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  </v>
      </c>
      <c r="U3112">
        <f t="shared" si="145"/>
        <v>0</v>
      </c>
      <c r="V3112" s="2">
        <v>1</v>
      </c>
      <c r="W3112" s="2">
        <f t="shared" si="146"/>
        <v>0</v>
      </c>
      <c r="X3112" s="2">
        <v>0</v>
      </c>
      <c r="Y3112" s="2">
        <v>0</v>
      </c>
      <c r="Z3112" s="2">
        <v>0</v>
      </c>
      <c r="AA3112" s="2">
        <v>0</v>
      </c>
      <c r="AB3112" s="2">
        <v>0</v>
      </c>
      <c r="AC3112" t="s">
        <v>2698</v>
      </c>
      <c r="AD3112" t="s">
        <v>32</v>
      </c>
      <c r="AE3112" t="s">
        <v>349</v>
      </c>
      <c r="AG3112" t="s">
        <v>38</v>
      </c>
      <c r="AH3112" t="s">
        <v>1689</v>
      </c>
      <c r="AI3112" t="s">
        <v>2392</v>
      </c>
      <c r="AJ3112" t="s">
        <v>2839</v>
      </c>
      <c r="AK3112" t="s">
        <v>39</v>
      </c>
    </row>
    <row r="3113" spans="1:37" x14ac:dyDescent="0.3">
      <c r="A3113">
        <v>350121</v>
      </c>
      <c r="B3113" t="s">
        <v>3997</v>
      </c>
      <c r="C3113" t="s">
        <v>48</v>
      </c>
      <c r="D3113">
        <v>1</v>
      </c>
      <c r="E3113" t="s">
        <v>6447</v>
      </c>
      <c r="F3113" t="s">
        <v>348</v>
      </c>
      <c r="G3113">
        <v>10209</v>
      </c>
      <c r="H3113">
        <v>1</v>
      </c>
      <c r="I3113" t="s">
        <v>1173</v>
      </c>
      <c r="J3113" t="s">
        <v>325</v>
      </c>
      <c r="K3113">
        <v>13.5</v>
      </c>
      <c r="L3113">
        <v>17.899999999999999</v>
      </c>
      <c r="M3113" t="s">
        <v>178</v>
      </c>
      <c r="N3113" t="s">
        <v>2043</v>
      </c>
      <c r="O3113" t="s">
        <v>6448</v>
      </c>
      <c r="P3113" t="s">
        <v>7233</v>
      </c>
      <c r="Q3113" t="s">
        <v>350</v>
      </c>
      <c r="R3113" t="s">
        <v>8735</v>
      </c>
      <c r="S3113" t="s">
        <v>32</v>
      </c>
      <c r="T3113" t="str">
        <f t="shared" si="144"/>
        <v xml:space="preserve">‚	Experience with Microsoft Office Suite	Some experience writing documentation	Excellent communication skills (oral and written), interpersonal, and organizational skills  </v>
      </c>
      <c r="U3113">
        <f t="shared" si="145"/>
        <v>0</v>
      </c>
      <c r="V3113" s="2">
        <v>0</v>
      </c>
      <c r="W3113" s="2">
        <f t="shared" si="146"/>
        <v>0</v>
      </c>
      <c r="X3113" s="2">
        <v>0</v>
      </c>
      <c r="Y3113" s="2">
        <v>0</v>
      </c>
      <c r="Z3113" s="2">
        <v>0</v>
      </c>
      <c r="AA3113" s="2">
        <v>0</v>
      </c>
      <c r="AB3113" s="2">
        <v>0</v>
      </c>
      <c r="AC3113" t="s">
        <v>6449</v>
      </c>
      <c r="AD3113" t="s">
        <v>5295</v>
      </c>
      <c r="AE3113" t="s">
        <v>4002</v>
      </c>
      <c r="AG3113" t="s">
        <v>38</v>
      </c>
      <c r="AH3113" t="s">
        <v>81</v>
      </c>
      <c r="AJ3113" t="s">
        <v>2081</v>
      </c>
      <c r="AK3113" t="s">
        <v>39</v>
      </c>
    </row>
    <row r="3114" spans="1:37" x14ac:dyDescent="0.3">
      <c r="A3114">
        <v>350121</v>
      </c>
      <c r="B3114" t="s">
        <v>3997</v>
      </c>
      <c r="C3114" t="s">
        <v>29</v>
      </c>
      <c r="D3114">
        <v>1</v>
      </c>
      <c r="E3114" t="s">
        <v>6447</v>
      </c>
      <c r="F3114" t="s">
        <v>348</v>
      </c>
      <c r="G3114">
        <v>10209</v>
      </c>
      <c r="H3114">
        <v>1</v>
      </c>
      <c r="I3114" t="s">
        <v>1173</v>
      </c>
      <c r="J3114" t="s">
        <v>325</v>
      </c>
      <c r="K3114">
        <v>13.5</v>
      </c>
      <c r="L3114">
        <v>17.899999999999999</v>
      </c>
      <c r="M3114" t="s">
        <v>178</v>
      </c>
      <c r="N3114" t="s">
        <v>2043</v>
      </c>
      <c r="O3114" t="s">
        <v>6448</v>
      </c>
      <c r="P3114" t="s">
        <v>7233</v>
      </c>
      <c r="Q3114" t="s">
        <v>350</v>
      </c>
      <c r="R3114" t="s">
        <v>8735</v>
      </c>
      <c r="S3114" t="s">
        <v>32</v>
      </c>
      <c r="T3114" t="str">
        <f t="shared" si="144"/>
        <v xml:space="preserve">‚	Experience with Microsoft Office Suite	Some experience writing documentation	Excellent communication skills (oral and written), interpersonal, and organizational skills  </v>
      </c>
      <c r="U3114">
        <f t="shared" si="145"/>
        <v>0</v>
      </c>
      <c r="V3114" s="2">
        <v>0</v>
      </c>
      <c r="W3114" s="2">
        <f t="shared" si="146"/>
        <v>0</v>
      </c>
      <c r="X3114" s="2">
        <v>0</v>
      </c>
      <c r="Y3114" s="2">
        <v>0</v>
      </c>
      <c r="Z3114" s="2">
        <v>0</v>
      </c>
      <c r="AA3114" s="2">
        <v>0</v>
      </c>
      <c r="AB3114" s="2">
        <v>0</v>
      </c>
      <c r="AC3114" t="s">
        <v>6449</v>
      </c>
      <c r="AD3114" t="s">
        <v>5295</v>
      </c>
      <c r="AE3114" t="s">
        <v>4002</v>
      </c>
      <c r="AG3114" t="s">
        <v>38</v>
      </c>
      <c r="AH3114" t="s">
        <v>81</v>
      </c>
      <c r="AJ3114" t="s">
        <v>2081</v>
      </c>
      <c r="AK3114" t="s">
        <v>39</v>
      </c>
    </row>
    <row r="3115" spans="1:37" x14ac:dyDescent="0.3">
      <c r="A3115">
        <v>350141</v>
      </c>
      <c r="B3115" t="s">
        <v>2366</v>
      </c>
      <c r="C3115" t="s">
        <v>29</v>
      </c>
      <c r="D3115">
        <v>1</v>
      </c>
      <c r="E3115" t="s">
        <v>6431</v>
      </c>
      <c r="F3115" t="s">
        <v>6432</v>
      </c>
      <c r="G3115">
        <v>51638</v>
      </c>
      <c r="H3115">
        <v>0</v>
      </c>
      <c r="I3115" t="s">
        <v>553</v>
      </c>
      <c r="J3115" t="s">
        <v>43</v>
      </c>
      <c r="K3115">
        <v>66446</v>
      </c>
      <c r="L3115">
        <v>91678</v>
      </c>
      <c r="M3115" t="s">
        <v>33</v>
      </c>
      <c r="N3115" t="s">
        <v>77</v>
      </c>
      <c r="O3115" t="s">
        <v>1392</v>
      </c>
      <c r="P3115" t="s">
        <v>9165</v>
      </c>
      <c r="Q3115" t="s">
        <v>6433</v>
      </c>
      <c r="R3115" t="s">
        <v>7309</v>
      </c>
      <c r="S3115" t="s">
        <v>9166</v>
      </c>
      <c r="T3115" t="str">
        <f t="shared" si="144"/>
        <v>‚¿	Prior experience supervising behavioral health workers and prior criminal justice experience ‚¿	Ability to work with culturally diverse population ‚¿	Strong written and verbal communication skills ‚¿	Excellent problem-solving and organizational skills ‚¿	Ability to meet time frames, and ensure that services are provided in timely and professional manner ‚¿	Ability to work independently, as well as contribute to team. ‚¿	The ability to explain complex clinical concepts to a non-clinical audience   PREFERRED MINIMUM QUALIFICATION  LCMSW, MSW or MA in social work, mental health counseling, marriage and family therapy or related field. NOTE: This position is open to qualified persons with a disability who are eligible for the 55-a Program.  Please indicate on your resume or cover letter that you would like to be considered for the position under the 55-a Program."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15">
        <f t="shared" si="145"/>
        <v>0</v>
      </c>
      <c r="V3115" s="2">
        <v>0</v>
      </c>
      <c r="W3115" s="2">
        <f t="shared" si="146"/>
        <v>0</v>
      </c>
      <c r="X3115" s="2">
        <v>0</v>
      </c>
      <c r="Y3115" s="2">
        <v>0</v>
      </c>
      <c r="Z3115" s="2">
        <v>0</v>
      </c>
      <c r="AA3115" s="2">
        <v>0</v>
      </c>
      <c r="AB3115" s="2">
        <v>0</v>
      </c>
      <c r="AC3115" t="s">
        <v>6434</v>
      </c>
      <c r="AD3115" t="s">
        <v>32</v>
      </c>
      <c r="AE3115" t="s">
        <v>32</v>
      </c>
      <c r="AG3115" t="s">
        <v>4932</v>
      </c>
      <c r="AH3115" t="s">
        <v>81</v>
      </c>
      <c r="AJ3115" t="s">
        <v>81</v>
      </c>
      <c r="AK3115" t="s">
        <v>39</v>
      </c>
    </row>
    <row r="3116" spans="1:37" x14ac:dyDescent="0.3">
      <c r="A3116">
        <v>350148</v>
      </c>
      <c r="B3116" t="s">
        <v>199</v>
      </c>
      <c r="C3116" t="s">
        <v>48</v>
      </c>
      <c r="D3116">
        <v>4</v>
      </c>
      <c r="E3116" t="s">
        <v>6450</v>
      </c>
      <c r="F3116" t="s">
        <v>582</v>
      </c>
      <c r="G3116">
        <v>52613</v>
      </c>
      <c r="H3116">
        <v>0</v>
      </c>
      <c r="I3116" t="s">
        <v>1741</v>
      </c>
      <c r="J3116" t="s">
        <v>43</v>
      </c>
      <c r="K3116">
        <v>47549</v>
      </c>
      <c r="L3116">
        <v>67604</v>
      </c>
      <c r="M3116" t="s">
        <v>33</v>
      </c>
      <c r="N3116" t="s">
        <v>202</v>
      </c>
      <c r="O3116" t="s">
        <v>637</v>
      </c>
      <c r="P3116" t="s">
        <v>9171</v>
      </c>
      <c r="Q3116" t="s">
        <v>584</v>
      </c>
      <c r="R3116" t="s">
        <v>6451</v>
      </c>
      <c r="S3116" t="s">
        <v>7713</v>
      </c>
      <c r="T3116" t="str">
        <f t="shared" si="144"/>
        <v>-- Extensive knowledge of community mental health resources  -- Excellent interpersonal and communication skills  -- Ability to interface with service providers from all sectors of the service system; and strong organizational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16">
        <f t="shared" si="145"/>
        <v>0</v>
      </c>
      <c r="V3116" s="2">
        <v>0</v>
      </c>
      <c r="W3116" s="2">
        <f t="shared" si="146"/>
        <v>0</v>
      </c>
      <c r="X3116" s="2">
        <v>0</v>
      </c>
      <c r="Y3116" s="2">
        <v>0</v>
      </c>
      <c r="Z3116" s="2">
        <v>0</v>
      </c>
      <c r="AA3116" s="2">
        <v>0</v>
      </c>
      <c r="AB3116" s="2">
        <v>0</v>
      </c>
      <c r="AC3116" t="s">
        <v>6452</v>
      </c>
      <c r="AD3116" t="s">
        <v>32</v>
      </c>
      <c r="AE3116" t="s">
        <v>32</v>
      </c>
      <c r="AG3116" t="s">
        <v>38</v>
      </c>
      <c r="AH3116" t="s">
        <v>776</v>
      </c>
      <c r="AI3116" t="s">
        <v>6380</v>
      </c>
      <c r="AJ3116" t="s">
        <v>776</v>
      </c>
      <c r="AK3116" t="s">
        <v>39</v>
      </c>
    </row>
    <row r="3117" spans="1:37" x14ac:dyDescent="0.3">
      <c r="A3117">
        <v>350148</v>
      </c>
      <c r="B3117" t="s">
        <v>199</v>
      </c>
      <c r="C3117" t="s">
        <v>29</v>
      </c>
      <c r="D3117">
        <v>4</v>
      </c>
      <c r="E3117" t="s">
        <v>6450</v>
      </c>
      <c r="F3117" t="s">
        <v>582</v>
      </c>
      <c r="G3117">
        <v>52613</v>
      </c>
      <c r="H3117">
        <v>0</v>
      </c>
      <c r="I3117" t="s">
        <v>1741</v>
      </c>
      <c r="J3117" t="s">
        <v>43</v>
      </c>
      <c r="K3117">
        <v>47549</v>
      </c>
      <c r="L3117">
        <v>67604</v>
      </c>
      <c r="M3117" t="s">
        <v>33</v>
      </c>
      <c r="N3117" t="s">
        <v>202</v>
      </c>
      <c r="O3117" t="s">
        <v>637</v>
      </c>
      <c r="P3117" t="s">
        <v>9171</v>
      </c>
      <c r="Q3117" t="s">
        <v>584</v>
      </c>
      <c r="R3117" t="s">
        <v>6451</v>
      </c>
      <c r="S3117" t="s">
        <v>7713</v>
      </c>
      <c r="T3117" t="str">
        <f t="shared" si="144"/>
        <v>-- Extensive knowledge of community mental health resources  -- Excellent interpersonal and communication skills  -- Ability to interface with service providers from all sectors of the service system; and strong organizational skills.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17">
        <f t="shared" si="145"/>
        <v>0</v>
      </c>
      <c r="V3117" s="2">
        <v>0</v>
      </c>
      <c r="W3117" s="2">
        <f t="shared" si="146"/>
        <v>0</v>
      </c>
      <c r="X3117" s="2">
        <v>0</v>
      </c>
      <c r="Y3117" s="2">
        <v>0</v>
      </c>
      <c r="Z3117" s="2">
        <v>0</v>
      </c>
      <c r="AA3117" s="2">
        <v>0</v>
      </c>
      <c r="AB3117" s="2">
        <v>0</v>
      </c>
      <c r="AC3117" t="s">
        <v>6452</v>
      </c>
      <c r="AD3117" t="s">
        <v>32</v>
      </c>
      <c r="AE3117" t="s">
        <v>32</v>
      </c>
      <c r="AG3117" t="s">
        <v>38</v>
      </c>
      <c r="AH3117" t="s">
        <v>776</v>
      </c>
      <c r="AI3117" t="s">
        <v>6380</v>
      </c>
      <c r="AJ3117" t="s">
        <v>776</v>
      </c>
      <c r="AK3117" t="s">
        <v>39</v>
      </c>
    </row>
    <row r="3118" spans="1:37" x14ac:dyDescent="0.3">
      <c r="A3118">
        <v>350149</v>
      </c>
      <c r="B3118" t="s">
        <v>6453</v>
      </c>
      <c r="C3118" t="s">
        <v>29</v>
      </c>
      <c r="D3118">
        <v>1</v>
      </c>
      <c r="E3118" t="s">
        <v>6454</v>
      </c>
      <c r="F3118" t="s">
        <v>6455</v>
      </c>
      <c r="G3118">
        <v>60217</v>
      </c>
      <c r="H3118">
        <v>2</v>
      </c>
      <c r="I3118" t="s">
        <v>1183</v>
      </c>
      <c r="J3118" t="s">
        <v>43</v>
      </c>
      <c r="K3118">
        <v>57221</v>
      </c>
      <c r="L3118">
        <v>79409</v>
      </c>
      <c r="M3118" t="s">
        <v>33</v>
      </c>
      <c r="N3118" t="s">
        <v>526</v>
      </c>
      <c r="O3118" t="s">
        <v>6456</v>
      </c>
      <c r="P3118" t="s">
        <v>9172</v>
      </c>
      <c r="Q3118" t="s">
        <v>6457</v>
      </c>
      <c r="R3118" t="s">
        <v>7234</v>
      </c>
      <c r="S3118" t="s">
        <v>32</v>
      </c>
      <c r="T3118" t="str">
        <f t="shared" si="144"/>
        <v xml:space="preserve">The successful candidate will/must:  Know the different types of retention schedules (e.g., document-based vs. functional vs. "big bucket"). Have a good understanding of the Generally-Accepted Recordkeeping Principles. Know how to use different metadata schemas. Know about records management software in general (not a specific application). Be proficient in MS Office applications. Maintain a high degree of professional discretion and confidentiality. Have excellent communication, interpersonal, analytical, and organizational skills. Have the ability to handle multiple tasks simultaneously.  </v>
      </c>
      <c r="U3118">
        <f t="shared" si="145"/>
        <v>0</v>
      </c>
      <c r="V3118" s="2">
        <v>0</v>
      </c>
      <c r="W3118" s="2">
        <f t="shared" si="146"/>
        <v>0</v>
      </c>
      <c r="X3118" s="2">
        <v>0</v>
      </c>
      <c r="Y3118" s="2">
        <v>0</v>
      </c>
      <c r="Z3118" s="2">
        <v>0</v>
      </c>
      <c r="AA3118" s="2">
        <v>0</v>
      </c>
      <c r="AB3118" s="2">
        <v>0</v>
      </c>
      <c r="AC3118" t="s">
        <v>6458</v>
      </c>
      <c r="AD3118" t="s">
        <v>32</v>
      </c>
      <c r="AE3118" t="s">
        <v>32</v>
      </c>
      <c r="AG3118" t="s">
        <v>38</v>
      </c>
      <c r="AH3118" t="s">
        <v>81</v>
      </c>
      <c r="AI3118" t="s">
        <v>2699</v>
      </c>
      <c r="AJ3118" t="s">
        <v>81</v>
      </c>
      <c r="AK3118" t="s">
        <v>39</v>
      </c>
    </row>
    <row r="3119" spans="1:37" x14ac:dyDescent="0.3">
      <c r="A3119">
        <v>350149</v>
      </c>
      <c r="B3119" t="s">
        <v>6453</v>
      </c>
      <c r="C3119" t="s">
        <v>48</v>
      </c>
      <c r="D3119">
        <v>1</v>
      </c>
      <c r="E3119" t="s">
        <v>6454</v>
      </c>
      <c r="F3119" t="s">
        <v>6455</v>
      </c>
      <c r="G3119">
        <v>60217</v>
      </c>
      <c r="H3119">
        <v>2</v>
      </c>
      <c r="I3119" t="s">
        <v>1183</v>
      </c>
      <c r="J3119" t="s">
        <v>43</v>
      </c>
      <c r="K3119">
        <v>57221</v>
      </c>
      <c r="L3119">
        <v>79409</v>
      </c>
      <c r="M3119" t="s">
        <v>33</v>
      </c>
      <c r="N3119" t="s">
        <v>526</v>
      </c>
      <c r="O3119" t="s">
        <v>6456</v>
      </c>
      <c r="P3119" t="s">
        <v>9172</v>
      </c>
      <c r="Q3119" t="s">
        <v>6457</v>
      </c>
      <c r="R3119" t="s">
        <v>7234</v>
      </c>
      <c r="S3119" t="s">
        <v>32</v>
      </c>
      <c r="T3119" t="str">
        <f t="shared" si="144"/>
        <v xml:space="preserve">The successful candidate will/must:  Know the different types of retention schedules (e.g., document-based vs. functional vs. "big bucket"). Have a good understanding of the Generally-Accepted Recordkeeping Principles. Know how to use different metadata schemas. Know about records management software in general (not a specific application). Be proficient in MS Office applications. Maintain a high degree of professional discretion and confidentiality. Have excellent communication, interpersonal, analytical, and organizational skills. Have the ability to handle multiple tasks simultaneously.  </v>
      </c>
      <c r="U3119">
        <f t="shared" si="145"/>
        <v>0</v>
      </c>
      <c r="V3119" s="2">
        <v>0</v>
      </c>
      <c r="W3119" s="2">
        <f t="shared" si="146"/>
        <v>0</v>
      </c>
      <c r="X3119" s="2">
        <v>0</v>
      </c>
      <c r="Y3119" s="2">
        <v>0</v>
      </c>
      <c r="Z3119" s="2">
        <v>0</v>
      </c>
      <c r="AA3119" s="2">
        <v>0</v>
      </c>
      <c r="AB3119" s="2">
        <v>0</v>
      </c>
      <c r="AC3119" t="s">
        <v>6458</v>
      </c>
      <c r="AD3119" t="s">
        <v>32</v>
      </c>
      <c r="AE3119" t="s">
        <v>32</v>
      </c>
      <c r="AG3119" t="s">
        <v>38</v>
      </c>
      <c r="AH3119" t="s">
        <v>81</v>
      </c>
      <c r="AI3119" t="s">
        <v>2699</v>
      </c>
      <c r="AJ3119" t="s">
        <v>81</v>
      </c>
      <c r="AK3119" t="s">
        <v>39</v>
      </c>
    </row>
    <row r="3120" spans="1:37" x14ac:dyDescent="0.3">
      <c r="A3120">
        <v>350163</v>
      </c>
      <c r="B3120" t="s">
        <v>524</v>
      </c>
      <c r="C3120" t="s">
        <v>29</v>
      </c>
      <c r="D3120">
        <v>1</v>
      </c>
      <c r="E3120" t="s">
        <v>6459</v>
      </c>
      <c r="F3120" t="s">
        <v>1090</v>
      </c>
      <c r="G3120">
        <v>20210</v>
      </c>
      <c r="H3120">
        <v>0</v>
      </c>
      <c r="I3120" t="s">
        <v>244</v>
      </c>
      <c r="J3120" t="s">
        <v>32</v>
      </c>
      <c r="K3120">
        <v>53134</v>
      </c>
      <c r="L3120">
        <v>79726</v>
      </c>
      <c r="M3120" t="s">
        <v>33</v>
      </c>
      <c r="N3120" t="s">
        <v>526</v>
      </c>
      <c r="O3120" t="s">
        <v>6460</v>
      </c>
      <c r="P3120" t="s">
        <v>9173</v>
      </c>
      <c r="Q3120" t="s">
        <v>2858</v>
      </c>
      <c r="R3120" t="s">
        <v>32</v>
      </c>
      <c r="S3120" t="s">
        <v>32</v>
      </c>
      <c r="T3120" t="str">
        <f t="shared" si="144"/>
        <v xml:space="preserve">   </v>
      </c>
      <c r="U3120">
        <f t="shared" si="145"/>
        <v>0</v>
      </c>
      <c r="V3120" s="2">
        <v>0</v>
      </c>
      <c r="W3120" s="2">
        <f t="shared" si="146"/>
        <v>0</v>
      </c>
      <c r="X3120" s="2">
        <v>0</v>
      </c>
      <c r="Y3120" s="2">
        <v>0</v>
      </c>
      <c r="Z3120" s="2">
        <v>0</v>
      </c>
      <c r="AA3120" s="2">
        <v>0</v>
      </c>
      <c r="AB3120" s="2">
        <v>0</v>
      </c>
      <c r="AC3120" t="s">
        <v>6461</v>
      </c>
      <c r="AD3120" t="s">
        <v>6095</v>
      </c>
      <c r="AE3120" t="s">
        <v>526</v>
      </c>
      <c r="AG3120" t="s">
        <v>58</v>
      </c>
      <c r="AH3120" t="s">
        <v>2304</v>
      </c>
      <c r="AI3120" t="s">
        <v>3033</v>
      </c>
      <c r="AJ3120" t="s">
        <v>2304</v>
      </c>
      <c r="AK3120" t="s">
        <v>39</v>
      </c>
    </row>
    <row r="3121" spans="1:37" x14ac:dyDescent="0.3">
      <c r="A3121">
        <v>350163</v>
      </c>
      <c r="B3121" t="s">
        <v>524</v>
      </c>
      <c r="C3121" t="s">
        <v>48</v>
      </c>
      <c r="D3121">
        <v>1</v>
      </c>
      <c r="E3121" t="s">
        <v>6459</v>
      </c>
      <c r="F3121" t="s">
        <v>1090</v>
      </c>
      <c r="G3121">
        <v>20210</v>
      </c>
      <c r="H3121">
        <v>0</v>
      </c>
      <c r="I3121" t="s">
        <v>244</v>
      </c>
      <c r="J3121" t="s">
        <v>32</v>
      </c>
      <c r="K3121">
        <v>53134</v>
      </c>
      <c r="L3121">
        <v>79726</v>
      </c>
      <c r="M3121" t="s">
        <v>33</v>
      </c>
      <c r="N3121" t="s">
        <v>526</v>
      </c>
      <c r="O3121" t="s">
        <v>6460</v>
      </c>
      <c r="P3121" t="s">
        <v>9173</v>
      </c>
      <c r="Q3121" t="s">
        <v>2858</v>
      </c>
      <c r="R3121" t="s">
        <v>32</v>
      </c>
      <c r="S3121" t="s">
        <v>32</v>
      </c>
      <c r="T3121" t="str">
        <f t="shared" si="144"/>
        <v xml:space="preserve">   </v>
      </c>
      <c r="U3121">
        <f t="shared" si="145"/>
        <v>0</v>
      </c>
      <c r="V3121" s="2">
        <v>0</v>
      </c>
      <c r="W3121" s="2">
        <f t="shared" si="146"/>
        <v>0</v>
      </c>
      <c r="X3121" s="2">
        <v>0</v>
      </c>
      <c r="Y3121" s="2">
        <v>0</v>
      </c>
      <c r="Z3121" s="2">
        <v>0</v>
      </c>
      <c r="AA3121" s="2">
        <v>0</v>
      </c>
      <c r="AB3121" s="2">
        <v>0</v>
      </c>
      <c r="AC3121" t="s">
        <v>6461</v>
      </c>
      <c r="AD3121" t="s">
        <v>6095</v>
      </c>
      <c r="AE3121" t="s">
        <v>526</v>
      </c>
      <c r="AG3121" t="s">
        <v>58</v>
      </c>
      <c r="AH3121" t="s">
        <v>2304</v>
      </c>
      <c r="AI3121" t="s">
        <v>3033</v>
      </c>
      <c r="AJ3121" t="s">
        <v>2304</v>
      </c>
      <c r="AK3121" t="s">
        <v>39</v>
      </c>
    </row>
    <row r="3122" spans="1:37" x14ac:dyDescent="0.3">
      <c r="A3122">
        <v>350164</v>
      </c>
      <c r="B3122" t="s">
        <v>199</v>
      </c>
      <c r="C3122" t="s">
        <v>29</v>
      </c>
      <c r="D3122">
        <v>1</v>
      </c>
      <c r="E3122" t="s">
        <v>6462</v>
      </c>
      <c r="F3122" t="s">
        <v>4094</v>
      </c>
      <c r="G3122">
        <v>21512</v>
      </c>
      <c r="H3122">
        <v>2</v>
      </c>
      <c r="I3122" t="s">
        <v>463</v>
      </c>
      <c r="J3122" t="s">
        <v>325</v>
      </c>
      <c r="K3122">
        <v>24.9206</v>
      </c>
      <c r="L3122">
        <v>27.580200000000001</v>
      </c>
      <c r="M3122" t="s">
        <v>178</v>
      </c>
      <c r="N3122" t="s">
        <v>6463</v>
      </c>
      <c r="O3122" t="s">
        <v>4245</v>
      </c>
      <c r="P3122" t="s">
        <v>6464</v>
      </c>
      <c r="Q3122" t="s">
        <v>4096</v>
      </c>
      <c r="R3122" t="e">
        <v>#NAME?</v>
      </c>
      <c r="S3122" t="s">
        <v>7696</v>
      </c>
      <c r="T3122" t="e">
        <f t="shared" si="144"/>
        <v>#NAME?</v>
      </c>
      <c r="U3122">
        <f t="shared" si="145"/>
        <v>0</v>
      </c>
      <c r="V3122" s="2">
        <v>0</v>
      </c>
      <c r="W3122" s="2">
        <f t="shared" si="146"/>
        <v>0</v>
      </c>
      <c r="X3122" s="2">
        <v>0</v>
      </c>
      <c r="Y3122" s="2">
        <v>0</v>
      </c>
      <c r="Z3122" s="2">
        <v>0</v>
      </c>
      <c r="AA3122" s="2">
        <v>0</v>
      </c>
      <c r="AB3122" s="2">
        <v>0</v>
      </c>
      <c r="AC3122" t="s">
        <v>6465</v>
      </c>
      <c r="AD3122" t="s">
        <v>32</v>
      </c>
      <c r="AE3122" t="s">
        <v>32</v>
      </c>
      <c r="AG3122" t="s">
        <v>38</v>
      </c>
      <c r="AH3122" t="s">
        <v>1689</v>
      </c>
      <c r="AI3122" t="s">
        <v>6380</v>
      </c>
      <c r="AJ3122" t="s">
        <v>1689</v>
      </c>
      <c r="AK3122" t="s">
        <v>39</v>
      </c>
    </row>
    <row r="3123" spans="1:37" x14ac:dyDescent="0.3">
      <c r="A3123">
        <v>350164</v>
      </c>
      <c r="B3123" t="s">
        <v>199</v>
      </c>
      <c r="C3123" t="s">
        <v>48</v>
      </c>
      <c r="D3123">
        <v>1</v>
      </c>
      <c r="E3123" t="s">
        <v>6462</v>
      </c>
      <c r="F3123" t="s">
        <v>4094</v>
      </c>
      <c r="G3123">
        <v>21512</v>
      </c>
      <c r="H3123">
        <v>2</v>
      </c>
      <c r="I3123" t="s">
        <v>463</v>
      </c>
      <c r="J3123" t="s">
        <v>325</v>
      </c>
      <c r="K3123">
        <v>24.9206</v>
      </c>
      <c r="L3123">
        <v>27.580200000000001</v>
      </c>
      <c r="M3123" t="s">
        <v>178</v>
      </c>
      <c r="N3123" t="s">
        <v>6463</v>
      </c>
      <c r="O3123" t="s">
        <v>4245</v>
      </c>
      <c r="P3123" t="s">
        <v>6464</v>
      </c>
      <c r="Q3123" t="s">
        <v>4096</v>
      </c>
      <c r="R3123" t="e">
        <v>#NAME?</v>
      </c>
      <c r="S3123" t="s">
        <v>7696</v>
      </c>
      <c r="T3123" t="e">
        <f t="shared" si="144"/>
        <v>#NAME?</v>
      </c>
      <c r="U3123">
        <f t="shared" si="145"/>
        <v>0</v>
      </c>
      <c r="V3123" s="2">
        <v>0</v>
      </c>
      <c r="W3123" s="2">
        <f t="shared" si="146"/>
        <v>0</v>
      </c>
      <c r="X3123" s="2">
        <v>0</v>
      </c>
      <c r="Y3123" s="2">
        <v>0</v>
      </c>
      <c r="Z3123" s="2">
        <v>0</v>
      </c>
      <c r="AA3123" s="2">
        <v>0</v>
      </c>
      <c r="AB3123" s="2">
        <v>0</v>
      </c>
      <c r="AC3123" t="s">
        <v>6465</v>
      </c>
      <c r="AD3123" t="s">
        <v>32</v>
      </c>
      <c r="AE3123" t="s">
        <v>32</v>
      </c>
      <c r="AG3123" t="s">
        <v>38</v>
      </c>
      <c r="AH3123" t="s">
        <v>1689</v>
      </c>
      <c r="AI3123" t="s">
        <v>6380</v>
      </c>
      <c r="AJ3123" t="s">
        <v>1689</v>
      </c>
      <c r="AK3123" t="s">
        <v>39</v>
      </c>
    </row>
    <row r="3124" spans="1:37" x14ac:dyDescent="0.3">
      <c r="A3124">
        <v>350173</v>
      </c>
      <c r="B3124" t="s">
        <v>2201</v>
      </c>
      <c r="C3124" t="s">
        <v>48</v>
      </c>
      <c r="D3124">
        <v>1</v>
      </c>
      <c r="E3124" t="s">
        <v>6466</v>
      </c>
      <c r="F3124" t="s">
        <v>742</v>
      </c>
      <c r="G3124">
        <v>56058</v>
      </c>
      <c r="H3124">
        <v>0</v>
      </c>
      <c r="I3124" t="s">
        <v>1228</v>
      </c>
      <c r="J3124" t="s">
        <v>43</v>
      </c>
      <c r="K3124">
        <v>50362</v>
      </c>
      <c r="L3124">
        <v>57916</v>
      </c>
      <c r="M3124" t="s">
        <v>33</v>
      </c>
      <c r="N3124" t="s">
        <v>2204</v>
      </c>
      <c r="O3124" t="s">
        <v>2205</v>
      </c>
      <c r="P3124" t="s">
        <v>6467</v>
      </c>
      <c r="Q3124" t="s">
        <v>745</v>
      </c>
      <c r="R3124" t="s">
        <v>9174</v>
      </c>
      <c r="S3124" t="s">
        <v>32</v>
      </c>
      <c r="T3124" t="str">
        <f t="shared" si="144"/>
        <v xml:space="preserve">‚ Experience working directly with juveniles (ages 10-18) or developmentally disabled adults or    adolescents (age 10 and up) in a group, community, educational, or institutional setting is preferred. Ability to establish and maintain effective working relationships with all levels of correctional staff. Ability to exercise independent judgment, prepare written reports and documents. Knowledge of adolescent development and behavior, counseling techniques, behavior modification    and intervention techniques. Ability to mentor and provide positive interaction, guidance and leadership to adolescent and young    adult populations. Excellent writing, communication, inter-personal, analytical, research, problem-solving, and    organizational skills.  </v>
      </c>
      <c r="U3124">
        <f t="shared" si="145"/>
        <v>0</v>
      </c>
      <c r="V3124" s="2">
        <v>0</v>
      </c>
      <c r="W3124" s="2">
        <f t="shared" si="146"/>
        <v>0</v>
      </c>
      <c r="X3124" s="2">
        <v>0</v>
      </c>
      <c r="Y3124" s="2">
        <v>0</v>
      </c>
      <c r="Z3124" s="2">
        <v>0</v>
      </c>
      <c r="AA3124" s="2">
        <v>0</v>
      </c>
      <c r="AB3124" s="2">
        <v>0</v>
      </c>
      <c r="AC3124" t="s">
        <v>6468</v>
      </c>
      <c r="AD3124" t="s">
        <v>32</v>
      </c>
      <c r="AE3124" t="s">
        <v>32</v>
      </c>
      <c r="AG3124" t="s">
        <v>38</v>
      </c>
      <c r="AH3124" t="s">
        <v>81</v>
      </c>
      <c r="AI3124" t="s">
        <v>2630</v>
      </c>
      <c r="AJ3124" t="s">
        <v>81</v>
      </c>
      <c r="AK3124" t="s">
        <v>39</v>
      </c>
    </row>
    <row r="3125" spans="1:37" x14ac:dyDescent="0.3">
      <c r="A3125">
        <v>350173</v>
      </c>
      <c r="B3125" t="s">
        <v>2201</v>
      </c>
      <c r="C3125" t="s">
        <v>29</v>
      </c>
      <c r="D3125">
        <v>1</v>
      </c>
      <c r="E3125" t="s">
        <v>6466</v>
      </c>
      <c r="F3125" t="s">
        <v>742</v>
      </c>
      <c r="G3125">
        <v>56058</v>
      </c>
      <c r="H3125">
        <v>0</v>
      </c>
      <c r="I3125" t="s">
        <v>1228</v>
      </c>
      <c r="J3125" t="s">
        <v>43</v>
      </c>
      <c r="K3125">
        <v>50362</v>
      </c>
      <c r="L3125">
        <v>57916</v>
      </c>
      <c r="M3125" t="s">
        <v>33</v>
      </c>
      <c r="N3125" t="s">
        <v>2204</v>
      </c>
      <c r="O3125" t="s">
        <v>2205</v>
      </c>
      <c r="P3125" t="s">
        <v>6467</v>
      </c>
      <c r="Q3125" t="s">
        <v>745</v>
      </c>
      <c r="R3125" t="s">
        <v>9174</v>
      </c>
      <c r="S3125" t="s">
        <v>32</v>
      </c>
      <c r="T3125" t="str">
        <f t="shared" si="144"/>
        <v xml:space="preserve">‚ Experience working directly with juveniles (ages 10-18) or developmentally disabled adults or    adolescents (age 10 and up) in a group, community, educational, or institutional setting is preferred. Ability to establish and maintain effective working relationships with all levels of correctional staff. Ability to exercise independent judgment, prepare written reports and documents. Knowledge of adolescent development and behavior, counseling techniques, behavior modification    and intervention techniques. Ability to mentor and provide positive interaction, guidance and leadership to adolescent and young    adult populations. Excellent writing, communication, inter-personal, analytical, research, problem-solving, and    organizational skills.  </v>
      </c>
      <c r="U3125">
        <f t="shared" si="145"/>
        <v>0</v>
      </c>
      <c r="V3125" s="2">
        <v>0</v>
      </c>
      <c r="W3125" s="2">
        <f t="shared" si="146"/>
        <v>0</v>
      </c>
      <c r="X3125" s="2">
        <v>0</v>
      </c>
      <c r="Y3125" s="2">
        <v>0</v>
      </c>
      <c r="Z3125" s="2">
        <v>0</v>
      </c>
      <c r="AA3125" s="2">
        <v>0</v>
      </c>
      <c r="AB3125" s="2">
        <v>0</v>
      </c>
      <c r="AC3125" t="s">
        <v>6468</v>
      </c>
      <c r="AD3125" t="s">
        <v>32</v>
      </c>
      <c r="AE3125" t="s">
        <v>32</v>
      </c>
      <c r="AG3125" t="s">
        <v>38</v>
      </c>
      <c r="AH3125" t="s">
        <v>81</v>
      </c>
      <c r="AI3125" t="s">
        <v>2630</v>
      </c>
      <c r="AJ3125" t="s">
        <v>81</v>
      </c>
      <c r="AK3125" t="s">
        <v>39</v>
      </c>
    </row>
    <row r="3126" spans="1:37" x14ac:dyDescent="0.3">
      <c r="A3126">
        <v>350278</v>
      </c>
      <c r="B3126" t="s">
        <v>73</v>
      </c>
      <c r="C3126" t="s">
        <v>29</v>
      </c>
      <c r="D3126">
        <v>1</v>
      </c>
      <c r="E3126" t="s">
        <v>74</v>
      </c>
      <c r="F3126" t="s">
        <v>75</v>
      </c>
      <c r="G3126">
        <v>13632</v>
      </c>
      <c r="H3126">
        <v>2</v>
      </c>
      <c r="I3126" t="s">
        <v>76</v>
      </c>
      <c r="J3126" t="s">
        <v>43</v>
      </c>
      <c r="K3126">
        <v>79471</v>
      </c>
      <c r="L3126">
        <v>95000</v>
      </c>
      <c r="M3126" t="s">
        <v>33</v>
      </c>
      <c r="N3126" t="s">
        <v>77</v>
      </c>
      <c r="O3126" t="s">
        <v>78</v>
      </c>
      <c r="P3126" t="s">
        <v>7317</v>
      </c>
      <c r="Q3126" t="s">
        <v>7318</v>
      </c>
      <c r="R3126" t="s">
        <v>7319</v>
      </c>
      <c r="S3126" t="s">
        <v>32</v>
      </c>
      <c r="T3126" t="str">
        <f t="shared" si="144"/>
        <v xml:space="preserve">‚	Strong analytical and problem solving skills. 	Excellent communication, writing, and documentation skills.	Excellent consensus building skills.	Successful experience on multiple complex projects. 	Ability to work as part of team and independently.  </v>
      </c>
      <c r="U3126">
        <f t="shared" si="145"/>
        <v>0</v>
      </c>
      <c r="V3126" s="2">
        <v>0</v>
      </c>
      <c r="W3126" s="2">
        <f t="shared" si="146"/>
        <v>0</v>
      </c>
      <c r="X3126" s="2">
        <v>0</v>
      </c>
      <c r="Y3126" s="2">
        <v>0</v>
      </c>
      <c r="Z3126" s="2">
        <v>0</v>
      </c>
      <c r="AA3126" s="2">
        <v>0</v>
      </c>
      <c r="AB3126" s="2">
        <v>0</v>
      </c>
      <c r="AC3126" t="s">
        <v>79</v>
      </c>
      <c r="AD3126" t="s">
        <v>32</v>
      </c>
      <c r="AE3126" t="s">
        <v>80</v>
      </c>
      <c r="AG3126" t="s">
        <v>58</v>
      </c>
      <c r="AH3126" t="s">
        <v>81</v>
      </c>
      <c r="AJ3126" t="s">
        <v>81</v>
      </c>
      <c r="AK3126" t="s">
        <v>39</v>
      </c>
    </row>
    <row r="3127" spans="1:37" x14ac:dyDescent="0.3">
      <c r="A3127">
        <v>350180</v>
      </c>
      <c r="B3127" t="s">
        <v>4918</v>
      </c>
      <c r="C3127" t="s">
        <v>29</v>
      </c>
      <c r="D3127">
        <v>1</v>
      </c>
      <c r="E3127" t="s">
        <v>6469</v>
      </c>
      <c r="F3127" t="s">
        <v>3533</v>
      </c>
      <c r="G3127">
        <v>56056</v>
      </c>
      <c r="H3127">
        <v>0</v>
      </c>
      <c r="I3127" t="s">
        <v>2512</v>
      </c>
      <c r="J3127" t="s">
        <v>325</v>
      </c>
      <c r="K3127">
        <v>30273</v>
      </c>
      <c r="L3127">
        <v>39275</v>
      </c>
      <c r="M3127" t="s">
        <v>33</v>
      </c>
      <c r="N3127" t="s">
        <v>1364</v>
      </c>
      <c r="O3127" t="s">
        <v>4921</v>
      </c>
      <c r="P3127" t="s">
        <v>6470</v>
      </c>
      <c r="Q3127" t="s">
        <v>3534</v>
      </c>
      <c r="R3127" t="s">
        <v>6471</v>
      </c>
      <c r="S3127" t="s">
        <v>32</v>
      </c>
      <c r="T3127" t="str">
        <f t="shared" si="144"/>
        <v xml:space="preserve">Must have a valid NYS driver license and knowledge of NYC's five boroughs Ability to use driving apps (e.g. Google Maps and Waze) Ability to lift heavy items 20lbs or more Punctuality and professionalism Strong work ethic  </v>
      </c>
      <c r="U3127">
        <f t="shared" si="145"/>
        <v>0</v>
      </c>
      <c r="V3127" s="2">
        <v>0</v>
      </c>
      <c r="W3127" s="2">
        <f t="shared" si="146"/>
        <v>0</v>
      </c>
      <c r="X3127" s="2">
        <v>0</v>
      </c>
      <c r="Y3127" s="2">
        <v>0</v>
      </c>
      <c r="Z3127" s="2">
        <v>0</v>
      </c>
      <c r="AA3127" s="2">
        <v>0</v>
      </c>
      <c r="AB3127" s="2">
        <v>0</v>
      </c>
      <c r="AC3127" t="s">
        <v>6472</v>
      </c>
      <c r="AD3127" t="s">
        <v>32</v>
      </c>
      <c r="AE3127" t="s">
        <v>32</v>
      </c>
      <c r="AG3127" t="s">
        <v>38</v>
      </c>
      <c r="AH3127" t="s">
        <v>2304</v>
      </c>
      <c r="AI3127" t="s">
        <v>1972</v>
      </c>
      <c r="AJ3127" t="s">
        <v>2304</v>
      </c>
      <c r="AK3127" t="s">
        <v>39</v>
      </c>
    </row>
    <row r="3128" spans="1:37" x14ac:dyDescent="0.3">
      <c r="A3128">
        <v>350180</v>
      </c>
      <c r="B3128" t="s">
        <v>4918</v>
      </c>
      <c r="C3128" t="s">
        <v>48</v>
      </c>
      <c r="D3128">
        <v>1</v>
      </c>
      <c r="E3128" t="s">
        <v>6469</v>
      </c>
      <c r="F3128" t="s">
        <v>3533</v>
      </c>
      <c r="G3128">
        <v>56056</v>
      </c>
      <c r="H3128">
        <v>0</v>
      </c>
      <c r="I3128" t="s">
        <v>2512</v>
      </c>
      <c r="J3128" t="s">
        <v>325</v>
      </c>
      <c r="K3128">
        <v>30273</v>
      </c>
      <c r="L3128">
        <v>39275</v>
      </c>
      <c r="M3128" t="s">
        <v>33</v>
      </c>
      <c r="N3128" t="s">
        <v>1364</v>
      </c>
      <c r="O3128" t="s">
        <v>4921</v>
      </c>
      <c r="P3128" t="s">
        <v>6470</v>
      </c>
      <c r="Q3128" t="s">
        <v>3534</v>
      </c>
      <c r="R3128" t="s">
        <v>6471</v>
      </c>
      <c r="S3128" t="s">
        <v>32</v>
      </c>
      <c r="T3128" t="str">
        <f t="shared" si="144"/>
        <v xml:space="preserve">Must have a valid NYS driver license and knowledge of NYC's five boroughs Ability to use driving apps (e.g. Google Maps and Waze) Ability to lift heavy items 20lbs or more Punctuality and professionalism Strong work ethic  </v>
      </c>
      <c r="U3128">
        <f t="shared" si="145"/>
        <v>0</v>
      </c>
      <c r="V3128" s="2">
        <v>0</v>
      </c>
      <c r="W3128" s="2">
        <f t="shared" si="146"/>
        <v>0</v>
      </c>
      <c r="X3128" s="2">
        <v>0</v>
      </c>
      <c r="Y3128" s="2">
        <v>0</v>
      </c>
      <c r="Z3128" s="2">
        <v>0</v>
      </c>
      <c r="AA3128" s="2">
        <v>0</v>
      </c>
      <c r="AB3128" s="2">
        <v>0</v>
      </c>
      <c r="AC3128" t="s">
        <v>6472</v>
      </c>
      <c r="AD3128" t="s">
        <v>32</v>
      </c>
      <c r="AE3128" t="s">
        <v>32</v>
      </c>
      <c r="AG3128" t="s">
        <v>38</v>
      </c>
      <c r="AH3128" t="s">
        <v>2304</v>
      </c>
      <c r="AI3128" t="s">
        <v>1972</v>
      </c>
      <c r="AJ3128" t="s">
        <v>2304</v>
      </c>
      <c r="AK3128" t="s">
        <v>39</v>
      </c>
    </row>
    <row r="3129" spans="1:37" x14ac:dyDescent="0.3">
      <c r="A3129">
        <v>350187</v>
      </c>
      <c r="B3129" t="s">
        <v>199</v>
      </c>
      <c r="C3129" t="s">
        <v>48</v>
      </c>
      <c r="D3129">
        <v>1</v>
      </c>
      <c r="E3129" t="s">
        <v>6473</v>
      </c>
      <c r="F3129" t="s">
        <v>2492</v>
      </c>
      <c r="G3129">
        <v>51011</v>
      </c>
      <c r="H3129">
        <v>1</v>
      </c>
      <c r="I3129" t="s">
        <v>463</v>
      </c>
      <c r="J3129" t="s">
        <v>325</v>
      </c>
      <c r="K3129">
        <v>39.088700000000003</v>
      </c>
      <c r="L3129">
        <v>39.088700000000003</v>
      </c>
      <c r="M3129" t="s">
        <v>178</v>
      </c>
      <c r="N3129" t="s">
        <v>464</v>
      </c>
      <c r="O3129" t="s">
        <v>4245</v>
      </c>
      <c r="P3129" t="s">
        <v>6474</v>
      </c>
      <c r="Q3129" t="s">
        <v>7766</v>
      </c>
      <c r="R3129" t="e">
        <v>#NAME?</v>
      </c>
      <c r="S3129" t="s">
        <v>9175</v>
      </c>
      <c r="T3129" t="e">
        <f t="shared" si="144"/>
        <v>#NAME?</v>
      </c>
      <c r="U3129">
        <f t="shared" si="145"/>
        <v>0</v>
      </c>
      <c r="V3129" s="2">
        <v>0</v>
      </c>
      <c r="W3129" s="2">
        <f t="shared" si="146"/>
        <v>0</v>
      </c>
      <c r="X3129" s="2">
        <v>0</v>
      </c>
      <c r="Y3129" s="2">
        <v>0</v>
      </c>
      <c r="Z3129" s="2">
        <v>0</v>
      </c>
      <c r="AA3129" s="2">
        <v>0</v>
      </c>
      <c r="AB3129" s="2">
        <v>0</v>
      </c>
      <c r="AC3129" t="s">
        <v>6475</v>
      </c>
      <c r="AD3129" t="s">
        <v>32</v>
      </c>
      <c r="AE3129" t="s">
        <v>32</v>
      </c>
      <c r="AG3129" t="s">
        <v>58</v>
      </c>
      <c r="AH3129" t="s">
        <v>776</v>
      </c>
      <c r="AI3129" t="s">
        <v>6380</v>
      </c>
      <c r="AJ3129" t="s">
        <v>776</v>
      </c>
      <c r="AK3129" t="s">
        <v>39</v>
      </c>
    </row>
    <row r="3130" spans="1:37" x14ac:dyDescent="0.3">
      <c r="A3130">
        <v>350187</v>
      </c>
      <c r="B3130" t="s">
        <v>199</v>
      </c>
      <c r="C3130" t="s">
        <v>29</v>
      </c>
      <c r="D3130">
        <v>1</v>
      </c>
      <c r="E3130" t="s">
        <v>6473</v>
      </c>
      <c r="F3130" t="s">
        <v>2492</v>
      </c>
      <c r="G3130">
        <v>51011</v>
      </c>
      <c r="H3130">
        <v>1</v>
      </c>
      <c r="I3130" t="s">
        <v>463</v>
      </c>
      <c r="J3130" t="s">
        <v>325</v>
      </c>
      <c r="K3130">
        <v>39.088700000000003</v>
      </c>
      <c r="L3130">
        <v>39.088700000000003</v>
      </c>
      <c r="M3130" t="s">
        <v>178</v>
      </c>
      <c r="N3130" t="s">
        <v>464</v>
      </c>
      <c r="O3130" t="s">
        <v>4245</v>
      </c>
      <c r="P3130" t="s">
        <v>6474</v>
      </c>
      <c r="Q3130" t="s">
        <v>7766</v>
      </c>
      <c r="R3130" t="e">
        <v>#NAME?</v>
      </c>
      <c r="S3130" t="s">
        <v>9175</v>
      </c>
      <c r="T3130" t="e">
        <f t="shared" si="144"/>
        <v>#NAME?</v>
      </c>
      <c r="U3130">
        <f t="shared" si="145"/>
        <v>0</v>
      </c>
      <c r="V3130" s="2">
        <v>0</v>
      </c>
      <c r="W3130" s="2">
        <f t="shared" si="146"/>
        <v>0</v>
      </c>
      <c r="X3130" s="2">
        <v>0</v>
      </c>
      <c r="Y3130" s="2">
        <v>0</v>
      </c>
      <c r="Z3130" s="2">
        <v>0</v>
      </c>
      <c r="AA3130" s="2">
        <v>0</v>
      </c>
      <c r="AB3130" s="2">
        <v>0</v>
      </c>
      <c r="AC3130" t="s">
        <v>6475</v>
      </c>
      <c r="AD3130" t="s">
        <v>32</v>
      </c>
      <c r="AE3130" t="s">
        <v>32</v>
      </c>
      <c r="AG3130" t="s">
        <v>58</v>
      </c>
      <c r="AH3130" t="s">
        <v>776</v>
      </c>
      <c r="AI3130" t="s">
        <v>6380</v>
      </c>
      <c r="AJ3130" t="s">
        <v>776</v>
      </c>
      <c r="AK3130" t="s">
        <v>39</v>
      </c>
    </row>
    <row r="3131" spans="1:37" x14ac:dyDescent="0.3">
      <c r="A3131">
        <v>350216</v>
      </c>
      <c r="B3131" t="s">
        <v>1275</v>
      </c>
      <c r="C3131" t="s">
        <v>29</v>
      </c>
      <c r="D3131">
        <v>1</v>
      </c>
      <c r="E3131" t="s">
        <v>4836</v>
      </c>
      <c r="F3131" t="s">
        <v>230</v>
      </c>
      <c r="G3131" t="s">
        <v>231</v>
      </c>
      <c r="H3131">
        <v>0</v>
      </c>
      <c r="I3131" t="s">
        <v>627</v>
      </c>
      <c r="J3131" t="s">
        <v>43</v>
      </c>
      <c r="K3131">
        <v>110000</v>
      </c>
      <c r="L3131">
        <v>115000</v>
      </c>
      <c r="M3131" t="s">
        <v>33</v>
      </c>
      <c r="N3131" t="s">
        <v>1278</v>
      </c>
      <c r="O3131" t="s">
        <v>6476</v>
      </c>
      <c r="P3131" t="s">
        <v>9176</v>
      </c>
      <c r="Q3131" t="s">
        <v>236</v>
      </c>
      <c r="R3131" t="s">
        <v>6477</v>
      </c>
      <c r="S3131" t="s">
        <v>6478</v>
      </c>
      <c r="T3131" t="str">
        <f t="shared" si="144"/>
        <v>Project Management Professional Certification. Possess a Lean Six Sigma Certification. Proficient in Microsoft Office Suite, JIRA Software, and eCMS.  Experience with strategic planning &amp; deployment, executive coaching, and performance management. Knowledge and experience with operations planning &amp; monitoring, program &amp; portfolio management with a high level of facilitation. Self-starter and intrinsically motivated. This position is only open to applicants who are permanent in the title of Administrative Staff Analyst. This position is open to applicants who are already permanent in the Administrative Staff Analyst title. Please indicate in your cover letter if you are already permanent in the Administrative Staff Analyst title. If you do not include this information in your cover letter, you will not be considered for an interview. NOTE: This position is open to qualified persons with a disability who are eligible for the 55-a Program.  Please indicate in your cover letter that you would like to be considered for the position under the 55-a Program.</v>
      </c>
      <c r="U3131">
        <f t="shared" si="145"/>
        <v>0</v>
      </c>
      <c r="V3131" s="2">
        <v>0</v>
      </c>
      <c r="W3131" s="2">
        <f t="shared" si="146"/>
        <v>0</v>
      </c>
      <c r="X3131" s="2">
        <v>0</v>
      </c>
      <c r="Y3131" s="2">
        <v>0</v>
      </c>
      <c r="Z3131" s="2">
        <v>0</v>
      </c>
      <c r="AA3131" s="2">
        <v>0</v>
      </c>
      <c r="AB3131" s="2">
        <v>0</v>
      </c>
      <c r="AC3131" t="s">
        <v>4448</v>
      </c>
      <c r="AD3131" t="s">
        <v>32</v>
      </c>
      <c r="AE3131" t="s">
        <v>32</v>
      </c>
      <c r="AG3131" t="s">
        <v>38</v>
      </c>
      <c r="AH3131" t="s">
        <v>2304</v>
      </c>
      <c r="AI3131" t="s">
        <v>2272</v>
      </c>
      <c r="AJ3131" t="s">
        <v>1689</v>
      </c>
      <c r="AK3131" t="s">
        <v>39</v>
      </c>
    </row>
    <row r="3132" spans="1:37" x14ac:dyDescent="0.3">
      <c r="A3132">
        <v>350220</v>
      </c>
      <c r="B3132" t="s">
        <v>199</v>
      </c>
      <c r="C3132" t="s">
        <v>29</v>
      </c>
      <c r="D3132">
        <v>1</v>
      </c>
      <c r="E3132" t="s">
        <v>6479</v>
      </c>
      <c r="F3132" t="s">
        <v>6480</v>
      </c>
      <c r="G3132">
        <v>21537</v>
      </c>
      <c r="H3132">
        <v>0</v>
      </c>
      <c r="I3132" t="s">
        <v>627</v>
      </c>
      <c r="J3132" t="s">
        <v>43</v>
      </c>
      <c r="K3132">
        <v>36503</v>
      </c>
      <c r="L3132">
        <v>41979</v>
      </c>
      <c r="M3132" t="s">
        <v>33</v>
      </c>
      <c r="N3132" t="s">
        <v>464</v>
      </c>
      <c r="O3132" t="s">
        <v>3853</v>
      </c>
      <c r="P3132" t="s">
        <v>6481</v>
      </c>
      <c r="Q3132" t="s">
        <v>6482</v>
      </c>
      <c r="R3132" t="s">
        <v>6483</v>
      </c>
      <c r="S3132" t="s">
        <v>7696</v>
      </c>
      <c r="T3132" t="str">
        <f t="shared" si="144"/>
        <v>--The ideal candidate must be able to climb ladders and work in confined spaces, work in high altitudes (building roofs) in order to perform water testing  --Pass medical clearance and FIT testing for wearing proper PPE respirators    **Must complete and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32">
        <f t="shared" si="145"/>
        <v>0</v>
      </c>
      <c r="V3132" s="2">
        <v>0</v>
      </c>
      <c r="W3132" s="2">
        <f t="shared" si="146"/>
        <v>0</v>
      </c>
      <c r="X3132" s="2">
        <v>0</v>
      </c>
      <c r="Y3132" s="2">
        <v>0</v>
      </c>
      <c r="Z3132" s="2">
        <v>0</v>
      </c>
      <c r="AA3132" s="2">
        <v>0</v>
      </c>
      <c r="AB3132" s="2">
        <v>0</v>
      </c>
      <c r="AC3132" t="s">
        <v>6484</v>
      </c>
      <c r="AD3132" t="s">
        <v>32</v>
      </c>
      <c r="AE3132" t="s">
        <v>32</v>
      </c>
      <c r="AG3132" t="s">
        <v>38</v>
      </c>
      <c r="AH3132" t="s">
        <v>1689</v>
      </c>
      <c r="AI3132" t="s">
        <v>6380</v>
      </c>
      <c r="AJ3132" t="s">
        <v>1689</v>
      </c>
      <c r="AK3132" t="s">
        <v>39</v>
      </c>
    </row>
    <row r="3133" spans="1:37" x14ac:dyDescent="0.3">
      <c r="A3133">
        <v>350220</v>
      </c>
      <c r="B3133" t="s">
        <v>199</v>
      </c>
      <c r="C3133" t="s">
        <v>48</v>
      </c>
      <c r="D3133">
        <v>1</v>
      </c>
      <c r="E3133" t="s">
        <v>6479</v>
      </c>
      <c r="F3133" t="s">
        <v>6480</v>
      </c>
      <c r="G3133">
        <v>21537</v>
      </c>
      <c r="H3133">
        <v>0</v>
      </c>
      <c r="I3133" t="s">
        <v>627</v>
      </c>
      <c r="J3133" t="s">
        <v>43</v>
      </c>
      <c r="K3133">
        <v>36503</v>
      </c>
      <c r="L3133">
        <v>41979</v>
      </c>
      <c r="M3133" t="s">
        <v>33</v>
      </c>
      <c r="N3133" t="s">
        <v>464</v>
      </c>
      <c r="O3133" t="s">
        <v>3853</v>
      </c>
      <c r="P3133" t="s">
        <v>6481</v>
      </c>
      <c r="Q3133" t="s">
        <v>6482</v>
      </c>
      <c r="R3133" t="s">
        <v>6483</v>
      </c>
      <c r="S3133" t="s">
        <v>7696</v>
      </c>
      <c r="T3133" t="str">
        <f t="shared" si="144"/>
        <v>--The ideal candidate must be able to climb ladders and work in confined spaces, work in high altitudes (building roofs) in order to perform water testing  --Pass medical clearance and FIT testing for wearing proper PPE respirators    **Must complete and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33">
        <f t="shared" si="145"/>
        <v>0</v>
      </c>
      <c r="V3133" s="2">
        <v>0</v>
      </c>
      <c r="W3133" s="2">
        <f t="shared" si="146"/>
        <v>0</v>
      </c>
      <c r="X3133" s="2">
        <v>0</v>
      </c>
      <c r="Y3133" s="2">
        <v>0</v>
      </c>
      <c r="Z3133" s="2">
        <v>0</v>
      </c>
      <c r="AA3133" s="2">
        <v>0</v>
      </c>
      <c r="AB3133" s="2">
        <v>0</v>
      </c>
      <c r="AC3133" t="s">
        <v>6484</v>
      </c>
      <c r="AD3133" t="s">
        <v>32</v>
      </c>
      <c r="AE3133" t="s">
        <v>32</v>
      </c>
      <c r="AG3133" t="s">
        <v>38</v>
      </c>
      <c r="AH3133" t="s">
        <v>1689</v>
      </c>
      <c r="AI3133" t="s">
        <v>6380</v>
      </c>
      <c r="AJ3133" t="s">
        <v>1689</v>
      </c>
      <c r="AK3133" t="s">
        <v>39</v>
      </c>
    </row>
    <row r="3134" spans="1:37" x14ac:dyDescent="0.3">
      <c r="A3134">
        <v>350236</v>
      </c>
      <c r="B3134" t="s">
        <v>2201</v>
      </c>
      <c r="C3134" t="s">
        <v>29</v>
      </c>
      <c r="D3134">
        <v>1</v>
      </c>
      <c r="E3134" t="s">
        <v>6485</v>
      </c>
      <c r="F3134" t="s">
        <v>491</v>
      </c>
      <c r="G3134">
        <v>12627</v>
      </c>
      <c r="H3134">
        <v>0</v>
      </c>
      <c r="I3134" t="s">
        <v>1228</v>
      </c>
      <c r="J3134" t="s">
        <v>32</v>
      </c>
      <c r="K3134">
        <v>75591</v>
      </c>
      <c r="L3134">
        <v>81638</v>
      </c>
      <c r="M3134" t="s">
        <v>33</v>
      </c>
      <c r="N3134" t="s">
        <v>2204</v>
      </c>
      <c r="O3134" t="s">
        <v>2205</v>
      </c>
      <c r="P3134" t="s">
        <v>9177</v>
      </c>
      <c r="Q3134" t="s">
        <v>7356</v>
      </c>
      <c r="R3134" t="s">
        <v>6486</v>
      </c>
      <c r="S3134" t="s">
        <v>6487</v>
      </c>
      <c r="T3134" t="str">
        <f t="shared" si="144"/>
        <v>Strong analytical and computer skills, including proficiency using Microsoft Office (Word, Excel, PowerPoint, Outlook), queries and reports.  In addition, must possess excellent verbal and written communication skills; strong client service ethics; as well as key organizational and interpersonal skills. In order to apply, candidate must be permanent in the title of Associate Staff Analyst.</v>
      </c>
      <c r="U3134">
        <f t="shared" si="145"/>
        <v>0</v>
      </c>
      <c r="V3134" s="2">
        <v>1</v>
      </c>
      <c r="W3134" s="2">
        <f t="shared" si="146"/>
        <v>0</v>
      </c>
      <c r="X3134" s="2">
        <v>0</v>
      </c>
      <c r="Y3134" s="2">
        <v>0</v>
      </c>
      <c r="Z3134" s="2">
        <v>0</v>
      </c>
      <c r="AA3134" s="2">
        <v>0</v>
      </c>
      <c r="AB3134" s="2">
        <v>0</v>
      </c>
      <c r="AC3134" t="s">
        <v>6488</v>
      </c>
      <c r="AD3134" t="s">
        <v>32</v>
      </c>
      <c r="AE3134" t="s">
        <v>32</v>
      </c>
      <c r="AG3134" t="s">
        <v>6489</v>
      </c>
      <c r="AH3134" t="s">
        <v>81</v>
      </c>
      <c r="AI3134" t="s">
        <v>2630</v>
      </c>
      <c r="AJ3134" t="s">
        <v>81</v>
      </c>
      <c r="AK3134" t="s">
        <v>39</v>
      </c>
    </row>
    <row r="3135" spans="1:37" x14ac:dyDescent="0.3">
      <c r="A3135">
        <v>350236</v>
      </c>
      <c r="B3135" t="s">
        <v>2201</v>
      </c>
      <c r="C3135" t="s">
        <v>29</v>
      </c>
      <c r="D3135">
        <v>1</v>
      </c>
      <c r="E3135" t="s">
        <v>6485</v>
      </c>
      <c r="F3135" t="s">
        <v>491</v>
      </c>
      <c r="G3135">
        <v>12627</v>
      </c>
      <c r="H3135">
        <v>0</v>
      </c>
      <c r="I3135" t="s">
        <v>1228</v>
      </c>
      <c r="J3135" t="s">
        <v>32</v>
      </c>
      <c r="K3135">
        <v>75591</v>
      </c>
      <c r="L3135">
        <v>81638</v>
      </c>
      <c r="M3135" t="s">
        <v>33</v>
      </c>
      <c r="N3135" t="s">
        <v>2204</v>
      </c>
      <c r="O3135" t="s">
        <v>2205</v>
      </c>
      <c r="P3135" t="s">
        <v>9177</v>
      </c>
      <c r="Q3135" t="s">
        <v>7356</v>
      </c>
      <c r="R3135" t="s">
        <v>6486</v>
      </c>
      <c r="S3135" t="s">
        <v>6487</v>
      </c>
      <c r="T3135" t="str">
        <f t="shared" si="144"/>
        <v>Strong analytical and computer skills, including proficiency using Microsoft Office (Word, Excel, PowerPoint, Outlook), queries and reports.  In addition, must possess excellent verbal and written communication skills; strong client service ethics; as well as key organizational and interpersonal skills. In order to apply, candidate must be permanent in the title of Associate Staff Analyst.</v>
      </c>
      <c r="U3135">
        <f t="shared" si="145"/>
        <v>0</v>
      </c>
      <c r="V3135" s="2">
        <v>1</v>
      </c>
      <c r="W3135" s="2">
        <f t="shared" si="146"/>
        <v>0</v>
      </c>
      <c r="X3135" s="2">
        <v>0</v>
      </c>
      <c r="Y3135" s="2">
        <v>0</v>
      </c>
      <c r="Z3135" s="2">
        <v>0</v>
      </c>
      <c r="AA3135" s="2">
        <v>0</v>
      </c>
      <c r="AB3135" s="2">
        <v>0</v>
      </c>
      <c r="AC3135" t="s">
        <v>6488</v>
      </c>
      <c r="AD3135" t="s">
        <v>32</v>
      </c>
      <c r="AE3135" t="s">
        <v>32</v>
      </c>
      <c r="AG3135" t="s">
        <v>6489</v>
      </c>
      <c r="AH3135" t="s">
        <v>81</v>
      </c>
      <c r="AI3135" t="s">
        <v>2630</v>
      </c>
      <c r="AJ3135" t="s">
        <v>81</v>
      </c>
      <c r="AK3135" t="s">
        <v>39</v>
      </c>
    </row>
    <row r="3136" spans="1:37" x14ac:dyDescent="0.3">
      <c r="A3136">
        <v>350251</v>
      </c>
      <c r="B3136" t="s">
        <v>47</v>
      </c>
      <c r="C3136" t="s">
        <v>29</v>
      </c>
      <c r="D3136">
        <v>1</v>
      </c>
      <c r="E3136" t="s">
        <v>6490</v>
      </c>
      <c r="F3136" t="s">
        <v>126</v>
      </c>
      <c r="G3136">
        <v>21744</v>
      </c>
      <c r="H3136">
        <v>2</v>
      </c>
      <c r="I3136" t="s">
        <v>1183</v>
      </c>
      <c r="J3136" t="s">
        <v>43</v>
      </c>
      <c r="K3136">
        <v>70286</v>
      </c>
      <c r="L3136">
        <v>88213</v>
      </c>
      <c r="M3136" t="s">
        <v>33</v>
      </c>
      <c r="N3136" t="s">
        <v>211</v>
      </c>
      <c r="O3136" t="s">
        <v>6491</v>
      </c>
      <c r="P3136" t="s">
        <v>9178</v>
      </c>
      <c r="Q3136" t="s">
        <v>130</v>
      </c>
      <c r="R3136" t="s">
        <v>9179</v>
      </c>
      <c r="S3136" t="s">
        <v>3157</v>
      </c>
      <c r="T3136" t="str">
        <f t="shared" si="144"/>
        <v>1. Good Communication skills both orally and written. 2. Problem solving skills on specific problems in a major scientific field of physical, biological or environmental science 3. Business process analysis skills 4. Proficiency with Microsoft Office (Word, Excel, PowerPoint). 5. Ability to handle multiple priorities. 6. Ability to rapidly gain mastery of new compliance standards and emerging issues as it relates to SPDES permits. 7. High level of initiative and proactive nature 8. Ability to stay abreast of rapidly changing regulatory landscape to ensure ongoing compliance at all DEP facilities. 9. Demonstrated ability to effectively interpret technical information for non-technical audiences simply, clearly and concisely. 10. A driver‚„s license valid in the State of New York is desired.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3136">
        <f t="shared" si="145"/>
        <v>0</v>
      </c>
      <c r="V3136" s="2">
        <v>1</v>
      </c>
      <c r="W3136" s="2">
        <f t="shared" si="146"/>
        <v>0</v>
      </c>
      <c r="X3136" s="2">
        <v>0</v>
      </c>
      <c r="Y3136" s="2">
        <v>0</v>
      </c>
      <c r="Z3136" s="2">
        <v>0</v>
      </c>
      <c r="AA3136" s="2">
        <v>0</v>
      </c>
      <c r="AB3136" s="2">
        <v>0</v>
      </c>
      <c r="AC3136" t="s">
        <v>6492</v>
      </c>
      <c r="AD3136" t="s">
        <v>142</v>
      </c>
      <c r="AE3136" t="s">
        <v>2475</v>
      </c>
      <c r="AG3136" t="s">
        <v>38</v>
      </c>
      <c r="AH3136" t="s">
        <v>1689</v>
      </c>
      <c r="AI3136" t="s">
        <v>2892</v>
      </c>
      <c r="AJ3136" t="s">
        <v>1829</v>
      </c>
      <c r="AK3136" t="s">
        <v>39</v>
      </c>
    </row>
    <row r="3137" spans="1:37" x14ac:dyDescent="0.3">
      <c r="A3137">
        <v>350251</v>
      </c>
      <c r="B3137" t="s">
        <v>47</v>
      </c>
      <c r="C3137" t="s">
        <v>48</v>
      </c>
      <c r="D3137">
        <v>1</v>
      </c>
      <c r="E3137" t="s">
        <v>6490</v>
      </c>
      <c r="F3137" t="s">
        <v>126</v>
      </c>
      <c r="G3137">
        <v>21744</v>
      </c>
      <c r="H3137">
        <v>2</v>
      </c>
      <c r="I3137" t="s">
        <v>1183</v>
      </c>
      <c r="J3137" t="s">
        <v>43</v>
      </c>
      <c r="K3137">
        <v>70286</v>
      </c>
      <c r="L3137">
        <v>88213</v>
      </c>
      <c r="M3137" t="s">
        <v>33</v>
      </c>
      <c r="N3137" t="s">
        <v>211</v>
      </c>
      <c r="O3137" t="s">
        <v>6491</v>
      </c>
      <c r="P3137" t="s">
        <v>9178</v>
      </c>
      <c r="Q3137" t="s">
        <v>130</v>
      </c>
      <c r="R3137" t="s">
        <v>9179</v>
      </c>
      <c r="S3137" t="s">
        <v>3157</v>
      </c>
      <c r="T3137" t="str">
        <f t="shared" si="144"/>
        <v>1. Good Communication skills both orally and written. 2. Problem solving skills on specific problems in a major scientific field of physical, biological or environmental science 3. Business process analysis skills 4. Proficiency with Microsoft Office (Word, Excel, PowerPoint). 5. Ability to handle multiple priorities. 6. Ability to rapidly gain mastery of new compliance standards and emerging issues as it relates to SPDES permits. 7. High level of initiative and proactive nature 8. Ability to stay abreast of rapidly changing regulatory landscape to ensure ongoing compliance at all DEP facilities. 9. Demonstrated ability to effectively interpret technical information for non-technical audiences simply, clearly and concisely. 10. A driver‚„s license valid in the State of New York is desired.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3137">
        <f t="shared" si="145"/>
        <v>0</v>
      </c>
      <c r="V3137" s="2">
        <v>1</v>
      </c>
      <c r="W3137" s="2">
        <f t="shared" si="146"/>
        <v>0</v>
      </c>
      <c r="X3137" s="2">
        <v>0</v>
      </c>
      <c r="Y3137" s="2">
        <v>0</v>
      </c>
      <c r="Z3137" s="2">
        <v>0</v>
      </c>
      <c r="AA3137" s="2">
        <v>0</v>
      </c>
      <c r="AB3137" s="2">
        <v>0</v>
      </c>
      <c r="AC3137" t="s">
        <v>6492</v>
      </c>
      <c r="AD3137" t="s">
        <v>142</v>
      </c>
      <c r="AE3137" t="s">
        <v>2475</v>
      </c>
      <c r="AG3137" t="s">
        <v>38</v>
      </c>
      <c r="AH3137" t="s">
        <v>1689</v>
      </c>
      <c r="AI3137" t="s">
        <v>2892</v>
      </c>
      <c r="AJ3137" t="s">
        <v>1829</v>
      </c>
      <c r="AK3137" t="s">
        <v>39</v>
      </c>
    </row>
    <row r="3138" spans="1:37" x14ac:dyDescent="0.3">
      <c r="A3138">
        <v>350255</v>
      </c>
      <c r="B3138" t="s">
        <v>2201</v>
      </c>
      <c r="C3138" t="s">
        <v>29</v>
      </c>
      <c r="D3138">
        <v>1</v>
      </c>
      <c r="E3138" t="s">
        <v>4366</v>
      </c>
      <c r="F3138" t="s">
        <v>5054</v>
      </c>
      <c r="G3138">
        <v>20271</v>
      </c>
      <c r="H3138">
        <v>2</v>
      </c>
      <c r="I3138" t="s">
        <v>5270</v>
      </c>
      <c r="J3138" t="s">
        <v>43</v>
      </c>
      <c r="K3138">
        <v>43726</v>
      </c>
      <c r="L3138">
        <v>50285</v>
      </c>
      <c r="M3138" t="s">
        <v>33</v>
      </c>
      <c r="N3138" t="s">
        <v>2204</v>
      </c>
      <c r="O3138" t="s">
        <v>2032</v>
      </c>
      <c r="P3138" t="s">
        <v>8823</v>
      </c>
      <c r="Q3138" t="s">
        <v>5057</v>
      </c>
      <c r="R3138" t="s">
        <v>8824</v>
      </c>
      <c r="S3138" t="s">
        <v>5521</v>
      </c>
      <c r="T3138" t="str">
        <f t="shared" si="144"/>
        <v>‚	Baccalaureate degree from an accredited college with 24 credits in English, journalism or public    relations, plus three (3) years of full-time paid experience in public relations, journalism or    advertising, or a combination of education and/or experience which is equivalent. Graduate study in    English, journalism, or public relations may be substituted for up to one year of required experience	3 -5 years‚„ experience in external/internal writing business communications	Ability to problem solve and appropriately customize messages in a professional writing manner	Excellent writing, editing and proofreading skills as well as the journalistic ability to source stories    from employees.	Good interpersonal and relationship-building skills in order to work with communications. 	Creative ability to devise communication strategies digital skills: familiarity with information technology,    especially digital and video means of communication, is essential.	Two (2) years of administrative, supervisory, or consultative experience in public relations, journalism    or advertising. Candidates for interview will be required to provide a writing sample.</v>
      </c>
      <c r="U3138">
        <f t="shared" si="145"/>
        <v>0</v>
      </c>
      <c r="V3138" s="2">
        <v>0</v>
      </c>
      <c r="W3138" s="2">
        <f t="shared" si="146"/>
        <v>0</v>
      </c>
      <c r="X3138" s="2">
        <v>0</v>
      </c>
      <c r="Y3138" s="2">
        <v>0</v>
      </c>
      <c r="Z3138" s="2">
        <v>0</v>
      </c>
      <c r="AA3138" s="2">
        <v>0</v>
      </c>
      <c r="AB3138" s="2">
        <v>0</v>
      </c>
      <c r="AC3138" t="s">
        <v>6493</v>
      </c>
      <c r="AD3138" t="s">
        <v>32</v>
      </c>
      <c r="AE3138" t="s">
        <v>32</v>
      </c>
      <c r="AG3138" t="s">
        <v>38</v>
      </c>
      <c r="AH3138" t="s">
        <v>81</v>
      </c>
      <c r="AI3138" t="s">
        <v>2630</v>
      </c>
      <c r="AJ3138" t="s">
        <v>81</v>
      </c>
      <c r="AK3138" t="s">
        <v>39</v>
      </c>
    </row>
    <row r="3139" spans="1:37" x14ac:dyDescent="0.3">
      <c r="A3139">
        <v>350255</v>
      </c>
      <c r="B3139" t="s">
        <v>2201</v>
      </c>
      <c r="C3139" t="s">
        <v>48</v>
      </c>
      <c r="D3139">
        <v>1</v>
      </c>
      <c r="E3139" t="s">
        <v>4366</v>
      </c>
      <c r="F3139" t="s">
        <v>5054</v>
      </c>
      <c r="G3139">
        <v>20271</v>
      </c>
      <c r="H3139">
        <v>2</v>
      </c>
      <c r="I3139" t="s">
        <v>5270</v>
      </c>
      <c r="J3139" t="s">
        <v>43</v>
      </c>
      <c r="K3139">
        <v>43726</v>
      </c>
      <c r="L3139">
        <v>50285</v>
      </c>
      <c r="M3139" t="s">
        <v>33</v>
      </c>
      <c r="N3139" t="s">
        <v>2204</v>
      </c>
      <c r="O3139" t="s">
        <v>2032</v>
      </c>
      <c r="P3139" t="s">
        <v>8823</v>
      </c>
      <c r="Q3139" t="s">
        <v>5057</v>
      </c>
      <c r="R3139" t="s">
        <v>8824</v>
      </c>
      <c r="S3139" t="s">
        <v>5521</v>
      </c>
      <c r="T3139" t="str">
        <f t="shared" ref="T3139:T3202" si="147">R3139&amp;" "&amp;S3139</f>
        <v>‚	Baccalaureate degree from an accredited college with 24 credits in English, journalism or public    relations, plus three (3) years of full-time paid experience in public relations, journalism or    advertising, or a combination of education and/or experience which is equivalent. Graduate study in    English, journalism, or public relations may be substituted for up to one year of required experience	3 -5 years‚„ experience in external/internal writing business communications	Ability to problem solve and appropriately customize messages in a professional writing manner	Excellent writing, editing and proofreading skills as well as the journalistic ability to source stories    from employees.	Good interpersonal and relationship-building skills in order to work with communications. 	Creative ability to devise communication strategies digital skills: familiarity with information technology,    especially digital and video means of communication, is essential.	Two (2) years of administrative, supervisory, or consultative experience in public relations, journalism    or advertising. Candidates for interview will be required to provide a writing sample.</v>
      </c>
      <c r="U3139">
        <f t="shared" ref="U3139:U3202" si="148">D3139*W3139</f>
        <v>0</v>
      </c>
      <c r="V3139" s="2">
        <v>0</v>
      </c>
      <c r="W3139" s="2">
        <f t="shared" ref="W3139:W3202" si="149">IF(OR(ISNUMBER(SEARCH("data analytics",$T3139)), ISNUMBER(SEARCH("data analysis",$T3139)), ISNUMBER(SEARCH("analyze data", $T3139)),ISNUMBER(SEARCH("business intelligence", $T3139)),ISNUMBER(SEARCH("business analysis",$T3139))),1,0)</f>
        <v>0</v>
      </c>
      <c r="X3139" s="2">
        <v>0</v>
      </c>
      <c r="Y3139" s="2">
        <v>0</v>
      </c>
      <c r="Z3139" s="2">
        <v>0</v>
      </c>
      <c r="AA3139" s="2">
        <v>0</v>
      </c>
      <c r="AB3139" s="2">
        <v>0</v>
      </c>
      <c r="AC3139" t="s">
        <v>6493</v>
      </c>
      <c r="AD3139" t="s">
        <v>32</v>
      </c>
      <c r="AE3139" t="s">
        <v>32</v>
      </c>
      <c r="AG3139" t="s">
        <v>38</v>
      </c>
      <c r="AH3139" t="s">
        <v>81</v>
      </c>
      <c r="AI3139" t="s">
        <v>2630</v>
      </c>
      <c r="AJ3139" t="s">
        <v>81</v>
      </c>
      <c r="AK3139" t="s">
        <v>39</v>
      </c>
    </row>
    <row r="3140" spans="1:37" x14ac:dyDescent="0.3">
      <c r="A3140">
        <v>350272</v>
      </c>
      <c r="B3140" t="s">
        <v>5554</v>
      </c>
      <c r="C3140" t="s">
        <v>29</v>
      </c>
      <c r="D3140">
        <v>1</v>
      </c>
      <c r="E3140" t="s">
        <v>6494</v>
      </c>
      <c r="F3140" t="s">
        <v>6495</v>
      </c>
      <c r="G3140">
        <v>95507</v>
      </c>
      <c r="H3140" t="s">
        <v>42</v>
      </c>
      <c r="I3140" t="s">
        <v>6496</v>
      </c>
      <c r="J3140" t="s">
        <v>43</v>
      </c>
      <c r="K3140">
        <v>67060</v>
      </c>
      <c r="L3140">
        <v>170000</v>
      </c>
      <c r="M3140" t="s">
        <v>33</v>
      </c>
      <c r="N3140" t="s">
        <v>6239</v>
      </c>
      <c r="O3140" t="s">
        <v>6497</v>
      </c>
      <c r="P3140" t="s">
        <v>9180</v>
      </c>
      <c r="Q3140" t="s">
        <v>9181</v>
      </c>
      <c r="R3140" t="s">
        <v>9182</v>
      </c>
      <c r="S3140" t="s">
        <v>32</v>
      </c>
      <c r="T3140" t="str">
        <f t="shared" si="147"/>
        <v xml:space="preserve">‚Bachelor's degree from an accredited university Eight to ten years' experience at a managerial level position directing units responsible for performing facilities services, human resource and/or labor relations, asset management, and contracts/procurement  Experience and knowledge working in the New York City municipal environment working within mid to large size city agencies; liaison with oversight agencies Demonstrated evidence of ability in the management of a multi-facility complex.Ability to develop, design and implement long range plans, goals, and objectivesTime management and work prioritization skills ‚€œ ability to handle multiple tasks under tight deadlinesStrong communication skills  </v>
      </c>
      <c r="U3140">
        <f t="shared" si="148"/>
        <v>0</v>
      </c>
      <c r="V3140" s="2">
        <v>0</v>
      </c>
      <c r="W3140" s="2">
        <f t="shared" si="149"/>
        <v>0</v>
      </c>
      <c r="X3140" s="2">
        <v>0</v>
      </c>
      <c r="Y3140" s="2">
        <v>0</v>
      </c>
      <c r="Z3140" s="2">
        <v>0</v>
      </c>
      <c r="AA3140" s="2">
        <v>0</v>
      </c>
      <c r="AB3140" s="2">
        <v>0</v>
      </c>
      <c r="AC3140" t="s">
        <v>5560</v>
      </c>
      <c r="AD3140" t="s">
        <v>32</v>
      </c>
      <c r="AE3140" t="s">
        <v>32</v>
      </c>
      <c r="AG3140" t="s">
        <v>38</v>
      </c>
      <c r="AH3140" t="s">
        <v>2081</v>
      </c>
      <c r="AI3140" t="s">
        <v>3033</v>
      </c>
      <c r="AJ3140" t="s">
        <v>2081</v>
      </c>
      <c r="AK3140" t="s">
        <v>39</v>
      </c>
    </row>
    <row r="3141" spans="1:37" x14ac:dyDescent="0.3">
      <c r="A3141">
        <v>350272</v>
      </c>
      <c r="B3141" t="s">
        <v>5554</v>
      </c>
      <c r="C3141" t="s">
        <v>48</v>
      </c>
      <c r="D3141">
        <v>1</v>
      </c>
      <c r="E3141" t="s">
        <v>6494</v>
      </c>
      <c r="F3141" t="s">
        <v>6495</v>
      </c>
      <c r="G3141">
        <v>95507</v>
      </c>
      <c r="H3141" t="s">
        <v>42</v>
      </c>
      <c r="I3141" t="s">
        <v>6496</v>
      </c>
      <c r="J3141" t="s">
        <v>43</v>
      </c>
      <c r="K3141">
        <v>67060</v>
      </c>
      <c r="L3141">
        <v>170000</v>
      </c>
      <c r="M3141" t="s">
        <v>33</v>
      </c>
      <c r="N3141" t="s">
        <v>6239</v>
      </c>
      <c r="O3141" t="s">
        <v>6497</v>
      </c>
      <c r="P3141" t="s">
        <v>9180</v>
      </c>
      <c r="Q3141" t="s">
        <v>9181</v>
      </c>
      <c r="R3141" t="s">
        <v>9182</v>
      </c>
      <c r="S3141" t="s">
        <v>32</v>
      </c>
      <c r="T3141" t="str">
        <f t="shared" si="147"/>
        <v xml:space="preserve">‚Bachelor's degree from an accredited university Eight to ten years' experience at a managerial level position directing units responsible for performing facilities services, human resource and/or labor relations, asset management, and contracts/procurement  Experience and knowledge working in the New York City municipal environment working within mid to large size city agencies; liaison with oversight agencies Demonstrated evidence of ability in the management of a multi-facility complex.Ability to develop, design and implement long range plans, goals, and objectivesTime management and work prioritization skills ‚€œ ability to handle multiple tasks under tight deadlinesStrong communication skills  </v>
      </c>
      <c r="U3141">
        <f t="shared" si="148"/>
        <v>0</v>
      </c>
      <c r="V3141" s="2">
        <v>0</v>
      </c>
      <c r="W3141" s="2">
        <f t="shared" si="149"/>
        <v>0</v>
      </c>
      <c r="X3141" s="2">
        <v>0</v>
      </c>
      <c r="Y3141" s="2">
        <v>0</v>
      </c>
      <c r="Z3141" s="2">
        <v>0</v>
      </c>
      <c r="AA3141" s="2">
        <v>0</v>
      </c>
      <c r="AB3141" s="2">
        <v>0</v>
      </c>
      <c r="AC3141" t="s">
        <v>5560</v>
      </c>
      <c r="AD3141" t="s">
        <v>32</v>
      </c>
      <c r="AE3141" t="s">
        <v>32</v>
      </c>
      <c r="AG3141" t="s">
        <v>38</v>
      </c>
      <c r="AH3141" t="s">
        <v>2081</v>
      </c>
      <c r="AI3141" t="s">
        <v>3033</v>
      </c>
      <c r="AJ3141" t="s">
        <v>2081</v>
      </c>
      <c r="AK3141" t="s">
        <v>39</v>
      </c>
    </row>
    <row r="3142" spans="1:37" x14ac:dyDescent="0.3">
      <c r="A3142">
        <v>350286</v>
      </c>
      <c r="B3142" t="s">
        <v>199</v>
      </c>
      <c r="C3142" t="s">
        <v>48</v>
      </c>
      <c r="D3142">
        <v>6</v>
      </c>
      <c r="E3142" t="s">
        <v>2238</v>
      </c>
      <c r="F3142" t="s">
        <v>2239</v>
      </c>
      <c r="G3142">
        <v>31215</v>
      </c>
      <c r="H3142">
        <v>1</v>
      </c>
      <c r="I3142" t="s">
        <v>627</v>
      </c>
      <c r="J3142" t="s">
        <v>43</v>
      </c>
      <c r="K3142">
        <v>42563</v>
      </c>
      <c r="L3142">
        <v>48947</v>
      </c>
      <c r="M3142" t="s">
        <v>33</v>
      </c>
      <c r="N3142" t="s">
        <v>380</v>
      </c>
      <c r="O3142" t="s">
        <v>2240</v>
      </c>
      <c r="P3142" t="s">
        <v>9183</v>
      </c>
      <c r="Q3142" t="s">
        <v>7708</v>
      </c>
      <c r="R3142" t="s">
        <v>2241</v>
      </c>
      <c r="S3142" t="s">
        <v>7656</v>
      </c>
      <c r="T3142" t="str">
        <f t="shared" si="147"/>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42">
        <f t="shared" si="148"/>
        <v>0</v>
      </c>
      <c r="V3142" s="2">
        <v>0</v>
      </c>
      <c r="W3142" s="2">
        <f t="shared" si="149"/>
        <v>0</v>
      </c>
      <c r="X3142" s="2">
        <v>0</v>
      </c>
      <c r="Y3142" s="2">
        <v>0</v>
      </c>
      <c r="Z3142" s="2">
        <v>0</v>
      </c>
      <c r="AA3142" s="2">
        <v>0</v>
      </c>
      <c r="AB3142" s="2">
        <v>0</v>
      </c>
      <c r="AC3142" t="s">
        <v>6498</v>
      </c>
      <c r="AD3142" t="s">
        <v>32</v>
      </c>
      <c r="AE3142" t="s">
        <v>32</v>
      </c>
      <c r="AG3142" t="s">
        <v>38</v>
      </c>
      <c r="AH3142" t="s">
        <v>1689</v>
      </c>
      <c r="AI3142" t="s">
        <v>6380</v>
      </c>
      <c r="AJ3142" t="s">
        <v>1689</v>
      </c>
      <c r="AK3142" t="s">
        <v>39</v>
      </c>
    </row>
    <row r="3143" spans="1:37" x14ac:dyDescent="0.3">
      <c r="A3143">
        <v>350286</v>
      </c>
      <c r="B3143" t="s">
        <v>199</v>
      </c>
      <c r="C3143" t="s">
        <v>29</v>
      </c>
      <c r="D3143">
        <v>6</v>
      </c>
      <c r="E3143" t="s">
        <v>2238</v>
      </c>
      <c r="F3143" t="s">
        <v>2239</v>
      </c>
      <c r="G3143">
        <v>31215</v>
      </c>
      <c r="H3143">
        <v>1</v>
      </c>
      <c r="I3143" t="s">
        <v>627</v>
      </c>
      <c r="J3143" t="s">
        <v>43</v>
      </c>
      <c r="K3143">
        <v>42563</v>
      </c>
      <c r="L3143">
        <v>48947</v>
      </c>
      <c r="M3143" t="s">
        <v>33</v>
      </c>
      <c r="N3143" t="s">
        <v>380</v>
      </c>
      <c r="O3143" t="s">
        <v>2240</v>
      </c>
      <c r="P3143" t="s">
        <v>9183</v>
      </c>
      <c r="Q3143" t="s">
        <v>7708</v>
      </c>
      <c r="R3143" t="s">
        <v>2241</v>
      </c>
      <c r="S3143" t="s">
        <v>7656</v>
      </c>
      <c r="T3143" t="str">
        <f t="shared" si="147"/>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43">
        <f t="shared" si="148"/>
        <v>0</v>
      </c>
      <c r="V3143" s="2">
        <v>0</v>
      </c>
      <c r="W3143" s="2">
        <f t="shared" si="149"/>
        <v>0</v>
      </c>
      <c r="X3143" s="2">
        <v>0</v>
      </c>
      <c r="Y3143" s="2">
        <v>0</v>
      </c>
      <c r="Z3143" s="2">
        <v>0</v>
      </c>
      <c r="AA3143" s="2">
        <v>0</v>
      </c>
      <c r="AB3143" s="2">
        <v>0</v>
      </c>
      <c r="AC3143" t="s">
        <v>6498</v>
      </c>
      <c r="AD3143" t="s">
        <v>32</v>
      </c>
      <c r="AE3143" t="s">
        <v>32</v>
      </c>
      <c r="AG3143" t="s">
        <v>38</v>
      </c>
      <c r="AH3143" t="s">
        <v>1689</v>
      </c>
      <c r="AI3143" t="s">
        <v>6380</v>
      </c>
      <c r="AJ3143" t="s">
        <v>1689</v>
      </c>
      <c r="AK3143" t="s">
        <v>39</v>
      </c>
    </row>
    <row r="3144" spans="1:37" x14ac:dyDescent="0.3">
      <c r="A3144">
        <v>350290</v>
      </c>
      <c r="B3144" t="s">
        <v>73</v>
      </c>
      <c r="C3144" t="s">
        <v>29</v>
      </c>
      <c r="D3144">
        <v>1</v>
      </c>
      <c r="E3144" t="s">
        <v>102</v>
      </c>
      <c r="F3144" t="s">
        <v>363</v>
      </c>
      <c r="G3144">
        <v>13611</v>
      </c>
      <c r="H3144">
        <v>3</v>
      </c>
      <c r="I3144" t="s">
        <v>76</v>
      </c>
      <c r="J3144" t="s">
        <v>43</v>
      </c>
      <c r="K3144">
        <v>68427</v>
      </c>
      <c r="L3144">
        <v>95000</v>
      </c>
      <c r="M3144" t="s">
        <v>33</v>
      </c>
      <c r="N3144" t="s">
        <v>77</v>
      </c>
      <c r="O3144" t="s">
        <v>78</v>
      </c>
      <c r="P3144" t="s">
        <v>9184</v>
      </c>
      <c r="Q3144" t="s">
        <v>365</v>
      </c>
      <c r="R3144" t="s">
        <v>9185</v>
      </c>
      <c r="S3144" t="s">
        <v>32</v>
      </c>
      <c r="T3144" t="str">
        <f t="shared" si="147"/>
        <v xml:space="preserve">‚	Prior network design and implementation experience.	VM and SAN configuration and implementation	Excellent verbal communications and documentation skills.	Strong time management &amp; organizational skills.	Ability to multi-task and meet deadlines.  </v>
      </c>
      <c r="U3144">
        <f t="shared" si="148"/>
        <v>0</v>
      </c>
      <c r="V3144" s="2">
        <v>0</v>
      </c>
      <c r="W3144" s="2">
        <f t="shared" si="149"/>
        <v>0</v>
      </c>
      <c r="X3144" s="2">
        <v>0</v>
      </c>
      <c r="Y3144" s="2">
        <v>0</v>
      </c>
      <c r="Z3144" s="2">
        <v>0</v>
      </c>
      <c r="AA3144" s="2">
        <v>0</v>
      </c>
      <c r="AB3144" s="2">
        <v>0</v>
      </c>
      <c r="AC3144" t="s">
        <v>79</v>
      </c>
      <c r="AD3144" t="s">
        <v>32</v>
      </c>
      <c r="AE3144" t="s">
        <v>77</v>
      </c>
      <c r="AG3144" t="s">
        <v>38</v>
      </c>
      <c r="AH3144" t="s">
        <v>81</v>
      </c>
      <c r="AJ3144" t="s">
        <v>81</v>
      </c>
      <c r="AK3144" t="s">
        <v>39</v>
      </c>
    </row>
    <row r="3145" spans="1:37" x14ac:dyDescent="0.3">
      <c r="A3145">
        <v>350290</v>
      </c>
      <c r="B3145" t="s">
        <v>73</v>
      </c>
      <c r="C3145" t="s">
        <v>48</v>
      </c>
      <c r="D3145">
        <v>1</v>
      </c>
      <c r="E3145" t="s">
        <v>102</v>
      </c>
      <c r="F3145" t="s">
        <v>363</v>
      </c>
      <c r="G3145">
        <v>13611</v>
      </c>
      <c r="H3145">
        <v>3</v>
      </c>
      <c r="I3145" t="s">
        <v>76</v>
      </c>
      <c r="J3145" t="s">
        <v>43</v>
      </c>
      <c r="K3145">
        <v>68427</v>
      </c>
      <c r="L3145">
        <v>95000</v>
      </c>
      <c r="M3145" t="s">
        <v>33</v>
      </c>
      <c r="N3145" t="s">
        <v>77</v>
      </c>
      <c r="O3145" t="s">
        <v>78</v>
      </c>
      <c r="P3145" t="s">
        <v>9184</v>
      </c>
      <c r="Q3145" t="s">
        <v>365</v>
      </c>
      <c r="R3145" t="s">
        <v>9185</v>
      </c>
      <c r="S3145" t="s">
        <v>32</v>
      </c>
      <c r="T3145" t="str">
        <f t="shared" si="147"/>
        <v xml:space="preserve">‚	Prior network design and implementation experience.	VM and SAN configuration and implementation	Excellent verbal communications and documentation skills.	Strong time management &amp; organizational skills.	Ability to multi-task and meet deadlines.  </v>
      </c>
      <c r="U3145">
        <f t="shared" si="148"/>
        <v>0</v>
      </c>
      <c r="V3145" s="2">
        <v>0</v>
      </c>
      <c r="W3145" s="2">
        <f t="shared" si="149"/>
        <v>0</v>
      </c>
      <c r="X3145" s="2">
        <v>0</v>
      </c>
      <c r="Y3145" s="2">
        <v>0</v>
      </c>
      <c r="Z3145" s="2">
        <v>0</v>
      </c>
      <c r="AA3145" s="2">
        <v>0</v>
      </c>
      <c r="AB3145" s="2">
        <v>0</v>
      </c>
      <c r="AC3145" t="s">
        <v>79</v>
      </c>
      <c r="AD3145" t="s">
        <v>32</v>
      </c>
      <c r="AE3145" t="s">
        <v>77</v>
      </c>
      <c r="AG3145" t="s">
        <v>38</v>
      </c>
      <c r="AH3145" t="s">
        <v>81</v>
      </c>
      <c r="AJ3145" t="s">
        <v>81</v>
      </c>
      <c r="AK3145" t="s">
        <v>39</v>
      </c>
    </row>
    <row r="3146" spans="1:37" x14ac:dyDescent="0.3">
      <c r="A3146">
        <v>350294</v>
      </c>
      <c r="B3146" t="s">
        <v>47</v>
      </c>
      <c r="C3146" t="s">
        <v>29</v>
      </c>
      <c r="D3146">
        <v>1</v>
      </c>
      <c r="E3146" t="s">
        <v>1191</v>
      </c>
      <c r="F3146" t="s">
        <v>1090</v>
      </c>
      <c r="G3146">
        <v>20210</v>
      </c>
      <c r="H3146">
        <v>0</v>
      </c>
      <c r="I3146" t="s">
        <v>244</v>
      </c>
      <c r="J3146" t="s">
        <v>43</v>
      </c>
      <c r="K3146">
        <v>53134</v>
      </c>
      <c r="L3146">
        <v>79726</v>
      </c>
      <c r="M3146" t="s">
        <v>33</v>
      </c>
      <c r="N3146" t="s">
        <v>211</v>
      </c>
      <c r="O3146" t="s">
        <v>1192</v>
      </c>
      <c r="P3146" t="s">
        <v>9186</v>
      </c>
      <c r="Q3146" t="s">
        <v>2858</v>
      </c>
      <c r="R3146" t="s">
        <v>32</v>
      </c>
      <c r="S3146" t="s">
        <v>8970</v>
      </c>
      <c r="T3146" t="str">
        <f t="shared" si="14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3146">
        <f t="shared" si="148"/>
        <v>0</v>
      </c>
      <c r="V3146" s="2">
        <v>0</v>
      </c>
      <c r="W3146" s="2">
        <f t="shared" si="149"/>
        <v>0</v>
      </c>
      <c r="X3146" s="2">
        <v>0</v>
      </c>
      <c r="Y3146" s="2">
        <v>0</v>
      </c>
      <c r="Z3146" s="2">
        <v>0</v>
      </c>
      <c r="AA3146" s="2">
        <v>0</v>
      </c>
      <c r="AB3146" s="2">
        <v>0</v>
      </c>
      <c r="AC3146" t="s">
        <v>624</v>
      </c>
      <c r="AD3146" t="s">
        <v>32</v>
      </c>
      <c r="AE3146" t="s">
        <v>32</v>
      </c>
      <c r="AG3146" t="s">
        <v>58</v>
      </c>
      <c r="AH3146" t="s">
        <v>1689</v>
      </c>
      <c r="AI3146" t="s">
        <v>2892</v>
      </c>
      <c r="AJ3146" t="s">
        <v>1689</v>
      </c>
      <c r="AK3146" t="s">
        <v>39</v>
      </c>
    </row>
    <row r="3147" spans="1:37" x14ac:dyDescent="0.3">
      <c r="A3147">
        <v>350294</v>
      </c>
      <c r="B3147" t="s">
        <v>47</v>
      </c>
      <c r="C3147" t="s">
        <v>48</v>
      </c>
      <c r="D3147">
        <v>1</v>
      </c>
      <c r="E3147" t="s">
        <v>1191</v>
      </c>
      <c r="F3147" t="s">
        <v>1090</v>
      </c>
      <c r="G3147">
        <v>20210</v>
      </c>
      <c r="H3147">
        <v>0</v>
      </c>
      <c r="I3147" t="s">
        <v>244</v>
      </c>
      <c r="J3147" t="s">
        <v>43</v>
      </c>
      <c r="K3147">
        <v>53134</v>
      </c>
      <c r="L3147">
        <v>79726</v>
      </c>
      <c r="M3147" t="s">
        <v>33</v>
      </c>
      <c r="N3147" t="s">
        <v>211</v>
      </c>
      <c r="O3147" t="s">
        <v>1192</v>
      </c>
      <c r="P3147" t="s">
        <v>9186</v>
      </c>
      <c r="Q3147" t="s">
        <v>2858</v>
      </c>
      <c r="R3147" t="s">
        <v>32</v>
      </c>
      <c r="S3147" t="s">
        <v>8970</v>
      </c>
      <c r="T3147" t="str">
        <f t="shared" si="14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3147">
        <f t="shared" si="148"/>
        <v>0</v>
      </c>
      <c r="V3147" s="2">
        <v>0</v>
      </c>
      <c r="W3147" s="2">
        <f t="shared" si="149"/>
        <v>0</v>
      </c>
      <c r="X3147" s="2">
        <v>0</v>
      </c>
      <c r="Y3147" s="2">
        <v>0</v>
      </c>
      <c r="Z3147" s="2">
        <v>0</v>
      </c>
      <c r="AA3147" s="2">
        <v>0</v>
      </c>
      <c r="AB3147" s="2">
        <v>0</v>
      </c>
      <c r="AC3147" t="s">
        <v>624</v>
      </c>
      <c r="AD3147" t="s">
        <v>32</v>
      </c>
      <c r="AE3147" t="s">
        <v>32</v>
      </c>
      <c r="AG3147" t="s">
        <v>58</v>
      </c>
      <c r="AH3147" t="s">
        <v>1689</v>
      </c>
      <c r="AI3147" t="s">
        <v>2892</v>
      </c>
      <c r="AJ3147" t="s">
        <v>1689</v>
      </c>
      <c r="AK3147" t="s">
        <v>39</v>
      </c>
    </row>
    <row r="3148" spans="1:37" x14ac:dyDescent="0.3">
      <c r="A3148">
        <v>350296</v>
      </c>
      <c r="B3148" t="s">
        <v>1290</v>
      </c>
      <c r="C3148" t="s">
        <v>29</v>
      </c>
      <c r="D3148">
        <v>3</v>
      </c>
      <c r="E3148" t="s">
        <v>6499</v>
      </c>
      <c r="F3148" t="s">
        <v>742</v>
      </c>
      <c r="G3148">
        <v>56058</v>
      </c>
      <c r="H3148">
        <v>0</v>
      </c>
      <c r="I3148" t="s">
        <v>3920</v>
      </c>
      <c r="J3148" t="s">
        <v>43</v>
      </c>
      <c r="K3148">
        <v>50362</v>
      </c>
      <c r="L3148">
        <v>57916</v>
      </c>
      <c r="M3148" t="s">
        <v>33</v>
      </c>
      <c r="N3148" t="s">
        <v>3082</v>
      </c>
      <c r="O3148" t="s">
        <v>6500</v>
      </c>
      <c r="P3148" t="s">
        <v>9187</v>
      </c>
      <c r="Q3148" t="s">
        <v>745</v>
      </c>
      <c r="R3148" t="s">
        <v>9188</v>
      </c>
      <c r="S3148" t="s">
        <v>9189</v>
      </c>
      <c r="T3148" t="str">
        <f t="shared" si="147"/>
        <v>‚  Strong attention to detail.   Excellent problem solving skills.   Excellent demonstrated customer service skills.   Excellent demonstrated written and oral communication skills.   Ability to adapt to changing situations and priorities.   Ability to work independently and collaboratively in a fast-paced, demanding,     and complex work environment.  Excellent interpersonal communication skills and the ability to engage and    interact with a diverse group of staff and stakeholders.  Strong analytical, interpersonal and communication skills.  Multi-tasking capabilities and knowledge of the principles and practices     of public and business administration  Advanced proficiency in Microsoft applications  Workforce/economic/community development experience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48">
        <f t="shared" si="148"/>
        <v>0</v>
      </c>
      <c r="V3148" s="2">
        <v>0</v>
      </c>
      <c r="W3148" s="2">
        <f t="shared" si="149"/>
        <v>0</v>
      </c>
      <c r="X3148" s="2">
        <v>0</v>
      </c>
      <c r="Y3148" s="2">
        <v>0</v>
      </c>
      <c r="Z3148" s="2">
        <v>0</v>
      </c>
      <c r="AA3148" s="2">
        <v>0</v>
      </c>
      <c r="AB3148" s="2">
        <v>0</v>
      </c>
      <c r="AC3148" t="s">
        <v>2414</v>
      </c>
      <c r="AD3148" t="s">
        <v>32</v>
      </c>
      <c r="AE3148" t="s">
        <v>32</v>
      </c>
      <c r="AG3148" t="s">
        <v>38</v>
      </c>
      <c r="AH3148" t="s">
        <v>81</v>
      </c>
      <c r="AI3148" t="s">
        <v>2417</v>
      </c>
      <c r="AJ3148" t="s">
        <v>2081</v>
      </c>
      <c r="AK3148" t="s">
        <v>39</v>
      </c>
    </row>
    <row r="3149" spans="1:37" x14ac:dyDescent="0.3">
      <c r="A3149">
        <v>350300</v>
      </c>
      <c r="B3149" t="s">
        <v>199</v>
      </c>
      <c r="C3149" t="s">
        <v>29</v>
      </c>
      <c r="D3149">
        <v>1</v>
      </c>
      <c r="E3149" t="s">
        <v>6501</v>
      </c>
      <c r="F3149" t="s">
        <v>126</v>
      </c>
      <c r="G3149">
        <v>21744</v>
      </c>
      <c r="H3149" t="s">
        <v>6502</v>
      </c>
      <c r="I3149" t="s">
        <v>4559</v>
      </c>
      <c r="J3149" t="s">
        <v>32</v>
      </c>
      <c r="K3149">
        <v>90084</v>
      </c>
      <c r="L3149">
        <v>130939</v>
      </c>
      <c r="M3149" t="s">
        <v>33</v>
      </c>
      <c r="N3149" t="s">
        <v>202</v>
      </c>
      <c r="O3149" t="s">
        <v>4038</v>
      </c>
      <c r="P3149" t="s">
        <v>6503</v>
      </c>
      <c r="Q3149" t="s">
        <v>130</v>
      </c>
      <c r="R3149" t="e">
        <v>#NAME?</v>
      </c>
      <c r="S3149" t="s">
        <v>7696</v>
      </c>
      <c r="T3149" t="e">
        <f t="shared" si="147"/>
        <v>#NAME?</v>
      </c>
      <c r="U3149">
        <f t="shared" si="148"/>
        <v>0</v>
      </c>
      <c r="V3149" s="2">
        <v>0</v>
      </c>
      <c r="W3149" s="2">
        <f t="shared" si="149"/>
        <v>0</v>
      </c>
      <c r="X3149" s="2">
        <v>0</v>
      </c>
      <c r="Y3149" s="2">
        <v>0</v>
      </c>
      <c r="Z3149" s="2">
        <v>0</v>
      </c>
      <c r="AA3149" s="2">
        <v>0</v>
      </c>
      <c r="AB3149" s="2">
        <v>0</v>
      </c>
      <c r="AC3149" t="s">
        <v>6504</v>
      </c>
      <c r="AD3149" t="s">
        <v>32</v>
      </c>
      <c r="AE3149" t="s">
        <v>32</v>
      </c>
      <c r="AG3149" t="s">
        <v>38</v>
      </c>
      <c r="AH3149" t="s">
        <v>1689</v>
      </c>
      <c r="AI3149" t="s">
        <v>6380</v>
      </c>
      <c r="AJ3149" t="s">
        <v>1689</v>
      </c>
      <c r="AK3149" t="s">
        <v>39</v>
      </c>
    </row>
    <row r="3150" spans="1:37" x14ac:dyDescent="0.3">
      <c r="A3150">
        <v>350300</v>
      </c>
      <c r="B3150" t="s">
        <v>199</v>
      </c>
      <c r="C3150" t="s">
        <v>48</v>
      </c>
      <c r="D3150">
        <v>1</v>
      </c>
      <c r="E3150" t="s">
        <v>6501</v>
      </c>
      <c r="F3150" t="s">
        <v>126</v>
      </c>
      <c r="G3150">
        <v>21744</v>
      </c>
      <c r="H3150" t="s">
        <v>6502</v>
      </c>
      <c r="I3150" t="s">
        <v>4559</v>
      </c>
      <c r="J3150" t="s">
        <v>32</v>
      </c>
      <c r="K3150">
        <v>90084</v>
      </c>
      <c r="L3150">
        <v>130939</v>
      </c>
      <c r="M3150" t="s">
        <v>33</v>
      </c>
      <c r="N3150" t="s">
        <v>202</v>
      </c>
      <c r="O3150" t="s">
        <v>4038</v>
      </c>
      <c r="P3150" t="s">
        <v>6503</v>
      </c>
      <c r="Q3150" t="s">
        <v>130</v>
      </c>
      <c r="R3150" t="e">
        <v>#NAME?</v>
      </c>
      <c r="S3150" t="s">
        <v>7696</v>
      </c>
      <c r="T3150" t="e">
        <f t="shared" si="147"/>
        <v>#NAME?</v>
      </c>
      <c r="U3150">
        <f t="shared" si="148"/>
        <v>0</v>
      </c>
      <c r="V3150" s="2">
        <v>0</v>
      </c>
      <c r="W3150" s="2">
        <f t="shared" si="149"/>
        <v>0</v>
      </c>
      <c r="X3150" s="2">
        <v>0</v>
      </c>
      <c r="Y3150" s="2">
        <v>0</v>
      </c>
      <c r="Z3150" s="2">
        <v>0</v>
      </c>
      <c r="AA3150" s="2">
        <v>0</v>
      </c>
      <c r="AB3150" s="2">
        <v>0</v>
      </c>
      <c r="AC3150" t="s">
        <v>6504</v>
      </c>
      <c r="AD3150" t="s">
        <v>32</v>
      </c>
      <c r="AE3150" t="s">
        <v>32</v>
      </c>
      <c r="AG3150" t="s">
        <v>38</v>
      </c>
      <c r="AH3150" t="s">
        <v>1689</v>
      </c>
      <c r="AI3150" t="s">
        <v>6380</v>
      </c>
      <c r="AJ3150" t="s">
        <v>1689</v>
      </c>
      <c r="AK3150" t="s">
        <v>39</v>
      </c>
    </row>
    <row r="3151" spans="1:37" x14ac:dyDescent="0.3">
      <c r="A3151">
        <v>350318</v>
      </c>
      <c r="B3151" t="s">
        <v>28</v>
      </c>
      <c r="C3151" t="s">
        <v>48</v>
      </c>
      <c r="D3151">
        <v>1</v>
      </c>
      <c r="E3151" t="s">
        <v>6505</v>
      </c>
      <c r="F3151" t="s">
        <v>41</v>
      </c>
      <c r="G3151">
        <v>10009</v>
      </c>
      <c r="H3151" t="s">
        <v>93</v>
      </c>
      <c r="I3151" t="s">
        <v>1967</v>
      </c>
      <c r="J3151" t="s">
        <v>43</v>
      </c>
      <c r="K3151">
        <v>60435</v>
      </c>
      <c r="L3151">
        <v>70000</v>
      </c>
      <c r="M3151" t="s">
        <v>33</v>
      </c>
      <c r="N3151" t="s">
        <v>34</v>
      </c>
      <c r="O3151" t="s">
        <v>5634</v>
      </c>
      <c r="P3151" t="s">
        <v>7235</v>
      </c>
      <c r="Q3151" t="s">
        <v>45</v>
      </c>
      <c r="R3151" t="s">
        <v>9190</v>
      </c>
      <c r="S3151" t="s">
        <v>32</v>
      </c>
      <c r="T3151" t="str">
        <f t="shared" si="147"/>
        <v xml:space="preserve">‚Strong management and leadership skills, including budget and timeline managementExperience in working with small businesses, City government and community partners Experience with identifying, analyzing and interpreting data trends, and preparing reportsExperience processing large amounts of structured and unstructured data Knowledge of statistical software and high proficiency in MS Excel (e.g. pivot tables, VLOOKUP function, descriptive statistics) and PowerPoint;Well-developed ability to distil complex information into its essential components and conceptsDemonstrated project management experienceProven ability to execute complex projects or policies with multiple stakeholders to deliver fast, quality resultsExperience in planning, implementing, and managing initiatives or programs from inception to completionExcellent organization skills and impeccable attention to detailOutstanding analytical, problem solving and creative thinking abilities; enterprising and resourceful, self-starter and team playerA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scienceExperience in performing budget or financial analysis is a plus  </v>
      </c>
      <c r="U3151">
        <f t="shared" si="148"/>
        <v>0</v>
      </c>
      <c r="V3151" s="2">
        <v>1</v>
      </c>
      <c r="W3151" s="2">
        <f t="shared" si="149"/>
        <v>0</v>
      </c>
      <c r="X3151" s="2">
        <v>0</v>
      </c>
      <c r="Y3151" s="2">
        <v>0</v>
      </c>
      <c r="Z3151" s="2">
        <v>0</v>
      </c>
      <c r="AA3151" s="2">
        <v>0</v>
      </c>
      <c r="AB3151" s="2">
        <v>0</v>
      </c>
      <c r="AC3151" t="s">
        <v>6506</v>
      </c>
      <c r="AD3151" t="s">
        <v>32</v>
      </c>
      <c r="AE3151" t="s">
        <v>32</v>
      </c>
      <c r="AG3151" t="s">
        <v>38</v>
      </c>
      <c r="AH3151" t="s">
        <v>1829</v>
      </c>
      <c r="AJ3151" t="s">
        <v>1829</v>
      </c>
      <c r="AK3151" t="s">
        <v>39</v>
      </c>
    </row>
    <row r="3152" spans="1:37" x14ac:dyDescent="0.3">
      <c r="A3152">
        <v>350303</v>
      </c>
      <c r="B3152" t="s">
        <v>199</v>
      </c>
      <c r="C3152" t="s">
        <v>48</v>
      </c>
      <c r="D3152">
        <v>1</v>
      </c>
      <c r="E3152" t="s">
        <v>6507</v>
      </c>
      <c r="F3152" t="s">
        <v>742</v>
      </c>
      <c r="G3152">
        <v>56058</v>
      </c>
      <c r="H3152">
        <v>0</v>
      </c>
      <c r="I3152" t="s">
        <v>463</v>
      </c>
      <c r="J3152" t="s">
        <v>43</v>
      </c>
      <c r="K3152">
        <v>50362</v>
      </c>
      <c r="L3152">
        <v>78177</v>
      </c>
      <c r="M3152" t="s">
        <v>33</v>
      </c>
      <c r="N3152" t="s">
        <v>408</v>
      </c>
      <c r="O3152" t="s">
        <v>2038</v>
      </c>
      <c r="P3152" t="s">
        <v>9191</v>
      </c>
      <c r="Q3152" t="s">
        <v>745</v>
      </c>
      <c r="R3152" t="s">
        <v>9192</v>
      </c>
      <c r="S3152" t="s">
        <v>9193</v>
      </c>
      <c r="T3152" t="str">
        <f t="shared" si="147"/>
        <v>‚ Demonstrate experience and/or knowledge emergency management and planning, mass fatality planning, hospital administration and/or healthcare emergency management and planning.   Planning experience to include the participation in at least one planning project from proof of concept to finalization.  Preference for project management experience and/or certification.  New York City government work experience or relevant research or technical background; experience in Physical Anthropology or Forensic Science, preferably within a medical examiner/coroner office is a plus.  Comprehensive experience including participation in response to an actual incident or disaster.  Candidate should possess excellent communication, writing, oral presentation and conflict management skills.   Demonstrated attention to detail and excellent organizational skills; ability to prioritize tasks, manage time and complete projects within specified deadlines. Flexibility and good humor to work as part of a dynamic team in an ever-changing environment, demonstrated ability to manage multiple simultaneous projects effectively. Must be self-motivated with the ability to work both independently and within a team environment. Proficient in Microsoft Office applications, including but not limited to: Word, Excel, PowerPoint.  Technical aptitude to learn new applications. Strong graphic design skills.  Possess a valid driver‚„s license and have ability to drive in all weather and traffic conditions. ‚ Selected candidate will be required to provide a DNA sample by swabbing. This position has been identified as ‚Å“essential.‚ During emergency events, ‚Å“essential‚ positions require 24-hour availability</v>
      </c>
      <c r="U3152">
        <f t="shared" si="148"/>
        <v>0</v>
      </c>
      <c r="V3152" s="2">
        <v>1</v>
      </c>
      <c r="W3152" s="2">
        <f t="shared" si="149"/>
        <v>0</v>
      </c>
      <c r="X3152" s="2">
        <v>0</v>
      </c>
      <c r="Y3152" s="2">
        <v>0</v>
      </c>
      <c r="Z3152" s="2">
        <v>0</v>
      </c>
      <c r="AA3152" s="2">
        <v>0</v>
      </c>
      <c r="AB3152" s="2">
        <v>0</v>
      </c>
      <c r="AC3152" t="s">
        <v>6508</v>
      </c>
      <c r="AD3152" t="s">
        <v>32</v>
      </c>
      <c r="AE3152" t="s">
        <v>32</v>
      </c>
      <c r="AG3152" t="s">
        <v>38</v>
      </c>
      <c r="AH3152" t="s">
        <v>1689</v>
      </c>
      <c r="AJ3152" t="s">
        <v>1689</v>
      </c>
      <c r="AK3152" t="s">
        <v>39</v>
      </c>
    </row>
    <row r="3153" spans="1:37" x14ac:dyDescent="0.3">
      <c r="A3153">
        <v>350303</v>
      </c>
      <c r="B3153" t="s">
        <v>199</v>
      </c>
      <c r="C3153" t="s">
        <v>29</v>
      </c>
      <c r="D3153">
        <v>1</v>
      </c>
      <c r="E3153" t="s">
        <v>6507</v>
      </c>
      <c r="F3153" t="s">
        <v>742</v>
      </c>
      <c r="G3153">
        <v>56058</v>
      </c>
      <c r="H3153">
        <v>0</v>
      </c>
      <c r="I3153" t="s">
        <v>463</v>
      </c>
      <c r="J3153" t="s">
        <v>43</v>
      </c>
      <c r="K3153">
        <v>50362</v>
      </c>
      <c r="L3153">
        <v>78177</v>
      </c>
      <c r="M3153" t="s">
        <v>33</v>
      </c>
      <c r="N3153" t="s">
        <v>408</v>
      </c>
      <c r="O3153" t="s">
        <v>2038</v>
      </c>
      <c r="P3153" t="s">
        <v>9191</v>
      </c>
      <c r="Q3153" t="s">
        <v>745</v>
      </c>
      <c r="R3153" t="s">
        <v>9192</v>
      </c>
      <c r="S3153" t="s">
        <v>9193</v>
      </c>
      <c r="T3153" t="str">
        <f t="shared" si="147"/>
        <v>‚ Demonstrate experience and/or knowledge emergency management and planning, mass fatality planning, hospital administration and/or healthcare emergency management and planning.   Planning experience to include the participation in at least one planning project from proof of concept to finalization.  Preference for project management experience and/or certification.  New York City government work experience or relevant research or technical background; experience in Physical Anthropology or Forensic Science, preferably within a medical examiner/coroner office is a plus.  Comprehensive experience including participation in response to an actual incident or disaster.  Candidate should possess excellent communication, writing, oral presentation and conflict management skills.   Demonstrated attention to detail and excellent organizational skills; ability to prioritize tasks, manage time and complete projects within specified deadlines. Flexibility and good humor to work as part of a dynamic team in an ever-changing environment, demonstrated ability to manage multiple simultaneous projects effectively. Must be self-motivated with the ability to work both independently and within a team environment. Proficient in Microsoft Office applications, including but not limited to: Word, Excel, PowerPoint.  Technical aptitude to learn new applications. Strong graphic design skills.  Possess a valid driver‚„s license and have ability to drive in all weather and traffic conditions. ‚ Selected candidate will be required to provide a DNA sample by swabbing. This position has been identified as ‚Å“essential.‚ During emergency events, ‚Å“essential‚ positions require 24-hour availability</v>
      </c>
      <c r="U3153">
        <f t="shared" si="148"/>
        <v>0</v>
      </c>
      <c r="V3153" s="2">
        <v>1</v>
      </c>
      <c r="W3153" s="2">
        <f t="shared" si="149"/>
        <v>0</v>
      </c>
      <c r="X3153" s="2">
        <v>0</v>
      </c>
      <c r="Y3153" s="2">
        <v>0</v>
      </c>
      <c r="Z3153" s="2">
        <v>0</v>
      </c>
      <c r="AA3153" s="2">
        <v>0</v>
      </c>
      <c r="AB3153" s="2">
        <v>0</v>
      </c>
      <c r="AC3153" t="s">
        <v>6508</v>
      </c>
      <c r="AD3153" t="s">
        <v>32</v>
      </c>
      <c r="AE3153" t="s">
        <v>32</v>
      </c>
      <c r="AG3153" t="s">
        <v>38</v>
      </c>
      <c r="AH3153" t="s">
        <v>1689</v>
      </c>
      <c r="AJ3153" t="s">
        <v>1689</v>
      </c>
      <c r="AK3153" t="s">
        <v>39</v>
      </c>
    </row>
    <row r="3154" spans="1:37" x14ac:dyDescent="0.3">
      <c r="A3154">
        <v>350313</v>
      </c>
      <c r="B3154" t="s">
        <v>2201</v>
      </c>
      <c r="C3154" t="s">
        <v>29</v>
      </c>
      <c r="D3154">
        <v>1</v>
      </c>
      <c r="E3154" t="s">
        <v>6509</v>
      </c>
      <c r="F3154" t="s">
        <v>4270</v>
      </c>
      <c r="G3154">
        <v>40561</v>
      </c>
      <c r="H3154">
        <v>2</v>
      </c>
      <c r="I3154" t="s">
        <v>1082</v>
      </c>
      <c r="J3154" t="s">
        <v>32</v>
      </c>
      <c r="K3154">
        <v>47598</v>
      </c>
      <c r="L3154">
        <v>73509</v>
      </c>
      <c r="M3154" t="s">
        <v>33</v>
      </c>
      <c r="N3154" t="s">
        <v>3603</v>
      </c>
      <c r="O3154" t="s">
        <v>3604</v>
      </c>
      <c r="P3154" t="s">
        <v>9194</v>
      </c>
      <c r="Q3154" t="s">
        <v>8367</v>
      </c>
      <c r="R3154" t="s">
        <v>6510</v>
      </c>
      <c r="S3154" t="s">
        <v>32</v>
      </c>
      <c r="T3154" t="str">
        <f t="shared" si="147"/>
        <v xml:space="preserve">Minimum of four years of relevant experience, at least eighteen months of which should have been in an executive or managerial capacity. Experience supervising professional staff.; strong written and verbal communication skills including advanced knowledge of Microsoft: Excel.  Knowledge of New York City contracting processes .  </v>
      </c>
      <c r="U3154">
        <f t="shared" si="148"/>
        <v>0</v>
      </c>
      <c r="V3154" s="2">
        <v>1</v>
      </c>
      <c r="W3154" s="2">
        <f t="shared" si="149"/>
        <v>0</v>
      </c>
      <c r="X3154" s="2">
        <v>0</v>
      </c>
      <c r="Y3154" s="2">
        <v>0</v>
      </c>
      <c r="Z3154" s="2">
        <v>0</v>
      </c>
      <c r="AA3154" s="2">
        <v>0</v>
      </c>
      <c r="AB3154" s="2">
        <v>0</v>
      </c>
      <c r="AC3154" t="s">
        <v>6511</v>
      </c>
      <c r="AD3154" t="s">
        <v>32</v>
      </c>
      <c r="AE3154" t="s">
        <v>32</v>
      </c>
      <c r="AG3154" t="s">
        <v>38</v>
      </c>
      <c r="AH3154" t="s">
        <v>2304</v>
      </c>
      <c r="AI3154" t="s">
        <v>2392</v>
      </c>
      <c r="AJ3154" t="s">
        <v>2304</v>
      </c>
      <c r="AK3154" t="s">
        <v>39</v>
      </c>
    </row>
    <row r="3155" spans="1:37" x14ac:dyDescent="0.3">
      <c r="A3155">
        <v>350313</v>
      </c>
      <c r="B3155" t="s">
        <v>2201</v>
      </c>
      <c r="C3155" t="s">
        <v>48</v>
      </c>
      <c r="D3155">
        <v>1</v>
      </c>
      <c r="E3155" t="s">
        <v>6509</v>
      </c>
      <c r="F3155" t="s">
        <v>4270</v>
      </c>
      <c r="G3155">
        <v>40561</v>
      </c>
      <c r="H3155">
        <v>2</v>
      </c>
      <c r="I3155" t="s">
        <v>1082</v>
      </c>
      <c r="J3155" t="s">
        <v>32</v>
      </c>
      <c r="K3155">
        <v>47598</v>
      </c>
      <c r="L3155">
        <v>73509</v>
      </c>
      <c r="M3155" t="s">
        <v>33</v>
      </c>
      <c r="N3155" t="s">
        <v>3603</v>
      </c>
      <c r="O3155" t="s">
        <v>3604</v>
      </c>
      <c r="P3155" t="s">
        <v>9194</v>
      </c>
      <c r="Q3155" t="s">
        <v>8367</v>
      </c>
      <c r="R3155" t="s">
        <v>6510</v>
      </c>
      <c r="S3155" t="s">
        <v>32</v>
      </c>
      <c r="T3155" t="str">
        <f t="shared" si="147"/>
        <v xml:space="preserve">Minimum of four years of relevant experience, at least eighteen months of which should have been in an executive or managerial capacity. Experience supervising professional staff.; strong written and verbal communication skills including advanced knowledge of Microsoft: Excel.  Knowledge of New York City contracting processes .  </v>
      </c>
      <c r="U3155">
        <f t="shared" si="148"/>
        <v>0</v>
      </c>
      <c r="V3155" s="2">
        <v>1</v>
      </c>
      <c r="W3155" s="2">
        <f t="shared" si="149"/>
        <v>0</v>
      </c>
      <c r="X3155" s="2">
        <v>0</v>
      </c>
      <c r="Y3155" s="2">
        <v>0</v>
      </c>
      <c r="Z3155" s="2">
        <v>0</v>
      </c>
      <c r="AA3155" s="2">
        <v>0</v>
      </c>
      <c r="AB3155" s="2">
        <v>0</v>
      </c>
      <c r="AC3155" t="s">
        <v>6511</v>
      </c>
      <c r="AD3155" t="s">
        <v>32</v>
      </c>
      <c r="AE3155" t="s">
        <v>32</v>
      </c>
      <c r="AG3155" t="s">
        <v>38</v>
      </c>
      <c r="AH3155" t="s">
        <v>2304</v>
      </c>
      <c r="AI3155" t="s">
        <v>2392</v>
      </c>
      <c r="AJ3155" t="s">
        <v>2304</v>
      </c>
      <c r="AK3155" t="s">
        <v>39</v>
      </c>
    </row>
    <row r="3156" spans="1:37" x14ac:dyDescent="0.3">
      <c r="A3156">
        <v>350318</v>
      </c>
      <c r="B3156" t="s">
        <v>28</v>
      </c>
      <c r="C3156" t="s">
        <v>29</v>
      </c>
      <c r="D3156">
        <v>1</v>
      </c>
      <c r="E3156" t="s">
        <v>6505</v>
      </c>
      <c r="F3156" t="s">
        <v>41</v>
      </c>
      <c r="G3156">
        <v>10009</v>
      </c>
      <c r="H3156" t="s">
        <v>93</v>
      </c>
      <c r="I3156" t="s">
        <v>1967</v>
      </c>
      <c r="J3156" t="s">
        <v>43</v>
      </c>
      <c r="K3156">
        <v>60435</v>
      </c>
      <c r="L3156">
        <v>70000</v>
      </c>
      <c r="M3156" t="s">
        <v>33</v>
      </c>
      <c r="N3156" t="s">
        <v>34</v>
      </c>
      <c r="O3156" t="s">
        <v>5634</v>
      </c>
      <c r="P3156" t="s">
        <v>7235</v>
      </c>
      <c r="Q3156" t="s">
        <v>45</v>
      </c>
      <c r="R3156" t="s">
        <v>9190</v>
      </c>
      <c r="S3156" t="s">
        <v>32</v>
      </c>
      <c r="T3156" t="str">
        <f t="shared" si="147"/>
        <v xml:space="preserve">‚Strong management and leadership skills, including budget and timeline managementExperience in working with small businesses, City government and community partners Experience with identifying, analyzing and interpreting data trends, and preparing reportsExperience processing large amounts of structured and unstructured data Knowledge of statistical software and high proficiency in MS Excel (e.g. pivot tables, VLOOKUP function, descriptive statistics) and PowerPoint;Well-developed ability to distil complex information into its essential components and conceptsDemonstrated project management experienceProven ability to execute complex projects or policies with multiple stakeholders to deliver fast, quality resultsExperience in planning, implementing, and managing initiatives or programs from inception to completionExcellent organization skills and impeccable attention to detailOutstanding analytical, problem solving and creative thinking abilities; enterprising and resourceful, self-starter and team playerA master‚„s degree and/or a baccalaureate degree from an accredited college with a major in business administration, public administration, urban planning, economics, urban affairs, marketing research, finance, data science, computer and information sciences, mathematics and statistics, or political scienceExperience in performing budget or financial analysis is a plus  </v>
      </c>
      <c r="U3156">
        <f t="shared" si="148"/>
        <v>0</v>
      </c>
      <c r="V3156" s="2">
        <v>1</v>
      </c>
      <c r="W3156" s="2">
        <f t="shared" si="149"/>
        <v>0</v>
      </c>
      <c r="X3156" s="2">
        <v>0</v>
      </c>
      <c r="Y3156" s="2">
        <v>0</v>
      </c>
      <c r="Z3156" s="2">
        <v>0</v>
      </c>
      <c r="AA3156" s="2">
        <v>0</v>
      </c>
      <c r="AB3156" s="2">
        <v>0</v>
      </c>
      <c r="AC3156" t="s">
        <v>6506</v>
      </c>
      <c r="AD3156" t="s">
        <v>32</v>
      </c>
      <c r="AE3156" t="s">
        <v>32</v>
      </c>
      <c r="AG3156" t="s">
        <v>38</v>
      </c>
      <c r="AH3156" t="s">
        <v>1829</v>
      </c>
      <c r="AJ3156" t="s">
        <v>1829</v>
      </c>
      <c r="AK3156" t="s">
        <v>39</v>
      </c>
    </row>
    <row r="3157" spans="1:37" x14ac:dyDescent="0.3">
      <c r="A3157">
        <v>350320</v>
      </c>
      <c r="B3157" t="s">
        <v>28</v>
      </c>
      <c r="C3157" t="s">
        <v>48</v>
      </c>
      <c r="D3157">
        <v>1</v>
      </c>
      <c r="E3157" t="s">
        <v>6512</v>
      </c>
      <c r="F3157" t="s">
        <v>41</v>
      </c>
      <c r="G3157">
        <v>10009</v>
      </c>
      <c r="H3157" t="s">
        <v>93</v>
      </c>
      <c r="I3157" t="s">
        <v>1967</v>
      </c>
      <c r="J3157" t="s">
        <v>43</v>
      </c>
      <c r="K3157">
        <v>60435</v>
      </c>
      <c r="L3157">
        <v>85000</v>
      </c>
      <c r="M3157" t="s">
        <v>33</v>
      </c>
      <c r="N3157" t="s">
        <v>34</v>
      </c>
      <c r="O3157" t="s">
        <v>1197</v>
      </c>
      <c r="P3157" t="s">
        <v>9195</v>
      </c>
      <c r="Q3157" t="s">
        <v>45</v>
      </c>
      <c r="R3157" t="s">
        <v>9196</v>
      </c>
      <c r="S3157" t="s">
        <v>32</v>
      </c>
      <c r="T3157" t="str">
        <f t="shared" si="147"/>
        <v xml:space="preserve">‚Master‚„s degree preferred.6-10 years of experience, with at least two years in a senior management, external-facing roleDemonstrated project management experience; proven ability to execute complex projects with multiple stakeholders to deliver fast, quality resultsKnowledge of the Food Service industry is essential Experience in planning, implementing, and managing programs from inception to completionExcellent organization skills and impeccable attention to detailExceptional communication and writing skillsOutstanding analytical, problem solving, and creative thinking abilities; enterprising and resourceful, self-starter and team playerAbility to thrive in a high-performance environment; proven ability to work well under pressure and adapt quickly to changeIntegrity, credibility, and a demonstrated commitment to The New York City Food &amp; Beverage Industry Partnership mission Proficiency with Microsoft Office applications, including Excel, Access, Word and PowerPoint; Adobe InDesign a plus  </v>
      </c>
      <c r="U3157">
        <f t="shared" si="148"/>
        <v>0</v>
      </c>
      <c r="V3157" s="2">
        <v>1</v>
      </c>
      <c r="W3157" s="2">
        <f t="shared" si="149"/>
        <v>0</v>
      </c>
      <c r="X3157" s="2">
        <v>0</v>
      </c>
      <c r="Y3157" s="2">
        <v>0</v>
      </c>
      <c r="Z3157" s="2">
        <v>0</v>
      </c>
      <c r="AA3157" s="2">
        <v>0</v>
      </c>
      <c r="AB3157" s="2">
        <v>0</v>
      </c>
      <c r="AC3157" t="s">
        <v>6513</v>
      </c>
      <c r="AD3157" t="s">
        <v>32</v>
      </c>
      <c r="AE3157" t="s">
        <v>32</v>
      </c>
      <c r="AG3157" t="s">
        <v>38</v>
      </c>
      <c r="AH3157" t="s">
        <v>2081</v>
      </c>
      <c r="AJ3157" t="s">
        <v>2081</v>
      </c>
      <c r="AK3157" t="s">
        <v>39</v>
      </c>
    </row>
    <row r="3158" spans="1:37" x14ac:dyDescent="0.3">
      <c r="A3158">
        <v>350320</v>
      </c>
      <c r="B3158" t="s">
        <v>28</v>
      </c>
      <c r="C3158" t="s">
        <v>29</v>
      </c>
      <c r="D3158">
        <v>1</v>
      </c>
      <c r="E3158" t="s">
        <v>6512</v>
      </c>
      <c r="F3158" t="s">
        <v>41</v>
      </c>
      <c r="G3158">
        <v>10009</v>
      </c>
      <c r="H3158" t="s">
        <v>93</v>
      </c>
      <c r="I3158" t="s">
        <v>1967</v>
      </c>
      <c r="J3158" t="s">
        <v>43</v>
      </c>
      <c r="K3158">
        <v>60435</v>
      </c>
      <c r="L3158">
        <v>85000</v>
      </c>
      <c r="M3158" t="s">
        <v>33</v>
      </c>
      <c r="N3158" t="s">
        <v>34</v>
      </c>
      <c r="O3158" t="s">
        <v>1197</v>
      </c>
      <c r="P3158" t="s">
        <v>9195</v>
      </c>
      <c r="Q3158" t="s">
        <v>45</v>
      </c>
      <c r="R3158" t="s">
        <v>9196</v>
      </c>
      <c r="S3158" t="s">
        <v>32</v>
      </c>
      <c r="T3158" t="str">
        <f t="shared" si="147"/>
        <v xml:space="preserve">‚Master‚„s degree preferred.6-10 years of experience, with at least two years in a senior management, external-facing roleDemonstrated project management experience; proven ability to execute complex projects with multiple stakeholders to deliver fast, quality resultsKnowledge of the Food Service industry is essential Experience in planning, implementing, and managing programs from inception to completionExcellent organization skills and impeccable attention to detailExceptional communication and writing skillsOutstanding analytical, problem solving, and creative thinking abilities; enterprising and resourceful, self-starter and team playerAbility to thrive in a high-performance environment; proven ability to work well under pressure and adapt quickly to changeIntegrity, credibility, and a demonstrated commitment to The New York City Food &amp; Beverage Industry Partnership mission Proficiency with Microsoft Office applications, including Excel, Access, Word and PowerPoint; Adobe InDesign a plus  </v>
      </c>
      <c r="U3158">
        <f t="shared" si="148"/>
        <v>0</v>
      </c>
      <c r="V3158" s="2">
        <v>1</v>
      </c>
      <c r="W3158" s="2">
        <f t="shared" si="149"/>
        <v>0</v>
      </c>
      <c r="X3158" s="2">
        <v>0</v>
      </c>
      <c r="Y3158" s="2">
        <v>0</v>
      </c>
      <c r="Z3158" s="2">
        <v>0</v>
      </c>
      <c r="AA3158" s="2">
        <v>0</v>
      </c>
      <c r="AB3158" s="2">
        <v>0</v>
      </c>
      <c r="AC3158" t="s">
        <v>6513</v>
      </c>
      <c r="AD3158" t="s">
        <v>32</v>
      </c>
      <c r="AE3158" t="s">
        <v>32</v>
      </c>
      <c r="AG3158" t="s">
        <v>38</v>
      </c>
      <c r="AH3158" t="s">
        <v>2081</v>
      </c>
      <c r="AJ3158" t="s">
        <v>2081</v>
      </c>
      <c r="AK3158" t="s">
        <v>39</v>
      </c>
    </row>
    <row r="3159" spans="1:37" x14ac:dyDescent="0.3">
      <c r="A3159">
        <v>350580</v>
      </c>
      <c r="B3159" t="s">
        <v>473</v>
      </c>
      <c r="C3159" t="s">
        <v>29</v>
      </c>
      <c r="D3159">
        <v>1</v>
      </c>
      <c r="E3159" t="s">
        <v>6514</v>
      </c>
      <c r="F3159" t="s">
        <v>1240</v>
      </c>
      <c r="G3159">
        <v>95600</v>
      </c>
      <c r="H3159" t="s">
        <v>93</v>
      </c>
      <c r="I3159" t="s">
        <v>553</v>
      </c>
      <c r="J3159" t="s">
        <v>43</v>
      </c>
      <c r="K3159">
        <v>60435</v>
      </c>
      <c r="L3159">
        <v>110000</v>
      </c>
      <c r="M3159" t="s">
        <v>33</v>
      </c>
      <c r="N3159" t="s">
        <v>476</v>
      </c>
      <c r="O3159" t="s">
        <v>6515</v>
      </c>
      <c r="P3159" t="s">
        <v>7236</v>
      </c>
      <c r="Q3159" t="s">
        <v>1242</v>
      </c>
      <c r="R3159" t="s">
        <v>8622</v>
      </c>
      <c r="S3159" t="s">
        <v>8495</v>
      </c>
      <c r="T3159" t="str">
        <f t="shared" si="147"/>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3159">
        <f t="shared" si="148"/>
        <v>0</v>
      </c>
      <c r="V3159" s="2">
        <v>0</v>
      </c>
      <c r="W3159" s="2">
        <f t="shared" si="149"/>
        <v>0</v>
      </c>
      <c r="X3159" s="2">
        <v>0</v>
      </c>
      <c r="Y3159" s="2">
        <v>0</v>
      </c>
      <c r="Z3159" s="2">
        <v>0</v>
      </c>
      <c r="AA3159" s="2">
        <v>0</v>
      </c>
      <c r="AB3159" s="2">
        <v>0</v>
      </c>
      <c r="AC3159" t="s">
        <v>6516</v>
      </c>
      <c r="AD3159" t="s">
        <v>32</v>
      </c>
      <c r="AE3159" t="s">
        <v>32</v>
      </c>
      <c r="AG3159" t="s">
        <v>58</v>
      </c>
      <c r="AH3159" t="s">
        <v>2304</v>
      </c>
      <c r="AI3159" t="s">
        <v>3067</v>
      </c>
      <c r="AJ3159" t="s">
        <v>2304</v>
      </c>
      <c r="AK3159" t="s">
        <v>39</v>
      </c>
    </row>
    <row r="3160" spans="1:37" x14ac:dyDescent="0.3">
      <c r="A3160">
        <v>350808</v>
      </c>
      <c r="B3160" t="s">
        <v>47</v>
      </c>
      <c r="C3160" t="s">
        <v>29</v>
      </c>
      <c r="D3160">
        <v>1</v>
      </c>
      <c r="E3160" t="s">
        <v>1090</v>
      </c>
      <c r="F3160" t="s">
        <v>1090</v>
      </c>
      <c r="G3160">
        <v>20210</v>
      </c>
      <c r="H3160">
        <v>0</v>
      </c>
      <c r="I3160" t="s">
        <v>244</v>
      </c>
      <c r="J3160" t="s">
        <v>43</v>
      </c>
      <c r="K3160">
        <v>53134</v>
      </c>
      <c r="L3160">
        <v>79726</v>
      </c>
      <c r="M3160" t="s">
        <v>33</v>
      </c>
      <c r="N3160" t="s">
        <v>83</v>
      </c>
      <c r="O3160" t="s">
        <v>974</v>
      </c>
      <c r="P3160" t="s">
        <v>9197</v>
      </c>
      <c r="Q3160" t="s">
        <v>2858</v>
      </c>
      <c r="R3160" t="s">
        <v>32</v>
      </c>
      <c r="S3160" t="s">
        <v>6517</v>
      </c>
      <c r="T3160" t="str">
        <f t="shared" si="14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3160">
        <f t="shared" si="148"/>
        <v>0</v>
      </c>
      <c r="V3160" s="2">
        <v>0</v>
      </c>
      <c r="W3160" s="2">
        <f t="shared" si="149"/>
        <v>0</v>
      </c>
      <c r="X3160" s="2">
        <v>0</v>
      </c>
      <c r="Y3160" s="2">
        <v>0</v>
      </c>
      <c r="Z3160" s="2">
        <v>0</v>
      </c>
      <c r="AA3160" s="2">
        <v>0</v>
      </c>
      <c r="AB3160" s="2">
        <v>0</v>
      </c>
      <c r="AC3160" t="s">
        <v>624</v>
      </c>
      <c r="AD3160" t="s">
        <v>32</v>
      </c>
      <c r="AE3160" t="s">
        <v>32</v>
      </c>
      <c r="AG3160" t="s">
        <v>58</v>
      </c>
      <c r="AH3160" t="s">
        <v>1689</v>
      </c>
      <c r="AJ3160" t="s">
        <v>1689</v>
      </c>
      <c r="AK3160" t="s">
        <v>39</v>
      </c>
    </row>
    <row r="3161" spans="1:37" x14ac:dyDescent="0.3">
      <c r="A3161">
        <v>350808</v>
      </c>
      <c r="B3161" t="s">
        <v>47</v>
      </c>
      <c r="C3161" t="s">
        <v>48</v>
      </c>
      <c r="D3161">
        <v>1</v>
      </c>
      <c r="E3161" t="s">
        <v>1090</v>
      </c>
      <c r="F3161" t="s">
        <v>1090</v>
      </c>
      <c r="G3161">
        <v>20210</v>
      </c>
      <c r="H3161">
        <v>0</v>
      </c>
      <c r="I3161" t="s">
        <v>244</v>
      </c>
      <c r="J3161" t="s">
        <v>43</v>
      </c>
      <c r="K3161">
        <v>53134</v>
      </c>
      <c r="L3161">
        <v>79726</v>
      </c>
      <c r="M3161" t="s">
        <v>33</v>
      </c>
      <c r="N3161" t="s">
        <v>83</v>
      </c>
      <c r="O3161" t="s">
        <v>974</v>
      </c>
      <c r="P3161" t="s">
        <v>9197</v>
      </c>
      <c r="Q3161" t="s">
        <v>2858</v>
      </c>
      <c r="R3161" t="s">
        <v>32</v>
      </c>
      <c r="S3161" t="s">
        <v>6517</v>
      </c>
      <c r="T3161" t="str">
        <f t="shared" si="147"/>
        <v xml:space="preserve">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v>
      </c>
      <c r="U3161">
        <f t="shared" si="148"/>
        <v>0</v>
      </c>
      <c r="V3161" s="2">
        <v>0</v>
      </c>
      <c r="W3161" s="2">
        <f t="shared" si="149"/>
        <v>0</v>
      </c>
      <c r="X3161" s="2">
        <v>0</v>
      </c>
      <c r="Y3161" s="2">
        <v>0</v>
      </c>
      <c r="Z3161" s="2">
        <v>0</v>
      </c>
      <c r="AA3161" s="2">
        <v>0</v>
      </c>
      <c r="AB3161" s="2">
        <v>0</v>
      </c>
      <c r="AC3161" t="s">
        <v>624</v>
      </c>
      <c r="AD3161" t="s">
        <v>32</v>
      </c>
      <c r="AE3161" t="s">
        <v>32</v>
      </c>
      <c r="AG3161" t="s">
        <v>58</v>
      </c>
      <c r="AH3161" t="s">
        <v>1689</v>
      </c>
      <c r="AJ3161" t="s">
        <v>1689</v>
      </c>
      <c r="AK3161" t="s">
        <v>39</v>
      </c>
    </row>
    <row r="3162" spans="1:37" x14ac:dyDescent="0.3">
      <c r="A3162">
        <v>350824</v>
      </c>
      <c r="B3162" t="s">
        <v>2726</v>
      </c>
      <c r="C3162" t="s">
        <v>48</v>
      </c>
      <c r="D3162">
        <v>1</v>
      </c>
      <c r="E3162" t="s">
        <v>3532</v>
      </c>
      <c r="F3162" t="s">
        <v>3021</v>
      </c>
      <c r="G3162">
        <v>52406</v>
      </c>
      <c r="H3162">
        <v>0</v>
      </c>
      <c r="I3162" t="s">
        <v>1196</v>
      </c>
      <c r="J3162" t="s">
        <v>325</v>
      </c>
      <c r="K3162">
        <v>15.03</v>
      </c>
      <c r="L3162">
        <v>17.28</v>
      </c>
      <c r="M3162" t="s">
        <v>178</v>
      </c>
      <c r="N3162" t="s">
        <v>3990</v>
      </c>
      <c r="O3162" t="s">
        <v>4298</v>
      </c>
      <c r="P3162" t="s">
        <v>9198</v>
      </c>
      <c r="Q3162" t="s">
        <v>3022</v>
      </c>
      <c r="R3162" t="s">
        <v>4299</v>
      </c>
      <c r="S3162" t="s">
        <v>8526</v>
      </c>
      <c r="T3162" t="str">
        <f t="shared" si="147"/>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3162">
        <f t="shared" si="148"/>
        <v>0</v>
      </c>
      <c r="V3162" s="2">
        <v>1</v>
      </c>
      <c r="W3162" s="2">
        <f t="shared" si="149"/>
        <v>0</v>
      </c>
      <c r="X3162" s="2">
        <v>0</v>
      </c>
      <c r="Y3162" s="2">
        <v>0</v>
      </c>
      <c r="Z3162" s="2">
        <v>0</v>
      </c>
      <c r="AA3162" s="2">
        <v>0</v>
      </c>
      <c r="AB3162" s="2">
        <v>0</v>
      </c>
      <c r="AC3162" t="s">
        <v>4301</v>
      </c>
      <c r="AD3162" t="s">
        <v>32</v>
      </c>
      <c r="AE3162" t="s">
        <v>32</v>
      </c>
      <c r="AG3162" t="s">
        <v>38</v>
      </c>
      <c r="AH3162" t="s">
        <v>2304</v>
      </c>
      <c r="AJ3162" t="s">
        <v>2304</v>
      </c>
      <c r="AK3162" t="s">
        <v>39</v>
      </c>
    </row>
    <row r="3163" spans="1:37" x14ac:dyDescent="0.3">
      <c r="A3163">
        <v>350824</v>
      </c>
      <c r="B3163" t="s">
        <v>2726</v>
      </c>
      <c r="C3163" t="s">
        <v>29</v>
      </c>
      <c r="D3163">
        <v>1</v>
      </c>
      <c r="E3163" t="s">
        <v>3532</v>
      </c>
      <c r="F3163" t="s">
        <v>3021</v>
      </c>
      <c r="G3163">
        <v>52406</v>
      </c>
      <c r="H3163">
        <v>0</v>
      </c>
      <c r="I3163" t="s">
        <v>1196</v>
      </c>
      <c r="J3163" t="s">
        <v>325</v>
      </c>
      <c r="K3163">
        <v>15.03</v>
      </c>
      <c r="L3163">
        <v>17.28</v>
      </c>
      <c r="M3163" t="s">
        <v>178</v>
      </c>
      <c r="N3163" t="s">
        <v>3990</v>
      </c>
      <c r="O3163" t="s">
        <v>4298</v>
      </c>
      <c r="P3163" t="s">
        <v>9198</v>
      </c>
      <c r="Q3163" t="s">
        <v>3022</v>
      </c>
      <c r="R3163" t="s">
        <v>4299</v>
      </c>
      <c r="S3163" t="s">
        <v>8526</v>
      </c>
      <c r="T3163" t="str">
        <f t="shared" si="147"/>
        <v>1.	Knowledge of Microsoft Word, Excel, Outlook, Access and PowerPoint.   2.	Office experience as well as demonstrable background dealing with members of the public. 3.	Excellent oral and written communication skills. 4.	History of volunteerism, such as service in the AmericCorps or Peace Corps, is viewed favorably. ‚	The ability to understand and carry out simple instructions is required.	Candidates must be able to understand and be understood in English.</v>
      </c>
      <c r="U3163">
        <f t="shared" si="148"/>
        <v>0</v>
      </c>
      <c r="V3163" s="2">
        <v>1</v>
      </c>
      <c r="W3163" s="2">
        <f t="shared" si="149"/>
        <v>0</v>
      </c>
      <c r="X3163" s="2">
        <v>0</v>
      </c>
      <c r="Y3163" s="2">
        <v>0</v>
      </c>
      <c r="Z3163" s="2">
        <v>0</v>
      </c>
      <c r="AA3163" s="2">
        <v>0</v>
      </c>
      <c r="AB3163" s="2">
        <v>0</v>
      </c>
      <c r="AC3163" t="s">
        <v>4301</v>
      </c>
      <c r="AD3163" t="s">
        <v>32</v>
      </c>
      <c r="AE3163" t="s">
        <v>32</v>
      </c>
      <c r="AG3163" t="s">
        <v>38</v>
      </c>
      <c r="AH3163" t="s">
        <v>2304</v>
      </c>
      <c r="AJ3163" t="s">
        <v>2304</v>
      </c>
      <c r="AK3163" t="s">
        <v>39</v>
      </c>
    </row>
    <row r="3164" spans="1:37" x14ac:dyDescent="0.3">
      <c r="A3164">
        <v>350826</v>
      </c>
      <c r="B3164" t="s">
        <v>199</v>
      </c>
      <c r="C3164" t="s">
        <v>29</v>
      </c>
      <c r="D3164">
        <v>1</v>
      </c>
      <c r="E3164" t="s">
        <v>6518</v>
      </c>
      <c r="F3164" t="s">
        <v>126</v>
      </c>
      <c r="G3164">
        <v>21744</v>
      </c>
      <c r="H3164">
        <v>1</v>
      </c>
      <c r="I3164" t="s">
        <v>463</v>
      </c>
      <c r="J3164" t="s">
        <v>32</v>
      </c>
      <c r="K3164">
        <v>59708</v>
      </c>
      <c r="L3164">
        <v>65678</v>
      </c>
      <c r="M3164" t="s">
        <v>33</v>
      </c>
      <c r="N3164" t="s">
        <v>380</v>
      </c>
      <c r="O3164" t="s">
        <v>381</v>
      </c>
      <c r="P3164" t="s">
        <v>6519</v>
      </c>
      <c r="Q3164" t="s">
        <v>130</v>
      </c>
      <c r="R3164" t="s">
        <v>32</v>
      </c>
      <c r="S3164" t="s">
        <v>9199</v>
      </c>
      <c r="T3164" t="str">
        <f t="shared" si="147"/>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v>
      </c>
      <c r="U3164">
        <f t="shared" si="148"/>
        <v>0</v>
      </c>
      <c r="V3164" s="2">
        <v>0</v>
      </c>
      <c r="W3164" s="2">
        <f t="shared" si="149"/>
        <v>0</v>
      </c>
      <c r="X3164" s="2">
        <v>0</v>
      </c>
      <c r="Y3164" s="2">
        <v>0</v>
      </c>
      <c r="Z3164" s="2">
        <v>0</v>
      </c>
      <c r="AA3164" s="2">
        <v>0</v>
      </c>
      <c r="AB3164" s="2">
        <v>0</v>
      </c>
      <c r="AC3164" t="s">
        <v>6520</v>
      </c>
      <c r="AD3164" t="s">
        <v>32</v>
      </c>
      <c r="AE3164" t="s">
        <v>32</v>
      </c>
      <c r="AG3164" t="s">
        <v>38</v>
      </c>
      <c r="AH3164" t="s">
        <v>1689</v>
      </c>
      <c r="AI3164" t="s">
        <v>2080</v>
      </c>
      <c r="AJ3164" t="s">
        <v>1689</v>
      </c>
      <c r="AK3164" t="s">
        <v>39</v>
      </c>
    </row>
    <row r="3165" spans="1:37" x14ac:dyDescent="0.3">
      <c r="A3165">
        <v>350826</v>
      </c>
      <c r="B3165" t="s">
        <v>199</v>
      </c>
      <c r="C3165" t="s">
        <v>48</v>
      </c>
      <c r="D3165">
        <v>1</v>
      </c>
      <c r="E3165" t="s">
        <v>6518</v>
      </c>
      <c r="F3165" t="s">
        <v>126</v>
      </c>
      <c r="G3165">
        <v>21744</v>
      </c>
      <c r="H3165">
        <v>1</v>
      </c>
      <c r="I3165" t="s">
        <v>463</v>
      </c>
      <c r="J3165" t="s">
        <v>32</v>
      </c>
      <c r="K3165">
        <v>59708</v>
      </c>
      <c r="L3165">
        <v>65678</v>
      </c>
      <c r="M3165" t="s">
        <v>33</v>
      </c>
      <c r="N3165" t="s">
        <v>380</v>
      </c>
      <c r="O3165" t="s">
        <v>381</v>
      </c>
      <c r="P3165" t="s">
        <v>6519</v>
      </c>
      <c r="Q3165" t="s">
        <v>130</v>
      </c>
      <c r="R3165" t="s">
        <v>32</v>
      </c>
      <c r="S3165" t="s">
        <v>9199</v>
      </c>
      <c r="T3165" t="str">
        <f t="shared" si="147"/>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v>
      </c>
      <c r="U3165">
        <f t="shared" si="148"/>
        <v>0</v>
      </c>
      <c r="V3165" s="2">
        <v>0</v>
      </c>
      <c r="W3165" s="2">
        <f t="shared" si="149"/>
        <v>0</v>
      </c>
      <c r="X3165" s="2">
        <v>0</v>
      </c>
      <c r="Y3165" s="2">
        <v>0</v>
      </c>
      <c r="Z3165" s="2">
        <v>0</v>
      </c>
      <c r="AA3165" s="2">
        <v>0</v>
      </c>
      <c r="AB3165" s="2">
        <v>0</v>
      </c>
      <c r="AC3165" t="s">
        <v>6520</v>
      </c>
      <c r="AD3165" t="s">
        <v>32</v>
      </c>
      <c r="AE3165" t="s">
        <v>32</v>
      </c>
      <c r="AG3165" t="s">
        <v>38</v>
      </c>
      <c r="AH3165" t="s">
        <v>1689</v>
      </c>
      <c r="AI3165" t="s">
        <v>2080</v>
      </c>
      <c r="AJ3165" t="s">
        <v>1689</v>
      </c>
      <c r="AK3165" t="s">
        <v>39</v>
      </c>
    </row>
    <row r="3166" spans="1:37" x14ac:dyDescent="0.3">
      <c r="A3166">
        <v>350890</v>
      </c>
      <c r="B3166" t="s">
        <v>2695</v>
      </c>
      <c r="C3166" t="s">
        <v>29</v>
      </c>
      <c r="D3166">
        <v>2</v>
      </c>
      <c r="E3166" t="s">
        <v>6521</v>
      </c>
      <c r="F3166" t="s">
        <v>742</v>
      </c>
      <c r="G3166">
        <v>56058</v>
      </c>
      <c r="H3166">
        <v>0</v>
      </c>
      <c r="I3166" t="s">
        <v>1967</v>
      </c>
      <c r="J3166" t="s">
        <v>43</v>
      </c>
      <c r="K3166">
        <v>50362</v>
      </c>
      <c r="L3166">
        <v>78177</v>
      </c>
      <c r="M3166" t="s">
        <v>33</v>
      </c>
      <c r="N3166" t="s">
        <v>349</v>
      </c>
      <c r="O3166" t="s">
        <v>2456</v>
      </c>
      <c r="P3166" t="s">
        <v>7237</v>
      </c>
      <c r="Q3166" t="s">
        <v>745</v>
      </c>
      <c r="R3166" t="s">
        <v>9200</v>
      </c>
      <c r="S3166" t="s">
        <v>6522</v>
      </c>
      <c r="T3166" t="str">
        <f t="shared" si="147"/>
        <v>‚	must be curious, motivated and work well independently 	excellent written and verbal communication skills	experience with financial analysis 	experience reading legal documents	a background in affordable housing,  asset / property management, or  auditing / accounting skills preferred	strong analytical and research skills	experience with Excel ***PLEASE NOTE***  THE ACTUAL SALARY RANGE FOR THIS POSITION IS $50,362 - $60,000</v>
      </c>
      <c r="U3166">
        <f t="shared" si="148"/>
        <v>0</v>
      </c>
      <c r="V3166" s="2">
        <v>1</v>
      </c>
      <c r="W3166" s="2">
        <f t="shared" si="149"/>
        <v>0</v>
      </c>
      <c r="X3166" s="2">
        <v>0</v>
      </c>
      <c r="Y3166" s="2">
        <v>0</v>
      </c>
      <c r="Z3166" s="2">
        <v>0</v>
      </c>
      <c r="AA3166" s="2">
        <v>0</v>
      </c>
      <c r="AB3166" s="2">
        <v>0</v>
      </c>
      <c r="AC3166" t="s">
        <v>2698</v>
      </c>
      <c r="AD3166" t="s">
        <v>32</v>
      </c>
      <c r="AE3166" t="s">
        <v>349</v>
      </c>
      <c r="AG3166" t="s">
        <v>38</v>
      </c>
      <c r="AH3166" t="s">
        <v>2081</v>
      </c>
      <c r="AI3166" t="s">
        <v>3856</v>
      </c>
      <c r="AJ3166" t="s">
        <v>2081</v>
      </c>
      <c r="AK3166" t="s">
        <v>39</v>
      </c>
    </row>
    <row r="3167" spans="1:37" x14ac:dyDescent="0.3">
      <c r="A3167">
        <v>350890</v>
      </c>
      <c r="B3167" t="s">
        <v>2695</v>
      </c>
      <c r="C3167" t="s">
        <v>48</v>
      </c>
      <c r="D3167">
        <v>2</v>
      </c>
      <c r="E3167" t="s">
        <v>6521</v>
      </c>
      <c r="F3167" t="s">
        <v>742</v>
      </c>
      <c r="G3167">
        <v>56058</v>
      </c>
      <c r="H3167">
        <v>0</v>
      </c>
      <c r="I3167" t="s">
        <v>1967</v>
      </c>
      <c r="J3167" t="s">
        <v>43</v>
      </c>
      <c r="K3167">
        <v>50362</v>
      </c>
      <c r="L3167">
        <v>78177</v>
      </c>
      <c r="M3167" t="s">
        <v>33</v>
      </c>
      <c r="N3167" t="s">
        <v>349</v>
      </c>
      <c r="O3167" t="s">
        <v>2456</v>
      </c>
      <c r="P3167" t="s">
        <v>7237</v>
      </c>
      <c r="Q3167" t="s">
        <v>745</v>
      </c>
      <c r="R3167" t="s">
        <v>9200</v>
      </c>
      <c r="S3167" t="s">
        <v>6522</v>
      </c>
      <c r="T3167" t="str">
        <f t="shared" si="147"/>
        <v>‚	must be curious, motivated and work well independently 	excellent written and verbal communication skills	experience with financial analysis 	experience reading legal documents	a background in affordable housing,  asset / property management, or  auditing / accounting skills preferred	strong analytical and research skills	experience with Excel ***PLEASE NOTE***  THE ACTUAL SALARY RANGE FOR THIS POSITION IS $50,362 - $60,000</v>
      </c>
      <c r="U3167">
        <f t="shared" si="148"/>
        <v>0</v>
      </c>
      <c r="V3167" s="2">
        <v>1</v>
      </c>
      <c r="W3167" s="2">
        <f t="shared" si="149"/>
        <v>0</v>
      </c>
      <c r="X3167" s="2">
        <v>0</v>
      </c>
      <c r="Y3167" s="2">
        <v>0</v>
      </c>
      <c r="Z3167" s="2">
        <v>0</v>
      </c>
      <c r="AA3167" s="2">
        <v>0</v>
      </c>
      <c r="AB3167" s="2">
        <v>0</v>
      </c>
      <c r="AC3167" t="s">
        <v>2698</v>
      </c>
      <c r="AD3167" t="s">
        <v>32</v>
      </c>
      <c r="AE3167" t="s">
        <v>349</v>
      </c>
      <c r="AG3167" t="s">
        <v>38</v>
      </c>
      <c r="AH3167" t="s">
        <v>2081</v>
      </c>
      <c r="AI3167" t="s">
        <v>3856</v>
      </c>
      <c r="AJ3167" t="s">
        <v>2081</v>
      </c>
      <c r="AK3167" t="s">
        <v>39</v>
      </c>
    </row>
    <row r="3168" spans="1:37" x14ac:dyDescent="0.3">
      <c r="A3168">
        <v>350921</v>
      </c>
      <c r="B3168" t="s">
        <v>2385</v>
      </c>
      <c r="C3168" t="s">
        <v>29</v>
      </c>
      <c r="D3168">
        <v>1</v>
      </c>
      <c r="E3168" t="s">
        <v>2386</v>
      </c>
      <c r="F3168" t="s">
        <v>3353</v>
      </c>
      <c r="G3168">
        <v>31130</v>
      </c>
      <c r="H3168">
        <v>0</v>
      </c>
      <c r="I3168" t="s">
        <v>2403</v>
      </c>
      <c r="J3168" t="s">
        <v>43</v>
      </c>
      <c r="K3168">
        <v>70000</v>
      </c>
      <c r="L3168">
        <v>84470</v>
      </c>
      <c r="M3168" t="s">
        <v>33</v>
      </c>
      <c r="N3168" t="s">
        <v>2388</v>
      </c>
      <c r="O3168" t="s">
        <v>2558</v>
      </c>
      <c r="P3168" t="s">
        <v>9201</v>
      </c>
      <c r="Q3168" t="s">
        <v>9202</v>
      </c>
      <c r="R3168" t="s">
        <v>9203</v>
      </c>
      <c r="S3168" t="s">
        <v>32</v>
      </c>
      <c r="T3168" t="str">
        <f t="shared" si="147"/>
        <v xml:space="preserve">‚ At least seven years of professional experience conducting and/or overseeing investigations related to criminal justice, law enforcement or police accountability issues; Strong writing and oral presentation skills to communicate investigative findings and analysis in an objective, clear, effective and compelling manner; Effective problem solving abilities and sound judgment; Ability to work with multidisciplinary teams, comprised of investigators, attorneys, policy analysts, and auditors;  Demonstrated flexibility, and ability to thrive in a dynamic work environment; Ability to comprehend and analyze complex issues, statistical data, and policy recommendations; Familiarity with NYC government and NYPD procedures.  </v>
      </c>
      <c r="U3168">
        <f t="shared" si="148"/>
        <v>0</v>
      </c>
      <c r="V3168" s="2">
        <v>0</v>
      </c>
      <c r="W3168" s="2">
        <f t="shared" si="149"/>
        <v>0</v>
      </c>
      <c r="X3168" s="2">
        <v>0</v>
      </c>
      <c r="Y3168" s="2">
        <v>0</v>
      </c>
      <c r="Z3168" s="2">
        <v>0</v>
      </c>
      <c r="AA3168" s="2">
        <v>0</v>
      </c>
      <c r="AB3168" s="2">
        <v>0</v>
      </c>
      <c r="AC3168" t="s">
        <v>6523</v>
      </c>
      <c r="AD3168" t="s">
        <v>32</v>
      </c>
      <c r="AE3168" t="s">
        <v>2388</v>
      </c>
      <c r="AG3168" t="s">
        <v>38</v>
      </c>
      <c r="AH3168" t="s">
        <v>2081</v>
      </c>
      <c r="AI3168" t="s">
        <v>2080</v>
      </c>
      <c r="AJ3168" t="s">
        <v>2304</v>
      </c>
      <c r="AK3168" t="s">
        <v>39</v>
      </c>
    </row>
    <row r="3169" spans="1:37" x14ac:dyDescent="0.3">
      <c r="A3169">
        <v>350926</v>
      </c>
      <c r="B3169" t="s">
        <v>199</v>
      </c>
      <c r="C3169" t="s">
        <v>48</v>
      </c>
      <c r="D3169">
        <v>1</v>
      </c>
      <c r="E3169" t="s">
        <v>6524</v>
      </c>
      <c r="F3169" t="s">
        <v>126</v>
      </c>
      <c r="G3169">
        <v>21744</v>
      </c>
      <c r="H3169">
        <v>1</v>
      </c>
      <c r="I3169" t="s">
        <v>627</v>
      </c>
      <c r="J3169" t="s">
        <v>43</v>
      </c>
      <c r="K3169">
        <v>59708</v>
      </c>
      <c r="L3169">
        <v>65678</v>
      </c>
      <c r="M3169" t="s">
        <v>33</v>
      </c>
      <c r="N3169" t="s">
        <v>202</v>
      </c>
      <c r="O3169" t="s">
        <v>4550</v>
      </c>
      <c r="P3169" t="s">
        <v>6525</v>
      </c>
      <c r="Q3169" t="s">
        <v>130</v>
      </c>
      <c r="R3169" t="e">
        <v>#NAME?</v>
      </c>
      <c r="S3169" t="s">
        <v>7696</v>
      </c>
      <c r="T3169" t="e">
        <f t="shared" si="147"/>
        <v>#NAME?</v>
      </c>
      <c r="U3169">
        <f t="shared" si="148"/>
        <v>0</v>
      </c>
      <c r="V3169" s="2">
        <v>0</v>
      </c>
      <c r="W3169" s="2">
        <f t="shared" si="149"/>
        <v>0</v>
      </c>
      <c r="X3169" s="2">
        <v>0</v>
      </c>
      <c r="Y3169" s="2">
        <v>0</v>
      </c>
      <c r="Z3169" s="2">
        <v>0</v>
      </c>
      <c r="AA3169" s="2">
        <v>0</v>
      </c>
      <c r="AB3169" s="2">
        <v>0</v>
      </c>
      <c r="AC3169" t="s">
        <v>6526</v>
      </c>
      <c r="AD3169" t="s">
        <v>32</v>
      </c>
      <c r="AE3169" t="s">
        <v>32</v>
      </c>
      <c r="AG3169" t="s">
        <v>38</v>
      </c>
      <c r="AH3169" t="s">
        <v>1689</v>
      </c>
      <c r="AI3169" t="s">
        <v>2080</v>
      </c>
      <c r="AJ3169" t="s">
        <v>1689</v>
      </c>
      <c r="AK3169" t="s">
        <v>39</v>
      </c>
    </row>
    <row r="3170" spans="1:37" x14ac:dyDescent="0.3">
      <c r="A3170">
        <v>350926</v>
      </c>
      <c r="B3170" t="s">
        <v>199</v>
      </c>
      <c r="C3170" t="s">
        <v>29</v>
      </c>
      <c r="D3170">
        <v>1</v>
      </c>
      <c r="E3170" t="s">
        <v>6524</v>
      </c>
      <c r="F3170" t="s">
        <v>126</v>
      </c>
      <c r="G3170">
        <v>21744</v>
      </c>
      <c r="H3170">
        <v>1</v>
      </c>
      <c r="I3170" t="s">
        <v>627</v>
      </c>
      <c r="J3170" t="s">
        <v>43</v>
      </c>
      <c r="K3170">
        <v>59708</v>
      </c>
      <c r="L3170">
        <v>65678</v>
      </c>
      <c r="M3170" t="s">
        <v>33</v>
      </c>
      <c r="N3170" t="s">
        <v>202</v>
      </c>
      <c r="O3170" t="s">
        <v>4550</v>
      </c>
      <c r="P3170" t="s">
        <v>6525</v>
      </c>
      <c r="Q3170" t="s">
        <v>130</v>
      </c>
      <c r="R3170" t="e">
        <v>#NAME?</v>
      </c>
      <c r="S3170" t="s">
        <v>7696</v>
      </c>
      <c r="T3170" t="e">
        <f t="shared" si="147"/>
        <v>#NAME?</v>
      </c>
      <c r="U3170">
        <f t="shared" si="148"/>
        <v>0</v>
      </c>
      <c r="V3170" s="2">
        <v>0</v>
      </c>
      <c r="W3170" s="2">
        <f t="shared" si="149"/>
        <v>0</v>
      </c>
      <c r="X3170" s="2">
        <v>0</v>
      </c>
      <c r="Y3170" s="2">
        <v>0</v>
      </c>
      <c r="Z3170" s="2">
        <v>0</v>
      </c>
      <c r="AA3170" s="2">
        <v>0</v>
      </c>
      <c r="AB3170" s="2">
        <v>0</v>
      </c>
      <c r="AC3170" t="s">
        <v>6526</v>
      </c>
      <c r="AD3170" t="s">
        <v>32</v>
      </c>
      <c r="AE3170" t="s">
        <v>32</v>
      </c>
      <c r="AG3170" t="s">
        <v>38</v>
      </c>
      <c r="AH3170" t="s">
        <v>1689</v>
      </c>
      <c r="AI3170" t="s">
        <v>2080</v>
      </c>
      <c r="AJ3170" t="s">
        <v>1689</v>
      </c>
      <c r="AK3170" t="s">
        <v>39</v>
      </c>
    </row>
    <row r="3171" spans="1:37" x14ac:dyDescent="0.3">
      <c r="A3171">
        <v>350938</v>
      </c>
      <c r="B3171" t="s">
        <v>1275</v>
      </c>
      <c r="C3171" t="s">
        <v>29</v>
      </c>
      <c r="D3171">
        <v>1</v>
      </c>
      <c r="E3171" t="s">
        <v>3731</v>
      </c>
      <c r="F3171" t="s">
        <v>407</v>
      </c>
      <c r="G3171">
        <v>10124</v>
      </c>
      <c r="H3171">
        <v>2</v>
      </c>
      <c r="I3171" t="s">
        <v>1228</v>
      </c>
      <c r="J3171" t="s">
        <v>43</v>
      </c>
      <c r="K3171">
        <v>49390</v>
      </c>
      <c r="L3171">
        <v>71794</v>
      </c>
      <c r="M3171" t="s">
        <v>33</v>
      </c>
      <c r="N3171" t="s">
        <v>6527</v>
      </c>
      <c r="O3171" t="s">
        <v>6528</v>
      </c>
      <c r="P3171" t="s">
        <v>6529</v>
      </c>
      <c r="Q3171" t="s">
        <v>7274</v>
      </c>
      <c r="R3171" t="s">
        <v>6530</v>
      </c>
      <c r="S3171" t="s">
        <v>6531</v>
      </c>
      <c r="T3171" t="str">
        <f t="shared" si="147"/>
        <v>Must be able to travel to Ft. Totten, Queens by private vehicle. Private parking is available.  Ability to interface with various levels of FDNY personnel in addition to maintaining a high level of confidentiality and integrity. Possess excellent verbal and written communication skills. Possess computer skills along with a working knowledge of Microsoft Office programs including Access, Excel and Word.   Ability to work independently and as a member of a team while exhibiting superior organizational skills with attention to detail. This position is only open to applicants who are permanent in the title of Principal Administrative Associate.  NOTE: This position is open to qualified persons with a disability who are eligible for the 55-a Program. Please indicate in your cover letter that you would like to be considered for the position under the 55-a Program.</v>
      </c>
      <c r="U3171">
        <f t="shared" si="148"/>
        <v>0</v>
      </c>
      <c r="V3171" s="2">
        <v>1</v>
      </c>
      <c r="W3171" s="2">
        <f t="shared" si="149"/>
        <v>0</v>
      </c>
      <c r="X3171" s="2">
        <v>0</v>
      </c>
      <c r="Y3171" s="2">
        <v>0</v>
      </c>
      <c r="Z3171" s="2">
        <v>0</v>
      </c>
      <c r="AA3171" s="2">
        <v>0</v>
      </c>
      <c r="AB3171" s="2">
        <v>0</v>
      </c>
      <c r="AC3171" t="s">
        <v>4448</v>
      </c>
      <c r="AD3171" t="s">
        <v>32</v>
      </c>
      <c r="AE3171" t="s">
        <v>6532</v>
      </c>
      <c r="AG3171" t="s">
        <v>38</v>
      </c>
      <c r="AH3171" t="s">
        <v>1829</v>
      </c>
      <c r="AI3171" t="s">
        <v>1723</v>
      </c>
      <c r="AJ3171" t="s">
        <v>2839</v>
      </c>
      <c r="AK3171" t="s">
        <v>39</v>
      </c>
    </row>
    <row r="3172" spans="1:37" x14ac:dyDescent="0.3">
      <c r="A3172">
        <v>350942</v>
      </c>
      <c r="B3172" t="s">
        <v>199</v>
      </c>
      <c r="C3172" t="s">
        <v>29</v>
      </c>
      <c r="D3172">
        <v>1</v>
      </c>
      <c r="E3172" t="s">
        <v>6533</v>
      </c>
      <c r="F3172" t="s">
        <v>126</v>
      </c>
      <c r="G3172">
        <v>21744</v>
      </c>
      <c r="H3172">
        <v>3</v>
      </c>
      <c r="I3172" t="s">
        <v>1183</v>
      </c>
      <c r="J3172" t="s">
        <v>32</v>
      </c>
      <c r="K3172">
        <v>78630</v>
      </c>
      <c r="L3172">
        <v>103332</v>
      </c>
      <c r="M3172" t="s">
        <v>33</v>
      </c>
      <c r="N3172" t="s">
        <v>202</v>
      </c>
      <c r="O3172" t="s">
        <v>3901</v>
      </c>
      <c r="P3172" t="s">
        <v>9204</v>
      </c>
      <c r="Q3172" t="s">
        <v>130</v>
      </c>
      <c r="R3172" t="s">
        <v>9205</v>
      </c>
      <c r="S3172" t="s">
        <v>7696</v>
      </c>
      <c r="T3172" t="str">
        <f t="shared" si="147"/>
        <v>‚	Clinical training a plus 	Strategic thinker  	Strong manager 	Public health training.  Content expertise in heart disease, stroke, chronic disease a plus. 	Ability to work independently, project manage strategies, accomplish tasks and solve problems  	Exceptional writing and communication skills. 	Experience working on high-profile strategic campaigns 	Experience working across multiple sectors and with diverse stakeholders 	Strong track record of successful fundraising and grant-writing 	Keen ability to prioritize and handle multiple assignments 	Experience creating and managing high impact team 	Excellent interpersonal, collaborative and team skills is a must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72">
        <f t="shared" si="148"/>
        <v>0</v>
      </c>
      <c r="V3172" s="2">
        <v>0</v>
      </c>
      <c r="W3172" s="2">
        <f t="shared" si="149"/>
        <v>0</v>
      </c>
      <c r="X3172" s="2">
        <v>0</v>
      </c>
      <c r="Y3172" s="2">
        <v>0</v>
      </c>
      <c r="Z3172" s="2">
        <v>0</v>
      </c>
      <c r="AA3172" s="2">
        <v>0</v>
      </c>
      <c r="AB3172" s="2">
        <v>0</v>
      </c>
      <c r="AC3172" t="s">
        <v>6534</v>
      </c>
      <c r="AD3172" t="s">
        <v>32</v>
      </c>
      <c r="AE3172" t="s">
        <v>32</v>
      </c>
      <c r="AG3172" t="s">
        <v>38</v>
      </c>
      <c r="AH3172" t="s">
        <v>2839</v>
      </c>
      <c r="AI3172" t="s">
        <v>2392</v>
      </c>
      <c r="AJ3172" t="s">
        <v>776</v>
      </c>
      <c r="AK3172" t="s">
        <v>39</v>
      </c>
    </row>
    <row r="3173" spans="1:37" x14ac:dyDescent="0.3">
      <c r="A3173">
        <v>350946</v>
      </c>
      <c r="B3173" t="s">
        <v>47</v>
      </c>
      <c r="C3173" t="s">
        <v>48</v>
      </c>
      <c r="D3173">
        <v>1</v>
      </c>
      <c r="E3173" t="s">
        <v>6535</v>
      </c>
      <c r="F3173" t="s">
        <v>3482</v>
      </c>
      <c r="G3173">
        <v>6804</v>
      </c>
      <c r="H3173" t="s">
        <v>435</v>
      </c>
      <c r="I3173" t="s">
        <v>1183</v>
      </c>
      <c r="J3173" t="s">
        <v>43</v>
      </c>
      <c r="K3173">
        <v>54643</v>
      </c>
      <c r="L3173">
        <v>89000</v>
      </c>
      <c r="M3173" t="s">
        <v>33</v>
      </c>
      <c r="N3173" t="s">
        <v>51</v>
      </c>
      <c r="O3173" t="s">
        <v>3995</v>
      </c>
      <c r="P3173" t="s">
        <v>9206</v>
      </c>
      <c r="Q3173" t="s">
        <v>6536</v>
      </c>
      <c r="R3173" t="s">
        <v>9207</v>
      </c>
      <c r="S3173" t="s">
        <v>9208</v>
      </c>
      <c r="T3173" t="str">
        <f t="shared" si="147"/>
        <v>‚	A graduate degree or five to seven years of full-time relevant professional experience	Strong written and oral communication skills	Demonstrated background in legal writing	Familiarity with New York City sustainability and resiliency issues and strategic plans	Ability to work in a team environment and to work on projects with minimal oversight	Ability to work in a fast-paced environment and simultaneously handle multiple projects	Demonstrated knowledge of local, state and federal energy regulatory issues and New York City economic development policies.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A background in sustainability or climate mitigation policy is helpful, and the successful applicant will likely have one of the following: an understanding of issues related to climate policy in an urban setting; New York City‚„s government and policy context; knowledge of municipal regulatory systems; and/or the interplay of climate policy and economic development.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v>
      </c>
      <c r="U3173">
        <f t="shared" si="148"/>
        <v>0</v>
      </c>
      <c r="V3173" s="2">
        <v>0</v>
      </c>
      <c r="W3173" s="2">
        <f t="shared" si="149"/>
        <v>0</v>
      </c>
      <c r="X3173" s="2">
        <v>0</v>
      </c>
      <c r="Y3173" s="2">
        <v>0</v>
      </c>
      <c r="Z3173" s="2">
        <v>0</v>
      </c>
      <c r="AA3173" s="2">
        <v>0</v>
      </c>
      <c r="AB3173" s="2">
        <v>0</v>
      </c>
      <c r="AC3173" t="s">
        <v>7757</v>
      </c>
      <c r="AD3173" t="s">
        <v>603</v>
      </c>
      <c r="AE3173" t="s">
        <v>1085</v>
      </c>
      <c r="AG3173" t="s">
        <v>38</v>
      </c>
      <c r="AH3173" t="s">
        <v>776</v>
      </c>
      <c r="AJ3173" t="s">
        <v>776</v>
      </c>
      <c r="AK3173" t="s">
        <v>39</v>
      </c>
    </row>
    <row r="3174" spans="1:37" x14ac:dyDescent="0.3">
      <c r="A3174">
        <v>350946</v>
      </c>
      <c r="B3174" t="s">
        <v>47</v>
      </c>
      <c r="C3174" t="s">
        <v>29</v>
      </c>
      <c r="D3174">
        <v>1</v>
      </c>
      <c r="E3174" t="s">
        <v>6535</v>
      </c>
      <c r="F3174" t="s">
        <v>3482</v>
      </c>
      <c r="G3174">
        <v>6804</v>
      </c>
      <c r="H3174" t="s">
        <v>435</v>
      </c>
      <c r="I3174" t="s">
        <v>1183</v>
      </c>
      <c r="J3174" t="s">
        <v>43</v>
      </c>
      <c r="K3174">
        <v>54643</v>
      </c>
      <c r="L3174">
        <v>89000</v>
      </c>
      <c r="M3174" t="s">
        <v>33</v>
      </c>
      <c r="N3174" t="s">
        <v>51</v>
      </c>
      <c r="O3174" t="s">
        <v>3995</v>
      </c>
      <c r="P3174" t="s">
        <v>9206</v>
      </c>
      <c r="Q3174" t="s">
        <v>6536</v>
      </c>
      <c r="R3174" t="s">
        <v>9207</v>
      </c>
      <c r="S3174" t="s">
        <v>9208</v>
      </c>
      <c r="T3174" t="str">
        <f t="shared" si="147"/>
        <v>‚	A graduate degree or five to seven years of full-time relevant professional experience	Strong written and oral communication skills	Demonstrated background in legal writing	Familiarity with New York City sustainability and resiliency issues and strategic plans	Ability to work in a team environment and to work on projects with minimal oversight	Ability to work in a fast-paced environment and simultaneously handle multiple projects	Demonstrated knowledge of local, state and federal energy regulatory issues and New York City economic development policies. 	Applicants should have a proven record of high-level analytical and quantitative analysis and the ability to use data to support a coherent and compelling policy narrative. Examples of these skills may include: managing complex research projects or analyzing data to advance innovative ideas. Applicants must be able to balance the pursuit of ambitious, large- scale projects with targeted changes with the potential for significant impact.	Applicants should also have proven written, verbal, and presentation communication skills, including the ability to translate complex ideas into language that is accessible to all New Yorkers. Examples of relevant experience include successfully gaining the support of independent stakeholders, becoming a leader in the applicant‚„s current field of work, and coordinating large and complex projects with multiple stakeholders	A background in sustainability or climate mitigation policy is helpful, and the successful applicant will likely have one of the following: an understanding of issues related to climate policy in an urban setting; New York City‚„s government and policy context; knowledge of municipal regulatory systems; and/or the interplay of climate policy and economic development. **LOAN FORGIVENESS**  The federal government provides student loan forgiveness through its Public Service Loan Forgiveness Program (PSLF) to all qualifying public service employees. Working with the Mayors‚„ Office of Sustainability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recruitment efforts. Please be sure to indicate your source of referral to this job.  For more information about NYCDEP, visit us at: www.nyc.gov/dep  We appreciate your interest and thank all applicants who apply, but only candidates under consideration will be contacted.  All appointments are subject to Office of Management and Budget (OMB) approval</v>
      </c>
      <c r="U3174">
        <f t="shared" si="148"/>
        <v>0</v>
      </c>
      <c r="V3174" s="2">
        <v>0</v>
      </c>
      <c r="W3174" s="2">
        <f t="shared" si="149"/>
        <v>0</v>
      </c>
      <c r="X3174" s="2">
        <v>0</v>
      </c>
      <c r="Y3174" s="2">
        <v>0</v>
      </c>
      <c r="Z3174" s="2">
        <v>0</v>
      </c>
      <c r="AA3174" s="2">
        <v>0</v>
      </c>
      <c r="AB3174" s="2">
        <v>0</v>
      </c>
      <c r="AC3174" t="s">
        <v>7757</v>
      </c>
      <c r="AD3174" t="s">
        <v>603</v>
      </c>
      <c r="AE3174" t="s">
        <v>1085</v>
      </c>
      <c r="AG3174" t="s">
        <v>38</v>
      </c>
      <c r="AH3174" t="s">
        <v>776</v>
      </c>
      <c r="AJ3174" t="s">
        <v>776</v>
      </c>
      <c r="AK3174" t="s">
        <v>39</v>
      </c>
    </row>
    <row r="3175" spans="1:37" x14ac:dyDescent="0.3">
      <c r="A3175">
        <v>350949</v>
      </c>
      <c r="B3175" t="s">
        <v>1290</v>
      </c>
      <c r="C3175" t="s">
        <v>29</v>
      </c>
      <c r="D3175">
        <v>1</v>
      </c>
      <c r="E3175" t="s">
        <v>6537</v>
      </c>
      <c r="F3175" t="s">
        <v>407</v>
      </c>
      <c r="G3175">
        <v>10124</v>
      </c>
      <c r="H3175">
        <v>2</v>
      </c>
      <c r="I3175" t="s">
        <v>3920</v>
      </c>
      <c r="J3175" t="s">
        <v>43</v>
      </c>
      <c r="K3175">
        <v>49390</v>
      </c>
      <c r="L3175">
        <v>71794</v>
      </c>
      <c r="M3175" t="s">
        <v>33</v>
      </c>
      <c r="N3175" t="s">
        <v>2962</v>
      </c>
      <c r="O3175" t="s">
        <v>6385</v>
      </c>
      <c r="P3175" t="s">
        <v>7238</v>
      </c>
      <c r="Q3175" t="s">
        <v>7274</v>
      </c>
      <c r="R3175" t="s">
        <v>9209</v>
      </c>
      <c r="S3175" t="s">
        <v>8986</v>
      </c>
      <c r="T3175" t="str">
        <f t="shared" si="147"/>
        <v>‚  Extensive knowledge of federal SNAP regulations.   Proficient in Microsoft Word, Excel, Access.    Working knowledge of WMS, POS, HRA One Viewer and NYCWAY.    Excellent written communication skills.   Experience in report preparation.   Strong presentation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75">
        <f t="shared" si="148"/>
        <v>0</v>
      </c>
      <c r="V3175" s="2">
        <v>1</v>
      </c>
      <c r="W3175" s="2">
        <f t="shared" si="149"/>
        <v>0</v>
      </c>
      <c r="X3175" s="2">
        <v>0</v>
      </c>
      <c r="Y3175" s="2">
        <v>0</v>
      </c>
      <c r="Z3175" s="2">
        <v>0</v>
      </c>
      <c r="AA3175" s="2">
        <v>0</v>
      </c>
      <c r="AB3175" s="2">
        <v>0</v>
      </c>
      <c r="AC3175" t="s">
        <v>6538</v>
      </c>
      <c r="AD3175" t="s">
        <v>32</v>
      </c>
      <c r="AE3175" t="s">
        <v>6539</v>
      </c>
      <c r="AG3175" t="s">
        <v>38</v>
      </c>
      <c r="AH3175" t="s">
        <v>1689</v>
      </c>
      <c r="AI3175" t="s">
        <v>2892</v>
      </c>
      <c r="AJ3175" t="s">
        <v>1689</v>
      </c>
      <c r="AK3175" t="s">
        <v>39</v>
      </c>
    </row>
    <row r="3176" spans="1:37" x14ac:dyDescent="0.3">
      <c r="A3176">
        <v>350950</v>
      </c>
      <c r="B3176" t="s">
        <v>111</v>
      </c>
      <c r="C3176" t="s">
        <v>29</v>
      </c>
      <c r="D3176">
        <v>1</v>
      </c>
      <c r="E3176" t="s">
        <v>6540</v>
      </c>
      <c r="F3176" t="s">
        <v>6540</v>
      </c>
      <c r="G3176">
        <v>52110</v>
      </c>
      <c r="H3176">
        <v>3</v>
      </c>
      <c r="I3176" t="s">
        <v>6541</v>
      </c>
      <c r="J3176" t="s">
        <v>43</v>
      </c>
      <c r="K3176">
        <v>79431</v>
      </c>
      <c r="L3176">
        <v>100774</v>
      </c>
      <c r="M3176" t="s">
        <v>33</v>
      </c>
      <c r="N3176" t="s">
        <v>792</v>
      </c>
      <c r="O3176" t="s">
        <v>443</v>
      </c>
      <c r="P3176" t="s">
        <v>7239</v>
      </c>
      <c r="Q3176" t="s">
        <v>6542</v>
      </c>
      <c r="R3176" t="s">
        <v>32</v>
      </c>
      <c r="S3176" t="s">
        <v>32</v>
      </c>
      <c r="T3176" t="str">
        <f t="shared" si="147"/>
        <v xml:space="preserve">   </v>
      </c>
      <c r="U3176">
        <f t="shared" si="148"/>
        <v>0</v>
      </c>
      <c r="V3176" s="2">
        <v>0</v>
      </c>
      <c r="W3176" s="2">
        <f t="shared" si="149"/>
        <v>0</v>
      </c>
      <c r="X3176" s="2">
        <v>0</v>
      </c>
      <c r="Y3176" s="2">
        <v>0</v>
      </c>
      <c r="Z3176" s="2">
        <v>0</v>
      </c>
      <c r="AA3176" s="2">
        <v>0</v>
      </c>
      <c r="AB3176" s="2">
        <v>0</v>
      </c>
      <c r="AC3176" t="s">
        <v>6543</v>
      </c>
      <c r="AD3176" t="s">
        <v>32</v>
      </c>
      <c r="AE3176" t="s">
        <v>32</v>
      </c>
      <c r="AG3176" t="s">
        <v>58</v>
      </c>
      <c r="AH3176" t="s">
        <v>776</v>
      </c>
      <c r="AI3176" t="s">
        <v>2741</v>
      </c>
      <c r="AJ3176" t="s">
        <v>776</v>
      </c>
      <c r="AK3176" t="s">
        <v>39</v>
      </c>
    </row>
    <row r="3177" spans="1:37" x14ac:dyDescent="0.3">
      <c r="A3177">
        <v>350955</v>
      </c>
      <c r="B3177" t="s">
        <v>199</v>
      </c>
      <c r="C3177" t="s">
        <v>29</v>
      </c>
      <c r="D3177">
        <v>1</v>
      </c>
      <c r="E3177" t="s">
        <v>6544</v>
      </c>
      <c r="F3177" t="s">
        <v>297</v>
      </c>
      <c r="G3177">
        <v>10251</v>
      </c>
      <c r="H3177">
        <v>4</v>
      </c>
      <c r="I3177" t="s">
        <v>463</v>
      </c>
      <c r="J3177" t="s">
        <v>32</v>
      </c>
      <c r="K3177">
        <v>37251</v>
      </c>
      <c r="L3177">
        <v>46266.12</v>
      </c>
      <c r="M3177" t="s">
        <v>33</v>
      </c>
      <c r="N3177" t="s">
        <v>380</v>
      </c>
      <c r="O3177" t="s">
        <v>381</v>
      </c>
      <c r="P3177" t="s">
        <v>6545</v>
      </c>
      <c r="Q3177" t="s">
        <v>300</v>
      </c>
      <c r="R3177" t="s">
        <v>6546</v>
      </c>
      <c r="S3177" t="s">
        <v>7713</v>
      </c>
      <c r="T3177" t="str">
        <f t="shared" si="147"/>
        <v>Must be comfortable working in a dynamic atmosphere handling multiple concurrent activities displaying excellent attention to detail; work well with a team to meet deadlines and analyze problems and potentially difficult scenarios. Knowledge of detailed record keeping systems; excellent oral, written, administrative and customer service skills. Strong working knowledge of Microsoft Office Programs such as Word, Excel and Access. Ability to speak Spanish or a language other than English is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77">
        <f t="shared" si="148"/>
        <v>0</v>
      </c>
      <c r="V3177" s="2">
        <v>1</v>
      </c>
      <c r="W3177" s="2">
        <f t="shared" si="149"/>
        <v>0</v>
      </c>
      <c r="X3177" s="2">
        <v>0</v>
      </c>
      <c r="Y3177" s="2">
        <v>0</v>
      </c>
      <c r="Z3177" s="2">
        <v>0</v>
      </c>
      <c r="AA3177" s="2">
        <v>0</v>
      </c>
      <c r="AB3177" s="2">
        <v>0</v>
      </c>
      <c r="AC3177" t="s">
        <v>6547</v>
      </c>
      <c r="AD3177" t="s">
        <v>32</v>
      </c>
      <c r="AE3177" t="s">
        <v>32</v>
      </c>
      <c r="AG3177" t="s">
        <v>38</v>
      </c>
      <c r="AH3177" t="s">
        <v>776</v>
      </c>
      <c r="AI3177" t="s">
        <v>2080</v>
      </c>
      <c r="AJ3177" t="s">
        <v>776</v>
      </c>
      <c r="AK3177" t="s">
        <v>39</v>
      </c>
    </row>
    <row r="3178" spans="1:37" x14ac:dyDescent="0.3">
      <c r="A3178">
        <v>350955</v>
      </c>
      <c r="B3178" t="s">
        <v>199</v>
      </c>
      <c r="C3178" t="s">
        <v>48</v>
      </c>
      <c r="D3178">
        <v>1</v>
      </c>
      <c r="E3178" t="s">
        <v>6544</v>
      </c>
      <c r="F3178" t="s">
        <v>297</v>
      </c>
      <c r="G3178">
        <v>10251</v>
      </c>
      <c r="H3178">
        <v>4</v>
      </c>
      <c r="I3178" t="s">
        <v>463</v>
      </c>
      <c r="J3178" t="s">
        <v>32</v>
      </c>
      <c r="K3178">
        <v>37251</v>
      </c>
      <c r="L3178">
        <v>46266.12</v>
      </c>
      <c r="M3178" t="s">
        <v>33</v>
      </c>
      <c r="N3178" t="s">
        <v>380</v>
      </c>
      <c r="O3178" t="s">
        <v>381</v>
      </c>
      <c r="P3178" t="s">
        <v>6545</v>
      </c>
      <c r="Q3178" t="s">
        <v>300</v>
      </c>
      <c r="R3178" t="s">
        <v>6546</v>
      </c>
      <c r="S3178" t="s">
        <v>7713</v>
      </c>
      <c r="T3178" t="str">
        <f t="shared" si="147"/>
        <v>Must be comfortable working in a dynamic atmosphere handling multiple concurrent activities displaying excellent attention to detail; work well with a team to meet deadlines and analyze problems and potentially difficult scenarios. Knowledge of detailed record keeping systems; excellent oral, written, administrative and customer service skills. Strong working knowledge of Microsoft Office Programs such as Word, Excel and Access. Ability to speak Spanish or a language other than English is a plus.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178">
        <f t="shared" si="148"/>
        <v>0</v>
      </c>
      <c r="V3178" s="2">
        <v>1</v>
      </c>
      <c r="W3178" s="2">
        <f t="shared" si="149"/>
        <v>0</v>
      </c>
      <c r="X3178" s="2">
        <v>0</v>
      </c>
      <c r="Y3178" s="2">
        <v>0</v>
      </c>
      <c r="Z3178" s="2">
        <v>0</v>
      </c>
      <c r="AA3178" s="2">
        <v>0</v>
      </c>
      <c r="AB3178" s="2">
        <v>0</v>
      </c>
      <c r="AC3178" t="s">
        <v>6547</v>
      </c>
      <c r="AD3178" t="s">
        <v>32</v>
      </c>
      <c r="AE3178" t="s">
        <v>32</v>
      </c>
      <c r="AG3178" t="s">
        <v>38</v>
      </c>
      <c r="AH3178" t="s">
        <v>776</v>
      </c>
      <c r="AI3178" t="s">
        <v>2080</v>
      </c>
      <c r="AJ3178" t="s">
        <v>776</v>
      </c>
      <c r="AK3178" t="s">
        <v>39</v>
      </c>
    </row>
    <row r="3179" spans="1:37" x14ac:dyDescent="0.3">
      <c r="A3179">
        <v>350974</v>
      </c>
      <c r="B3179" t="s">
        <v>1275</v>
      </c>
      <c r="C3179" t="s">
        <v>29</v>
      </c>
      <c r="D3179">
        <v>1</v>
      </c>
      <c r="E3179" t="s">
        <v>6548</v>
      </c>
      <c r="F3179" t="s">
        <v>297</v>
      </c>
      <c r="G3179">
        <v>10251</v>
      </c>
      <c r="H3179">
        <v>4</v>
      </c>
      <c r="I3179" t="s">
        <v>1693</v>
      </c>
      <c r="J3179" t="s">
        <v>43</v>
      </c>
      <c r="K3179">
        <v>37251</v>
      </c>
      <c r="L3179">
        <v>58478</v>
      </c>
      <c r="M3179" t="s">
        <v>33</v>
      </c>
      <c r="N3179" t="s">
        <v>6549</v>
      </c>
      <c r="O3179" t="s">
        <v>6550</v>
      </c>
      <c r="P3179" t="s">
        <v>6551</v>
      </c>
      <c r="Q3179" t="s">
        <v>300</v>
      </c>
      <c r="R3179" t="s">
        <v>6552</v>
      </c>
      <c r="S3179" t="s">
        <v>6553</v>
      </c>
      <c r="T3179" t="str">
        <f t="shared" si="147"/>
        <v>Knowledge of Microsoft Office. This position is open to applicants who are already permanent in the Clerical Associate title. NOTE: This position is open to qualified persons with a disability who are eligible for the 55-a Program. Please indicate in your cover letter that you would like to be considered for the position under the 55-a Program.</v>
      </c>
      <c r="U3179">
        <f t="shared" si="148"/>
        <v>0</v>
      </c>
      <c r="V3179" s="2">
        <v>0</v>
      </c>
      <c r="W3179" s="2">
        <f t="shared" si="149"/>
        <v>0</v>
      </c>
      <c r="X3179" s="2">
        <v>0</v>
      </c>
      <c r="Y3179" s="2">
        <v>0</v>
      </c>
      <c r="Z3179" s="2">
        <v>0</v>
      </c>
      <c r="AA3179" s="2">
        <v>0</v>
      </c>
      <c r="AB3179" s="2">
        <v>0</v>
      </c>
      <c r="AC3179" t="s">
        <v>4448</v>
      </c>
      <c r="AD3179" t="s">
        <v>32</v>
      </c>
      <c r="AE3179" t="s">
        <v>32</v>
      </c>
      <c r="AG3179" t="s">
        <v>38</v>
      </c>
      <c r="AH3179" t="s">
        <v>2304</v>
      </c>
      <c r="AI3179" t="s">
        <v>2272</v>
      </c>
      <c r="AJ3179" t="s">
        <v>1689</v>
      </c>
      <c r="AK3179" t="s">
        <v>39</v>
      </c>
    </row>
    <row r="3180" spans="1:37" x14ac:dyDescent="0.3">
      <c r="A3180">
        <v>351037</v>
      </c>
      <c r="B3180" t="s">
        <v>1360</v>
      </c>
      <c r="C3180" t="s">
        <v>48</v>
      </c>
      <c r="D3180">
        <v>1</v>
      </c>
      <c r="E3180" t="s">
        <v>3236</v>
      </c>
      <c r="F3180" t="s">
        <v>1362</v>
      </c>
      <c r="G3180" t="s">
        <v>1363</v>
      </c>
      <c r="H3180">
        <v>6088</v>
      </c>
      <c r="I3180">
        <v>1</v>
      </c>
      <c r="J3180" t="s">
        <v>1082</v>
      </c>
      <c r="K3180" t="s">
        <v>43</v>
      </c>
      <c r="L3180">
        <v>43618</v>
      </c>
      <c r="M3180">
        <v>43618</v>
      </c>
      <c r="N3180" t="s">
        <v>33</v>
      </c>
      <c r="O3180" t="s">
        <v>1364</v>
      </c>
      <c r="P3180" t="s">
        <v>3237</v>
      </c>
      <c r="Q3180" t="s">
        <v>8024</v>
      </c>
      <c r="R3180" t="s">
        <v>1366</v>
      </c>
      <c r="S3180" t="s">
        <v>7073</v>
      </c>
      <c r="T3180" t="str">
        <f t="shared" si="147"/>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Very strong technical knowledge of Microsoft Excel. 	Must be able to work evenings and weekends as needed.</v>
      </c>
      <c r="U3180">
        <f t="shared" si="148"/>
        <v>0</v>
      </c>
      <c r="V3180" s="2">
        <v>1</v>
      </c>
      <c r="W3180" s="2">
        <f t="shared" si="149"/>
        <v>0</v>
      </c>
      <c r="X3180" s="2">
        <v>0</v>
      </c>
      <c r="Y3180" s="2">
        <v>0</v>
      </c>
      <c r="Z3180" s="2">
        <v>0</v>
      </c>
      <c r="AA3180" s="2">
        <v>0</v>
      </c>
      <c r="AB3180" s="2">
        <v>0</v>
      </c>
      <c r="AC3180" t="s">
        <v>3238</v>
      </c>
      <c r="AD3180" t="s">
        <v>7654</v>
      </c>
      <c r="AE3180" t="s">
        <v>32</v>
      </c>
      <c r="AF3180" t="s">
        <v>1367</v>
      </c>
      <c r="AH3180" t="s">
        <v>38</v>
      </c>
      <c r="AI3180" t="s">
        <v>2304</v>
      </c>
      <c r="AJ3180" t="s">
        <v>2304</v>
      </c>
      <c r="AK3180" t="s">
        <v>39</v>
      </c>
    </row>
    <row r="3181" spans="1:37" x14ac:dyDescent="0.3">
      <c r="A3181">
        <v>351037</v>
      </c>
      <c r="B3181" t="s">
        <v>1360</v>
      </c>
      <c r="C3181" t="s">
        <v>29</v>
      </c>
      <c r="D3181">
        <v>1</v>
      </c>
      <c r="E3181" t="s">
        <v>3236</v>
      </c>
      <c r="F3181" t="s">
        <v>1362</v>
      </c>
      <c r="G3181" t="s">
        <v>1363</v>
      </c>
      <c r="H3181">
        <v>6088</v>
      </c>
      <c r="I3181">
        <v>1</v>
      </c>
      <c r="J3181" t="s">
        <v>1082</v>
      </c>
      <c r="K3181" t="s">
        <v>43</v>
      </c>
      <c r="L3181">
        <v>43618</v>
      </c>
      <c r="M3181">
        <v>43618</v>
      </c>
      <c r="N3181" t="s">
        <v>33</v>
      </c>
      <c r="O3181" t="s">
        <v>1364</v>
      </c>
      <c r="P3181" t="s">
        <v>3237</v>
      </c>
      <c r="Q3181" t="s">
        <v>8024</v>
      </c>
      <c r="R3181" t="s">
        <v>1366</v>
      </c>
      <c r="S3181" t="s">
        <v>7073</v>
      </c>
      <c r="T3181" t="str">
        <f t="shared" si="147"/>
        <v>1. A baccalaureate degree from an accredited college. QUALIFICATIONS: 	Excellent oral and written communication skills. 	Strong analytical, process and project management skills. 	Excellent interpersonal skills with proven ability to work collaboratively and effectively interact with all levels of the organization. 	Very strong technical knowledge of Microsoft Excel. 	Must be able to work evenings and weekends as needed.</v>
      </c>
      <c r="U3181">
        <f t="shared" si="148"/>
        <v>0</v>
      </c>
      <c r="V3181" s="2">
        <v>1</v>
      </c>
      <c r="W3181" s="2">
        <f t="shared" si="149"/>
        <v>0</v>
      </c>
      <c r="X3181" s="2">
        <v>0</v>
      </c>
      <c r="Y3181" s="2">
        <v>0</v>
      </c>
      <c r="Z3181" s="2">
        <v>0</v>
      </c>
      <c r="AA3181" s="2">
        <v>0</v>
      </c>
      <c r="AB3181" s="2">
        <v>0</v>
      </c>
      <c r="AC3181" t="s">
        <v>3238</v>
      </c>
      <c r="AD3181" t="s">
        <v>7654</v>
      </c>
      <c r="AE3181" t="s">
        <v>32</v>
      </c>
      <c r="AF3181" t="s">
        <v>1367</v>
      </c>
      <c r="AH3181" t="s">
        <v>38</v>
      </c>
      <c r="AI3181" t="s">
        <v>2304</v>
      </c>
      <c r="AJ3181" t="s">
        <v>2304</v>
      </c>
      <c r="AK3181" t="s">
        <v>39</v>
      </c>
    </row>
    <row r="3182" spans="1:37" x14ac:dyDescent="0.3">
      <c r="A3182">
        <v>351164</v>
      </c>
      <c r="B3182" t="s">
        <v>2695</v>
      </c>
      <c r="C3182" t="s">
        <v>48</v>
      </c>
      <c r="D3182">
        <v>1</v>
      </c>
      <c r="E3182" t="s">
        <v>6554</v>
      </c>
      <c r="F3182" t="s">
        <v>2651</v>
      </c>
      <c r="G3182">
        <v>95005</v>
      </c>
      <c r="H3182" t="s">
        <v>1561</v>
      </c>
      <c r="I3182" t="s">
        <v>1228</v>
      </c>
      <c r="J3182" t="s">
        <v>43</v>
      </c>
      <c r="K3182">
        <v>125000</v>
      </c>
      <c r="L3182">
        <v>135000</v>
      </c>
      <c r="M3182" t="s">
        <v>33</v>
      </c>
      <c r="N3182" t="s">
        <v>349</v>
      </c>
      <c r="O3182" t="s">
        <v>3452</v>
      </c>
      <c r="P3182" t="s">
        <v>9210</v>
      </c>
      <c r="Q3182" t="s">
        <v>2653</v>
      </c>
      <c r="R3182" t="s">
        <v>9211</v>
      </c>
      <c r="S3182" t="s">
        <v>32</v>
      </c>
      <c r="T3182" t="str">
        <f t="shared" si="147"/>
        <v xml:space="preserve">‚	Juris Doctorate with substantive experience in the areas of labor and employment law 	Substantive knowledge of Federal, State and Local employment laws 	Working knowledge of disability rights issues 	Proven investigative skills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Experience developing and operating a training program 	Highest ability to exercise and maintain confidentiality  </v>
      </c>
      <c r="U3182">
        <f t="shared" si="148"/>
        <v>0</v>
      </c>
      <c r="V3182" s="2">
        <v>0</v>
      </c>
      <c r="W3182" s="2">
        <f t="shared" si="149"/>
        <v>0</v>
      </c>
      <c r="X3182" s="2">
        <v>0</v>
      </c>
      <c r="Y3182" s="2">
        <v>0</v>
      </c>
      <c r="Z3182" s="2">
        <v>0</v>
      </c>
      <c r="AA3182" s="2">
        <v>0</v>
      </c>
      <c r="AB3182" s="2">
        <v>0</v>
      </c>
      <c r="AC3182" t="s">
        <v>6555</v>
      </c>
      <c r="AD3182" t="s">
        <v>32</v>
      </c>
      <c r="AE3182" t="s">
        <v>349</v>
      </c>
      <c r="AG3182" t="s">
        <v>38</v>
      </c>
      <c r="AH3182" t="s">
        <v>2081</v>
      </c>
      <c r="AI3182" t="s">
        <v>3856</v>
      </c>
      <c r="AJ3182" t="s">
        <v>2081</v>
      </c>
      <c r="AK3182" t="s">
        <v>39</v>
      </c>
    </row>
    <row r="3183" spans="1:37" x14ac:dyDescent="0.3">
      <c r="A3183">
        <v>351518</v>
      </c>
      <c r="B3183" t="s">
        <v>2695</v>
      </c>
      <c r="C3183" t="s">
        <v>48</v>
      </c>
      <c r="D3183">
        <v>1</v>
      </c>
      <c r="E3183" t="s">
        <v>1469</v>
      </c>
      <c r="F3183" t="s">
        <v>170</v>
      </c>
      <c r="G3183">
        <v>10050</v>
      </c>
      <c r="H3183" t="s">
        <v>435</v>
      </c>
      <c r="I3183" t="s">
        <v>76</v>
      </c>
      <c r="J3183" t="s">
        <v>43</v>
      </c>
      <c r="K3183">
        <v>102000</v>
      </c>
      <c r="L3183">
        <v>112000</v>
      </c>
      <c r="M3183" t="s">
        <v>33</v>
      </c>
      <c r="N3183" t="s">
        <v>349</v>
      </c>
      <c r="O3183" t="s">
        <v>2697</v>
      </c>
      <c r="P3183" t="s">
        <v>9212</v>
      </c>
      <c r="Q3183" t="s">
        <v>173</v>
      </c>
      <c r="R3183" t="s">
        <v>9213</v>
      </c>
      <c r="S3183" t="s">
        <v>4659</v>
      </c>
      <c r="T3183" t="str">
        <f t="shared" si="147"/>
        <v>‚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HTML5, AngularJS, JavaScript and Oracle Minimum eight years hands-on web-based application development experience MCTS, MCSD or MCAD certification Good Understanding of Microsoft Azure or Amazon Web Services Good research capabilities Hands-on experience with relational database design and implementation. Excellent verbal and written communication skills Experience in leading large teams and mentoring Experience managing multiple teams ***PLEASE NOTE*** THE CHOSEN CANDIDATE MUST TAKE THE UPCOMING COMPUTER SYSTEMS MANAGER CIVIL SERVICE EXAM IN 2018.</v>
      </c>
      <c r="U3183">
        <f t="shared" si="148"/>
        <v>1</v>
      </c>
      <c r="V3183" s="2">
        <v>0</v>
      </c>
      <c r="W3183" s="2">
        <f t="shared" si="149"/>
        <v>1</v>
      </c>
      <c r="X3183" s="2">
        <v>0</v>
      </c>
      <c r="Y3183" s="2">
        <v>0</v>
      </c>
      <c r="Z3183" s="2">
        <v>0</v>
      </c>
      <c r="AA3183" s="2">
        <v>1</v>
      </c>
      <c r="AB3183" s="2">
        <v>1</v>
      </c>
      <c r="AC3183" t="s">
        <v>2698</v>
      </c>
      <c r="AD3183" t="s">
        <v>32</v>
      </c>
      <c r="AE3183" t="s">
        <v>349</v>
      </c>
      <c r="AG3183" t="s">
        <v>58</v>
      </c>
      <c r="AH3183" t="s">
        <v>1689</v>
      </c>
      <c r="AI3183" t="s">
        <v>2801</v>
      </c>
      <c r="AJ3183" t="s">
        <v>1689</v>
      </c>
      <c r="AK3183" t="s">
        <v>39</v>
      </c>
    </row>
    <row r="3184" spans="1:37" x14ac:dyDescent="0.3">
      <c r="A3184">
        <v>351164</v>
      </c>
      <c r="B3184" t="s">
        <v>2695</v>
      </c>
      <c r="C3184" t="s">
        <v>29</v>
      </c>
      <c r="D3184">
        <v>1</v>
      </c>
      <c r="E3184" t="s">
        <v>6554</v>
      </c>
      <c r="F3184" t="s">
        <v>2651</v>
      </c>
      <c r="G3184">
        <v>95005</v>
      </c>
      <c r="H3184" t="s">
        <v>1561</v>
      </c>
      <c r="I3184" t="s">
        <v>1228</v>
      </c>
      <c r="J3184" t="s">
        <v>43</v>
      </c>
      <c r="K3184">
        <v>125000</v>
      </c>
      <c r="L3184">
        <v>135000</v>
      </c>
      <c r="M3184" t="s">
        <v>33</v>
      </c>
      <c r="N3184" t="s">
        <v>349</v>
      </c>
      <c r="O3184" t="s">
        <v>3452</v>
      </c>
      <c r="P3184" t="s">
        <v>9210</v>
      </c>
      <c r="Q3184" t="s">
        <v>2653</v>
      </c>
      <c r="R3184" t="s">
        <v>9211</v>
      </c>
      <c r="S3184" t="s">
        <v>32</v>
      </c>
      <c r="T3184" t="str">
        <f t="shared" si="147"/>
        <v xml:space="preserve">‚	Juris Doctorate with substantive experience in the areas of labor and employment law 	Substantive knowledge of Federal, State and Local employment laws 	Working knowledge of disability rights issues 	Proven investigative skills 	Excellent communication skills, including proven ability to effectively analyze and interpret employment issues  	Proven ability to communicate, verbally and in writing, with all levels of a diverse workforce 	Strong interpersonal skills 	Experience working independently with minimal oversight 	Experience developing and operating a training program 	Highest ability to exercise and maintain confidentiality  </v>
      </c>
      <c r="U3184">
        <f t="shared" si="148"/>
        <v>0</v>
      </c>
      <c r="V3184" s="2">
        <v>0</v>
      </c>
      <c r="W3184" s="2">
        <f t="shared" si="149"/>
        <v>0</v>
      </c>
      <c r="X3184" s="2">
        <v>0</v>
      </c>
      <c r="Y3184" s="2">
        <v>0</v>
      </c>
      <c r="Z3184" s="2">
        <v>0</v>
      </c>
      <c r="AA3184" s="2">
        <v>0</v>
      </c>
      <c r="AB3184" s="2">
        <v>0</v>
      </c>
      <c r="AC3184" t="s">
        <v>6555</v>
      </c>
      <c r="AD3184" t="s">
        <v>32</v>
      </c>
      <c r="AE3184" t="s">
        <v>349</v>
      </c>
      <c r="AG3184" t="s">
        <v>38</v>
      </c>
      <c r="AH3184" t="s">
        <v>2081</v>
      </c>
      <c r="AI3184" t="s">
        <v>3856</v>
      </c>
      <c r="AJ3184" t="s">
        <v>2081</v>
      </c>
      <c r="AK3184" t="s">
        <v>39</v>
      </c>
    </row>
    <row r="3185" spans="1:37" x14ac:dyDescent="0.3">
      <c r="A3185">
        <v>351167</v>
      </c>
      <c r="B3185" t="s">
        <v>5554</v>
      </c>
      <c r="C3185" t="s">
        <v>29</v>
      </c>
      <c r="D3185">
        <v>1</v>
      </c>
      <c r="E3185" t="s">
        <v>6556</v>
      </c>
      <c r="F3185" t="s">
        <v>6557</v>
      </c>
      <c r="G3185">
        <v>80184</v>
      </c>
      <c r="H3185">
        <v>1</v>
      </c>
      <c r="I3185" t="s">
        <v>1149</v>
      </c>
      <c r="J3185" t="s">
        <v>43</v>
      </c>
      <c r="K3185">
        <v>29.082599999999999</v>
      </c>
      <c r="L3185">
        <v>43.637700000000002</v>
      </c>
      <c r="M3185" t="s">
        <v>178</v>
      </c>
      <c r="N3185" t="s">
        <v>5556</v>
      </c>
      <c r="O3185" t="s">
        <v>2456</v>
      </c>
      <c r="P3185" t="s">
        <v>6558</v>
      </c>
      <c r="Q3185" t="s">
        <v>9214</v>
      </c>
      <c r="R3185" t="e">
        <v>#NAME?</v>
      </c>
      <c r="S3185" t="s">
        <v>6559</v>
      </c>
      <c r="T3185" t="e">
        <f t="shared" si="147"/>
        <v>#NAME?</v>
      </c>
      <c r="U3185">
        <f t="shared" si="148"/>
        <v>0</v>
      </c>
      <c r="V3185" s="2">
        <v>0</v>
      </c>
      <c r="W3185" s="2">
        <f t="shared" si="149"/>
        <v>0</v>
      </c>
      <c r="X3185" s="2">
        <v>0</v>
      </c>
      <c r="Y3185" s="2">
        <v>0</v>
      </c>
      <c r="Z3185" s="2">
        <v>0</v>
      </c>
      <c r="AA3185" s="2">
        <v>0</v>
      </c>
      <c r="AB3185" s="2">
        <v>0</v>
      </c>
      <c r="AC3185" t="s">
        <v>5560</v>
      </c>
      <c r="AD3185" t="s">
        <v>6560</v>
      </c>
      <c r="AE3185" t="s">
        <v>32</v>
      </c>
      <c r="AG3185" t="s">
        <v>38</v>
      </c>
      <c r="AH3185" t="s">
        <v>2081</v>
      </c>
      <c r="AI3185" t="s">
        <v>2659</v>
      </c>
      <c r="AJ3185" t="s">
        <v>2081</v>
      </c>
      <c r="AK3185" t="s">
        <v>39</v>
      </c>
    </row>
    <row r="3186" spans="1:37" x14ac:dyDescent="0.3">
      <c r="A3186">
        <v>351167</v>
      </c>
      <c r="B3186" t="s">
        <v>5554</v>
      </c>
      <c r="C3186" t="s">
        <v>48</v>
      </c>
      <c r="D3186">
        <v>1</v>
      </c>
      <c r="E3186" t="s">
        <v>6556</v>
      </c>
      <c r="F3186" t="s">
        <v>6557</v>
      </c>
      <c r="G3186">
        <v>80184</v>
      </c>
      <c r="H3186">
        <v>1</v>
      </c>
      <c r="I3186" t="s">
        <v>1149</v>
      </c>
      <c r="J3186" t="s">
        <v>43</v>
      </c>
      <c r="K3186">
        <v>29.082599999999999</v>
      </c>
      <c r="L3186">
        <v>43.637700000000002</v>
      </c>
      <c r="M3186" t="s">
        <v>178</v>
      </c>
      <c r="N3186" t="s">
        <v>5556</v>
      </c>
      <c r="O3186" t="s">
        <v>2456</v>
      </c>
      <c r="P3186" t="s">
        <v>6558</v>
      </c>
      <c r="Q3186" t="s">
        <v>9214</v>
      </c>
      <c r="R3186" t="e">
        <v>#NAME?</v>
      </c>
      <c r="S3186" t="s">
        <v>6559</v>
      </c>
      <c r="T3186" t="e">
        <f t="shared" si="147"/>
        <v>#NAME?</v>
      </c>
      <c r="U3186">
        <f t="shared" si="148"/>
        <v>0</v>
      </c>
      <c r="V3186" s="2">
        <v>0</v>
      </c>
      <c r="W3186" s="2">
        <f t="shared" si="149"/>
        <v>0</v>
      </c>
      <c r="X3186" s="2">
        <v>0</v>
      </c>
      <c r="Y3186" s="2">
        <v>0</v>
      </c>
      <c r="Z3186" s="2">
        <v>0</v>
      </c>
      <c r="AA3186" s="2">
        <v>0</v>
      </c>
      <c r="AB3186" s="2">
        <v>0</v>
      </c>
      <c r="AC3186" t="s">
        <v>5560</v>
      </c>
      <c r="AD3186" t="s">
        <v>6560</v>
      </c>
      <c r="AE3186" t="s">
        <v>32</v>
      </c>
      <c r="AG3186" t="s">
        <v>38</v>
      </c>
      <c r="AH3186" t="s">
        <v>2081</v>
      </c>
      <c r="AI3186" t="s">
        <v>2659</v>
      </c>
      <c r="AJ3186" t="s">
        <v>2081</v>
      </c>
      <c r="AK3186" t="s">
        <v>39</v>
      </c>
    </row>
    <row r="3187" spans="1:37" x14ac:dyDescent="0.3">
      <c r="A3187">
        <v>351184</v>
      </c>
      <c r="B3187" t="s">
        <v>2695</v>
      </c>
      <c r="C3187" t="s">
        <v>29</v>
      </c>
      <c r="D3187">
        <v>1</v>
      </c>
      <c r="E3187" t="s">
        <v>516</v>
      </c>
      <c r="F3187" t="s">
        <v>6561</v>
      </c>
      <c r="G3187">
        <v>95543</v>
      </c>
      <c r="H3187" t="s">
        <v>1561</v>
      </c>
      <c r="I3187" t="s">
        <v>1506</v>
      </c>
      <c r="J3187" t="s">
        <v>43</v>
      </c>
      <c r="K3187">
        <v>175000</v>
      </c>
      <c r="L3187">
        <v>184756</v>
      </c>
      <c r="M3187" t="s">
        <v>33</v>
      </c>
      <c r="N3187" t="s">
        <v>349</v>
      </c>
      <c r="O3187" t="s">
        <v>516</v>
      </c>
      <c r="P3187" t="s">
        <v>9215</v>
      </c>
      <c r="Q3187" t="s">
        <v>6562</v>
      </c>
      <c r="R3187" t="s">
        <v>7240</v>
      </c>
      <c r="S3187" t="s">
        <v>32</v>
      </c>
      <c r="T3187" t="str">
        <f t="shared" si="147"/>
        <v xml:space="preserve">Significant preference will be given to candidates with experience in and knowledge of the substantive areas of law cited above, at least 10 years of legal experience subsequent to admission to the New York bar, and management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and Outlook.  </v>
      </c>
      <c r="U3187">
        <f t="shared" si="148"/>
        <v>0</v>
      </c>
      <c r="V3187" s="2">
        <v>0</v>
      </c>
      <c r="W3187" s="2">
        <f t="shared" si="149"/>
        <v>0</v>
      </c>
      <c r="X3187" s="2">
        <v>0</v>
      </c>
      <c r="Y3187" s="2">
        <v>0</v>
      </c>
      <c r="Z3187" s="2">
        <v>0</v>
      </c>
      <c r="AA3187" s="2">
        <v>0</v>
      </c>
      <c r="AB3187" s="2">
        <v>0</v>
      </c>
      <c r="AC3187" t="s">
        <v>2698</v>
      </c>
      <c r="AD3187" t="s">
        <v>32</v>
      </c>
      <c r="AE3187" t="s">
        <v>349</v>
      </c>
      <c r="AG3187" t="s">
        <v>38</v>
      </c>
      <c r="AH3187" t="s">
        <v>2081</v>
      </c>
      <c r="AI3187" t="s">
        <v>3856</v>
      </c>
      <c r="AJ3187" t="s">
        <v>1689</v>
      </c>
      <c r="AK3187" t="s">
        <v>39</v>
      </c>
    </row>
    <row r="3188" spans="1:37" x14ac:dyDescent="0.3">
      <c r="A3188">
        <v>351184</v>
      </c>
      <c r="B3188" t="s">
        <v>2695</v>
      </c>
      <c r="C3188" t="s">
        <v>48</v>
      </c>
      <c r="D3188">
        <v>1</v>
      </c>
      <c r="E3188" t="s">
        <v>516</v>
      </c>
      <c r="F3188" t="s">
        <v>6561</v>
      </c>
      <c r="G3188">
        <v>95543</v>
      </c>
      <c r="H3188" t="s">
        <v>1561</v>
      </c>
      <c r="I3188" t="s">
        <v>1506</v>
      </c>
      <c r="J3188" t="s">
        <v>43</v>
      </c>
      <c r="K3188">
        <v>175000</v>
      </c>
      <c r="L3188">
        <v>184756</v>
      </c>
      <c r="M3188" t="s">
        <v>33</v>
      </c>
      <c r="N3188" t="s">
        <v>349</v>
      </c>
      <c r="O3188" t="s">
        <v>516</v>
      </c>
      <c r="P3188" t="s">
        <v>9215</v>
      </c>
      <c r="Q3188" t="s">
        <v>6562</v>
      </c>
      <c r="R3188" t="s">
        <v>7240</v>
      </c>
      <c r="S3188" t="s">
        <v>32</v>
      </c>
      <c r="T3188" t="str">
        <f t="shared" si="147"/>
        <v xml:space="preserve">Significant preference will be given to candidates with experience in and knowledge of the substantive areas of law cited above, at least 10 years of legal experience subsequent to admission to the New York bar, and management experience.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and Outlook.  </v>
      </c>
      <c r="U3188">
        <f t="shared" si="148"/>
        <v>0</v>
      </c>
      <c r="V3188" s="2">
        <v>0</v>
      </c>
      <c r="W3188" s="2">
        <f t="shared" si="149"/>
        <v>0</v>
      </c>
      <c r="X3188" s="2">
        <v>0</v>
      </c>
      <c r="Y3188" s="2">
        <v>0</v>
      </c>
      <c r="Z3188" s="2">
        <v>0</v>
      </c>
      <c r="AA3188" s="2">
        <v>0</v>
      </c>
      <c r="AB3188" s="2">
        <v>0</v>
      </c>
      <c r="AC3188" t="s">
        <v>2698</v>
      </c>
      <c r="AD3188" t="s">
        <v>32</v>
      </c>
      <c r="AE3188" t="s">
        <v>349</v>
      </c>
      <c r="AG3188" t="s">
        <v>38</v>
      </c>
      <c r="AH3188" t="s">
        <v>2081</v>
      </c>
      <c r="AI3188" t="s">
        <v>3856</v>
      </c>
      <c r="AJ3188" t="s">
        <v>1689</v>
      </c>
      <c r="AK3188" t="s">
        <v>39</v>
      </c>
    </row>
    <row r="3189" spans="1:37" x14ac:dyDescent="0.3">
      <c r="A3189">
        <v>351185</v>
      </c>
      <c r="B3189" t="s">
        <v>5554</v>
      </c>
      <c r="C3189" t="s">
        <v>29</v>
      </c>
      <c r="D3189">
        <v>1</v>
      </c>
      <c r="E3189" t="s">
        <v>6563</v>
      </c>
      <c r="F3189" t="s">
        <v>3563</v>
      </c>
      <c r="G3189">
        <v>6688</v>
      </c>
      <c r="H3189">
        <v>1</v>
      </c>
      <c r="I3189" t="s">
        <v>1228</v>
      </c>
      <c r="J3189" t="s">
        <v>43</v>
      </c>
      <c r="K3189">
        <v>21.555</v>
      </c>
      <c r="L3189">
        <v>24.7882</v>
      </c>
      <c r="M3189" t="s">
        <v>178</v>
      </c>
      <c r="N3189" t="s">
        <v>6239</v>
      </c>
      <c r="O3189" t="s">
        <v>591</v>
      </c>
      <c r="P3189" t="s">
        <v>7241</v>
      </c>
      <c r="Q3189" t="s">
        <v>3564</v>
      </c>
      <c r="R3189" t="e">
        <v>#NAME?</v>
      </c>
      <c r="S3189" t="s">
        <v>6564</v>
      </c>
      <c r="T3189" t="e">
        <f t="shared" si="147"/>
        <v>#NAME?</v>
      </c>
      <c r="U3189">
        <f t="shared" si="148"/>
        <v>0</v>
      </c>
      <c r="V3189" s="2">
        <v>0</v>
      </c>
      <c r="W3189" s="2">
        <f t="shared" si="149"/>
        <v>0</v>
      </c>
      <c r="X3189" s="2">
        <v>0</v>
      </c>
      <c r="Y3189" s="2">
        <v>0</v>
      </c>
      <c r="Z3189" s="2">
        <v>0</v>
      </c>
      <c r="AA3189" s="2">
        <v>0</v>
      </c>
      <c r="AB3189" s="2">
        <v>0</v>
      </c>
      <c r="AC3189" t="s">
        <v>6565</v>
      </c>
      <c r="AD3189" t="s">
        <v>32</v>
      </c>
      <c r="AE3189" t="s">
        <v>32</v>
      </c>
      <c r="AG3189" t="s">
        <v>38</v>
      </c>
      <c r="AH3189" t="s">
        <v>2081</v>
      </c>
      <c r="AI3189" t="s">
        <v>2659</v>
      </c>
      <c r="AJ3189" t="s">
        <v>2081</v>
      </c>
      <c r="AK3189" t="s">
        <v>39</v>
      </c>
    </row>
    <row r="3190" spans="1:37" x14ac:dyDescent="0.3">
      <c r="A3190">
        <v>351447</v>
      </c>
      <c r="B3190" t="s">
        <v>47</v>
      </c>
      <c r="C3190" t="s">
        <v>29</v>
      </c>
      <c r="D3190">
        <v>1</v>
      </c>
      <c r="E3190" t="s">
        <v>6566</v>
      </c>
      <c r="F3190" t="s">
        <v>567</v>
      </c>
      <c r="G3190">
        <v>10015</v>
      </c>
      <c r="H3190" t="s">
        <v>42</v>
      </c>
      <c r="I3190" t="s">
        <v>1149</v>
      </c>
      <c r="J3190" t="s">
        <v>43</v>
      </c>
      <c r="K3190">
        <v>139900</v>
      </c>
      <c r="L3190">
        <v>139900</v>
      </c>
      <c r="M3190" t="s">
        <v>33</v>
      </c>
      <c r="N3190" t="s">
        <v>1096</v>
      </c>
      <c r="O3190" t="s">
        <v>5720</v>
      </c>
      <c r="P3190" t="s">
        <v>9216</v>
      </c>
      <c r="Q3190" t="s">
        <v>5339</v>
      </c>
      <c r="R3190" t="s">
        <v>9217</v>
      </c>
      <c r="S3190" t="s">
        <v>5717</v>
      </c>
      <c r="T3190" t="str">
        <f t="shared" si="147"/>
        <v>‚ A valid State of New York driver‚„s license.   This license must be maintained for the duration of employment.   Knowledge in Computer Maintenance Monitoring System (CMMS), Microsoft Office Suite, relational databases and computing devices such as tablets and smartphones  Ability to keep electronic logs of operations, equipment performance, maintenance activities and water quality    Ability to test operation equipment through SCADA, Process Logic Controllers and other     Ability to keep accurate records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3190">
        <f t="shared" si="148"/>
        <v>0</v>
      </c>
      <c r="V3190" s="2">
        <v>0</v>
      </c>
      <c r="W3190" s="2">
        <f t="shared" si="149"/>
        <v>0</v>
      </c>
      <c r="X3190" s="2">
        <v>0</v>
      </c>
      <c r="Y3190" s="2">
        <v>0</v>
      </c>
      <c r="Z3190" s="2">
        <v>0</v>
      </c>
      <c r="AA3190" s="2">
        <v>0</v>
      </c>
      <c r="AB3190" s="2">
        <v>1</v>
      </c>
      <c r="AC3190" t="s">
        <v>8893</v>
      </c>
      <c r="AD3190" t="s">
        <v>32</v>
      </c>
      <c r="AE3190" t="s">
        <v>5721</v>
      </c>
      <c r="AG3190" t="s">
        <v>705</v>
      </c>
      <c r="AH3190" t="s">
        <v>1689</v>
      </c>
      <c r="AI3190" t="s">
        <v>2801</v>
      </c>
      <c r="AJ3190" t="s">
        <v>1689</v>
      </c>
      <c r="AK3190" t="s">
        <v>39</v>
      </c>
    </row>
    <row r="3191" spans="1:37" x14ac:dyDescent="0.3">
      <c r="A3191">
        <v>351447</v>
      </c>
      <c r="B3191" t="s">
        <v>47</v>
      </c>
      <c r="C3191" t="s">
        <v>48</v>
      </c>
      <c r="D3191">
        <v>1</v>
      </c>
      <c r="E3191" t="s">
        <v>6566</v>
      </c>
      <c r="F3191" t="s">
        <v>567</v>
      </c>
      <c r="G3191">
        <v>10015</v>
      </c>
      <c r="H3191" t="s">
        <v>42</v>
      </c>
      <c r="I3191" t="s">
        <v>1149</v>
      </c>
      <c r="J3191" t="s">
        <v>43</v>
      </c>
      <c r="K3191">
        <v>139900</v>
      </c>
      <c r="L3191">
        <v>139900</v>
      </c>
      <c r="M3191" t="s">
        <v>33</v>
      </c>
      <c r="N3191" t="s">
        <v>1096</v>
      </c>
      <c r="O3191" t="s">
        <v>5720</v>
      </c>
      <c r="P3191" t="s">
        <v>9216</v>
      </c>
      <c r="Q3191" t="s">
        <v>5339</v>
      </c>
      <c r="R3191" t="s">
        <v>9217</v>
      </c>
      <c r="S3191" t="s">
        <v>5717</v>
      </c>
      <c r="T3191" t="str">
        <f t="shared" si="147"/>
        <v>‚ A valid State of New York driver‚„s license.   This license must be maintained for the duration of employment.   Knowledge in Computer Maintenance Monitoring System (CMMS), Microsoft Office Suite, relational databases and computing devices such as tablets and smartphones  Ability to keep electronic logs of operations, equipment performance, maintenance activities and water quality    Ability to test operation equipment through SCADA, Process Logic Controllers and other     Ability to keep accurate records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Valhalla is a hamlet in the Town of Mount Pleasant, Westchester County, New York approximately 30 miles north of New York City.</v>
      </c>
      <c r="U3191">
        <f t="shared" si="148"/>
        <v>0</v>
      </c>
      <c r="V3191" s="2">
        <v>0</v>
      </c>
      <c r="W3191" s="2">
        <f t="shared" si="149"/>
        <v>0</v>
      </c>
      <c r="X3191" s="2">
        <v>0</v>
      </c>
      <c r="Y3191" s="2">
        <v>0</v>
      </c>
      <c r="Z3191" s="2">
        <v>0</v>
      </c>
      <c r="AA3191" s="2">
        <v>0</v>
      </c>
      <c r="AB3191" s="2">
        <v>1</v>
      </c>
      <c r="AC3191" t="s">
        <v>8893</v>
      </c>
      <c r="AD3191" t="s">
        <v>32</v>
      </c>
      <c r="AE3191" t="s">
        <v>5721</v>
      </c>
      <c r="AG3191" t="s">
        <v>705</v>
      </c>
      <c r="AH3191" t="s">
        <v>1689</v>
      </c>
      <c r="AI3191" t="s">
        <v>2801</v>
      </c>
      <c r="AJ3191" t="s">
        <v>1689</v>
      </c>
      <c r="AK3191" t="s">
        <v>39</v>
      </c>
    </row>
    <row r="3192" spans="1:37" x14ac:dyDescent="0.3">
      <c r="A3192">
        <v>351449</v>
      </c>
      <c r="B3192" t="s">
        <v>47</v>
      </c>
      <c r="C3192" t="s">
        <v>48</v>
      </c>
      <c r="D3192">
        <v>1</v>
      </c>
      <c r="E3192" t="s">
        <v>240</v>
      </c>
      <c r="F3192" t="s">
        <v>196</v>
      </c>
      <c r="G3192">
        <v>20215</v>
      </c>
      <c r="H3192">
        <v>1</v>
      </c>
      <c r="I3192" t="s">
        <v>1149</v>
      </c>
      <c r="J3192" t="s">
        <v>43</v>
      </c>
      <c r="K3192">
        <v>63074</v>
      </c>
      <c r="L3192">
        <v>91347</v>
      </c>
      <c r="M3192" t="s">
        <v>33</v>
      </c>
      <c r="N3192" t="s">
        <v>6567</v>
      </c>
      <c r="O3192" t="s">
        <v>6568</v>
      </c>
      <c r="P3192" t="s">
        <v>9218</v>
      </c>
      <c r="Q3192" t="s">
        <v>7327</v>
      </c>
      <c r="R3192" t="s">
        <v>9219</v>
      </c>
      <c r="S3192" t="s">
        <v>6569</v>
      </c>
      <c r="T3192" t="str">
        <f t="shared" si="147"/>
        <v>‚ A valid State of New York driver‚„s license.   This license must be maintained for the duration of employment.   Working knowledge of Microsoft Office Suite including Word, Excel, Outlook and Power-Point   Familiarity with computer maintenance management programs  Ability to deal with emergencies and prioritize work in order to meet deadlines  Knowledge in accounting in order to assist with budget preparation and spending plans   Time management, communications, interpersonal skills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Wappingers Falls is a Village in Dutchess County New York, approximately 70 miles north of New York City.</v>
      </c>
      <c r="U3192">
        <f t="shared" si="148"/>
        <v>0</v>
      </c>
      <c r="V3192" s="2">
        <v>1</v>
      </c>
      <c r="W3192" s="2">
        <f t="shared" si="149"/>
        <v>0</v>
      </c>
      <c r="X3192" s="2">
        <v>0</v>
      </c>
      <c r="Y3192" s="2">
        <v>0</v>
      </c>
      <c r="Z3192" s="2">
        <v>0</v>
      </c>
      <c r="AA3192" s="2">
        <v>0</v>
      </c>
      <c r="AB3192" s="2">
        <v>0</v>
      </c>
      <c r="AC3192" t="s">
        <v>8893</v>
      </c>
      <c r="AD3192" t="s">
        <v>5718</v>
      </c>
      <c r="AE3192" t="s">
        <v>6570</v>
      </c>
      <c r="AG3192" t="s">
        <v>705</v>
      </c>
      <c r="AH3192" t="s">
        <v>1689</v>
      </c>
      <c r="AI3192" t="s">
        <v>2801</v>
      </c>
      <c r="AJ3192" t="s">
        <v>1689</v>
      </c>
      <c r="AK3192" t="s">
        <v>39</v>
      </c>
    </row>
    <row r="3193" spans="1:37" x14ac:dyDescent="0.3">
      <c r="A3193">
        <v>351518</v>
      </c>
      <c r="B3193" t="s">
        <v>2695</v>
      </c>
      <c r="C3193" t="s">
        <v>29</v>
      </c>
      <c r="D3193">
        <v>1</v>
      </c>
      <c r="E3193" t="s">
        <v>1469</v>
      </c>
      <c r="F3193" t="s">
        <v>170</v>
      </c>
      <c r="G3193">
        <v>10050</v>
      </c>
      <c r="H3193" t="s">
        <v>435</v>
      </c>
      <c r="I3193" t="s">
        <v>76</v>
      </c>
      <c r="J3193" t="s">
        <v>43</v>
      </c>
      <c r="K3193">
        <v>102000</v>
      </c>
      <c r="L3193">
        <v>112000</v>
      </c>
      <c r="M3193" t="s">
        <v>33</v>
      </c>
      <c r="N3193" t="s">
        <v>349</v>
      </c>
      <c r="O3193" t="s">
        <v>2697</v>
      </c>
      <c r="P3193" t="s">
        <v>9212</v>
      </c>
      <c r="Q3193" t="s">
        <v>173</v>
      </c>
      <c r="R3193" t="s">
        <v>9213</v>
      </c>
      <c r="S3193" t="s">
        <v>4659</v>
      </c>
      <c r="T3193" t="str">
        <f t="shared" si="147"/>
        <v>‚ Experience in at least two of four disciplines supporting application development/integration: business analysis, applications/systems engineering, data/information architecture and technical architectures. Familiar with ASP, .NET, Web services, MVC, WebAPI,  XML, XSL, XSLT &amp; SOAP, C#, JAVA, Java Script,, HTML5, AngularJS, JavaScript and Oracle Minimum eight years hands-on web-based application development experience MCTS, MCSD or MCAD certification Good Understanding of Microsoft Azure or Amazon Web Services Good research capabilities Hands-on experience with relational database design and implementation. Excellent verbal and written communication skills Experience in leading large teams and mentoring Experience managing multiple teams ***PLEASE NOTE*** THE CHOSEN CANDIDATE MUST TAKE THE UPCOMING COMPUTER SYSTEMS MANAGER CIVIL SERVICE EXAM IN 2018.</v>
      </c>
      <c r="U3193">
        <f t="shared" si="148"/>
        <v>1</v>
      </c>
      <c r="V3193" s="2">
        <v>0</v>
      </c>
      <c r="W3193" s="2">
        <f t="shared" si="149"/>
        <v>1</v>
      </c>
      <c r="X3193" s="2">
        <v>0</v>
      </c>
      <c r="Y3193" s="2">
        <v>0</v>
      </c>
      <c r="Z3193" s="2">
        <v>0</v>
      </c>
      <c r="AA3193" s="2">
        <v>1</v>
      </c>
      <c r="AB3193" s="2">
        <v>1</v>
      </c>
      <c r="AC3193" t="s">
        <v>2698</v>
      </c>
      <c r="AD3193" t="s">
        <v>32</v>
      </c>
      <c r="AE3193" t="s">
        <v>349</v>
      </c>
      <c r="AG3193" t="s">
        <v>58</v>
      </c>
      <c r="AH3193" t="s">
        <v>1689</v>
      </c>
      <c r="AI3193" t="s">
        <v>2801</v>
      </c>
      <c r="AJ3193" t="s">
        <v>1689</v>
      </c>
      <c r="AK3193" t="s">
        <v>39</v>
      </c>
    </row>
    <row r="3194" spans="1:37" x14ac:dyDescent="0.3">
      <c r="A3194">
        <v>351449</v>
      </c>
      <c r="B3194" t="s">
        <v>47</v>
      </c>
      <c r="C3194" t="s">
        <v>29</v>
      </c>
      <c r="D3194">
        <v>1</v>
      </c>
      <c r="E3194" t="s">
        <v>240</v>
      </c>
      <c r="F3194" t="s">
        <v>196</v>
      </c>
      <c r="G3194">
        <v>20215</v>
      </c>
      <c r="H3194">
        <v>1</v>
      </c>
      <c r="I3194" t="s">
        <v>1149</v>
      </c>
      <c r="J3194" t="s">
        <v>43</v>
      </c>
      <c r="K3194">
        <v>63074</v>
      </c>
      <c r="L3194">
        <v>91347</v>
      </c>
      <c r="M3194" t="s">
        <v>33</v>
      </c>
      <c r="N3194" t="s">
        <v>6567</v>
      </c>
      <c r="O3194" t="s">
        <v>6568</v>
      </c>
      <c r="P3194" t="s">
        <v>9218</v>
      </c>
      <c r="Q3194" t="s">
        <v>7327</v>
      </c>
      <c r="R3194" t="s">
        <v>9219</v>
      </c>
      <c r="S3194" t="s">
        <v>6569</v>
      </c>
      <c r="T3194" t="str">
        <f t="shared" si="147"/>
        <v>‚ A valid State of New York driver‚„s license.   This license must be maintained for the duration of employment.   Working knowledge of Microsoft Office Suite including Word, Excel, Outlook and Power-Point   Familiarity with computer maintenance management programs  Ability to deal with emergencies and prioritize work in order to meet deadlines  Knowledge in accounting in order to assist with budget preparation and spending plans   Time management, communications, interpersonal skills and organizational skills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Wappingers Falls is a Village in Dutchess County New York, approximately 70 miles north of New York City.</v>
      </c>
      <c r="U3194">
        <f t="shared" si="148"/>
        <v>0</v>
      </c>
      <c r="V3194" s="2">
        <v>1</v>
      </c>
      <c r="W3194" s="2">
        <f t="shared" si="149"/>
        <v>0</v>
      </c>
      <c r="X3194" s="2">
        <v>0</v>
      </c>
      <c r="Y3194" s="2">
        <v>0</v>
      </c>
      <c r="Z3194" s="2">
        <v>0</v>
      </c>
      <c r="AA3194" s="2">
        <v>0</v>
      </c>
      <c r="AB3194" s="2">
        <v>0</v>
      </c>
      <c r="AC3194" t="s">
        <v>8893</v>
      </c>
      <c r="AD3194" t="s">
        <v>5718</v>
      </c>
      <c r="AE3194" t="s">
        <v>6570</v>
      </c>
      <c r="AG3194" t="s">
        <v>705</v>
      </c>
      <c r="AH3194" t="s">
        <v>1689</v>
      </c>
      <c r="AI3194" t="s">
        <v>2801</v>
      </c>
      <c r="AJ3194" t="s">
        <v>1689</v>
      </c>
      <c r="AK3194" t="s">
        <v>39</v>
      </c>
    </row>
    <row r="3195" spans="1:37" x14ac:dyDescent="0.3">
      <c r="A3195">
        <v>351450</v>
      </c>
      <c r="B3195" t="s">
        <v>47</v>
      </c>
      <c r="C3195" t="s">
        <v>29</v>
      </c>
      <c r="D3195">
        <v>1</v>
      </c>
      <c r="E3195" t="s">
        <v>9220</v>
      </c>
      <c r="F3195" t="s">
        <v>260</v>
      </c>
      <c r="G3195">
        <v>91916</v>
      </c>
      <c r="H3195">
        <v>0</v>
      </c>
      <c r="I3195" t="s">
        <v>1095</v>
      </c>
      <c r="J3195" t="s">
        <v>43</v>
      </c>
      <c r="K3195">
        <v>253.05</v>
      </c>
      <c r="L3195">
        <v>253.05</v>
      </c>
      <c r="M3195" t="s">
        <v>1624</v>
      </c>
      <c r="N3195" t="s">
        <v>6571</v>
      </c>
      <c r="O3195" t="s">
        <v>6572</v>
      </c>
      <c r="P3195" t="s">
        <v>9221</v>
      </c>
      <c r="Q3195" t="s">
        <v>6573</v>
      </c>
      <c r="R3195" t="s">
        <v>9222</v>
      </c>
      <c r="S3195" t="s">
        <v>6574</v>
      </c>
      <c r="T3195" t="str">
        <f t="shared" si="147"/>
        <v>‚ Ability to use computerized maintenance management system software and NYC/DEP applications for timekeeping and performance evaluations.  Ability to stand, walk, move, climb, carry, bend, kneel, crawl, reach, handle, push and pull for significant amounts of time  Ability to lift up to 75 lbs.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Yorktown Heights is a Town in Westchester County New York, approximately 40 miles north of New York City.</v>
      </c>
      <c r="U3195">
        <f t="shared" si="148"/>
        <v>0</v>
      </c>
      <c r="V3195" s="2">
        <v>0</v>
      </c>
      <c r="W3195" s="2">
        <f t="shared" si="149"/>
        <v>0</v>
      </c>
      <c r="X3195" s="2">
        <v>0</v>
      </c>
      <c r="Y3195" s="2">
        <v>0</v>
      </c>
      <c r="Z3195" s="2">
        <v>0</v>
      </c>
      <c r="AA3195" s="2">
        <v>0</v>
      </c>
      <c r="AB3195" s="2">
        <v>0</v>
      </c>
      <c r="AC3195" t="s">
        <v>8893</v>
      </c>
      <c r="AD3195" t="s">
        <v>5718</v>
      </c>
      <c r="AE3195" t="s">
        <v>6575</v>
      </c>
      <c r="AG3195" t="s">
        <v>1411</v>
      </c>
      <c r="AH3195" t="s">
        <v>1689</v>
      </c>
      <c r="AI3195" t="s">
        <v>2801</v>
      </c>
      <c r="AJ3195" t="s">
        <v>1689</v>
      </c>
      <c r="AK3195" t="s">
        <v>39</v>
      </c>
    </row>
    <row r="3196" spans="1:37" x14ac:dyDescent="0.3">
      <c r="A3196">
        <v>351450</v>
      </c>
      <c r="B3196" t="s">
        <v>47</v>
      </c>
      <c r="C3196" t="s">
        <v>48</v>
      </c>
      <c r="D3196">
        <v>1</v>
      </c>
      <c r="E3196" t="s">
        <v>9220</v>
      </c>
      <c r="F3196" t="s">
        <v>260</v>
      </c>
      <c r="G3196">
        <v>91916</v>
      </c>
      <c r="H3196">
        <v>0</v>
      </c>
      <c r="I3196" t="s">
        <v>1095</v>
      </c>
      <c r="J3196" t="s">
        <v>43</v>
      </c>
      <c r="K3196">
        <v>253.05</v>
      </c>
      <c r="L3196">
        <v>253.05</v>
      </c>
      <c r="M3196" t="s">
        <v>1624</v>
      </c>
      <c r="N3196" t="s">
        <v>6571</v>
      </c>
      <c r="O3196" t="s">
        <v>6572</v>
      </c>
      <c r="P3196" t="s">
        <v>9221</v>
      </c>
      <c r="Q3196" t="s">
        <v>6573</v>
      </c>
      <c r="R3196" t="s">
        <v>9222</v>
      </c>
      <c r="S3196" t="s">
        <v>6574</v>
      </c>
      <c r="T3196" t="str">
        <f t="shared" si="147"/>
        <v>‚ Ability to use computerized maintenance management system software and NYC/DEP applications for timekeeping and performance evaluations.  Ability to stand, walk, move, climb, carry, bend, kneel, crawl, reach, handle, push and pull for significant amounts of time  Ability to lift up to 75 lbs.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Yorktown Heights is a Town in Westchester County New York, approximately 40 miles north of New York City.</v>
      </c>
      <c r="U3196">
        <f t="shared" si="148"/>
        <v>0</v>
      </c>
      <c r="V3196" s="2">
        <v>0</v>
      </c>
      <c r="W3196" s="2">
        <f t="shared" si="149"/>
        <v>0</v>
      </c>
      <c r="X3196" s="2">
        <v>0</v>
      </c>
      <c r="Y3196" s="2">
        <v>0</v>
      </c>
      <c r="Z3196" s="2">
        <v>0</v>
      </c>
      <c r="AA3196" s="2">
        <v>0</v>
      </c>
      <c r="AB3196" s="2">
        <v>0</v>
      </c>
      <c r="AC3196" t="s">
        <v>8893</v>
      </c>
      <c r="AD3196" t="s">
        <v>5718</v>
      </c>
      <c r="AE3196" t="s">
        <v>6575</v>
      </c>
      <c r="AG3196" t="s">
        <v>1411</v>
      </c>
      <c r="AH3196" t="s">
        <v>1689</v>
      </c>
      <c r="AI3196" t="s">
        <v>2801</v>
      </c>
      <c r="AJ3196" t="s">
        <v>1689</v>
      </c>
      <c r="AK3196" t="s">
        <v>39</v>
      </c>
    </row>
    <row r="3197" spans="1:37" x14ac:dyDescent="0.3">
      <c r="A3197">
        <v>351451</v>
      </c>
      <c r="B3197" t="s">
        <v>47</v>
      </c>
      <c r="C3197" t="s">
        <v>29</v>
      </c>
      <c r="D3197">
        <v>1</v>
      </c>
      <c r="E3197" t="s">
        <v>208</v>
      </c>
      <c r="F3197" t="s">
        <v>209</v>
      </c>
      <c r="G3197">
        <v>21822</v>
      </c>
      <c r="H3197">
        <v>2</v>
      </c>
      <c r="I3197" t="s">
        <v>210</v>
      </c>
      <c r="J3197" t="s">
        <v>43</v>
      </c>
      <c r="K3197">
        <v>55890</v>
      </c>
      <c r="L3197">
        <v>82895</v>
      </c>
      <c r="M3197" t="s">
        <v>33</v>
      </c>
      <c r="N3197" t="s">
        <v>6576</v>
      </c>
      <c r="O3197" t="s">
        <v>6577</v>
      </c>
      <c r="P3197" t="s">
        <v>9223</v>
      </c>
      <c r="Q3197" t="s">
        <v>214</v>
      </c>
      <c r="R3197" t="s">
        <v>9224</v>
      </c>
      <c r="S3197" t="s">
        <v>6578</v>
      </c>
      <c r="T3197" t="str">
        <f t="shared" si="147"/>
        <v>‚ Personal Computer interface with laboratory instrumentation and data record storage in Laboratory Information Management System  Ability to operate and repair laboratory instrumentation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v>
      </c>
      <c r="U3197">
        <f t="shared" si="148"/>
        <v>0</v>
      </c>
      <c r="V3197" s="2">
        <v>0</v>
      </c>
      <c r="W3197" s="2">
        <f t="shared" si="149"/>
        <v>0</v>
      </c>
      <c r="X3197" s="2">
        <v>0</v>
      </c>
      <c r="Y3197" s="2">
        <v>0</v>
      </c>
      <c r="Z3197" s="2">
        <v>0</v>
      </c>
      <c r="AA3197" s="2">
        <v>0</v>
      </c>
      <c r="AB3197" s="2">
        <v>0</v>
      </c>
      <c r="AC3197" t="s">
        <v>8893</v>
      </c>
      <c r="AD3197" t="s">
        <v>6579</v>
      </c>
      <c r="AE3197" t="s">
        <v>6580</v>
      </c>
      <c r="AG3197" t="s">
        <v>1411</v>
      </c>
      <c r="AH3197" t="s">
        <v>1689</v>
      </c>
      <c r="AI3197" t="s">
        <v>2801</v>
      </c>
      <c r="AJ3197" t="s">
        <v>1689</v>
      </c>
      <c r="AK3197" t="s">
        <v>39</v>
      </c>
    </row>
    <row r="3198" spans="1:37" x14ac:dyDescent="0.3">
      <c r="A3198">
        <v>351451</v>
      </c>
      <c r="B3198" t="s">
        <v>47</v>
      </c>
      <c r="C3198" t="s">
        <v>48</v>
      </c>
      <c r="D3198">
        <v>1</v>
      </c>
      <c r="E3198" t="s">
        <v>208</v>
      </c>
      <c r="F3198" t="s">
        <v>209</v>
      </c>
      <c r="G3198">
        <v>21822</v>
      </c>
      <c r="H3198">
        <v>2</v>
      </c>
      <c r="I3198" t="s">
        <v>210</v>
      </c>
      <c r="J3198" t="s">
        <v>43</v>
      </c>
      <c r="K3198">
        <v>55890</v>
      </c>
      <c r="L3198">
        <v>82895</v>
      </c>
      <c r="M3198" t="s">
        <v>33</v>
      </c>
      <c r="N3198" t="s">
        <v>6576</v>
      </c>
      <c r="O3198" t="s">
        <v>6577</v>
      </c>
      <c r="P3198" t="s">
        <v>9223</v>
      </c>
      <c r="Q3198" t="s">
        <v>214</v>
      </c>
      <c r="R3198" t="s">
        <v>9224</v>
      </c>
      <c r="S3198" t="s">
        <v>6578</v>
      </c>
      <c r="T3198" t="str">
        <f t="shared" si="147"/>
        <v>‚ Personal Computer interface with laboratory instrumentation and data record storage in Laboratory Information Management System  Ability to operate and repair laboratory instrumentation   Communication skills; written and oral  Interpersonal skills  Time management  Committed to honesty, integrity, and best practices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Hawthorne is a hamlet in the Town of Mount Pleasant, Westchester County, New York approximately 30 miles north of New York City.</v>
      </c>
      <c r="U3198">
        <f t="shared" si="148"/>
        <v>0</v>
      </c>
      <c r="V3198" s="2">
        <v>0</v>
      </c>
      <c r="W3198" s="2">
        <f t="shared" si="149"/>
        <v>0</v>
      </c>
      <c r="X3198" s="2">
        <v>0</v>
      </c>
      <c r="Y3198" s="2">
        <v>0</v>
      </c>
      <c r="Z3198" s="2">
        <v>0</v>
      </c>
      <c r="AA3198" s="2">
        <v>0</v>
      </c>
      <c r="AB3198" s="2">
        <v>0</v>
      </c>
      <c r="AC3198" t="s">
        <v>8893</v>
      </c>
      <c r="AD3198" t="s">
        <v>6579</v>
      </c>
      <c r="AE3198" t="s">
        <v>6580</v>
      </c>
      <c r="AG3198" t="s">
        <v>1411</v>
      </c>
      <c r="AH3198" t="s">
        <v>1689</v>
      </c>
      <c r="AI3198" t="s">
        <v>2801</v>
      </c>
      <c r="AJ3198" t="s">
        <v>1689</v>
      </c>
      <c r="AK3198" t="s">
        <v>39</v>
      </c>
    </row>
    <row r="3199" spans="1:37" x14ac:dyDescent="0.3">
      <c r="A3199">
        <v>351452</v>
      </c>
      <c r="B3199" t="s">
        <v>47</v>
      </c>
      <c r="C3199" t="s">
        <v>29</v>
      </c>
      <c r="D3199">
        <v>1</v>
      </c>
      <c r="E3199" t="s">
        <v>1872</v>
      </c>
      <c r="F3199" t="s">
        <v>1611</v>
      </c>
      <c r="G3199">
        <v>91314</v>
      </c>
      <c r="H3199">
        <v>1</v>
      </c>
      <c r="I3199" t="s">
        <v>1095</v>
      </c>
      <c r="J3199" t="s">
        <v>43</v>
      </c>
      <c r="K3199">
        <v>58786</v>
      </c>
      <c r="L3199">
        <v>71502</v>
      </c>
      <c r="M3199" t="s">
        <v>33</v>
      </c>
      <c r="N3199" t="s">
        <v>6581</v>
      </c>
      <c r="O3199" t="s">
        <v>6582</v>
      </c>
      <c r="P3199" t="s">
        <v>9225</v>
      </c>
      <c r="Q3199" t="s">
        <v>1613</v>
      </c>
      <c r="R3199" t="s">
        <v>9226</v>
      </c>
      <c r="S3199" t="s">
        <v>6583</v>
      </c>
      <c r="T3199" t="str">
        <f t="shared" si="147"/>
        <v>‚ A valid State of New York driver‚„s license.   This license must be maintained for the duration of employment.   Working knowledge of Microsoft Office Suite including Word, Excel, Outlook and Power-Point   Familiarity with computer maintenance management programs  Ability to learn new software such as Financial Management Software (FMS)  Experience in facility and road maintenance and repairs  Ability to perform outside duties in inclement weather  Ability to operate and maintain water treatment equipment  Ability to write, review and edits reports  Ability to make estimates of and requisition materials, labor, supplies and equipment required in maintenance work.  Time management, communications, interpersonal skills and organizational skills	  May be required to obtain a Water Plant Operator‚„s Certificate from the State Department of Health DEP is an equal opportunity employer with a strong commitment to the diversity of our organization and workforce. Your voluntary response to the NYCAPS on-line application section for referral information will assist us tremendously in our ability to track the success or our outreach and recruitment efforts. Please be sure to indicate your source of referral to this job.  Gilboa is a Town in Schoharie County, New York approximately 150 miles north of New York City.</v>
      </c>
      <c r="U3199">
        <f t="shared" si="148"/>
        <v>0</v>
      </c>
      <c r="V3199" s="2">
        <v>1</v>
      </c>
      <c r="W3199" s="2">
        <f t="shared" si="149"/>
        <v>0</v>
      </c>
      <c r="X3199" s="2">
        <v>0</v>
      </c>
      <c r="Y3199" s="2">
        <v>0</v>
      </c>
      <c r="Z3199" s="2">
        <v>0</v>
      </c>
      <c r="AA3199" s="2">
        <v>0</v>
      </c>
      <c r="AB3199" s="2">
        <v>0</v>
      </c>
      <c r="AC3199" t="s">
        <v>8893</v>
      </c>
      <c r="AD3199" t="s">
        <v>6584</v>
      </c>
      <c r="AE3199" t="s">
        <v>6585</v>
      </c>
      <c r="AG3199" t="s">
        <v>1411</v>
      </c>
      <c r="AH3199" t="s">
        <v>1689</v>
      </c>
      <c r="AI3199" t="s">
        <v>2801</v>
      </c>
      <c r="AJ3199" t="s">
        <v>1689</v>
      </c>
      <c r="AK3199" t="s">
        <v>39</v>
      </c>
    </row>
    <row r="3200" spans="1:37" x14ac:dyDescent="0.3">
      <c r="A3200">
        <v>351496</v>
      </c>
      <c r="B3200" t="s">
        <v>47</v>
      </c>
      <c r="C3200" t="s">
        <v>29</v>
      </c>
      <c r="D3200">
        <v>1</v>
      </c>
      <c r="E3200" t="s">
        <v>6586</v>
      </c>
      <c r="F3200" t="s">
        <v>567</v>
      </c>
      <c r="G3200">
        <v>10015</v>
      </c>
      <c r="H3200" t="s">
        <v>1561</v>
      </c>
      <c r="I3200" t="s">
        <v>244</v>
      </c>
      <c r="J3200" t="s">
        <v>43</v>
      </c>
      <c r="K3200">
        <v>75338</v>
      </c>
      <c r="L3200">
        <v>194395</v>
      </c>
      <c r="M3200" t="s">
        <v>33</v>
      </c>
      <c r="N3200" t="s">
        <v>211</v>
      </c>
      <c r="O3200" t="s">
        <v>294</v>
      </c>
      <c r="P3200" t="s">
        <v>9227</v>
      </c>
      <c r="Q3200" t="s">
        <v>5339</v>
      </c>
      <c r="R3200" t="s">
        <v>9228</v>
      </c>
      <c r="S3200" t="s">
        <v>9229</v>
      </c>
      <c r="T3200" t="str">
        <f t="shared" si="147"/>
        <v>‚	Demonstrated success leading and directing high-performance teams with a broad range of responsibilities and experience. 	High-level functional technical knowledge and experience working in a large organization, public utility, or on large water/wastewater programs.	Strong organization and project management skills. Ability to manage multiple tasks and experience working and managing through complex systems across large number of stakeholders.	Advanced and applied knowledge of general management, project management, budget management, contract management, personnel management, and supervisory techniques and principles.	Experience developing and negotiating contracts and coordinating with entities that provide services to a municipality. 	Strong written and verbal communication skills. 	Experience with a diverse workforce.	Strong understanding of computer programs, document and data management and tracking systems and their use in optimizing systems.	In depth knowledge of capital and expense program and project delivery and asset management principles. DESIRED QUALIFICATIONS	Project Management Professional (PMP) Certification 	Master‚„s degree from an accredited college in engineering, business administration, public administration, law, environmental science, sustainability or related field. 	Knowledge of NYC budgeting, procurement and contracting rules and protocols.  ADDITIONAL REQUIRED QUALIFICATIONS:	Ten years or more years of related experience in senior level management in leadership at the managerial, director or executive level, and,	A baccalaureate degree from an accredited college in engineering.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serving in the permanent incumbent (civil service) title as indicated in the job posting notice under Civil Service Title.</v>
      </c>
      <c r="U3200">
        <f t="shared" si="148"/>
        <v>0</v>
      </c>
      <c r="V3200" s="2">
        <v>0</v>
      </c>
      <c r="W3200" s="2">
        <f t="shared" si="149"/>
        <v>0</v>
      </c>
      <c r="X3200" s="2">
        <v>0</v>
      </c>
      <c r="Y3200" s="2">
        <v>0</v>
      </c>
      <c r="Z3200" s="2">
        <v>0</v>
      </c>
      <c r="AA3200" s="2">
        <v>0</v>
      </c>
      <c r="AB3200" s="2">
        <v>0</v>
      </c>
      <c r="AC3200" t="s">
        <v>1295</v>
      </c>
      <c r="AD3200" t="s">
        <v>142</v>
      </c>
      <c r="AE3200" t="s">
        <v>2475</v>
      </c>
      <c r="AG3200" t="s">
        <v>58</v>
      </c>
      <c r="AH3200" t="s">
        <v>2839</v>
      </c>
      <c r="AJ3200" t="s">
        <v>2839</v>
      </c>
      <c r="AK3200" t="s">
        <v>39</v>
      </c>
    </row>
    <row r="3201" spans="1:37" x14ac:dyDescent="0.3">
      <c r="A3201">
        <v>351505</v>
      </c>
      <c r="B3201" t="s">
        <v>840</v>
      </c>
      <c r="C3201" t="s">
        <v>48</v>
      </c>
      <c r="D3201">
        <v>2</v>
      </c>
      <c r="E3201" t="s">
        <v>6587</v>
      </c>
      <c r="F3201" t="s">
        <v>6588</v>
      </c>
      <c r="G3201">
        <v>31121</v>
      </c>
      <c r="H3201">
        <v>1</v>
      </c>
      <c r="I3201" t="s">
        <v>1693</v>
      </c>
      <c r="J3201" t="s">
        <v>325</v>
      </c>
      <c r="K3201">
        <v>47549</v>
      </c>
      <c r="L3201">
        <v>71057</v>
      </c>
      <c r="M3201" t="s">
        <v>33</v>
      </c>
      <c r="N3201" t="s">
        <v>843</v>
      </c>
      <c r="O3201" t="s">
        <v>6589</v>
      </c>
      <c r="P3201" t="s">
        <v>6590</v>
      </c>
      <c r="Q3201" t="s">
        <v>6591</v>
      </c>
      <c r="R3201" t="s">
        <v>32</v>
      </c>
      <c r="S3201" t="s">
        <v>6592</v>
      </c>
      <c r="T3201" t="str">
        <f t="shared" si="147"/>
        <v xml:space="preserve">  Applicants must be retired Uniformed Members of the Service (UMOS) in the rank of Detective or above. Part-time Investigators, Level I will be limited to working no more than 21 hours per week. The current cap for the 212 waiver is $30,000, at the hourly rate of $28.14 per hour and cannot exceed 1,066 hours per calendar year in order to remain within the $30,000 limit. If the retired UMOS is 65 years or older, there is no cap on what they can earn.  To ensure there are no issues regarding pension, these parameters will be strictly enforced.  Retired UMOS will continue to receive their retiree health benefits.</v>
      </c>
      <c r="U3201">
        <f t="shared" si="148"/>
        <v>0</v>
      </c>
      <c r="V3201" s="2">
        <v>0</v>
      </c>
      <c r="W3201" s="2">
        <f t="shared" si="149"/>
        <v>0</v>
      </c>
      <c r="X3201" s="2">
        <v>0</v>
      </c>
      <c r="Y3201" s="2">
        <v>0</v>
      </c>
      <c r="Z3201" s="2">
        <v>0</v>
      </c>
      <c r="AA3201" s="2">
        <v>0</v>
      </c>
      <c r="AB3201" s="2">
        <v>0</v>
      </c>
      <c r="AC3201" t="s">
        <v>1270</v>
      </c>
      <c r="AD3201" t="s">
        <v>32</v>
      </c>
      <c r="AE3201" t="s">
        <v>843</v>
      </c>
      <c r="AG3201" t="s">
        <v>38</v>
      </c>
      <c r="AH3201" t="s">
        <v>1689</v>
      </c>
      <c r="AI3201" t="s">
        <v>4695</v>
      </c>
      <c r="AJ3201" t="s">
        <v>1689</v>
      </c>
      <c r="AK3201" t="s">
        <v>39</v>
      </c>
    </row>
    <row r="3202" spans="1:37" x14ac:dyDescent="0.3">
      <c r="A3202">
        <v>351505</v>
      </c>
      <c r="B3202" t="s">
        <v>840</v>
      </c>
      <c r="C3202" t="s">
        <v>29</v>
      </c>
      <c r="D3202">
        <v>2</v>
      </c>
      <c r="E3202" t="s">
        <v>6587</v>
      </c>
      <c r="F3202" t="s">
        <v>6588</v>
      </c>
      <c r="G3202">
        <v>31121</v>
      </c>
      <c r="H3202">
        <v>1</v>
      </c>
      <c r="I3202" t="s">
        <v>1693</v>
      </c>
      <c r="J3202" t="s">
        <v>325</v>
      </c>
      <c r="K3202">
        <v>47549</v>
      </c>
      <c r="L3202">
        <v>71057</v>
      </c>
      <c r="M3202" t="s">
        <v>33</v>
      </c>
      <c r="N3202" t="s">
        <v>843</v>
      </c>
      <c r="O3202" t="s">
        <v>6589</v>
      </c>
      <c r="P3202" t="s">
        <v>6590</v>
      </c>
      <c r="Q3202" t="s">
        <v>6591</v>
      </c>
      <c r="R3202" t="s">
        <v>32</v>
      </c>
      <c r="S3202" t="s">
        <v>6592</v>
      </c>
      <c r="T3202" t="str">
        <f t="shared" si="147"/>
        <v xml:space="preserve">  Applicants must be retired Uniformed Members of the Service (UMOS) in the rank of Detective or above. Part-time Investigators, Level I will be limited to working no more than 21 hours per week. The current cap for the 212 waiver is $30,000, at the hourly rate of $28.14 per hour and cannot exceed 1,066 hours per calendar year in order to remain within the $30,000 limit. If the retired UMOS is 65 years or older, there is no cap on what they can earn.  To ensure there are no issues regarding pension, these parameters will be strictly enforced.  Retired UMOS will continue to receive their retiree health benefits.</v>
      </c>
      <c r="U3202">
        <f t="shared" si="148"/>
        <v>0</v>
      </c>
      <c r="V3202" s="2">
        <v>0</v>
      </c>
      <c r="W3202" s="2">
        <f t="shared" si="149"/>
        <v>0</v>
      </c>
      <c r="X3202" s="2">
        <v>0</v>
      </c>
      <c r="Y3202" s="2">
        <v>0</v>
      </c>
      <c r="Z3202" s="2">
        <v>0</v>
      </c>
      <c r="AA3202" s="2">
        <v>0</v>
      </c>
      <c r="AB3202" s="2">
        <v>0</v>
      </c>
      <c r="AC3202" t="s">
        <v>1270</v>
      </c>
      <c r="AD3202" t="s">
        <v>32</v>
      </c>
      <c r="AE3202" t="s">
        <v>843</v>
      </c>
      <c r="AG3202" t="s">
        <v>38</v>
      </c>
      <c r="AH3202" t="s">
        <v>1689</v>
      </c>
      <c r="AI3202" t="s">
        <v>4695</v>
      </c>
      <c r="AJ3202" t="s">
        <v>1689</v>
      </c>
      <c r="AK3202" t="s">
        <v>39</v>
      </c>
    </row>
    <row r="3203" spans="1:37" x14ac:dyDescent="0.3">
      <c r="A3203">
        <v>351577</v>
      </c>
      <c r="B3203" t="s">
        <v>199</v>
      </c>
      <c r="C3203" t="s">
        <v>48</v>
      </c>
      <c r="D3203">
        <v>1</v>
      </c>
      <c r="E3203" t="s">
        <v>6593</v>
      </c>
      <c r="F3203" t="s">
        <v>5493</v>
      </c>
      <c r="G3203">
        <v>95409</v>
      </c>
      <c r="H3203" t="s">
        <v>435</v>
      </c>
      <c r="I3203" t="s">
        <v>463</v>
      </c>
      <c r="J3203" t="s">
        <v>43</v>
      </c>
      <c r="K3203">
        <v>54643</v>
      </c>
      <c r="L3203">
        <v>85000</v>
      </c>
      <c r="M3203" t="s">
        <v>33</v>
      </c>
      <c r="N3203" t="s">
        <v>202</v>
      </c>
      <c r="O3203" t="s">
        <v>2765</v>
      </c>
      <c r="P3203" t="s">
        <v>6594</v>
      </c>
      <c r="R3203" t="s">
        <v>6595</v>
      </c>
      <c r="S3203" t="s">
        <v>7713</v>
      </c>
      <c r="T3203" t="str">
        <f t="shared" ref="T3203:T3266" si="150">R3203&amp;" "&amp;S3203</f>
        <v>--Keen attention to detail, flexibility, an ability to multi-task, and an enthusiastic work ethic; --Strong written and verbal communication skills;  --Experience which demonstrates a proven record of providing analytical and/or technical assistance for 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03">
        <f t="shared" ref="U3203:U3266" si="151">D3203*W3203</f>
        <v>0</v>
      </c>
      <c r="V3203" s="2">
        <v>0</v>
      </c>
      <c r="W3203" s="2">
        <f t="shared" ref="W3203:W3266" si="152">IF(OR(ISNUMBER(SEARCH("data analytics",$T3203)), ISNUMBER(SEARCH("data analysis",$T3203)), ISNUMBER(SEARCH("analyze data", $T3203)),ISNUMBER(SEARCH("business intelligence", $T3203)),ISNUMBER(SEARCH("business analysis",$T3203))),1,0)</f>
        <v>0</v>
      </c>
      <c r="X3203" s="2">
        <v>0</v>
      </c>
      <c r="Y3203" s="2">
        <v>0</v>
      </c>
      <c r="Z3203" s="2">
        <v>0</v>
      </c>
      <c r="AA3203" s="2">
        <v>0</v>
      </c>
      <c r="AB3203" s="2">
        <v>0</v>
      </c>
      <c r="AC3203" t="s">
        <v>6596</v>
      </c>
      <c r="AD3203" t="s">
        <v>32</v>
      </c>
      <c r="AE3203" t="s">
        <v>32</v>
      </c>
      <c r="AG3203" t="s">
        <v>6597</v>
      </c>
      <c r="AH3203" t="s">
        <v>1689</v>
      </c>
      <c r="AI3203" t="s">
        <v>6598</v>
      </c>
      <c r="AJ3203" t="s">
        <v>1689</v>
      </c>
      <c r="AK3203" t="s">
        <v>39</v>
      </c>
    </row>
    <row r="3204" spans="1:37" x14ac:dyDescent="0.3">
      <c r="A3204">
        <v>351529</v>
      </c>
      <c r="B3204" t="s">
        <v>1275</v>
      </c>
      <c r="C3204" t="s">
        <v>29</v>
      </c>
      <c r="D3204">
        <v>3</v>
      </c>
      <c r="E3204" t="s">
        <v>6599</v>
      </c>
      <c r="F3204" t="s">
        <v>6600</v>
      </c>
      <c r="G3204">
        <v>31662</v>
      </c>
      <c r="H3204">
        <v>2</v>
      </c>
      <c r="I3204" t="s">
        <v>627</v>
      </c>
      <c r="J3204" t="s">
        <v>43</v>
      </c>
      <c r="K3204">
        <v>58324</v>
      </c>
      <c r="L3204">
        <v>81098</v>
      </c>
      <c r="M3204" t="s">
        <v>33</v>
      </c>
      <c r="N3204" t="s">
        <v>1278</v>
      </c>
      <c r="O3204" t="s">
        <v>6601</v>
      </c>
      <c r="P3204" t="s">
        <v>9230</v>
      </c>
      <c r="Q3204" t="s">
        <v>6602</v>
      </c>
      <c r="R3204" t="s">
        <v>6603</v>
      </c>
      <c r="S3204" t="s">
        <v>6604</v>
      </c>
      <c r="T3204" t="str">
        <f t="shared" si="150"/>
        <v>Knowledge of the NYC Fire Code, and Rules of the City of New York. Excellent written and verbal skills. Ability to utilize Microsoft word, Access, Excel, FPIMS, and other internet based programs. Experience in performing inspections. Experience in performing inspections of Rangehood Systems that are required by the Fire Code, and/or the Rules of the City of New York, Referenced Standards, NYC Building and Mechanical Codes. Knowledge of FPIMS system. Conducts post fire inspections. This position is open for those who are permanent within the title of AFPI, L-I and II.   NOTE: This position is open to qualified persons with a disability who are eligible for the 55-a Program. Please indicate in your cover letter that you would like to be considered for the position under the 55-a Program.</v>
      </c>
      <c r="U3204">
        <f t="shared" si="151"/>
        <v>0</v>
      </c>
      <c r="V3204" s="2">
        <v>1</v>
      </c>
      <c r="W3204" s="2">
        <f t="shared" si="152"/>
        <v>0</v>
      </c>
      <c r="X3204" s="2">
        <v>0</v>
      </c>
      <c r="Y3204" s="2">
        <v>0</v>
      </c>
      <c r="Z3204" s="2">
        <v>0</v>
      </c>
      <c r="AA3204" s="2">
        <v>0</v>
      </c>
      <c r="AB3204" s="2">
        <v>0</v>
      </c>
      <c r="AC3204" t="s">
        <v>4448</v>
      </c>
      <c r="AD3204" t="s">
        <v>32</v>
      </c>
      <c r="AE3204" t="s">
        <v>32</v>
      </c>
      <c r="AG3204" t="s">
        <v>38</v>
      </c>
      <c r="AH3204" t="s">
        <v>2304</v>
      </c>
      <c r="AI3204" t="s">
        <v>2272</v>
      </c>
      <c r="AJ3204" t="s">
        <v>1689</v>
      </c>
      <c r="AK3204" t="s">
        <v>39</v>
      </c>
    </row>
    <row r="3205" spans="1:37" x14ac:dyDescent="0.3">
      <c r="A3205">
        <v>351531</v>
      </c>
      <c r="B3205" t="s">
        <v>2695</v>
      </c>
      <c r="C3205" t="s">
        <v>48</v>
      </c>
      <c r="D3205">
        <v>1</v>
      </c>
      <c r="E3205" t="s">
        <v>125</v>
      </c>
      <c r="F3205" t="s">
        <v>170</v>
      </c>
      <c r="G3205">
        <v>10050</v>
      </c>
      <c r="H3205" t="s">
        <v>435</v>
      </c>
      <c r="I3205" t="s">
        <v>76</v>
      </c>
      <c r="J3205" t="s">
        <v>43</v>
      </c>
      <c r="K3205">
        <v>102000</v>
      </c>
      <c r="L3205">
        <v>112000</v>
      </c>
      <c r="M3205" t="s">
        <v>33</v>
      </c>
      <c r="N3205" t="s">
        <v>349</v>
      </c>
      <c r="O3205" t="s">
        <v>2697</v>
      </c>
      <c r="P3205" t="s">
        <v>7242</v>
      </c>
      <c r="Q3205" t="s">
        <v>173</v>
      </c>
      <c r="R3205" t="s">
        <v>9231</v>
      </c>
      <c r="S3205" t="s">
        <v>32</v>
      </c>
      <c r="T3205" t="str">
        <f t="shared" si="150"/>
        <v xml:space="preserve">‚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certifcation or equivalent preferred  </v>
      </c>
      <c r="U3205">
        <f t="shared" si="151"/>
        <v>0</v>
      </c>
      <c r="V3205" s="2">
        <v>0</v>
      </c>
      <c r="W3205" s="2">
        <f t="shared" si="152"/>
        <v>0</v>
      </c>
      <c r="X3205" s="2">
        <v>0</v>
      </c>
      <c r="Y3205" s="2">
        <v>0</v>
      </c>
      <c r="Z3205" s="2">
        <v>0</v>
      </c>
      <c r="AA3205" s="2">
        <v>0</v>
      </c>
      <c r="AB3205" s="2">
        <v>0</v>
      </c>
      <c r="AC3205" t="s">
        <v>6204</v>
      </c>
      <c r="AD3205" t="s">
        <v>32</v>
      </c>
      <c r="AE3205" t="s">
        <v>349</v>
      </c>
      <c r="AG3205" t="s">
        <v>58</v>
      </c>
      <c r="AH3205" t="s">
        <v>1689</v>
      </c>
      <c r="AI3205" t="s">
        <v>6605</v>
      </c>
      <c r="AJ3205" t="s">
        <v>1689</v>
      </c>
      <c r="AK3205" t="s">
        <v>39</v>
      </c>
    </row>
    <row r="3206" spans="1:37" x14ac:dyDescent="0.3">
      <c r="A3206">
        <v>351531</v>
      </c>
      <c r="B3206" t="s">
        <v>2695</v>
      </c>
      <c r="C3206" t="s">
        <v>29</v>
      </c>
      <c r="D3206">
        <v>1</v>
      </c>
      <c r="E3206" t="s">
        <v>125</v>
      </c>
      <c r="F3206" t="s">
        <v>170</v>
      </c>
      <c r="G3206">
        <v>10050</v>
      </c>
      <c r="H3206" t="s">
        <v>435</v>
      </c>
      <c r="I3206" t="s">
        <v>76</v>
      </c>
      <c r="J3206" t="s">
        <v>43</v>
      </c>
      <c r="K3206">
        <v>102000</v>
      </c>
      <c r="L3206">
        <v>112000</v>
      </c>
      <c r="M3206" t="s">
        <v>33</v>
      </c>
      <c r="N3206" t="s">
        <v>349</v>
      </c>
      <c r="O3206" t="s">
        <v>2697</v>
      </c>
      <c r="P3206" t="s">
        <v>7242</v>
      </c>
      <c r="Q3206" t="s">
        <v>173</v>
      </c>
      <c r="R3206" t="s">
        <v>9231</v>
      </c>
      <c r="S3206" t="s">
        <v>32</v>
      </c>
      <c r="T3206" t="str">
        <f t="shared" si="150"/>
        <v xml:space="preserve">‚	More than 2 years coding experience. 	More than 4 years of project management or IT management. 	More than 3 years of experience coordinating and/supporting IT business processes 	Demonstrate understanding of multiple project management life-cycle methodologies (especially iterative development). 	Scheduling and budgeting experience. 	Strong collaboration, relationship management communication and written skills. 	Good judgment, logical thinker and detail oriented. 	Ability to drive projects to completion 	Familiarity with Oracle database architecture and design 	Familiarity with Client-Server, Web architecture, and software development 	MS Project/MS Office/Windows  	Familiarity with .NET framework/environment, PowerBuilder, Java 	PMP (Project Management Professional) certifcation or equivalent preferred  </v>
      </c>
      <c r="U3206">
        <f t="shared" si="151"/>
        <v>0</v>
      </c>
      <c r="V3206" s="2">
        <v>0</v>
      </c>
      <c r="W3206" s="2">
        <f t="shared" si="152"/>
        <v>0</v>
      </c>
      <c r="X3206" s="2">
        <v>0</v>
      </c>
      <c r="Y3206" s="2">
        <v>0</v>
      </c>
      <c r="Z3206" s="2">
        <v>0</v>
      </c>
      <c r="AA3206" s="2">
        <v>0</v>
      </c>
      <c r="AB3206" s="2">
        <v>0</v>
      </c>
      <c r="AC3206" t="s">
        <v>6204</v>
      </c>
      <c r="AD3206" t="s">
        <v>32</v>
      </c>
      <c r="AE3206" t="s">
        <v>349</v>
      </c>
      <c r="AG3206" t="s">
        <v>58</v>
      </c>
      <c r="AH3206" t="s">
        <v>1689</v>
      </c>
      <c r="AI3206" t="s">
        <v>6605</v>
      </c>
      <c r="AJ3206" t="s">
        <v>1689</v>
      </c>
      <c r="AK3206" t="s">
        <v>39</v>
      </c>
    </row>
    <row r="3207" spans="1:37" x14ac:dyDescent="0.3">
      <c r="A3207">
        <v>351532</v>
      </c>
      <c r="B3207" t="s">
        <v>1360</v>
      </c>
      <c r="C3207" t="s">
        <v>48</v>
      </c>
      <c r="D3207">
        <v>1</v>
      </c>
      <c r="E3207" t="s">
        <v>2984</v>
      </c>
      <c r="F3207" t="s">
        <v>1362</v>
      </c>
      <c r="G3207" t="s">
        <v>1363</v>
      </c>
      <c r="H3207">
        <v>6088</v>
      </c>
      <c r="I3207">
        <v>1</v>
      </c>
      <c r="J3207" t="s">
        <v>1082</v>
      </c>
      <c r="K3207" t="s">
        <v>43</v>
      </c>
      <c r="L3207">
        <v>58162</v>
      </c>
      <c r="M3207">
        <v>65433</v>
      </c>
      <c r="N3207" t="s">
        <v>33</v>
      </c>
      <c r="O3207" t="s">
        <v>1364</v>
      </c>
      <c r="P3207" t="s">
        <v>2985</v>
      </c>
      <c r="Q3207" t="s">
        <v>7913</v>
      </c>
      <c r="R3207" t="s">
        <v>1366</v>
      </c>
      <c r="S3207" t="s">
        <v>7056</v>
      </c>
      <c r="T3207" t="str">
        <f t="shared" si="150"/>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3207">
        <f t="shared" si="151"/>
        <v>0</v>
      </c>
      <c r="V3207" s="2">
        <v>1</v>
      </c>
      <c r="W3207" s="2">
        <f t="shared" si="152"/>
        <v>0</v>
      </c>
      <c r="X3207" s="2">
        <v>0</v>
      </c>
      <c r="Y3207" s="2">
        <v>0</v>
      </c>
      <c r="Z3207" s="2">
        <v>0</v>
      </c>
      <c r="AA3207" s="2">
        <v>0</v>
      </c>
      <c r="AB3207" s="2">
        <v>0</v>
      </c>
      <c r="AC3207" t="s">
        <v>2986</v>
      </c>
      <c r="AD3207" t="s">
        <v>7654</v>
      </c>
      <c r="AE3207" t="s">
        <v>32</v>
      </c>
      <c r="AF3207" t="s">
        <v>1364</v>
      </c>
      <c r="AH3207" t="s">
        <v>38</v>
      </c>
      <c r="AI3207" t="s">
        <v>2304</v>
      </c>
      <c r="AJ3207" t="s">
        <v>2304</v>
      </c>
      <c r="AK3207" t="s">
        <v>39</v>
      </c>
    </row>
    <row r="3208" spans="1:37" x14ac:dyDescent="0.3">
      <c r="A3208">
        <v>351532</v>
      </c>
      <c r="B3208" t="s">
        <v>1360</v>
      </c>
      <c r="C3208" t="s">
        <v>29</v>
      </c>
      <c r="D3208">
        <v>1</v>
      </c>
      <c r="E3208" t="s">
        <v>2984</v>
      </c>
      <c r="F3208" t="s">
        <v>1362</v>
      </c>
      <c r="G3208" t="s">
        <v>1363</v>
      </c>
      <c r="H3208">
        <v>6088</v>
      </c>
      <c r="I3208">
        <v>1</v>
      </c>
      <c r="J3208" t="s">
        <v>1082</v>
      </c>
      <c r="K3208" t="s">
        <v>43</v>
      </c>
      <c r="L3208">
        <v>58162</v>
      </c>
      <c r="M3208">
        <v>65433</v>
      </c>
      <c r="N3208" t="s">
        <v>33</v>
      </c>
      <c r="O3208" t="s">
        <v>1364</v>
      </c>
      <c r="P3208" t="s">
        <v>2985</v>
      </c>
      <c r="Q3208" t="s">
        <v>7913</v>
      </c>
      <c r="R3208" t="s">
        <v>1366</v>
      </c>
      <c r="S3208" t="s">
        <v>7056</v>
      </c>
      <c r="T3208" t="str">
        <f t="shared" si="150"/>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3208">
        <f t="shared" si="151"/>
        <v>0</v>
      </c>
      <c r="V3208" s="2">
        <v>1</v>
      </c>
      <c r="W3208" s="2">
        <f t="shared" si="152"/>
        <v>0</v>
      </c>
      <c r="X3208" s="2">
        <v>0</v>
      </c>
      <c r="Y3208" s="2">
        <v>0</v>
      </c>
      <c r="Z3208" s="2">
        <v>0</v>
      </c>
      <c r="AA3208" s="2">
        <v>0</v>
      </c>
      <c r="AB3208" s="2">
        <v>0</v>
      </c>
      <c r="AC3208" t="s">
        <v>2986</v>
      </c>
      <c r="AD3208" t="s">
        <v>7654</v>
      </c>
      <c r="AE3208" t="s">
        <v>32</v>
      </c>
      <c r="AF3208" t="s">
        <v>1364</v>
      </c>
      <c r="AH3208" t="s">
        <v>38</v>
      </c>
      <c r="AI3208" t="s">
        <v>2304</v>
      </c>
      <c r="AJ3208" t="s">
        <v>2304</v>
      </c>
      <c r="AK3208" t="s">
        <v>39</v>
      </c>
    </row>
    <row r="3209" spans="1:37" x14ac:dyDescent="0.3">
      <c r="A3209">
        <v>351533</v>
      </c>
      <c r="B3209" t="s">
        <v>2201</v>
      </c>
      <c r="C3209" t="s">
        <v>48</v>
      </c>
      <c r="D3209">
        <v>1</v>
      </c>
      <c r="E3209" t="s">
        <v>6606</v>
      </c>
      <c r="F3209" t="s">
        <v>742</v>
      </c>
      <c r="G3209">
        <v>56058</v>
      </c>
      <c r="H3209">
        <v>0</v>
      </c>
      <c r="I3209" t="s">
        <v>553</v>
      </c>
      <c r="J3209" t="s">
        <v>43</v>
      </c>
      <c r="K3209">
        <v>50362</v>
      </c>
      <c r="L3209">
        <v>57916</v>
      </c>
      <c r="M3209" t="s">
        <v>33</v>
      </c>
      <c r="N3209" t="s">
        <v>2204</v>
      </c>
      <c r="O3209" t="s">
        <v>6607</v>
      </c>
      <c r="P3209" t="s">
        <v>7243</v>
      </c>
      <c r="Q3209" t="s">
        <v>745</v>
      </c>
      <c r="R3209" t="s">
        <v>9232</v>
      </c>
      <c r="S3209" t="s">
        <v>32</v>
      </c>
      <c r="T3209" t="str">
        <f t="shared" si="150"/>
        <v xml:space="preserve">‚	Microsoft Office Suite (Access, PowerPoint, Word, Excel, Outlook etc.) proficiency.	Ability to maintain a high level of confidentiality on all matters.	Experience in a high paced environment, with the ability to manage information and distribute    appropriately. 	Ability to establish positive working relationships with multiple units and different levels of staff. 	Excellent writing, communication, inter-personal, analytical, research, problem-solving, and    organizational skills.	Well organized, proactive, resourceful, flexible, and able to interact with staff (at all levels) in a fast    paced  </v>
      </c>
      <c r="U3209">
        <f t="shared" si="151"/>
        <v>0</v>
      </c>
      <c r="V3209" s="2">
        <v>1</v>
      </c>
      <c r="W3209" s="2">
        <f t="shared" si="152"/>
        <v>0</v>
      </c>
      <c r="X3209" s="2">
        <v>0</v>
      </c>
      <c r="Y3209" s="2">
        <v>0</v>
      </c>
      <c r="Z3209" s="2">
        <v>0</v>
      </c>
      <c r="AA3209" s="2">
        <v>0</v>
      </c>
      <c r="AB3209" s="2">
        <v>0</v>
      </c>
      <c r="AC3209" t="s">
        <v>6608</v>
      </c>
      <c r="AD3209" t="s">
        <v>32</v>
      </c>
      <c r="AE3209" t="s">
        <v>32</v>
      </c>
      <c r="AG3209" t="s">
        <v>38</v>
      </c>
      <c r="AH3209" t="s">
        <v>1689</v>
      </c>
      <c r="AI3209" t="s">
        <v>1972</v>
      </c>
      <c r="AJ3209" t="s">
        <v>1689</v>
      </c>
      <c r="AK3209" t="s">
        <v>39</v>
      </c>
    </row>
    <row r="3210" spans="1:37" x14ac:dyDescent="0.3">
      <c r="A3210">
        <v>351533</v>
      </c>
      <c r="B3210" t="s">
        <v>2201</v>
      </c>
      <c r="C3210" t="s">
        <v>29</v>
      </c>
      <c r="D3210">
        <v>1</v>
      </c>
      <c r="E3210" t="s">
        <v>6606</v>
      </c>
      <c r="F3210" t="s">
        <v>742</v>
      </c>
      <c r="G3210">
        <v>56058</v>
      </c>
      <c r="H3210">
        <v>0</v>
      </c>
      <c r="I3210" t="s">
        <v>553</v>
      </c>
      <c r="J3210" t="s">
        <v>43</v>
      </c>
      <c r="K3210">
        <v>50362</v>
      </c>
      <c r="L3210">
        <v>57916</v>
      </c>
      <c r="M3210" t="s">
        <v>33</v>
      </c>
      <c r="N3210" t="s">
        <v>2204</v>
      </c>
      <c r="O3210" t="s">
        <v>6607</v>
      </c>
      <c r="P3210" t="s">
        <v>7243</v>
      </c>
      <c r="Q3210" t="s">
        <v>745</v>
      </c>
      <c r="R3210" t="s">
        <v>9232</v>
      </c>
      <c r="S3210" t="s">
        <v>32</v>
      </c>
      <c r="T3210" t="str">
        <f t="shared" si="150"/>
        <v xml:space="preserve">‚	Microsoft Office Suite (Access, PowerPoint, Word, Excel, Outlook etc.) proficiency.	Ability to maintain a high level of confidentiality on all matters.	Experience in a high paced environment, with the ability to manage information and distribute    appropriately. 	Ability to establish positive working relationships with multiple units and different levels of staff. 	Excellent writing, communication, inter-personal, analytical, research, problem-solving, and    organizational skills.	Well organized, proactive, resourceful, flexible, and able to interact with staff (at all levels) in a fast    paced  </v>
      </c>
      <c r="U3210">
        <f t="shared" si="151"/>
        <v>0</v>
      </c>
      <c r="V3210" s="2">
        <v>1</v>
      </c>
      <c r="W3210" s="2">
        <f t="shared" si="152"/>
        <v>0</v>
      </c>
      <c r="X3210" s="2">
        <v>0</v>
      </c>
      <c r="Y3210" s="2">
        <v>0</v>
      </c>
      <c r="Z3210" s="2">
        <v>0</v>
      </c>
      <c r="AA3210" s="2">
        <v>0</v>
      </c>
      <c r="AB3210" s="2">
        <v>0</v>
      </c>
      <c r="AC3210" t="s">
        <v>6608</v>
      </c>
      <c r="AD3210" t="s">
        <v>32</v>
      </c>
      <c r="AE3210" t="s">
        <v>32</v>
      </c>
      <c r="AG3210" t="s">
        <v>38</v>
      </c>
      <c r="AH3210" t="s">
        <v>1689</v>
      </c>
      <c r="AI3210" t="s">
        <v>1972</v>
      </c>
      <c r="AJ3210" t="s">
        <v>1689</v>
      </c>
      <c r="AK3210" t="s">
        <v>39</v>
      </c>
    </row>
    <row r="3211" spans="1:37" x14ac:dyDescent="0.3">
      <c r="A3211">
        <v>351534</v>
      </c>
      <c r="B3211" t="s">
        <v>199</v>
      </c>
      <c r="C3211" t="s">
        <v>29</v>
      </c>
      <c r="D3211">
        <v>1</v>
      </c>
      <c r="E3211" t="s">
        <v>6609</v>
      </c>
      <c r="F3211" t="s">
        <v>6610</v>
      </c>
      <c r="G3211">
        <v>6611</v>
      </c>
      <c r="H3211">
        <v>3</v>
      </c>
      <c r="I3211" t="s">
        <v>463</v>
      </c>
      <c r="J3211" t="s">
        <v>325</v>
      </c>
      <c r="K3211">
        <v>36.926699999999997</v>
      </c>
      <c r="L3211">
        <v>56.674300000000002</v>
      </c>
      <c r="M3211" t="s">
        <v>178</v>
      </c>
      <c r="N3211" t="s">
        <v>464</v>
      </c>
      <c r="O3211" t="s">
        <v>5219</v>
      </c>
      <c r="P3211" t="s">
        <v>6611</v>
      </c>
      <c r="Q3211" t="s">
        <v>6612</v>
      </c>
      <c r="R3211" t="s">
        <v>9233</v>
      </c>
      <c r="S3211" t="s">
        <v>6613</v>
      </c>
      <c r="T3211" t="str">
        <f t="shared" si="150"/>
        <v>Specialization in family or women‚„s health; prior experience in public health and sexually transmitted diseases; expertise in planning and logistics coordination; excellent interpersonal and communication skills especially working with adolescents and other diverse populations.     **THE LICENSE MUST BE MAINTAINED FOR THE DURATION OF EMPLOYMENT.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v>
      </c>
      <c r="U3211">
        <f t="shared" si="151"/>
        <v>0</v>
      </c>
      <c r="V3211" s="2">
        <v>0</v>
      </c>
      <c r="W3211" s="2">
        <f t="shared" si="152"/>
        <v>0</v>
      </c>
      <c r="X3211" s="2">
        <v>0</v>
      </c>
      <c r="Y3211" s="2">
        <v>0</v>
      </c>
      <c r="Z3211" s="2">
        <v>0</v>
      </c>
      <c r="AA3211" s="2">
        <v>0</v>
      </c>
      <c r="AB3211" s="2">
        <v>0</v>
      </c>
      <c r="AC3211" t="s">
        <v>6614</v>
      </c>
      <c r="AD3211" t="s">
        <v>32</v>
      </c>
      <c r="AE3211" t="s">
        <v>32</v>
      </c>
      <c r="AG3211" t="s">
        <v>58</v>
      </c>
      <c r="AH3211" t="s">
        <v>776</v>
      </c>
      <c r="AI3211" t="s">
        <v>6598</v>
      </c>
      <c r="AJ3211" t="s">
        <v>776</v>
      </c>
      <c r="AK3211" t="s">
        <v>39</v>
      </c>
    </row>
    <row r="3212" spans="1:37" x14ac:dyDescent="0.3">
      <c r="A3212">
        <v>351534</v>
      </c>
      <c r="B3212" t="s">
        <v>199</v>
      </c>
      <c r="C3212" t="s">
        <v>48</v>
      </c>
      <c r="D3212">
        <v>1</v>
      </c>
      <c r="E3212" t="s">
        <v>6609</v>
      </c>
      <c r="F3212" t="s">
        <v>6610</v>
      </c>
      <c r="G3212">
        <v>6611</v>
      </c>
      <c r="H3212">
        <v>3</v>
      </c>
      <c r="I3212" t="s">
        <v>463</v>
      </c>
      <c r="J3212" t="s">
        <v>325</v>
      </c>
      <c r="K3212">
        <v>36.926699999999997</v>
      </c>
      <c r="L3212">
        <v>56.674300000000002</v>
      </c>
      <c r="M3212" t="s">
        <v>178</v>
      </c>
      <c r="N3212" t="s">
        <v>464</v>
      </c>
      <c r="O3212" t="s">
        <v>5219</v>
      </c>
      <c r="P3212" t="s">
        <v>6611</v>
      </c>
      <c r="Q3212" t="s">
        <v>6612</v>
      </c>
      <c r="R3212" t="s">
        <v>9233</v>
      </c>
      <c r="S3212" t="s">
        <v>6613</v>
      </c>
      <c r="T3212" t="str">
        <f t="shared" si="150"/>
        <v>Specialization in family or women‚„s health; prior experience in public health and sexually transmitted diseases; expertise in planning and logistics coordination; excellent interpersonal and communication skills especially working with adolescents and other diverse populations.     **THE LICENSE MUST BE MAINTAINED FOR THE DURATION OF EMPLOYMENT. Must follow all safety, security, Blood-borne pathogen exposure, infection control, and hazardous materials policies and procedures to assure a safe environment for staff and students. This includes using: personal protective wear, good hand hygiene, and adhering to sharps safety procedures.</v>
      </c>
      <c r="U3212">
        <f t="shared" si="151"/>
        <v>0</v>
      </c>
      <c r="V3212" s="2">
        <v>0</v>
      </c>
      <c r="W3212" s="2">
        <f t="shared" si="152"/>
        <v>0</v>
      </c>
      <c r="X3212" s="2">
        <v>0</v>
      </c>
      <c r="Y3212" s="2">
        <v>0</v>
      </c>
      <c r="Z3212" s="2">
        <v>0</v>
      </c>
      <c r="AA3212" s="2">
        <v>0</v>
      </c>
      <c r="AB3212" s="2">
        <v>0</v>
      </c>
      <c r="AC3212" t="s">
        <v>6614</v>
      </c>
      <c r="AD3212" t="s">
        <v>32</v>
      </c>
      <c r="AE3212" t="s">
        <v>32</v>
      </c>
      <c r="AG3212" t="s">
        <v>58</v>
      </c>
      <c r="AH3212" t="s">
        <v>776</v>
      </c>
      <c r="AI3212" t="s">
        <v>6598</v>
      </c>
      <c r="AJ3212" t="s">
        <v>776</v>
      </c>
      <c r="AK3212" t="s">
        <v>39</v>
      </c>
    </row>
    <row r="3213" spans="1:37" x14ac:dyDescent="0.3">
      <c r="A3213">
        <v>351907</v>
      </c>
      <c r="B3213" t="s">
        <v>111</v>
      </c>
      <c r="C3213" t="s">
        <v>29</v>
      </c>
      <c r="D3213">
        <v>1</v>
      </c>
      <c r="E3213" t="s">
        <v>6615</v>
      </c>
      <c r="F3213" t="s">
        <v>3279</v>
      </c>
      <c r="G3213">
        <v>30112</v>
      </c>
      <c r="H3213">
        <v>0</v>
      </c>
      <c r="I3213" t="s">
        <v>1506</v>
      </c>
      <c r="J3213" t="s">
        <v>43</v>
      </c>
      <c r="K3213">
        <v>152763</v>
      </c>
      <c r="L3213">
        <v>152763</v>
      </c>
      <c r="M3213" t="s">
        <v>33</v>
      </c>
      <c r="N3213" t="s">
        <v>115</v>
      </c>
      <c r="O3213" t="s">
        <v>443</v>
      </c>
      <c r="P3213" t="s">
        <v>9234</v>
      </c>
      <c r="Q3213" t="s">
        <v>9235</v>
      </c>
      <c r="R3213" t="s">
        <v>32</v>
      </c>
      <c r="S3213" t="s">
        <v>32</v>
      </c>
      <c r="T3213" t="str">
        <f t="shared" si="150"/>
        <v xml:space="preserve">   </v>
      </c>
      <c r="U3213">
        <f t="shared" si="151"/>
        <v>0</v>
      </c>
      <c r="V3213" s="2">
        <v>0</v>
      </c>
      <c r="W3213" s="2">
        <f t="shared" si="152"/>
        <v>0</v>
      </c>
      <c r="X3213" s="2">
        <v>0</v>
      </c>
      <c r="Y3213" s="2">
        <v>0</v>
      </c>
      <c r="Z3213" s="2">
        <v>0</v>
      </c>
      <c r="AA3213" s="2">
        <v>0</v>
      </c>
      <c r="AB3213" s="2">
        <v>0</v>
      </c>
      <c r="AC3213" t="s">
        <v>8456</v>
      </c>
      <c r="AD3213" t="s">
        <v>32</v>
      </c>
      <c r="AE3213" t="s">
        <v>32</v>
      </c>
      <c r="AG3213" t="s">
        <v>58</v>
      </c>
      <c r="AH3213" t="s">
        <v>2304</v>
      </c>
      <c r="AI3213" t="s">
        <v>2432</v>
      </c>
      <c r="AJ3213" t="s">
        <v>2304</v>
      </c>
      <c r="AK3213" t="s">
        <v>39</v>
      </c>
    </row>
    <row r="3214" spans="1:37" x14ac:dyDescent="0.3">
      <c r="A3214">
        <v>351538</v>
      </c>
      <c r="B3214" t="s">
        <v>47</v>
      </c>
      <c r="C3214" t="s">
        <v>48</v>
      </c>
      <c r="D3214">
        <v>2</v>
      </c>
      <c r="E3214" t="s">
        <v>661</v>
      </c>
      <c r="F3214" t="s">
        <v>82</v>
      </c>
      <c r="G3214">
        <v>20202</v>
      </c>
      <c r="H3214">
        <v>0</v>
      </c>
      <c r="I3214" t="s">
        <v>244</v>
      </c>
      <c r="J3214" t="s">
        <v>43</v>
      </c>
      <c r="K3214">
        <v>52000</v>
      </c>
      <c r="L3214">
        <v>52000</v>
      </c>
      <c r="M3214" t="s">
        <v>33</v>
      </c>
      <c r="N3214" t="s">
        <v>83</v>
      </c>
      <c r="O3214" t="s">
        <v>84</v>
      </c>
      <c r="P3214" t="s">
        <v>9236</v>
      </c>
      <c r="Q3214" t="s">
        <v>662</v>
      </c>
      <c r="R3214" t="s">
        <v>7244</v>
      </c>
      <c r="S3214" t="s">
        <v>8747</v>
      </c>
      <c r="T3214" t="str">
        <f t="shared" si="150"/>
        <v>The most suitable candidate will possess the following skills:	Detailed analytical ability, overall broad engineering knowledge and good judgment.	Experience in the planning, layout and details of site civil contract drawings, specifications, field inspections and investigations.	Experienced in AutoCAD and GIS.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3214">
        <f t="shared" si="151"/>
        <v>0</v>
      </c>
      <c r="V3214" s="2">
        <v>0</v>
      </c>
      <c r="W3214" s="2">
        <f t="shared" si="152"/>
        <v>0</v>
      </c>
      <c r="X3214" s="2">
        <v>0</v>
      </c>
      <c r="Y3214" s="2">
        <v>0</v>
      </c>
      <c r="Z3214" s="2">
        <v>0</v>
      </c>
      <c r="AA3214" s="2">
        <v>0</v>
      </c>
      <c r="AB3214" s="2">
        <v>0</v>
      </c>
      <c r="AC3214" t="s">
        <v>665</v>
      </c>
      <c r="AD3214" t="s">
        <v>32</v>
      </c>
      <c r="AE3214" t="s">
        <v>32</v>
      </c>
      <c r="AG3214" t="s">
        <v>58</v>
      </c>
      <c r="AH3214" t="s">
        <v>2839</v>
      </c>
      <c r="AJ3214" t="s">
        <v>2839</v>
      </c>
      <c r="AK3214" t="s">
        <v>39</v>
      </c>
    </row>
    <row r="3215" spans="1:37" x14ac:dyDescent="0.3">
      <c r="A3215">
        <v>351538</v>
      </c>
      <c r="B3215" t="s">
        <v>47</v>
      </c>
      <c r="C3215" t="s">
        <v>29</v>
      </c>
      <c r="D3215">
        <v>2</v>
      </c>
      <c r="E3215" t="s">
        <v>661</v>
      </c>
      <c r="F3215" t="s">
        <v>82</v>
      </c>
      <c r="G3215">
        <v>20202</v>
      </c>
      <c r="H3215">
        <v>0</v>
      </c>
      <c r="I3215" t="s">
        <v>244</v>
      </c>
      <c r="J3215" t="s">
        <v>43</v>
      </c>
      <c r="K3215">
        <v>52000</v>
      </c>
      <c r="L3215">
        <v>52000</v>
      </c>
      <c r="M3215" t="s">
        <v>33</v>
      </c>
      <c r="N3215" t="s">
        <v>83</v>
      </c>
      <c r="O3215" t="s">
        <v>84</v>
      </c>
      <c r="P3215" t="s">
        <v>9236</v>
      </c>
      <c r="Q3215" t="s">
        <v>662</v>
      </c>
      <c r="R3215" t="s">
        <v>7244</v>
      </c>
      <c r="S3215" t="s">
        <v>8747</v>
      </c>
      <c r="T3215" t="str">
        <f t="shared" si="150"/>
        <v>The most suitable candidate will possess the following skills:	Detailed analytical ability, overall broad engineering knowledge and good judgment.	Experience in the planning, layout and details of site civil contract drawings, specifications, field inspections and investigations.	Experienced in AutoCAD and GIS.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more information about NYC/DEP, visit us at www.nyc.gov/dep</v>
      </c>
      <c r="U3215">
        <f t="shared" si="151"/>
        <v>0</v>
      </c>
      <c r="V3215" s="2">
        <v>0</v>
      </c>
      <c r="W3215" s="2">
        <f t="shared" si="152"/>
        <v>0</v>
      </c>
      <c r="X3215" s="2">
        <v>0</v>
      </c>
      <c r="Y3215" s="2">
        <v>0</v>
      </c>
      <c r="Z3215" s="2">
        <v>0</v>
      </c>
      <c r="AA3215" s="2">
        <v>0</v>
      </c>
      <c r="AB3215" s="2">
        <v>0</v>
      </c>
      <c r="AC3215" t="s">
        <v>665</v>
      </c>
      <c r="AD3215" t="s">
        <v>32</v>
      </c>
      <c r="AE3215" t="s">
        <v>32</v>
      </c>
      <c r="AG3215" t="s">
        <v>58</v>
      </c>
      <c r="AH3215" t="s">
        <v>2839</v>
      </c>
      <c r="AJ3215" t="s">
        <v>2839</v>
      </c>
      <c r="AK3215" t="s">
        <v>39</v>
      </c>
    </row>
    <row r="3216" spans="1:37" x14ac:dyDescent="0.3">
      <c r="A3216">
        <v>351539</v>
      </c>
      <c r="B3216" t="s">
        <v>47</v>
      </c>
      <c r="C3216" t="s">
        <v>29</v>
      </c>
      <c r="D3216">
        <v>1</v>
      </c>
      <c r="E3216" t="s">
        <v>6331</v>
      </c>
      <c r="F3216" t="s">
        <v>616</v>
      </c>
      <c r="G3216">
        <v>20617</v>
      </c>
      <c r="H3216">
        <v>0</v>
      </c>
      <c r="I3216" t="s">
        <v>244</v>
      </c>
      <c r="J3216" t="s">
        <v>43</v>
      </c>
      <c r="K3216">
        <v>53134</v>
      </c>
      <c r="L3216">
        <v>61104</v>
      </c>
      <c r="M3216" t="s">
        <v>33</v>
      </c>
      <c r="N3216" t="s">
        <v>83</v>
      </c>
      <c r="O3216" t="s">
        <v>84</v>
      </c>
      <c r="P3216" t="s">
        <v>9237</v>
      </c>
      <c r="Q3216" t="s">
        <v>7374</v>
      </c>
      <c r="R3216" t="s">
        <v>7245</v>
      </c>
      <c r="S3216" t="s">
        <v>9238</v>
      </c>
      <c r="T3216" t="str">
        <f t="shared" si="150"/>
        <v>The most suitable candidate will possess the following skills:	Experience in the storm water sewer design and the Tributary Drainage Area analysis.	Experience in review of Geotechnical investigation reports, Boring plans, contract plans.	Experienced in AutoCAD and GIS.	Overall broad engineering knowledge of hydraulics and hydrology.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additional about DEP, visit www.nyc.gov/dep.</v>
      </c>
      <c r="U3216">
        <f t="shared" si="151"/>
        <v>0</v>
      </c>
      <c r="V3216" s="2">
        <v>0</v>
      </c>
      <c r="W3216" s="2">
        <f t="shared" si="152"/>
        <v>0</v>
      </c>
      <c r="X3216" s="2">
        <v>0</v>
      </c>
      <c r="Y3216" s="2">
        <v>0</v>
      </c>
      <c r="Z3216" s="2">
        <v>0</v>
      </c>
      <c r="AA3216" s="2">
        <v>0</v>
      </c>
      <c r="AB3216" s="2">
        <v>0</v>
      </c>
      <c r="AC3216" t="s">
        <v>665</v>
      </c>
      <c r="AD3216" t="s">
        <v>32</v>
      </c>
      <c r="AE3216" t="s">
        <v>32</v>
      </c>
      <c r="AG3216" t="s">
        <v>58</v>
      </c>
      <c r="AH3216" t="s">
        <v>2839</v>
      </c>
      <c r="AJ3216" t="s">
        <v>2839</v>
      </c>
      <c r="AK3216" t="s">
        <v>39</v>
      </c>
    </row>
    <row r="3217" spans="1:37" x14ac:dyDescent="0.3">
      <c r="A3217">
        <v>351539</v>
      </c>
      <c r="B3217" t="s">
        <v>47</v>
      </c>
      <c r="C3217" t="s">
        <v>48</v>
      </c>
      <c r="D3217">
        <v>1</v>
      </c>
      <c r="E3217" t="s">
        <v>6331</v>
      </c>
      <c r="F3217" t="s">
        <v>616</v>
      </c>
      <c r="G3217">
        <v>20617</v>
      </c>
      <c r="H3217">
        <v>0</v>
      </c>
      <c r="I3217" t="s">
        <v>244</v>
      </c>
      <c r="J3217" t="s">
        <v>43</v>
      </c>
      <c r="K3217">
        <v>53134</v>
      </c>
      <c r="L3217">
        <v>61104</v>
      </c>
      <c r="M3217" t="s">
        <v>33</v>
      </c>
      <c r="N3217" t="s">
        <v>83</v>
      </c>
      <c r="O3217" t="s">
        <v>84</v>
      </c>
      <c r="P3217" t="s">
        <v>9237</v>
      </c>
      <c r="Q3217" t="s">
        <v>7374</v>
      </c>
      <c r="R3217" t="s">
        <v>7245</v>
      </c>
      <c r="S3217" t="s">
        <v>9238</v>
      </c>
      <c r="T3217" t="str">
        <f t="shared" si="150"/>
        <v>The most suitable candidate will possess the following skills:	Experience in the storm water sewer design and the Tributary Drainage Area analysis.	Experience in review of Geotechnical investigation reports, Boring plans, contract plans.	Experienced in AutoCAD and GIS.	Overall broad engineering knowledge of hydraulics and hydrology.	Good verbal and written communication skills.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‚Å“NOTE: This position is open to qualified persons with a disability who are eligible for the 55-a Program and also meet the education and experience requirements as listed in the job posting notice. Please indicate on your resume or cover letter that you would like to be considered for the position under the 55-a Program. This position is also open to non 55-a Program candidates who meet the education and experience requirements as listed in the job posting notice.‚  We appreciate your interest and thank all applicants who apply, but only candidates under consideration will be contacted. All appointments are subject to the Office of Management and Budget (OMB) approval. For additional about DEP, visit www.nyc.gov/dep.</v>
      </c>
      <c r="U3217">
        <f t="shared" si="151"/>
        <v>0</v>
      </c>
      <c r="V3217" s="2">
        <v>0</v>
      </c>
      <c r="W3217" s="2">
        <f t="shared" si="152"/>
        <v>0</v>
      </c>
      <c r="X3217" s="2">
        <v>0</v>
      </c>
      <c r="Y3217" s="2">
        <v>0</v>
      </c>
      <c r="Z3217" s="2">
        <v>0</v>
      </c>
      <c r="AA3217" s="2">
        <v>0</v>
      </c>
      <c r="AB3217" s="2">
        <v>0</v>
      </c>
      <c r="AC3217" t="s">
        <v>665</v>
      </c>
      <c r="AD3217" t="s">
        <v>32</v>
      </c>
      <c r="AE3217" t="s">
        <v>32</v>
      </c>
      <c r="AG3217" t="s">
        <v>58</v>
      </c>
      <c r="AH3217" t="s">
        <v>2839</v>
      </c>
      <c r="AJ3217" t="s">
        <v>2839</v>
      </c>
      <c r="AK3217" t="s">
        <v>39</v>
      </c>
    </row>
    <row r="3218" spans="1:37" x14ac:dyDescent="0.3">
      <c r="A3218">
        <v>351552</v>
      </c>
      <c r="B3218" t="s">
        <v>199</v>
      </c>
      <c r="C3218" t="s">
        <v>29</v>
      </c>
      <c r="D3218">
        <v>1</v>
      </c>
      <c r="E3218" t="s">
        <v>6616</v>
      </c>
      <c r="F3218" t="s">
        <v>126</v>
      </c>
      <c r="G3218">
        <v>21744</v>
      </c>
      <c r="H3218">
        <v>2</v>
      </c>
      <c r="I3218" t="s">
        <v>463</v>
      </c>
      <c r="J3218" t="s">
        <v>43</v>
      </c>
      <c r="K3218">
        <v>70286</v>
      </c>
      <c r="L3218">
        <v>87295.32</v>
      </c>
      <c r="M3218" t="s">
        <v>33</v>
      </c>
      <c r="N3218" t="s">
        <v>2493</v>
      </c>
      <c r="O3218" t="s">
        <v>2225</v>
      </c>
      <c r="P3218" t="s">
        <v>6617</v>
      </c>
      <c r="Q3218" t="s">
        <v>130</v>
      </c>
      <c r="R3218" t="e">
        <v>#NAME?</v>
      </c>
      <c r="S3218" t="s">
        <v>7696</v>
      </c>
      <c r="T3218" t="e">
        <f t="shared" si="150"/>
        <v>#NAME?</v>
      </c>
      <c r="U3218">
        <f t="shared" si="151"/>
        <v>0</v>
      </c>
      <c r="V3218" s="2">
        <v>0</v>
      </c>
      <c r="W3218" s="2">
        <f t="shared" si="152"/>
        <v>0</v>
      </c>
      <c r="X3218" s="2">
        <v>0</v>
      </c>
      <c r="Y3218" s="2">
        <v>0</v>
      </c>
      <c r="Z3218" s="2">
        <v>0</v>
      </c>
      <c r="AA3218" s="2">
        <v>0</v>
      </c>
      <c r="AB3218" s="2">
        <v>0</v>
      </c>
      <c r="AC3218" t="s">
        <v>6618</v>
      </c>
      <c r="AD3218" t="s">
        <v>32</v>
      </c>
      <c r="AE3218" t="s">
        <v>32</v>
      </c>
      <c r="AG3218" t="s">
        <v>38</v>
      </c>
      <c r="AH3218" t="s">
        <v>1689</v>
      </c>
      <c r="AI3218" t="s">
        <v>6598</v>
      </c>
      <c r="AJ3218" t="s">
        <v>1689</v>
      </c>
      <c r="AK3218" t="s">
        <v>39</v>
      </c>
    </row>
    <row r="3219" spans="1:37" x14ac:dyDescent="0.3">
      <c r="A3219">
        <v>351552</v>
      </c>
      <c r="B3219" t="s">
        <v>199</v>
      </c>
      <c r="C3219" t="s">
        <v>48</v>
      </c>
      <c r="D3219">
        <v>1</v>
      </c>
      <c r="E3219" t="s">
        <v>6616</v>
      </c>
      <c r="F3219" t="s">
        <v>126</v>
      </c>
      <c r="G3219">
        <v>21744</v>
      </c>
      <c r="H3219">
        <v>2</v>
      </c>
      <c r="I3219" t="s">
        <v>463</v>
      </c>
      <c r="J3219" t="s">
        <v>43</v>
      </c>
      <c r="K3219">
        <v>70286</v>
      </c>
      <c r="L3219">
        <v>87295.32</v>
      </c>
      <c r="M3219" t="s">
        <v>33</v>
      </c>
      <c r="N3219" t="s">
        <v>2493</v>
      </c>
      <c r="O3219" t="s">
        <v>2225</v>
      </c>
      <c r="P3219" t="s">
        <v>6617</v>
      </c>
      <c r="Q3219" t="s">
        <v>130</v>
      </c>
      <c r="R3219" t="e">
        <v>#NAME?</v>
      </c>
      <c r="S3219" t="s">
        <v>7696</v>
      </c>
      <c r="T3219" t="e">
        <f t="shared" si="150"/>
        <v>#NAME?</v>
      </c>
      <c r="U3219">
        <f t="shared" si="151"/>
        <v>0</v>
      </c>
      <c r="V3219" s="2">
        <v>0</v>
      </c>
      <c r="W3219" s="2">
        <f t="shared" si="152"/>
        <v>0</v>
      </c>
      <c r="X3219" s="2">
        <v>0</v>
      </c>
      <c r="Y3219" s="2">
        <v>0</v>
      </c>
      <c r="Z3219" s="2">
        <v>0</v>
      </c>
      <c r="AA3219" s="2">
        <v>0</v>
      </c>
      <c r="AB3219" s="2">
        <v>0</v>
      </c>
      <c r="AC3219" t="s">
        <v>6618</v>
      </c>
      <c r="AD3219" t="s">
        <v>32</v>
      </c>
      <c r="AE3219" t="s">
        <v>32</v>
      </c>
      <c r="AG3219" t="s">
        <v>38</v>
      </c>
      <c r="AH3219" t="s">
        <v>1689</v>
      </c>
      <c r="AI3219" t="s">
        <v>6598</v>
      </c>
      <c r="AJ3219" t="s">
        <v>1689</v>
      </c>
      <c r="AK3219" t="s">
        <v>39</v>
      </c>
    </row>
    <row r="3220" spans="1:37" x14ac:dyDescent="0.3">
      <c r="A3220">
        <v>351557</v>
      </c>
      <c r="B3220" t="s">
        <v>199</v>
      </c>
      <c r="C3220" t="s">
        <v>48</v>
      </c>
      <c r="D3220">
        <v>1</v>
      </c>
      <c r="E3220" t="s">
        <v>2238</v>
      </c>
      <c r="F3220" t="s">
        <v>2239</v>
      </c>
      <c r="G3220">
        <v>31215</v>
      </c>
      <c r="H3220">
        <v>1</v>
      </c>
      <c r="I3220" t="s">
        <v>463</v>
      </c>
      <c r="J3220" t="s">
        <v>43</v>
      </c>
      <c r="K3220">
        <v>42563</v>
      </c>
      <c r="L3220">
        <v>48947</v>
      </c>
      <c r="M3220" t="s">
        <v>33</v>
      </c>
      <c r="N3220" t="s">
        <v>380</v>
      </c>
      <c r="O3220" t="s">
        <v>2240</v>
      </c>
      <c r="P3220" t="s">
        <v>9239</v>
      </c>
      <c r="Q3220" t="s">
        <v>7708</v>
      </c>
      <c r="R3220" t="s">
        <v>2241</v>
      </c>
      <c r="S3220" t="s">
        <v>7656</v>
      </c>
      <c r="T3220" t="str">
        <f t="shared" si="150"/>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20">
        <f t="shared" si="151"/>
        <v>0</v>
      </c>
      <c r="V3220" s="2">
        <v>0</v>
      </c>
      <c r="W3220" s="2">
        <f t="shared" si="152"/>
        <v>0</v>
      </c>
      <c r="X3220" s="2">
        <v>0</v>
      </c>
      <c r="Y3220" s="2">
        <v>0</v>
      </c>
      <c r="Z3220" s="2">
        <v>0</v>
      </c>
      <c r="AA3220" s="2">
        <v>0</v>
      </c>
      <c r="AB3220" s="2">
        <v>0</v>
      </c>
      <c r="AC3220" t="s">
        <v>6619</v>
      </c>
      <c r="AD3220" t="s">
        <v>32</v>
      </c>
      <c r="AE3220" t="s">
        <v>32</v>
      </c>
      <c r="AG3220" t="s">
        <v>38</v>
      </c>
      <c r="AH3220" t="s">
        <v>1689</v>
      </c>
      <c r="AI3220" t="s">
        <v>6598</v>
      </c>
      <c r="AJ3220" t="s">
        <v>1689</v>
      </c>
      <c r="AK3220" t="s">
        <v>39</v>
      </c>
    </row>
    <row r="3221" spans="1:37" x14ac:dyDescent="0.3">
      <c r="A3221">
        <v>351557</v>
      </c>
      <c r="B3221" t="s">
        <v>199</v>
      </c>
      <c r="C3221" t="s">
        <v>29</v>
      </c>
      <c r="D3221">
        <v>1</v>
      </c>
      <c r="E3221" t="s">
        <v>2238</v>
      </c>
      <c r="F3221" t="s">
        <v>2239</v>
      </c>
      <c r="G3221">
        <v>31215</v>
      </c>
      <c r="H3221">
        <v>1</v>
      </c>
      <c r="I3221" t="s">
        <v>463</v>
      </c>
      <c r="J3221" t="s">
        <v>43</v>
      </c>
      <c r="K3221">
        <v>42563</v>
      </c>
      <c r="L3221">
        <v>48947</v>
      </c>
      <c r="M3221" t="s">
        <v>33</v>
      </c>
      <c r="N3221" t="s">
        <v>380</v>
      </c>
      <c r="O3221" t="s">
        <v>2240</v>
      </c>
      <c r="P3221" t="s">
        <v>9239</v>
      </c>
      <c r="Q3221" t="s">
        <v>7708</v>
      </c>
      <c r="R3221" t="s">
        <v>2241</v>
      </c>
      <c r="S3221" t="s">
        <v>7656</v>
      </c>
      <c r="T3221" t="str">
        <f t="shared" si="150"/>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21">
        <f t="shared" si="151"/>
        <v>0</v>
      </c>
      <c r="V3221" s="2">
        <v>0</v>
      </c>
      <c r="W3221" s="2">
        <f t="shared" si="152"/>
        <v>0</v>
      </c>
      <c r="X3221" s="2">
        <v>0</v>
      </c>
      <c r="Y3221" s="2">
        <v>0</v>
      </c>
      <c r="Z3221" s="2">
        <v>0</v>
      </c>
      <c r="AA3221" s="2">
        <v>0</v>
      </c>
      <c r="AB3221" s="2">
        <v>0</v>
      </c>
      <c r="AC3221" t="s">
        <v>6619</v>
      </c>
      <c r="AD3221" t="s">
        <v>32</v>
      </c>
      <c r="AE3221" t="s">
        <v>32</v>
      </c>
      <c r="AG3221" t="s">
        <v>38</v>
      </c>
      <c r="AH3221" t="s">
        <v>1689</v>
      </c>
      <c r="AI3221" t="s">
        <v>6598</v>
      </c>
      <c r="AJ3221" t="s">
        <v>1689</v>
      </c>
      <c r="AK3221" t="s">
        <v>39</v>
      </c>
    </row>
    <row r="3222" spans="1:37" x14ac:dyDescent="0.3">
      <c r="A3222">
        <v>351561</v>
      </c>
      <c r="B3222" t="s">
        <v>2695</v>
      </c>
      <c r="C3222" t="s">
        <v>29</v>
      </c>
      <c r="D3222">
        <v>1</v>
      </c>
      <c r="E3222" t="s">
        <v>6620</v>
      </c>
      <c r="F3222" t="s">
        <v>590</v>
      </c>
      <c r="G3222">
        <v>56057</v>
      </c>
      <c r="H3222">
        <v>0</v>
      </c>
      <c r="I3222" t="s">
        <v>1228</v>
      </c>
      <c r="J3222" t="s">
        <v>43</v>
      </c>
      <c r="K3222">
        <v>35683</v>
      </c>
      <c r="L3222">
        <v>59385</v>
      </c>
      <c r="M3222" t="s">
        <v>33</v>
      </c>
      <c r="N3222" t="s">
        <v>1954</v>
      </c>
      <c r="O3222" t="s">
        <v>6621</v>
      </c>
      <c r="P3222" t="s">
        <v>9240</v>
      </c>
      <c r="Q3222" t="s">
        <v>592</v>
      </c>
      <c r="R3222" t="s">
        <v>9241</v>
      </c>
      <c r="S3222" t="s">
        <v>6622</v>
      </c>
      <c r="T3222" t="str">
        <f t="shared" si="150"/>
        <v>‚	Excellent Communication Skills 	Strong Customer Service Focus 	Computer and Windows applications Proficiency 	Bilingual a Plus  Note:  Selected candidates maybe assigned to any of the five boroughs and may be required to work evenings and weekends. ***PLEASE NOTE***  THE ACTUAL SALARY RANGE FOR THIS POSITION IS: $35,683 - $41,036.</v>
      </c>
      <c r="U3222">
        <f t="shared" si="151"/>
        <v>0</v>
      </c>
      <c r="V3222" s="2">
        <v>0</v>
      </c>
      <c r="W3222" s="2">
        <f t="shared" si="152"/>
        <v>0</v>
      </c>
      <c r="X3222" s="2">
        <v>0</v>
      </c>
      <c r="Y3222" s="2">
        <v>0</v>
      </c>
      <c r="Z3222" s="2">
        <v>0</v>
      </c>
      <c r="AA3222" s="2">
        <v>0</v>
      </c>
      <c r="AB3222" s="2">
        <v>0</v>
      </c>
      <c r="AC3222" t="s">
        <v>2698</v>
      </c>
      <c r="AD3222" t="s">
        <v>32</v>
      </c>
      <c r="AE3222" t="s">
        <v>1954</v>
      </c>
      <c r="AG3222" t="s">
        <v>38</v>
      </c>
      <c r="AH3222" t="s">
        <v>1689</v>
      </c>
      <c r="AI3222" t="s">
        <v>2417</v>
      </c>
      <c r="AJ3222" t="s">
        <v>1689</v>
      </c>
      <c r="AK3222" t="s">
        <v>39</v>
      </c>
    </row>
    <row r="3223" spans="1:37" x14ac:dyDescent="0.3">
      <c r="A3223">
        <v>351561</v>
      </c>
      <c r="B3223" t="s">
        <v>2695</v>
      </c>
      <c r="C3223" t="s">
        <v>48</v>
      </c>
      <c r="D3223">
        <v>1</v>
      </c>
      <c r="E3223" t="s">
        <v>6620</v>
      </c>
      <c r="F3223" t="s">
        <v>590</v>
      </c>
      <c r="G3223">
        <v>56057</v>
      </c>
      <c r="H3223">
        <v>0</v>
      </c>
      <c r="I3223" t="s">
        <v>1228</v>
      </c>
      <c r="J3223" t="s">
        <v>43</v>
      </c>
      <c r="K3223">
        <v>35683</v>
      </c>
      <c r="L3223">
        <v>59385</v>
      </c>
      <c r="M3223" t="s">
        <v>33</v>
      </c>
      <c r="N3223" t="s">
        <v>1954</v>
      </c>
      <c r="O3223" t="s">
        <v>6621</v>
      </c>
      <c r="P3223" t="s">
        <v>9240</v>
      </c>
      <c r="Q3223" t="s">
        <v>592</v>
      </c>
      <c r="R3223" t="s">
        <v>9241</v>
      </c>
      <c r="S3223" t="s">
        <v>6622</v>
      </c>
      <c r="T3223" t="str">
        <f t="shared" si="150"/>
        <v>‚	Excellent Communication Skills 	Strong Customer Service Focus 	Computer and Windows applications Proficiency 	Bilingual a Plus  Note:  Selected candidates maybe assigned to any of the five boroughs and may be required to work evenings and weekends. ***PLEASE NOTE***  THE ACTUAL SALARY RANGE FOR THIS POSITION IS: $35,683 - $41,036.</v>
      </c>
      <c r="U3223">
        <f t="shared" si="151"/>
        <v>0</v>
      </c>
      <c r="V3223" s="2">
        <v>0</v>
      </c>
      <c r="W3223" s="2">
        <f t="shared" si="152"/>
        <v>0</v>
      </c>
      <c r="X3223" s="2">
        <v>0</v>
      </c>
      <c r="Y3223" s="2">
        <v>0</v>
      </c>
      <c r="Z3223" s="2">
        <v>0</v>
      </c>
      <c r="AA3223" s="2">
        <v>0</v>
      </c>
      <c r="AB3223" s="2">
        <v>0</v>
      </c>
      <c r="AC3223" t="s">
        <v>2698</v>
      </c>
      <c r="AD3223" t="s">
        <v>32</v>
      </c>
      <c r="AE3223" t="s">
        <v>1954</v>
      </c>
      <c r="AG3223" t="s">
        <v>38</v>
      </c>
      <c r="AH3223" t="s">
        <v>1689</v>
      </c>
      <c r="AI3223" t="s">
        <v>2417</v>
      </c>
      <c r="AJ3223" t="s">
        <v>1689</v>
      </c>
      <c r="AK3223" t="s">
        <v>39</v>
      </c>
    </row>
    <row r="3224" spans="1:37" x14ac:dyDescent="0.3">
      <c r="A3224">
        <v>351562</v>
      </c>
      <c r="B3224" t="s">
        <v>199</v>
      </c>
      <c r="C3224" t="s">
        <v>48</v>
      </c>
      <c r="D3224">
        <v>1</v>
      </c>
      <c r="E3224" t="s">
        <v>4533</v>
      </c>
      <c r="F3224" t="s">
        <v>6588</v>
      </c>
      <c r="G3224">
        <v>31121</v>
      </c>
      <c r="H3224">
        <v>1</v>
      </c>
      <c r="I3224" t="s">
        <v>627</v>
      </c>
      <c r="J3224" t="s">
        <v>32</v>
      </c>
      <c r="K3224">
        <v>47549</v>
      </c>
      <c r="L3224">
        <v>62549.279999999999</v>
      </c>
      <c r="M3224" t="s">
        <v>33</v>
      </c>
      <c r="N3224" t="s">
        <v>380</v>
      </c>
      <c r="O3224" t="s">
        <v>2307</v>
      </c>
      <c r="P3224" t="s">
        <v>6623</v>
      </c>
      <c r="Q3224" t="s">
        <v>6591</v>
      </c>
      <c r="R3224" t="s">
        <v>6624</v>
      </c>
      <c r="S3224" t="s">
        <v>7713</v>
      </c>
      <c r="T3224" t="str">
        <f t="shared" si="150"/>
        <v>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24">
        <f t="shared" si="151"/>
        <v>0</v>
      </c>
      <c r="V3224" s="2">
        <v>0</v>
      </c>
      <c r="W3224" s="2">
        <f t="shared" si="152"/>
        <v>0</v>
      </c>
      <c r="X3224" s="2">
        <v>0</v>
      </c>
      <c r="Y3224" s="2">
        <v>0</v>
      </c>
      <c r="Z3224" s="2">
        <v>0</v>
      </c>
      <c r="AA3224" s="2">
        <v>0</v>
      </c>
      <c r="AB3224" s="2">
        <v>0</v>
      </c>
      <c r="AC3224" t="s">
        <v>6625</v>
      </c>
      <c r="AD3224" t="s">
        <v>32</v>
      </c>
      <c r="AE3224" t="s">
        <v>32</v>
      </c>
      <c r="AG3224" t="s">
        <v>38</v>
      </c>
      <c r="AH3224" t="s">
        <v>1689</v>
      </c>
      <c r="AI3224" t="s">
        <v>6598</v>
      </c>
      <c r="AJ3224" t="s">
        <v>2304</v>
      </c>
      <c r="AK3224" t="s">
        <v>39</v>
      </c>
    </row>
    <row r="3225" spans="1:37" x14ac:dyDescent="0.3">
      <c r="A3225">
        <v>351562</v>
      </c>
      <c r="B3225" t="s">
        <v>199</v>
      </c>
      <c r="C3225" t="s">
        <v>29</v>
      </c>
      <c r="D3225">
        <v>1</v>
      </c>
      <c r="E3225" t="s">
        <v>4533</v>
      </c>
      <c r="F3225" t="s">
        <v>6588</v>
      </c>
      <c r="G3225">
        <v>31121</v>
      </c>
      <c r="H3225">
        <v>1</v>
      </c>
      <c r="I3225" t="s">
        <v>627</v>
      </c>
      <c r="J3225" t="s">
        <v>32</v>
      </c>
      <c r="K3225">
        <v>47549</v>
      </c>
      <c r="L3225">
        <v>62549.279999999999</v>
      </c>
      <c r="M3225" t="s">
        <v>33</v>
      </c>
      <c r="N3225" t="s">
        <v>380</v>
      </c>
      <c r="O3225" t="s">
        <v>2307</v>
      </c>
      <c r="P3225" t="s">
        <v>6623</v>
      </c>
      <c r="Q3225" t="s">
        <v>6591</v>
      </c>
      <c r="R3225" t="s">
        <v>6624</v>
      </c>
      <c r="S3225" t="s">
        <v>7713</v>
      </c>
      <c r="T3225" t="str">
        <f t="shared" si="150"/>
        <v>Be able to work independently and as part of a team; Strong communication, analytic and observational skills; Ability to deduce potential impacts of conditions or assess risk; Excellent writing skills including the ability to adequately describe observations in detail; Experience conducting administrative, criminal, or internal investigations or in child protective services a plus; Strong computer skills including the use of mobile computing devices; Ability to carry and use approximately 15 pounds of inspection equipment.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25">
        <f t="shared" si="151"/>
        <v>0</v>
      </c>
      <c r="V3225" s="2">
        <v>0</v>
      </c>
      <c r="W3225" s="2">
        <f t="shared" si="152"/>
        <v>0</v>
      </c>
      <c r="X3225" s="2">
        <v>0</v>
      </c>
      <c r="Y3225" s="2">
        <v>0</v>
      </c>
      <c r="Z3225" s="2">
        <v>0</v>
      </c>
      <c r="AA3225" s="2">
        <v>0</v>
      </c>
      <c r="AB3225" s="2">
        <v>0</v>
      </c>
      <c r="AC3225" t="s">
        <v>6625</v>
      </c>
      <c r="AD3225" t="s">
        <v>32</v>
      </c>
      <c r="AE3225" t="s">
        <v>32</v>
      </c>
      <c r="AG3225" t="s">
        <v>38</v>
      </c>
      <c r="AH3225" t="s">
        <v>1689</v>
      </c>
      <c r="AI3225" t="s">
        <v>6598</v>
      </c>
      <c r="AJ3225" t="s">
        <v>2304</v>
      </c>
      <c r="AK3225" t="s">
        <v>39</v>
      </c>
    </row>
    <row r="3226" spans="1:37" x14ac:dyDescent="0.3">
      <c r="A3226">
        <v>351575</v>
      </c>
      <c r="B3226" t="s">
        <v>2695</v>
      </c>
      <c r="C3226" t="s">
        <v>48</v>
      </c>
      <c r="D3226">
        <v>1</v>
      </c>
      <c r="E3226" t="s">
        <v>125</v>
      </c>
      <c r="F3226" t="s">
        <v>6003</v>
      </c>
      <c r="G3226">
        <v>22507</v>
      </c>
      <c r="H3226">
        <v>2</v>
      </c>
      <c r="I3226" t="s">
        <v>1967</v>
      </c>
      <c r="J3226" t="s">
        <v>43</v>
      </c>
      <c r="K3226">
        <v>63074</v>
      </c>
      <c r="L3226">
        <v>72535</v>
      </c>
      <c r="M3226" t="s">
        <v>33</v>
      </c>
      <c r="N3226" t="s">
        <v>349</v>
      </c>
      <c r="O3226" t="s">
        <v>6626</v>
      </c>
      <c r="P3226" t="s">
        <v>9242</v>
      </c>
      <c r="Q3226" t="s">
        <v>6005</v>
      </c>
      <c r="R3226" t="s">
        <v>9243</v>
      </c>
      <c r="S3226" t="s">
        <v>32</v>
      </c>
      <c r="T3226" t="str">
        <f t="shared" si="150"/>
        <v xml:space="preserve">‚	Excellent Communication Skills (both written and oral) 	Computer knowledge (Word, Excel, Access, Power Point and Outlook) 	Strong Analytical and Interpersonal Skills 	Bilingual a Plus 	Sec 8 or other Rental Subsidy experience a plus  </v>
      </c>
      <c r="U3226">
        <f t="shared" si="151"/>
        <v>0</v>
      </c>
      <c r="V3226" s="2">
        <v>1</v>
      </c>
      <c r="W3226" s="2">
        <f t="shared" si="152"/>
        <v>0</v>
      </c>
      <c r="X3226" s="2">
        <v>0</v>
      </c>
      <c r="Y3226" s="2">
        <v>0</v>
      </c>
      <c r="Z3226" s="2">
        <v>0</v>
      </c>
      <c r="AA3226" s="2">
        <v>0</v>
      </c>
      <c r="AB3226" s="2">
        <v>0</v>
      </c>
      <c r="AC3226" t="s">
        <v>6204</v>
      </c>
      <c r="AD3226" t="s">
        <v>32</v>
      </c>
      <c r="AE3226" t="s">
        <v>349</v>
      </c>
      <c r="AG3226" t="s">
        <v>38</v>
      </c>
      <c r="AH3226" t="s">
        <v>1689</v>
      </c>
      <c r="AI3226" t="s">
        <v>2801</v>
      </c>
      <c r="AJ3226" t="s">
        <v>1689</v>
      </c>
      <c r="AK3226" t="s">
        <v>39</v>
      </c>
    </row>
    <row r="3227" spans="1:37" x14ac:dyDescent="0.3">
      <c r="A3227">
        <v>351575</v>
      </c>
      <c r="B3227" t="s">
        <v>2695</v>
      </c>
      <c r="C3227" t="s">
        <v>29</v>
      </c>
      <c r="D3227">
        <v>1</v>
      </c>
      <c r="E3227" t="s">
        <v>125</v>
      </c>
      <c r="F3227" t="s">
        <v>6003</v>
      </c>
      <c r="G3227">
        <v>22507</v>
      </c>
      <c r="H3227">
        <v>2</v>
      </c>
      <c r="I3227" t="s">
        <v>1967</v>
      </c>
      <c r="J3227" t="s">
        <v>43</v>
      </c>
      <c r="K3227">
        <v>63074</v>
      </c>
      <c r="L3227">
        <v>72535</v>
      </c>
      <c r="M3227" t="s">
        <v>33</v>
      </c>
      <c r="N3227" t="s">
        <v>349</v>
      </c>
      <c r="O3227" t="s">
        <v>6626</v>
      </c>
      <c r="P3227" t="s">
        <v>9242</v>
      </c>
      <c r="Q3227" t="s">
        <v>6005</v>
      </c>
      <c r="R3227" t="s">
        <v>9243</v>
      </c>
      <c r="S3227" t="s">
        <v>32</v>
      </c>
      <c r="T3227" t="str">
        <f t="shared" si="150"/>
        <v xml:space="preserve">‚	Excellent Communication Skills (both written and oral) 	Computer knowledge (Word, Excel, Access, Power Point and Outlook) 	Strong Analytical and Interpersonal Skills 	Bilingual a Plus 	Sec 8 or other Rental Subsidy experience a plus  </v>
      </c>
      <c r="U3227">
        <f t="shared" si="151"/>
        <v>0</v>
      </c>
      <c r="V3227" s="2">
        <v>1</v>
      </c>
      <c r="W3227" s="2">
        <f t="shared" si="152"/>
        <v>0</v>
      </c>
      <c r="X3227" s="2">
        <v>0</v>
      </c>
      <c r="Y3227" s="2">
        <v>0</v>
      </c>
      <c r="Z3227" s="2">
        <v>0</v>
      </c>
      <c r="AA3227" s="2">
        <v>0</v>
      </c>
      <c r="AB3227" s="2">
        <v>0</v>
      </c>
      <c r="AC3227" t="s">
        <v>6204</v>
      </c>
      <c r="AD3227" t="s">
        <v>32</v>
      </c>
      <c r="AE3227" t="s">
        <v>349</v>
      </c>
      <c r="AG3227" t="s">
        <v>38</v>
      </c>
      <c r="AH3227" t="s">
        <v>1689</v>
      </c>
      <c r="AI3227" t="s">
        <v>2801</v>
      </c>
      <c r="AJ3227" t="s">
        <v>1689</v>
      </c>
      <c r="AK3227" t="s">
        <v>39</v>
      </c>
    </row>
    <row r="3228" spans="1:37" x14ac:dyDescent="0.3">
      <c r="A3228">
        <v>351577</v>
      </c>
      <c r="B3228" t="s">
        <v>199</v>
      </c>
      <c r="C3228" t="s">
        <v>29</v>
      </c>
      <c r="D3228">
        <v>1</v>
      </c>
      <c r="E3228" t="s">
        <v>6593</v>
      </c>
      <c r="F3228" t="s">
        <v>5493</v>
      </c>
      <c r="G3228">
        <v>95409</v>
      </c>
      <c r="H3228" t="s">
        <v>435</v>
      </c>
      <c r="I3228" t="s">
        <v>463</v>
      </c>
      <c r="J3228" t="s">
        <v>43</v>
      </c>
      <c r="K3228">
        <v>54643</v>
      </c>
      <c r="L3228">
        <v>85000</v>
      </c>
      <c r="M3228" t="s">
        <v>33</v>
      </c>
      <c r="N3228" t="s">
        <v>202</v>
      </c>
      <c r="O3228" t="s">
        <v>2765</v>
      </c>
      <c r="P3228" t="s">
        <v>6594</v>
      </c>
      <c r="R3228" t="s">
        <v>6595</v>
      </c>
      <c r="S3228" t="s">
        <v>7713</v>
      </c>
      <c r="T3228" t="str">
        <f t="shared" si="150"/>
        <v>--Keen attention to detail, flexibility, an ability to multi-task, and an enthusiastic work ethic; --Strong written and verbal communication skills;  --Experience which demonstrates a proven record of providing analytical and/or technical assistance for c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28">
        <f t="shared" si="151"/>
        <v>0</v>
      </c>
      <c r="V3228" s="2">
        <v>0</v>
      </c>
      <c r="W3228" s="2">
        <f t="shared" si="152"/>
        <v>0</v>
      </c>
      <c r="X3228" s="2">
        <v>0</v>
      </c>
      <c r="Y3228" s="2">
        <v>0</v>
      </c>
      <c r="Z3228" s="2">
        <v>0</v>
      </c>
      <c r="AA3228" s="2">
        <v>0</v>
      </c>
      <c r="AB3228" s="2">
        <v>0</v>
      </c>
      <c r="AC3228" t="s">
        <v>6596</v>
      </c>
      <c r="AD3228" t="s">
        <v>32</v>
      </c>
      <c r="AE3228" t="s">
        <v>32</v>
      </c>
      <c r="AG3228" t="s">
        <v>6597</v>
      </c>
      <c r="AH3228" t="s">
        <v>1689</v>
      </c>
      <c r="AI3228" t="s">
        <v>6598</v>
      </c>
      <c r="AJ3228" t="s">
        <v>1689</v>
      </c>
      <c r="AK3228" t="s">
        <v>39</v>
      </c>
    </row>
    <row r="3229" spans="1:37" x14ac:dyDescent="0.3">
      <c r="A3229">
        <v>351579</v>
      </c>
      <c r="B3229" t="s">
        <v>2695</v>
      </c>
      <c r="C3229" t="s">
        <v>29</v>
      </c>
      <c r="D3229">
        <v>1</v>
      </c>
      <c r="E3229" t="s">
        <v>125</v>
      </c>
      <c r="F3229" t="s">
        <v>6003</v>
      </c>
      <c r="G3229">
        <v>22507</v>
      </c>
      <c r="H3229">
        <v>2</v>
      </c>
      <c r="I3229" t="s">
        <v>1967</v>
      </c>
      <c r="J3229" t="s">
        <v>43</v>
      </c>
      <c r="K3229">
        <v>63074</v>
      </c>
      <c r="L3229">
        <v>72535</v>
      </c>
      <c r="M3229" t="s">
        <v>33</v>
      </c>
      <c r="N3229" t="s">
        <v>349</v>
      </c>
      <c r="O3229" t="s">
        <v>6627</v>
      </c>
      <c r="P3229" t="s">
        <v>9244</v>
      </c>
      <c r="Q3229" t="s">
        <v>6005</v>
      </c>
      <c r="R3229" t="s">
        <v>9093</v>
      </c>
      <c r="S3229" t="s">
        <v>6628</v>
      </c>
      <c r="T3229" t="str">
        <f t="shared" si="150"/>
        <v>‚	Strong communication skills both oral and written, excellent analytical and interpersonal skills as well. 	Computer knowledge (Word, Excel and Access) 	Strong Organizational Skills 	Knowledge of Rental Subsidies or Section 8 Subsidy Preferred 	Bilingual a Plus ***A writing sample will be requested at the time of the interview***</v>
      </c>
      <c r="U3229">
        <f t="shared" si="151"/>
        <v>0</v>
      </c>
      <c r="V3229" s="2">
        <v>1</v>
      </c>
      <c r="W3229" s="2">
        <f t="shared" si="152"/>
        <v>0</v>
      </c>
      <c r="X3229" s="2">
        <v>0</v>
      </c>
      <c r="Y3229" s="2">
        <v>0</v>
      </c>
      <c r="Z3229" s="2">
        <v>0</v>
      </c>
      <c r="AA3229" s="2">
        <v>0</v>
      </c>
      <c r="AB3229" s="2">
        <v>0</v>
      </c>
      <c r="AC3229" t="s">
        <v>6204</v>
      </c>
      <c r="AD3229" t="s">
        <v>32</v>
      </c>
      <c r="AE3229" t="s">
        <v>349</v>
      </c>
      <c r="AG3229" t="s">
        <v>38</v>
      </c>
      <c r="AH3229" t="s">
        <v>1689</v>
      </c>
      <c r="AI3229" t="s">
        <v>2801</v>
      </c>
      <c r="AJ3229" t="s">
        <v>1689</v>
      </c>
      <c r="AK3229" t="s">
        <v>39</v>
      </c>
    </row>
    <row r="3230" spans="1:37" x14ac:dyDescent="0.3">
      <c r="A3230">
        <v>351579</v>
      </c>
      <c r="B3230" t="s">
        <v>2695</v>
      </c>
      <c r="C3230" t="s">
        <v>48</v>
      </c>
      <c r="D3230">
        <v>1</v>
      </c>
      <c r="E3230" t="s">
        <v>125</v>
      </c>
      <c r="F3230" t="s">
        <v>6003</v>
      </c>
      <c r="G3230">
        <v>22507</v>
      </c>
      <c r="H3230">
        <v>2</v>
      </c>
      <c r="I3230" t="s">
        <v>1967</v>
      </c>
      <c r="J3230" t="s">
        <v>43</v>
      </c>
      <c r="K3230">
        <v>63074</v>
      </c>
      <c r="L3230">
        <v>72535</v>
      </c>
      <c r="M3230" t="s">
        <v>33</v>
      </c>
      <c r="N3230" t="s">
        <v>349</v>
      </c>
      <c r="O3230" t="s">
        <v>6627</v>
      </c>
      <c r="P3230" t="s">
        <v>9244</v>
      </c>
      <c r="Q3230" t="s">
        <v>6005</v>
      </c>
      <c r="R3230" t="s">
        <v>9093</v>
      </c>
      <c r="S3230" t="s">
        <v>6628</v>
      </c>
      <c r="T3230" t="str">
        <f t="shared" si="150"/>
        <v>‚	Strong communication skills both oral and written, excellent analytical and interpersonal skills as well. 	Computer knowledge (Word, Excel and Access) 	Strong Organizational Skills 	Knowledge of Rental Subsidies or Section 8 Subsidy Preferred 	Bilingual a Plus ***A writing sample will be requested at the time of the interview***</v>
      </c>
      <c r="U3230">
        <f t="shared" si="151"/>
        <v>0</v>
      </c>
      <c r="V3230" s="2">
        <v>1</v>
      </c>
      <c r="W3230" s="2">
        <f t="shared" si="152"/>
        <v>0</v>
      </c>
      <c r="X3230" s="2">
        <v>0</v>
      </c>
      <c r="Y3230" s="2">
        <v>0</v>
      </c>
      <c r="Z3230" s="2">
        <v>0</v>
      </c>
      <c r="AA3230" s="2">
        <v>0</v>
      </c>
      <c r="AB3230" s="2">
        <v>0</v>
      </c>
      <c r="AC3230" t="s">
        <v>6204</v>
      </c>
      <c r="AD3230" t="s">
        <v>32</v>
      </c>
      <c r="AE3230" t="s">
        <v>349</v>
      </c>
      <c r="AG3230" t="s">
        <v>38</v>
      </c>
      <c r="AH3230" t="s">
        <v>1689</v>
      </c>
      <c r="AI3230" t="s">
        <v>2801</v>
      </c>
      <c r="AJ3230" t="s">
        <v>1689</v>
      </c>
      <c r="AK3230" t="s">
        <v>39</v>
      </c>
    </row>
    <row r="3231" spans="1:37" x14ac:dyDescent="0.3">
      <c r="A3231">
        <v>351586</v>
      </c>
      <c r="B3231" t="s">
        <v>2695</v>
      </c>
      <c r="C3231" t="s">
        <v>29</v>
      </c>
      <c r="D3231">
        <v>1</v>
      </c>
      <c r="E3231" t="s">
        <v>125</v>
      </c>
      <c r="F3231" t="s">
        <v>6003</v>
      </c>
      <c r="G3231">
        <v>22507</v>
      </c>
      <c r="H3231">
        <v>2</v>
      </c>
      <c r="I3231" t="s">
        <v>1967</v>
      </c>
      <c r="J3231" t="s">
        <v>43</v>
      </c>
      <c r="K3231">
        <v>63074</v>
      </c>
      <c r="L3231">
        <v>72535</v>
      </c>
      <c r="M3231" t="s">
        <v>33</v>
      </c>
      <c r="N3231" t="s">
        <v>349</v>
      </c>
      <c r="O3231" t="s">
        <v>6629</v>
      </c>
      <c r="P3231" t="s">
        <v>9245</v>
      </c>
      <c r="Q3231" t="s">
        <v>6005</v>
      </c>
      <c r="R3231" t="s">
        <v>9246</v>
      </c>
      <c r="S3231" t="s">
        <v>6628</v>
      </c>
      <c r="T3231" t="str">
        <f t="shared" si="150"/>
        <v>‚	Strong Communication 	Excellent analytical skills 	Intermediate or better Excel knowledge 	Knowledge of Grants and Grant funding 	Knowledge of NYC‚„s Financial Management System(FMS) 	Knowledge of MS Access a plus 	Governmental Accounting knowledge a plus ***A writing sample will be requested at the time of the interview***</v>
      </c>
      <c r="U3231">
        <f t="shared" si="151"/>
        <v>0</v>
      </c>
      <c r="V3231" s="2">
        <v>1</v>
      </c>
      <c r="W3231" s="2">
        <f t="shared" si="152"/>
        <v>0</v>
      </c>
      <c r="X3231" s="2">
        <v>0</v>
      </c>
      <c r="Y3231" s="2">
        <v>0</v>
      </c>
      <c r="Z3231" s="2">
        <v>0</v>
      </c>
      <c r="AA3231" s="2">
        <v>0</v>
      </c>
      <c r="AB3231" s="2">
        <v>0</v>
      </c>
      <c r="AC3231" t="s">
        <v>6204</v>
      </c>
      <c r="AD3231" t="s">
        <v>32</v>
      </c>
      <c r="AE3231" t="s">
        <v>349</v>
      </c>
      <c r="AG3231" t="s">
        <v>38</v>
      </c>
      <c r="AH3231" t="s">
        <v>1689</v>
      </c>
      <c r="AI3231" t="s">
        <v>2801</v>
      </c>
      <c r="AJ3231" t="s">
        <v>2304</v>
      </c>
      <c r="AK3231" t="s">
        <v>39</v>
      </c>
    </row>
    <row r="3232" spans="1:37" x14ac:dyDescent="0.3">
      <c r="A3232">
        <v>351586</v>
      </c>
      <c r="B3232" t="s">
        <v>2695</v>
      </c>
      <c r="C3232" t="s">
        <v>48</v>
      </c>
      <c r="D3232">
        <v>1</v>
      </c>
      <c r="E3232" t="s">
        <v>125</v>
      </c>
      <c r="F3232" t="s">
        <v>6003</v>
      </c>
      <c r="G3232">
        <v>22507</v>
      </c>
      <c r="H3232">
        <v>2</v>
      </c>
      <c r="I3232" t="s">
        <v>1967</v>
      </c>
      <c r="J3232" t="s">
        <v>43</v>
      </c>
      <c r="K3232">
        <v>63074</v>
      </c>
      <c r="L3232">
        <v>72535</v>
      </c>
      <c r="M3232" t="s">
        <v>33</v>
      </c>
      <c r="N3232" t="s">
        <v>349</v>
      </c>
      <c r="O3232" t="s">
        <v>6629</v>
      </c>
      <c r="P3232" t="s">
        <v>9245</v>
      </c>
      <c r="Q3232" t="s">
        <v>6005</v>
      </c>
      <c r="R3232" t="s">
        <v>9246</v>
      </c>
      <c r="S3232" t="s">
        <v>6628</v>
      </c>
      <c r="T3232" t="str">
        <f t="shared" si="150"/>
        <v>‚	Strong Communication 	Excellent analytical skills 	Intermediate or better Excel knowledge 	Knowledge of Grants and Grant funding 	Knowledge of NYC‚„s Financial Management System(FMS) 	Knowledge of MS Access a plus 	Governmental Accounting knowledge a plus ***A writing sample will be requested at the time of the interview***</v>
      </c>
      <c r="U3232">
        <f t="shared" si="151"/>
        <v>0</v>
      </c>
      <c r="V3232" s="2">
        <v>1</v>
      </c>
      <c r="W3232" s="2">
        <f t="shared" si="152"/>
        <v>0</v>
      </c>
      <c r="X3232" s="2">
        <v>0</v>
      </c>
      <c r="Y3232" s="2">
        <v>0</v>
      </c>
      <c r="Z3232" s="2">
        <v>0</v>
      </c>
      <c r="AA3232" s="2">
        <v>0</v>
      </c>
      <c r="AB3232" s="2">
        <v>0</v>
      </c>
      <c r="AC3232" t="s">
        <v>6204</v>
      </c>
      <c r="AD3232" t="s">
        <v>32</v>
      </c>
      <c r="AE3232" t="s">
        <v>349</v>
      </c>
      <c r="AG3232" t="s">
        <v>38</v>
      </c>
      <c r="AH3232" t="s">
        <v>1689</v>
      </c>
      <c r="AI3232" t="s">
        <v>2801</v>
      </c>
      <c r="AJ3232" t="s">
        <v>2304</v>
      </c>
      <c r="AK3232" t="s">
        <v>39</v>
      </c>
    </row>
    <row r="3233" spans="1:37" x14ac:dyDescent="0.3">
      <c r="A3233">
        <v>351588</v>
      </c>
      <c r="B3233" t="s">
        <v>1290</v>
      </c>
      <c r="C3233" t="s">
        <v>29</v>
      </c>
      <c r="D3233">
        <v>1</v>
      </c>
      <c r="E3233" t="s">
        <v>6630</v>
      </c>
      <c r="F3233" t="s">
        <v>6631</v>
      </c>
      <c r="G3233">
        <v>10104</v>
      </c>
      <c r="H3233">
        <v>3</v>
      </c>
      <c r="I3233" t="s">
        <v>553</v>
      </c>
      <c r="J3233" t="s">
        <v>43</v>
      </c>
      <c r="K3233">
        <v>37293</v>
      </c>
      <c r="L3233">
        <v>55285</v>
      </c>
      <c r="M3233" t="s">
        <v>33</v>
      </c>
      <c r="N3233" t="s">
        <v>6632</v>
      </c>
      <c r="O3233" t="s">
        <v>6633</v>
      </c>
      <c r="P3233" t="s">
        <v>7246</v>
      </c>
      <c r="Q3233" t="s">
        <v>6634</v>
      </c>
      <c r="R3233" t="s">
        <v>9247</v>
      </c>
      <c r="S3233" t="s">
        <v>8336</v>
      </c>
      <c r="T3233" t="str">
        <f t="shared" si="150"/>
        <v>‚    Ability to review and critically assess case actions and use evaluation techniques to      implement corrective actions timely.    Working knowledge of HRA/IREA systems including WMS, HRA Viewer, POS,      TALX and NYCWAY.    Knowledge of Microsoft Word, Excel and PowerPoint.    Excellent verbal and written communication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33">
        <f t="shared" si="151"/>
        <v>0</v>
      </c>
      <c r="V3233" s="2">
        <v>1</v>
      </c>
      <c r="W3233" s="2">
        <f t="shared" si="152"/>
        <v>0</v>
      </c>
      <c r="X3233" s="2">
        <v>0</v>
      </c>
      <c r="Y3233" s="2">
        <v>0</v>
      </c>
      <c r="Z3233" s="2">
        <v>0</v>
      </c>
      <c r="AA3233" s="2">
        <v>0</v>
      </c>
      <c r="AB3233" s="2">
        <v>0</v>
      </c>
      <c r="AC3233" t="s">
        <v>6635</v>
      </c>
      <c r="AD3233" t="s">
        <v>32</v>
      </c>
      <c r="AE3233" t="s">
        <v>32</v>
      </c>
      <c r="AG3233" t="s">
        <v>38</v>
      </c>
      <c r="AH3233" t="s">
        <v>1689</v>
      </c>
      <c r="AI3233" t="s">
        <v>2417</v>
      </c>
      <c r="AJ3233" t="s">
        <v>1689</v>
      </c>
      <c r="AK3233" t="s">
        <v>39</v>
      </c>
    </row>
    <row r="3234" spans="1:37" x14ac:dyDescent="0.3">
      <c r="A3234">
        <v>351592</v>
      </c>
      <c r="B3234" t="s">
        <v>199</v>
      </c>
      <c r="C3234" t="s">
        <v>29</v>
      </c>
      <c r="D3234">
        <v>1</v>
      </c>
      <c r="E3234" t="s">
        <v>6636</v>
      </c>
      <c r="F3234" t="s">
        <v>5493</v>
      </c>
      <c r="G3234">
        <v>95409</v>
      </c>
      <c r="H3234" t="s">
        <v>435</v>
      </c>
      <c r="I3234" t="s">
        <v>6637</v>
      </c>
      <c r="J3234" t="s">
        <v>43</v>
      </c>
      <c r="K3234">
        <v>54643</v>
      </c>
      <c r="L3234">
        <v>90000</v>
      </c>
      <c r="M3234" t="s">
        <v>33</v>
      </c>
      <c r="N3234" t="s">
        <v>6075</v>
      </c>
      <c r="O3234" t="s">
        <v>3681</v>
      </c>
      <c r="P3234" t="s">
        <v>9248</v>
      </c>
      <c r="Q3234" t="s">
        <v>9249</v>
      </c>
      <c r="R3234" t="s">
        <v>9250</v>
      </c>
      <c r="S3234" t="s">
        <v>32</v>
      </c>
      <c r="T3234" t="str">
        <f t="shared" si="150"/>
        <v xml:space="preserve">‚	A master‚„s degree in public health, public administration, public policy, economics, business, law or related fields, and 7+ years of related work experience; or 	A bachelor‚„s degree from an accredited college, and 10+ years of related experience	An understanding of health care financing and/or policy at the local, state and federal level	An understanding of New York City‚„s government agencies and/or public health entities, hospitals, and community-based organizations a plus	Excellent communication, writing, research, analytical and organizational skills, with ability to rapidly problem solve and pay close attention to detail	Ability to complete work independently with broadly defined work objectives and limited review of overall results	Ability to interface with executive level management and deliver senior level presentations	A demonstrated commitment to health equity and public service 	Enthusiasm for working in a fast-paced, collaborative, and dynamic team culture 	Previous personnel management experience a plus  </v>
      </c>
      <c r="U3234">
        <f t="shared" si="151"/>
        <v>0</v>
      </c>
      <c r="V3234" s="2">
        <v>0</v>
      </c>
      <c r="W3234" s="2">
        <f t="shared" si="152"/>
        <v>0</v>
      </c>
      <c r="X3234" s="2">
        <v>0</v>
      </c>
      <c r="Y3234" s="2">
        <v>0</v>
      </c>
      <c r="Z3234" s="2">
        <v>0</v>
      </c>
      <c r="AA3234" s="2">
        <v>0</v>
      </c>
      <c r="AB3234" s="2">
        <v>0</v>
      </c>
      <c r="AC3234" t="s">
        <v>6638</v>
      </c>
      <c r="AD3234" t="s">
        <v>32</v>
      </c>
      <c r="AE3234" t="s">
        <v>32</v>
      </c>
      <c r="AG3234" t="s">
        <v>38</v>
      </c>
      <c r="AH3234" t="s">
        <v>1689</v>
      </c>
      <c r="AI3234" t="s">
        <v>2892</v>
      </c>
      <c r="AJ3234" t="s">
        <v>1689</v>
      </c>
      <c r="AK3234" t="s">
        <v>39</v>
      </c>
    </row>
    <row r="3235" spans="1:37" x14ac:dyDescent="0.3">
      <c r="A3235">
        <v>351592</v>
      </c>
      <c r="B3235" t="s">
        <v>199</v>
      </c>
      <c r="C3235" t="s">
        <v>48</v>
      </c>
      <c r="D3235">
        <v>1</v>
      </c>
      <c r="E3235" t="s">
        <v>6636</v>
      </c>
      <c r="F3235" t="s">
        <v>5493</v>
      </c>
      <c r="G3235">
        <v>95409</v>
      </c>
      <c r="H3235" t="s">
        <v>435</v>
      </c>
      <c r="I3235" t="s">
        <v>6637</v>
      </c>
      <c r="J3235" t="s">
        <v>43</v>
      </c>
      <c r="K3235">
        <v>54643</v>
      </c>
      <c r="L3235">
        <v>90000</v>
      </c>
      <c r="M3235" t="s">
        <v>33</v>
      </c>
      <c r="N3235" t="s">
        <v>6075</v>
      </c>
      <c r="O3235" t="s">
        <v>3681</v>
      </c>
      <c r="P3235" t="s">
        <v>9248</v>
      </c>
      <c r="Q3235" t="s">
        <v>9249</v>
      </c>
      <c r="R3235" t="s">
        <v>9250</v>
      </c>
      <c r="S3235" t="s">
        <v>32</v>
      </c>
      <c r="T3235" t="str">
        <f t="shared" si="150"/>
        <v xml:space="preserve">‚	A master‚„s degree in public health, public administration, public policy, economics, business, law or related fields, and 7+ years of related work experience; or 	A bachelor‚„s degree from an accredited college, and 10+ years of related experience	An understanding of health care financing and/or policy at the local, state and federal level	An understanding of New York City‚„s government agencies and/or public health entities, hospitals, and community-based organizations a plus	Excellent communication, writing, research, analytical and organizational skills, with ability to rapidly problem solve and pay close attention to detail	Ability to complete work independently with broadly defined work objectives and limited review of overall results	Ability to interface with executive level management and deliver senior level presentations	A demonstrated commitment to health equity and public service 	Enthusiasm for working in a fast-paced, collaborative, and dynamic team culture 	Previous personnel management experience a plus  </v>
      </c>
      <c r="U3235">
        <f t="shared" si="151"/>
        <v>0</v>
      </c>
      <c r="V3235" s="2">
        <v>0</v>
      </c>
      <c r="W3235" s="2">
        <f t="shared" si="152"/>
        <v>0</v>
      </c>
      <c r="X3235" s="2">
        <v>0</v>
      </c>
      <c r="Y3235" s="2">
        <v>0</v>
      </c>
      <c r="Z3235" s="2">
        <v>0</v>
      </c>
      <c r="AA3235" s="2">
        <v>0</v>
      </c>
      <c r="AB3235" s="2">
        <v>0</v>
      </c>
      <c r="AC3235" t="s">
        <v>6638</v>
      </c>
      <c r="AD3235" t="s">
        <v>32</v>
      </c>
      <c r="AE3235" t="s">
        <v>32</v>
      </c>
      <c r="AG3235" t="s">
        <v>38</v>
      </c>
      <c r="AH3235" t="s">
        <v>1689</v>
      </c>
      <c r="AI3235" t="s">
        <v>2892</v>
      </c>
      <c r="AJ3235" t="s">
        <v>1689</v>
      </c>
      <c r="AK3235" t="s">
        <v>39</v>
      </c>
    </row>
    <row r="3236" spans="1:37" x14ac:dyDescent="0.3">
      <c r="A3236">
        <v>351595</v>
      </c>
      <c r="B3236" t="s">
        <v>1896</v>
      </c>
      <c r="C3236" t="s">
        <v>29</v>
      </c>
      <c r="D3236">
        <v>1</v>
      </c>
      <c r="E3236" t="s">
        <v>6639</v>
      </c>
      <c r="F3236" t="s">
        <v>1898</v>
      </c>
      <c r="G3236">
        <v>92237</v>
      </c>
      <c r="H3236">
        <v>1</v>
      </c>
      <c r="I3236" t="s">
        <v>244</v>
      </c>
      <c r="J3236" t="s">
        <v>32</v>
      </c>
      <c r="K3236">
        <v>52046</v>
      </c>
      <c r="L3236">
        <v>59853</v>
      </c>
      <c r="M3236" t="s">
        <v>33</v>
      </c>
      <c r="N3236" t="s">
        <v>1320</v>
      </c>
      <c r="O3236" t="s">
        <v>1899</v>
      </c>
      <c r="P3236" t="s">
        <v>9251</v>
      </c>
      <c r="Q3236" t="s">
        <v>7642</v>
      </c>
      <c r="R3236" t="s">
        <v>7247</v>
      </c>
      <c r="S3236" t="s">
        <v>32</v>
      </c>
      <c r="T3236" t="str">
        <f t="shared" si="150"/>
        <v xml:space="preserve">The ideal candidate will have experience in the following: 	A minimum of two years GIS and database experience, including the creation of Access queries and forms; 	Strong technical experience with the full Esri desktop suite (ArcMap, ArcCatalog, ArcGIS Pro);	Demonstrated expertise in using ArcGIS Online for open data, building web mapping applications, story maps, and mobile data collection;	Experience in or familiarity with land use, preservation, and planning issues in New York City and of the PLUTO dataset preferred;   	Experience using relational database systems including Access, SQL and Oracle;	Working knowledge of Python, HTML and Javascript programming languages;	Excellent writing, editing, and oral communication skills;	A strong track record as an implementer who thrives on managing a variety of key initiatives concurrently;	Highly collaborative style, high energy, maturity, and leadership;	Self-starter, ability to work independently. The Landmarks Preservation Commission will only respond to qualified candidates.  </v>
      </c>
      <c r="U3236">
        <f t="shared" si="151"/>
        <v>0</v>
      </c>
      <c r="V3236" s="2">
        <v>0</v>
      </c>
      <c r="W3236" s="2">
        <f t="shared" si="152"/>
        <v>0</v>
      </c>
      <c r="X3236" s="2">
        <v>1</v>
      </c>
      <c r="Y3236" s="2">
        <v>0</v>
      </c>
      <c r="Z3236" s="2">
        <v>1</v>
      </c>
      <c r="AA3236" s="2">
        <v>0</v>
      </c>
      <c r="AB3236" s="2">
        <v>1</v>
      </c>
      <c r="AC3236" t="s">
        <v>6640</v>
      </c>
      <c r="AD3236" t="s">
        <v>32</v>
      </c>
      <c r="AE3236" t="s">
        <v>32</v>
      </c>
      <c r="AG3236" t="s">
        <v>58</v>
      </c>
      <c r="AH3236" t="s">
        <v>1689</v>
      </c>
      <c r="AI3236" t="s">
        <v>2892</v>
      </c>
      <c r="AJ3236" t="s">
        <v>1689</v>
      </c>
      <c r="AK3236" t="s">
        <v>39</v>
      </c>
    </row>
    <row r="3237" spans="1:37" x14ac:dyDescent="0.3">
      <c r="A3237">
        <v>351595</v>
      </c>
      <c r="B3237" t="s">
        <v>1896</v>
      </c>
      <c r="C3237" t="s">
        <v>48</v>
      </c>
      <c r="D3237">
        <v>1</v>
      </c>
      <c r="E3237" t="s">
        <v>6639</v>
      </c>
      <c r="F3237" t="s">
        <v>1898</v>
      </c>
      <c r="G3237">
        <v>92237</v>
      </c>
      <c r="H3237">
        <v>1</v>
      </c>
      <c r="I3237" t="s">
        <v>244</v>
      </c>
      <c r="J3237" t="s">
        <v>32</v>
      </c>
      <c r="K3237">
        <v>52046</v>
      </c>
      <c r="L3237">
        <v>59853</v>
      </c>
      <c r="M3237" t="s">
        <v>33</v>
      </c>
      <c r="N3237" t="s">
        <v>1320</v>
      </c>
      <c r="O3237" t="s">
        <v>1899</v>
      </c>
      <c r="P3237" t="s">
        <v>9251</v>
      </c>
      <c r="Q3237" t="s">
        <v>7642</v>
      </c>
      <c r="R3237" t="s">
        <v>7247</v>
      </c>
      <c r="S3237" t="s">
        <v>32</v>
      </c>
      <c r="T3237" t="str">
        <f t="shared" si="150"/>
        <v xml:space="preserve">The ideal candidate will have experience in the following: 	A minimum of two years GIS and database experience, including the creation of Access queries and forms; 	Strong technical experience with the full Esri desktop suite (ArcMap, ArcCatalog, ArcGIS Pro);	Demonstrated expertise in using ArcGIS Online for open data, building web mapping applications, story maps, and mobile data collection;	Experience in or familiarity with land use, preservation, and planning issues in New York City and of the PLUTO dataset preferred;   	Experience using relational database systems including Access, SQL and Oracle;	Working knowledge of Python, HTML and Javascript programming languages;	Excellent writing, editing, and oral communication skills;	A strong track record as an implementer who thrives on managing a variety of key initiatives concurrently;	Highly collaborative style, high energy, maturity, and leadership;	Self-starter, ability to work independently. The Landmarks Preservation Commission will only respond to qualified candidates.  </v>
      </c>
      <c r="U3237">
        <f t="shared" si="151"/>
        <v>0</v>
      </c>
      <c r="V3237" s="2">
        <v>0</v>
      </c>
      <c r="W3237" s="2">
        <f t="shared" si="152"/>
        <v>0</v>
      </c>
      <c r="X3237" s="2">
        <v>1</v>
      </c>
      <c r="Y3237" s="2">
        <v>0</v>
      </c>
      <c r="Z3237" s="2">
        <v>1</v>
      </c>
      <c r="AA3237" s="2">
        <v>0</v>
      </c>
      <c r="AB3237" s="2">
        <v>1</v>
      </c>
      <c r="AC3237" t="s">
        <v>6640</v>
      </c>
      <c r="AD3237" t="s">
        <v>32</v>
      </c>
      <c r="AE3237" t="s">
        <v>32</v>
      </c>
      <c r="AG3237" t="s">
        <v>58</v>
      </c>
      <c r="AH3237" t="s">
        <v>1689</v>
      </c>
      <c r="AI3237" t="s">
        <v>2892</v>
      </c>
      <c r="AJ3237" t="s">
        <v>1689</v>
      </c>
      <c r="AK3237" t="s">
        <v>39</v>
      </c>
    </row>
    <row r="3238" spans="1:37" x14ac:dyDescent="0.3">
      <c r="A3238">
        <v>351606</v>
      </c>
      <c r="B3238" t="s">
        <v>524</v>
      </c>
      <c r="C3238" t="s">
        <v>29</v>
      </c>
      <c r="D3238">
        <v>1</v>
      </c>
      <c r="E3238" t="s">
        <v>6641</v>
      </c>
      <c r="F3238" t="s">
        <v>407</v>
      </c>
      <c r="G3238">
        <v>10124</v>
      </c>
      <c r="H3238">
        <v>1</v>
      </c>
      <c r="I3238" t="s">
        <v>1506</v>
      </c>
      <c r="J3238" t="s">
        <v>43</v>
      </c>
      <c r="K3238">
        <v>24.160900000000002</v>
      </c>
      <c r="L3238">
        <v>35.392400000000002</v>
      </c>
      <c r="M3238" t="s">
        <v>178</v>
      </c>
      <c r="N3238" t="s">
        <v>526</v>
      </c>
      <c r="O3238" t="s">
        <v>2979</v>
      </c>
      <c r="P3238" t="s">
        <v>6642</v>
      </c>
      <c r="Q3238" t="s">
        <v>7274</v>
      </c>
      <c r="R3238" t="s">
        <v>6643</v>
      </c>
      <c r="S3238" t="s">
        <v>1725</v>
      </c>
      <c r="T3238" t="str">
        <f t="shared" si="150"/>
        <v>Excellent verbal, communication, and computer skills, and the ability to review documents for accuracy are highly desired. *** IN ORDER TO BE CONSIDERED FOR THIS POSITION CANDIDATES MUST BE SERVING PERMANENTLY IN THE TITLE OF PRINCIPAL ADMINISTRATIVE ASSOCIATE ***</v>
      </c>
      <c r="U3238">
        <f t="shared" si="151"/>
        <v>0</v>
      </c>
      <c r="V3238" s="2">
        <v>0</v>
      </c>
      <c r="W3238" s="2">
        <f t="shared" si="152"/>
        <v>0</v>
      </c>
      <c r="X3238" s="2">
        <v>0</v>
      </c>
      <c r="Y3238" s="2">
        <v>0</v>
      </c>
      <c r="Z3238" s="2">
        <v>0</v>
      </c>
      <c r="AA3238" s="2">
        <v>0</v>
      </c>
      <c r="AB3238" s="2">
        <v>0</v>
      </c>
      <c r="AC3238" t="s">
        <v>6644</v>
      </c>
      <c r="AD3238" t="s">
        <v>32</v>
      </c>
      <c r="AE3238" t="s">
        <v>526</v>
      </c>
      <c r="AG3238" t="s">
        <v>38</v>
      </c>
      <c r="AH3238" t="s">
        <v>1829</v>
      </c>
      <c r="AI3238" t="s">
        <v>6645</v>
      </c>
      <c r="AJ3238" t="s">
        <v>1829</v>
      </c>
      <c r="AK3238" t="s">
        <v>39</v>
      </c>
    </row>
    <row r="3239" spans="1:37" x14ac:dyDescent="0.3">
      <c r="A3239">
        <v>351632</v>
      </c>
      <c r="B3239" t="s">
        <v>1290</v>
      </c>
      <c r="C3239" t="s">
        <v>29</v>
      </c>
      <c r="D3239">
        <v>1</v>
      </c>
      <c r="E3239" t="s">
        <v>6646</v>
      </c>
      <c r="F3239" t="s">
        <v>6631</v>
      </c>
      <c r="G3239">
        <v>10104</v>
      </c>
      <c r="H3239">
        <v>3</v>
      </c>
      <c r="I3239" t="s">
        <v>3920</v>
      </c>
      <c r="J3239" t="s">
        <v>43</v>
      </c>
      <c r="K3239">
        <v>37293</v>
      </c>
      <c r="L3239">
        <v>42887</v>
      </c>
      <c r="M3239" t="s">
        <v>33</v>
      </c>
      <c r="N3239" t="s">
        <v>2962</v>
      </c>
      <c r="O3239" t="s">
        <v>6647</v>
      </c>
      <c r="P3239" t="s">
        <v>7248</v>
      </c>
      <c r="Q3239" t="s">
        <v>6634</v>
      </c>
      <c r="R3239" t="s">
        <v>6648</v>
      </c>
      <c r="S3239" t="s">
        <v>9252</v>
      </c>
      <c r="T3239" t="str">
        <f t="shared" si="150"/>
        <v>* Knowledgeable in WMS * Experienced in reviewing matches and referral information * Excellent in meeting deadlines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39">
        <f t="shared" si="151"/>
        <v>0</v>
      </c>
      <c r="V3239" s="2">
        <v>0</v>
      </c>
      <c r="W3239" s="2">
        <f t="shared" si="152"/>
        <v>0</v>
      </c>
      <c r="X3239" s="2">
        <v>0</v>
      </c>
      <c r="Y3239" s="2">
        <v>0</v>
      </c>
      <c r="Z3239" s="2">
        <v>0</v>
      </c>
      <c r="AA3239" s="2">
        <v>0</v>
      </c>
      <c r="AB3239" s="2">
        <v>0</v>
      </c>
      <c r="AC3239" t="s">
        <v>6649</v>
      </c>
      <c r="AD3239" t="s">
        <v>32</v>
      </c>
      <c r="AE3239" t="s">
        <v>32</v>
      </c>
      <c r="AG3239" t="s">
        <v>38</v>
      </c>
      <c r="AH3239" t="s">
        <v>2304</v>
      </c>
      <c r="AI3239" t="s">
        <v>1972</v>
      </c>
      <c r="AJ3239" t="s">
        <v>2304</v>
      </c>
      <c r="AK3239" t="s">
        <v>39</v>
      </c>
    </row>
    <row r="3240" spans="1:37" x14ac:dyDescent="0.3">
      <c r="A3240">
        <v>351676</v>
      </c>
      <c r="B3240" t="s">
        <v>199</v>
      </c>
      <c r="C3240" t="s">
        <v>48</v>
      </c>
      <c r="D3240">
        <v>1</v>
      </c>
      <c r="E3240" t="s">
        <v>6650</v>
      </c>
      <c r="F3240" t="s">
        <v>1007</v>
      </c>
      <c r="G3240">
        <v>12626</v>
      </c>
      <c r="H3240">
        <v>2</v>
      </c>
      <c r="I3240" t="s">
        <v>6637</v>
      </c>
      <c r="J3240" t="s">
        <v>43</v>
      </c>
      <c r="K3240">
        <v>58152</v>
      </c>
      <c r="L3240">
        <v>66875</v>
      </c>
      <c r="M3240" t="s">
        <v>33</v>
      </c>
      <c r="N3240" t="s">
        <v>202</v>
      </c>
      <c r="O3240" t="s">
        <v>3691</v>
      </c>
      <c r="P3240" t="s">
        <v>6651</v>
      </c>
      <c r="Q3240" t="s">
        <v>7457</v>
      </c>
      <c r="R3240" t="s">
        <v>32</v>
      </c>
      <c r="S3240" t="s">
        <v>7713</v>
      </c>
      <c r="T3240" t="str">
        <f t="shared" si="150"/>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0">
        <f t="shared" si="151"/>
        <v>0</v>
      </c>
      <c r="V3240" s="2">
        <v>0</v>
      </c>
      <c r="W3240" s="2">
        <f t="shared" si="152"/>
        <v>0</v>
      </c>
      <c r="X3240" s="2">
        <v>0</v>
      </c>
      <c r="Y3240" s="2">
        <v>0</v>
      </c>
      <c r="Z3240" s="2">
        <v>0</v>
      </c>
      <c r="AA3240" s="2">
        <v>0</v>
      </c>
      <c r="AB3240" s="2">
        <v>0</v>
      </c>
      <c r="AC3240" t="s">
        <v>6652</v>
      </c>
      <c r="AD3240" t="s">
        <v>32</v>
      </c>
      <c r="AE3240" t="s">
        <v>32</v>
      </c>
      <c r="AG3240" t="s">
        <v>38</v>
      </c>
      <c r="AH3240" t="s">
        <v>2304</v>
      </c>
      <c r="AI3240" t="s">
        <v>5991</v>
      </c>
      <c r="AJ3240" t="s">
        <v>2304</v>
      </c>
      <c r="AK3240" t="s">
        <v>39</v>
      </c>
    </row>
    <row r="3241" spans="1:37" x14ac:dyDescent="0.3">
      <c r="A3241">
        <v>351676</v>
      </c>
      <c r="B3241" t="s">
        <v>199</v>
      </c>
      <c r="C3241" t="s">
        <v>29</v>
      </c>
      <c r="D3241">
        <v>1</v>
      </c>
      <c r="E3241" t="s">
        <v>6650</v>
      </c>
      <c r="F3241" t="s">
        <v>1007</v>
      </c>
      <c r="G3241">
        <v>12626</v>
      </c>
      <c r="H3241">
        <v>2</v>
      </c>
      <c r="I3241" t="s">
        <v>6637</v>
      </c>
      <c r="J3241" t="s">
        <v>43</v>
      </c>
      <c r="K3241">
        <v>58152</v>
      </c>
      <c r="L3241">
        <v>66875</v>
      </c>
      <c r="M3241" t="s">
        <v>33</v>
      </c>
      <c r="N3241" t="s">
        <v>202</v>
      </c>
      <c r="O3241" t="s">
        <v>3691</v>
      </c>
      <c r="P3241" t="s">
        <v>6651</v>
      </c>
      <c r="Q3241" t="s">
        <v>7457</v>
      </c>
      <c r="R3241" t="s">
        <v>32</v>
      </c>
      <c r="S3241" t="s">
        <v>7713</v>
      </c>
      <c r="T3241" t="str">
        <f t="shared" si="150"/>
        <v xml:space="preserve">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1">
        <f t="shared" si="151"/>
        <v>0</v>
      </c>
      <c r="V3241" s="2">
        <v>0</v>
      </c>
      <c r="W3241" s="2">
        <f t="shared" si="152"/>
        <v>0</v>
      </c>
      <c r="X3241" s="2">
        <v>0</v>
      </c>
      <c r="Y3241" s="2">
        <v>0</v>
      </c>
      <c r="Z3241" s="2">
        <v>0</v>
      </c>
      <c r="AA3241" s="2">
        <v>0</v>
      </c>
      <c r="AB3241" s="2">
        <v>0</v>
      </c>
      <c r="AC3241" t="s">
        <v>6652</v>
      </c>
      <c r="AD3241" t="s">
        <v>32</v>
      </c>
      <c r="AE3241" t="s">
        <v>32</v>
      </c>
      <c r="AG3241" t="s">
        <v>38</v>
      </c>
      <c r="AH3241" t="s">
        <v>2304</v>
      </c>
      <c r="AI3241" t="s">
        <v>5991</v>
      </c>
      <c r="AJ3241" t="s">
        <v>2304</v>
      </c>
      <c r="AK3241" t="s">
        <v>39</v>
      </c>
    </row>
    <row r="3242" spans="1:37" x14ac:dyDescent="0.3">
      <c r="A3242">
        <v>351678</v>
      </c>
      <c r="B3242" t="s">
        <v>1290</v>
      </c>
      <c r="C3242" t="s">
        <v>29</v>
      </c>
      <c r="D3242">
        <v>1</v>
      </c>
      <c r="E3242" t="s">
        <v>6653</v>
      </c>
      <c r="F3242" t="s">
        <v>6654</v>
      </c>
      <c r="G3242" t="s">
        <v>6655</v>
      </c>
      <c r="H3242" t="s">
        <v>1561</v>
      </c>
      <c r="I3242" t="s">
        <v>3920</v>
      </c>
      <c r="J3242" t="s">
        <v>43</v>
      </c>
      <c r="K3242">
        <v>125000</v>
      </c>
      <c r="L3242">
        <v>142000</v>
      </c>
      <c r="M3242" t="s">
        <v>33</v>
      </c>
      <c r="N3242" t="s">
        <v>2962</v>
      </c>
      <c r="O3242" t="s">
        <v>6656</v>
      </c>
      <c r="P3242" t="s">
        <v>9253</v>
      </c>
      <c r="Q3242" t="s">
        <v>6657</v>
      </c>
      <c r="R3242" t="s">
        <v>9254</v>
      </c>
      <c r="S3242" t="s">
        <v>9252</v>
      </c>
      <c r="T3242" t="str">
        <f t="shared" si="150"/>
        <v>‚ Exemplary Supervisory leadership and experience Ability to work in fast paced environment Well Organized Knowledge of Cash Assistance process Ability to handle inquires from various public offices and community Based organization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2">
        <f t="shared" si="151"/>
        <v>0</v>
      </c>
      <c r="V3242" s="2">
        <v>0</v>
      </c>
      <c r="W3242" s="2">
        <f t="shared" si="152"/>
        <v>0</v>
      </c>
      <c r="X3242" s="2">
        <v>0</v>
      </c>
      <c r="Y3242" s="2">
        <v>0</v>
      </c>
      <c r="Z3242" s="2">
        <v>0</v>
      </c>
      <c r="AA3242" s="2">
        <v>0</v>
      </c>
      <c r="AB3242" s="2">
        <v>0</v>
      </c>
      <c r="AC3242" t="s">
        <v>5673</v>
      </c>
      <c r="AD3242" t="s">
        <v>32</v>
      </c>
      <c r="AE3242" t="s">
        <v>32</v>
      </c>
      <c r="AG3242" t="s">
        <v>58</v>
      </c>
      <c r="AH3242" t="s">
        <v>2304</v>
      </c>
      <c r="AI3242" t="s">
        <v>2311</v>
      </c>
      <c r="AJ3242" t="s">
        <v>1829</v>
      </c>
      <c r="AK3242" t="s">
        <v>39</v>
      </c>
    </row>
    <row r="3243" spans="1:37" x14ac:dyDescent="0.3">
      <c r="A3243">
        <v>351724</v>
      </c>
      <c r="B3243" t="s">
        <v>1290</v>
      </c>
      <c r="C3243" t="s">
        <v>29</v>
      </c>
      <c r="D3243">
        <v>1</v>
      </c>
      <c r="E3243" t="s">
        <v>6658</v>
      </c>
      <c r="F3243" t="s">
        <v>1007</v>
      </c>
      <c r="G3243">
        <v>12626</v>
      </c>
      <c r="H3243">
        <v>2</v>
      </c>
      <c r="I3243" t="s">
        <v>6659</v>
      </c>
      <c r="J3243" t="s">
        <v>43</v>
      </c>
      <c r="K3243">
        <v>58152</v>
      </c>
      <c r="L3243">
        <v>66875</v>
      </c>
      <c r="M3243" t="s">
        <v>33</v>
      </c>
      <c r="N3243" t="s">
        <v>1685</v>
      </c>
      <c r="O3243" t="s">
        <v>1686</v>
      </c>
      <c r="P3243" t="s">
        <v>9255</v>
      </c>
      <c r="Q3243" t="s">
        <v>7457</v>
      </c>
      <c r="R3243" t="s">
        <v>32</v>
      </c>
      <c r="S3243" t="s">
        <v>8986</v>
      </c>
      <c r="T3243" t="str">
        <f t="shared" si="150"/>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3">
        <f t="shared" si="151"/>
        <v>0</v>
      </c>
      <c r="V3243" s="2">
        <v>0</v>
      </c>
      <c r="W3243" s="2">
        <f t="shared" si="152"/>
        <v>0</v>
      </c>
      <c r="X3243" s="2">
        <v>0</v>
      </c>
      <c r="Y3243" s="2">
        <v>0</v>
      </c>
      <c r="Z3243" s="2">
        <v>0</v>
      </c>
      <c r="AA3243" s="2">
        <v>0</v>
      </c>
      <c r="AB3243" s="2">
        <v>0</v>
      </c>
      <c r="AC3243" t="s">
        <v>6660</v>
      </c>
      <c r="AD3243" t="s">
        <v>32</v>
      </c>
      <c r="AE3243" t="s">
        <v>32</v>
      </c>
      <c r="AG3243" t="s">
        <v>38</v>
      </c>
      <c r="AH3243" t="s">
        <v>2304</v>
      </c>
      <c r="AJ3243" t="s">
        <v>2304</v>
      </c>
      <c r="AK3243" t="s">
        <v>39</v>
      </c>
    </row>
    <row r="3244" spans="1:37" x14ac:dyDescent="0.3">
      <c r="A3244">
        <v>351731</v>
      </c>
      <c r="B3244" t="s">
        <v>154</v>
      </c>
      <c r="C3244" t="s">
        <v>29</v>
      </c>
      <c r="D3244">
        <v>1</v>
      </c>
      <c r="E3244" t="s">
        <v>4445</v>
      </c>
      <c r="F3244" t="s">
        <v>6661</v>
      </c>
      <c r="G3244">
        <v>10037</v>
      </c>
      <c r="H3244" t="s">
        <v>93</v>
      </c>
      <c r="I3244" t="s">
        <v>244</v>
      </c>
      <c r="J3244" t="s">
        <v>43</v>
      </c>
      <c r="K3244">
        <v>60435</v>
      </c>
      <c r="L3244">
        <v>100000</v>
      </c>
      <c r="M3244" t="s">
        <v>33</v>
      </c>
      <c r="N3244" t="s">
        <v>6662</v>
      </c>
      <c r="O3244" t="s">
        <v>6663</v>
      </c>
      <c r="P3244" t="s">
        <v>9256</v>
      </c>
      <c r="Q3244" t="s">
        <v>6664</v>
      </c>
      <c r="R3244" t="s">
        <v>32</v>
      </c>
      <c r="S3244" t="s">
        <v>1170</v>
      </c>
      <c r="T3244" t="str">
        <f t="shared" si="150"/>
        <v xml:space="preserve">  NYCHA employees applying for promotional, title or level change opportunities must have served a period of one year in their current title and level (if applicable).</v>
      </c>
      <c r="U3244">
        <f t="shared" si="151"/>
        <v>0</v>
      </c>
      <c r="V3244" s="2">
        <v>0</v>
      </c>
      <c r="W3244" s="2">
        <f t="shared" si="152"/>
        <v>0</v>
      </c>
      <c r="X3244" s="2">
        <v>0</v>
      </c>
      <c r="Y3244" s="2">
        <v>0</v>
      </c>
      <c r="Z3244" s="2">
        <v>0</v>
      </c>
      <c r="AA3244" s="2">
        <v>0</v>
      </c>
      <c r="AB3244" s="2">
        <v>0</v>
      </c>
      <c r="AC3244" t="s">
        <v>161</v>
      </c>
      <c r="AD3244" t="s">
        <v>32</v>
      </c>
      <c r="AE3244" t="s">
        <v>32</v>
      </c>
      <c r="AG3244" t="s">
        <v>162</v>
      </c>
      <c r="AH3244" t="s">
        <v>776</v>
      </c>
      <c r="AI3244" t="s">
        <v>1723</v>
      </c>
      <c r="AJ3244" t="s">
        <v>776</v>
      </c>
      <c r="AK3244" t="s">
        <v>39</v>
      </c>
    </row>
    <row r="3245" spans="1:37" x14ac:dyDescent="0.3">
      <c r="A3245">
        <v>351731</v>
      </c>
      <c r="B3245" t="s">
        <v>154</v>
      </c>
      <c r="C3245" t="s">
        <v>48</v>
      </c>
      <c r="D3245">
        <v>1</v>
      </c>
      <c r="E3245" t="s">
        <v>4445</v>
      </c>
      <c r="F3245" t="s">
        <v>6661</v>
      </c>
      <c r="G3245">
        <v>10037</v>
      </c>
      <c r="H3245" t="s">
        <v>93</v>
      </c>
      <c r="I3245" t="s">
        <v>244</v>
      </c>
      <c r="J3245" t="s">
        <v>43</v>
      </c>
      <c r="K3245">
        <v>60435</v>
      </c>
      <c r="L3245">
        <v>100000</v>
      </c>
      <c r="M3245" t="s">
        <v>33</v>
      </c>
      <c r="N3245" t="s">
        <v>6662</v>
      </c>
      <c r="O3245" t="s">
        <v>6663</v>
      </c>
      <c r="P3245" t="s">
        <v>9256</v>
      </c>
      <c r="Q3245" t="s">
        <v>6664</v>
      </c>
      <c r="R3245" t="s">
        <v>32</v>
      </c>
      <c r="S3245" t="s">
        <v>1170</v>
      </c>
      <c r="T3245" t="str">
        <f t="shared" si="150"/>
        <v xml:space="preserve">  NYCHA employees applying for promotional, title or level change opportunities must have served a period of one year in their current title and level (if applicable).</v>
      </c>
      <c r="U3245">
        <f t="shared" si="151"/>
        <v>0</v>
      </c>
      <c r="V3245" s="2">
        <v>0</v>
      </c>
      <c r="W3245" s="2">
        <f t="shared" si="152"/>
        <v>0</v>
      </c>
      <c r="X3245" s="2">
        <v>0</v>
      </c>
      <c r="Y3245" s="2">
        <v>0</v>
      </c>
      <c r="Z3245" s="2">
        <v>0</v>
      </c>
      <c r="AA3245" s="2">
        <v>0</v>
      </c>
      <c r="AB3245" s="2">
        <v>0</v>
      </c>
      <c r="AC3245" t="s">
        <v>161</v>
      </c>
      <c r="AD3245" t="s">
        <v>32</v>
      </c>
      <c r="AE3245" t="s">
        <v>32</v>
      </c>
      <c r="AG3245" t="s">
        <v>162</v>
      </c>
      <c r="AH3245" t="s">
        <v>776</v>
      </c>
      <c r="AI3245" t="s">
        <v>1723</v>
      </c>
      <c r="AJ3245" t="s">
        <v>776</v>
      </c>
      <c r="AK3245" t="s">
        <v>39</v>
      </c>
    </row>
    <row r="3246" spans="1:37" x14ac:dyDescent="0.3">
      <c r="A3246">
        <v>351738</v>
      </c>
      <c r="B3246" t="s">
        <v>199</v>
      </c>
      <c r="C3246" t="s">
        <v>29</v>
      </c>
      <c r="D3246">
        <v>1</v>
      </c>
      <c r="E3246" t="s">
        <v>6665</v>
      </c>
      <c r="F3246" t="s">
        <v>201</v>
      </c>
      <c r="G3246">
        <v>12158</v>
      </c>
      <c r="H3246">
        <v>3</v>
      </c>
      <c r="I3246" t="s">
        <v>94</v>
      </c>
      <c r="J3246" t="s">
        <v>43</v>
      </c>
      <c r="K3246">
        <v>55863</v>
      </c>
      <c r="L3246">
        <v>81638.28</v>
      </c>
      <c r="M3246" t="s">
        <v>33</v>
      </c>
      <c r="N3246" t="s">
        <v>6666</v>
      </c>
      <c r="O3246" t="s">
        <v>5519</v>
      </c>
      <c r="P3246" t="s">
        <v>6667</v>
      </c>
      <c r="Q3246" t="s">
        <v>7329</v>
      </c>
      <c r="R3246" t="s">
        <v>32</v>
      </c>
      <c r="S3246" t="s">
        <v>7696</v>
      </c>
      <c r="T3246" t="str">
        <f t="shared" si="15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6">
        <f t="shared" si="151"/>
        <v>0</v>
      </c>
      <c r="V3246" s="2">
        <v>0</v>
      </c>
      <c r="W3246" s="2">
        <f t="shared" si="152"/>
        <v>0</v>
      </c>
      <c r="X3246" s="2">
        <v>0</v>
      </c>
      <c r="Y3246" s="2">
        <v>0</v>
      </c>
      <c r="Z3246" s="2">
        <v>0</v>
      </c>
      <c r="AA3246" s="2">
        <v>0</v>
      </c>
      <c r="AB3246" s="2">
        <v>0</v>
      </c>
      <c r="AC3246" t="s">
        <v>6668</v>
      </c>
      <c r="AD3246" t="s">
        <v>32</v>
      </c>
      <c r="AE3246" t="s">
        <v>32</v>
      </c>
      <c r="AG3246" t="s">
        <v>38</v>
      </c>
      <c r="AH3246" t="s">
        <v>776</v>
      </c>
      <c r="AI3246" t="s">
        <v>3033</v>
      </c>
      <c r="AJ3246" t="s">
        <v>776</v>
      </c>
      <c r="AK3246" t="s">
        <v>39</v>
      </c>
    </row>
    <row r="3247" spans="1:37" x14ac:dyDescent="0.3">
      <c r="A3247">
        <v>351738</v>
      </c>
      <c r="B3247" t="s">
        <v>199</v>
      </c>
      <c r="C3247" t="s">
        <v>48</v>
      </c>
      <c r="D3247">
        <v>1</v>
      </c>
      <c r="E3247" t="s">
        <v>6665</v>
      </c>
      <c r="F3247" t="s">
        <v>201</v>
      </c>
      <c r="G3247">
        <v>12158</v>
      </c>
      <c r="H3247">
        <v>3</v>
      </c>
      <c r="I3247" t="s">
        <v>94</v>
      </c>
      <c r="J3247" t="s">
        <v>43</v>
      </c>
      <c r="K3247">
        <v>55863</v>
      </c>
      <c r="L3247">
        <v>81638.28</v>
      </c>
      <c r="M3247" t="s">
        <v>33</v>
      </c>
      <c r="N3247" t="s">
        <v>6666</v>
      </c>
      <c r="O3247" t="s">
        <v>5519</v>
      </c>
      <c r="P3247" t="s">
        <v>6667</v>
      </c>
      <c r="Q3247" t="s">
        <v>7329</v>
      </c>
      <c r="R3247" t="s">
        <v>32</v>
      </c>
      <c r="S3247" t="s">
        <v>7696</v>
      </c>
      <c r="T3247" t="str">
        <f t="shared" si="150"/>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7">
        <f t="shared" si="151"/>
        <v>0</v>
      </c>
      <c r="V3247" s="2">
        <v>0</v>
      </c>
      <c r="W3247" s="2">
        <f t="shared" si="152"/>
        <v>0</v>
      </c>
      <c r="X3247" s="2">
        <v>0</v>
      </c>
      <c r="Y3247" s="2">
        <v>0</v>
      </c>
      <c r="Z3247" s="2">
        <v>0</v>
      </c>
      <c r="AA3247" s="2">
        <v>0</v>
      </c>
      <c r="AB3247" s="2">
        <v>0</v>
      </c>
      <c r="AC3247" t="s">
        <v>6668</v>
      </c>
      <c r="AD3247" t="s">
        <v>32</v>
      </c>
      <c r="AE3247" t="s">
        <v>32</v>
      </c>
      <c r="AG3247" t="s">
        <v>38</v>
      </c>
      <c r="AH3247" t="s">
        <v>776</v>
      </c>
      <c r="AI3247" t="s">
        <v>3033</v>
      </c>
      <c r="AJ3247" t="s">
        <v>776</v>
      </c>
      <c r="AK3247" t="s">
        <v>39</v>
      </c>
    </row>
    <row r="3248" spans="1:37" x14ac:dyDescent="0.3">
      <c r="A3248">
        <v>351745</v>
      </c>
      <c r="B3248" t="s">
        <v>1290</v>
      </c>
      <c r="C3248" t="s">
        <v>29</v>
      </c>
      <c r="D3248">
        <v>1</v>
      </c>
      <c r="E3248" t="s">
        <v>6669</v>
      </c>
      <c r="F3248" t="s">
        <v>4495</v>
      </c>
      <c r="G3248">
        <v>31113</v>
      </c>
      <c r="H3248">
        <v>2</v>
      </c>
      <c r="I3248" t="s">
        <v>2420</v>
      </c>
      <c r="J3248" t="s">
        <v>43</v>
      </c>
      <c r="K3248">
        <v>47549</v>
      </c>
      <c r="L3248">
        <v>74917</v>
      </c>
      <c r="M3248" t="s">
        <v>33</v>
      </c>
      <c r="N3248" t="s">
        <v>6670</v>
      </c>
      <c r="O3248" t="s">
        <v>6671</v>
      </c>
      <c r="P3248" t="s">
        <v>9257</v>
      </c>
      <c r="Q3248" t="s">
        <v>8436</v>
      </c>
      <c r="R3248" t="s">
        <v>9258</v>
      </c>
      <c r="S3248" t="s">
        <v>8336</v>
      </c>
      <c r="T3248" t="str">
        <f t="shared" si="150"/>
        <v>‚   Excellent written, verbal, interpretive and interpersonal skills.    Working knowledge of HRA/IREA systems including WMS, HRA Viewer, LexisNexis.     Strong analytical and decision-making abilities.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8">
        <f t="shared" si="151"/>
        <v>0</v>
      </c>
      <c r="V3248" s="2">
        <v>0</v>
      </c>
      <c r="W3248" s="2">
        <f t="shared" si="152"/>
        <v>0</v>
      </c>
      <c r="X3248" s="2">
        <v>0</v>
      </c>
      <c r="Y3248" s="2">
        <v>0</v>
      </c>
      <c r="Z3248" s="2">
        <v>0</v>
      </c>
      <c r="AA3248" s="2">
        <v>0</v>
      </c>
      <c r="AB3248" s="2">
        <v>0</v>
      </c>
      <c r="AC3248" t="s">
        <v>6672</v>
      </c>
      <c r="AD3248" t="s">
        <v>6673</v>
      </c>
      <c r="AE3248" t="s">
        <v>32</v>
      </c>
      <c r="AG3248" t="s">
        <v>38</v>
      </c>
      <c r="AH3248" t="s">
        <v>2304</v>
      </c>
      <c r="AI3248" t="s">
        <v>2272</v>
      </c>
      <c r="AJ3248" t="s">
        <v>2304</v>
      </c>
      <c r="AK3248" t="s">
        <v>39</v>
      </c>
    </row>
    <row r="3249" spans="1:37" x14ac:dyDescent="0.3">
      <c r="A3249">
        <v>351752</v>
      </c>
      <c r="B3249" t="s">
        <v>199</v>
      </c>
      <c r="C3249" t="s">
        <v>29</v>
      </c>
      <c r="D3249">
        <v>1</v>
      </c>
      <c r="E3249" t="s">
        <v>6674</v>
      </c>
      <c r="F3249" t="s">
        <v>4019</v>
      </c>
      <c r="G3249">
        <v>83052</v>
      </c>
      <c r="H3249">
        <v>1</v>
      </c>
      <c r="I3249" t="s">
        <v>463</v>
      </c>
      <c r="J3249" t="s">
        <v>43</v>
      </c>
      <c r="K3249">
        <v>52712</v>
      </c>
      <c r="L3249">
        <v>64800</v>
      </c>
      <c r="M3249" t="s">
        <v>33</v>
      </c>
      <c r="N3249" t="s">
        <v>464</v>
      </c>
      <c r="O3249" t="s">
        <v>4020</v>
      </c>
      <c r="P3249" t="s">
        <v>6675</v>
      </c>
      <c r="Q3249" t="s">
        <v>4022</v>
      </c>
      <c r="R3249" t="s">
        <v>6676</v>
      </c>
      <c r="S3249" t="s">
        <v>7696</v>
      </c>
      <c r="T3249" t="str">
        <f t="shared" si="150"/>
        <v>Preference will be given to individuals who understand child development and handicapping conditions, in addition to having knowledge of services for young children, and of family-centered services. The candidate must have good communication and organizational skills, and the ability to work well under pressure and to meet deadlines. Knowledge of early intervention regulations is also an asset.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49">
        <f t="shared" si="151"/>
        <v>0</v>
      </c>
      <c r="V3249" s="2">
        <v>0</v>
      </c>
      <c r="W3249" s="2">
        <f t="shared" si="152"/>
        <v>0</v>
      </c>
      <c r="X3249" s="2">
        <v>0</v>
      </c>
      <c r="Y3249" s="2">
        <v>0</v>
      </c>
      <c r="Z3249" s="2">
        <v>0</v>
      </c>
      <c r="AA3249" s="2">
        <v>0</v>
      </c>
      <c r="AB3249" s="2">
        <v>0</v>
      </c>
      <c r="AC3249" t="s">
        <v>6677</v>
      </c>
      <c r="AD3249" t="s">
        <v>32</v>
      </c>
      <c r="AE3249" t="s">
        <v>32</v>
      </c>
      <c r="AG3249" t="s">
        <v>38</v>
      </c>
      <c r="AH3249" t="s">
        <v>776</v>
      </c>
      <c r="AI3249" t="s">
        <v>5991</v>
      </c>
      <c r="AJ3249" t="s">
        <v>776</v>
      </c>
      <c r="AK3249" t="s">
        <v>39</v>
      </c>
    </row>
    <row r="3250" spans="1:37" x14ac:dyDescent="0.3">
      <c r="A3250">
        <v>351752</v>
      </c>
      <c r="B3250" t="s">
        <v>199</v>
      </c>
      <c r="C3250" t="s">
        <v>48</v>
      </c>
      <c r="D3250">
        <v>1</v>
      </c>
      <c r="E3250" t="s">
        <v>6674</v>
      </c>
      <c r="F3250" t="s">
        <v>4019</v>
      </c>
      <c r="G3250">
        <v>83052</v>
      </c>
      <c r="H3250">
        <v>1</v>
      </c>
      <c r="I3250" t="s">
        <v>463</v>
      </c>
      <c r="J3250" t="s">
        <v>43</v>
      </c>
      <c r="K3250">
        <v>52712</v>
      </c>
      <c r="L3250">
        <v>64800</v>
      </c>
      <c r="M3250" t="s">
        <v>33</v>
      </c>
      <c r="N3250" t="s">
        <v>464</v>
      </c>
      <c r="O3250" t="s">
        <v>4020</v>
      </c>
      <c r="P3250" t="s">
        <v>6675</v>
      </c>
      <c r="Q3250" t="s">
        <v>4022</v>
      </c>
      <c r="R3250" t="s">
        <v>6676</v>
      </c>
      <c r="S3250" t="s">
        <v>7696</v>
      </c>
      <c r="T3250" t="str">
        <f t="shared" si="150"/>
        <v>Preference will be given to individuals who understand child development and handicapping conditions, in addition to having knowledge of services for young children, and of family-centered services. The candidate must have good communication and organizational skills, and the ability to work well under pressure and to meet deadlines. Knowledge of early intervention regulations is also an asset.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50">
        <f t="shared" si="151"/>
        <v>0</v>
      </c>
      <c r="V3250" s="2">
        <v>0</v>
      </c>
      <c r="W3250" s="2">
        <f t="shared" si="152"/>
        <v>0</v>
      </c>
      <c r="X3250" s="2">
        <v>0</v>
      </c>
      <c r="Y3250" s="2">
        <v>0</v>
      </c>
      <c r="Z3250" s="2">
        <v>0</v>
      </c>
      <c r="AA3250" s="2">
        <v>0</v>
      </c>
      <c r="AB3250" s="2">
        <v>0</v>
      </c>
      <c r="AC3250" t="s">
        <v>6677</v>
      </c>
      <c r="AD3250" t="s">
        <v>32</v>
      </c>
      <c r="AE3250" t="s">
        <v>32</v>
      </c>
      <c r="AG3250" t="s">
        <v>38</v>
      </c>
      <c r="AH3250" t="s">
        <v>776</v>
      </c>
      <c r="AI3250" t="s">
        <v>5991</v>
      </c>
      <c r="AJ3250" t="s">
        <v>776</v>
      </c>
      <c r="AK3250" t="s">
        <v>39</v>
      </c>
    </row>
    <row r="3251" spans="1:37" x14ac:dyDescent="0.3">
      <c r="A3251">
        <v>351760</v>
      </c>
      <c r="B3251" t="s">
        <v>47</v>
      </c>
      <c r="C3251" t="s">
        <v>48</v>
      </c>
      <c r="D3251">
        <v>8</v>
      </c>
      <c r="E3251" t="s">
        <v>6678</v>
      </c>
      <c r="F3251" t="s">
        <v>1204</v>
      </c>
      <c r="G3251">
        <v>12202</v>
      </c>
      <c r="H3251">
        <v>1</v>
      </c>
      <c r="I3251" t="s">
        <v>1095</v>
      </c>
      <c r="J3251" t="s">
        <v>43</v>
      </c>
      <c r="K3251">
        <v>37030</v>
      </c>
      <c r="L3251">
        <v>57192</v>
      </c>
      <c r="M3251" t="s">
        <v>33</v>
      </c>
      <c r="N3251" t="s">
        <v>211</v>
      </c>
      <c r="O3251" t="s">
        <v>294</v>
      </c>
      <c r="P3251" t="s">
        <v>9259</v>
      </c>
      <c r="Q3251" t="s">
        <v>1207</v>
      </c>
      <c r="R3251" t="s">
        <v>9260</v>
      </c>
      <c r="S3251" t="s">
        <v>6679</v>
      </c>
      <c r="T3251" t="str">
        <f t="shared" si="150"/>
        <v>‚ Proficiency in Microsoft Word, Excel, Outlook, Internet, and WMS systems Experience with operating powered and non-powered industrial trucks Warehouse experience Familiarity with a variety of hand and power tools A high school diploma/GED equivalent or higher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Supervisors of Stock Workers and environmental conditions experienced are: may be required to independently lift and carry objects weighing up to 70 pounds; may be required to stand up to seven hours per day; may be required, after training, to operate a fork lift, and/or other heavy machinery; may be required to handle chemicals, flammable materials, and other toxic and hazardous substances.</v>
      </c>
      <c r="U3251">
        <f t="shared" si="151"/>
        <v>0</v>
      </c>
      <c r="V3251" s="2">
        <v>1</v>
      </c>
      <c r="W3251" s="2">
        <f t="shared" si="152"/>
        <v>0</v>
      </c>
      <c r="X3251" s="2">
        <v>0</v>
      </c>
      <c r="Y3251" s="2">
        <v>0</v>
      </c>
      <c r="Z3251" s="2">
        <v>0</v>
      </c>
      <c r="AA3251" s="2">
        <v>0</v>
      </c>
      <c r="AB3251" s="2">
        <v>0</v>
      </c>
      <c r="AC3251" t="s">
        <v>68</v>
      </c>
      <c r="AD3251" t="s">
        <v>142</v>
      </c>
      <c r="AE3251" t="s">
        <v>884</v>
      </c>
      <c r="AG3251" t="s">
        <v>38</v>
      </c>
      <c r="AH3251" t="s">
        <v>2839</v>
      </c>
      <c r="AI3251" t="s">
        <v>2392</v>
      </c>
      <c r="AJ3251" t="s">
        <v>2839</v>
      </c>
      <c r="AK3251" t="s">
        <v>39</v>
      </c>
    </row>
    <row r="3252" spans="1:37" x14ac:dyDescent="0.3">
      <c r="A3252">
        <v>351760</v>
      </c>
      <c r="B3252" t="s">
        <v>47</v>
      </c>
      <c r="C3252" t="s">
        <v>29</v>
      </c>
      <c r="D3252">
        <v>8</v>
      </c>
      <c r="E3252" t="s">
        <v>6678</v>
      </c>
      <c r="F3252" t="s">
        <v>1204</v>
      </c>
      <c r="G3252">
        <v>12202</v>
      </c>
      <c r="H3252">
        <v>1</v>
      </c>
      <c r="I3252" t="s">
        <v>1095</v>
      </c>
      <c r="J3252" t="s">
        <v>43</v>
      </c>
      <c r="K3252">
        <v>37030</v>
      </c>
      <c r="L3252">
        <v>57192</v>
      </c>
      <c r="M3252" t="s">
        <v>33</v>
      </c>
      <c r="N3252" t="s">
        <v>211</v>
      </c>
      <c r="O3252" t="s">
        <v>294</v>
      </c>
      <c r="P3252" t="s">
        <v>9259</v>
      </c>
      <c r="Q3252" t="s">
        <v>1207</v>
      </c>
      <c r="R3252" t="s">
        <v>9260</v>
      </c>
      <c r="S3252" t="s">
        <v>6679</v>
      </c>
      <c r="T3252" t="str">
        <f t="shared" si="150"/>
        <v>‚ Proficiency in Microsoft Word, Excel, Outlook, Internet, and WMS systems Experience with operating powered and non-powered industrial trucks Warehouse experience Familiarity with a variety of hand and power tools A high school diploma/GED equivalent or higher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  Some of the physical activities performed by Supervisors of Stock Workers and environmental conditions experienced are: may be required to independently lift and carry objects weighing up to 70 pounds; may be required to stand up to seven hours per day; may be required, after training, to operate a fork lift, and/or other heavy machinery; may be required to handle chemicals, flammable materials, and other toxic and hazardous substances.</v>
      </c>
      <c r="U3252">
        <f t="shared" si="151"/>
        <v>0</v>
      </c>
      <c r="V3252" s="2">
        <v>1</v>
      </c>
      <c r="W3252" s="2">
        <f t="shared" si="152"/>
        <v>0</v>
      </c>
      <c r="X3252" s="2">
        <v>0</v>
      </c>
      <c r="Y3252" s="2">
        <v>0</v>
      </c>
      <c r="Z3252" s="2">
        <v>0</v>
      </c>
      <c r="AA3252" s="2">
        <v>0</v>
      </c>
      <c r="AB3252" s="2">
        <v>0</v>
      </c>
      <c r="AC3252" t="s">
        <v>68</v>
      </c>
      <c r="AD3252" t="s">
        <v>142</v>
      </c>
      <c r="AE3252" t="s">
        <v>884</v>
      </c>
      <c r="AG3252" t="s">
        <v>38</v>
      </c>
      <c r="AH3252" t="s">
        <v>2839</v>
      </c>
      <c r="AI3252" t="s">
        <v>2392</v>
      </c>
      <c r="AJ3252" t="s">
        <v>2839</v>
      </c>
      <c r="AK3252" t="s">
        <v>39</v>
      </c>
    </row>
    <row r="3253" spans="1:37" x14ac:dyDescent="0.3">
      <c r="A3253">
        <v>351762</v>
      </c>
      <c r="B3253" t="s">
        <v>1290</v>
      </c>
      <c r="C3253" t="s">
        <v>29</v>
      </c>
      <c r="D3253">
        <v>1</v>
      </c>
      <c r="E3253" t="s">
        <v>6680</v>
      </c>
      <c r="F3253" t="s">
        <v>297</v>
      </c>
      <c r="G3253">
        <v>10251</v>
      </c>
      <c r="H3253">
        <v>3</v>
      </c>
      <c r="I3253" t="s">
        <v>553</v>
      </c>
      <c r="J3253" t="s">
        <v>43</v>
      </c>
      <c r="K3253">
        <v>33875</v>
      </c>
      <c r="L3253">
        <v>54879</v>
      </c>
      <c r="M3253" t="s">
        <v>33</v>
      </c>
      <c r="N3253" t="s">
        <v>6681</v>
      </c>
      <c r="O3253" t="s">
        <v>6671</v>
      </c>
      <c r="P3253" t="s">
        <v>9261</v>
      </c>
      <c r="Q3253" t="s">
        <v>300</v>
      </c>
      <c r="R3253" t="s">
        <v>9262</v>
      </c>
      <c r="S3253" t="s">
        <v>8336</v>
      </c>
      <c r="T3253" t="str">
        <f t="shared" si="150"/>
        <v>‚	Excellent verbal and written skills.	Working knowledge of Microsoft word and Excel.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53">
        <f t="shared" si="151"/>
        <v>0</v>
      </c>
      <c r="V3253" s="2">
        <v>1</v>
      </c>
      <c r="W3253" s="2">
        <f t="shared" si="152"/>
        <v>0</v>
      </c>
      <c r="X3253" s="2">
        <v>0</v>
      </c>
      <c r="Y3253" s="2">
        <v>0</v>
      </c>
      <c r="Z3253" s="2">
        <v>0</v>
      </c>
      <c r="AA3253" s="2">
        <v>0</v>
      </c>
      <c r="AB3253" s="2">
        <v>0</v>
      </c>
      <c r="AC3253" t="s">
        <v>6682</v>
      </c>
      <c r="AD3253" t="s">
        <v>32</v>
      </c>
      <c r="AE3253" t="s">
        <v>32</v>
      </c>
      <c r="AG3253" t="s">
        <v>38</v>
      </c>
      <c r="AH3253" t="s">
        <v>2304</v>
      </c>
      <c r="AI3253" t="s">
        <v>1723</v>
      </c>
      <c r="AJ3253" t="s">
        <v>2304</v>
      </c>
      <c r="AK3253" t="s">
        <v>39</v>
      </c>
    </row>
    <row r="3254" spans="1:37" x14ac:dyDescent="0.3">
      <c r="A3254">
        <v>351764</v>
      </c>
      <c r="B3254" t="s">
        <v>199</v>
      </c>
      <c r="C3254" t="s">
        <v>29</v>
      </c>
      <c r="D3254">
        <v>1</v>
      </c>
      <c r="E3254" t="s">
        <v>6683</v>
      </c>
      <c r="F3254" t="s">
        <v>297</v>
      </c>
      <c r="G3254">
        <v>10251</v>
      </c>
      <c r="H3254">
        <v>4</v>
      </c>
      <c r="I3254" t="s">
        <v>463</v>
      </c>
      <c r="J3254" t="s">
        <v>43</v>
      </c>
      <c r="K3254">
        <v>37251</v>
      </c>
      <c r="L3254">
        <v>46440</v>
      </c>
      <c r="M3254" t="s">
        <v>33</v>
      </c>
      <c r="N3254" t="s">
        <v>202</v>
      </c>
      <c r="O3254" t="s">
        <v>4020</v>
      </c>
      <c r="P3254" t="s">
        <v>6684</v>
      </c>
      <c r="Q3254" t="s">
        <v>300</v>
      </c>
      <c r="R3254" t="s">
        <v>6685</v>
      </c>
      <c r="S3254" t="s">
        <v>7713</v>
      </c>
      <c r="T3254" t="str">
        <f t="shared" si="150"/>
        <v>--Strong computer skills including data entry capability and use of Excel, Word and Outlook, with typing capacity of over 40 words/minute and ability to easily learn new computer applications  --Organizational skills   --Ability to monitor timelines and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54">
        <f t="shared" si="151"/>
        <v>0</v>
      </c>
      <c r="V3254" s="2">
        <v>1</v>
      </c>
      <c r="W3254" s="2">
        <f t="shared" si="152"/>
        <v>0</v>
      </c>
      <c r="X3254" s="2">
        <v>0</v>
      </c>
      <c r="Y3254" s="2">
        <v>0</v>
      </c>
      <c r="Z3254" s="2">
        <v>0</v>
      </c>
      <c r="AA3254" s="2">
        <v>0</v>
      </c>
      <c r="AB3254" s="2">
        <v>0</v>
      </c>
      <c r="AC3254" t="s">
        <v>6686</v>
      </c>
      <c r="AD3254" t="s">
        <v>32</v>
      </c>
      <c r="AE3254" t="s">
        <v>32</v>
      </c>
      <c r="AG3254" t="s">
        <v>38</v>
      </c>
      <c r="AH3254" t="s">
        <v>776</v>
      </c>
      <c r="AI3254" t="s">
        <v>5991</v>
      </c>
      <c r="AJ3254" t="s">
        <v>776</v>
      </c>
      <c r="AK3254" t="s">
        <v>39</v>
      </c>
    </row>
    <row r="3255" spans="1:37" x14ac:dyDescent="0.3">
      <c r="A3255">
        <v>351764</v>
      </c>
      <c r="B3255" t="s">
        <v>199</v>
      </c>
      <c r="C3255" t="s">
        <v>48</v>
      </c>
      <c r="D3255">
        <v>1</v>
      </c>
      <c r="E3255" t="s">
        <v>6683</v>
      </c>
      <c r="F3255" t="s">
        <v>297</v>
      </c>
      <c r="G3255">
        <v>10251</v>
      </c>
      <c r="H3255">
        <v>4</v>
      </c>
      <c r="I3255" t="s">
        <v>463</v>
      </c>
      <c r="J3255" t="s">
        <v>43</v>
      </c>
      <c r="K3255">
        <v>37251</v>
      </c>
      <c r="L3255">
        <v>46440</v>
      </c>
      <c r="M3255" t="s">
        <v>33</v>
      </c>
      <c r="N3255" t="s">
        <v>202</v>
      </c>
      <c r="O3255" t="s">
        <v>4020</v>
      </c>
      <c r="P3255" t="s">
        <v>6684</v>
      </c>
      <c r="Q3255" t="s">
        <v>300</v>
      </c>
      <c r="R3255" t="s">
        <v>6685</v>
      </c>
      <c r="S3255" t="s">
        <v>7713</v>
      </c>
      <c r="T3255" t="str">
        <f t="shared" si="150"/>
        <v>--Strong computer skills including data entry capability and use of Excel, Word and Outlook, with typing capacity of over 40 words/minute and ability to easily learn new computer applications  --Organizational skills   --Ability to monitor timelines and m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55">
        <f t="shared" si="151"/>
        <v>0</v>
      </c>
      <c r="V3255" s="2">
        <v>1</v>
      </c>
      <c r="W3255" s="2">
        <f t="shared" si="152"/>
        <v>0</v>
      </c>
      <c r="X3255" s="2">
        <v>0</v>
      </c>
      <c r="Y3255" s="2">
        <v>0</v>
      </c>
      <c r="Z3255" s="2">
        <v>0</v>
      </c>
      <c r="AA3255" s="2">
        <v>0</v>
      </c>
      <c r="AB3255" s="2">
        <v>0</v>
      </c>
      <c r="AC3255" t="s">
        <v>6686</v>
      </c>
      <c r="AD3255" t="s">
        <v>32</v>
      </c>
      <c r="AE3255" t="s">
        <v>32</v>
      </c>
      <c r="AG3255" t="s">
        <v>38</v>
      </c>
      <c r="AH3255" t="s">
        <v>776</v>
      </c>
      <c r="AI3255" t="s">
        <v>5991</v>
      </c>
      <c r="AJ3255" t="s">
        <v>776</v>
      </c>
      <c r="AK3255" t="s">
        <v>39</v>
      </c>
    </row>
    <row r="3256" spans="1:37" x14ac:dyDescent="0.3">
      <c r="A3256">
        <v>351771</v>
      </c>
      <c r="B3256" t="s">
        <v>73</v>
      </c>
      <c r="C3256" t="s">
        <v>29</v>
      </c>
      <c r="D3256">
        <v>1</v>
      </c>
      <c r="E3256" t="s">
        <v>5650</v>
      </c>
      <c r="F3256" t="s">
        <v>1546</v>
      </c>
      <c r="G3256">
        <v>30086</v>
      </c>
      <c r="H3256">
        <v>0</v>
      </c>
      <c r="I3256" t="s">
        <v>1506</v>
      </c>
      <c r="J3256" t="s">
        <v>43</v>
      </c>
      <c r="K3256">
        <v>57944</v>
      </c>
      <c r="L3256">
        <v>70353</v>
      </c>
      <c r="M3256" t="s">
        <v>33</v>
      </c>
      <c r="N3256" t="s">
        <v>3990</v>
      </c>
      <c r="O3256" t="s">
        <v>5651</v>
      </c>
      <c r="P3256" t="s">
        <v>8861</v>
      </c>
      <c r="Q3256" t="s">
        <v>1548</v>
      </c>
      <c r="R3256" t="s">
        <v>5652</v>
      </c>
      <c r="S3256" t="s">
        <v>32</v>
      </c>
      <c r="T3256" t="str">
        <f t="shared" si="15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3256">
        <f t="shared" si="151"/>
        <v>0</v>
      </c>
      <c r="V3256" s="2">
        <v>0</v>
      </c>
      <c r="W3256" s="2">
        <f t="shared" si="152"/>
        <v>0</v>
      </c>
      <c r="X3256" s="2">
        <v>0</v>
      </c>
      <c r="Y3256" s="2">
        <v>0</v>
      </c>
      <c r="Z3256" s="2">
        <v>0</v>
      </c>
      <c r="AA3256" s="2">
        <v>0</v>
      </c>
      <c r="AB3256" s="2">
        <v>0</v>
      </c>
      <c r="AC3256" t="s">
        <v>79</v>
      </c>
      <c r="AD3256" t="s">
        <v>32</v>
      </c>
      <c r="AE3256" t="s">
        <v>3990</v>
      </c>
      <c r="AG3256" t="s">
        <v>38</v>
      </c>
      <c r="AH3256" t="s">
        <v>1829</v>
      </c>
      <c r="AI3256" t="s">
        <v>2035</v>
      </c>
      <c r="AJ3256" t="s">
        <v>1829</v>
      </c>
      <c r="AK3256" t="s">
        <v>39</v>
      </c>
    </row>
    <row r="3257" spans="1:37" x14ac:dyDescent="0.3">
      <c r="A3257">
        <v>351771</v>
      </c>
      <c r="B3257" t="s">
        <v>73</v>
      </c>
      <c r="C3257" t="s">
        <v>48</v>
      </c>
      <c r="D3257">
        <v>1</v>
      </c>
      <c r="E3257" t="s">
        <v>5650</v>
      </c>
      <c r="F3257" t="s">
        <v>1546</v>
      </c>
      <c r="G3257">
        <v>30086</v>
      </c>
      <c r="H3257">
        <v>0</v>
      </c>
      <c r="I3257" t="s">
        <v>1506</v>
      </c>
      <c r="J3257" t="s">
        <v>43</v>
      </c>
      <c r="K3257">
        <v>57944</v>
      </c>
      <c r="L3257">
        <v>70353</v>
      </c>
      <c r="M3257" t="s">
        <v>33</v>
      </c>
      <c r="N3257" t="s">
        <v>3990</v>
      </c>
      <c r="O3257" t="s">
        <v>5651</v>
      </c>
      <c r="P3257" t="s">
        <v>8861</v>
      </c>
      <c r="Q3257" t="s">
        <v>1548</v>
      </c>
      <c r="R3257" t="s">
        <v>5652</v>
      </c>
      <c r="S3257" t="s">
        <v>32</v>
      </c>
      <c r="T3257" t="str">
        <f t="shared" si="150"/>
        <v xml:space="preserve">Interested candidates should have excellent written and verbal communication skills, effective problem-solving skills, and the ability to prioritize, manage time, and engage in multiple tasks in a fast-paced environment. Although not required, the successful applicant will likely have one or more of the following academic or professional experiences: litigation, and/or customer relations.  Bilingual proficiency preferred.  </v>
      </c>
      <c r="U3257">
        <f t="shared" si="151"/>
        <v>0</v>
      </c>
      <c r="V3257" s="2">
        <v>0</v>
      </c>
      <c r="W3257" s="2">
        <f t="shared" si="152"/>
        <v>0</v>
      </c>
      <c r="X3257" s="2">
        <v>0</v>
      </c>
      <c r="Y3257" s="2">
        <v>0</v>
      </c>
      <c r="Z3257" s="2">
        <v>0</v>
      </c>
      <c r="AA3257" s="2">
        <v>0</v>
      </c>
      <c r="AB3257" s="2">
        <v>0</v>
      </c>
      <c r="AC3257" t="s">
        <v>79</v>
      </c>
      <c r="AD3257" t="s">
        <v>32</v>
      </c>
      <c r="AE3257" t="s">
        <v>3990</v>
      </c>
      <c r="AG3257" t="s">
        <v>38</v>
      </c>
      <c r="AH3257" t="s">
        <v>1829</v>
      </c>
      <c r="AI3257" t="s">
        <v>2035</v>
      </c>
      <c r="AJ3257" t="s">
        <v>1829</v>
      </c>
      <c r="AK3257" t="s">
        <v>39</v>
      </c>
    </row>
    <row r="3258" spans="1:37" x14ac:dyDescent="0.3">
      <c r="A3258">
        <v>351774</v>
      </c>
      <c r="B3258" t="s">
        <v>524</v>
      </c>
      <c r="C3258" t="s">
        <v>48</v>
      </c>
      <c r="D3258">
        <v>1</v>
      </c>
      <c r="E3258" t="s">
        <v>6687</v>
      </c>
      <c r="F3258" t="s">
        <v>491</v>
      </c>
      <c r="G3258">
        <v>12627</v>
      </c>
      <c r="H3258">
        <v>0</v>
      </c>
      <c r="I3258" t="s">
        <v>94</v>
      </c>
      <c r="J3258" t="s">
        <v>32</v>
      </c>
      <c r="K3258">
        <v>65731</v>
      </c>
      <c r="L3258">
        <v>97873</v>
      </c>
      <c r="M3258" t="s">
        <v>33</v>
      </c>
      <c r="N3258" t="s">
        <v>526</v>
      </c>
      <c r="O3258" t="s">
        <v>2315</v>
      </c>
      <c r="P3258" t="s">
        <v>6688</v>
      </c>
      <c r="Q3258" t="s">
        <v>7356</v>
      </c>
      <c r="R3258" t="s">
        <v>6689</v>
      </c>
      <c r="S3258" t="s">
        <v>6690</v>
      </c>
      <c r="T3258" t="str">
        <f t="shared" si="150"/>
        <v>The ideal candidate will combine excellent communication, computer and critical thinking skills. ***TO BE CONSIDERED FOR THIS POSITION, THE CANDIDATE MUST BE PERMAMANTLY SERVING IN THE ASSOCIATE STAFF ANALYST TITLE.****</v>
      </c>
      <c r="U3258">
        <f t="shared" si="151"/>
        <v>0</v>
      </c>
      <c r="V3258" s="2">
        <v>0</v>
      </c>
      <c r="W3258" s="2">
        <f t="shared" si="152"/>
        <v>0</v>
      </c>
      <c r="X3258" s="2">
        <v>0</v>
      </c>
      <c r="Y3258" s="2">
        <v>0</v>
      </c>
      <c r="Z3258" s="2">
        <v>0</v>
      </c>
      <c r="AA3258" s="2">
        <v>0</v>
      </c>
      <c r="AB3258" s="2">
        <v>0</v>
      </c>
      <c r="AC3258" t="s">
        <v>6691</v>
      </c>
      <c r="AD3258" t="s">
        <v>6692</v>
      </c>
      <c r="AE3258" t="s">
        <v>526</v>
      </c>
      <c r="AG3258" t="s">
        <v>38</v>
      </c>
      <c r="AH3258" t="s">
        <v>1829</v>
      </c>
      <c r="AI3258" t="s">
        <v>3758</v>
      </c>
      <c r="AJ3258" t="s">
        <v>1829</v>
      </c>
      <c r="AK3258" t="s">
        <v>39</v>
      </c>
    </row>
    <row r="3259" spans="1:37" x14ac:dyDescent="0.3">
      <c r="A3259">
        <v>351774</v>
      </c>
      <c r="B3259" t="s">
        <v>524</v>
      </c>
      <c r="C3259" t="s">
        <v>29</v>
      </c>
      <c r="D3259">
        <v>1</v>
      </c>
      <c r="E3259" t="s">
        <v>6687</v>
      </c>
      <c r="F3259" t="s">
        <v>491</v>
      </c>
      <c r="G3259">
        <v>12627</v>
      </c>
      <c r="H3259">
        <v>0</v>
      </c>
      <c r="I3259" t="s">
        <v>94</v>
      </c>
      <c r="J3259" t="s">
        <v>32</v>
      </c>
      <c r="K3259">
        <v>65731</v>
      </c>
      <c r="L3259">
        <v>97873</v>
      </c>
      <c r="M3259" t="s">
        <v>33</v>
      </c>
      <c r="N3259" t="s">
        <v>526</v>
      </c>
      <c r="O3259" t="s">
        <v>2315</v>
      </c>
      <c r="P3259" t="s">
        <v>6688</v>
      </c>
      <c r="Q3259" t="s">
        <v>7356</v>
      </c>
      <c r="R3259" t="s">
        <v>6689</v>
      </c>
      <c r="S3259" t="s">
        <v>6690</v>
      </c>
      <c r="T3259" t="str">
        <f t="shared" si="150"/>
        <v>The ideal candidate will combine excellent communication, computer and critical thinking skills. ***TO BE CONSIDERED FOR THIS POSITION, THE CANDIDATE MUST BE PERMAMANTLY SERVING IN THE ASSOCIATE STAFF ANALYST TITLE.****</v>
      </c>
      <c r="U3259">
        <f t="shared" si="151"/>
        <v>0</v>
      </c>
      <c r="V3259" s="2">
        <v>0</v>
      </c>
      <c r="W3259" s="2">
        <f t="shared" si="152"/>
        <v>0</v>
      </c>
      <c r="X3259" s="2">
        <v>0</v>
      </c>
      <c r="Y3259" s="2">
        <v>0</v>
      </c>
      <c r="Z3259" s="2">
        <v>0</v>
      </c>
      <c r="AA3259" s="2">
        <v>0</v>
      </c>
      <c r="AB3259" s="2">
        <v>0</v>
      </c>
      <c r="AC3259" t="s">
        <v>6691</v>
      </c>
      <c r="AD3259" t="s">
        <v>6692</v>
      </c>
      <c r="AE3259" t="s">
        <v>526</v>
      </c>
      <c r="AG3259" t="s">
        <v>38</v>
      </c>
      <c r="AH3259" t="s">
        <v>1829</v>
      </c>
      <c r="AI3259" t="s">
        <v>3758</v>
      </c>
      <c r="AJ3259" t="s">
        <v>1829</v>
      </c>
      <c r="AK3259" t="s">
        <v>39</v>
      </c>
    </row>
    <row r="3260" spans="1:37" x14ac:dyDescent="0.3">
      <c r="A3260">
        <v>351780</v>
      </c>
      <c r="B3260" t="s">
        <v>73</v>
      </c>
      <c r="C3260" t="s">
        <v>48</v>
      </c>
      <c r="D3260">
        <v>1</v>
      </c>
      <c r="E3260" t="s">
        <v>9263</v>
      </c>
      <c r="F3260" t="s">
        <v>911</v>
      </c>
      <c r="G3260">
        <v>30087</v>
      </c>
      <c r="H3260">
        <v>3</v>
      </c>
      <c r="I3260" t="s">
        <v>1506</v>
      </c>
      <c r="J3260" t="s">
        <v>43</v>
      </c>
      <c r="K3260">
        <v>73938</v>
      </c>
      <c r="L3260">
        <v>87000</v>
      </c>
      <c r="M3260" t="s">
        <v>33</v>
      </c>
      <c r="N3260" t="s">
        <v>3990</v>
      </c>
      <c r="O3260" t="s">
        <v>5651</v>
      </c>
      <c r="P3260" t="s">
        <v>9264</v>
      </c>
      <c r="Q3260" t="s">
        <v>913</v>
      </c>
      <c r="R3260" t="s">
        <v>6693</v>
      </c>
      <c r="S3260" t="s">
        <v>32</v>
      </c>
      <c r="T3260" t="str">
        <f t="shared" si="150"/>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3260">
        <f t="shared" si="151"/>
        <v>0</v>
      </c>
      <c r="V3260" s="2">
        <v>0</v>
      </c>
      <c r="W3260" s="2">
        <f t="shared" si="152"/>
        <v>0</v>
      </c>
      <c r="X3260" s="2">
        <v>0</v>
      </c>
      <c r="Y3260" s="2">
        <v>0</v>
      </c>
      <c r="Z3260" s="2">
        <v>0</v>
      </c>
      <c r="AA3260" s="2">
        <v>0</v>
      </c>
      <c r="AB3260" s="2">
        <v>0</v>
      </c>
      <c r="AC3260" t="s">
        <v>79</v>
      </c>
      <c r="AD3260" t="s">
        <v>32</v>
      </c>
      <c r="AE3260" t="s">
        <v>3990</v>
      </c>
      <c r="AG3260" t="s">
        <v>38</v>
      </c>
      <c r="AH3260" t="s">
        <v>1829</v>
      </c>
      <c r="AJ3260" t="s">
        <v>1829</v>
      </c>
      <c r="AK3260" t="s">
        <v>39</v>
      </c>
    </row>
    <row r="3261" spans="1:37" x14ac:dyDescent="0.3">
      <c r="A3261">
        <v>351780</v>
      </c>
      <c r="B3261" t="s">
        <v>73</v>
      </c>
      <c r="C3261" t="s">
        <v>29</v>
      </c>
      <c r="D3261">
        <v>1</v>
      </c>
      <c r="E3261" t="s">
        <v>9263</v>
      </c>
      <c r="F3261" t="s">
        <v>911</v>
      </c>
      <c r="G3261">
        <v>30087</v>
      </c>
      <c r="H3261">
        <v>3</v>
      </c>
      <c r="I3261" t="s">
        <v>1506</v>
      </c>
      <c r="J3261" t="s">
        <v>43</v>
      </c>
      <c r="K3261">
        <v>73938</v>
      </c>
      <c r="L3261">
        <v>87000</v>
      </c>
      <c r="M3261" t="s">
        <v>33</v>
      </c>
      <c r="N3261" t="s">
        <v>3990</v>
      </c>
      <c r="O3261" t="s">
        <v>5651</v>
      </c>
      <c r="P3261" t="s">
        <v>9264</v>
      </c>
      <c r="Q3261" t="s">
        <v>913</v>
      </c>
      <c r="R3261" t="s">
        <v>6693</v>
      </c>
      <c r="S3261" t="s">
        <v>32</v>
      </c>
      <c r="T3261" t="str">
        <f t="shared" si="150"/>
        <v xml:space="preserve">Litigation experience and knowledge of administrative and regulatory law as utilized in administrative hearings; demonstrated operational leadership and strong organizational skills. Ability to work efficiently and effectively in a fast-paced, high-volume environment. Excellent interpersonal and communication skills.  Previous experience supervising attorneys in an executive, administrative or managerial capacity strongly preferred.  </v>
      </c>
      <c r="U3261">
        <f t="shared" si="151"/>
        <v>0</v>
      </c>
      <c r="V3261" s="2">
        <v>0</v>
      </c>
      <c r="W3261" s="2">
        <f t="shared" si="152"/>
        <v>0</v>
      </c>
      <c r="X3261" s="2">
        <v>0</v>
      </c>
      <c r="Y3261" s="2">
        <v>0</v>
      </c>
      <c r="Z3261" s="2">
        <v>0</v>
      </c>
      <c r="AA3261" s="2">
        <v>0</v>
      </c>
      <c r="AB3261" s="2">
        <v>0</v>
      </c>
      <c r="AC3261" t="s">
        <v>79</v>
      </c>
      <c r="AD3261" t="s">
        <v>32</v>
      </c>
      <c r="AE3261" t="s">
        <v>3990</v>
      </c>
      <c r="AG3261" t="s">
        <v>38</v>
      </c>
      <c r="AH3261" t="s">
        <v>1829</v>
      </c>
      <c r="AJ3261" t="s">
        <v>1829</v>
      </c>
      <c r="AK3261" t="s">
        <v>39</v>
      </c>
    </row>
    <row r="3262" spans="1:37" x14ac:dyDescent="0.3">
      <c r="A3262">
        <v>351798</v>
      </c>
      <c r="B3262" t="s">
        <v>199</v>
      </c>
      <c r="C3262" t="s">
        <v>48</v>
      </c>
      <c r="D3262">
        <v>28</v>
      </c>
      <c r="E3262" t="s">
        <v>6694</v>
      </c>
      <c r="F3262" t="s">
        <v>2239</v>
      </c>
      <c r="G3262">
        <v>31215</v>
      </c>
      <c r="H3262">
        <v>1</v>
      </c>
      <c r="I3262" t="s">
        <v>627</v>
      </c>
      <c r="J3262" t="s">
        <v>43</v>
      </c>
      <c r="K3262">
        <v>42563</v>
      </c>
      <c r="L3262">
        <v>48947</v>
      </c>
      <c r="M3262" t="s">
        <v>33</v>
      </c>
      <c r="N3262" t="s">
        <v>464</v>
      </c>
      <c r="O3262" t="s">
        <v>3516</v>
      </c>
      <c r="P3262" t="s">
        <v>6695</v>
      </c>
      <c r="Q3262" t="s">
        <v>7708</v>
      </c>
      <c r="R3262" t="s">
        <v>6696</v>
      </c>
      <c r="S3262" t="s">
        <v>7696</v>
      </c>
      <c r="T3262" t="str">
        <f t="shared" si="150"/>
        <v>This position draws on technical and scientific skills, as well as effective communication skills. Candidates should have excellent verbal, written, interpersonal, and organizational skills. Preference will be given to the candidates with at least 1 year of field experience with inspections.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2">
        <f t="shared" si="151"/>
        <v>0</v>
      </c>
      <c r="V3262" s="2">
        <v>0</v>
      </c>
      <c r="W3262" s="2">
        <f t="shared" si="152"/>
        <v>0</v>
      </c>
      <c r="X3262" s="2">
        <v>0</v>
      </c>
      <c r="Y3262" s="2">
        <v>0</v>
      </c>
      <c r="Z3262" s="2">
        <v>0</v>
      </c>
      <c r="AA3262" s="2">
        <v>0</v>
      </c>
      <c r="AB3262" s="2">
        <v>0</v>
      </c>
      <c r="AC3262" t="s">
        <v>6697</v>
      </c>
      <c r="AD3262" t="s">
        <v>32</v>
      </c>
      <c r="AE3262" t="s">
        <v>6698</v>
      </c>
      <c r="AG3262" t="s">
        <v>38</v>
      </c>
      <c r="AH3262" t="s">
        <v>2304</v>
      </c>
      <c r="AI3262" t="s">
        <v>5991</v>
      </c>
      <c r="AJ3262" t="s">
        <v>2304</v>
      </c>
      <c r="AK3262" t="s">
        <v>39</v>
      </c>
    </row>
    <row r="3263" spans="1:37" x14ac:dyDescent="0.3">
      <c r="A3263">
        <v>351798</v>
      </c>
      <c r="B3263" t="s">
        <v>199</v>
      </c>
      <c r="C3263" t="s">
        <v>29</v>
      </c>
      <c r="D3263">
        <v>28</v>
      </c>
      <c r="E3263" t="s">
        <v>6694</v>
      </c>
      <c r="F3263" t="s">
        <v>2239</v>
      </c>
      <c r="G3263">
        <v>31215</v>
      </c>
      <c r="H3263">
        <v>1</v>
      </c>
      <c r="I3263" t="s">
        <v>627</v>
      </c>
      <c r="J3263" t="s">
        <v>43</v>
      </c>
      <c r="K3263">
        <v>42563</v>
      </c>
      <c r="L3263">
        <v>48947</v>
      </c>
      <c r="M3263" t="s">
        <v>33</v>
      </c>
      <c r="N3263" t="s">
        <v>464</v>
      </c>
      <c r="O3263" t="s">
        <v>3516</v>
      </c>
      <c r="P3263" t="s">
        <v>6695</v>
      </c>
      <c r="Q3263" t="s">
        <v>7708</v>
      </c>
      <c r="R3263" t="s">
        <v>6696</v>
      </c>
      <c r="S3263" t="s">
        <v>7696</v>
      </c>
      <c r="T3263" t="str">
        <f t="shared" si="150"/>
        <v>This position draws on technical and scientific skills, as well as effective communication skills. Candidates should have excellent verbal, written, interpersonal, and organizational skills. Preference will be given to the candidates with at least 1 year of field experience with inspections.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3">
        <f t="shared" si="151"/>
        <v>0</v>
      </c>
      <c r="V3263" s="2">
        <v>0</v>
      </c>
      <c r="W3263" s="2">
        <f t="shared" si="152"/>
        <v>0</v>
      </c>
      <c r="X3263" s="2">
        <v>0</v>
      </c>
      <c r="Y3263" s="2">
        <v>0</v>
      </c>
      <c r="Z3263" s="2">
        <v>0</v>
      </c>
      <c r="AA3263" s="2">
        <v>0</v>
      </c>
      <c r="AB3263" s="2">
        <v>0</v>
      </c>
      <c r="AC3263" t="s">
        <v>6697</v>
      </c>
      <c r="AD3263" t="s">
        <v>32</v>
      </c>
      <c r="AE3263" t="s">
        <v>6698</v>
      </c>
      <c r="AG3263" t="s">
        <v>38</v>
      </c>
      <c r="AH3263" t="s">
        <v>2304</v>
      </c>
      <c r="AI3263" t="s">
        <v>5991</v>
      </c>
      <c r="AJ3263" t="s">
        <v>2304</v>
      </c>
      <c r="AK3263" t="s">
        <v>39</v>
      </c>
    </row>
    <row r="3264" spans="1:37" x14ac:dyDescent="0.3">
      <c r="A3264">
        <v>351812</v>
      </c>
      <c r="B3264" t="s">
        <v>199</v>
      </c>
      <c r="C3264" t="s">
        <v>48</v>
      </c>
      <c r="D3264">
        <v>1</v>
      </c>
      <c r="E3264" t="s">
        <v>6699</v>
      </c>
      <c r="F3264" t="s">
        <v>297</v>
      </c>
      <c r="G3264">
        <v>10251</v>
      </c>
      <c r="H3264">
        <v>4</v>
      </c>
      <c r="I3264" t="s">
        <v>463</v>
      </c>
      <c r="J3264" t="s">
        <v>43</v>
      </c>
      <c r="K3264">
        <v>37251</v>
      </c>
      <c r="L3264">
        <v>58478</v>
      </c>
      <c r="M3264" t="s">
        <v>33</v>
      </c>
      <c r="N3264" t="s">
        <v>2493</v>
      </c>
      <c r="O3264" t="s">
        <v>2494</v>
      </c>
      <c r="P3264" t="s">
        <v>6700</v>
      </c>
      <c r="Q3264" t="s">
        <v>300</v>
      </c>
      <c r="R3264" t="s">
        <v>6701</v>
      </c>
      <c r="S3264" t="s">
        <v>7713</v>
      </c>
      <c r="T3264" t="str">
        <f t="shared" si="150"/>
        <v>Excellent communication, interpersonal, analytical and organizational skills; Detailed oriented Ability to work under pressure and meet deadlines Computer literate with strong skills with Microsoft, Excel and Word Qualification: candidate must be permanent.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4">
        <f t="shared" si="151"/>
        <v>0</v>
      </c>
      <c r="V3264" s="2">
        <v>1</v>
      </c>
      <c r="W3264" s="2">
        <f t="shared" si="152"/>
        <v>0</v>
      </c>
      <c r="X3264" s="2">
        <v>0</v>
      </c>
      <c r="Y3264" s="2">
        <v>0</v>
      </c>
      <c r="Z3264" s="2">
        <v>0</v>
      </c>
      <c r="AA3264" s="2">
        <v>0</v>
      </c>
      <c r="AB3264" s="2">
        <v>0</v>
      </c>
      <c r="AC3264" t="s">
        <v>6702</v>
      </c>
      <c r="AD3264" t="s">
        <v>32</v>
      </c>
      <c r="AE3264" t="s">
        <v>32</v>
      </c>
      <c r="AG3264" t="s">
        <v>38</v>
      </c>
      <c r="AH3264" t="s">
        <v>776</v>
      </c>
      <c r="AI3264" t="s">
        <v>5991</v>
      </c>
      <c r="AJ3264" t="s">
        <v>776</v>
      </c>
      <c r="AK3264" t="s">
        <v>39</v>
      </c>
    </row>
    <row r="3265" spans="1:37" x14ac:dyDescent="0.3">
      <c r="A3265">
        <v>351812</v>
      </c>
      <c r="B3265" t="s">
        <v>199</v>
      </c>
      <c r="C3265" t="s">
        <v>29</v>
      </c>
      <c r="D3265">
        <v>1</v>
      </c>
      <c r="E3265" t="s">
        <v>6699</v>
      </c>
      <c r="F3265" t="s">
        <v>297</v>
      </c>
      <c r="G3265">
        <v>10251</v>
      </c>
      <c r="H3265">
        <v>4</v>
      </c>
      <c r="I3265" t="s">
        <v>463</v>
      </c>
      <c r="J3265" t="s">
        <v>43</v>
      </c>
      <c r="K3265">
        <v>37251</v>
      </c>
      <c r="L3265">
        <v>58478</v>
      </c>
      <c r="M3265" t="s">
        <v>33</v>
      </c>
      <c r="N3265" t="s">
        <v>2493</v>
      </c>
      <c r="O3265" t="s">
        <v>2494</v>
      </c>
      <c r="P3265" t="s">
        <v>6700</v>
      </c>
      <c r="Q3265" t="s">
        <v>300</v>
      </c>
      <c r="R3265" t="s">
        <v>6701</v>
      </c>
      <c r="S3265" t="s">
        <v>7713</v>
      </c>
      <c r="T3265" t="str">
        <f t="shared" si="150"/>
        <v>Excellent communication, interpersonal, analytical and organizational skills; Detailed oriented Ability to work under pressure and meet deadlines Computer literate with strong skills with Microsoft, Excel and Word Qualification: candidate must be permanent.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5">
        <f t="shared" si="151"/>
        <v>0</v>
      </c>
      <c r="V3265" s="2">
        <v>1</v>
      </c>
      <c r="W3265" s="2">
        <f t="shared" si="152"/>
        <v>0</v>
      </c>
      <c r="X3265" s="2">
        <v>0</v>
      </c>
      <c r="Y3265" s="2">
        <v>0</v>
      </c>
      <c r="Z3265" s="2">
        <v>0</v>
      </c>
      <c r="AA3265" s="2">
        <v>0</v>
      </c>
      <c r="AB3265" s="2">
        <v>0</v>
      </c>
      <c r="AC3265" t="s">
        <v>6702</v>
      </c>
      <c r="AD3265" t="s">
        <v>32</v>
      </c>
      <c r="AE3265" t="s">
        <v>32</v>
      </c>
      <c r="AG3265" t="s">
        <v>38</v>
      </c>
      <c r="AH3265" t="s">
        <v>776</v>
      </c>
      <c r="AI3265" t="s">
        <v>5991</v>
      </c>
      <c r="AJ3265" t="s">
        <v>776</v>
      </c>
      <c r="AK3265" t="s">
        <v>39</v>
      </c>
    </row>
    <row r="3266" spans="1:37" x14ac:dyDescent="0.3">
      <c r="A3266">
        <v>351825</v>
      </c>
      <c r="B3266" t="s">
        <v>2366</v>
      </c>
      <c r="C3266" t="s">
        <v>29</v>
      </c>
      <c r="D3266">
        <v>1</v>
      </c>
      <c r="E3266" t="s">
        <v>3161</v>
      </c>
      <c r="F3266" t="s">
        <v>911</v>
      </c>
      <c r="G3266">
        <v>30087</v>
      </c>
      <c r="H3266">
        <v>2</v>
      </c>
      <c r="I3266" t="s">
        <v>1506</v>
      </c>
      <c r="J3266" t="s">
        <v>43</v>
      </c>
      <c r="K3266">
        <v>66326</v>
      </c>
      <c r="L3266">
        <v>99394</v>
      </c>
      <c r="M3266" t="s">
        <v>33</v>
      </c>
      <c r="N3266" t="s">
        <v>77</v>
      </c>
      <c r="O3266" t="s">
        <v>3827</v>
      </c>
      <c r="P3266" t="s">
        <v>9265</v>
      </c>
      <c r="Q3266" t="s">
        <v>913</v>
      </c>
      <c r="R3266" t="s">
        <v>9266</v>
      </c>
      <c r="S3266" t="s">
        <v>9267</v>
      </c>
      <c r="T3266" t="str">
        <f t="shared" si="150"/>
        <v>‚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Note: In addition to meeting the minimum Qualification Requirements:  To be assigned to AL II, candidates must have one year of experience at Assignment Level 1 or two years of comparable legal experience subsequent to admission to the bar, in the areas of law related to the assignment.  To be assigned to AL III candidates must have two years of experience in Assignment Level 1 and/or II or three years of comparable legal experience subsequent to admission to the bar, in the areas of law related to the assignment.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6">
        <f t="shared" si="151"/>
        <v>0</v>
      </c>
      <c r="V3266" s="2">
        <v>0</v>
      </c>
      <c r="W3266" s="2">
        <f t="shared" si="152"/>
        <v>0</v>
      </c>
      <c r="X3266" s="2">
        <v>0</v>
      </c>
      <c r="Y3266" s="2">
        <v>0</v>
      </c>
      <c r="Z3266" s="2">
        <v>0</v>
      </c>
      <c r="AA3266" s="2">
        <v>0</v>
      </c>
      <c r="AB3266" s="2">
        <v>0</v>
      </c>
      <c r="AC3266" t="s">
        <v>6703</v>
      </c>
      <c r="AD3266" t="s">
        <v>32</v>
      </c>
      <c r="AE3266" t="s">
        <v>32</v>
      </c>
      <c r="AG3266" t="s">
        <v>4795</v>
      </c>
      <c r="AH3266" t="s">
        <v>2304</v>
      </c>
      <c r="AJ3266" t="s">
        <v>776</v>
      </c>
      <c r="AK3266" t="s">
        <v>39</v>
      </c>
    </row>
    <row r="3267" spans="1:37" x14ac:dyDescent="0.3">
      <c r="A3267">
        <v>351825</v>
      </c>
      <c r="B3267" t="s">
        <v>2366</v>
      </c>
      <c r="C3267" t="s">
        <v>48</v>
      </c>
      <c r="D3267">
        <v>1</v>
      </c>
      <c r="E3267" t="s">
        <v>3161</v>
      </c>
      <c r="F3267" t="s">
        <v>911</v>
      </c>
      <c r="G3267">
        <v>30087</v>
      </c>
      <c r="H3267">
        <v>2</v>
      </c>
      <c r="I3267" t="s">
        <v>1506</v>
      </c>
      <c r="J3267" t="s">
        <v>43</v>
      </c>
      <c r="K3267">
        <v>66326</v>
      </c>
      <c r="L3267">
        <v>99394</v>
      </c>
      <c r="M3267" t="s">
        <v>33</v>
      </c>
      <c r="N3267" t="s">
        <v>77</v>
      </c>
      <c r="O3267" t="s">
        <v>3827</v>
      </c>
      <c r="P3267" t="s">
        <v>9265</v>
      </c>
      <c r="Q3267" t="s">
        <v>913</v>
      </c>
      <c r="R3267" t="s">
        <v>9266</v>
      </c>
      <c r="S3267" t="s">
        <v>9267</v>
      </c>
      <c r="T3267" t="str">
        <f t="shared" ref="T3267:T3330" si="153">R3267&amp;" "&amp;S3267</f>
        <v>‚  Experience in Criminal law   Experience in Family law, in particular Article 3 and Article 7 cases  Courtroom litigation and advocacy experience  Excellent legal writing skills are required.  All applicants must submit a writing sample  Outstanding communication skills  Strong legal research skills  Strong computer skills in Microsoft Word and Outlook  Legal case management database experience Note: In addition to meeting the minimum Qualification Requirements:  To be assigned to AL II, candidates must have one year of experience at Assignment Level 1 or two years of comparable legal experience subsequent to admission to the bar, in the areas of law related to the assignment.  To be assigned to AL III candidates must have two years of experience in Assignment Level 1 and/or II or three years of comparable legal experience subsequent to admission to the bar, in the areas of law related to the assignment.   Note:  Public Service Loan Forgiveness Program (PSLFP). The federal government provides student loan forgiveness through its Public Service Loan Forgiveness Program (PSLF) to all qualifying public service employees. Working with the DOP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7">
        <f t="shared" ref="U3267:U3330" si="154">D3267*W3267</f>
        <v>0</v>
      </c>
      <c r="V3267" s="2">
        <v>0</v>
      </c>
      <c r="W3267" s="2">
        <f t="shared" ref="W3267:W3330" si="155">IF(OR(ISNUMBER(SEARCH("data analytics",$T3267)), ISNUMBER(SEARCH("data analysis",$T3267)), ISNUMBER(SEARCH("analyze data", $T3267)),ISNUMBER(SEARCH("business intelligence", $T3267)),ISNUMBER(SEARCH("business analysis",$T3267))),1,0)</f>
        <v>0</v>
      </c>
      <c r="X3267" s="2">
        <v>0</v>
      </c>
      <c r="Y3267" s="2">
        <v>0</v>
      </c>
      <c r="Z3267" s="2">
        <v>0</v>
      </c>
      <c r="AA3267" s="2">
        <v>0</v>
      </c>
      <c r="AB3267" s="2">
        <v>0</v>
      </c>
      <c r="AC3267" t="s">
        <v>6703</v>
      </c>
      <c r="AD3267" t="s">
        <v>32</v>
      </c>
      <c r="AE3267" t="s">
        <v>32</v>
      </c>
      <c r="AG3267" t="s">
        <v>4795</v>
      </c>
      <c r="AH3267" t="s">
        <v>2304</v>
      </c>
      <c r="AJ3267" t="s">
        <v>776</v>
      </c>
      <c r="AK3267" t="s">
        <v>39</v>
      </c>
    </row>
    <row r="3268" spans="1:37" x14ac:dyDescent="0.3">
      <c r="A3268">
        <v>351828</v>
      </c>
      <c r="B3268" t="s">
        <v>199</v>
      </c>
      <c r="C3268" t="s">
        <v>29</v>
      </c>
      <c r="D3268">
        <v>1</v>
      </c>
      <c r="E3268" t="s">
        <v>6704</v>
      </c>
      <c r="F3268" t="s">
        <v>742</v>
      </c>
      <c r="G3268">
        <v>56058</v>
      </c>
      <c r="H3268">
        <v>0</v>
      </c>
      <c r="I3268" t="s">
        <v>1196</v>
      </c>
      <c r="J3268" t="s">
        <v>43</v>
      </c>
      <c r="K3268">
        <v>50362</v>
      </c>
      <c r="L3268">
        <v>62549.279999999999</v>
      </c>
      <c r="M3268" t="s">
        <v>33</v>
      </c>
      <c r="N3268" t="s">
        <v>202</v>
      </c>
      <c r="O3268" t="s">
        <v>2032</v>
      </c>
      <c r="P3268" t="s">
        <v>6705</v>
      </c>
      <c r="Q3268" t="s">
        <v>745</v>
      </c>
      <c r="R3268" t="s">
        <v>6706</v>
      </c>
      <c r="S3268" t="s">
        <v>7696</v>
      </c>
      <c r="T3268" t="str">
        <f t="shared" si="153"/>
        <v>Proficiency in languages other than English a plus  Ability to communicate complex messages clearly and simply to highly diverse New York City audiences  Strong written, verbal and editing skills  Knowledge of data analysis  Positive attitude and team-oriented outlook  Strong organizational skills  Proficiency in Word, Excel and PowerPoint  Experience in healthcare or familiarity with healthcare content and terminology.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68">
        <f t="shared" si="154"/>
        <v>1</v>
      </c>
      <c r="V3268" s="2">
        <v>1</v>
      </c>
      <c r="W3268" s="2">
        <f t="shared" si="155"/>
        <v>1</v>
      </c>
      <c r="X3268" s="2">
        <v>0</v>
      </c>
      <c r="Y3268" s="2">
        <v>0</v>
      </c>
      <c r="Z3268" s="2">
        <v>0</v>
      </c>
      <c r="AA3268" s="2">
        <v>0</v>
      </c>
      <c r="AB3268" s="2">
        <v>0</v>
      </c>
      <c r="AC3268" t="s">
        <v>6707</v>
      </c>
      <c r="AD3268" t="s">
        <v>32</v>
      </c>
      <c r="AE3268" t="s">
        <v>32</v>
      </c>
      <c r="AG3268" t="s">
        <v>38</v>
      </c>
      <c r="AH3268" t="s">
        <v>776</v>
      </c>
      <c r="AI3268" t="s">
        <v>5991</v>
      </c>
      <c r="AJ3268" t="s">
        <v>776</v>
      </c>
      <c r="AK3268" t="s">
        <v>39</v>
      </c>
    </row>
    <row r="3269" spans="1:37" x14ac:dyDescent="0.3">
      <c r="A3269">
        <v>351907</v>
      </c>
      <c r="B3269" t="s">
        <v>111</v>
      </c>
      <c r="C3269" t="s">
        <v>48</v>
      </c>
      <c r="D3269">
        <v>1</v>
      </c>
      <c r="E3269" t="s">
        <v>6615</v>
      </c>
      <c r="F3269" t="s">
        <v>3279</v>
      </c>
      <c r="G3269">
        <v>30112</v>
      </c>
      <c r="H3269">
        <v>0</v>
      </c>
      <c r="I3269" t="s">
        <v>1506</v>
      </c>
      <c r="J3269" t="s">
        <v>43</v>
      </c>
      <c r="K3269">
        <v>152763</v>
      </c>
      <c r="L3269">
        <v>152763</v>
      </c>
      <c r="M3269" t="s">
        <v>33</v>
      </c>
      <c r="N3269" t="s">
        <v>115</v>
      </c>
      <c r="O3269" t="s">
        <v>443</v>
      </c>
      <c r="P3269" t="s">
        <v>9234</v>
      </c>
      <c r="Q3269" t="s">
        <v>9235</v>
      </c>
      <c r="R3269" t="s">
        <v>32</v>
      </c>
      <c r="S3269" t="s">
        <v>32</v>
      </c>
      <c r="T3269" t="str">
        <f t="shared" si="153"/>
        <v xml:space="preserve">   </v>
      </c>
      <c r="U3269">
        <f t="shared" si="154"/>
        <v>0</v>
      </c>
      <c r="V3269" s="2">
        <v>0</v>
      </c>
      <c r="W3269" s="2">
        <f t="shared" si="155"/>
        <v>0</v>
      </c>
      <c r="X3269" s="2">
        <v>0</v>
      </c>
      <c r="Y3269" s="2">
        <v>0</v>
      </c>
      <c r="Z3269" s="2">
        <v>0</v>
      </c>
      <c r="AA3269" s="2">
        <v>0</v>
      </c>
      <c r="AB3269" s="2">
        <v>0</v>
      </c>
      <c r="AC3269" t="s">
        <v>8456</v>
      </c>
      <c r="AD3269" t="s">
        <v>32</v>
      </c>
      <c r="AE3269" t="s">
        <v>32</v>
      </c>
      <c r="AG3269" t="s">
        <v>58</v>
      </c>
      <c r="AH3269" t="s">
        <v>2304</v>
      </c>
      <c r="AI3269" t="s">
        <v>2432</v>
      </c>
      <c r="AJ3269" t="s">
        <v>2304</v>
      </c>
      <c r="AK3269" t="s">
        <v>39</v>
      </c>
    </row>
    <row r="3270" spans="1:37" x14ac:dyDescent="0.3">
      <c r="A3270">
        <v>351828</v>
      </c>
      <c r="B3270" t="s">
        <v>199</v>
      </c>
      <c r="C3270" t="s">
        <v>48</v>
      </c>
      <c r="D3270">
        <v>1</v>
      </c>
      <c r="E3270" t="s">
        <v>6704</v>
      </c>
      <c r="F3270" t="s">
        <v>742</v>
      </c>
      <c r="G3270">
        <v>56058</v>
      </c>
      <c r="H3270">
        <v>0</v>
      </c>
      <c r="I3270" t="s">
        <v>1196</v>
      </c>
      <c r="J3270" t="s">
        <v>43</v>
      </c>
      <c r="K3270">
        <v>50362</v>
      </c>
      <c r="L3270">
        <v>62549.279999999999</v>
      </c>
      <c r="M3270" t="s">
        <v>33</v>
      </c>
      <c r="N3270" t="s">
        <v>202</v>
      </c>
      <c r="O3270" t="s">
        <v>2032</v>
      </c>
      <c r="P3270" t="s">
        <v>6705</v>
      </c>
      <c r="Q3270" t="s">
        <v>745</v>
      </c>
      <c r="R3270" t="s">
        <v>6706</v>
      </c>
      <c r="S3270" t="s">
        <v>7696</v>
      </c>
      <c r="T3270" t="str">
        <f t="shared" si="153"/>
        <v>Proficiency in languages other than English a plus  Ability to communicate complex messages clearly and simply to highly diverse New York City audiences  Strong written, verbal and editing skills  Knowledge of data analysis  Positive attitude and team-oriented outlook  Strong organizational skills  Proficiency in Word, Excel and PowerPoint  Experience in healthcare or familiarity with healthcare content and terminology.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70">
        <f t="shared" si="154"/>
        <v>1</v>
      </c>
      <c r="V3270" s="2">
        <v>1</v>
      </c>
      <c r="W3270" s="2">
        <f t="shared" si="155"/>
        <v>1</v>
      </c>
      <c r="X3270" s="2">
        <v>0</v>
      </c>
      <c r="Y3270" s="2">
        <v>0</v>
      </c>
      <c r="Z3270" s="2">
        <v>0</v>
      </c>
      <c r="AA3270" s="2">
        <v>0</v>
      </c>
      <c r="AB3270" s="2">
        <v>0</v>
      </c>
      <c r="AC3270" t="s">
        <v>6707</v>
      </c>
      <c r="AD3270" t="s">
        <v>32</v>
      </c>
      <c r="AE3270" t="s">
        <v>32</v>
      </c>
      <c r="AG3270" t="s">
        <v>38</v>
      </c>
      <c r="AH3270" t="s">
        <v>776</v>
      </c>
      <c r="AI3270" t="s">
        <v>5991</v>
      </c>
      <c r="AJ3270" t="s">
        <v>776</v>
      </c>
      <c r="AK3270" t="s">
        <v>39</v>
      </c>
    </row>
    <row r="3271" spans="1:37" x14ac:dyDescent="0.3">
      <c r="A3271">
        <v>351836</v>
      </c>
      <c r="B3271" t="s">
        <v>111</v>
      </c>
      <c r="C3271" t="s">
        <v>48</v>
      </c>
      <c r="D3271">
        <v>3</v>
      </c>
      <c r="E3271" t="s">
        <v>4607</v>
      </c>
      <c r="F3271" t="s">
        <v>3279</v>
      </c>
      <c r="G3271">
        <v>30112</v>
      </c>
      <c r="H3271">
        <v>0</v>
      </c>
      <c r="I3271" t="s">
        <v>1506</v>
      </c>
      <c r="J3271" t="s">
        <v>43</v>
      </c>
      <c r="K3271">
        <v>69929</v>
      </c>
      <c r="L3271">
        <v>94092</v>
      </c>
      <c r="M3271" t="s">
        <v>33</v>
      </c>
      <c r="N3271" t="s">
        <v>115</v>
      </c>
      <c r="O3271" t="s">
        <v>443</v>
      </c>
      <c r="P3271" t="s">
        <v>9268</v>
      </c>
      <c r="Q3271" t="s">
        <v>6708</v>
      </c>
      <c r="R3271" t="s">
        <v>6709</v>
      </c>
      <c r="S3271" t="s">
        <v>32</v>
      </c>
      <c r="T3271" t="str">
        <f t="shared" si="153"/>
        <v xml:space="preserve">At least two years of litigation experience, preferably in criminal law or family law.  </v>
      </c>
      <c r="U3271">
        <f t="shared" si="154"/>
        <v>0</v>
      </c>
      <c r="V3271" s="2">
        <v>0</v>
      </c>
      <c r="W3271" s="2">
        <f t="shared" si="155"/>
        <v>0</v>
      </c>
      <c r="X3271" s="2">
        <v>0</v>
      </c>
      <c r="Y3271" s="2">
        <v>0</v>
      </c>
      <c r="Z3271" s="2">
        <v>0</v>
      </c>
      <c r="AA3271" s="2">
        <v>0</v>
      </c>
      <c r="AB3271" s="2">
        <v>0</v>
      </c>
      <c r="AC3271" t="s">
        <v>8456</v>
      </c>
      <c r="AD3271" t="s">
        <v>32</v>
      </c>
      <c r="AE3271" t="s">
        <v>32</v>
      </c>
      <c r="AG3271" t="s">
        <v>58</v>
      </c>
      <c r="AH3271" t="s">
        <v>2304</v>
      </c>
      <c r="AI3271" t="s">
        <v>3067</v>
      </c>
      <c r="AJ3271" t="s">
        <v>2304</v>
      </c>
      <c r="AK3271" t="s">
        <v>39</v>
      </c>
    </row>
    <row r="3272" spans="1:37" x14ac:dyDescent="0.3">
      <c r="A3272">
        <v>351836</v>
      </c>
      <c r="B3272" t="s">
        <v>111</v>
      </c>
      <c r="C3272" t="s">
        <v>29</v>
      </c>
      <c r="D3272">
        <v>3</v>
      </c>
      <c r="E3272" t="s">
        <v>4607</v>
      </c>
      <c r="F3272" t="s">
        <v>3279</v>
      </c>
      <c r="G3272">
        <v>30112</v>
      </c>
      <c r="H3272">
        <v>0</v>
      </c>
      <c r="I3272" t="s">
        <v>1506</v>
      </c>
      <c r="J3272" t="s">
        <v>43</v>
      </c>
      <c r="K3272">
        <v>69929</v>
      </c>
      <c r="L3272">
        <v>94092</v>
      </c>
      <c r="M3272" t="s">
        <v>33</v>
      </c>
      <c r="N3272" t="s">
        <v>115</v>
      </c>
      <c r="O3272" t="s">
        <v>443</v>
      </c>
      <c r="P3272" t="s">
        <v>9268</v>
      </c>
      <c r="Q3272" t="s">
        <v>6708</v>
      </c>
      <c r="R3272" t="s">
        <v>6709</v>
      </c>
      <c r="S3272" t="s">
        <v>32</v>
      </c>
      <c r="T3272" t="str">
        <f t="shared" si="153"/>
        <v xml:space="preserve">At least two years of litigation experience, preferably in criminal law or family law.  </v>
      </c>
      <c r="U3272">
        <f t="shared" si="154"/>
        <v>0</v>
      </c>
      <c r="V3272" s="2">
        <v>0</v>
      </c>
      <c r="W3272" s="2">
        <f t="shared" si="155"/>
        <v>0</v>
      </c>
      <c r="X3272" s="2">
        <v>0</v>
      </c>
      <c r="Y3272" s="2">
        <v>0</v>
      </c>
      <c r="Z3272" s="2">
        <v>0</v>
      </c>
      <c r="AA3272" s="2">
        <v>0</v>
      </c>
      <c r="AB3272" s="2">
        <v>0</v>
      </c>
      <c r="AC3272" t="s">
        <v>8456</v>
      </c>
      <c r="AD3272" t="s">
        <v>32</v>
      </c>
      <c r="AE3272" t="s">
        <v>32</v>
      </c>
      <c r="AG3272" t="s">
        <v>58</v>
      </c>
      <c r="AH3272" t="s">
        <v>2304</v>
      </c>
      <c r="AI3272" t="s">
        <v>3067</v>
      </c>
      <c r="AJ3272" t="s">
        <v>2304</v>
      </c>
      <c r="AK3272" t="s">
        <v>39</v>
      </c>
    </row>
    <row r="3273" spans="1:37" x14ac:dyDescent="0.3">
      <c r="A3273">
        <v>351841</v>
      </c>
      <c r="B3273" t="s">
        <v>111</v>
      </c>
      <c r="C3273" t="s">
        <v>48</v>
      </c>
      <c r="D3273">
        <v>2</v>
      </c>
      <c r="E3273" t="s">
        <v>4607</v>
      </c>
      <c r="F3273" t="s">
        <v>3279</v>
      </c>
      <c r="G3273">
        <v>30112</v>
      </c>
      <c r="H3273">
        <v>0</v>
      </c>
      <c r="I3273" t="s">
        <v>1506</v>
      </c>
      <c r="J3273" t="s">
        <v>43</v>
      </c>
      <c r="K3273">
        <v>143046</v>
      </c>
      <c r="L3273">
        <v>143046</v>
      </c>
      <c r="M3273" t="s">
        <v>33</v>
      </c>
      <c r="N3273" t="s">
        <v>115</v>
      </c>
      <c r="O3273" t="s">
        <v>443</v>
      </c>
      <c r="P3273" t="s">
        <v>9269</v>
      </c>
      <c r="Q3273" t="s">
        <v>6710</v>
      </c>
      <c r="R3273" t="s">
        <v>9270</v>
      </c>
      <c r="S3273" t="s">
        <v>32</v>
      </c>
      <c r="T3273" t="str">
        <f t="shared" si="153"/>
        <v xml:space="preserve">The ideal applicant will have at least 7 years‚„ experience as of September 2018 in either family court or criminal law.  </v>
      </c>
      <c r="U3273">
        <f t="shared" si="154"/>
        <v>0</v>
      </c>
      <c r="V3273" s="2">
        <v>0</v>
      </c>
      <c r="W3273" s="2">
        <f t="shared" si="155"/>
        <v>0</v>
      </c>
      <c r="X3273" s="2">
        <v>0</v>
      </c>
      <c r="Y3273" s="2">
        <v>0</v>
      </c>
      <c r="Z3273" s="2">
        <v>0</v>
      </c>
      <c r="AA3273" s="2">
        <v>0</v>
      </c>
      <c r="AB3273" s="2">
        <v>0</v>
      </c>
      <c r="AC3273" t="s">
        <v>8456</v>
      </c>
      <c r="AD3273" t="s">
        <v>32</v>
      </c>
      <c r="AE3273" t="s">
        <v>32</v>
      </c>
      <c r="AG3273" t="s">
        <v>58</v>
      </c>
      <c r="AH3273" t="s">
        <v>2304</v>
      </c>
      <c r="AI3273" t="s">
        <v>3067</v>
      </c>
      <c r="AJ3273" t="s">
        <v>2304</v>
      </c>
      <c r="AK3273" t="s">
        <v>39</v>
      </c>
    </row>
    <row r="3274" spans="1:37" x14ac:dyDescent="0.3">
      <c r="A3274">
        <v>351841</v>
      </c>
      <c r="B3274" t="s">
        <v>111</v>
      </c>
      <c r="C3274" t="s">
        <v>29</v>
      </c>
      <c r="D3274">
        <v>2</v>
      </c>
      <c r="E3274" t="s">
        <v>4607</v>
      </c>
      <c r="F3274" t="s">
        <v>3279</v>
      </c>
      <c r="G3274">
        <v>30112</v>
      </c>
      <c r="H3274">
        <v>0</v>
      </c>
      <c r="I3274" t="s">
        <v>1506</v>
      </c>
      <c r="J3274" t="s">
        <v>43</v>
      </c>
      <c r="K3274">
        <v>143046</v>
      </c>
      <c r="L3274">
        <v>143046</v>
      </c>
      <c r="M3274" t="s">
        <v>33</v>
      </c>
      <c r="N3274" t="s">
        <v>115</v>
      </c>
      <c r="O3274" t="s">
        <v>443</v>
      </c>
      <c r="P3274" t="s">
        <v>9269</v>
      </c>
      <c r="Q3274" t="s">
        <v>6710</v>
      </c>
      <c r="R3274" t="s">
        <v>9270</v>
      </c>
      <c r="S3274" t="s">
        <v>32</v>
      </c>
      <c r="T3274" t="str">
        <f t="shared" si="153"/>
        <v xml:space="preserve">The ideal applicant will have at least 7 years‚„ experience as of September 2018 in either family court or criminal law.  </v>
      </c>
      <c r="U3274">
        <f t="shared" si="154"/>
        <v>0</v>
      </c>
      <c r="V3274" s="2">
        <v>0</v>
      </c>
      <c r="W3274" s="2">
        <f t="shared" si="155"/>
        <v>0</v>
      </c>
      <c r="X3274" s="2">
        <v>0</v>
      </c>
      <c r="Y3274" s="2">
        <v>0</v>
      </c>
      <c r="Z3274" s="2">
        <v>0</v>
      </c>
      <c r="AA3274" s="2">
        <v>0</v>
      </c>
      <c r="AB3274" s="2">
        <v>0</v>
      </c>
      <c r="AC3274" t="s">
        <v>8456</v>
      </c>
      <c r="AD3274" t="s">
        <v>32</v>
      </c>
      <c r="AE3274" t="s">
        <v>32</v>
      </c>
      <c r="AG3274" t="s">
        <v>58</v>
      </c>
      <c r="AH3274" t="s">
        <v>2304</v>
      </c>
      <c r="AI3274" t="s">
        <v>3067</v>
      </c>
      <c r="AJ3274" t="s">
        <v>2304</v>
      </c>
      <c r="AK3274" t="s">
        <v>39</v>
      </c>
    </row>
    <row r="3275" spans="1:37" x14ac:dyDescent="0.3">
      <c r="A3275">
        <v>351852</v>
      </c>
      <c r="B3275" t="s">
        <v>111</v>
      </c>
      <c r="C3275" t="s">
        <v>48</v>
      </c>
      <c r="D3275">
        <v>1</v>
      </c>
      <c r="E3275" t="s">
        <v>4607</v>
      </c>
      <c r="F3275" t="s">
        <v>3279</v>
      </c>
      <c r="G3275">
        <v>30112</v>
      </c>
      <c r="H3275">
        <v>0</v>
      </c>
      <c r="I3275" t="s">
        <v>1506</v>
      </c>
      <c r="J3275" t="s">
        <v>43</v>
      </c>
      <c r="K3275">
        <v>70959</v>
      </c>
      <c r="L3275">
        <v>143046</v>
      </c>
      <c r="M3275" t="s">
        <v>33</v>
      </c>
      <c r="N3275" t="s">
        <v>115</v>
      </c>
      <c r="O3275" t="s">
        <v>933</v>
      </c>
      <c r="P3275" t="s">
        <v>5754</v>
      </c>
      <c r="Q3275" t="s">
        <v>6711</v>
      </c>
      <c r="R3275" t="s">
        <v>32</v>
      </c>
      <c r="S3275" t="s">
        <v>32</v>
      </c>
      <c r="T3275" t="str">
        <f t="shared" si="153"/>
        <v xml:space="preserve">   </v>
      </c>
      <c r="U3275">
        <f t="shared" si="154"/>
        <v>0</v>
      </c>
      <c r="V3275" s="2">
        <v>0</v>
      </c>
      <c r="W3275" s="2">
        <f t="shared" si="155"/>
        <v>0</v>
      </c>
      <c r="X3275" s="2">
        <v>0</v>
      </c>
      <c r="Y3275" s="2">
        <v>0</v>
      </c>
      <c r="Z3275" s="2">
        <v>0</v>
      </c>
      <c r="AA3275" s="2">
        <v>0</v>
      </c>
      <c r="AB3275" s="2">
        <v>0</v>
      </c>
      <c r="AC3275" t="s">
        <v>5756</v>
      </c>
      <c r="AD3275" t="s">
        <v>32</v>
      </c>
      <c r="AE3275" t="s">
        <v>32</v>
      </c>
      <c r="AG3275" t="s">
        <v>58</v>
      </c>
      <c r="AH3275" t="s">
        <v>2304</v>
      </c>
      <c r="AI3275" t="s">
        <v>3067</v>
      </c>
      <c r="AJ3275" t="s">
        <v>2304</v>
      </c>
      <c r="AK3275" t="s">
        <v>39</v>
      </c>
    </row>
    <row r="3276" spans="1:37" x14ac:dyDescent="0.3">
      <c r="A3276">
        <v>351852</v>
      </c>
      <c r="B3276" t="s">
        <v>111</v>
      </c>
      <c r="C3276" t="s">
        <v>29</v>
      </c>
      <c r="D3276">
        <v>1</v>
      </c>
      <c r="E3276" t="s">
        <v>4607</v>
      </c>
      <c r="F3276" t="s">
        <v>3279</v>
      </c>
      <c r="G3276">
        <v>30112</v>
      </c>
      <c r="H3276">
        <v>0</v>
      </c>
      <c r="I3276" t="s">
        <v>1506</v>
      </c>
      <c r="J3276" t="s">
        <v>43</v>
      </c>
      <c r="K3276">
        <v>70959</v>
      </c>
      <c r="L3276">
        <v>143046</v>
      </c>
      <c r="M3276" t="s">
        <v>33</v>
      </c>
      <c r="N3276" t="s">
        <v>115</v>
      </c>
      <c r="O3276" t="s">
        <v>933</v>
      </c>
      <c r="P3276" t="s">
        <v>5754</v>
      </c>
      <c r="Q3276" t="s">
        <v>6711</v>
      </c>
      <c r="R3276" t="s">
        <v>32</v>
      </c>
      <c r="S3276" t="s">
        <v>32</v>
      </c>
      <c r="T3276" t="str">
        <f t="shared" si="153"/>
        <v xml:space="preserve">   </v>
      </c>
      <c r="U3276">
        <f t="shared" si="154"/>
        <v>0</v>
      </c>
      <c r="V3276" s="2">
        <v>0</v>
      </c>
      <c r="W3276" s="2">
        <f t="shared" si="155"/>
        <v>0</v>
      </c>
      <c r="X3276" s="2">
        <v>0</v>
      </c>
      <c r="Y3276" s="2">
        <v>0</v>
      </c>
      <c r="Z3276" s="2">
        <v>0</v>
      </c>
      <c r="AA3276" s="2">
        <v>0</v>
      </c>
      <c r="AB3276" s="2">
        <v>0</v>
      </c>
      <c r="AC3276" t="s">
        <v>5756</v>
      </c>
      <c r="AD3276" t="s">
        <v>32</v>
      </c>
      <c r="AE3276" t="s">
        <v>32</v>
      </c>
      <c r="AG3276" t="s">
        <v>58</v>
      </c>
      <c r="AH3276" t="s">
        <v>2304</v>
      </c>
      <c r="AI3276" t="s">
        <v>3067</v>
      </c>
      <c r="AJ3276" t="s">
        <v>2304</v>
      </c>
      <c r="AK3276" t="s">
        <v>39</v>
      </c>
    </row>
    <row r="3277" spans="1:37" x14ac:dyDescent="0.3">
      <c r="A3277">
        <v>351853</v>
      </c>
      <c r="B3277" t="s">
        <v>199</v>
      </c>
      <c r="C3277" t="s">
        <v>48</v>
      </c>
      <c r="D3277">
        <v>1</v>
      </c>
      <c r="E3277" t="s">
        <v>6712</v>
      </c>
      <c r="F3277" t="s">
        <v>348</v>
      </c>
      <c r="G3277">
        <v>10209</v>
      </c>
      <c r="H3277">
        <v>1</v>
      </c>
      <c r="I3277" t="s">
        <v>94</v>
      </c>
      <c r="J3277" t="s">
        <v>325</v>
      </c>
      <c r="K3277">
        <v>13.5</v>
      </c>
      <c r="L3277">
        <v>17.899999999999999</v>
      </c>
      <c r="M3277" t="s">
        <v>178</v>
      </c>
      <c r="N3277" t="s">
        <v>202</v>
      </c>
      <c r="O3277" t="s">
        <v>5428</v>
      </c>
      <c r="P3277" t="s">
        <v>6713</v>
      </c>
      <c r="Q3277" t="s">
        <v>350</v>
      </c>
      <c r="R3277" t="s">
        <v>6714</v>
      </c>
      <c r="S3277" t="s">
        <v>7696</v>
      </c>
      <c r="T3277" t="str">
        <f t="shared" si="153"/>
        <v>--Competence with basic computer applications (Microsoft Word, Excel, PowerPoint, Adobe, Database Applications), and competence with Office Equipment (Computer, Printer, Photocopier, Scanner).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77">
        <f t="shared" si="154"/>
        <v>0</v>
      </c>
      <c r="V3277" s="2">
        <v>1</v>
      </c>
      <c r="W3277" s="2">
        <f t="shared" si="155"/>
        <v>0</v>
      </c>
      <c r="X3277" s="2">
        <v>0</v>
      </c>
      <c r="Y3277" s="2">
        <v>0</v>
      </c>
      <c r="Z3277" s="2">
        <v>0</v>
      </c>
      <c r="AA3277" s="2">
        <v>0</v>
      </c>
      <c r="AB3277" s="2">
        <v>0</v>
      </c>
      <c r="AC3277" t="s">
        <v>6715</v>
      </c>
      <c r="AD3277" t="s">
        <v>32</v>
      </c>
      <c r="AE3277" t="s">
        <v>32</v>
      </c>
      <c r="AG3277" t="s">
        <v>38</v>
      </c>
      <c r="AH3277" t="s">
        <v>39</v>
      </c>
      <c r="AI3277" t="s">
        <v>6716</v>
      </c>
      <c r="AJ3277" t="s">
        <v>776</v>
      </c>
      <c r="AK3277" t="s">
        <v>39</v>
      </c>
    </row>
    <row r="3278" spans="1:37" x14ac:dyDescent="0.3">
      <c r="A3278">
        <v>351853</v>
      </c>
      <c r="B3278" t="s">
        <v>199</v>
      </c>
      <c r="C3278" t="s">
        <v>29</v>
      </c>
      <c r="D3278">
        <v>1</v>
      </c>
      <c r="E3278" t="s">
        <v>6712</v>
      </c>
      <c r="F3278" t="s">
        <v>348</v>
      </c>
      <c r="G3278">
        <v>10209</v>
      </c>
      <c r="H3278">
        <v>1</v>
      </c>
      <c r="I3278" t="s">
        <v>94</v>
      </c>
      <c r="J3278" t="s">
        <v>325</v>
      </c>
      <c r="K3278">
        <v>13.5</v>
      </c>
      <c r="L3278">
        <v>17.899999999999999</v>
      </c>
      <c r="M3278" t="s">
        <v>178</v>
      </c>
      <c r="N3278" t="s">
        <v>202</v>
      </c>
      <c r="O3278" t="s">
        <v>5428</v>
      </c>
      <c r="P3278" t="s">
        <v>6713</v>
      </c>
      <c r="Q3278" t="s">
        <v>350</v>
      </c>
      <c r="R3278" t="s">
        <v>6714</v>
      </c>
      <c r="S3278" t="s">
        <v>7696</v>
      </c>
      <c r="T3278" t="str">
        <f t="shared" si="153"/>
        <v>--Competence with basic computer applications (Microsoft Word, Excel, PowerPoint, Adobe, Database Applications), and competence with Office Equipment (Computer, Printer, Photocopier, Scanner).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78">
        <f t="shared" si="154"/>
        <v>0</v>
      </c>
      <c r="V3278" s="2">
        <v>1</v>
      </c>
      <c r="W3278" s="2">
        <f t="shared" si="155"/>
        <v>0</v>
      </c>
      <c r="X3278" s="2">
        <v>0</v>
      </c>
      <c r="Y3278" s="2">
        <v>0</v>
      </c>
      <c r="Z3278" s="2">
        <v>0</v>
      </c>
      <c r="AA3278" s="2">
        <v>0</v>
      </c>
      <c r="AB3278" s="2">
        <v>0</v>
      </c>
      <c r="AC3278" t="s">
        <v>6715</v>
      </c>
      <c r="AD3278" t="s">
        <v>32</v>
      </c>
      <c r="AE3278" t="s">
        <v>32</v>
      </c>
      <c r="AG3278" t="s">
        <v>38</v>
      </c>
      <c r="AH3278" t="s">
        <v>39</v>
      </c>
      <c r="AI3278" t="s">
        <v>6716</v>
      </c>
      <c r="AJ3278" t="s">
        <v>776</v>
      </c>
      <c r="AK3278" t="s">
        <v>39</v>
      </c>
    </row>
    <row r="3279" spans="1:37" x14ac:dyDescent="0.3">
      <c r="A3279">
        <v>351856</v>
      </c>
      <c r="B3279" t="s">
        <v>2201</v>
      </c>
      <c r="C3279" t="s">
        <v>29</v>
      </c>
      <c r="D3279">
        <v>1</v>
      </c>
      <c r="E3279" t="s">
        <v>2407</v>
      </c>
      <c r="F3279" t="s">
        <v>491</v>
      </c>
      <c r="G3279">
        <v>12627</v>
      </c>
      <c r="H3279">
        <v>0</v>
      </c>
      <c r="I3279" t="s">
        <v>1228</v>
      </c>
      <c r="J3279" t="s">
        <v>43</v>
      </c>
      <c r="K3279">
        <v>65731</v>
      </c>
      <c r="L3279">
        <v>75591</v>
      </c>
      <c r="M3279" t="s">
        <v>33</v>
      </c>
      <c r="N3279" t="s">
        <v>5815</v>
      </c>
      <c r="O3279" t="s">
        <v>6717</v>
      </c>
      <c r="P3279" t="s">
        <v>7249</v>
      </c>
      <c r="Q3279" t="s">
        <v>7356</v>
      </c>
      <c r="R3279" t="s">
        <v>9271</v>
      </c>
      <c r="S3279" t="s">
        <v>6718</v>
      </c>
      <c r="T3279" t="str">
        <f t="shared" si="153"/>
        <v>‚	Professional experience working with performance management systems, evaluation tools and concepts;	Strong presentation, oral and written communication skills; 	MS Office (Word, Excel, Outlook, PowerPoint) proficiency;	Proficient in data analysis techniques with an understanding of basic statistical    concepts;	Knowledge of and/or experience working in governmental agencies;	Experience with or knowledge of basic business analysis techniques;	A self-starter with flexibility to work both independently and as part of a team. Applicants must be permanent Associate Staff Analyst in order to apply.</v>
      </c>
      <c r="U3279">
        <f t="shared" si="154"/>
        <v>1</v>
      </c>
      <c r="V3279" s="2">
        <v>1</v>
      </c>
      <c r="W3279" s="2">
        <f t="shared" si="155"/>
        <v>1</v>
      </c>
      <c r="X3279" s="2">
        <v>0</v>
      </c>
      <c r="Y3279" s="2">
        <v>0</v>
      </c>
      <c r="Z3279" s="2">
        <v>0</v>
      </c>
      <c r="AA3279" s="2">
        <v>0</v>
      </c>
      <c r="AB3279" s="2">
        <v>0</v>
      </c>
      <c r="AC3279" t="s">
        <v>6719</v>
      </c>
      <c r="AD3279" t="s">
        <v>32</v>
      </c>
      <c r="AE3279" t="s">
        <v>32</v>
      </c>
      <c r="AG3279" t="s">
        <v>38</v>
      </c>
      <c r="AH3279" t="s">
        <v>2304</v>
      </c>
      <c r="AI3279" t="s">
        <v>2392</v>
      </c>
      <c r="AJ3279" t="s">
        <v>2304</v>
      </c>
      <c r="AK3279" t="s">
        <v>39</v>
      </c>
    </row>
    <row r="3280" spans="1:37" x14ac:dyDescent="0.3">
      <c r="A3280">
        <v>351860</v>
      </c>
      <c r="B3280" t="s">
        <v>6453</v>
      </c>
      <c r="C3280" t="s">
        <v>29</v>
      </c>
      <c r="D3280">
        <v>1</v>
      </c>
      <c r="E3280" t="s">
        <v>6720</v>
      </c>
      <c r="F3280" t="s">
        <v>6721</v>
      </c>
      <c r="G3280">
        <v>40493</v>
      </c>
      <c r="H3280">
        <v>1</v>
      </c>
      <c r="I3280" t="s">
        <v>94</v>
      </c>
      <c r="J3280" t="s">
        <v>43</v>
      </c>
      <c r="K3280">
        <v>44139</v>
      </c>
      <c r="L3280">
        <v>52000</v>
      </c>
      <c r="M3280" t="s">
        <v>33</v>
      </c>
      <c r="N3280" t="s">
        <v>526</v>
      </c>
      <c r="O3280" t="s">
        <v>6722</v>
      </c>
      <c r="P3280" t="s">
        <v>9272</v>
      </c>
      <c r="Q3280" t="s">
        <v>6723</v>
      </c>
      <c r="R3280" t="s">
        <v>6724</v>
      </c>
      <c r="S3280" t="s">
        <v>32</v>
      </c>
      <c r="T3280" t="str">
        <f t="shared" si="153"/>
        <v xml:space="preserve">Knowledge and experience:  - Minimum of two years experience in financial service industry, a plus - Minimum of two years of experience performing mathematical, statistical, actuarial or accounting computations in a retirement or employee benefits plan in a financial institution. - Knowledge of documenting and implementing Accounting Finance and/or Operational Procedures. - Knowledge of Investment, Accounting applications and reconciliation, a plus - Knowledge of  a project management applications, a plus - Proficient in MS Office Word and Excel  Skills necessary to succeed in this position include: - Time Management Skills - Quality of Work Product Skills - Managing Multiple Priorities Skills  - Teamwork/Collaboration Skills - Verbal Communication Skills  </v>
      </c>
      <c r="U3280">
        <f t="shared" si="154"/>
        <v>0</v>
      </c>
      <c r="V3280" s="2">
        <v>1</v>
      </c>
      <c r="W3280" s="2">
        <f t="shared" si="155"/>
        <v>0</v>
      </c>
      <c r="X3280" s="2">
        <v>0</v>
      </c>
      <c r="Y3280" s="2">
        <v>0</v>
      </c>
      <c r="Z3280" s="2">
        <v>0</v>
      </c>
      <c r="AA3280" s="2">
        <v>0</v>
      </c>
      <c r="AB3280" s="2">
        <v>0</v>
      </c>
      <c r="AC3280" t="s">
        <v>6458</v>
      </c>
      <c r="AD3280" t="s">
        <v>32</v>
      </c>
      <c r="AE3280" t="s">
        <v>32</v>
      </c>
      <c r="AG3280" t="s">
        <v>38</v>
      </c>
      <c r="AH3280" t="s">
        <v>1829</v>
      </c>
      <c r="AI3280" t="s">
        <v>2417</v>
      </c>
      <c r="AJ3280" t="s">
        <v>1829</v>
      </c>
      <c r="AK3280" t="s">
        <v>39</v>
      </c>
    </row>
    <row r="3281" spans="1:37" x14ac:dyDescent="0.3">
      <c r="A3281">
        <v>351860</v>
      </c>
      <c r="B3281" t="s">
        <v>6453</v>
      </c>
      <c r="C3281" t="s">
        <v>48</v>
      </c>
      <c r="D3281">
        <v>1</v>
      </c>
      <c r="E3281" t="s">
        <v>6720</v>
      </c>
      <c r="F3281" t="s">
        <v>6721</v>
      </c>
      <c r="G3281">
        <v>40493</v>
      </c>
      <c r="H3281">
        <v>1</v>
      </c>
      <c r="I3281" t="s">
        <v>94</v>
      </c>
      <c r="J3281" t="s">
        <v>43</v>
      </c>
      <c r="K3281">
        <v>44139</v>
      </c>
      <c r="L3281">
        <v>52000</v>
      </c>
      <c r="M3281" t="s">
        <v>33</v>
      </c>
      <c r="N3281" t="s">
        <v>526</v>
      </c>
      <c r="O3281" t="s">
        <v>6722</v>
      </c>
      <c r="P3281" t="s">
        <v>9272</v>
      </c>
      <c r="Q3281" t="s">
        <v>6723</v>
      </c>
      <c r="R3281" t="s">
        <v>6724</v>
      </c>
      <c r="S3281" t="s">
        <v>32</v>
      </c>
      <c r="T3281" t="str">
        <f t="shared" si="153"/>
        <v xml:space="preserve">Knowledge and experience:  - Minimum of two years experience in financial service industry, a plus - Minimum of two years of experience performing mathematical, statistical, actuarial or accounting computations in a retirement or employee benefits plan in a financial institution. - Knowledge of documenting and implementing Accounting Finance and/or Operational Procedures. - Knowledge of Investment, Accounting applications and reconciliation, a plus - Knowledge of  a project management applications, a plus - Proficient in MS Office Word and Excel  Skills necessary to succeed in this position include: - Time Management Skills - Quality of Work Product Skills - Managing Multiple Priorities Skills  - Teamwork/Collaboration Skills - Verbal Communication Skills  </v>
      </c>
      <c r="U3281">
        <f t="shared" si="154"/>
        <v>0</v>
      </c>
      <c r="V3281" s="2">
        <v>1</v>
      </c>
      <c r="W3281" s="2">
        <f t="shared" si="155"/>
        <v>0</v>
      </c>
      <c r="X3281" s="2">
        <v>0</v>
      </c>
      <c r="Y3281" s="2">
        <v>0</v>
      </c>
      <c r="Z3281" s="2">
        <v>0</v>
      </c>
      <c r="AA3281" s="2">
        <v>0</v>
      </c>
      <c r="AB3281" s="2">
        <v>0</v>
      </c>
      <c r="AC3281" t="s">
        <v>6458</v>
      </c>
      <c r="AD3281" t="s">
        <v>32</v>
      </c>
      <c r="AE3281" t="s">
        <v>32</v>
      </c>
      <c r="AG3281" t="s">
        <v>38</v>
      </c>
      <c r="AH3281" t="s">
        <v>1829</v>
      </c>
      <c r="AI3281" t="s">
        <v>2417</v>
      </c>
      <c r="AJ3281" t="s">
        <v>1829</v>
      </c>
      <c r="AK3281" t="s">
        <v>39</v>
      </c>
    </row>
    <row r="3282" spans="1:37" x14ac:dyDescent="0.3">
      <c r="A3282">
        <v>351874</v>
      </c>
      <c r="B3282" t="s">
        <v>2146</v>
      </c>
      <c r="C3282" t="s">
        <v>29</v>
      </c>
      <c r="D3282">
        <v>2</v>
      </c>
      <c r="E3282" t="s">
        <v>6725</v>
      </c>
      <c r="F3282" t="s">
        <v>126</v>
      </c>
      <c r="G3282">
        <v>21744</v>
      </c>
      <c r="H3282">
        <v>1</v>
      </c>
      <c r="I3282" t="s">
        <v>244</v>
      </c>
      <c r="J3282" t="s">
        <v>43</v>
      </c>
      <c r="K3282">
        <v>59708</v>
      </c>
      <c r="L3282">
        <v>65678</v>
      </c>
      <c r="M3282" t="s">
        <v>33</v>
      </c>
      <c r="N3282" t="s">
        <v>2148</v>
      </c>
      <c r="O3282" t="s">
        <v>6726</v>
      </c>
      <c r="P3282" t="s">
        <v>9273</v>
      </c>
      <c r="Q3282" t="s">
        <v>130</v>
      </c>
      <c r="R3282" t="s">
        <v>9274</v>
      </c>
      <c r="S3282" t="s">
        <v>32</v>
      </c>
      <c r="T3282" t="str">
        <f t="shared" si="153"/>
        <v xml:space="preserve">‚Proven knowledge of transportation planning issues, programs, policies and analytical techniques pertinent to New York City;Strong writing and oral communication skills;Strong GIS skills: ArcGIS is required, PostGIS, QGIS preferred;Excellent data analysis skills including programming languages such as Python, R and SQL, relational database management system such as PostgreSQL, MySQL, SQLite, and data visualization such as Carto or Tableau;Ability to work cooperatively within a team and to work independently;Ability to work effectively with community residents, public officials and agencies;Ability to organize assignments and complete work on time with high professional standards;Knowledge of project planning/management, NYCT Subway &amp; Bus operations, data gathering and analysis techniques, NYCT rules and regulations is a plus.  </v>
      </c>
      <c r="U3282">
        <f t="shared" si="154"/>
        <v>2</v>
      </c>
      <c r="V3282" s="2">
        <v>0</v>
      </c>
      <c r="W3282" s="2">
        <f t="shared" si="155"/>
        <v>1</v>
      </c>
      <c r="X3282" s="2">
        <v>1</v>
      </c>
      <c r="Y3282" s="2">
        <v>1</v>
      </c>
      <c r="Z3282" s="2">
        <v>1</v>
      </c>
      <c r="AA3282" s="2">
        <v>0</v>
      </c>
      <c r="AB3282" s="2">
        <v>1</v>
      </c>
      <c r="AC3282" t="s">
        <v>9275</v>
      </c>
      <c r="AD3282" t="s">
        <v>32</v>
      </c>
      <c r="AE3282" t="s">
        <v>32</v>
      </c>
      <c r="AG3282" t="s">
        <v>38</v>
      </c>
      <c r="AH3282" t="s">
        <v>2839</v>
      </c>
      <c r="AJ3282" t="s">
        <v>2839</v>
      </c>
      <c r="AK3282" t="s">
        <v>39</v>
      </c>
    </row>
    <row r="3283" spans="1:37" x14ac:dyDescent="0.3">
      <c r="A3283">
        <v>351874</v>
      </c>
      <c r="B3283" t="s">
        <v>2146</v>
      </c>
      <c r="C3283" t="s">
        <v>48</v>
      </c>
      <c r="D3283">
        <v>2</v>
      </c>
      <c r="E3283" t="s">
        <v>6725</v>
      </c>
      <c r="F3283" t="s">
        <v>126</v>
      </c>
      <c r="G3283">
        <v>21744</v>
      </c>
      <c r="H3283">
        <v>1</v>
      </c>
      <c r="I3283" t="s">
        <v>244</v>
      </c>
      <c r="J3283" t="s">
        <v>43</v>
      </c>
      <c r="K3283">
        <v>59708</v>
      </c>
      <c r="L3283">
        <v>65678</v>
      </c>
      <c r="M3283" t="s">
        <v>33</v>
      </c>
      <c r="N3283" t="s">
        <v>2148</v>
      </c>
      <c r="O3283" t="s">
        <v>6726</v>
      </c>
      <c r="P3283" t="s">
        <v>9273</v>
      </c>
      <c r="Q3283" t="s">
        <v>130</v>
      </c>
      <c r="R3283" t="s">
        <v>9274</v>
      </c>
      <c r="S3283" t="s">
        <v>32</v>
      </c>
      <c r="T3283" t="str">
        <f t="shared" si="153"/>
        <v xml:space="preserve">‚Proven knowledge of transportation planning issues, programs, policies and analytical techniques pertinent to New York City;Strong writing and oral communication skills;Strong GIS skills: ArcGIS is required, PostGIS, QGIS preferred;Excellent data analysis skills including programming languages such as Python, R and SQL, relational database management system such as PostgreSQL, MySQL, SQLite, and data visualization such as Carto or Tableau;Ability to work cooperatively within a team and to work independently;Ability to work effectively with community residents, public officials and agencies;Ability to organize assignments and complete work on time with high professional standards;Knowledge of project planning/management, NYCT Subway &amp; Bus operations, data gathering and analysis techniques, NYCT rules and regulations is a plus.  </v>
      </c>
      <c r="U3283">
        <f t="shared" si="154"/>
        <v>2</v>
      </c>
      <c r="V3283" s="2">
        <v>0</v>
      </c>
      <c r="W3283" s="2">
        <f t="shared" si="155"/>
        <v>1</v>
      </c>
      <c r="X3283" s="2">
        <v>1</v>
      </c>
      <c r="Y3283" s="2">
        <v>1</v>
      </c>
      <c r="Z3283" s="2">
        <v>1</v>
      </c>
      <c r="AA3283" s="2">
        <v>0</v>
      </c>
      <c r="AB3283" s="2">
        <v>1</v>
      </c>
      <c r="AC3283" t="s">
        <v>9275</v>
      </c>
      <c r="AD3283" t="s">
        <v>32</v>
      </c>
      <c r="AE3283" t="s">
        <v>32</v>
      </c>
      <c r="AG3283" t="s">
        <v>38</v>
      </c>
      <c r="AH3283" t="s">
        <v>2839</v>
      </c>
      <c r="AJ3283" t="s">
        <v>2839</v>
      </c>
      <c r="AK3283" t="s">
        <v>39</v>
      </c>
    </row>
    <row r="3284" spans="1:37" x14ac:dyDescent="0.3">
      <c r="A3284">
        <v>351911</v>
      </c>
      <c r="B3284" t="s">
        <v>111</v>
      </c>
      <c r="C3284" t="s">
        <v>48</v>
      </c>
      <c r="D3284">
        <v>2</v>
      </c>
      <c r="E3284" t="s">
        <v>6727</v>
      </c>
      <c r="F3284" t="s">
        <v>3279</v>
      </c>
      <c r="G3284">
        <v>30112</v>
      </c>
      <c r="H3284">
        <v>0</v>
      </c>
      <c r="I3284" t="s">
        <v>1506</v>
      </c>
      <c r="J3284" t="s">
        <v>43</v>
      </c>
      <c r="K3284">
        <v>79079</v>
      </c>
      <c r="L3284">
        <v>114437</v>
      </c>
      <c r="M3284" t="s">
        <v>33</v>
      </c>
      <c r="N3284" t="s">
        <v>115</v>
      </c>
      <c r="O3284" t="s">
        <v>443</v>
      </c>
      <c r="P3284" t="s">
        <v>9276</v>
      </c>
      <c r="Q3284" t="s">
        <v>6728</v>
      </c>
      <c r="R3284" t="s">
        <v>9277</v>
      </c>
      <c r="S3284" t="s">
        <v>32</v>
      </c>
      <c r="T3284" t="str">
        <f t="shared" si="153"/>
        <v xml:space="preserve">At least 5 years‚„ experience as of September 2018 in family court or criminal law, as well as litigation experience.  </v>
      </c>
      <c r="U3284">
        <f t="shared" si="154"/>
        <v>0</v>
      </c>
      <c r="V3284" s="2">
        <v>0</v>
      </c>
      <c r="W3284" s="2">
        <f t="shared" si="155"/>
        <v>0</v>
      </c>
      <c r="X3284" s="2">
        <v>0</v>
      </c>
      <c r="Y3284" s="2">
        <v>0</v>
      </c>
      <c r="Z3284" s="2">
        <v>0</v>
      </c>
      <c r="AA3284" s="2">
        <v>0</v>
      </c>
      <c r="AB3284" s="2">
        <v>0</v>
      </c>
      <c r="AC3284" t="s">
        <v>8456</v>
      </c>
      <c r="AD3284" t="s">
        <v>32</v>
      </c>
      <c r="AE3284" t="s">
        <v>32</v>
      </c>
      <c r="AG3284" t="s">
        <v>58</v>
      </c>
      <c r="AH3284" t="s">
        <v>2304</v>
      </c>
      <c r="AI3284" t="s">
        <v>2432</v>
      </c>
      <c r="AJ3284" t="s">
        <v>2304</v>
      </c>
      <c r="AK3284" t="s">
        <v>39</v>
      </c>
    </row>
    <row r="3285" spans="1:37" x14ac:dyDescent="0.3">
      <c r="A3285">
        <v>351911</v>
      </c>
      <c r="B3285" t="s">
        <v>111</v>
      </c>
      <c r="C3285" t="s">
        <v>29</v>
      </c>
      <c r="D3285">
        <v>2</v>
      </c>
      <c r="E3285" t="s">
        <v>6727</v>
      </c>
      <c r="F3285" t="s">
        <v>3279</v>
      </c>
      <c r="G3285">
        <v>30112</v>
      </c>
      <c r="H3285">
        <v>0</v>
      </c>
      <c r="I3285" t="s">
        <v>1506</v>
      </c>
      <c r="J3285" t="s">
        <v>43</v>
      </c>
      <c r="K3285">
        <v>79079</v>
      </c>
      <c r="L3285">
        <v>114437</v>
      </c>
      <c r="M3285" t="s">
        <v>33</v>
      </c>
      <c r="N3285" t="s">
        <v>115</v>
      </c>
      <c r="O3285" t="s">
        <v>443</v>
      </c>
      <c r="P3285" t="s">
        <v>9276</v>
      </c>
      <c r="Q3285" t="s">
        <v>6728</v>
      </c>
      <c r="R3285" t="s">
        <v>9277</v>
      </c>
      <c r="S3285" t="s">
        <v>32</v>
      </c>
      <c r="T3285" t="str">
        <f t="shared" si="153"/>
        <v xml:space="preserve">At least 5 years‚„ experience as of September 2018 in family court or criminal law, as well as litigation experience.  </v>
      </c>
      <c r="U3285">
        <f t="shared" si="154"/>
        <v>0</v>
      </c>
      <c r="V3285" s="2">
        <v>0</v>
      </c>
      <c r="W3285" s="2">
        <f t="shared" si="155"/>
        <v>0</v>
      </c>
      <c r="X3285" s="2">
        <v>0</v>
      </c>
      <c r="Y3285" s="2">
        <v>0</v>
      </c>
      <c r="Z3285" s="2">
        <v>0</v>
      </c>
      <c r="AA3285" s="2">
        <v>0</v>
      </c>
      <c r="AB3285" s="2">
        <v>0</v>
      </c>
      <c r="AC3285" t="s">
        <v>8456</v>
      </c>
      <c r="AD3285" t="s">
        <v>32</v>
      </c>
      <c r="AE3285" t="s">
        <v>32</v>
      </c>
      <c r="AG3285" t="s">
        <v>58</v>
      </c>
      <c r="AH3285" t="s">
        <v>2304</v>
      </c>
      <c r="AI3285" t="s">
        <v>2432</v>
      </c>
      <c r="AJ3285" t="s">
        <v>2304</v>
      </c>
      <c r="AK3285" t="s">
        <v>39</v>
      </c>
    </row>
    <row r="3286" spans="1:37" x14ac:dyDescent="0.3">
      <c r="A3286">
        <v>351922</v>
      </c>
      <c r="B3286" t="s">
        <v>2695</v>
      </c>
      <c r="C3286" t="s">
        <v>48</v>
      </c>
      <c r="D3286">
        <v>1</v>
      </c>
      <c r="E3286" t="s">
        <v>6729</v>
      </c>
      <c r="F3286" t="s">
        <v>911</v>
      </c>
      <c r="G3286">
        <v>30087</v>
      </c>
      <c r="H3286">
        <v>3</v>
      </c>
      <c r="I3286" t="s">
        <v>1506</v>
      </c>
      <c r="J3286" t="s">
        <v>43</v>
      </c>
      <c r="K3286">
        <v>100000</v>
      </c>
      <c r="L3286">
        <v>109153</v>
      </c>
      <c r="M3286" t="s">
        <v>33</v>
      </c>
      <c r="N3286" t="s">
        <v>349</v>
      </c>
      <c r="O3286" t="s">
        <v>4842</v>
      </c>
      <c r="P3286" t="s">
        <v>7250</v>
      </c>
      <c r="Q3286" t="s">
        <v>913</v>
      </c>
      <c r="R3286" t="s">
        <v>9278</v>
      </c>
      <c r="S3286" t="s">
        <v>32</v>
      </c>
      <c r="T3286" t="str">
        <f t="shared" si="153"/>
        <v xml:space="preserve">‚	Significant preference will be given to candidates with experience in fair housing and other housing discrimination matters, including experience before administrative agencies and/or courts addressing such matters.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  </v>
      </c>
      <c r="U3286">
        <f t="shared" si="154"/>
        <v>0</v>
      </c>
      <c r="V3286" s="2">
        <v>1</v>
      </c>
      <c r="W3286" s="2">
        <f t="shared" si="155"/>
        <v>0</v>
      </c>
      <c r="X3286" s="2">
        <v>0</v>
      </c>
      <c r="Y3286" s="2">
        <v>0</v>
      </c>
      <c r="Z3286" s="2">
        <v>0</v>
      </c>
      <c r="AA3286" s="2">
        <v>0</v>
      </c>
      <c r="AB3286" s="2">
        <v>0</v>
      </c>
      <c r="AC3286" t="s">
        <v>6730</v>
      </c>
      <c r="AD3286" t="s">
        <v>32</v>
      </c>
      <c r="AE3286" t="s">
        <v>349</v>
      </c>
      <c r="AG3286" t="s">
        <v>38</v>
      </c>
      <c r="AH3286" t="s">
        <v>2304</v>
      </c>
      <c r="AI3286" t="s">
        <v>3876</v>
      </c>
      <c r="AJ3286" t="s">
        <v>2304</v>
      </c>
      <c r="AK3286" t="s">
        <v>39</v>
      </c>
    </row>
    <row r="3287" spans="1:37" x14ac:dyDescent="0.3">
      <c r="A3287">
        <v>351922</v>
      </c>
      <c r="B3287" t="s">
        <v>2695</v>
      </c>
      <c r="C3287" t="s">
        <v>29</v>
      </c>
      <c r="D3287">
        <v>1</v>
      </c>
      <c r="E3287" t="s">
        <v>6729</v>
      </c>
      <c r="F3287" t="s">
        <v>911</v>
      </c>
      <c r="G3287">
        <v>30087</v>
      </c>
      <c r="H3287">
        <v>3</v>
      </c>
      <c r="I3287" t="s">
        <v>1506</v>
      </c>
      <c r="J3287" t="s">
        <v>43</v>
      </c>
      <c r="K3287">
        <v>100000</v>
      </c>
      <c r="L3287">
        <v>109153</v>
      </c>
      <c r="M3287" t="s">
        <v>33</v>
      </c>
      <c r="N3287" t="s">
        <v>349</v>
      </c>
      <c r="O3287" t="s">
        <v>4842</v>
      </c>
      <c r="P3287" t="s">
        <v>7250</v>
      </c>
      <c r="Q3287" t="s">
        <v>913</v>
      </c>
      <c r="R3287" t="s">
        <v>9278</v>
      </c>
      <c r="S3287" t="s">
        <v>32</v>
      </c>
      <c r="T3287" t="str">
        <f t="shared" si="153"/>
        <v xml:space="preserve">‚	Significant preference will be given to candidates with experience in fair housing and other housing discrimination matters, including experience before administrative agencies and/or courts addressing such matters.  	Excellent written and verbal communication skills. 	Excellent judgment and decision-making skills. 	Superior analytical and research skills and attention to detail. 	Strong interpersonal, creative problem-solving and organizational skills.  	Ability to work productively and collaboratively as part of a team. 	Proficiency with PC software such as Microsoft Word, Outlook, and Excel.  </v>
      </c>
      <c r="U3287">
        <f t="shared" si="154"/>
        <v>0</v>
      </c>
      <c r="V3287" s="2">
        <v>1</v>
      </c>
      <c r="W3287" s="2">
        <f t="shared" si="155"/>
        <v>0</v>
      </c>
      <c r="X3287" s="2">
        <v>0</v>
      </c>
      <c r="Y3287" s="2">
        <v>0</v>
      </c>
      <c r="Z3287" s="2">
        <v>0</v>
      </c>
      <c r="AA3287" s="2">
        <v>0</v>
      </c>
      <c r="AB3287" s="2">
        <v>0</v>
      </c>
      <c r="AC3287" t="s">
        <v>6730</v>
      </c>
      <c r="AD3287" t="s">
        <v>32</v>
      </c>
      <c r="AE3287" t="s">
        <v>349</v>
      </c>
      <c r="AG3287" t="s">
        <v>38</v>
      </c>
      <c r="AH3287" t="s">
        <v>2304</v>
      </c>
      <c r="AI3287" t="s">
        <v>3876</v>
      </c>
      <c r="AJ3287" t="s">
        <v>2304</v>
      </c>
      <c r="AK3287" t="s">
        <v>39</v>
      </c>
    </row>
    <row r="3288" spans="1:37" x14ac:dyDescent="0.3">
      <c r="A3288">
        <v>352087</v>
      </c>
      <c r="B3288" t="s">
        <v>168</v>
      </c>
      <c r="C3288" t="s">
        <v>29</v>
      </c>
      <c r="D3288">
        <v>1</v>
      </c>
      <c r="E3288" t="s">
        <v>491</v>
      </c>
      <c r="F3288" t="s">
        <v>491</v>
      </c>
      <c r="G3288">
        <v>12627</v>
      </c>
      <c r="H3288">
        <v>0</v>
      </c>
      <c r="I3288" t="s">
        <v>1228</v>
      </c>
      <c r="J3288" t="s">
        <v>43</v>
      </c>
      <c r="K3288">
        <v>65731</v>
      </c>
      <c r="L3288">
        <v>80000</v>
      </c>
      <c r="M3288" t="s">
        <v>33</v>
      </c>
      <c r="N3288" t="s">
        <v>171</v>
      </c>
      <c r="O3288" t="s">
        <v>95</v>
      </c>
      <c r="P3288" t="s">
        <v>6731</v>
      </c>
      <c r="Q3288" t="s">
        <v>7356</v>
      </c>
      <c r="R3288" t="s">
        <v>6732</v>
      </c>
      <c r="S3288" t="s">
        <v>32</v>
      </c>
      <c r="T3288" t="str">
        <f t="shared" si="153"/>
        <v xml:space="preserve">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  </v>
      </c>
      <c r="U3288">
        <f t="shared" si="154"/>
        <v>0</v>
      </c>
      <c r="V3288" s="2">
        <v>0</v>
      </c>
      <c r="W3288" s="2">
        <f t="shared" si="155"/>
        <v>0</v>
      </c>
      <c r="X3288" s="2">
        <v>0</v>
      </c>
      <c r="Y3288" s="2">
        <v>0</v>
      </c>
      <c r="Z3288" s="2">
        <v>0</v>
      </c>
      <c r="AA3288" s="2">
        <v>0</v>
      </c>
      <c r="AB3288" s="2">
        <v>0</v>
      </c>
      <c r="AC3288" t="s">
        <v>6733</v>
      </c>
      <c r="AD3288" t="s">
        <v>32</v>
      </c>
      <c r="AE3288" t="s">
        <v>32</v>
      </c>
      <c r="AG3288" t="s">
        <v>38</v>
      </c>
      <c r="AH3288" t="s">
        <v>1829</v>
      </c>
      <c r="AI3288" t="s">
        <v>2392</v>
      </c>
      <c r="AJ3288" t="s">
        <v>1829</v>
      </c>
      <c r="AK3288" t="s">
        <v>39</v>
      </c>
    </row>
    <row r="3289" spans="1:37" x14ac:dyDescent="0.3">
      <c r="A3289">
        <v>352087</v>
      </c>
      <c r="B3289" t="s">
        <v>168</v>
      </c>
      <c r="C3289" t="s">
        <v>48</v>
      </c>
      <c r="D3289">
        <v>1</v>
      </c>
      <c r="E3289" t="s">
        <v>491</v>
      </c>
      <c r="F3289" t="s">
        <v>491</v>
      </c>
      <c r="G3289">
        <v>12627</v>
      </c>
      <c r="H3289">
        <v>0</v>
      </c>
      <c r="I3289" t="s">
        <v>1228</v>
      </c>
      <c r="J3289" t="s">
        <v>43</v>
      </c>
      <c r="K3289">
        <v>65731</v>
      </c>
      <c r="L3289">
        <v>80000</v>
      </c>
      <c r="M3289" t="s">
        <v>33</v>
      </c>
      <c r="N3289" t="s">
        <v>171</v>
      </c>
      <c r="O3289" t="s">
        <v>95</v>
      </c>
      <c r="P3289" t="s">
        <v>6731</v>
      </c>
      <c r="Q3289" t="s">
        <v>7356</v>
      </c>
      <c r="R3289" t="s">
        <v>6732</v>
      </c>
      <c r="S3289" t="s">
        <v>32</v>
      </c>
      <c r="T3289" t="str">
        <f t="shared" si="153"/>
        <v xml:space="preserve">Bachelor's degree in related field, and five years of relevant professional experience. Demonstrated experience leading innovative solutions in learning &amp; development. Experience designing and delivering trainings for adult learners, with a demonstrated mastery of teaching and facilitating them.  Strong written and verbal communication skills.   Applicants must be a permanent Associate Staff Analyst or be reachable on the Associate Staff Analyst, Exam No. 5014 list.  </v>
      </c>
      <c r="U3289">
        <f t="shared" si="154"/>
        <v>0</v>
      </c>
      <c r="V3289" s="2">
        <v>0</v>
      </c>
      <c r="W3289" s="2">
        <f t="shared" si="155"/>
        <v>0</v>
      </c>
      <c r="X3289" s="2">
        <v>0</v>
      </c>
      <c r="Y3289" s="2">
        <v>0</v>
      </c>
      <c r="Z3289" s="2">
        <v>0</v>
      </c>
      <c r="AA3289" s="2">
        <v>0</v>
      </c>
      <c r="AB3289" s="2">
        <v>0</v>
      </c>
      <c r="AC3289" t="s">
        <v>6733</v>
      </c>
      <c r="AD3289" t="s">
        <v>32</v>
      </c>
      <c r="AE3289" t="s">
        <v>32</v>
      </c>
      <c r="AG3289" t="s">
        <v>38</v>
      </c>
      <c r="AH3289" t="s">
        <v>1829</v>
      </c>
      <c r="AI3289" t="s">
        <v>2392</v>
      </c>
      <c r="AJ3289" t="s">
        <v>1829</v>
      </c>
      <c r="AK3289" t="s">
        <v>39</v>
      </c>
    </row>
    <row r="3290" spans="1:37" x14ac:dyDescent="0.3">
      <c r="A3290">
        <v>352096</v>
      </c>
      <c r="B3290" t="s">
        <v>199</v>
      </c>
      <c r="C3290" t="s">
        <v>29</v>
      </c>
      <c r="D3290">
        <v>1</v>
      </c>
      <c r="E3290" t="s">
        <v>6734</v>
      </c>
      <c r="F3290" t="s">
        <v>407</v>
      </c>
      <c r="G3290">
        <v>10124</v>
      </c>
      <c r="H3290">
        <v>3</v>
      </c>
      <c r="I3290" t="s">
        <v>463</v>
      </c>
      <c r="J3290" t="s">
        <v>43</v>
      </c>
      <c r="K3290">
        <v>54638</v>
      </c>
      <c r="L3290">
        <v>62834</v>
      </c>
      <c r="M3290" t="s">
        <v>33</v>
      </c>
      <c r="N3290" t="s">
        <v>202</v>
      </c>
      <c r="O3290" t="s">
        <v>5140</v>
      </c>
      <c r="P3290" t="s">
        <v>9279</v>
      </c>
      <c r="Q3290" t="s">
        <v>7274</v>
      </c>
      <c r="R3290" t="s">
        <v>6735</v>
      </c>
      <c r="S3290" t="s">
        <v>7713</v>
      </c>
      <c r="T3290" t="str">
        <f t="shared" si="153"/>
        <v>Knowledge of NYC Personnel Policies and Procedures; excellent written, verbal, interpersonal, and organizational skills; knowledge of Microsoft Word, Excel and PowerPoint.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90">
        <f t="shared" si="154"/>
        <v>0</v>
      </c>
      <c r="V3290" s="2">
        <v>1</v>
      </c>
      <c r="W3290" s="2">
        <f t="shared" si="155"/>
        <v>0</v>
      </c>
      <c r="X3290" s="2">
        <v>0</v>
      </c>
      <c r="Y3290" s="2">
        <v>0</v>
      </c>
      <c r="Z3290" s="2">
        <v>0</v>
      </c>
      <c r="AA3290" s="2">
        <v>0</v>
      </c>
      <c r="AB3290" s="2">
        <v>0</v>
      </c>
      <c r="AC3290" t="s">
        <v>6736</v>
      </c>
      <c r="AD3290" t="s">
        <v>32</v>
      </c>
      <c r="AE3290" t="s">
        <v>32</v>
      </c>
      <c r="AG3290" t="s">
        <v>38</v>
      </c>
      <c r="AH3290" t="s">
        <v>2839</v>
      </c>
      <c r="AI3290" t="s">
        <v>6716</v>
      </c>
      <c r="AJ3290" t="s">
        <v>2839</v>
      </c>
      <c r="AK3290" t="s">
        <v>39</v>
      </c>
    </row>
    <row r="3291" spans="1:37" x14ac:dyDescent="0.3">
      <c r="A3291">
        <v>352096</v>
      </c>
      <c r="B3291" t="s">
        <v>199</v>
      </c>
      <c r="C3291" t="s">
        <v>48</v>
      </c>
      <c r="D3291">
        <v>1</v>
      </c>
      <c r="E3291" t="s">
        <v>6734</v>
      </c>
      <c r="F3291" t="s">
        <v>407</v>
      </c>
      <c r="G3291">
        <v>10124</v>
      </c>
      <c r="H3291">
        <v>3</v>
      </c>
      <c r="I3291" t="s">
        <v>463</v>
      </c>
      <c r="J3291" t="s">
        <v>43</v>
      </c>
      <c r="K3291">
        <v>54638</v>
      </c>
      <c r="L3291">
        <v>62834</v>
      </c>
      <c r="M3291" t="s">
        <v>33</v>
      </c>
      <c r="N3291" t="s">
        <v>202</v>
      </c>
      <c r="O3291" t="s">
        <v>5140</v>
      </c>
      <c r="P3291" t="s">
        <v>9279</v>
      </c>
      <c r="Q3291" t="s">
        <v>7274</v>
      </c>
      <c r="R3291" t="s">
        <v>6735</v>
      </c>
      <c r="S3291" t="s">
        <v>7713</v>
      </c>
      <c r="T3291" t="str">
        <f t="shared" si="153"/>
        <v>Knowledge of NYC Personnel Policies and Procedures; excellent written, verbal, interpersonal, and organizational skills; knowledge of Microsoft Word, Excel and PowerPoint.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91">
        <f t="shared" si="154"/>
        <v>0</v>
      </c>
      <c r="V3291" s="2">
        <v>1</v>
      </c>
      <c r="W3291" s="2">
        <f t="shared" si="155"/>
        <v>0</v>
      </c>
      <c r="X3291" s="2">
        <v>0</v>
      </c>
      <c r="Y3291" s="2">
        <v>0</v>
      </c>
      <c r="Z3291" s="2">
        <v>0</v>
      </c>
      <c r="AA3291" s="2">
        <v>0</v>
      </c>
      <c r="AB3291" s="2">
        <v>0</v>
      </c>
      <c r="AC3291" t="s">
        <v>6736</v>
      </c>
      <c r="AD3291" t="s">
        <v>32</v>
      </c>
      <c r="AE3291" t="s">
        <v>32</v>
      </c>
      <c r="AG3291" t="s">
        <v>38</v>
      </c>
      <c r="AH3291" t="s">
        <v>2839</v>
      </c>
      <c r="AI3291" t="s">
        <v>6716</v>
      </c>
      <c r="AJ3291" t="s">
        <v>2839</v>
      </c>
      <c r="AK3291" t="s">
        <v>39</v>
      </c>
    </row>
    <row r="3292" spans="1:37" x14ac:dyDescent="0.3">
      <c r="A3292">
        <v>352108</v>
      </c>
      <c r="B3292" t="s">
        <v>1290</v>
      </c>
      <c r="C3292" t="s">
        <v>29</v>
      </c>
      <c r="D3292">
        <v>1</v>
      </c>
      <c r="E3292" t="s">
        <v>6737</v>
      </c>
      <c r="F3292" t="s">
        <v>491</v>
      </c>
      <c r="G3292">
        <v>12627</v>
      </c>
      <c r="H3292">
        <v>0</v>
      </c>
      <c r="I3292" t="s">
        <v>3920</v>
      </c>
      <c r="J3292" t="s">
        <v>43</v>
      </c>
      <c r="K3292">
        <v>65731</v>
      </c>
      <c r="L3292">
        <v>84000</v>
      </c>
      <c r="M3292" t="s">
        <v>33</v>
      </c>
      <c r="N3292" t="s">
        <v>77</v>
      </c>
      <c r="O3292" t="s">
        <v>6018</v>
      </c>
      <c r="P3292" t="s">
        <v>9280</v>
      </c>
      <c r="Q3292" t="s">
        <v>7356</v>
      </c>
      <c r="R3292" t="s">
        <v>32</v>
      </c>
      <c r="S3292" t="s">
        <v>8986</v>
      </c>
      <c r="T3292" t="str">
        <f t="shared" si="153"/>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92">
        <f t="shared" si="154"/>
        <v>0</v>
      </c>
      <c r="V3292" s="2">
        <v>0</v>
      </c>
      <c r="W3292" s="2">
        <f t="shared" si="155"/>
        <v>0</v>
      </c>
      <c r="X3292" s="2">
        <v>0</v>
      </c>
      <c r="Y3292" s="2">
        <v>0</v>
      </c>
      <c r="Z3292" s="2">
        <v>0</v>
      </c>
      <c r="AA3292" s="2">
        <v>0</v>
      </c>
      <c r="AB3292" s="2">
        <v>0</v>
      </c>
      <c r="AC3292" t="s">
        <v>6738</v>
      </c>
      <c r="AD3292" t="s">
        <v>32</v>
      </c>
      <c r="AE3292" t="s">
        <v>32</v>
      </c>
      <c r="AG3292" t="s">
        <v>38</v>
      </c>
      <c r="AH3292" t="s">
        <v>776</v>
      </c>
      <c r="AI3292" t="s">
        <v>2741</v>
      </c>
      <c r="AJ3292" t="s">
        <v>776</v>
      </c>
      <c r="AK3292" t="s">
        <v>39</v>
      </c>
    </row>
    <row r="3293" spans="1:37" x14ac:dyDescent="0.3">
      <c r="A3293">
        <v>352156</v>
      </c>
      <c r="B3293" t="s">
        <v>1790</v>
      </c>
      <c r="C3293" t="s">
        <v>29</v>
      </c>
      <c r="D3293">
        <v>1</v>
      </c>
      <c r="E3293" t="s">
        <v>6739</v>
      </c>
      <c r="F3293" t="s">
        <v>6740</v>
      </c>
      <c r="G3293">
        <v>10071</v>
      </c>
      <c r="H3293" t="s">
        <v>435</v>
      </c>
      <c r="I3293" t="s">
        <v>6741</v>
      </c>
      <c r="J3293" t="s">
        <v>43</v>
      </c>
      <c r="K3293">
        <v>75000</v>
      </c>
      <c r="L3293">
        <v>80000</v>
      </c>
      <c r="M3293" t="s">
        <v>33</v>
      </c>
      <c r="N3293" t="s">
        <v>1975</v>
      </c>
      <c r="O3293" t="s">
        <v>4058</v>
      </c>
      <c r="P3293" t="s">
        <v>9281</v>
      </c>
      <c r="Q3293" t="s">
        <v>6742</v>
      </c>
      <c r="R3293" t="s">
        <v>9282</v>
      </c>
      <c r="S3293" t="s">
        <v>6067</v>
      </c>
      <c r="T3293" t="str">
        <f t="shared" si="153"/>
        <v>1.	A Master‚„s degree with a specialization in Forestry or a related subject. 2.	Certification as an Arborist from the International Society of Arboriculture. 3.	Strong knowledge of agency structure and divisions and Department of Buildings permitting process. 4.	Experience reading plans and with construction. 5.	Excellent communication, interpersonal, leadership and organizational skills.  6.	Ability to work independently as well as part of a team. 7.	Proficiency in computer software including Microsoft Outlook, Word, Excel, PowerPoint, and Access 8.	Valid New York State driver license. NOTE: All resumes must be received no later than the last day of the posting period. References will be required upon request.   www.nyc.gov/parks  MOVEMENT IN THE FACE OF CIVIL SERVICE LISTS IS PROHIBITED UNDER CIVIL SERVICE LAW.</v>
      </c>
      <c r="U3293">
        <f t="shared" si="154"/>
        <v>0</v>
      </c>
      <c r="V3293" s="2">
        <v>1</v>
      </c>
      <c r="W3293" s="2">
        <f t="shared" si="155"/>
        <v>0</v>
      </c>
      <c r="X3293" s="2">
        <v>0</v>
      </c>
      <c r="Y3293" s="2">
        <v>0</v>
      </c>
      <c r="Z3293" s="2">
        <v>0</v>
      </c>
      <c r="AA3293" s="2">
        <v>0</v>
      </c>
      <c r="AB3293" s="2">
        <v>0</v>
      </c>
      <c r="AC3293" t="s">
        <v>6743</v>
      </c>
      <c r="AD3293" t="s">
        <v>32</v>
      </c>
      <c r="AE3293" t="s">
        <v>1975</v>
      </c>
      <c r="AG3293" t="s">
        <v>2219</v>
      </c>
      <c r="AH3293" t="s">
        <v>1829</v>
      </c>
      <c r="AI3293" t="s">
        <v>3067</v>
      </c>
      <c r="AJ3293" t="s">
        <v>2839</v>
      </c>
      <c r="AK3293" t="s">
        <v>39</v>
      </c>
    </row>
    <row r="3294" spans="1:37" x14ac:dyDescent="0.3">
      <c r="A3294">
        <v>352156</v>
      </c>
      <c r="B3294" t="s">
        <v>1790</v>
      </c>
      <c r="C3294" t="s">
        <v>29</v>
      </c>
      <c r="D3294">
        <v>1</v>
      </c>
      <c r="E3294" t="s">
        <v>6739</v>
      </c>
      <c r="F3294" t="s">
        <v>6740</v>
      </c>
      <c r="G3294">
        <v>10071</v>
      </c>
      <c r="H3294" t="s">
        <v>435</v>
      </c>
      <c r="I3294" t="s">
        <v>6741</v>
      </c>
      <c r="J3294" t="s">
        <v>43</v>
      </c>
      <c r="K3294">
        <v>75000</v>
      </c>
      <c r="L3294">
        <v>80000</v>
      </c>
      <c r="M3294" t="s">
        <v>33</v>
      </c>
      <c r="N3294" t="s">
        <v>1975</v>
      </c>
      <c r="O3294" t="s">
        <v>4058</v>
      </c>
      <c r="P3294" t="s">
        <v>9281</v>
      </c>
      <c r="Q3294" t="s">
        <v>6742</v>
      </c>
      <c r="R3294" t="s">
        <v>9282</v>
      </c>
      <c r="S3294" t="s">
        <v>6067</v>
      </c>
      <c r="T3294" t="str">
        <f t="shared" si="153"/>
        <v>1.	A Master‚„s degree with a specialization in Forestry or a related subject. 2.	Certification as an Arborist from the International Society of Arboriculture. 3.	Strong knowledge of agency structure and divisions and Department of Buildings permitting process. 4.	Experience reading plans and with construction. 5.	Excellent communication, interpersonal, leadership and organizational skills.  6.	Ability to work independently as well as part of a team. 7.	Proficiency in computer software including Microsoft Outlook, Word, Excel, PowerPoint, and Access 8.	Valid New York State driver license. NOTE: All resumes must be received no later than the last day of the posting period. References will be required upon request.   www.nyc.gov/parks  MOVEMENT IN THE FACE OF CIVIL SERVICE LISTS IS PROHIBITED UNDER CIVIL SERVICE LAW.</v>
      </c>
      <c r="U3294">
        <f t="shared" si="154"/>
        <v>0</v>
      </c>
      <c r="V3294" s="2">
        <v>1</v>
      </c>
      <c r="W3294" s="2">
        <f t="shared" si="155"/>
        <v>0</v>
      </c>
      <c r="X3294" s="2">
        <v>0</v>
      </c>
      <c r="Y3294" s="2">
        <v>0</v>
      </c>
      <c r="Z3294" s="2">
        <v>0</v>
      </c>
      <c r="AA3294" s="2">
        <v>0</v>
      </c>
      <c r="AB3294" s="2">
        <v>0</v>
      </c>
      <c r="AC3294" t="s">
        <v>6743</v>
      </c>
      <c r="AD3294" t="s">
        <v>32</v>
      </c>
      <c r="AE3294" t="s">
        <v>1975</v>
      </c>
      <c r="AG3294" t="s">
        <v>2219</v>
      </c>
      <c r="AH3294" t="s">
        <v>1829</v>
      </c>
      <c r="AI3294" t="s">
        <v>3067</v>
      </c>
      <c r="AJ3294" t="s">
        <v>2839</v>
      </c>
      <c r="AK3294" t="s">
        <v>39</v>
      </c>
    </row>
    <row r="3295" spans="1:37" x14ac:dyDescent="0.3">
      <c r="A3295">
        <v>352156</v>
      </c>
      <c r="B3295" t="s">
        <v>1790</v>
      </c>
      <c r="C3295" t="s">
        <v>48</v>
      </c>
      <c r="D3295">
        <v>1</v>
      </c>
      <c r="E3295" t="s">
        <v>6739</v>
      </c>
      <c r="F3295" t="s">
        <v>6740</v>
      </c>
      <c r="G3295">
        <v>10071</v>
      </c>
      <c r="H3295" t="s">
        <v>435</v>
      </c>
      <c r="I3295" t="s">
        <v>6741</v>
      </c>
      <c r="J3295" t="s">
        <v>43</v>
      </c>
      <c r="K3295">
        <v>75000</v>
      </c>
      <c r="L3295">
        <v>80000</v>
      </c>
      <c r="M3295" t="s">
        <v>33</v>
      </c>
      <c r="N3295" t="s">
        <v>1975</v>
      </c>
      <c r="O3295" t="s">
        <v>4058</v>
      </c>
      <c r="P3295" t="s">
        <v>9281</v>
      </c>
      <c r="Q3295" t="s">
        <v>6742</v>
      </c>
      <c r="R3295" t="s">
        <v>9282</v>
      </c>
      <c r="S3295" t="s">
        <v>6067</v>
      </c>
      <c r="T3295" t="str">
        <f t="shared" si="153"/>
        <v>1.	A Master‚„s degree with a specialization in Forestry or a related subject. 2.	Certification as an Arborist from the International Society of Arboriculture. 3.	Strong knowledge of agency structure and divisions and Department of Buildings permitting process. 4.	Experience reading plans and with construction. 5.	Excellent communication, interpersonal, leadership and organizational skills.  6.	Ability to work independently as well as part of a team. 7.	Proficiency in computer software including Microsoft Outlook, Word, Excel, PowerPoint, and Access 8.	Valid New York State driver license. NOTE: All resumes must be received no later than the last day of the posting period. References will be required upon request.   www.nyc.gov/parks  MOVEMENT IN THE FACE OF CIVIL SERVICE LISTS IS PROHIBITED UNDER CIVIL SERVICE LAW.</v>
      </c>
      <c r="U3295">
        <f t="shared" si="154"/>
        <v>0</v>
      </c>
      <c r="V3295" s="2">
        <v>1</v>
      </c>
      <c r="W3295" s="2">
        <f t="shared" si="155"/>
        <v>0</v>
      </c>
      <c r="X3295" s="2">
        <v>0</v>
      </c>
      <c r="Y3295" s="2">
        <v>0</v>
      </c>
      <c r="Z3295" s="2">
        <v>0</v>
      </c>
      <c r="AA3295" s="2">
        <v>0</v>
      </c>
      <c r="AB3295" s="2">
        <v>0</v>
      </c>
      <c r="AC3295" t="s">
        <v>6743</v>
      </c>
      <c r="AD3295" t="s">
        <v>32</v>
      </c>
      <c r="AE3295" t="s">
        <v>1975</v>
      </c>
      <c r="AG3295" t="s">
        <v>2219</v>
      </c>
      <c r="AH3295" t="s">
        <v>1829</v>
      </c>
      <c r="AI3295" t="s">
        <v>3067</v>
      </c>
      <c r="AJ3295" t="s">
        <v>2839</v>
      </c>
      <c r="AK3295" t="s">
        <v>39</v>
      </c>
    </row>
    <row r="3296" spans="1:37" x14ac:dyDescent="0.3">
      <c r="A3296">
        <v>352162</v>
      </c>
      <c r="B3296" t="s">
        <v>2098</v>
      </c>
      <c r="C3296" t="s">
        <v>29</v>
      </c>
      <c r="D3296">
        <v>1</v>
      </c>
      <c r="E3296" t="s">
        <v>6744</v>
      </c>
      <c r="F3296" t="s">
        <v>2813</v>
      </c>
      <c r="G3296">
        <v>31165</v>
      </c>
      <c r="H3296">
        <v>1</v>
      </c>
      <c r="I3296" t="s">
        <v>6745</v>
      </c>
      <c r="J3296" t="s">
        <v>43</v>
      </c>
      <c r="K3296">
        <v>39370</v>
      </c>
      <c r="L3296">
        <v>39370</v>
      </c>
      <c r="M3296" t="s">
        <v>33</v>
      </c>
      <c r="N3296" t="s">
        <v>115</v>
      </c>
      <c r="O3296" t="s">
        <v>2101</v>
      </c>
      <c r="P3296" t="s">
        <v>9283</v>
      </c>
      <c r="Q3296" t="s">
        <v>2815</v>
      </c>
      <c r="R3296" t="s">
        <v>6746</v>
      </c>
      <c r="S3296" t="s">
        <v>32</v>
      </c>
      <c r="T3296" t="str">
        <f t="shared" si="153"/>
        <v xml:space="preserve">Strong analytical writing skills. Excellent overall communication skills. Critical thinking with the ability to arrive at logical conclusions. Ability to multi-task, manage competing priorities, and meet deadlines. Ability to work as part of a team by following directions and taking instruction. A collegial, flexible and adaptable approach to work is required  </v>
      </c>
      <c r="U3296">
        <f t="shared" si="154"/>
        <v>0</v>
      </c>
      <c r="V3296" s="2">
        <v>0</v>
      </c>
      <c r="W3296" s="2">
        <f t="shared" si="155"/>
        <v>0</v>
      </c>
      <c r="X3296" s="2">
        <v>0</v>
      </c>
      <c r="Y3296" s="2">
        <v>0</v>
      </c>
      <c r="Z3296" s="2">
        <v>0</v>
      </c>
      <c r="AA3296" s="2">
        <v>0</v>
      </c>
      <c r="AB3296" s="2">
        <v>0</v>
      </c>
      <c r="AC3296" t="s">
        <v>6747</v>
      </c>
      <c r="AD3296" t="s">
        <v>32</v>
      </c>
      <c r="AE3296" t="s">
        <v>32</v>
      </c>
      <c r="AG3296" t="s">
        <v>38</v>
      </c>
      <c r="AH3296" t="s">
        <v>2839</v>
      </c>
      <c r="AJ3296" t="s">
        <v>2839</v>
      </c>
      <c r="AK3296" t="s">
        <v>39</v>
      </c>
    </row>
    <row r="3297" spans="1:37" x14ac:dyDescent="0.3">
      <c r="A3297">
        <v>352162</v>
      </c>
      <c r="B3297" t="s">
        <v>2098</v>
      </c>
      <c r="C3297" t="s">
        <v>48</v>
      </c>
      <c r="D3297">
        <v>1</v>
      </c>
      <c r="E3297" t="s">
        <v>6744</v>
      </c>
      <c r="F3297" t="s">
        <v>2813</v>
      </c>
      <c r="G3297">
        <v>31165</v>
      </c>
      <c r="H3297">
        <v>1</v>
      </c>
      <c r="I3297" t="s">
        <v>6745</v>
      </c>
      <c r="J3297" t="s">
        <v>43</v>
      </c>
      <c r="K3297">
        <v>39370</v>
      </c>
      <c r="L3297">
        <v>39370</v>
      </c>
      <c r="M3297" t="s">
        <v>33</v>
      </c>
      <c r="N3297" t="s">
        <v>115</v>
      </c>
      <c r="O3297" t="s">
        <v>2101</v>
      </c>
      <c r="P3297" t="s">
        <v>9283</v>
      </c>
      <c r="Q3297" t="s">
        <v>2815</v>
      </c>
      <c r="R3297" t="s">
        <v>6746</v>
      </c>
      <c r="S3297" t="s">
        <v>32</v>
      </c>
      <c r="T3297" t="str">
        <f t="shared" si="153"/>
        <v xml:space="preserve">Strong analytical writing skills. Excellent overall communication skills. Critical thinking with the ability to arrive at logical conclusions. Ability to multi-task, manage competing priorities, and meet deadlines. Ability to work as part of a team by following directions and taking instruction. A collegial, flexible and adaptable approach to work is required  </v>
      </c>
      <c r="U3297">
        <f t="shared" si="154"/>
        <v>0</v>
      </c>
      <c r="V3297" s="2">
        <v>0</v>
      </c>
      <c r="W3297" s="2">
        <f t="shared" si="155"/>
        <v>0</v>
      </c>
      <c r="X3297" s="2">
        <v>0</v>
      </c>
      <c r="Y3297" s="2">
        <v>0</v>
      </c>
      <c r="Z3297" s="2">
        <v>0</v>
      </c>
      <c r="AA3297" s="2">
        <v>0</v>
      </c>
      <c r="AB3297" s="2">
        <v>0</v>
      </c>
      <c r="AC3297" t="s">
        <v>6747</v>
      </c>
      <c r="AD3297" t="s">
        <v>32</v>
      </c>
      <c r="AE3297" t="s">
        <v>32</v>
      </c>
      <c r="AG3297" t="s">
        <v>38</v>
      </c>
      <c r="AH3297" t="s">
        <v>2839</v>
      </c>
      <c r="AJ3297" t="s">
        <v>2839</v>
      </c>
      <c r="AK3297" t="s">
        <v>39</v>
      </c>
    </row>
    <row r="3298" spans="1:37" x14ac:dyDescent="0.3">
      <c r="A3298">
        <v>352164</v>
      </c>
      <c r="B3298" t="s">
        <v>1790</v>
      </c>
      <c r="C3298" t="s">
        <v>29</v>
      </c>
      <c r="D3298">
        <v>1</v>
      </c>
      <c r="E3298" t="s">
        <v>6748</v>
      </c>
      <c r="F3298" t="s">
        <v>742</v>
      </c>
      <c r="G3298">
        <v>56058</v>
      </c>
      <c r="H3298">
        <v>0</v>
      </c>
      <c r="I3298" t="s">
        <v>4973</v>
      </c>
      <c r="J3298" t="s">
        <v>43</v>
      </c>
      <c r="K3298">
        <v>50362</v>
      </c>
      <c r="L3298">
        <v>78177</v>
      </c>
      <c r="M3298" t="s">
        <v>33</v>
      </c>
      <c r="N3298" t="s">
        <v>1975</v>
      </c>
      <c r="O3298" t="s">
        <v>6749</v>
      </c>
      <c r="P3298" t="s">
        <v>9284</v>
      </c>
      <c r="Q3298" t="s">
        <v>745</v>
      </c>
      <c r="R3298" t="s">
        <v>9285</v>
      </c>
      <c r="S3298" t="s">
        <v>6750</v>
      </c>
      <c r="T3298" t="str">
        <f t="shared" si="153"/>
        <v>1. Bachelor‚„s degree.  2. Excellent writing, communication and organizational skills.   3. Ability to work independently and collaboratively in a team environment. 4. Proficiency in computer software including Microsoft Outlook, Word, Excel and Access. 5. Ability to initiate and manage multiple projects in a fast-paced environment and meet deadlines. 6. Valid New York State driver license. ONLY CURRENT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v>
      </c>
      <c r="U3298">
        <f t="shared" si="154"/>
        <v>0</v>
      </c>
      <c r="V3298" s="2">
        <v>1</v>
      </c>
      <c r="W3298" s="2">
        <f t="shared" si="155"/>
        <v>0</v>
      </c>
      <c r="X3298" s="2">
        <v>0</v>
      </c>
      <c r="Y3298" s="2">
        <v>0</v>
      </c>
      <c r="Z3298" s="2">
        <v>0</v>
      </c>
      <c r="AA3298" s="2">
        <v>0</v>
      </c>
      <c r="AB3298" s="2">
        <v>0</v>
      </c>
      <c r="AC3298" t="s">
        <v>6751</v>
      </c>
      <c r="AD3298" t="s">
        <v>32</v>
      </c>
      <c r="AE3298" t="s">
        <v>6752</v>
      </c>
      <c r="AG3298" t="s">
        <v>2219</v>
      </c>
      <c r="AH3298" t="s">
        <v>1829</v>
      </c>
      <c r="AI3298" t="s">
        <v>2741</v>
      </c>
      <c r="AJ3298" t="s">
        <v>2839</v>
      </c>
      <c r="AK3298" t="s">
        <v>39</v>
      </c>
    </row>
    <row r="3299" spans="1:37" x14ac:dyDescent="0.3">
      <c r="A3299">
        <v>352170</v>
      </c>
      <c r="B3299" t="s">
        <v>1290</v>
      </c>
      <c r="C3299" t="s">
        <v>29</v>
      </c>
      <c r="D3299">
        <v>1</v>
      </c>
      <c r="E3299" t="s">
        <v>6753</v>
      </c>
      <c r="F3299" t="s">
        <v>297</v>
      </c>
      <c r="G3299">
        <v>10251</v>
      </c>
      <c r="H3299">
        <v>3</v>
      </c>
      <c r="I3299" t="s">
        <v>553</v>
      </c>
      <c r="J3299" t="s">
        <v>43</v>
      </c>
      <c r="K3299">
        <v>33875</v>
      </c>
      <c r="L3299">
        <v>54879</v>
      </c>
      <c r="M3299" t="s">
        <v>33</v>
      </c>
      <c r="N3299" t="s">
        <v>4131</v>
      </c>
      <c r="O3299" t="s">
        <v>6671</v>
      </c>
      <c r="P3299" t="s">
        <v>9286</v>
      </c>
      <c r="Q3299" t="s">
        <v>300</v>
      </c>
      <c r="R3299" t="s">
        <v>9287</v>
      </c>
      <c r="S3299" t="s">
        <v>9147</v>
      </c>
      <c r="T3299" t="str">
        <f t="shared" si="153"/>
        <v>‚  Clerical experience in a fast-paced investigatory environment.   Good written, verbal and interpersonal communication skills   Working knowledge of Microsoft Word and Excel, WMS, HRA Viewer and other HRA     related systems.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299">
        <f t="shared" si="154"/>
        <v>0</v>
      </c>
      <c r="V3299" s="2">
        <v>1</v>
      </c>
      <c r="W3299" s="2">
        <f t="shared" si="155"/>
        <v>0</v>
      </c>
      <c r="X3299" s="2">
        <v>0</v>
      </c>
      <c r="Y3299" s="2">
        <v>0</v>
      </c>
      <c r="Z3299" s="2">
        <v>0</v>
      </c>
      <c r="AA3299" s="2">
        <v>0</v>
      </c>
      <c r="AB3299" s="2">
        <v>0</v>
      </c>
      <c r="AC3299" t="s">
        <v>6754</v>
      </c>
      <c r="AD3299" t="s">
        <v>32</v>
      </c>
      <c r="AE3299" t="s">
        <v>32</v>
      </c>
      <c r="AG3299" t="s">
        <v>38</v>
      </c>
      <c r="AH3299" t="s">
        <v>2839</v>
      </c>
      <c r="AI3299" t="s">
        <v>2659</v>
      </c>
      <c r="AJ3299" t="s">
        <v>2839</v>
      </c>
      <c r="AK3299" t="s">
        <v>39</v>
      </c>
    </row>
    <row r="3300" spans="1:37" x14ac:dyDescent="0.3">
      <c r="A3300">
        <v>352172</v>
      </c>
      <c r="B3300" t="s">
        <v>199</v>
      </c>
      <c r="C3300" t="s">
        <v>29</v>
      </c>
      <c r="D3300">
        <v>1</v>
      </c>
      <c r="E3300" t="s">
        <v>6755</v>
      </c>
      <c r="F3300" t="s">
        <v>126</v>
      </c>
      <c r="G3300">
        <v>21744</v>
      </c>
      <c r="H3300">
        <v>3</v>
      </c>
      <c r="I3300" t="s">
        <v>1183</v>
      </c>
      <c r="J3300" t="s">
        <v>32</v>
      </c>
      <c r="K3300">
        <v>78630</v>
      </c>
      <c r="L3300">
        <v>97200</v>
      </c>
      <c r="M3300" t="s">
        <v>33</v>
      </c>
      <c r="N3300" t="s">
        <v>202</v>
      </c>
      <c r="O3300" t="s">
        <v>3342</v>
      </c>
      <c r="P3300" t="s">
        <v>6756</v>
      </c>
      <c r="Q3300" t="s">
        <v>130</v>
      </c>
      <c r="R3300" t="s">
        <v>6757</v>
      </c>
      <c r="S3300" t="s">
        <v>7696</v>
      </c>
      <c r="T3300" t="str">
        <f t="shared" si="153"/>
        <v>--A minimum of 5 years experiences in performing statistical analyses and scientific research  --Experience and knowledge in SAS, R, and Python  --Advanced knowledge and analytic expertise in spatial analysis and mathematics   --Advanced knowledge and exp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00">
        <f t="shared" si="154"/>
        <v>0</v>
      </c>
      <c r="V3300" s="2">
        <v>0</v>
      </c>
      <c r="W3300" s="2">
        <f t="shared" si="155"/>
        <v>0</v>
      </c>
      <c r="X3300" s="2">
        <v>1</v>
      </c>
      <c r="Y3300" s="2">
        <v>0</v>
      </c>
      <c r="Z3300" s="2">
        <v>0</v>
      </c>
      <c r="AA3300" s="2">
        <v>0</v>
      </c>
      <c r="AB3300" s="2">
        <v>0</v>
      </c>
      <c r="AC3300" t="s">
        <v>6758</v>
      </c>
      <c r="AD3300" t="s">
        <v>32</v>
      </c>
      <c r="AE3300" t="s">
        <v>32</v>
      </c>
      <c r="AG3300" t="s">
        <v>38</v>
      </c>
      <c r="AH3300" t="s">
        <v>776</v>
      </c>
      <c r="AI3300" t="s">
        <v>6716</v>
      </c>
      <c r="AJ3300" t="s">
        <v>776</v>
      </c>
      <c r="AK3300" t="s">
        <v>39</v>
      </c>
    </row>
    <row r="3301" spans="1:37" x14ac:dyDescent="0.3">
      <c r="A3301">
        <v>352172</v>
      </c>
      <c r="B3301" t="s">
        <v>199</v>
      </c>
      <c r="C3301" t="s">
        <v>48</v>
      </c>
      <c r="D3301">
        <v>1</v>
      </c>
      <c r="E3301" t="s">
        <v>6755</v>
      </c>
      <c r="F3301" t="s">
        <v>126</v>
      </c>
      <c r="G3301">
        <v>21744</v>
      </c>
      <c r="H3301">
        <v>3</v>
      </c>
      <c r="I3301" t="s">
        <v>1183</v>
      </c>
      <c r="J3301" t="s">
        <v>32</v>
      </c>
      <c r="K3301">
        <v>78630</v>
      </c>
      <c r="L3301">
        <v>97200</v>
      </c>
      <c r="M3301" t="s">
        <v>33</v>
      </c>
      <c r="N3301" t="s">
        <v>202</v>
      </c>
      <c r="O3301" t="s">
        <v>3342</v>
      </c>
      <c r="P3301" t="s">
        <v>6756</v>
      </c>
      <c r="Q3301" t="s">
        <v>130</v>
      </c>
      <c r="R3301" t="s">
        <v>6757</v>
      </c>
      <c r="S3301" t="s">
        <v>7696</v>
      </c>
      <c r="T3301" t="str">
        <f t="shared" si="153"/>
        <v>--A minimum of 5 years experiences in performing statistical analyses and scientific research  --Experience and knowledge in SAS, R, and Python  --Advanced knowledge and analytic expertise in spatial analysis and mathematics   --Advanced knowledge and exp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01">
        <f t="shared" si="154"/>
        <v>0</v>
      </c>
      <c r="V3301" s="2">
        <v>0</v>
      </c>
      <c r="W3301" s="2">
        <f t="shared" si="155"/>
        <v>0</v>
      </c>
      <c r="X3301" s="2">
        <v>1</v>
      </c>
      <c r="Y3301" s="2">
        <v>0</v>
      </c>
      <c r="Z3301" s="2">
        <v>0</v>
      </c>
      <c r="AA3301" s="2">
        <v>0</v>
      </c>
      <c r="AB3301" s="2">
        <v>0</v>
      </c>
      <c r="AC3301" t="s">
        <v>6758</v>
      </c>
      <c r="AD3301" t="s">
        <v>32</v>
      </c>
      <c r="AE3301" t="s">
        <v>32</v>
      </c>
      <c r="AG3301" t="s">
        <v>38</v>
      </c>
      <c r="AH3301" t="s">
        <v>776</v>
      </c>
      <c r="AI3301" t="s">
        <v>6716</v>
      </c>
      <c r="AJ3301" t="s">
        <v>776</v>
      </c>
      <c r="AK3301" t="s">
        <v>39</v>
      </c>
    </row>
    <row r="3302" spans="1:37" x14ac:dyDescent="0.3">
      <c r="A3302">
        <v>352176</v>
      </c>
      <c r="B3302" t="s">
        <v>1790</v>
      </c>
      <c r="C3302" t="s">
        <v>29</v>
      </c>
      <c r="D3302">
        <v>4</v>
      </c>
      <c r="E3302" t="s">
        <v>6759</v>
      </c>
      <c r="F3302" t="s">
        <v>6760</v>
      </c>
      <c r="G3302">
        <v>6070</v>
      </c>
      <c r="H3302">
        <v>0</v>
      </c>
      <c r="I3302" t="s">
        <v>1967</v>
      </c>
      <c r="J3302" t="s">
        <v>43</v>
      </c>
      <c r="K3302">
        <v>20.16</v>
      </c>
      <c r="L3302">
        <v>23.18</v>
      </c>
      <c r="M3302" t="s">
        <v>178</v>
      </c>
      <c r="N3302" t="s">
        <v>2523</v>
      </c>
      <c r="O3302" t="s">
        <v>6761</v>
      </c>
      <c r="P3302" t="s">
        <v>7251</v>
      </c>
      <c r="Q3302" t="s">
        <v>6762</v>
      </c>
      <c r="R3302" t="s">
        <v>9288</v>
      </c>
      <c r="S3302" t="s">
        <v>6763</v>
      </c>
      <c r="T3302" t="str">
        <f t="shared" si="153"/>
        <v>1.	Bachelor‚„s or Master's degree in physiology, recreation or a sports related field. 2.	Experience recruiting, instructing and coaching sports, including girls‚„, women‚„s and nontraditional sports. 3.	Experience with fine arts, performing arts and decorative arts. 4.	Excellent communication, organizational and customer service skills. 5.	Proficiency in computer software including Microsoft Word, Excel and PowerPoint. 6.	Valid New York State driver license. 7.	Able to work weekends and non-traditional hours. 8.	Fluency in Spanish, Korean, Mandarin/Cantonese or Polish. NOTE: All resumes must be received no later than the last day of the posting period. References will be required upon request.  www.nyc.gov/parks  MOVEMENT IN THE FACE OF CIVIL SERVICE LISTS IS PROHIBITED UNDER CIVIL SERVICE LAW.</v>
      </c>
      <c r="U3302">
        <f t="shared" si="154"/>
        <v>0</v>
      </c>
      <c r="V3302" s="2">
        <v>1</v>
      </c>
      <c r="W3302" s="2">
        <f t="shared" si="155"/>
        <v>0</v>
      </c>
      <c r="X3302" s="2">
        <v>0</v>
      </c>
      <c r="Y3302" s="2">
        <v>0</v>
      </c>
      <c r="Z3302" s="2">
        <v>0</v>
      </c>
      <c r="AA3302" s="2">
        <v>0</v>
      </c>
      <c r="AB3302" s="2">
        <v>0</v>
      </c>
      <c r="AC3302" t="s">
        <v>6764</v>
      </c>
      <c r="AD3302" t="s">
        <v>32</v>
      </c>
      <c r="AE3302" t="s">
        <v>1798</v>
      </c>
      <c r="AG3302" t="s">
        <v>2219</v>
      </c>
      <c r="AH3302" t="s">
        <v>1829</v>
      </c>
      <c r="AI3302" t="s">
        <v>2035</v>
      </c>
      <c r="AJ3302" t="s">
        <v>2839</v>
      </c>
      <c r="AK3302" t="s">
        <v>39</v>
      </c>
    </row>
    <row r="3303" spans="1:37" x14ac:dyDescent="0.3">
      <c r="A3303">
        <v>352176</v>
      </c>
      <c r="B3303" t="s">
        <v>1790</v>
      </c>
      <c r="C3303" t="s">
        <v>48</v>
      </c>
      <c r="D3303">
        <v>4</v>
      </c>
      <c r="E3303" t="s">
        <v>6759</v>
      </c>
      <c r="F3303" t="s">
        <v>6760</v>
      </c>
      <c r="G3303">
        <v>6070</v>
      </c>
      <c r="H3303">
        <v>0</v>
      </c>
      <c r="I3303" t="s">
        <v>1967</v>
      </c>
      <c r="J3303" t="s">
        <v>43</v>
      </c>
      <c r="K3303">
        <v>20.16</v>
      </c>
      <c r="L3303">
        <v>23.18</v>
      </c>
      <c r="M3303" t="s">
        <v>178</v>
      </c>
      <c r="N3303" t="s">
        <v>2523</v>
      </c>
      <c r="O3303" t="s">
        <v>6761</v>
      </c>
      <c r="P3303" t="s">
        <v>7251</v>
      </c>
      <c r="Q3303" t="s">
        <v>6762</v>
      </c>
      <c r="R3303" t="s">
        <v>9288</v>
      </c>
      <c r="S3303" t="s">
        <v>6763</v>
      </c>
      <c r="T3303" t="str">
        <f t="shared" si="153"/>
        <v>1.	Bachelor‚„s or Master's degree in physiology, recreation or a sports related field. 2.	Experience recruiting, instructing and coaching sports, including girls‚„, women‚„s and nontraditional sports. 3.	Experience with fine arts, performing arts and decorative arts. 4.	Excellent communication, organizational and customer service skills. 5.	Proficiency in computer software including Microsoft Word, Excel and PowerPoint. 6.	Valid New York State driver license. 7.	Able to work weekends and non-traditional hours. 8.	Fluency in Spanish, Korean, Mandarin/Cantonese or Polish. NOTE: All resumes must be received no later than the last day of the posting period. References will be required upon request.  www.nyc.gov/parks  MOVEMENT IN THE FACE OF CIVIL SERVICE LISTS IS PROHIBITED UNDER CIVIL SERVICE LAW.</v>
      </c>
      <c r="U3303">
        <f t="shared" si="154"/>
        <v>0</v>
      </c>
      <c r="V3303" s="2">
        <v>1</v>
      </c>
      <c r="W3303" s="2">
        <f t="shared" si="155"/>
        <v>0</v>
      </c>
      <c r="X3303" s="2">
        <v>0</v>
      </c>
      <c r="Y3303" s="2">
        <v>0</v>
      </c>
      <c r="Z3303" s="2">
        <v>0</v>
      </c>
      <c r="AA3303" s="2">
        <v>0</v>
      </c>
      <c r="AB3303" s="2">
        <v>0</v>
      </c>
      <c r="AC3303" t="s">
        <v>6764</v>
      </c>
      <c r="AD3303" t="s">
        <v>32</v>
      </c>
      <c r="AE3303" t="s">
        <v>1798</v>
      </c>
      <c r="AG3303" t="s">
        <v>2219</v>
      </c>
      <c r="AH3303" t="s">
        <v>1829</v>
      </c>
      <c r="AI3303" t="s">
        <v>2035</v>
      </c>
      <c r="AJ3303" t="s">
        <v>2839</v>
      </c>
      <c r="AK3303" t="s">
        <v>39</v>
      </c>
    </row>
    <row r="3304" spans="1:37" x14ac:dyDescent="0.3">
      <c r="A3304">
        <v>352176</v>
      </c>
      <c r="B3304" t="s">
        <v>1790</v>
      </c>
      <c r="C3304" t="s">
        <v>29</v>
      </c>
      <c r="D3304">
        <v>4</v>
      </c>
      <c r="E3304" t="s">
        <v>6759</v>
      </c>
      <c r="F3304" t="s">
        <v>6760</v>
      </c>
      <c r="G3304">
        <v>6070</v>
      </c>
      <c r="H3304">
        <v>0</v>
      </c>
      <c r="I3304" t="s">
        <v>1967</v>
      </c>
      <c r="J3304" t="s">
        <v>43</v>
      </c>
      <c r="K3304">
        <v>20.16</v>
      </c>
      <c r="L3304">
        <v>23.18</v>
      </c>
      <c r="M3304" t="s">
        <v>178</v>
      </c>
      <c r="N3304" t="s">
        <v>2523</v>
      </c>
      <c r="O3304" t="s">
        <v>6761</v>
      </c>
      <c r="P3304" t="s">
        <v>7251</v>
      </c>
      <c r="Q3304" t="s">
        <v>6762</v>
      </c>
      <c r="R3304" t="s">
        <v>9288</v>
      </c>
      <c r="S3304" t="s">
        <v>6763</v>
      </c>
      <c r="T3304" t="str">
        <f t="shared" si="153"/>
        <v>1.	Bachelor‚„s or Master's degree in physiology, recreation or a sports related field. 2.	Experience recruiting, instructing and coaching sports, including girls‚„, women‚„s and nontraditional sports. 3.	Experience with fine arts, performing arts and decorative arts. 4.	Excellent communication, organizational and customer service skills. 5.	Proficiency in computer software including Microsoft Word, Excel and PowerPoint. 6.	Valid New York State driver license. 7.	Able to work weekends and non-traditional hours. 8.	Fluency in Spanish, Korean, Mandarin/Cantonese or Polish. NOTE: All resumes must be received no later than the last day of the posting period. References will be required upon request.  www.nyc.gov/parks  MOVEMENT IN THE FACE OF CIVIL SERVICE LISTS IS PROHIBITED UNDER CIVIL SERVICE LAW.</v>
      </c>
      <c r="U3304">
        <f t="shared" si="154"/>
        <v>0</v>
      </c>
      <c r="V3304" s="2">
        <v>1</v>
      </c>
      <c r="W3304" s="2">
        <f t="shared" si="155"/>
        <v>0</v>
      </c>
      <c r="X3304" s="2">
        <v>0</v>
      </c>
      <c r="Y3304" s="2">
        <v>0</v>
      </c>
      <c r="Z3304" s="2">
        <v>0</v>
      </c>
      <c r="AA3304" s="2">
        <v>0</v>
      </c>
      <c r="AB3304" s="2">
        <v>0</v>
      </c>
      <c r="AC3304" t="s">
        <v>6764</v>
      </c>
      <c r="AD3304" t="s">
        <v>32</v>
      </c>
      <c r="AE3304" t="s">
        <v>1798</v>
      </c>
      <c r="AG3304" t="s">
        <v>2219</v>
      </c>
      <c r="AH3304" t="s">
        <v>1829</v>
      </c>
      <c r="AI3304" t="s">
        <v>2035</v>
      </c>
      <c r="AJ3304" t="s">
        <v>2839</v>
      </c>
      <c r="AK3304" t="s">
        <v>39</v>
      </c>
    </row>
    <row r="3305" spans="1:37" x14ac:dyDescent="0.3">
      <c r="A3305">
        <v>352192</v>
      </c>
      <c r="B3305" t="s">
        <v>1290</v>
      </c>
      <c r="C3305" t="s">
        <v>29</v>
      </c>
      <c r="D3305">
        <v>1</v>
      </c>
      <c r="E3305" t="s">
        <v>6765</v>
      </c>
      <c r="F3305" t="s">
        <v>75</v>
      </c>
      <c r="G3305">
        <v>13632</v>
      </c>
      <c r="H3305">
        <v>2</v>
      </c>
      <c r="I3305" t="s">
        <v>5722</v>
      </c>
      <c r="J3305" t="s">
        <v>43</v>
      </c>
      <c r="K3305">
        <v>79471</v>
      </c>
      <c r="L3305">
        <v>102388</v>
      </c>
      <c r="M3305" t="s">
        <v>33</v>
      </c>
      <c r="N3305" t="s">
        <v>1685</v>
      </c>
      <c r="O3305" t="s">
        <v>6766</v>
      </c>
      <c r="P3305" t="s">
        <v>7252</v>
      </c>
      <c r="Q3305" t="s">
        <v>7318</v>
      </c>
      <c r="R3305" t="s">
        <v>9289</v>
      </c>
      <c r="S3305" t="s">
        <v>9147</v>
      </c>
      <c r="T3305" t="str">
        <f t="shared" si="153"/>
        <v>‚   Sophisticated programming capacity in C#, .Net, ASP.Net, SQL Database 2008 and      knowledge of JQuery and MS Reporting Services.      Expert knowledge of Microsoft Access.    Prior experience in designing a new computer system.    Self-starter who is also capable of working collaboratively as part of a team.    Excellent verbal, written, communication skills.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05">
        <f t="shared" si="154"/>
        <v>0</v>
      </c>
      <c r="V3305" s="2">
        <v>0</v>
      </c>
      <c r="W3305" s="2">
        <f t="shared" si="155"/>
        <v>0</v>
      </c>
      <c r="X3305" s="2">
        <v>0</v>
      </c>
      <c r="Y3305" s="2">
        <v>0</v>
      </c>
      <c r="Z3305" s="2">
        <v>1</v>
      </c>
      <c r="AA3305" s="2">
        <v>0</v>
      </c>
      <c r="AB3305" s="2">
        <v>0</v>
      </c>
      <c r="AC3305" t="s">
        <v>6767</v>
      </c>
      <c r="AD3305" t="s">
        <v>32</v>
      </c>
      <c r="AE3305" t="s">
        <v>32</v>
      </c>
      <c r="AG3305" t="s">
        <v>58</v>
      </c>
      <c r="AH3305" t="s">
        <v>2839</v>
      </c>
      <c r="AI3305" t="s">
        <v>2432</v>
      </c>
      <c r="AJ3305" t="s">
        <v>2839</v>
      </c>
      <c r="AK3305" t="s">
        <v>39</v>
      </c>
    </row>
    <row r="3306" spans="1:37" x14ac:dyDescent="0.3">
      <c r="A3306">
        <v>352196</v>
      </c>
      <c r="B3306" t="s">
        <v>1790</v>
      </c>
      <c r="C3306" t="s">
        <v>29</v>
      </c>
      <c r="D3306">
        <v>1</v>
      </c>
      <c r="E3306" t="s">
        <v>6768</v>
      </c>
      <c r="F3306" t="s">
        <v>742</v>
      </c>
      <c r="G3306">
        <v>56058</v>
      </c>
      <c r="H3306">
        <v>0</v>
      </c>
      <c r="I3306" t="s">
        <v>2512</v>
      </c>
      <c r="J3306" t="s">
        <v>43</v>
      </c>
      <c r="K3306">
        <v>50362</v>
      </c>
      <c r="L3306">
        <v>78177</v>
      </c>
      <c r="M3306" t="s">
        <v>33</v>
      </c>
      <c r="N3306" t="s">
        <v>6769</v>
      </c>
      <c r="O3306" t="s">
        <v>6770</v>
      </c>
      <c r="P3306" t="s">
        <v>9290</v>
      </c>
      <c r="Q3306" t="s">
        <v>745</v>
      </c>
      <c r="R3306" t="s">
        <v>6771</v>
      </c>
      <c r="S3306" t="s">
        <v>6772</v>
      </c>
      <c r="T3306" t="str">
        <f t="shared" si="153"/>
        <v>1.	Excellent administrative, organizational, supervisory and communication skills. 2.	Strong analytical and statistical experience. 3.	Familiarity with agency operations. 4.	Ability to maintain databases and generate metrics and performance reports. 5.	Proficiency in Microsoft Word, Excel, Access and PowerPoint.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3306">
        <f t="shared" si="154"/>
        <v>0</v>
      </c>
      <c r="V3306" s="2">
        <v>1</v>
      </c>
      <c r="W3306" s="2">
        <f t="shared" si="155"/>
        <v>0</v>
      </c>
      <c r="X3306" s="2">
        <v>0</v>
      </c>
      <c r="Y3306" s="2">
        <v>0</v>
      </c>
      <c r="Z3306" s="2">
        <v>0</v>
      </c>
      <c r="AA3306" s="2">
        <v>0</v>
      </c>
      <c r="AB3306" s="2">
        <v>0</v>
      </c>
      <c r="AC3306" t="s">
        <v>6773</v>
      </c>
      <c r="AD3306" t="s">
        <v>32</v>
      </c>
      <c r="AE3306" t="s">
        <v>6774</v>
      </c>
      <c r="AG3306" t="s">
        <v>2219</v>
      </c>
      <c r="AH3306" t="s">
        <v>1829</v>
      </c>
      <c r="AI3306" t="s">
        <v>2741</v>
      </c>
      <c r="AJ3306" t="s">
        <v>2839</v>
      </c>
      <c r="AK3306" t="s">
        <v>39</v>
      </c>
    </row>
    <row r="3307" spans="1:37" x14ac:dyDescent="0.3">
      <c r="A3307">
        <v>352202</v>
      </c>
      <c r="B3307" t="s">
        <v>101</v>
      </c>
      <c r="C3307" t="s">
        <v>29</v>
      </c>
      <c r="D3307">
        <v>1</v>
      </c>
      <c r="E3307" t="s">
        <v>6775</v>
      </c>
      <c r="F3307" t="s">
        <v>75</v>
      </c>
      <c r="G3307">
        <v>13632</v>
      </c>
      <c r="H3307">
        <v>2</v>
      </c>
      <c r="I3307" t="s">
        <v>76</v>
      </c>
      <c r="J3307" t="s">
        <v>32</v>
      </c>
      <c r="K3307">
        <v>79471</v>
      </c>
      <c r="L3307">
        <v>100309</v>
      </c>
      <c r="M3307" t="s">
        <v>33</v>
      </c>
      <c r="N3307" t="s">
        <v>104</v>
      </c>
      <c r="O3307" t="s">
        <v>105</v>
      </c>
      <c r="P3307" t="s">
        <v>7253</v>
      </c>
      <c r="Q3307" t="s">
        <v>7318</v>
      </c>
      <c r="R3307" t="s">
        <v>7254</v>
      </c>
      <c r="S3307" t="s">
        <v>6776</v>
      </c>
      <c r="T3307" t="str">
        <f t="shared" si="153"/>
        <v>The preferred candidate should possess the following:	Experience managing an end to end mainframe technology environment, including experience with software, hardware and FIBER/FICON infrastructure components;	Experience with an IBM z/Series Mainframe environment and peripherals;	Knowledge of Change Management Tools: Remedy and ServiceNow;	Excellent proven problem-solving skills;	Ability to effectively leverage knowledge and experience to understand and address typical customer issues;Ability to follow outlined processes and procedures accurately;	Workstation proficiency skills with Microsoft Office products (Excel/Word/PowerPoint) and Visio; Computer Aided Design (CAD) knowledge a plus;	Knowledge of the mainframe manufacturers and their products as well as the IT resources such as websites and policy documents that are made available to various vendors Candidates must have a permanent Computer Specialist (Software) title -or- Must be reachable on the current Computer Specialist (Software) List</v>
      </c>
      <c r="U3307">
        <f t="shared" si="154"/>
        <v>0</v>
      </c>
      <c r="V3307" s="2">
        <v>0</v>
      </c>
      <c r="W3307" s="2">
        <f t="shared" si="155"/>
        <v>0</v>
      </c>
      <c r="X3307" s="2">
        <v>0</v>
      </c>
      <c r="Y3307" s="2">
        <v>0</v>
      </c>
      <c r="Z3307" s="2">
        <v>0</v>
      </c>
      <c r="AA3307" s="2">
        <v>0</v>
      </c>
      <c r="AB3307" s="2">
        <v>0</v>
      </c>
      <c r="AC3307" t="s">
        <v>6777</v>
      </c>
      <c r="AD3307" t="s">
        <v>32</v>
      </c>
      <c r="AE3307" t="s">
        <v>32</v>
      </c>
      <c r="AG3307" t="s">
        <v>58</v>
      </c>
      <c r="AH3307" t="s">
        <v>2839</v>
      </c>
      <c r="AJ3307" t="s">
        <v>2839</v>
      </c>
      <c r="AK3307" t="s">
        <v>39</v>
      </c>
    </row>
    <row r="3308" spans="1:37" x14ac:dyDescent="0.3">
      <c r="A3308">
        <v>352205</v>
      </c>
      <c r="B3308" t="s">
        <v>1790</v>
      </c>
      <c r="C3308" t="s">
        <v>29</v>
      </c>
      <c r="D3308">
        <v>1</v>
      </c>
      <c r="E3308" t="s">
        <v>6778</v>
      </c>
      <c r="F3308" t="s">
        <v>742</v>
      </c>
      <c r="G3308">
        <v>56058</v>
      </c>
      <c r="H3308">
        <v>0</v>
      </c>
      <c r="I3308" t="s">
        <v>1183</v>
      </c>
      <c r="J3308" t="s">
        <v>43</v>
      </c>
      <c r="K3308">
        <v>50362</v>
      </c>
      <c r="L3308">
        <v>78177</v>
      </c>
      <c r="M3308" t="s">
        <v>33</v>
      </c>
      <c r="N3308" t="s">
        <v>2523</v>
      </c>
      <c r="O3308" t="s">
        <v>6779</v>
      </c>
      <c r="P3308" t="s">
        <v>7255</v>
      </c>
      <c r="Q3308" t="s">
        <v>745</v>
      </c>
      <c r="R3308" t="s">
        <v>6780</v>
      </c>
      <c r="S3308" t="s">
        <v>6781</v>
      </c>
      <c r="T3308" t="str">
        <f t="shared" si="153"/>
        <v>1. Exceptional ability to understand and interpret complex data sets.  2. Capacity to think creatively and strategically when problem solving.  3. A demonstrated ability to self-direct and effectively organize, prioritize and manage multiple engagements under tight deadlines.  4. Ethically minded with strong analytical, communication and organizational skills.  5. Valid New York State driver license. ONLY CURRENT YEAR-ROUND PARKS EMPLOYEES ARE ELIGIBLE TO APPLY.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v>
      </c>
      <c r="U3308">
        <f t="shared" si="154"/>
        <v>0</v>
      </c>
      <c r="V3308" s="2">
        <v>0</v>
      </c>
      <c r="W3308" s="2">
        <f t="shared" si="155"/>
        <v>0</v>
      </c>
      <c r="X3308" s="2">
        <v>0</v>
      </c>
      <c r="Y3308" s="2">
        <v>0</v>
      </c>
      <c r="Z3308" s="2">
        <v>0</v>
      </c>
      <c r="AA3308" s="2">
        <v>0</v>
      </c>
      <c r="AB3308" s="2">
        <v>0</v>
      </c>
      <c r="AC3308" t="s">
        <v>6782</v>
      </c>
      <c r="AD3308" t="s">
        <v>32</v>
      </c>
      <c r="AE3308" t="s">
        <v>5122</v>
      </c>
      <c r="AG3308" t="s">
        <v>2219</v>
      </c>
      <c r="AH3308" t="s">
        <v>1829</v>
      </c>
      <c r="AI3308" t="s">
        <v>2741</v>
      </c>
      <c r="AJ3308" t="s">
        <v>2839</v>
      </c>
      <c r="AK3308" t="s">
        <v>39</v>
      </c>
    </row>
    <row r="3309" spans="1:37" x14ac:dyDescent="0.3">
      <c r="A3309">
        <v>352216</v>
      </c>
      <c r="B3309" t="s">
        <v>73</v>
      </c>
      <c r="C3309" t="s">
        <v>48</v>
      </c>
      <c r="D3309">
        <v>1</v>
      </c>
      <c r="E3309" t="s">
        <v>5053</v>
      </c>
      <c r="F3309" t="s">
        <v>5054</v>
      </c>
      <c r="G3309">
        <v>20271</v>
      </c>
      <c r="H3309">
        <v>1</v>
      </c>
      <c r="I3309" t="s">
        <v>627</v>
      </c>
      <c r="J3309" t="s">
        <v>43</v>
      </c>
      <c r="K3309">
        <v>20.427499999999998</v>
      </c>
      <c r="L3309">
        <v>27.523299999999999</v>
      </c>
      <c r="M3309" t="s">
        <v>178</v>
      </c>
      <c r="N3309" t="s">
        <v>3569</v>
      </c>
      <c r="O3309" t="s">
        <v>5055</v>
      </c>
      <c r="P3309" t="s">
        <v>5056</v>
      </c>
      <c r="Q3309" t="s">
        <v>5057</v>
      </c>
      <c r="R3309" t="s">
        <v>5058</v>
      </c>
      <c r="S3309" t="s">
        <v>32</v>
      </c>
      <c r="T3309" t="str">
        <f t="shared" si="153"/>
        <v xml:space="preserve">One year of experience dealing with the public, including the obtaining of information from persons. Must have a clear, strong speaking voice. Must be computer literate. Able to keep detailed notes. Able to work under pressure and multi task.  </v>
      </c>
      <c r="U3309">
        <f t="shared" si="154"/>
        <v>0</v>
      </c>
      <c r="V3309" s="2">
        <v>0</v>
      </c>
      <c r="W3309" s="2">
        <f t="shared" si="155"/>
        <v>0</v>
      </c>
      <c r="X3309" s="2">
        <v>0</v>
      </c>
      <c r="Y3309" s="2">
        <v>0</v>
      </c>
      <c r="Z3309" s="2">
        <v>0</v>
      </c>
      <c r="AA3309" s="2">
        <v>0</v>
      </c>
      <c r="AB3309" s="2">
        <v>0</v>
      </c>
      <c r="AC3309" t="s">
        <v>79</v>
      </c>
      <c r="AD3309" t="s">
        <v>32</v>
      </c>
      <c r="AE3309" t="s">
        <v>3569</v>
      </c>
      <c r="AG3309" t="s">
        <v>38</v>
      </c>
      <c r="AH3309" t="s">
        <v>2839</v>
      </c>
      <c r="AI3309" t="s">
        <v>2630</v>
      </c>
      <c r="AJ3309" t="s">
        <v>2839</v>
      </c>
      <c r="AK3309" t="s">
        <v>39</v>
      </c>
    </row>
    <row r="3310" spans="1:37" x14ac:dyDescent="0.3">
      <c r="A3310">
        <v>352216</v>
      </c>
      <c r="B3310" t="s">
        <v>73</v>
      </c>
      <c r="C3310" t="s">
        <v>29</v>
      </c>
      <c r="D3310">
        <v>1</v>
      </c>
      <c r="E3310" t="s">
        <v>5053</v>
      </c>
      <c r="F3310" t="s">
        <v>5054</v>
      </c>
      <c r="G3310">
        <v>20271</v>
      </c>
      <c r="H3310">
        <v>1</v>
      </c>
      <c r="I3310" t="s">
        <v>627</v>
      </c>
      <c r="J3310" t="s">
        <v>43</v>
      </c>
      <c r="K3310">
        <v>20.427499999999998</v>
      </c>
      <c r="L3310">
        <v>27.523299999999999</v>
      </c>
      <c r="M3310" t="s">
        <v>178</v>
      </c>
      <c r="N3310" t="s">
        <v>3569</v>
      </c>
      <c r="O3310" t="s">
        <v>5055</v>
      </c>
      <c r="P3310" t="s">
        <v>5056</v>
      </c>
      <c r="Q3310" t="s">
        <v>5057</v>
      </c>
      <c r="R3310" t="s">
        <v>5058</v>
      </c>
      <c r="S3310" t="s">
        <v>32</v>
      </c>
      <c r="T3310" t="str">
        <f t="shared" si="153"/>
        <v xml:space="preserve">One year of experience dealing with the public, including the obtaining of information from persons. Must have a clear, strong speaking voice. Must be computer literate. Able to keep detailed notes. Able to work under pressure and multi task.  </v>
      </c>
      <c r="U3310">
        <f t="shared" si="154"/>
        <v>0</v>
      </c>
      <c r="V3310" s="2">
        <v>0</v>
      </c>
      <c r="W3310" s="2">
        <f t="shared" si="155"/>
        <v>0</v>
      </c>
      <c r="X3310" s="2">
        <v>0</v>
      </c>
      <c r="Y3310" s="2">
        <v>0</v>
      </c>
      <c r="Z3310" s="2">
        <v>0</v>
      </c>
      <c r="AA3310" s="2">
        <v>0</v>
      </c>
      <c r="AB3310" s="2">
        <v>0</v>
      </c>
      <c r="AC3310" t="s">
        <v>79</v>
      </c>
      <c r="AD3310" t="s">
        <v>32</v>
      </c>
      <c r="AE3310" t="s">
        <v>3569</v>
      </c>
      <c r="AG3310" t="s">
        <v>38</v>
      </c>
      <c r="AH3310" t="s">
        <v>2839</v>
      </c>
      <c r="AI3310" t="s">
        <v>2630</v>
      </c>
      <c r="AJ3310" t="s">
        <v>2839</v>
      </c>
      <c r="AK3310" t="s">
        <v>39</v>
      </c>
    </row>
    <row r="3311" spans="1:37" x14ac:dyDescent="0.3">
      <c r="A3311">
        <v>352228</v>
      </c>
      <c r="B3311" t="s">
        <v>1790</v>
      </c>
      <c r="C3311" t="s">
        <v>29</v>
      </c>
      <c r="D3311">
        <v>1</v>
      </c>
      <c r="E3311" t="s">
        <v>6783</v>
      </c>
      <c r="F3311" t="s">
        <v>1311</v>
      </c>
      <c r="G3311">
        <v>34202</v>
      </c>
      <c r="H3311">
        <v>3</v>
      </c>
      <c r="I3311" t="s">
        <v>244</v>
      </c>
      <c r="J3311" t="s">
        <v>43</v>
      </c>
      <c r="K3311">
        <v>85000</v>
      </c>
      <c r="L3311">
        <v>90000</v>
      </c>
      <c r="M3311" t="s">
        <v>33</v>
      </c>
      <c r="N3311" t="s">
        <v>1975</v>
      </c>
      <c r="O3311" t="s">
        <v>6784</v>
      </c>
      <c r="P3311" t="s">
        <v>9291</v>
      </c>
      <c r="Q3311" t="s">
        <v>7518</v>
      </c>
      <c r="R3311" t="s">
        <v>9292</v>
      </c>
      <c r="S3311" t="s">
        <v>6785</v>
      </c>
      <c r="T3311" t="str">
        <f t="shared" si="153"/>
        <v>1. At least 10 years of experience in construction inspection or construction management work on capital projects, with at least 1 year of construction experience on a complex project. 2. At least 2 years of experience managing consultant firms resident engineers. 3. A Master‚„s degree in a relevant field, such as in engineering. 4. Excellent communication and organizational skills. ONLY CURRENT PERMANENT CONSTRUCTION PROJECT MANAGERS ARE ELIGIBLE TO APPLY*  * This vacancy is only open to current permanent employees serving in the Construction Project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v>
      </c>
      <c r="U3311">
        <f t="shared" si="154"/>
        <v>0</v>
      </c>
      <c r="V3311" s="2">
        <v>0</v>
      </c>
      <c r="W3311" s="2">
        <f t="shared" si="155"/>
        <v>0</v>
      </c>
      <c r="X3311" s="2">
        <v>0</v>
      </c>
      <c r="Y3311" s="2">
        <v>0</v>
      </c>
      <c r="Z3311" s="2">
        <v>0</v>
      </c>
      <c r="AA3311" s="2">
        <v>0</v>
      </c>
      <c r="AB3311" s="2">
        <v>0</v>
      </c>
      <c r="AC3311" t="s">
        <v>6786</v>
      </c>
      <c r="AD3311" t="s">
        <v>32</v>
      </c>
      <c r="AE3311" t="s">
        <v>1979</v>
      </c>
      <c r="AG3311" t="s">
        <v>1799</v>
      </c>
      <c r="AH3311" t="s">
        <v>1829</v>
      </c>
      <c r="AI3311" t="s">
        <v>2741</v>
      </c>
      <c r="AJ3311" t="s">
        <v>2839</v>
      </c>
      <c r="AK3311" t="s">
        <v>39</v>
      </c>
    </row>
    <row r="3312" spans="1:37" x14ac:dyDescent="0.3">
      <c r="A3312">
        <v>352241</v>
      </c>
      <c r="B3312" t="s">
        <v>111</v>
      </c>
      <c r="C3312" t="s">
        <v>29</v>
      </c>
      <c r="D3312">
        <v>1</v>
      </c>
      <c r="E3312" t="s">
        <v>6787</v>
      </c>
      <c r="F3312" t="s">
        <v>926</v>
      </c>
      <c r="G3312">
        <v>30726</v>
      </c>
      <c r="H3312">
        <v>1</v>
      </c>
      <c r="I3312" t="s">
        <v>1506</v>
      </c>
      <c r="J3312" t="s">
        <v>43</v>
      </c>
      <c r="K3312">
        <v>38617</v>
      </c>
      <c r="L3312">
        <v>61659</v>
      </c>
      <c r="M3312" t="s">
        <v>33</v>
      </c>
      <c r="N3312" t="s">
        <v>1032</v>
      </c>
      <c r="O3312" t="s">
        <v>1033</v>
      </c>
      <c r="P3312" t="s">
        <v>6788</v>
      </c>
      <c r="Q3312" t="s">
        <v>7443</v>
      </c>
      <c r="R3312" t="s">
        <v>32</v>
      </c>
      <c r="S3312" t="s">
        <v>6789</v>
      </c>
      <c r="T3312" t="str">
        <f t="shared" si="153"/>
        <v xml:space="preserve">  The candidate chosen for this position will receive a supervisory increment of $4,000.</v>
      </c>
      <c r="U3312">
        <f t="shared" si="154"/>
        <v>0</v>
      </c>
      <c r="V3312" s="2">
        <v>0</v>
      </c>
      <c r="W3312" s="2">
        <f t="shared" si="155"/>
        <v>0</v>
      </c>
      <c r="X3312" s="2">
        <v>0</v>
      </c>
      <c r="Y3312" s="2">
        <v>0</v>
      </c>
      <c r="Z3312" s="2">
        <v>0</v>
      </c>
      <c r="AA3312" s="2">
        <v>0</v>
      </c>
      <c r="AB3312" s="2">
        <v>0</v>
      </c>
      <c r="AC3312" t="s">
        <v>6790</v>
      </c>
      <c r="AD3312" t="s">
        <v>32</v>
      </c>
      <c r="AE3312" t="s">
        <v>32</v>
      </c>
      <c r="AG3312" t="s">
        <v>38</v>
      </c>
      <c r="AH3312" t="s">
        <v>2839</v>
      </c>
      <c r="AI3312" t="s">
        <v>2392</v>
      </c>
      <c r="AJ3312" t="s">
        <v>2839</v>
      </c>
      <c r="AK3312" t="s">
        <v>39</v>
      </c>
    </row>
    <row r="3313" spans="1:37" x14ac:dyDescent="0.3">
      <c r="A3313">
        <v>352242</v>
      </c>
      <c r="B3313" t="s">
        <v>111</v>
      </c>
      <c r="C3313" t="s">
        <v>29</v>
      </c>
      <c r="D3313">
        <v>1</v>
      </c>
      <c r="E3313" t="s">
        <v>6791</v>
      </c>
      <c r="F3313" t="s">
        <v>3482</v>
      </c>
      <c r="G3313">
        <v>13387</v>
      </c>
      <c r="H3313" t="s">
        <v>1561</v>
      </c>
      <c r="I3313" t="s">
        <v>1077</v>
      </c>
      <c r="J3313" t="s">
        <v>43</v>
      </c>
      <c r="K3313">
        <v>157346</v>
      </c>
      <c r="L3313">
        <v>157346</v>
      </c>
      <c r="M3313" t="s">
        <v>33</v>
      </c>
      <c r="N3313" t="s">
        <v>115</v>
      </c>
      <c r="O3313" t="s">
        <v>428</v>
      </c>
      <c r="P3313" t="s">
        <v>9293</v>
      </c>
      <c r="Q3313" t="s">
        <v>9294</v>
      </c>
      <c r="R3313" t="s">
        <v>32</v>
      </c>
      <c r="S3313" t="s">
        <v>32</v>
      </c>
      <c r="T3313" t="str">
        <f t="shared" si="153"/>
        <v xml:space="preserve">   </v>
      </c>
      <c r="U3313">
        <f t="shared" si="154"/>
        <v>0</v>
      </c>
      <c r="V3313" s="2">
        <v>0</v>
      </c>
      <c r="W3313" s="2">
        <f t="shared" si="155"/>
        <v>0</v>
      </c>
      <c r="X3313" s="2">
        <v>0</v>
      </c>
      <c r="Y3313" s="2">
        <v>0</v>
      </c>
      <c r="Z3313" s="2">
        <v>0</v>
      </c>
      <c r="AA3313" s="2">
        <v>0</v>
      </c>
      <c r="AB3313" s="2">
        <v>0</v>
      </c>
      <c r="AC3313" t="s">
        <v>6792</v>
      </c>
      <c r="AD3313" t="s">
        <v>6793</v>
      </c>
      <c r="AE3313" t="s">
        <v>115</v>
      </c>
      <c r="AG3313" t="s">
        <v>38</v>
      </c>
      <c r="AH3313" t="s">
        <v>2839</v>
      </c>
      <c r="AI3313" t="s">
        <v>3964</v>
      </c>
      <c r="AJ3313" t="s">
        <v>776</v>
      </c>
      <c r="AK3313" t="s">
        <v>39</v>
      </c>
    </row>
    <row r="3314" spans="1:37" x14ac:dyDescent="0.3">
      <c r="A3314">
        <v>352242</v>
      </c>
      <c r="B3314" t="s">
        <v>111</v>
      </c>
      <c r="C3314" t="s">
        <v>48</v>
      </c>
      <c r="D3314">
        <v>1</v>
      </c>
      <c r="E3314" t="s">
        <v>6791</v>
      </c>
      <c r="F3314" t="s">
        <v>3482</v>
      </c>
      <c r="G3314">
        <v>13387</v>
      </c>
      <c r="H3314" t="s">
        <v>1561</v>
      </c>
      <c r="I3314" t="s">
        <v>1077</v>
      </c>
      <c r="J3314" t="s">
        <v>43</v>
      </c>
      <c r="K3314">
        <v>157346</v>
      </c>
      <c r="L3314">
        <v>157346</v>
      </c>
      <c r="M3314" t="s">
        <v>33</v>
      </c>
      <c r="N3314" t="s">
        <v>115</v>
      </c>
      <c r="O3314" t="s">
        <v>428</v>
      </c>
      <c r="P3314" t="s">
        <v>9293</v>
      </c>
      <c r="Q3314" t="s">
        <v>9294</v>
      </c>
      <c r="R3314" t="s">
        <v>32</v>
      </c>
      <c r="S3314" t="s">
        <v>32</v>
      </c>
      <c r="T3314" t="str">
        <f t="shared" si="153"/>
        <v xml:space="preserve">   </v>
      </c>
      <c r="U3314">
        <f t="shared" si="154"/>
        <v>0</v>
      </c>
      <c r="V3314" s="2">
        <v>0</v>
      </c>
      <c r="W3314" s="2">
        <f t="shared" si="155"/>
        <v>0</v>
      </c>
      <c r="X3314" s="2">
        <v>0</v>
      </c>
      <c r="Y3314" s="2">
        <v>0</v>
      </c>
      <c r="Z3314" s="2">
        <v>0</v>
      </c>
      <c r="AA3314" s="2">
        <v>0</v>
      </c>
      <c r="AB3314" s="2">
        <v>0</v>
      </c>
      <c r="AC3314" t="s">
        <v>6792</v>
      </c>
      <c r="AD3314" t="s">
        <v>6793</v>
      </c>
      <c r="AE3314" t="s">
        <v>115</v>
      </c>
      <c r="AG3314" t="s">
        <v>38</v>
      </c>
      <c r="AH3314" t="s">
        <v>2839</v>
      </c>
      <c r="AI3314" t="s">
        <v>3964</v>
      </c>
      <c r="AJ3314" t="s">
        <v>776</v>
      </c>
      <c r="AK3314" t="s">
        <v>39</v>
      </c>
    </row>
    <row r="3315" spans="1:37" x14ac:dyDescent="0.3">
      <c r="A3315">
        <v>352243</v>
      </c>
      <c r="B3315" t="s">
        <v>1790</v>
      </c>
      <c r="C3315" t="s">
        <v>29</v>
      </c>
      <c r="D3315">
        <v>1</v>
      </c>
      <c r="E3315" t="s">
        <v>6783</v>
      </c>
      <c r="F3315" t="s">
        <v>220</v>
      </c>
      <c r="G3315">
        <v>22427</v>
      </c>
      <c r="H3315">
        <v>3</v>
      </c>
      <c r="I3315" t="s">
        <v>244</v>
      </c>
      <c r="J3315" t="s">
        <v>43</v>
      </c>
      <c r="K3315">
        <v>85000</v>
      </c>
      <c r="L3315">
        <v>90000</v>
      </c>
      <c r="M3315" t="s">
        <v>33</v>
      </c>
      <c r="N3315" t="s">
        <v>1975</v>
      </c>
      <c r="O3315" t="s">
        <v>6784</v>
      </c>
      <c r="P3315" t="s">
        <v>9295</v>
      </c>
      <c r="Q3315" t="s">
        <v>7370</v>
      </c>
      <c r="R3315" t="s">
        <v>9296</v>
      </c>
      <c r="S3315" t="s">
        <v>6794</v>
      </c>
      <c r="T3315" t="str">
        <f t="shared" si="153"/>
        <v>1. At least 10 years of experience in construction inspection or construction management work on capital projects, with at least 1 year of construction experience on a complex project. 2. At least 2 years of experience managing consultant firms resident engineers. 3. A Master‚„s degree in a relevant field, such as engineering. 4. Excellent communication and organizational skills. 5. Driver license valid in New York State. ONLY CURRENT PERMANENT ASSOCIATE PROJECT MANAGERS ARE ELIGIBLE TO APPLY*  * This vacancy is only open to current permanent employees serving in the Associate Project Manager civil service title or on leave from the title.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MOVEMENT IN THE FACE OF CIVIL SERVICE LISTS IS PROHIBITED UNDER CIVIL SERVICE LAW.  nyc.gov/parks</v>
      </c>
      <c r="U3315">
        <f t="shared" si="154"/>
        <v>0</v>
      </c>
      <c r="V3315" s="2">
        <v>0</v>
      </c>
      <c r="W3315" s="2">
        <f t="shared" si="155"/>
        <v>0</v>
      </c>
      <c r="X3315" s="2">
        <v>0</v>
      </c>
      <c r="Y3315" s="2">
        <v>0</v>
      </c>
      <c r="Z3315" s="2">
        <v>0</v>
      </c>
      <c r="AA3315" s="2">
        <v>0</v>
      </c>
      <c r="AB3315" s="2">
        <v>0</v>
      </c>
      <c r="AC3315" t="s">
        <v>6795</v>
      </c>
      <c r="AD3315" t="s">
        <v>32</v>
      </c>
      <c r="AE3315" t="s">
        <v>1979</v>
      </c>
      <c r="AG3315" t="s">
        <v>1799</v>
      </c>
      <c r="AH3315" t="s">
        <v>1829</v>
      </c>
      <c r="AI3315" t="s">
        <v>2741</v>
      </c>
      <c r="AJ3315" t="s">
        <v>2839</v>
      </c>
      <c r="AK3315" t="s">
        <v>39</v>
      </c>
    </row>
    <row r="3316" spans="1:37" x14ac:dyDescent="0.3">
      <c r="A3316">
        <v>352246</v>
      </c>
      <c r="B3316" t="s">
        <v>199</v>
      </c>
      <c r="C3316" t="s">
        <v>29</v>
      </c>
      <c r="D3316">
        <v>1</v>
      </c>
      <c r="E3316" t="s">
        <v>5174</v>
      </c>
      <c r="F3316" t="s">
        <v>742</v>
      </c>
      <c r="G3316">
        <v>56058</v>
      </c>
      <c r="H3316">
        <v>0</v>
      </c>
      <c r="I3316" t="s">
        <v>463</v>
      </c>
      <c r="J3316" t="s">
        <v>43</v>
      </c>
      <c r="K3316">
        <v>50362</v>
      </c>
      <c r="L3316">
        <v>57916</v>
      </c>
      <c r="M3316" t="s">
        <v>33</v>
      </c>
      <c r="N3316" t="s">
        <v>202</v>
      </c>
      <c r="O3316" t="s">
        <v>2765</v>
      </c>
      <c r="P3316" t="s">
        <v>7256</v>
      </c>
      <c r="Q3316" t="s">
        <v>745</v>
      </c>
      <c r="R3316" t="e">
        <v>#NAME?</v>
      </c>
      <c r="S3316" t="s">
        <v>7696</v>
      </c>
      <c r="T3316" t="e">
        <f t="shared" si="153"/>
        <v>#NAME?</v>
      </c>
      <c r="U3316">
        <f t="shared" si="154"/>
        <v>0</v>
      </c>
      <c r="V3316" s="2">
        <v>0</v>
      </c>
      <c r="W3316" s="2">
        <f t="shared" si="155"/>
        <v>0</v>
      </c>
      <c r="X3316" s="2">
        <v>0</v>
      </c>
      <c r="Y3316" s="2">
        <v>0</v>
      </c>
      <c r="Z3316" s="2">
        <v>0</v>
      </c>
      <c r="AA3316" s="2">
        <v>0</v>
      </c>
      <c r="AB3316" s="2">
        <v>0</v>
      </c>
      <c r="AC3316" t="s">
        <v>6796</v>
      </c>
      <c r="AD3316" t="s">
        <v>32</v>
      </c>
      <c r="AE3316" t="s">
        <v>32</v>
      </c>
      <c r="AG3316" t="s">
        <v>38</v>
      </c>
      <c r="AH3316" t="s">
        <v>776</v>
      </c>
      <c r="AI3316" t="s">
        <v>6716</v>
      </c>
      <c r="AJ3316" t="s">
        <v>776</v>
      </c>
      <c r="AK3316" t="s">
        <v>39</v>
      </c>
    </row>
    <row r="3317" spans="1:37" x14ac:dyDescent="0.3">
      <c r="A3317">
        <v>352246</v>
      </c>
      <c r="B3317" t="s">
        <v>199</v>
      </c>
      <c r="C3317" t="s">
        <v>48</v>
      </c>
      <c r="D3317">
        <v>1</v>
      </c>
      <c r="E3317" t="s">
        <v>5174</v>
      </c>
      <c r="F3317" t="s">
        <v>742</v>
      </c>
      <c r="G3317">
        <v>56058</v>
      </c>
      <c r="H3317">
        <v>0</v>
      </c>
      <c r="I3317" t="s">
        <v>463</v>
      </c>
      <c r="J3317" t="s">
        <v>43</v>
      </c>
      <c r="K3317">
        <v>50362</v>
      </c>
      <c r="L3317">
        <v>57916</v>
      </c>
      <c r="M3317" t="s">
        <v>33</v>
      </c>
      <c r="N3317" t="s">
        <v>202</v>
      </c>
      <c r="O3317" t="s">
        <v>2765</v>
      </c>
      <c r="P3317" t="s">
        <v>7256</v>
      </c>
      <c r="Q3317" t="s">
        <v>745</v>
      </c>
      <c r="R3317" t="e">
        <v>#NAME?</v>
      </c>
      <c r="S3317" t="s">
        <v>7696</v>
      </c>
      <c r="T3317" t="e">
        <f t="shared" si="153"/>
        <v>#NAME?</v>
      </c>
      <c r="U3317">
        <f t="shared" si="154"/>
        <v>0</v>
      </c>
      <c r="V3317" s="2">
        <v>0</v>
      </c>
      <c r="W3317" s="2">
        <f t="shared" si="155"/>
        <v>0</v>
      </c>
      <c r="X3317" s="2">
        <v>0</v>
      </c>
      <c r="Y3317" s="2">
        <v>0</v>
      </c>
      <c r="Z3317" s="2">
        <v>0</v>
      </c>
      <c r="AA3317" s="2">
        <v>0</v>
      </c>
      <c r="AB3317" s="2">
        <v>0</v>
      </c>
      <c r="AC3317" t="s">
        <v>6796</v>
      </c>
      <c r="AD3317" t="s">
        <v>32</v>
      </c>
      <c r="AE3317" t="s">
        <v>32</v>
      </c>
      <c r="AG3317" t="s">
        <v>38</v>
      </c>
      <c r="AH3317" t="s">
        <v>776</v>
      </c>
      <c r="AI3317" t="s">
        <v>6716</v>
      </c>
      <c r="AJ3317" t="s">
        <v>776</v>
      </c>
      <c r="AK3317" t="s">
        <v>39</v>
      </c>
    </row>
    <row r="3318" spans="1:37" x14ac:dyDescent="0.3">
      <c r="A3318">
        <v>352250</v>
      </c>
      <c r="B3318" t="s">
        <v>840</v>
      </c>
      <c r="C3318" t="s">
        <v>48</v>
      </c>
      <c r="D3318">
        <v>1</v>
      </c>
      <c r="E3318" t="s">
        <v>6797</v>
      </c>
      <c r="F3318" t="s">
        <v>6798</v>
      </c>
      <c r="G3318">
        <v>53047</v>
      </c>
      <c r="H3318" t="s">
        <v>42</v>
      </c>
      <c r="I3318" t="s">
        <v>463</v>
      </c>
      <c r="J3318" t="s">
        <v>43</v>
      </c>
      <c r="K3318">
        <v>67060</v>
      </c>
      <c r="L3318">
        <v>178873</v>
      </c>
      <c r="M3318" t="s">
        <v>33</v>
      </c>
      <c r="N3318" t="s">
        <v>5084</v>
      </c>
      <c r="O3318" t="s">
        <v>6799</v>
      </c>
      <c r="P3318" t="s">
        <v>6800</v>
      </c>
      <c r="Q3318" t="s">
        <v>6801</v>
      </c>
      <c r="R3318" t="s">
        <v>6802</v>
      </c>
      <c r="S3318" t="s">
        <v>6803</v>
      </c>
      <c r="T3318" t="str">
        <f t="shared" si="153"/>
        <v>-  M.D or D.O Board Certified in Psychiatry -  Minimum 5 years of experience and competence in psychiatric evaluation, pre-employment mental health assessment and psychological testing.   -  Supervisory experience is a must. Reports to Deputy Chief Surgeon Psychiatry, Supervising Chief Surgeon.The selected candidate will be required to act as a backup for the Executive Director of Psychological Evaluation, which is located in Queens.</v>
      </c>
      <c r="U3318">
        <f t="shared" si="154"/>
        <v>0</v>
      </c>
      <c r="V3318" s="2">
        <v>0</v>
      </c>
      <c r="W3318" s="2">
        <f t="shared" si="155"/>
        <v>0</v>
      </c>
      <c r="X3318" s="2">
        <v>0</v>
      </c>
      <c r="Y3318" s="2">
        <v>0</v>
      </c>
      <c r="Z3318" s="2">
        <v>0</v>
      </c>
      <c r="AA3318" s="2">
        <v>0</v>
      </c>
      <c r="AB3318" s="2">
        <v>0</v>
      </c>
      <c r="AC3318" t="s">
        <v>6804</v>
      </c>
      <c r="AD3318" t="s">
        <v>32</v>
      </c>
      <c r="AE3318" t="s">
        <v>6805</v>
      </c>
      <c r="AG3318" t="s">
        <v>58</v>
      </c>
      <c r="AH3318" t="s">
        <v>2839</v>
      </c>
      <c r="AI3318" t="s">
        <v>3304</v>
      </c>
      <c r="AJ3318" t="s">
        <v>2839</v>
      </c>
      <c r="AK3318" t="s">
        <v>39</v>
      </c>
    </row>
    <row r="3319" spans="1:37" x14ac:dyDescent="0.3">
      <c r="A3319">
        <v>352250</v>
      </c>
      <c r="B3319" t="s">
        <v>840</v>
      </c>
      <c r="C3319" t="s">
        <v>29</v>
      </c>
      <c r="D3319">
        <v>1</v>
      </c>
      <c r="E3319" t="s">
        <v>6797</v>
      </c>
      <c r="F3319" t="s">
        <v>6798</v>
      </c>
      <c r="G3319">
        <v>53047</v>
      </c>
      <c r="H3319" t="s">
        <v>42</v>
      </c>
      <c r="I3319" t="s">
        <v>463</v>
      </c>
      <c r="J3319" t="s">
        <v>43</v>
      </c>
      <c r="K3319">
        <v>67060</v>
      </c>
      <c r="L3319">
        <v>178873</v>
      </c>
      <c r="M3319" t="s">
        <v>33</v>
      </c>
      <c r="N3319" t="s">
        <v>5084</v>
      </c>
      <c r="O3319" t="s">
        <v>6799</v>
      </c>
      <c r="P3319" t="s">
        <v>6800</v>
      </c>
      <c r="Q3319" t="s">
        <v>6801</v>
      </c>
      <c r="R3319" t="s">
        <v>6802</v>
      </c>
      <c r="S3319" t="s">
        <v>6803</v>
      </c>
      <c r="T3319" t="str">
        <f t="shared" si="153"/>
        <v>-  M.D or D.O Board Certified in Psychiatry -  Minimum 5 years of experience and competence in psychiatric evaluation, pre-employment mental health assessment and psychological testing.   -  Supervisory experience is a must. Reports to Deputy Chief Surgeon Psychiatry, Supervising Chief Surgeon.The selected candidate will be required to act as a backup for the Executive Director of Psychological Evaluation, which is located in Queens.</v>
      </c>
      <c r="U3319">
        <f t="shared" si="154"/>
        <v>0</v>
      </c>
      <c r="V3319" s="2">
        <v>0</v>
      </c>
      <c r="W3319" s="2">
        <f t="shared" si="155"/>
        <v>0</v>
      </c>
      <c r="X3319" s="2">
        <v>0</v>
      </c>
      <c r="Y3319" s="2">
        <v>0</v>
      </c>
      <c r="Z3319" s="2">
        <v>0</v>
      </c>
      <c r="AA3319" s="2">
        <v>0</v>
      </c>
      <c r="AB3319" s="2">
        <v>0</v>
      </c>
      <c r="AC3319" t="s">
        <v>6804</v>
      </c>
      <c r="AD3319" t="s">
        <v>32</v>
      </c>
      <c r="AE3319" t="s">
        <v>6805</v>
      </c>
      <c r="AG3319" t="s">
        <v>58</v>
      </c>
      <c r="AH3319" t="s">
        <v>2839</v>
      </c>
      <c r="AI3319" t="s">
        <v>3304</v>
      </c>
      <c r="AJ3319" t="s">
        <v>2839</v>
      </c>
      <c r="AK3319" t="s">
        <v>39</v>
      </c>
    </row>
    <row r="3320" spans="1:37" x14ac:dyDescent="0.3">
      <c r="A3320">
        <v>352253</v>
      </c>
      <c r="B3320" t="s">
        <v>1790</v>
      </c>
      <c r="C3320" t="s">
        <v>29</v>
      </c>
      <c r="D3320">
        <v>50</v>
      </c>
      <c r="E3320" t="s">
        <v>3103</v>
      </c>
      <c r="F3320" t="s">
        <v>146</v>
      </c>
      <c r="G3320">
        <v>90641</v>
      </c>
      <c r="H3320">
        <v>0</v>
      </c>
      <c r="I3320" t="s">
        <v>1095</v>
      </c>
      <c r="J3320" t="s">
        <v>32</v>
      </c>
      <c r="K3320">
        <v>32317</v>
      </c>
      <c r="L3320">
        <v>37164</v>
      </c>
      <c r="M3320" t="s">
        <v>33</v>
      </c>
      <c r="N3320" t="s">
        <v>2523</v>
      </c>
      <c r="O3320" t="s">
        <v>1794</v>
      </c>
      <c r="P3320" t="s">
        <v>9297</v>
      </c>
      <c r="Q3320" t="s">
        <v>148</v>
      </c>
      <c r="R3320" t="s">
        <v>9298</v>
      </c>
      <c r="S3320" t="s">
        <v>6806</v>
      </c>
      <c r="T3320" t="str">
        <f t="shared" si="153"/>
        <v>1.	Associate‚„s or Bachelor‚„s degree a plus.  2.	Ability to drive to locations in all five boroughs.  3.	Ability to work flexible hours, nights and weekends as needed.  4.	Bilingual English/Spanish.  5.	Strong organizational, communication and leadership skills.  6.	Commercial Driver License a plus. ONLY PARKS EMPLOYEES ARE ELIGIBLE TO APPLY   *Please include in your cover letter which borough (Bronx, Brooklyn, Manhattan, Queens or Staten Island) you prefer to work in.  NOTE: All resumes must be received no later than the last day of the posting period. References will be required upon request.  If you have any questions regarding this vacancy or require a reasonable accommodation during the application process, please call the Personnel Division at (212) 830-7851.  www.nyc.gov/parks  MOVEMENT IN THE FACE OF CIVIL SERVICE LISTS IS PROHIBITED UNDER CIVIL SERVICE LAW.</v>
      </c>
      <c r="U3320">
        <f t="shared" si="154"/>
        <v>0</v>
      </c>
      <c r="V3320" s="2">
        <v>0</v>
      </c>
      <c r="W3320" s="2">
        <f t="shared" si="155"/>
        <v>0</v>
      </c>
      <c r="X3320" s="2">
        <v>0</v>
      </c>
      <c r="Y3320" s="2">
        <v>0</v>
      </c>
      <c r="Z3320" s="2">
        <v>0</v>
      </c>
      <c r="AA3320" s="2">
        <v>0</v>
      </c>
      <c r="AB3320" s="2">
        <v>0</v>
      </c>
      <c r="AC3320" t="s">
        <v>6807</v>
      </c>
      <c r="AD3320" t="s">
        <v>32</v>
      </c>
      <c r="AE3320" t="s">
        <v>6808</v>
      </c>
      <c r="AG3320" t="s">
        <v>2219</v>
      </c>
      <c r="AH3320" t="s">
        <v>1829</v>
      </c>
      <c r="AI3320" t="s">
        <v>2741</v>
      </c>
      <c r="AJ3320" t="s">
        <v>2839</v>
      </c>
      <c r="AK3320" t="s">
        <v>39</v>
      </c>
    </row>
    <row r="3321" spans="1:37" x14ac:dyDescent="0.3">
      <c r="A3321">
        <v>352270</v>
      </c>
      <c r="B3321" t="s">
        <v>2695</v>
      </c>
      <c r="C3321" t="s">
        <v>29</v>
      </c>
      <c r="D3321">
        <v>1</v>
      </c>
      <c r="E3321" t="s">
        <v>125</v>
      </c>
      <c r="F3321" t="s">
        <v>742</v>
      </c>
      <c r="G3321">
        <v>56058</v>
      </c>
      <c r="H3321">
        <v>0</v>
      </c>
      <c r="I3321" t="s">
        <v>244</v>
      </c>
      <c r="J3321" t="s">
        <v>43</v>
      </c>
      <c r="K3321">
        <v>50362</v>
      </c>
      <c r="L3321">
        <v>78177</v>
      </c>
      <c r="M3321" t="s">
        <v>33</v>
      </c>
      <c r="N3321" t="s">
        <v>349</v>
      </c>
      <c r="O3321" t="s">
        <v>6809</v>
      </c>
      <c r="P3321" t="s">
        <v>9299</v>
      </c>
      <c r="Q3321" t="s">
        <v>745</v>
      </c>
      <c r="R3321" t="s">
        <v>9300</v>
      </c>
      <c r="S3321" t="s">
        <v>6810</v>
      </c>
      <c r="T3321" t="str">
        <f t="shared" si="153"/>
        <v>‚	Knowledge of or experience working with NYC capital development sources and underwriting for affordable housing, Experience with the construction process, ability to read schematic architectural drawings and understand zoning calculations,  	Ability to read and understand loan documents, experience with budgeting and project scheduling,  	Proficiency using Microsoft Office suite, 	Demonstrated capacity for performing multiple tasks, analyzing complex processes, using independent judgment, and conducting difficult negotiations while maintaining a sense of humor, 	Excellent interpersonal and communication skills. *** THE ACTUAL SALARY FOR THIS POSITION IS $55,000 - $65,000. ***</v>
      </c>
      <c r="U3321">
        <f t="shared" si="154"/>
        <v>0</v>
      </c>
      <c r="V3321" s="2">
        <v>0</v>
      </c>
      <c r="W3321" s="2">
        <f t="shared" si="155"/>
        <v>0</v>
      </c>
      <c r="X3321" s="2">
        <v>0</v>
      </c>
      <c r="Y3321" s="2">
        <v>0</v>
      </c>
      <c r="Z3321" s="2">
        <v>0</v>
      </c>
      <c r="AA3321" s="2">
        <v>0</v>
      </c>
      <c r="AB3321" s="2">
        <v>0</v>
      </c>
      <c r="AC3321" t="s">
        <v>6204</v>
      </c>
      <c r="AD3321" t="s">
        <v>32</v>
      </c>
      <c r="AE3321" t="s">
        <v>349</v>
      </c>
      <c r="AG3321" t="s">
        <v>38</v>
      </c>
      <c r="AH3321" t="s">
        <v>2839</v>
      </c>
      <c r="AI3321" t="s">
        <v>3964</v>
      </c>
      <c r="AJ3321" t="s">
        <v>2839</v>
      </c>
      <c r="AK3321" t="s">
        <v>39</v>
      </c>
    </row>
    <row r="3322" spans="1:37" x14ac:dyDescent="0.3">
      <c r="A3322">
        <v>352270</v>
      </c>
      <c r="B3322" t="s">
        <v>2695</v>
      </c>
      <c r="C3322" t="s">
        <v>48</v>
      </c>
      <c r="D3322">
        <v>1</v>
      </c>
      <c r="E3322" t="s">
        <v>125</v>
      </c>
      <c r="F3322" t="s">
        <v>742</v>
      </c>
      <c r="G3322">
        <v>56058</v>
      </c>
      <c r="H3322">
        <v>0</v>
      </c>
      <c r="I3322" t="s">
        <v>244</v>
      </c>
      <c r="J3322" t="s">
        <v>43</v>
      </c>
      <c r="K3322">
        <v>50362</v>
      </c>
      <c r="L3322">
        <v>78177</v>
      </c>
      <c r="M3322" t="s">
        <v>33</v>
      </c>
      <c r="N3322" t="s">
        <v>349</v>
      </c>
      <c r="O3322" t="s">
        <v>6809</v>
      </c>
      <c r="P3322" t="s">
        <v>9299</v>
      </c>
      <c r="Q3322" t="s">
        <v>745</v>
      </c>
      <c r="R3322" t="s">
        <v>9300</v>
      </c>
      <c r="S3322" t="s">
        <v>6810</v>
      </c>
      <c r="T3322" t="str">
        <f t="shared" si="153"/>
        <v>‚	Knowledge of or experience working with NYC capital development sources and underwriting for affordable housing, Experience with the construction process, ability to read schematic architectural drawings and understand zoning calculations,  	Ability to read and understand loan documents, experience with budgeting and project scheduling,  	Proficiency using Microsoft Office suite, 	Demonstrated capacity for performing multiple tasks, analyzing complex processes, using independent judgment, and conducting difficult negotiations while maintaining a sense of humor, 	Excellent interpersonal and communication skills. *** THE ACTUAL SALARY FOR THIS POSITION IS $55,000 - $65,000. ***</v>
      </c>
      <c r="U3322">
        <f t="shared" si="154"/>
        <v>0</v>
      </c>
      <c r="V3322" s="2">
        <v>0</v>
      </c>
      <c r="W3322" s="2">
        <f t="shared" si="155"/>
        <v>0</v>
      </c>
      <c r="X3322" s="2">
        <v>0</v>
      </c>
      <c r="Y3322" s="2">
        <v>0</v>
      </c>
      <c r="Z3322" s="2">
        <v>0</v>
      </c>
      <c r="AA3322" s="2">
        <v>0</v>
      </c>
      <c r="AB3322" s="2">
        <v>0</v>
      </c>
      <c r="AC3322" t="s">
        <v>6204</v>
      </c>
      <c r="AD3322" t="s">
        <v>32</v>
      </c>
      <c r="AE3322" t="s">
        <v>349</v>
      </c>
      <c r="AG3322" t="s">
        <v>38</v>
      </c>
      <c r="AH3322" t="s">
        <v>2839</v>
      </c>
      <c r="AI3322" t="s">
        <v>3964</v>
      </c>
      <c r="AJ3322" t="s">
        <v>2839</v>
      </c>
      <c r="AK3322" t="s">
        <v>39</v>
      </c>
    </row>
    <row r="3323" spans="1:37" x14ac:dyDescent="0.3">
      <c r="A3323">
        <v>352274</v>
      </c>
      <c r="B3323" t="s">
        <v>2042</v>
      </c>
      <c r="C3323" t="s">
        <v>29</v>
      </c>
      <c r="D3323">
        <v>1</v>
      </c>
      <c r="E3323" t="s">
        <v>6811</v>
      </c>
      <c r="F3323" t="s">
        <v>170</v>
      </c>
      <c r="G3323">
        <v>10050</v>
      </c>
      <c r="H3323" t="s">
        <v>1764</v>
      </c>
      <c r="I3323" t="s">
        <v>76</v>
      </c>
      <c r="J3323" t="s">
        <v>43</v>
      </c>
      <c r="K3323">
        <v>82790</v>
      </c>
      <c r="L3323">
        <v>185000</v>
      </c>
      <c r="M3323" t="s">
        <v>33</v>
      </c>
      <c r="N3323" t="s">
        <v>2043</v>
      </c>
      <c r="O3323" t="s">
        <v>6812</v>
      </c>
      <c r="P3323" t="s">
        <v>7257</v>
      </c>
      <c r="Q3323" t="s">
        <v>173</v>
      </c>
      <c r="R3323" t="s">
        <v>9301</v>
      </c>
      <c r="S3323" t="s">
        <v>6813</v>
      </c>
      <c r="T3323" t="str">
        <f t="shared" si="153"/>
        <v>‚ Demonstrated and extensive experience with the following applications: FMS, FMS/3, VENDEX, IFA, PIP, Workers Compensation, DMS Subject matter expertise on the business functions under management in the New York City Financial systems suite Experience with at least 2 major Financial ERP upgrades for very large organizations (over 100k+ employees). Work experience should reflect proven ability in developing and delivering successful enterprise wide applications and in coordinating such deployments. The candidate should have deep knowledge of the full application development and deployment life cycle processes. Demonstrated ability performing project management activities Excellent communication (oral and written), interpersonal, and organizational skills are required. Demonstrated ability to manage a large organization (no less than 30+ staff) P65</v>
      </c>
      <c r="U3323">
        <f t="shared" si="154"/>
        <v>0</v>
      </c>
      <c r="V3323" s="2">
        <v>0</v>
      </c>
      <c r="W3323" s="2">
        <f t="shared" si="155"/>
        <v>0</v>
      </c>
      <c r="X3323" s="2">
        <v>0</v>
      </c>
      <c r="Y3323" s="2">
        <v>0</v>
      </c>
      <c r="Z3323" s="2">
        <v>0</v>
      </c>
      <c r="AA3323" s="2">
        <v>0</v>
      </c>
      <c r="AB3323" s="2">
        <v>0</v>
      </c>
      <c r="AC3323" t="s">
        <v>6814</v>
      </c>
      <c r="AD3323" t="s">
        <v>7664</v>
      </c>
      <c r="AE3323" t="s">
        <v>32</v>
      </c>
      <c r="AG3323" t="s">
        <v>705</v>
      </c>
      <c r="AH3323" t="s">
        <v>2839</v>
      </c>
      <c r="AI3323" t="s">
        <v>2392</v>
      </c>
      <c r="AJ3323" t="s">
        <v>2839</v>
      </c>
      <c r="AK3323" t="s">
        <v>39</v>
      </c>
    </row>
    <row r="3324" spans="1:37" x14ac:dyDescent="0.3">
      <c r="A3324">
        <v>352279</v>
      </c>
      <c r="B3324" t="s">
        <v>199</v>
      </c>
      <c r="C3324" t="s">
        <v>48</v>
      </c>
      <c r="D3324">
        <v>1</v>
      </c>
      <c r="E3324" t="s">
        <v>6815</v>
      </c>
      <c r="F3324" t="s">
        <v>2105</v>
      </c>
      <c r="G3324">
        <v>53040</v>
      </c>
      <c r="H3324">
        <v>2</v>
      </c>
      <c r="I3324" t="s">
        <v>463</v>
      </c>
      <c r="J3324" t="s">
        <v>325</v>
      </c>
      <c r="K3324">
        <v>73.37</v>
      </c>
      <c r="L3324">
        <v>78.59</v>
      </c>
      <c r="M3324" t="s">
        <v>178</v>
      </c>
      <c r="N3324" t="s">
        <v>6463</v>
      </c>
      <c r="O3324" t="s">
        <v>4245</v>
      </c>
      <c r="P3324" t="s">
        <v>6816</v>
      </c>
      <c r="Q3324" t="s">
        <v>2107</v>
      </c>
      <c r="R3324" t="s">
        <v>32</v>
      </c>
      <c r="S3324" t="s">
        <v>7696</v>
      </c>
      <c r="T3324" t="str">
        <f t="shared" si="15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24">
        <f t="shared" si="154"/>
        <v>0</v>
      </c>
      <c r="V3324" s="2">
        <v>0</v>
      </c>
      <c r="W3324" s="2">
        <f t="shared" si="155"/>
        <v>0</v>
      </c>
      <c r="X3324" s="2">
        <v>0</v>
      </c>
      <c r="Y3324" s="2">
        <v>0</v>
      </c>
      <c r="Z3324" s="2">
        <v>0</v>
      </c>
      <c r="AA3324" s="2">
        <v>0</v>
      </c>
      <c r="AB3324" s="2">
        <v>0</v>
      </c>
      <c r="AC3324" t="s">
        <v>6817</v>
      </c>
      <c r="AD3324" t="s">
        <v>32</v>
      </c>
      <c r="AE3324" t="s">
        <v>4733</v>
      </c>
      <c r="AG3324" t="s">
        <v>58</v>
      </c>
      <c r="AH3324" t="s">
        <v>776</v>
      </c>
      <c r="AI3324" t="s">
        <v>6716</v>
      </c>
      <c r="AJ3324" t="s">
        <v>776</v>
      </c>
      <c r="AK3324" t="s">
        <v>39</v>
      </c>
    </row>
    <row r="3325" spans="1:37" x14ac:dyDescent="0.3">
      <c r="A3325">
        <v>352279</v>
      </c>
      <c r="B3325" t="s">
        <v>199</v>
      </c>
      <c r="C3325" t="s">
        <v>29</v>
      </c>
      <c r="D3325">
        <v>1</v>
      </c>
      <c r="E3325" t="s">
        <v>6815</v>
      </c>
      <c r="F3325" t="s">
        <v>2105</v>
      </c>
      <c r="G3325">
        <v>53040</v>
      </c>
      <c r="H3325">
        <v>2</v>
      </c>
      <c r="I3325" t="s">
        <v>463</v>
      </c>
      <c r="J3325" t="s">
        <v>325</v>
      </c>
      <c r="K3325">
        <v>73.37</v>
      </c>
      <c r="L3325">
        <v>78.59</v>
      </c>
      <c r="M3325" t="s">
        <v>178</v>
      </c>
      <c r="N3325" t="s">
        <v>6463</v>
      </c>
      <c r="O3325" t="s">
        <v>4245</v>
      </c>
      <c r="P3325" t="s">
        <v>6816</v>
      </c>
      <c r="Q3325" t="s">
        <v>2107</v>
      </c>
      <c r="R3325" t="s">
        <v>32</v>
      </c>
      <c r="S3325" t="s">
        <v>7696</v>
      </c>
      <c r="T3325" t="str">
        <f t="shared" si="153"/>
        <v xml:space="preserve">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25">
        <f t="shared" si="154"/>
        <v>0</v>
      </c>
      <c r="V3325" s="2">
        <v>0</v>
      </c>
      <c r="W3325" s="2">
        <f t="shared" si="155"/>
        <v>0</v>
      </c>
      <c r="X3325" s="2">
        <v>0</v>
      </c>
      <c r="Y3325" s="2">
        <v>0</v>
      </c>
      <c r="Z3325" s="2">
        <v>0</v>
      </c>
      <c r="AA3325" s="2">
        <v>0</v>
      </c>
      <c r="AB3325" s="2">
        <v>0</v>
      </c>
      <c r="AC3325" t="s">
        <v>6817</v>
      </c>
      <c r="AD3325" t="s">
        <v>32</v>
      </c>
      <c r="AE3325" t="s">
        <v>4733</v>
      </c>
      <c r="AG3325" t="s">
        <v>58</v>
      </c>
      <c r="AH3325" t="s">
        <v>776</v>
      </c>
      <c r="AI3325" t="s">
        <v>6716</v>
      </c>
      <c r="AJ3325" t="s">
        <v>776</v>
      </c>
      <c r="AK3325" t="s">
        <v>39</v>
      </c>
    </row>
    <row r="3326" spans="1:37" x14ac:dyDescent="0.3">
      <c r="A3326">
        <v>352282</v>
      </c>
      <c r="B3326" t="s">
        <v>840</v>
      </c>
      <c r="C3326" t="s">
        <v>48</v>
      </c>
      <c r="D3326">
        <v>1</v>
      </c>
      <c r="E3326" t="s">
        <v>6818</v>
      </c>
      <c r="F3326" t="s">
        <v>6798</v>
      </c>
      <c r="G3326">
        <v>53047</v>
      </c>
      <c r="H3326" t="s">
        <v>42</v>
      </c>
      <c r="I3326" t="s">
        <v>463</v>
      </c>
      <c r="J3326" t="s">
        <v>43</v>
      </c>
      <c r="K3326">
        <v>67060</v>
      </c>
      <c r="L3326">
        <v>178873</v>
      </c>
      <c r="M3326" t="s">
        <v>33</v>
      </c>
      <c r="N3326" t="s">
        <v>6819</v>
      </c>
      <c r="O3326" t="s">
        <v>6799</v>
      </c>
      <c r="P3326" t="s">
        <v>6820</v>
      </c>
      <c r="Q3326" t="s">
        <v>6801</v>
      </c>
      <c r="R3326" t="s">
        <v>6821</v>
      </c>
      <c r="S3326" t="s">
        <v>6822</v>
      </c>
      <c r="T3326" t="str">
        <f t="shared" si="153"/>
        <v>-  M.D or D.O Board Certified in Psychiatry -  Demonstrated leadership and strong interpersonal skills and the ability to work in inter-professional teams. -  Minimum 5 years of experience and competence in psychiatric evaluation, fitness for duty evaluat Reports to Deputy Chief Surgeon Psychiatry, Supervising Chief Surgeon. The selected candidate will be required to act as a backup for the Executive Director of Psychological Assessment.</v>
      </c>
      <c r="U3326">
        <f t="shared" si="154"/>
        <v>0</v>
      </c>
      <c r="V3326" s="2">
        <v>0</v>
      </c>
      <c r="W3326" s="2">
        <f t="shared" si="155"/>
        <v>0</v>
      </c>
      <c r="X3326" s="2">
        <v>0</v>
      </c>
      <c r="Y3326" s="2">
        <v>0</v>
      </c>
      <c r="Z3326" s="2">
        <v>0</v>
      </c>
      <c r="AA3326" s="2">
        <v>0</v>
      </c>
      <c r="AB3326" s="2">
        <v>0</v>
      </c>
      <c r="AC3326" t="s">
        <v>5542</v>
      </c>
      <c r="AD3326" t="s">
        <v>32</v>
      </c>
      <c r="AE3326" t="s">
        <v>6819</v>
      </c>
      <c r="AG3326" t="s">
        <v>58</v>
      </c>
      <c r="AH3326" t="s">
        <v>2839</v>
      </c>
      <c r="AI3326" t="s">
        <v>3304</v>
      </c>
      <c r="AJ3326" t="s">
        <v>2839</v>
      </c>
      <c r="AK3326" t="s">
        <v>39</v>
      </c>
    </row>
    <row r="3327" spans="1:37" x14ac:dyDescent="0.3">
      <c r="A3327">
        <v>352282</v>
      </c>
      <c r="B3327" t="s">
        <v>840</v>
      </c>
      <c r="C3327" t="s">
        <v>29</v>
      </c>
      <c r="D3327">
        <v>1</v>
      </c>
      <c r="E3327" t="s">
        <v>6818</v>
      </c>
      <c r="F3327" t="s">
        <v>6798</v>
      </c>
      <c r="G3327">
        <v>53047</v>
      </c>
      <c r="H3327" t="s">
        <v>42</v>
      </c>
      <c r="I3327" t="s">
        <v>463</v>
      </c>
      <c r="J3327" t="s">
        <v>43</v>
      </c>
      <c r="K3327">
        <v>67060</v>
      </c>
      <c r="L3327">
        <v>178873</v>
      </c>
      <c r="M3327" t="s">
        <v>33</v>
      </c>
      <c r="N3327" t="s">
        <v>6819</v>
      </c>
      <c r="O3327" t="s">
        <v>6799</v>
      </c>
      <c r="P3327" t="s">
        <v>6820</v>
      </c>
      <c r="Q3327" t="s">
        <v>6801</v>
      </c>
      <c r="R3327" t="s">
        <v>6821</v>
      </c>
      <c r="S3327" t="s">
        <v>6822</v>
      </c>
      <c r="T3327" t="str">
        <f t="shared" si="153"/>
        <v>-  M.D or D.O Board Certified in Psychiatry -  Demonstrated leadership and strong interpersonal skills and the ability to work in inter-professional teams. -  Minimum 5 years of experience and competence in psychiatric evaluation, fitness for duty evaluat Reports to Deputy Chief Surgeon Psychiatry, Supervising Chief Surgeon. The selected candidate will be required to act as a backup for the Executive Director of Psychological Assessment.</v>
      </c>
      <c r="U3327">
        <f t="shared" si="154"/>
        <v>0</v>
      </c>
      <c r="V3327" s="2">
        <v>0</v>
      </c>
      <c r="W3327" s="2">
        <f t="shared" si="155"/>
        <v>0</v>
      </c>
      <c r="X3327" s="2">
        <v>0</v>
      </c>
      <c r="Y3327" s="2">
        <v>0</v>
      </c>
      <c r="Z3327" s="2">
        <v>0</v>
      </c>
      <c r="AA3327" s="2">
        <v>0</v>
      </c>
      <c r="AB3327" s="2">
        <v>0</v>
      </c>
      <c r="AC3327" t="s">
        <v>5542</v>
      </c>
      <c r="AD3327" t="s">
        <v>32</v>
      </c>
      <c r="AE3327" t="s">
        <v>6819</v>
      </c>
      <c r="AG3327" t="s">
        <v>58</v>
      </c>
      <c r="AH3327" t="s">
        <v>2839</v>
      </c>
      <c r="AI3327" t="s">
        <v>3304</v>
      </c>
      <c r="AJ3327" t="s">
        <v>2839</v>
      </c>
      <c r="AK3327" t="s">
        <v>39</v>
      </c>
    </row>
    <row r="3328" spans="1:37" x14ac:dyDescent="0.3">
      <c r="A3328">
        <v>352288</v>
      </c>
      <c r="B3328" t="s">
        <v>199</v>
      </c>
      <c r="C3328" t="s">
        <v>29</v>
      </c>
      <c r="D3328">
        <v>1</v>
      </c>
      <c r="E3328" t="s">
        <v>6823</v>
      </c>
      <c r="F3328" t="s">
        <v>126</v>
      </c>
      <c r="G3328">
        <v>21744</v>
      </c>
      <c r="H3328" t="s">
        <v>6502</v>
      </c>
      <c r="I3328" t="s">
        <v>4559</v>
      </c>
      <c r="J3328" t="s">
        <v>43</v>
      </c>
      <c r="K3328">
        <v>90084</v>
      </c>
      <c r="L3328">
        <v>129600</v>
      </c>
      <c r="M3328" t="s">
        <v>33</v>
      </c>
      <c r="N3328" t="s">
        <v>2493</v>
      </c>
      <c r="O3328" t="s">
        <v>3853</v>
      </c>
      <c r="P3328" t="s">
        <v>6824</v>
      </c>
      <c r="Q3328" t="s">
        <v>130</v>
      </c>
      <c r="R3328" t="e">
        <v>#NAME?</v>
      </c>
      <c r="S3328" t="s">
        <v>7696</v>
      </c>
      <c r="T3328" t="e">
        <f t="shared" si="153"/>
        <v>#NAME?</v>
      </c>
      <c r="U3328">
        <f t="shared" si="154"/>
        <v>0</v>
      </c>
      <c r="V3328" s="2">
        <v>0</v>
      </c>
      <c r="W3328" s="2">
        <f t="shared" si="155"/>
        <v>0</v>
      </c>
      <c r="X3328" s="2">
        <v>0</v>
      </c>
      <c r="Y3328" s="2">
        <v>0</v>
      </c>
      <c r="Z3328" s="2">
        <v>0</v>
      </c>
      <c r="AA3328" s="2">
        <v>0</v>
      </c>
      <c r="AB3328" s="2">
        <v>0</v>
      </c>
      <c r="AC3328" t="s">
        <v>6825</v>
      </c>
      <c r="AD3328" t="s">
        <v>32</v>
      </c>
      <c r="AE3328" t="s">
        <v>32</v>
      </c>
      <c r="AG3328" t="s">
        <v>38</v>
      </c>
      <c r="AH3328" t="s">
        <v>776</v>
      </c>
      <c r="AI3328" t="s">
        <v>6716</v>
      </c>
      <c r="AJ3328" t="s">
        <v>776</v>
      </c>
      <c r="AK3328" t="s">
        <v>39</v>
      </c>
    </row>
    <row r="3329" spans="1:37" x14ac:dyDescent="0.3">
      <c r="A3329">
        <v>352288</v>
      </c>
      <c r="B3329" t="s">
        <v>199</v>
      </c>
      <c r="C3329" t="s">
        <v>48</v>
      </c>
      <c r="D3329">
        <v>1</v>
      </c>
      <c r="E3329" t="s">
        <v>6823</v>
      </c>
      <c r="F3329" t="s">
        <v>126</v>
      </c>
      <c r="G3329">
        <v>21744</v>
      </c>
      <c r="H3329" t="s">
        <v>6502</v>
      </c>
      <c r="I3329" t="s">
        <v>4559</v>
      </c>
      <c r="J3329" t="s">
        <v>43</v>
      </c>
      <c r="K3329">
        <v>90084</v>
      </c>
      <c r="L3329">
        <v>129600</v>
      </c>
      <c r="M3329" t="s">
        <v>33</v>
      </c>
      <c r="N3329" t="s">
        <v>2493</v>
      </c>
      <c r="O3329" t="s">
        <v>3853</v>
      </c>
      <c r="P3329" t="s">
        <v>6824</v>
      </c>
      <c r="Q3329" t="s">
        <v>130</v>
      </c>
      <c r="R3329" t="e">
        <v>#NAME?</v>
      </c>
      <c r="S3329" t="s">
        <v>7696</v>
      </c>
      <c r="T3329" t="e">
        <f t="shared" si="153"/>
        <v>#NAME?</v>
      </c>
      <c r="U3329">
        <f t="shared" si="154"/>
        <v>0</v>
      </c>
      <c r="V3329" s="2">
        <v>0</v>
      </c>
      <c r="W3329" s="2">
        <f t="shared" si="155"/>
        <v>0</v>
      </c>
      <c r="X3329" s="2">
        <v>0</v>
      </c>
      <c r="Y3329" s="2">
        <v>0</v>
      </c>
      <c r="Z3329" s="2">
        <v>0</v>
      </c>
      <c r="AA3329" s="2">
        <v>0</v>
      </c>
      <c r="AB3329" s="2">
        <v>0</v>
      </c>
      <c r="AC3329" t="s">
        <v>6825</v>
      </c>
      <c r="AD3329" t="s">
        <v>32</v>
      </c>
      <c r="AE3329" t="s">
        <v>32</v>
      </c>
      <c r="AG3329" t="s">
        <v>38</v>
      </c>
      <c r="AH3329" t="s">
        <v>776</v>
      </c>
      <c r="AI3329" t="s">
        <v>6716</v>
      </c>
      <c r="AJ3329" t="s">
        <v>776</v>
      </c>
      <c r="AK3329" t="s">
        <v>39</v>
      </c>
    </row>
    <row r="3330" spans="1:37" x14ac:dyDescent="0.3">
      <c r="A3330">
        <v>352298</v>
      </c>
      <c r="B3330" t="s">
        <v>2695</v>
      </c>
      <c r="C3330" t="s">
        <v>48</v>
      </c>
      <c r="D3330">
        <v>1</v>
      </c>
      <c r="E3330" t="s">
        <v>6826</v>
      </c>
      <c r="F3330" t="s">
        <v>170</v>
      </c>
      <c r="G3330">
        <v>10050</v>
      </c>
      <c r="H3330" t="s">
        <v>435</v>
      </c>
      <c r="I3330" t="s">
        <v>76</v>
      </c>
      <c r="J3330" t="s">
        <v>32</v>
      </c>
      <c r="K3330">
        <v>102000</v>
      </c>
      <c r="L3330">
        <v>112000</v>
      </c>
      <c r="M3330" t="s">
        <v>33</v>
      </c>
      <c r="N3330" t="s">
        <v>349</v>
      </c>
      <c r="O3330" t="s">
        <v>2697</v>
      </c>
      <c r="P3330" t="s">
        <v>9302</v>
      </c>
      <c r="Q3330" t="s">
        <v>173</v>
      </c>
      <c r="R3330" t="s">
        <v>9303</v>
      </c>
      <c r="S3330" t="s">
        <v>4659</v>
      </c>
      <c r="T3330" t="str">
        <f t="shared" si="153"/>
        <v>‚ 5+ years of program/project management experience. At least 2 years of Coding experience preferred. At least 3 years of experience coordinating and/supporting IT business processes. PMP Certified/Certified Scrum Master/ Certified Scrum Practitioner preferred. Hands-on experience as a Scrum Master, Agile Lead or Agile Coach.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Ability to communicate verbally and in writing clearly and succinctly, complex design and technical issues, as well as business and product requirements. Demonstrated leader throughout career. Ability to thrive in a highly ambiguous, fast paced environment where priorities shift rapidly. Strong influence, collaboration, and negotiation skills. Ability to operate independently within established methodologies, procedures, and guidelines. Experience with TFS, MS Project/MS Office/Windows. Familiarity with Oracle database architecture and design Familiarity with Client-Server, Web architecture, and software development Familiarity with .NET framework/environment, PowerBuilder, Java ***PLEASE NOTE*** THE CHOSEN CANDIDATE MUST TAKE THE UPCOMING COMPUTER SYSTEMS MANAGER CIVIL SERVICE EXAM IN 2018.</v>
      </c>
      <c r="U3330">
        <f t="shared" si="154"/>
        <v>0</v>
      </c>
      <c r="V3330" s="2">
        <v>0</v>
      </c>
      <c r="W3330" s="2">
        <f t="shared" si="155"/>
        <v>0</v>
      </c>
      <c r="X3330" s="2">
        <v>0</v>
      </c>
      <c r="Y3330" s="2">
        <v>0</v>
      </c>
      <c r="Z3330" s="2">
        <v>0</v>
      </c>
      <c r="AA3330" s="2">
        <v>0</v>
      </c>
      <c r="AB3330" s="2">
        <v>0</v>
      </c>
      <c r="AC3330" t="s">
        <v>2698</v>
      </c>
      <c r="AD3330" t="s">
        <v>32</v>
      </c>
      <c r="AE3330" t="s">
        <v>349</v>
      </c>
      <c r="AG3330" t="s">
        <v>5096</v>
      </c>
      <c r="AH3330" t="s">
        <v>2839</v>
      </c>
      <c r="AI3330" t="s">
        <v>3964</v>
      </c>
      <c r="AJ3330" t="s">
        <v>2839</v>
      </c>
      <c r="AK3330" t="s">
        <v>39</v>
      </c>
    </row>
    <row r="3331" spans="1:37" x14ac:dyDescent="0.3">
      <c r="A3331">
        <v>352298</v>
      </c>
      <c r="B3331" t="s">
        <v>2695</v>
      </c>
      <c r="C3331" t="s">
        <v>29</v>
      </c>
      <c r="D3331">
        <v>1</v>
      </c>
      <c r="E3331" t="s">
        <v>6826</v>
      </c>
      <c r="F3331" t="s">
        <v>170</v>
      </c>
      <c r="G3331">
        <v>10050</v>
      </c>
      <c r="H3331" t="s">
        <v>435</v>
      </c>
      <c r="I3331" t="s">
        <v>76</v>
      </c>
      <c r="J3331" t="s">
        <v>32</v>
      </c>
      <c r="K3331">
        <v>102000</v>
      </c>
      <c r="L3331">
        <v>112000</v>
      </c>
      <c r="M3331" t="s">
        <v>33</v>
      </c>
      <c r="N3331" t="s">
        <v>349</v>
      </c>
      <c r="O3331" t="s">
        <v>2697</v>
      </c>
      <c r="P3331" t="s">
        <v>9302</v>
      </c>
      <c r="Q3331" t="s">
        <v>173</v>
      </c>
      <c r="R3331" t="s">
        <v>9303</v>
      </c>
      <c r="S3331" t="s">
        <v>4659</v>
      </c>
      <c r="T3331" t="str">
        <f t="shared" ref="T3331:T3394" si="156">R3331&amp;" "&amp;S3331</f>
        <v>‚ 5+ years of program/project management experience. At least 2 years of Coding experience preferred. At least 3 years of experience coordinating and/supporting IT business processes. PMP Certified/Certified Scrum Master/ Certified Scrum Practitioner preferred. Hands-on experience as a Scrum Master, Agile Lead or Agile Coach.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Ability to communicate verbally and in writing clearly and succinctly, complex design and technical issues, as well as business and product requirements. Demonstrated leader throughout career. Ability to thrive in a highly ambiguous, fast paced environment where priorities shift rapidly. Strong influence, collaboration, and negotiation skills. Ability to operate independently within established methodologies, procedures, and guidelines. Experience with TFS, MS Project/MS Office/Windows. Familiarity with Oracle database architecture and design Familiarity with Client-Server, Web architecture, and software development Familiarity with .NET framework/environment, PowerBuilder, Java ***PLEASE NOTE*** THE CHOSEN CANDIDATE MUST TAKE THE UPCOMING COMPUTER SYSTEMS MANAGER CIVIL SERVICE EXAM IN 2018.</v>
      </c>
      <c r="U3331">
        <f t="shared" ref="U3331:U3394" si="157">D3331*W3331</f>
        <v>0</v>
      </c>
      <c r="V3331" s="2">
        <v>0</v>
      </c>
      <c r="W3331" s="2">
        <f t="shared" ref="W3331:W3394" si="158">IF(OR(ISNUMBER(SEARCH("data analytics",$T3331)), ISNUMBER(SEARCH("data analysis",$T3331)), ISNUMBER(SEARCH("analyze data", $T3331)),ISNUMBER(SEARCH("business intelligence", $T3331)),ISNUMBER(SEARCH("business analysis",$T3331))),1,0)</f>
        <v>0</v>
      </c>
      <c r="X3331" s="2">
        <v>0</v>
      </c>
      <c r="Y3331" s="2">
        <v>0</v>
      </c>
      <c r="Z3331" s="2">
        <v>0</v>
      </c>
      <c r="AA3331" s="2">
        <v>0</v>
      </c>
      <c r="AB3331" s="2">
        <v>0</v>
      </c>
      <c r="AC3331" t="s">
        <v>2698</v>
      </c>
      <c r="AD3331" t="s">
        <v>32</v>
      </c>
      <c r="AE3331" t="s">
        <v>349</v>
      </c>
      <c r="AG3331" t="s">
        <v>5096</v>
      </c>
      <c r="AH3331" t="s">
        <v>2839</v>
      </c>
      <c r="AI3331" t="s">
        <v>3964</v>
      </c>
      <c r="AJ3331" t="s">
        <v>2839</v>
      </c>
      <c r="AK3331" t="s">
        <v>39</v>
      </c>
    </row>
    <row r="3332" spans="1:37" x14ac:dyDescent="0.3">
      <c r="A3332">
        <v>352312</v>
      </c>
      <c r="B3332" t="s">
        <v>111</v>
      </c>
      <c r="C3332" t="s">
        <v>48</v>
      </c>
      <c r="D3332">
        <v>1</v>
      </c>
      <c r="E3332" t="s">
        <v>6827</v>
      </c>
      <c r="F3332" t="s">
        <v>6828</v>
      </c>
      <c r="G3332">
        <v>40410</v>
      </c>
      <c r="H3332">
        <v>3</v>
      </c>
      <c r="I3332" t="s">
        <v>2403</v>
      </c>
      <c r="J3332" t="s">
        <v>43</v>
      </c>
      <c r="K3332">
        <v>68509</v>
      </c>
      <c r="L3332">
        <v>93151</v>
      </c>
      <c r="M3332" t="s">
        <v>33</v>
      </c>
      <c r="N3332" t="s">
        <v>115</v>
      </c>
      <c r="O3332" t="s">
        <v>5822</v>
      </c>
      <c r="P3332" t="s">
        <v>6829</v>
      </c>
      <c r="Q3332" t="s">
        <v>6830</v>
      </c>
      <c r="R3332" t="s">
        <v>9304</v>
      </c>
      <c r="S3332" t="s">
        <v>32</v>
      </c>
      <c r="T3332" t="str">
        <f t="shared" si="156"/>
        <v xml:space="preserve">Preferred Candidate should have at least 2 years‚„ experience in valuing all types of commercial properties as well as large residential cooperatives and condominiums.  </v>
      </c>
      <c r="U3332">
        <f t="shared" si="157"/>
        <v>0</v>
      </c>
      <c r="V3332" s="2">
        <v>0</v>
      </c>
      <c r="W3332" s="2">
        <f t="shared" si="158"/>
        <v>0</v>
      </c>
      <c r="X3332" s="2">
        <v>0</v>
      </c>
      <c r="Y3332" s="2">
        <v>0</v>
      </c>
      <c r="Z3332" s="2">
        <v>0</v>
      </c>
      <c r="AA3332" s="2">
        <v>0</v>
      </c>
      <c r="AB3332" s="2">
        <v>0</v>
      </c>
      <c r="AC3332" t="s">
        <v>6831</v>
      </c>
      <c r="AD3332" t="s">
        <v>32</v>
      </c>
      <c r="AE3332" t="s">
        <v>32</v>
      </c>
      <c r="AG3332" t="s">
        <v>38</v>
      </c>
      <c r="AH3332" t="s">
        <v>1829</v>
      </c>
      <c r="AJ3332" t="s">
        <v>1829</v>
      </c>
      <c r="AK3332" t="s">
        <v>39</v>
      </c>
    </row>
    <row r="3333" spans="1:37" x14ac:dyDescent="0.3">
      <c r="A3333">
        <v>352312</v>
      </c>
      <c r="B3333" t="s">
        <v>111</v>
      </c>
      <c r="C3333" t="s">
        <v>29</v>
      </c>
      <c r="D3333">
        <v>1</v>
      </c>
      <c r="E3333" t="s">
        <v>6827</v>
      </c>
      <c r="F3333" t="s">
        <v>6828</v>
      </c>
      <c r="G3333">
        <v>40410</v>
      </c>
      <c r="H3333">
        <v>3</v>
      </c>
      <c r="I3333" t="s">
        <v>2403</v>
      </c>
      <c r="J3333" t="s">
        <v>43</v>
      </c>
      <c r="K3333">
        <v>68509</v>
      </c>
      <c r="L3333">
        <v>93151</v>
      </c>
      <c r="M3333" t="s">
        <v>33</v>
      </c>
      <c r="N3333" t="s">
        <v>115</v>
      </c>
      <c r="O3333" t="s">
        <v>5822</v>
      </c>
      <c r="P3333" t="s">
        <v>6829</v>
      </c>
      <c r="Q3333" t="s">
        <v>6830</v>
      </c>
      <c r="R3333" t="s">
        <v>9304</v>
      </c>
      <c r="S3333" t="s">
        <v>32</v>
      </c>
      <c r="T3333" t="str">
        <f t="shared" si="156"/>
        <v xml:space="preserve">Preferred Candidate should have at least 2 years‚„ experience in valuing all types of commercial properties as well as large residential cooperatives and condominiums.  </v>
      </c>
      <c r="U3333">
        <f t="shared" si="157"/>
        <v>0</v>
      </c>
      <c r="V3333" s="2">
        <v>0</v>
      </c>
      <c r="W3333" s="2">
        <f t="shared" si="158"/>
        <v>0</v>
      </c>
      <c r="X3333" s="2">
        <v>0</v>
      </c>
      <c r="Y3333" s="2">
        <v>0</v>
      </c>
      <c r="Z3333" s="2">
        <v>0</v>
      </c>
      <c r="AA3333" s="2">
        <v>0</v>
      </c>
      <c r="AB3333" s="2">
        <v>0</v>
      </c>
      <c r="AC3333" t="s">
        <v>6831</v>
      </c>
      <c r="AD3333" t="s">
        <v>32</v>
      </c>
      <c r="AE3333" t="s">
        <v>32</v>
      </c>
      <c r="AG3333" t="s">
        <v>38</v>
      </c>
      <c r="AH3333" t="s">
        <v>1829</v>
      </c>
      <c r="AJ3333" t="s">
        <v>1829</v>
      </c>
      <c r="AK3333" t="s">
        <v>39</v>
      </c>
    </row>
    <row r="3334" spans="1:37" x14ac:dyDescent="0.3">
      <c r="A3334">
        <v>352316</v>
      </c>
      <c r="B3334" t="s">
        <v>199</v>
      </c>
      <c r="C3334" t="s">
        <v>29</v>
      </c>
      <c r="D3334">
        <v>1</v>
      </c>
      <c r="E3334" t="s">
        <v>6832</v>
      </c>
      <c r="F3334" t="s">
        <v>2239</v>
      </c>
      <c r="G3334">
        <v>31215</v>
      </c>
      <c r="H3334">
        <v>1</v>
      </c>
      <c r="I3334" t="s">
        <v>463</v>
      </c>
      <c r="J3334" t="s">
        <v>43</v>
      </c>
      <c r="K3334">
        <v>42563</v>
      </c>
      <c r="L3334">
        <v>48947</v>
      </c>
      <c r="M3334" t="s">
        <v>33</v>
      </c>
      <c r="N3334" t="s">
        <v>464</v>
      </c>
      <c r="O3334" t="s">
        <v>2240</v>
      </c>
      <c r="P3334" t="s">
        <v>9305</v>
      </c>
      <c r="Q3334" t="s">
        <v>7708</v>
      </c>
      <c r="R3334" t="s">
        <v>6833</v>
      </c>
      <c r="S3334" t="s">
        <v>7696</v>
      </c>
      <c r="T3334" t="str">
        <f t="shared" si="156"/>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34">
        <f t="shared" si="157"/>
        <v>0</v>
      </c>
      <c r="V3334" s="2">
        <v>0</v>
      </c>
      <c r="W3334" s="2">
        <f t="shared" si="158"/>
        <v>0</v>
      </c>
      <c r="X3334" s="2">
        <v>0</v>
      </c>
      <c r="Y3334" s="2">
        <v>0</v>
      </c>
      <c r="Z3334" s="2">
        <v>0</v>
      </c>
      <c r="AA3334" s="2">
        <v>0</v>
      </c>
      <c r="AB3334" s="2">
        <v>0</v>
      </c>
      <c r="AC3334" t="s">
        <v>6697</v>
      </c>
      <c r="AD3334" t="s">
        <v>32</v>
      </c>
      <c r="AE3334" t="s">
        <v>6698</v>
      </c>
      <c r="AG3334" t="s">
        <v>38</v>
      </c>
      <c r="AH3334" t="s">
        <v>776</v>
      </c>
      <c r="AI3334" t="s">
        <v>6716</v>
      </c>
      <c r="AJ3334" t="s">
        <v>776</v>
      </c>
      <c r="AK3334" t="s">
        <v>39</v>
      </c>
    </row>
    <row r="3335" spans="1:37" x14ac:dyDescent="0.3">
      <c r="A3335">
        <v>352316</v>
      </c>
      <c r="B3335" t="s">
        <v>199</v>
      </c>
      <c r="C3335" t="s">
        <v>48</v>
      </c>
      <c r="D3335">
        <v>1</v>
      </c>
      <c r="E3335" t="s">
        <v>6832</v>
      </c>
      <c r="F3335" t="s">
        <v>2239</v>
      </c>
      <c r="G3335">
        <v>31215</v>
      </c>
      <c r="H3335">
        <v>1</v>
      </c>
      <c r="I3335" t="s">
        <v>463</v>
      </c>
      <c r="J3335" t="s">
        <v>43</v>
      </c>
      <c r="K3335">
        <v>42563</v>
      </c>
      <c r="L3335">
        <v>48947</v>
      </c>
      <c r="M3335" t="s">
        <v>33</v>
      </c>
      <c r="N3335" t="s">
        <v>464</v>
      </c>
      <c r="O3335" t="s">
        <v>2240</v>
      </c>
      <c r="P3335" t="s">
        <v>9305</v>
      </c>
      <c r="Q3335" t="s">
        <v>7708</v>
      </c>
      <c r="R3335" t="s">
        <v>6833</v>
      </c>
      <c r="S3335" t="s">
        <v>7696</v>
      </c>
      <c r="T3335" t="str">
        <f t="shared" si="156"/>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35">
        <f t="shared" si="157"/>
        <v>0</v>
      </c>
      <c r="V3335" s="2">
        <v>0</v>
      </c>
      <c r="W3335" s="2">
        <f t="shared" si="158"/>
        <v>0</v>
      </c>
      <c r="X3335" s="2">
        <v>0</v>
      </c>
      <c r="Y3335" s="2">
        <v>0</v>
      </c>
      <c r="Z3335" s="2">
        <v>0</v>
      </c>
      <c r="AA3335" s="2">
        <v>0</v>
      </c>
      <c r="AB3335" s="2">
        <v>0</v>
      </c>
      <c r="AC3335" t="s">
        <v>6697</v>
      </c>
      <c r="AD3335" t="s">
        <v>32</v>
      </c>
      <c r="AE3335" t="s">
        <v>6698</v>
      </c>
      <c r="AG3335" t="s">
        <v>38</v>
      </c>
      <c r="AH3335" t="s">
        <v>776</v>
      </c>
      <c r="AI3335" t="s">
        <v>6716</v>
      </c>
      <c r="AJ3335" t="s">
        <v>776</v>
      </c>
      <c r="AK3335" t="s">
        <v>39</v>
      </c>
    </row>
    <row r="3336" spans="1:37" x14ac:dyDescent="0.3">
      <c r="A3336">
        <v>352344</v>
      </c>
      <c r="B3336" t="s">
        <v>199</v>
      </c>
      <c r="C3336" t="s">
        <v>29</v>
      </c>
      <c r="D3336">
        <v>1</v>
      </c>
      <c r="E3336" t="s">
        <v>6834</v>
      </c>
      <c r="F3336" t="s">
        <v>6835</v>
      </c>
      <c r="G3336">
        <v>95672</v>
      </c>
      <c r="H3336">
        <v>0</v>
      </c>
      <c r="I3336" t="s">
        <v>463</v>
      </c>
      <c r="J3336" t="s">
        <v>43</v>
      </c>
      <c r="K3336">
        <v>85000</v>
      </c>
      <c r="L3336">
        <v>135000</v>
      </c>
      <c r="M3336" t="s">
        <v>33</v>
      </c>
      <c r="N3336" t="s">
        <v>408</v>
      </c>
      <c r="O3336" t="s">
        <v>2038</v>
      </c>
      <c r="P3336" t="s">
        <v>9306</v>
      </c>
      <c r="Q3336" t="s">
        <v>9307</v>
      </c>
      <c r="R3336" t="s">
        <v>6836</v>
      </c>
      <c r="S3336" t="s">
        <v>8137</v>
      </c>
      <c r="T3336" t="str">
        <f t="shared" si="156"/>
        <v>The Director should be a pro-active, self-motivated individual who can work across technical disciplines to create integrated plans and operational teams. The ideal candidate for this position will possess: demonstrated experience in disaster response operations. 1.	Selected candidates will be required to provide a DNA sample by swabbing. 2.	This position has been identified as ‚Å“essential.‚ During emergency events, ‚Å“essential‚ positions may require 24-hour availability.</v>
      </c>
      <c r="U3336">
        <f t="shared" si="157"/>
        <v>0</v>
      </c>
      <c r="V3336" s="2">
        <v>0</v>
      </c>
      <c r="W3336" s="2">
        <f t="shared" si="158"/>
        <v>0</v>
      </c>
      <c r="X3336" s="2">
        <v>0</v>
      </c>
      <c r="Y3336" s="2">
        <v>0</v>
      </c>
      <c r="Z3336" s="2">
        <v>0</v>
      </c>
      <c r="AA3336" s="2">
        <v>0</v>
      </c>
      <c r="AB3336" s="2">
        <v>0</v>
      </c>
      <c r="AC3336" t="s">
        <v>6837</v>
      </c>
      <c r="AD3336" t="s">
        <v>32</v>
      </c>
      <c r="AE3336" t="s">
        <v>32</v>
      </c>
      <c r="AG3336" t="s">
        <v>38</v>
      </c>
      <c r="AH3336" t="s">
        <v>1829</v>
      </c>
      <c r="AJ3336" t="s">
        <v>1829</v>
      </c>
      <c r="AK3336" t="s">
        <v>39</v>
      </c>
    </row>
    <row r="3337" spans="1:37" x14ac:dyDescent="0.3">
      <c r="A3337">
        <v>352344</v>
      </c>
      <c r="B3337" t="s">
        <v>199</v>
      </c>
      <c r="C3337" t="s">
        <v>48</v>
      </c>
      <c r="D3337">
        <v>1</v>
      </c>
      <c r="E3337" t="s">
        <v>6834</v>
      </c>
      <c r="F3337" t="s">
        <v>6835</v>
      </c>
      <c r="G3337">
        <v>95672</v>
      </c>
      <c r="H3337">
        <v>0</v>
      </c>
      <c r="I3337" t="s">
        <v>463</v>
      </c>
      <c r="J3337" t="s">
        <v>43</v>
      </c>
      <c r="K3337">
        <v>85000</v>
      </c>
      <c r="L3337">
        <v>135000</v>
      </c>
      <c r="M3337" t="s">
        <v>33</v>
      </c>
      <c r="N3337" t="s">
        <v>408</v>
      </c>
      <c r="O3337" t="s">
        <v>2038</v>
      </c>
      <c r="P3337" t="s">
        <v>9306</v>
      </c>
      <c r="Q3337" t="s">
        <v>9307</v>
      </c>
      <c r="R3337" t="s">
        <v>6836</v>
      </c>
      <c r="S3337" t="s">
        <v>8137</v>
      </c>
      <c r="T3337" t="str">
        <f t="shared" si="156"/>
        <v>The Director should be a pro-active, self-motivated individual who can work across technical disciplines to create integrated plans and operational teams. The ideal candidate for this position will possess: demonstrated experience in disaster response operations. 1.	Selected candidates will be required to provide a DNA sample by swabbing. 2.	This position has been identified as ‚Å“essential.‚ During emergency events, ‚Å“essential‚ positions may require 24-hour availability.</v>
      </c>
      <c r="U3337">
        <f t="shared" si="157"/>
        <v>0</v>
      </c>
      <c r="V3337" s="2">
        <v>0</v>
      </c>
      <c r="W3337" s="2">
        <f t="shared" si="158"/>
        <v>0</v>
      </c>
      <c r="X3337" s="2">
        <v>0</v>
      </c>
      <c r="Y3337" s="2">
        <v>0</v>
      </c>
      <c r="Z3337" s="2">
        <v>0</v>
      </c>
      <c r="AA3337" s="2">
        <v>0</v>
      </c>
      <c r="AB3337" s="2">
        <v>0</v>
      </c>
      <c r="AC3337" t="s">
        <v>6837</v>
      </c>
      <c r="AD3337" t="s">
        <v>32</v>
      </c>
      <c r="AE3337" t="s">
        <v>32</v>
      </c>
      <c r="AG3337" t="s">
        <v>38</v>
      </c>
      <c r="AH3337" t="s">
        <v>1829</v>
      </c>
      <c r="AJ3337" t="s">
        <v>1829</v>
      </c>
      <c r="AK3337" t="s">
        <v>39</v>
      </c>
    </row>
    <row r="3338" spans="1:37" x14ac:dyDescent="0.3">
      <c r="A3338">
        <v>352351</v>
      </c>
      <c r="B3338" t="s">
        <v>199</v>
      </c>
      <c r="C3338" t="s">
        <v>48</v>
      </c>
      <c r="D3338">
        <v>1</v>
      </c>
      <c r="E3338" t="s">
        <v>2238</v>
      </c>
      <c r="F3338" t="s">
        <v>2239</v>
      </c>
      <c r="G3338">
        <v>31215</v>
      </c>
      <c r="H3338">
        <v>1</v>
      </c>
      <c r="I3338" t="s">
        <v>627</v>
      </c>
      <c r="J3338" t="s">
        <v>43</v>
      </c>
      <c r="K3338">
        <v>42563</v>
      </c>
      <c r="L3338">
        <v>48947</v>
      </c>
      <c r="M3338" t="s">
        <v>33</v>
      </c>
      <c r="N3338" t="s">
        <v>380</v>
      </c>
      <c r="O3338" t="s">
        <v>2240</v>
      </c>
      <c r="P3338" t="s">
        <v>9308</v>
      </c>
      <c r="Q3338" t="s">
        <v>7708</v>
      </c>
      <c r="R3338" t="s">
        <v>2241</v>
      </c>
      <c r="S3338" t="s">
        <v>7656</v>
      </c>
      <c r="T3338" t="str">
        <f t="shared" si="156"/>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38">
        <f t="shared" si="157"/>
        <v>0</v>
      </c>
      <c r="V3338" s="2">
        <v>0</v>
      </c>
      <c r="W3338" s="2">
        <f t="shared" si="158"/>
        <v>0</v>
      </c>
      <c r="X3338" s="2">
        <v>0</v>
      </c>
      <c r="Y3338" s="2">
        <v>0</v>
      </c>
      <c r="Z3338" s="2">
        <v>0</v>
      </c>
      <c r="AA3338" s="2">
        <v>0</v>
      </c>
      <c r="AB3338" s="2">
        <v>0</v>
      </c>
      <c r="AC3338" t="s">
        <v>6838</v>
      </c>
      <c r="AD3338" t="s">
        <v>32</v>
      </c>
      <c r="AE3338" t="s">
        <v>32</v>
      </c>
      <c r="AG3338" t="s">
        <v>38</v>
      </c>
      <c r="AH3338" t="s">
        <v>776</v>
      </c>
      <c r="AI3338" t="s">
        <v>6716</v>
      </c>
      <c r="AJ3338" t="s">
        <v>776</v>
      </c>
      <c r="AK3338" t="s">
        <v>39</v>
      </c>
    </row>
    <row r="3339" spans="1:37" x14ac:dyDescent="0.3">
      <c r="A3339">
        <v>352351</v>
      </c>
      <c r="B3339" t="s">
        <v>199</v>
      </c>
      <c r="C3339" t="s">
        <v>29</v>
      </c>
      <c r="D3339">
        <v>1</v>
      </c>
      <c r="E3339" t="s">
        <v>2238</v>
      </c>
      <c r="F3339" t="s">
        <v>2239</v>
      </c>
      <c r="G3339">
        <v>31215</v>
      </c>
      <c r="H3339">
        <v>1</v>
      </c>
      <c r="I3339" t="s">
        <v>627</v>
      </c>
      <c r="J3339" t="s">
        <v>43</v>
      </c>
      <c r="K3339">
        <v>42563</v>
      </c>
      <c r="L3339">
        <v>48947</v>
      </c>
      <c r="M3339" t="s">
        <v>33</v>
      </c>
      <c r="N3339" t="s">
        <v>380</v>
      </c>
      <c r="O3339" t="s">
        <v>2240</v>
      </c>
      <c r="P3339" t="s">
        <v>9308</v>
      </c>
      <c r="Q3339" t="s">
        <v>7708</v>
      </c>
      <c r="R3339" t="s">
        <v>2241</v>
      </c>
      <c r="S3339" t="s">
        <v>7656</v>
      </c>
      <c r="T3339" t="str">
        <f t="shared" si="156"/>
        <v>The position draws on technical and scientific skills, as well as effective communication skills.  Candidates should have excellent verbal, written, interpersonal and organizational skills.  The job requires carrying and constantly using approximately 18-20 pounds of inspection equipment. This includes a handheld computer (laptop) weighing approximately 5 pounds.  40 hours/week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39">
        <f t="shared" si="157"/>
        <v>0</v>
      </c>
      <c r="V3339" s="2">
        <v>0</v>
      </c>
      <c r="W3339" s="2">
        <f t="shared" si="158"/>
        <v>0</v>
      </c>
      <c r="X3339" s="2">
        <v>0</v>
      </c>
      <c r="Y3339" s="2">
        <v>0</v>
      </c>
      <c r="Z3339" s="2">
        <v>0</v>
      </c>
      <c r="AA3339" s="2">
        <v>0</v>
      </c>
      <c r="AB3339" s="2">
        <v>0</v>
      </c>
      <c r="AC3339" t="s">
        <v>6838</v>
      </c>
      <c r="AD3339" t="s">
        <v>32</v>
      </c>
      <c r="AE3339" t="s">
        <v>32</v>
      </c>
      <c r="AG3339" t="s">
        <v>38</v>
      </c>
      <c r="AH3339" t="s">
        <v>776</v>
      </c>
      <c r="AI3339" t="s">
        <v>6716</v>
      </c>
      <c r="AJ3339" t="s">
        <v>776</v>
      </c>
      <c r="AK3339" t="s">
        <v>39</v>
      </c>
    </row>
    <row r="3340" spans="1:37" x14ac:dyDescent="0.3">
      <c r="A3340">
        <v>352355</v>
      </c>
      <c r="B3340" t="s">
        <v>199</v>
      </c>
      <c r="C3340" t="s">
        <v>48</v>
      </c>
      <c r="D3340">
        <v>1</v>
      </c>
      <c r="E3340" t="s">
        <v>6839</v>
      </c>
      <c r="F3340" t="s">
        <v>491</v>
      </c>
      <c r="G3340">
        <v>12627</v>
      </c>
      <c r="H3340">
        <v>0</v>
      </c>
      <c r="I3340" t="s">
        <v>463</v>
      </c>
      <c r="J3340" t="s">
        <v>43</v>
      </c>
      <c r="K3340">
        <v>65731</v>
      </c>
      <c r="L3340">
        <v>95040</v>
      </c>
      <c r="M3340" t="s">
        <v>33</v>
      </c>
      <c r="N3340" t="s">
        <v>202</v>
      </c>
      <c r="O3340" t="s">
        <v>4020</v>
      </c>
      <c r="P3340" t="s">
        <v>6840</v>
      </c>
      <c r="Q3340" t="s">
        <v>7356</v>
      </c>
      <c r="R3340" t="e">
        <v>#NAME?</v>
      </c>
      <c r="S3340" t="s">
        <v>7713</v>
      </c>
      <c r="T3340" t="e">
        <f t="shared" si="156"/>
        <v>#NAME?</v>
      </c>
      <c r="U3340">
        <f t="shared" si="157"/>
        <v>0</v>
      </c>
      <c r="V3340" s="2">
        <v>0</v>
      </c>
      <c r="W3340" s="2">
        <f t="shared" si="158"/>
        <v>0</v>
      </c>
      <c r="X3340" s="2">
        <v>0</v>
      </c>
      <c r="Y3340" s="2">
        <v>0</v>
      </c>
      <c r="Z3340" s="2">
        <v>0</v>
      </c>
      <c r="AA3340" s="2">
        <v>0</v>
      </c>
      <c r="AB3340" s="2">
        <v>0</v>
      </c>
      <c r="AC3340" t="s">
        <v>6841</v>
      </c>
      <c r="AD3340" t="s">
        <v>32</v>
      </c>
      <c r="AE3340" t="s">
        <v>32</v>
      </c>
      <c r="AG3340" t="s">
        <v>38</v>
      </c>
      <c r="AH3340" t="s">
        <v>776</v>
      </c>
      <c r="AI3340" t="s">
        <v>6716</v>
      </c>
      <c r="AJ3340" t="s">
        <v>776</v>
      </c>
      <c r="AK3340" t="s">
        <v>39</v>
      </c>
    </row>
    <row r="3341" spans="1:37" x14ac:dyDescent="0.3">
      <c r="A3341">
        <v>352355</v>
      </c>
      <c r="B3341" t="s">
        <v>199</v>
      </c>
      <c r="C3341" t="s">
        <v>29</v>
      </c>
      <c r="D3341">
        <v>1</v>
      </c>
      <c r="E3341" t="s">
        <v>6839</v>
      </c>
      <c r="F3341" t="s">
        <v>491</v>
      </c>
      <c r="G3341">
        <v>12627</v>
      </c>
      <c r="H3341">
        <v>0</v>
      </c>
      <c r="I3341" t="s">
        <v>463</v>
      </c>
      <c r="J3341" t="s">
        <v>43</v>
      </c>
      <c r="K3341">
        <v>65731</v>
      </c>
      <c r="L3341">
        <v>95040</v>
      </c>
      <c r="M3341" t="s">
        <v>33</v>
      </c>
      <c r="N3341" t="s">
        <v>202</v>
      </c>
      <c r="O3341" t="s">
        <v>4020</v>
      </c>
      <c r="P3341" t="s">
        <v>6840</v>
      </c>
      <c r="Q3341" t="s">
        <v>7356</v>
      </c>
      <c r="R3341" t="e">
        <v>#NAME?</v>
      </c>
      <c r="S3341" t="s">
        <v>7713</v>
      </c>
      <c r="T3341" t="e">
        <f t="shared" si="156"/>
        <v>#NAME?</v>
      </c>
      <c r="U3341">
        <f t="shared" si="157"/>
        <v>0</v>
      </c>
      <c r="V3341" s="2">
        <v>0</v>
      </c>
      <c r="W3341" s="2">
        <f t="shared" si="158"/>
        <v>0</v>
      </c>
      <c r="X3341" s="2">
        <v>0</v>
      </c>
      <c r="Y3341" s="2">
        <v>0</v>
      </c>
      <c r="Z3341" s="2">
        <v>0</v>
      </c>
      <c r="AA3341" s="2">
        <v>0</v>
      </c>
      <c r="AB3341" s="2">
        <v>0</v>
      </c>
      <c r="AC3341" t="s">
        <v>6841</v>
      </c>
      <c r="AD3341" t="s">
        <v>32</v>
      </c>
      <c r="AE3341" t="s">
        <v>32</v>
      </c>
      <c r="AG3341" t="s">
        <v>38</v>
      </c>
      <c r="AH3341" t="s">
        <v>776</v>
      </c>
      <c r="AI3341" t="s">
        <v>6716</v>
      </c>
      <c r="AJ3341" t="s">
        <v>776</v>
      </c>
      <c r="AK3341" t="s">
        <v>39</v>
      </c>
    </row>
    <row r="3342" spans="1:37" x14ac:dyDescent="0.3">
      <c r="A3342">
        <v>352356</v>
      </c>
      <c r="B3342" t="s">
        <v>111</v>
      </c>
      <c r="C3342" t="s">
        <v>29</v>
      </c>
      <c r="D3342">
        <v>1</v>
      </c>
      <c r="E3342" t="s">
        <v>6842</v>
      </c>
      <c r="F3342" t="s">
        <v>2564</v>
      </c>
      <c r="G3342" t="s">
        <v>2565</v>
      </c>
      <c r="H3342">
        <v>3</v>
      </c>
      <c r="I3342" t="s">
        <v>1077</v>
      </c>
      <c r="J3342" t="s">
        <v>43</v>
      </c>
      <c r="K3342">
        <v>50000</v>
      </c>
      <c r="L3342">
        <v>50000</v>
      </c>
      <c r="M3342" t="s">
        <v>33</v>
      </c>
      <c r="N3342" t="s">
        <v>115</v>
      </c>
      <c r="O3342" t="s">
        <v>428</v>
      </c>
      <c r="P3342" t="s">
        <v>9309</v>
      </c>
      <c r="Q3342" t="s">
        <v>9310</v>
      </c>
      <c r="R3342" t="s">
        <v>6843</v>
      </c>
      <c r="S3342" t="s">
        <v>32</v>
      </c>
      <c r="T3342" t="str">
        <f t="shared" si="156"/>
        <v xml:space="preserve">Ability to type a minimum rate of 55 words per minute with 5 errors or less.  </v>
      </c>
      <c r="U3342">
        <f t="shared" si="157"/>
        <v>0</v>
      </c>
      <c r="V3342" s="2">
        <v>0</v>
      </c>
      <c r="W3342" s="2">
        <f t="shared" si="158"/>
        <v>0</v>
      </c>
      <c r="X3342" s="2">
        <v>0</v>
      </c>
      <c r="Y3342" s="2">
        <v>0</v>
      </c>
      <c r="Z3342" s="2">
        <v>0</v>
      </c>
      <c r="AA3342" s="2">
        <v>0</v>
      </c>
      <c r="AB3342" s="2">
        <v>0</v>
      </c>
      <c r="AC3342" t="s">
        <v>6844</v>
      </c>
      <c r="AD3342" t="s">
        <v>6845</v>
      </c>
      <c r="AE3342" t="s">
        <v>115</v>
      </c>
      <c r="AG3342" t="s">
        <v>38</v>
      </c>
      <c r="AH3342" t="s">
        <v>2839</v>
      </c>
      <c r="AI3342" t="s">
        <v>3964</v>
      </c>
      <c r="AJ3342" t="s">
        <v>2839</v>
      </c>
      <c r="AK3342" t="s">
        <v>39</v>
      </c>
    </row>
    <row r="3343" spans="1:37" x14ac:dyDescent="0.3">
      <c r="A3343">
        <v>352356</v>
      </c>
      <c r="B3343" t="s">
        <v>111</v>
      </c>
      <c r="C3343" t="s">
        <v>48</v>
      </c>
      <c r="D3343">
        <v>1</v>
      </c>
      <c r="E3343" t="s">
        <v>6842</v>
      </c>
      <c r="F3343" t="s">
        <v>2564</v>
      </c>
      <c r="G3343" t="s">
        <v>2565</v>
      </c>
      <c r="H3343">
        <v>3</v>
      </c>
      <c r="I3343" t="s">
        <v>1077</v>
      </c>
      <c r="J3343" t="s">
        <v>43</v>
      </c>
      <c r="K3343">
        <v>50000</v>
      </c>
      <c r="L3343">
        <v>50000</v>
      </c>
      <c r="M3343" t="s">
        <v>33</v>
      </c>
      <c r="N3343" t="s">
        <v>115</v>
      </c>
      <c r="O3343" t="s">
        <v>428</v>
      </c>
      <c r="P3343" t="s">
        <v>9309</v>
      </c>
      <c r="Q3343" t="s">
        <v>9310</v>
      </c>
      <c r="R3343" t="s">
        <v>6843</v>
      </c>
      <c r="S3343" t="s">
        <v>32</v>
      </c>
      <c r="T3343" t="str">
        <f t="shared" si="156"/>
        <v xml:space="preserve">Ability to type a minimum rate of 55 words per minute with 5 errors or less.  </v>
      </c>
      <c r="U3343">
        <f t="shared" si="157"/>
        <v>0</v>
      </c>
      <c r="V3343" s="2">
        <v>0</v>
      </c>
      <c r="W3343" s="2">
        <f t="shared" si="158"/>
        <v>0</v>
      </c>
      <c r="X3343" s="2">
        <v>0</v>
      </c>
      <c r="Y3343" s="2">
        <v>0</v>
      </c>
      <c r="Z3343" s="2">
        <v>0</v>
      </c>
      <c r="AA3343" s="2">
        <v>0</v>
      </c>
      <c r="AB3343" s="2">
        <v>0</v>
      </c>
      <c r="AC3343" t="s">
        <v>6844</v>
      </c>
      <c r="AD3343" t="s">
        <v>6845</v>
      </c>
      <c r="AE3343" t="s">
        <v>115</v>
      </c>
      <c r="AG3343" t="s">
        <v>38</v>
      </c>
      <c r="AH3343" t="s">
        <v>2839</v>
      </c>
      <c r="AI3343" t="s">
        <v>3964</v>
      </c>
      <c r="AJ3343" t="s">
        <v>2839</v>
      </c>
      <c r="AK3343" t="s">
        <v>39</v>
      </c>
    </row>
    <row r="3344" spans="1:37" x14ac:dyDescent="0.3">
      <c r="A3344">
        <v>352367</v>
      </c>
      <c r="B3344" t="s">
        <v>199</v>
      </c>
      <c r="C3344" t="s">
        <v>29</v>
      </c>
      <c r="D3344">
        <v>2</v>
      </c>
      <c r="E3344" t="s">
        <v>4704</v>
      </c>
      <c r="F3344" t="s">
        <v>5808</v>
      </c>
      <c r="G3344">
        <v>40910</v>
      </c>
      <c r="H3344">
        <v>1</v>
      </c>
      <c r="I3344" t="s">
        <v>94</v>
      </c>
      <c r="J3344" t="s">
        <v>43</v>
      </c>
      <c r="K3344">
        <v>42288</v>
      </c>
      <c r="L3344">
        <v>59400</v>
      </c>
      <c r="M3344" t="s">
        <v>33</v>
      </c>
      <c r="N3344" t="s">
        <v>380</v>
      </c>
      <c r="O3344" t="s">
        <v>4705</v>
      </c>
      <c r="P3344" t="s">
        <v>9311</v>
      </c>
      <c r="Q3344" t="s">
        <v>5810</v>
      </c>
      <c r="R3344" t="s">
        <v>5811</v>
      </c>
      <c r="S3344" t="s">
        <v>7713</v>
      </c>
      <c r="T3344" t="str">
        <f t="shared" si="156"/>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44">
        <f t="shared" si="157"/>
        <v>0</v>
      </c>
      <c r="V3344" s="2">
        <v>1</v>
      </c>
      <c r="W3344" s="2">
        <f t="shared" si="158"/>
        <v>0</v>
      </c>
      <c r="X3344" s="2">
        <v>0</v>
      </c>
      <c r="Y3344" s="2">
        <v>0</v>
      </c>
      <c r="Z3344" s="2">
        <v>0</v>
      </c>
      <c r="AA3344" s="2">
        <v>0</v>
      </c>
      <c r="AB3344" s="2">
        <v>0</v>
      </c>
      <c r="AC3344" t="s">
        <v>6846</v>
      </c>
      <c r="AD3344" t="s">
        <v>32</v>
      </c>
      <c r="AE3344" t="s">
        <v>32</v>
      </c>
      <c r="AG3344" t="s">
        <v>38</v>
      </c>
      <c r="AH3344" t="s">
        <v>776</v>
      </c>
      <c r="AI3344" t="s">
        <v>3033</v>
      </c>
      <c r="AJ3344" t="s">
        <v>776</v>
      </c>
      <c r="AK3344" t="s">
        <v>39</v>
      </c>
    </row>
    <row r="3345" spans="1:37" x14ac:dyDescent="0.3">
      <c r="A3345">
        <v>352367</v>
      </c>
      <c r="B3345" t="s">
        <v>199</v>
      </c>
      <c r="C3345" t="s">
        <v>48</v>
      </c>
      <c r="D3345">
        <v>2</v>
      </c>
      <c r="E3345" t="s">
        <v>4704</v>
      </c>
      <c r="F3345" t="s">
        <v>5808</v>
      </c>
      <c r="G3345">
        <v>40910</v>
      </c>
      <c r="H3345">
        <v>1</v>
      </c>
      <c r="I3345" t="s">
        <v>94</v>
      </c>
      <c r="J3345" t="s">
        <v>43</v>
      </c>
      <c r="K3345">
        <v>42288</v>
      </c>
      <c r="L3345">
        <v>59400</v>
      </c>
      <c r="M3345" t="s">
        <v>33</v>
      </c>
      <c r="N3345" t="s">
        <v>380</v>
      </c>
      <c r="O3345" t="s">
        <v>4705</v>
      </c>
      <c r="P3345" t="s">
        <v>9311</v>
      </c>
      <c r="Q3345" t="s">
        <v>5810</v>
      </c>
      <c r="R3345" t="s">
        <v>5811</v>
      </c>
      <c r="S3345" t="s">
        <v>7713</v>
      </c>
      <c r="T3345" t="str">
        <f t="shared" si="156"/>
        <v>We seek candidates with:  --Strong background in accounting is essential; public sector financial management experience (in particular City government experience)  --Strong organization and communication skills  --Familiarity with accounting practices and DOHMH payment and accrual systems and an understanding of the City's financial management systems and tools  --High degree of proficiency in Excel (power user), Word, and PowerPoint must be detail-oriented, accurate, and possess good interpretive skills   --Demonstrate initiative and good verbal skills. Must be able to tailor a presentation for its intended audience   --Must be responsive; possess effective people skills; and have the ability to work with employees at all levels.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45">
        <f t="shared" si="157"/>
        <v>0</v>
      </c>
      <c r="V3345" s="2">
        <v>1</v>
      </c>
      <c r="W3345" s="2">
        <f t="shared" si="158"/>
        <v>0</v>
      </c>
      <c r="X3345" s="2">
        <v>0</v>
      </c>
      <c r="Y3345" s="2">
        <v>0</v>
      </c>
      <c r="Z3345" s="2">
        <v>0</v>
      </c>
      <c r="AA3345" s="2">
        <v>0</v>
      </c>
      <c r="AB3345" s="2">
        <v>0</v>
      </c>
      <c r="AC3345" t="s">
        <v>6846</v>
      </c>
      <c r="AD3345" t="s">
        <v>32</v>
      </c>
      <c r="AE3345" t="s">
        <v>32</v>
      </c>
      <c r="AG3345" t="s">
        <v>38</v>
      </c>
      <c r="AH3345" t="s">
        <v>776</v>
      </c>
      <c r="AI3345" t="s">
        <v>3033</v>
      </c>
      <c r="AJ3345" t="s">
        <v>776</v>
      </c>
      <c r="AK3345" t="s">
        <v>39</v>
      </c>
    </row>
    <row r="3346" spans="1:37" x14ac:dyDescent="0.3">
      <c r="A3346">
        <v>352398</v>
      </c>
      <c r="B3346" t="s">
        <v>199</v>
      </c>
      <c r="C3346" t="s">
        <v>48</v>
      </c>
      <c r="D3346">
        <v>1</v>
      </c>
      <c r="E3346" t="s">
        <v>2956</v>
      </c>
      <c r="F3346" t="s">
        <v>2224</v>
      </c>
      <c r="G3346">
        <v>51001</v>
      </c>
      <c r="H3346">
        <v>1</v>
      </c>
      <c r="I3346" t="s">
        <v>463</v>
      </c>
      <c r="J3346" t="s">
        <v>43</v>
      </c>
      <c r="K3346">
        <v>55977</v>
      </c>
      <c r="L3346">
        <v>75600</v>
      </c>
      <c r="M3346" t="s">
        <v>33</v>
      </c>
      <c r="N3346" t="s">
        <v>2493</v>
      </c>
      <c r="O3346" t="s">
        <v>2225</v>
      </c>
      <c r="P3346" t="s">
        <v>3922</v>
      </c>
      <c r="Q3346" t="s">
        <v>2227</v>
      </c>
      <c r="R3346" t="s">
        <v>3980</v>
      </c>
      <c r="S3346" t="s">
        <v>7696</v>
      </c>
      <c r="T3346" t="str">
        <f t="shared" si="156"/>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46">
        <f t="shared" si="157"/>
        <v>0</v>
      </c>
      <c r="V3346" s="2">
        <v>1</v>
      </c>
      <c r="W3346" s="2">
        <f t="shared" si="158"/>
        <v>0</v>
      </c>
      <c r="X3346" s="2">
        <v>0</v>
      </c>
      <c r="Y3346" s="2">
        <v>0</v>
      </c>
      <c r="Z3346" s="2">
        <v>0</v>
      </c>
      <c r="AA3346" s="2">
        <v>0</v>
      </c>
      <c r="AB3346" s="2">
        <v>0</v>
      </c>
      <c r="AC3346" t="s">
        <v>6847</v>
      </c>
      <c r="AD3346" t="s">
        <v>32</v>
      </c>
      <c r="AE3346" t="s">
        <v>32</v>
      </c>
      <c r="AG3346" t="s">
        <v>38</v>
      </c>
      <c r="AH3346" t="s">
        <v>776</v>
      </c>
      <c r="AI3346" t="s">
        <v>6716</v>
      </c>
      <c r="AJ3346" t="s">
        <v>776</v>
      </c>
      <c r="AK3346" t="s">
        <v>39</v>
      </c>
    </row>
    <row r="3347" spans="1:37" x14ac:dyDescent="0.3">
      <c r="A3347">
        <v>352377</v>
      </c>
      <c r="B3347" t="s">
        <v>3003</v>
      </c>
      <c r="C3347" t="s">
        <v>48</v>
      </c>
      <c r="D3347">
        <v>2</v>
      </c>
      <c r="E3347" t="s">
        <v>5467</v>
      </c>
      <c r="F3347" t="s">
        <v>5047</v>
      </c>
      <c r="G3347">
        <v>33995</v>
      </c>
      <c r="H3347">
        <v>1</v>
      </c>
      <c r="I3347" t="s">
        <v>1413</v>
      </c>
      <c r="J3347" t="s">
        <v>43</v>
      </c>
      <c r="K3347">
        <v>39570</v>
      </c>
      <c r="L3347">
        <v>45505</v>
      </c>
      <c r="M3347" t="s">
        <v>33</v>
      </c>
      <c r="N3347" t="s">
        <v>3005</v>
      </c>
      <c r="O3347" t="s">
        <v>6848</v>
      </c>
      <c r="P3347" t="s">
        <v>9312</v>
      </c>
      <c r="Q3347" t="s">
        <v>5048</v>
      </c>
      <c r="R3347" t="s">
        <v>9313</v>
      </c>
      <c r="S3347" t="s">
        <v>32</v>
      </c>
      <c r="T3347" t="str">
        <f t="shared" si="156"/>
        <v xml:space="preserve">‚	Strong written and oral communication skills. 	Multilingual a plus. 	Detail oriented and organized. 	Candidate must be experienced and comfortable driving any city vehicle (which may include a large vehicle) throughout the five boroughs of New York City.  </v>
      </c>
      <c r="U3347">
        <f t="shared" si="157"/>
        <v>0</v>
      </c>
      <c r="V3347" s="2">
        <v>0</v>
      </c>
      <c r="W3347" s="2">
        <f t="shared" si="158"/>
        <v>0</v>
      </c>
      <c r="X3347" s="2">
        <v>0</v>
      </c>
      <c r="Y3347" s="2">
        <v>0</v>
      </c>
      <c r="Z3347" s="2">
        <v>0</v>
      </c>
      <c r="AA3347" s="2">
        <v>0</v>
      </c>
      <c r="AB3347" s="2">
        <v>0</v>
      </c>
      <c r="AC3347" t="s">
        <v>6849</v>
      </c>
      <c r="AD3347" t="s">
        <v>6850</v>
      </c>
      <c r="AE3347" t="s">
        <v>6851</v>
      </c>
      <c r="AG3347" t="s">
        <v>38</v>
      </c>
      <c r="AH3347" t="s">
        <v>2839</v>
      </c>
      <c r="AJ3347" t="s">
        <v>2839</v>
      </c>
      <c r="AK3347" t="s">
        <v>39</v>
      </c>
    </row>
    <row r="3348" spans="1:37" x14ac:dyDescent="0.3">
      <c r="A3348">
        <v>352377</v>
      </c>
      <c r="B3348" t="s">
        <v>3003</v>
      </c>
      <c r="C3348" t="s">
        <v>29</v>
      </c>
      <c r="D3348">
        <v>2</v>
      </c>
      <c r="E3348" t="s">
        <v>5467</v>
      </c>
      <c r="F3348" t="s">
        <v>5047</v>
      </c>
      <c r="G3348">
        <v>33995</v>
      </c>
      <c r="H3348">
        <v>1</v>
      </c>
      <c r="I3348" t="s">
        <v>1413</v>
      </c>
      <c r="J3348" t="s">
        <v>43</v>
      </c>
      <c r="K3348">
        <v>39570</v>
      </c>
      <c r="L3348">
        <v>45505</v>
      </c>
      <c r="M3348" t="s">
        <v>33</v>
      </c>
      <c r="N3348" t="s">
        <v>3005</v>
      </c>
      <c r="O3348" t="s">
        <v>6848</v>
      </c>
      <c r="P3348" t="s">
        <v>9312</v>
      </c>
      <c r="Q3348" t="s">
        <v>5048</v>
      </c>
      <c r="R3348" t="s">
        <v>9313</v>
      </c>
      <c r="S3348" t="s">
        <v>32</v>
      </c>
      <c r="T3348" t="str">
        <f t="shared" si="156"/>
        <v xml:space="preserve">‚	Strong written and oral communication skills. 	Multilingual a plus. 	Detail oriented and organized. 	Candidate must be experienced and comfortable driving any city vehicle (which may include a large vehicle) throughout the five boroughs of New York City.  </v>
      </c>
      <c r="U3348">
        <f t="shared" si="157"/>
        <v>0</v>
      </c>
      <c r="V3348" s="2">
        <v>0</v>
      </c>
      <c r="W3348" s="2">
        <f t="shared" si="158"/>
        <v>0</v>
      </c>
      <c r="X3348" s="2">
        <v>0</v>
      </c>
      <c r="Y3348" s="2">
        <v>0</v>
      </c>
      <c r="Z3348" s="2">
        <v>0</v>
      </c>
      <c r="AA3348" s="2">
        <v>0</v>
      </c>
      <c r="AB3348" s="2">
        <v>0</v>
      </c>
      <c r="AC3348" t="s">
        <v>6849</v>
      </c>
      <c r="AD3348" t="s">
        <v>6850</v>
      </c>
      <c r="AE3348" t="s">
        <v>6851</v>
      </c>
      <c r="AG3348" t="s">
        <v>38</v>
      </c>
      <c r="AH3348" t="s">
        <v>2839</v>
      </c>
      <c r="AJ3348" t="s">
        <v>2839</v>
      </c>
      <c r="AK3348" t="s">
        <v>39</v>
      </c>
    </row>
    <row r="3349" spans="1:37" x14ac:dyDescent="0.3">
      <c r="A3349">
        <v>352387</v>
      </c>
      <c r="B3349" t="s">
        <v>199</v>
      </c>
      <c r="C3349" t="s">
        <v>29</v>
      </c>
      <c r="D3349">
        <v>2</v>
      </c>
      <c r="E3349" t="s">
        <v>6852</v>
      </c>
      <c r="F3349" t="s">
        <v>4427</v>
      </c>
      <c r="G3349">
        <v>21514</v>
      </c>
      <c r="H3349">
        <v>2</v>
      </c>
      <c r="I3349" t="s">
        <v>463</v>
      </c>
      <c r="J3349" t="s">
        <v>32</v>
      </c>
      <c r="K3349">
        <v>71686</v>
      </c>
      <c r="L3349">
        <v>81000</v>
      </c>
      <c r="M3349" t="s">
        <v>33</v>
      </c>
      <c r="N3349" t="s">
        <v>3751</v>
      </c>
      <c r="O3349" t="s">
        <v>4428</v>
      </c>
      <c r="P3349" t="s">
        <v>6853</v>
      </c>
      <c r="Q3349" t="s">
        <v>4430</v>
      </c>
      <c r="R3349" t="s">
        <v>6854</v>
      </c>
      <c r="S3349" t="s">
        <v>7696</v>
      </c>
      <c r="T3349" t="str">
        <f t="shared" si="156"/>
        <v>Possess clinical laboratory experience; knowledge of standard infection precaution procedures and clinical testing experience. The candidate will be expected to work in more than one location as necessitated by agency's laboratory testing needs.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49">
        <f t="shared" si="157"/>
        <v>0</v>
      </c>
      <c r="V3349" s="2">
        <v>0</v>
      </c>
      <c r="W3349" s="2">
        <f t="shared" si="158"/>
        <v>0</v>
      </c>
      <c r="X3349" s="2">
        <v>0</v>
      </c>
      <c r="Y3349" s="2">
        <v>0</v>
      </c>
      <c r="Z3349" s="2">
        <v>0</v>
      </c>
      <c r="AA3349" s="2">
        <v>0</v>
      </c>
      <c r="AB3349" s="2">
        <v>0</v>
      </c>
      <c r="AC3349" t="s">
        <v>6855</v>
      </c>
      <c r="AD3349" t="s">
        <v>32</v>
      </c>
      <c r="AE3349" t="s">
        <v>32</v>
      </c>
      <c r="AG3349" t="s">
        <v>2230</v>
      </c>
      <c r="AH3349" t="s">
        <v>776</v>
      </c>
      <c r="AI3349" t="s">
        <v>6716</v>
      </c>
      <c r="AJ3349" t="s">
        <v>776</v>
      </c>
      <c r="AK3349" t="s">
        <v>39</v>
      </c>
    </row>
    <row r="3350" spans="1:37" x14ac:dyDescent="0.3">
      <c r="A3350">
        <v>352387</v>
      </c>
      <c r="B3350" t="s">
        <v>199</v>
      </c>
      <c r="C3350" t="s">
        <v>48</v>
      </c>
      <c r="D3350">
        <v>2</v>
      </c>
      <c r="E3350" t="s">
        <v>6852</v>
      </c>
      <c r="F3350" t="s">
        <v>4427</v>
      </c>
      <c r="G3350">
        <v>21514</v>
      </c>
      <c r="H3350">
        <v>2</v>
      </c>
      <c r="I3350" t="s">
        <v>463</v>
      </c>
      <c r="J3350" t="s">
        <v>32</v>
      </c>
      <c r="K3350">
        <v>71686</v>
      </c>
      <c r="L3350">
        <v>81000</v>
      </c>
      <c r="M3350" t="s">
        <v>33</v>
      </c>
      <c r="N3350" t="s">
        <v>3751</v>
      </c>
      <c r="O3350" t="s">
        <v>4428</v>
      </c>
      <c r="P3350" t="s">
        <v>6853</v>
      </c>
      <c r="Q3350" t="s">
        <v>4430</v>
      </c>
      <c r="R3350" t="s">
        <v>6854</v>
      </c>
      <c r="S3350" t="s">
        <v>7696</v>
      </c>
      <c r="T3350" t="str">
        <f t="shared" si="156"/>
        <v>Possess clinical laboratory experience; knowledge of standard infection precaution procedures and clinical testing experience. The candidate will be expected to work in more than one location as necessitated by agency's laboratory testing needs.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50">
        <f t="shared" si="157"/>
        <v>0</v>
      </c>
      <c r="V3350" s="2">
        <v>0</v>
      </c>
      <c r="W3350" s="2">
        <f t="shared" si="158"/>
        <v>0</v>
      </c>
      <c r="X3350" s="2">
        <v>0</v>
      </c>
      <c r="Y3350" s="2">
        <v>0</v>
      </c>
      <c r="Z3350" s="2">
        <v>0</v>
      </c>
      <c r="AA3350" s="2">
        <v>0</v>
      </c>
      <c r="AB3350" s="2">
        <v>0</v>
      </c>
      <c r="AC3350" t="s">
        <v>6855</v>
      </c>
      <c r="AD3350" t="s">
        <v>32</v>
      </c>
      <c r="AE3350" t="s">
        <v>32</v>
      </c>
      <c r="AG3350" t="s">
        <v>2230</v>
      </c>
      <c r="AH3350" t="s">
        <v>776</v>
      </c>
      <c r="AI3350" t="s">
        <v>6716</v>
      </c>
      <c r="AJ3350" t="s">
        <v>776</v>
      </c>
      <c r="AK3350" t="s">
        <v>39</v>
      </c>
    </row>
    <row r="3351" spans="1:37" x14ac:dyDescent="0.3">
      <c r="A3351">
        <v>352398</v>
      </c>
      <c r="B3351" t="s">
        <v>199</v>
      </c>
      <c r="C3351" t="s">
        <v>29</v>
      </c>
      <c r="D3351">
        <v>1</v>
      </c>
      <c r="E3351" t="s">
        <v>2956</v>
      </c>
      <c r="F3351" t="s">
        <v>2224</v>
      </c>
      <c r="G3351">
        <v>51001</v>
      </c>
      <c r="H3351">
        <v>1</v>
      </c>
      <c r="I3351" t="s">
        <v>463</v>
      </c>
      <c r="J3351" t="s">
        <v>43</v>
      </c>
      <c r="K3351">
        <v>55977</v>
      </c>
      <c r="L3351">
        <v>75600</v>
      </c>
      <c r="M3351" t="s">
        <v>33</v>
      </c>
      <c r="N3351" t="s">
        <v>2493</v>
      </c>
      <c r="O3351" t="s">
        <v>2225</v>
      </c>
      <c r="P3351" t="s">
        <v>3922</v>
      </c>
      <c r="Q3351" t="s">
        <v>2227</v>
      </c>
      <c r="R3351" t="s">
        <v>3980</v>
      </c>
      <c r="S3351" t="s">
        <v>7696</v>
      </c>
      <c r="T3351" t="str">
        <f t="shared" si="156"/>
        <v>Current, valid, and unrestricted licensure in NYS in mental health field (LCSW, LMSW, Psychology) Ability to work effectively with school principals, professionals and other personnel from a wide range of social institutions and mental health organizations. Strong knowledge of child and adolescent mental health. Knowledge of how to train adult learners and transfer knowledge Must have knowledge of school settings Proficiency in Excel, Word, and Power Point. Presentation skills to large groups.  Ability to travel throughout the five boroughs.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51">
        <f t="shared" si="157"/>
        <v>0</v>
      </c>
      <c r="V3351" s="2">
        <v>1</v>
      </c>
      <c r="W3351" s="2">
        <f t="shared" si="158"/>
        <v>0</v>
      </c>
      <c r="X3351" s="2">
        <v>0</v>
      </c>
      <c r="Y3351" s="2">
        <v>0</v>
      </c>
      <c r="Z3351" s="2">
        <v>0</v>
      </c>
      <c r="AA3351" s="2">
        <v>0</v>
      </c>
      <c r="AB3351" s="2">
        <v>0</v>
      </c>
      <c r="AC3351" t="s">
        <v>6847</v>
      </c>
      <c r="AD3351" t="s">
        <v>32</v>
      </c>
      <c r="AE3351" t="s">
        <v>32</v>
      </c>
      <c r="AG3351" t="s">
        <v>38</v>
      </c>
      <c r="AH3351" t="s">
        <v>776</v>
      </c>
      <c r="AI3351" t="s">
        <v>6716</v>
      </c>
      <c r="AJ3351" t="s">
        <v>776</v>
      </c>
      <c r="AK3351" t="s">
        <v>39</v>
      </c>
    </row>
    <row r="3352" spans="1:37" x14ac:dyDescent="0.3">
      <c r="A3352">
        <v>352403</v>
      </c>
      <c r="B3352" t="s">
        <v>199</v>
      </c>
      <c r="C3352" t="s">
        <v>29</v>
      </c>
      <c r="D3352">
        <v>1</v>
      </c>
      <c r="E3352" t="s">
        <v>5654</v>
      </c>
      <c r="F3352" t="s">
        <v>2492</v>
      </c>
      <c r="G3352">
        <v>51011</v>
      </c>
      <c r="H3352">
        <v>3</v>
      </c>
      <c r="I3352" t="s">
        <v>463</v>
      </c>
      <c r="J3352" t="s">
        <v>43</v>
      </c>
      <c r="K3352">
        <v>78429</v>
      </c>
      <c r="L3352">
        <v>78429</v>
      </c>
      <c r="M3352" t="s">
        <v>33</v>
      </c>
      <c r="N3352" t="s">
        <v>3863</v>
      </c>
      <c r="O3352" t="s">
        <v>2494</v>
      </c>
      <c r="P3352" t="s">
        <v>5656</v>
      </c>
      <c r="Q3352" t="s">
        <v>7766</v>
      </c>
      <c r="R3352" t="e">
        <v>#NAME?</v>
      </c>
      <c r="S3352" t="s">
        <v>7696</v>
      </c>
      <c r="T3352" t="e">
        <f t="shared" si="156"/>
        <v>#NAME?</v>
      </c>
      <c r="U3352">
        <f t="shared" si="157"/>
        <v>0</v>
      </c>
      <c r="V3352" s="2">
        <v>0</v>
      </c>
      <c r="W3352" s="2">
        <f t="shared" si="158"/>
        <v>0</v>
      </c>
      <c r="X3352" s="2">
        <v>0</v>
      </c>
      <c r="Y3352" s="2">
        <v>0</v>
      </c>
      <c r="Z3352" s="2">
        <v>0</v>
      </c>
      <c r="AA3352" s="2">
        <v>0</v>
      </c>
      <c r="AB3352" s="2">
        <v>0</v>
      </c>
      <c r="AC3352" t="s">
        <v>6856</v>
      </c>
      <c r="AD3352" t="s">
        <v>32</v>
      </c>
      <c r="AE3352" t="s">
        <v>32</v>
      </c>
      <c r="AG3352" t="s">
        <v>58</v>
      </c>
      <c r="AH3352" t="s">
        <v>776</v>
      </c>
      <c r="AJ3352" t="s">
        <v>776</v>
      </c>
      <c r="AK3352" t="s">
        <v>39</v>
      </c>
    </row>
    <row r="3353" spans="1:37" x14ac:dyDescent="0.3">
      <c r="A3353">
        <v>352414</v>
      </c>
      <c r="B3353" t="s">
        <v>199</v>
      </c>
      <c r="C3353" t="s">
        <v>48</v>
      </c>
      <c r="D3353">
        <v>1</v>
      </c>
      <c r="E3353" t="s">
        <v>3765</v>
      </c>
      <c r="F3353" t="s">
        <v>3329</v>
      </c>
      <c r="G3353">
        <v>51611</v>
      </c>
      <c r="H3353">
        <v>1</v>
      </c>
      <c r="I3353" t="s">
        <v>210</v>
      </c>
      <c r="J3353" t="s">
        <v>43</v>
      </c>
      <c r="K3353">
        <v>61850</v>
      </c>
      <c r="L3353">
        <v>76818.240000000005</v>
      </c>
      <c r="M3353" t="s">
        <v>33</v>
      </c>
      <c r="N3353" t="s">
        <v>380</v>
      </c>
      <c r="O3353" t="s">
        <v>2307</v>
      </c>
      <c r="P3353" t="s">
        <v>6857</v>
      </c>
      <c r="Q3353" t="s">
        <v>8063</v>
      </c>
      <c r="R3353" t="e">
        <f>--Strong communication, analytic and observational skills  --Ability to deduce potential impacts of conditions or assess risk  --writing skills including the Ability to adequately describe observations in detail  --computer skills including the use of mob</f>
        <v>#NAME?</v>
      </c>
      <c r="S3353" t="s">
        <v>7713</v>
      </c>
      <c r="T3353" t="e">
        <f t="shared" si="156"/>
        <v>#NAME?</v>
      </c>
      <c r="U3353">
        <f t="shared" si="157"/>
        <v>0</v>
      </c>
      <c r="V3353" s="2">
        <v>0</v>
      </c>
      <c r="W3353" s="2">
        <f t="shared" si="158"/>
        <v>0</v>
      </c>
      <c r="X3353" s="2">
        <v>0</v>
      </c>
      <c r="Y3353" s="2">
        <v>0</v>
      </c>
      <c r="Z3353" s="2">
        <v>0</v>
      </c>
      <c r="AA3353" s="2">
        <v>0</v>
      </c>
      <c r="AB3353" s="2">
        <v>0</v>
      </c>
      <c r="AC3353" t="s">
        <v>6858</v>
      </c>
      <c r="AD3353" t="s">
        <v>32</v>
      </c>
      <c r="AE3353" t="s">
        <v>32</v>
      </c>
      <c r="AG3353" t="s">
        <v>38</v>
      </c>
      <c r="AH3353" t="s">
        <v>6859</v>
      </c>
      <c r="AI3353" t="s">
        <v>6860</v>
      </c>
      <c r="AJ3353" t="s">
        <v>1829</v>
      </c>
      <c r="AK3353" t="s">
        <v>39</v>
      </c>
    </row>
    <row r="3354" spans="1:37" x14ac:dyDescent="0.3">
      <c r="A3354">
        <v>352414</v>
      </c>
      <c r="B3354" t="s">
        <v>199</v>
      </c>
      <c r="C3354" t="s">
        <v>29</v>
      </c>
      <c r="D3354">
        <v>1</v>
      </c>
      <c r="E3354" t="s">
        <v>3765</v>
      </c>
      <c r="F3354" t="s">
        <v>3329</v>
      </c>
      <c r="G3354">
        <v>51611</v>
      </c>
      <c r="H3354">
        <v>1</v>
      </c>
      <c r="I3354" t="s">
        <v>210</v>
      </c>
      <c r="J3354" t="s">
        <v>43</v>
      </c>
      <c r="K3354">
        <v>61850</v>
      </c>
      <c r="L3354">
        <v>76818.240000000005</v>
      </c>
      <c r="M3354" t="s">
        <v>33</v>
      </c>
      <c r="N3354" t="s">
        <v>380</v>
      </c>
      <c r="O3354" t="s">
        <v>2307</v>
      </c>
      <c r="P3354" t="s">
        <v>6857</v>
      </c>
      <c r="Q3354" t="s">
        <v>8063</v>
      </c>
      <c r="R3354" t="e">
        <f>--Strong communication, analytic and observational skills  --Ability to deduce potential impacts of conditions or assess risk  --writing skills including the Ability to adequately describe observations in detail  --computer skills including the use of mob</f>
        <v>#NAME?</v>
      </c>
      <c r="S3354" t="s">
        <v>7713</v>
      </c>
      <c r="T3354" t="e">
        <f t="shared" si="156"/>
        <v>#NAME?</v>
      </c>
      <c r="U3354">
        <f t="shared" si="157"/>
        <v>0</v>
      </c>
      <c r="V3354" s="2">
        <v>0</v>
      </c>
      <c r="W3354" s="2">
        <f t="shared" si="158"/>
        <v>0</v>
      </c>
      <c r="X3354" s="2">
        <v>0</v>
      </c>
      <c r="Y3354" s="2">
        <v>0</v>
      </c>
      <c r="Z3354" s="2">
        <v>0</v>
      </c>
      <c r="AA3354" s="2">
        <v>0</v>
      </c>
      <c r="AB3354" s="2">
        <v>0</v>
      </c>
      <c r="AC3354" t="s">
        <v>6858</v>
      </c>
      <c r="AD3354" t="s">
        <v>32</v>
      </c>
      <c r="AE3354" t="s">
        <v>32</v>
      </c>
      <c r="AG3354" t="s">
        <v>38</v>
      </c>
      <c r="AH3354" t="s">
        <v>6859</v>
      </c>
      <c r="AI3354" t="s">
        <v>6860</v>
      </c>
      <c r="AJ3354" t="s">
        <v>1829</v>
      </c>
      <c r="AK3354" t="s">
        <v>39</v>
      </c>
    </row>
    <row r="3355" spans="1:37" x14ac:dyDescent="0.3">
      <c r="A3355">
        <v>352422</v>
      </c>
      <c r="B3355" t="s">
        <v>1360</v>
      </c>
      <c r="C3355" t="s">
        <v>48</v>
      </c>
      <c r="D3355">
        <v>1</v>
      </c>
      <c r="E3355" t="s">
        <v>5846</v>
      </c>
      <c r="F3355" t="s">
        <v>6861</v>
      </c>
      <c r="G3355" t="s">
        <v>1363</v>
      </c>
      <c r="H3355">
        <v>6088</v>
      </c>
      <c r="I3355">
        <v>2</v>
      </c>
      <c r="J3355" t="s">
        <v>1082</v>
      </c>
      <c r="K3355" t="s">
        <v>43</v>
      </c>
      <c r="L3355">
        <v>91588</v>
      </c>
      <c r="M3355">
        <v>91588</v>
      </c>
      <c r="N3355" t="s">
        <v>33</v>
      </c>
      <c r="O3355" t="s">
        <v>1364</v>
      </c>
      <c r="P3355" t="s">
        <v>5850</v>
      </c>
      <c r="Q3355" t="s">
        <v>9314</v>
      </c>
      <c r="R3355" t="s">
        <v>1366</v>
      </c>
      <c r="S3355" t="s">
        <v>9315</v>
      </c>
      <c r="T3355" t="str">
        <f t="shared" si="156"/>
        <v>1. A baccalaureate degree from an accredited college. 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v>
      </c>
      <c r="U3355">
        <f t="shared" si="157"/>
        <v>0</v>
      </c>
      <c r="V3355" s="2">
        <v>1</v>
      </c>
      <c r="W3355" s="2">
        <f t="shared" si="158"/>
        <v>0</v>
      </c>
      <c r="X3355" s="2">
        <v>0</v>
      </c>
      <c r="Y3355" s="2">
        <v>0</v>
      </c>
      <c r="Z3355" s="2">
        <v>0</v>
      </c>
      <c r="AA3355" s="2">
        <v>0</v>
      </c>
      <c r="AB3355" s="2">
        <v>0</v>
      </c>
      <c r="AC3355" t="s">
        <v>6862</v>
      </c>
      <c r="AD3355" t="s">
        <v>7654</v>
      </c>
      <c r="AE3355" t="s">
        <v>32</v>
      </c>
      <c r="AF3355" t="s">
        <v>1364</v>
      </c>
      <c r="AH3355" t="s">
        <v>38</v>
      </c>
      <c r="AI3355" t="s">
        <v>2839</v>
      </c>
      <c r="AJ3355" t="s">
        <v>2839</v>
      </c>
      <c r="AK3355" t="s">
        <v>39</v>
      </c>
    </row>
    <row r="3356" spans="1:37" x14ac:dyDescent="0.3">
      <c r="A3356">
        <v>352422</v>
      </c>
      <c r="B3356" t="s">
        <v>1360</v>
      </c>
      <c r="C3356" t="s">
        <v>29</v>
      </c>
      <c r="D3356">
        <v>1</v>
      </c>
      <c r="E3356" t="s">
        <v>5846</v>
      </c>
      <c r="F3356" t="s">
        <v>6861</v>
      </c>
      <c r="G3356" t="s">
        <v>1363</v>
      </c>
      <c r="H3356">
        <v>6088</v>
      </c>
      <c r="I3356">
        <v>2</v>
      </c>
      <c r="J3356" t="s">
        <v>1082</v>
      </c>
      <c r="K3356" t="s">
        <v>43</v>
      </c>
      <c r="L3356">
        <v>91588</v>
      </c>
      <c r="M3356">
        <v>91588</v>
      </c>
      <c r="N3356" t="s">
        <v>33</v>
      </c>
      <c r="O3356" t="s">
        <v>1364</v>
      </c>
      <c r="P3356" t="s">
        <v>5850</v>
      </c>
      <c r="Q3356" t="s">
        <v>9314</v>
      </c>
      <c r="R3356" t="s">
        <v>1366</v>
      </c>
      <c r="S3356" t="s">
        <v>9315</v>
      </c>
      <c r="T3356" t="str">
        <f t="shared" si="156"/>
        <v>1. A baccalaureate degree from an accredited college. QUALIFICATIONS: 	Advanced knowledge and skills that encompass program analysis, compliance, federal grant requirements, policy creation and other related fields. 	Exceptional organizational, research, problem solving, and analytical skills. 	Exceptional interpersonal skills and an ability to maintain working relationships with staff, city officials, government agencies, the public and all other internal and external workforces at all levels with utmost professionalism. 	Outstanding written and spoken communications skills, including public speaking and presentation. 	Advanced ability to lead and oversee a team of professionals. 	Ability to be a self-motivator, to motivate others, and to work with minimal supervision. 	Ability to work calmly and proficiently under pressure and to adhere to strict deadlines. 	Must be comfortable providing information for updates to HUD, elected officials, OMB Management and work with partners to disseminate information over the Internet.  	Must possess strong computer technology skills including a proficiency in Microsoft Office software (Word, Excel, Access, PowerPoint) and the ability to learn new technology quickly. 	3+ years of experience in federal grant reporting, financial analysis, budget planning and management, or a related field. 	Ability to oversee the program‚„s operations in accordance with Federal standards. 	Prior experience working on HUD CDBG-DR programs desirable.</v>
      </c>
      <c r="U3356">
        <f t="shared" si="157"/>
        <v>0</v>
      </c>
      <c r="V3356" s="2">
        <v>1</v>
      </c>
      <c r="W3356" s="2">
        <f t="shared" si="158"/>
        <v>0</v>
      </c>
      <c r="X3356" s="2">
        <v>0</v>
      </c>
      <c r="Y3356" s="2">
        <v>0</v>
      </c>
      <c r="Z3356" s="2">
        <v>0</v>
      </c>
      <c r="AA3356" s="2">
        <v>0</v>
      </c>
      <c r="AB3356" s="2">
        <v>0</v>
      </c>
      <c r="AC3356" t="s">
        <v>6862</v>
      </c>
      <c r="AD3356" t="s">
        <v>7654</v>
      </c>
      <c r="AE3356" t="s">
        <v>32</v>
      </c>
      <c r="AF3356" t="s">
        <v>1364</v>
      </c>
      <c r="AH3356" t="s">
        <v>38</v>
      </c>
      <c r="AI3356" t="s">
        <v>2839</v>
      </c>
      <c r="AJ3356" t="s">
        <v>2839</v>
      </c>
      <c r="AK3356" t="s">
        <v>39</v>
      </c>
    </row>
    <row r="3357" spans="1:37" x14ac:dyDescent="0.3">
      <c r="A3357">
        <v>352428</v>
      </c>
      <c r="B3357" t="s">
        <v>199</v>
      </c>
      <c r="C3357" t="s">
        <v>29</v>
      </c>
      <c r="D3357">
        <v>1</v>
      </c>
      <c r="E3357" t="s">
        <v>4276</v>
      </c>
      <c r="F3357" t="s">
        <v>574</v>
      </c>
      <c r="G3357">
        <v>51191</v>
      </c>
      <c r="H3357">
        <v>2</v>
      </c>
      <c r="I3357" t="s">
        <v>463</v>
      </c>
      <c r="J3357" t="s">
        <v>43</v>
      </c>
      <c r="K3357">
        <v>43896</v>
      </c>
      <c r="L3357">
        <v>54518.400000000001</v>
      </c>
      <c r="M3357" t="s">
        <v>33</v>
      </c>
      <c r="N3357" t="s">
        <v>464</v>
      </c>
      <c r="O3357" t="s">
        <v>4245</v>
      </c>
      <c r="P3357" t="s">
        <v>6863</v>
      </c>
      <c r="Q3357" t="s">
        <v>577</v>
      </c>
      <c r="R3357" t="e">
        <v>#NAME?</v>
      </c>
      <c r="S3357" t="s">
        <v>7696</v>
      </c>
      <c r="T3357" t="e">
        <f t="shared" si="156"/>
        <v>#NAME?</v>
      </c>
      <c r="U3357">
        <f t="shared" si="157"/>
        <v>0</v>
      </c>
      <c r="V3357" s="2">
        <v>0</v>
      </c>
      <c r="W3357" s="2">
        <f t="shared" si="158"/>
        <v>0</v>
      </c>
      <c r="X3357" s="2">
        <v>0</v>
      </c>
      <c r="Y3357" s="2">
        <v>0</v>
      </c>
      <c r="Z3357" s="2">
        <v>0</v>
      </c>
      <c r="AA3357" s="2">
        <v>0</v>
      </c>
      <c r="AB3357" s="2">
        <v>0</v>
      </c>
      <c r="AC3357" t="s">
        <v>6864</v>
      </c>
      <c r="AD3357" t="s">
        <v>32</v>
      </c>
      <c r="AE3357" t="s">
        <v>4280</v>
      </c>
      <c r="AG3357" t="s">
        <v>38</v>
      </c>
      <c r="AH3357" t="s">
        <v>39</v>
      </c>
      <c r="AI3357" t="s">
        <v>6860</v>
      </c>
      <c r="AJ3357" t="s">
        <v>776</v>
      </c>
      <c r="AK3357" t="s">
        <v>39</v>
      </c>
    </row>
    <row r="3358" spans="1:37" x14ac:dyDescent="0.3">
      <c r="A3358">
        <v>352428</v>
      </c>
      <c r="B3358" t="s">
        <v>199</v>
      </c>
      <c r="C3358" t="s">
        <v>48</v>
      </c>
      <c r="D3358">
        <v>1</v>
      </c>
      <c r="E3358" t="s">
        <v>4276</v>
      </c>
      <c r="F3358" t="s">
        <v>574</v>
      </c>
      <c r="G3358">
        <v>51191</v>
      </c>
      <c r="H3358">
        <v>2</v>
      </c>
      <c r="I3358" t="s">
        <v>463</v>
      </c>
      <c r="J3358" t="s">
        <v>43</v>
      </c>
      <c r="K3358">
        <v>43896</v>
      </c>
      <c r="L3358">
        <v>54518.400000000001</v>
      </c>
      <c r="M3358" t="s">
        <v>33</v>
      </c>
      <c r="N3358" t="s">
        <v>464</v>
      </c>
      <c r="O3358" t="s">
        <v>4245</v>
      </c>
      <c r="P3358" t="s">
        <v>6863</v>
      </c>
      <c r="Q3358" t="s">
        <v>577</v>
      </c>
      <c r="R3358" t="e">
        <v>#NAME?</v>
      </c>
      <c r="S3358" t="s">
        <v>7696</v>
      </c>
      <c r="T3358" t="e">
        <f t="shared" si="156"/>
        <v>#NAME?</v>
      </c>
      <c r="U3358">
        <f t="shared" si="157"/>
        <v>0</v>
      </c>
      <c r="V3358" s="2">
        <v>0</v>
      </c>
      <c r="W3358" s="2">
        <f t="shared" si="158"/>
        <v>0</v>
      </c>
      <c r="X3358" s="2">
        <v>0</v>
      </c>
      <c r="Y3358" s="2">
        <v>0</v>
      </c>
      <c r="Z3358" s="2">
        <v>0</v>
      </c>
      <c r="AA3358" s="2">
        <v>0</v>
      </c>
      <c r="AB3358" s="2">
        <v>0</v>
      </c>
      <c r="AC3358" t="s">
        <v>6864</v>
      </c>
      <c r="AD3358" t="s">
        <v>32</v>
      </c>
      <c r="AE3358" t="s">
        <v>4280</v>
      </c>
      <c r="AG3358" t="s">
        <v>38</v>
      </c>
      <c r="AH3358" t="s">
        <v>39</v>
      </c>
      <c r="AI3358" t="s">
        <v>6860</v>
      </c>
      <c r="AJ3358" t="s">
        <v>776</v>
      </c>
      <c r="AK3358" t="s">
        <v>39</v>
      </c>
    </row>
    <row r="3359" spans="1:37" x14ac:dyDescent="0.3">
      <c r="A3359">
        <v>352431</v>
      </c>
      <c r="B3359" t="s">
        <v>1360</v>
      </c>
      <c r="C3359" t="s">
        <v>29</v>
      </c>
      <c r="D3359">
        <v>1</v>
      </c>
      <c r="E3359" t="s">
        <v>4258</v>
      </c>
      <c r="F3359" t="s">
        <v>6865</v>
      </c>
      <c r="G3359" t="s">
        <v>1363</v>
      </c>
      <c r="H3359">
        <v>6088</v>
      </c>
      <c r="I3359">
        <v>1</v>
      </c>
      <c r="J3359" t="s">
        <v>1082</v>
      </c>
      <c r="K3359" t="s">
        <v>43</v>
      </c>
      <c r="L3359">
        <v>43618</v>
      </c>
      <c r="M3359">
        <v>58162</v>
      </c>
      <c r="N3359" t="s">
        <v>33</v>
      </c>
      <c r="O3359" t="s">
        <v>1364</v>
      </c>
      <c r="P3359" t="s">
        <v>3237</v>
      </c>
      <c r="Q3359" t="s">
        <v>9316</v>
      </c>
      <c r="R3359" t="s">
        <v>1366</v>
      </c>
      <c r="S3359" t="s">
        <v>7209</v>
      </c>
      <c r="T3359" t="str">
        <f t="shared" si="156"/>
        <v>1. A baccalaureate degree from an accredited college. QUALIFICATIONS: 	Strong analytic and quantitative skills and demonstrated attention to detail. 	Ability to prioritize tasks and meet deadlines. 	Able to work effectively individually and/or in a team environment. 	Effective written, verbal, and interpersonal communication skills.	Strong familiarity in Microsoft Office (including Word, Excel, and PowerPoint) is necessary. 	Must be able to work late nights and weekends as needed.</v>
      </c>
      <c r="U3359">
        <f t="shared" si="157"/>
        <v>0</v>
      </c>
      <c r="V3359" s="2">
        <v>1</v>
      </c>
      <c r="W3359" s="2">
        <f t="shared" si="158"/>
        <v>0</v>
      </c>
      <c r="X3359" s="2">
        <v>0</v>
      </c>
      <c r="Y3359" s="2">
        <v>0</v>
      </c>
      <c r="Z3359" s="2">
        <v>0</v>
      </c>
      <c r="AA3359" s="2">
        <v>0</v>
      </c>
      <c r="AB3359" s="2">
        <v>0</v>
      </c>
      <c r="AC3359" t="s">
        <v>3578</v>
      </c>
      <c r="AD3359" t="s">
        <v>7654</v>
      </c>
      <c r="AE3359" t="s">
        <v>32</v>
      </c>
      <c r="AF3359" t="s">
        <v>1364</v>
      </c>
      <c r="AH3359" t="s">
        <v>38</v>
      </c>
      <c r="AI3359" t="s">
        <v>2839</v>
      </c>
      <c r="AJ3359" t="s">
        <v>2839</v>
      </c>
      <c r="AK3359" t="s">
        <v>39</v>
      </c>
    </row>
    <row r="3360" spans="1:37" x14ac:dyDescent="0.3">
      <c r="A3360">
        <v>352431</v>
      </c>
      <c r="B3360" t="s">
        <v>1360</v>
      </c>
      <c r="C3360" t="s">
        <v>48</v>
      </c>
      <c r="D3360">
        <v>1</v>
      </c>
      <c r="E3360" t="s">
        <v>4258</v>
      </c>
      <c r="F3360" t="s">
        <v>6865</v>
      </c>
      <c r="G3360" t="s">
        <v>1363</v>
      </c>
      <c r="H3360">
        <v>6088</v>
      </c>
      <c r="I3360">
        <v>1</v>
      </c>
      <c r="J3360" t="s">
        <v>1082</v>
      </c>
      <c r="K3360" t="s">
        <v>43</v>
      </c>
      <c r="L3360">
        <v>43618</v>
      </c>
      <c r="M3360">
        <v>58162</v>
      </c>
      <c r="N3360" t="s">
        <v>33</v>
      </c>
      <c r="O3360" t="s">
        <v>1364</v>
      </c>
      <c r="P3360" t="s">
        <v>3237</v>
      </c>
      <c r="Q3360" t="s">
        <v>9316</v>
      </c>
      <c r="R3360" t="s">
        <v>1366</v>
      </c>
      <c r="S3360" t="s">
        <v>7209</v>
      </c>
      <c r="T3360" t="str">
        <f t="shared" si="156"/>
        <v>1. A baccalaureate degree from an accredited college. QUALIFICATIONS: 	Strong analytic and quantitative skills and demonstrated attention to detail. 	Ability to prioritize tasks and meet deadlines. 	Able to work effectively individually and/or in a team environment. 	Effective written, verbal, and interpersonal communication skills.	Strong familiarity in Microsoft Office (including Word, Excel, and PowerPoint) is necessary. 	Must be able to work late nights and weekends as needed.</v>
      </c>
      <c r="U3360">
        <f t="shared" si="157"/>
        <v>0</v>
      </c>
      <c r="V3360" s="2">
        <v>1</v>
      </c>
      <c r="W3360" s="2">
        <f t="shared" si="158"/>
        <v>0</v>
      </c>
      <c r="X3360" s="2">
        <v>0</v>
      </c>
      <c r="Y3360" s="2">
        <v>0</v>
      </c>
      <c r="Z3360" s="2">
        <v>0</v>
      </c>
      <c r="AA3360" s="2">
        <v>0</v>
      </c>
      <c r="AB3360" s="2">
        <v>0</v>
      </c>
      <c r="AC3360" t="s">
        <v>3578</v>
      </c>
      <c r="AD3360" t="s">
        <v>7654</v>
      </c>
      <c r="AE3360" t="s">
        <v>32</v>
      </c>
      <c r="AF3360" t="s">
        <v>1364</v>
      </c>
      <c r="AH3360" t="s">
        <v>38</v>
      </c>
      <c r="AI3360" t="s">
        <v>2839</v>
      </c>
      <c r="AJ3360" t="s">
        <v>2839</v>
      </c>
      <c r="AK3360" t="s">
        <v>39</v>
      </c>
    </row>
    <row r="3361" spans="1:37" x14ac:dyDescent="0.3">
      <c r="A3361">
        <v>352436</v>
      </c>
      <c r="B3361" t="s">
        <v>1360</v>
      </c>
      <c r="C3361" t="s">
        <v>29</v>
      </c>
      <c r="D3361">
        <v>1</v>
      </c>
      <c r="E3361" t="s">
        <v>4258</v>
      </c>
      <c r="F3361" t="s">
        <v>6866</v>
      </c>
      <c r="G3361" t="s">
        <v>1363</v>
      </c>
      <c r="H3361">
        <v>6088</v>
      </c>
      <c r="I3361">
        <v>1</v>
      </c>
      <c r="J3361" t="s">
        <v>1082</v>
      </c>
      <c r="K3361" t="s">
        <v>43</v>
      </c>
      <c r="L3361">
        <v>43618</v>
      </c>
      <c r="M3361">
        <v>65433</v>
      </c>
      <c r="N3361" t="s">
        <v>33</v>
      </c>
      <c r="O3361" t="s">
        <v>1364</v>
      </c>
      <c r="P3361" t="s">
        <v>5211</v>
      </c>
      <c r="Q3361" t="s">
        <v>9317</v>
      </c>
      <c r="R3361" t="s">
        <v>1366</v>
      </c>
      <c r="S3361" t="s">
        <v>7258</v>
      </c>
      <c r="T3361" t="str">
        <f t="shared" si="156"/>
        <v>1. A baccalaureate degree from an accredited college. DESIRED QUALIFICATIONS: 	Excellent oral and written communication skills. 	Excellent analytical, computer and interpersonal skills. 	Strong background or interest in economic development.	Strong background in financial management and public policy. 	Ability to work independently and proactively within a team.    OTHER QUALIFICATIONS: 	Very strong technical knowledge of Microsoft Excel, Word, and Power Point. 	Must be able to work late nights and weekends as needed.</v>
      </c>
      <c r="U3361">
        <f t="shared" si="157"/>
        <v>0</v>
      </c>
      <c r="V3361" s="2">
        <v>1</v>
      </c>
      <c r="W3361" s="2">
        <f t="shared" si="158"/>
        <v>0</v>
      </c>
      <c r="X3361" s="2">
        <v>0</v>
      </c>
      <c r="Y3361" s="2">
        <v>0</v>
      </c>
      <c r="Z3361" s="2">
        <v>0</v>
      </c>
      <c r="AA3361" s="2">
        <v>0</v>
      </c>
      <c r="AB3361" s="2">
        <v>0</v>
      </c>
      <c r="AC3361" t="s">
        <v>6867</v>
      </c>
      <c r="AD3361" t="s">
        <v>7654</v>
      </c>
      <c r="AE3361" t="s">
        <v>32</v>
      </c>
      <c r="AF3361" t="s">
        <v>1364</v>
      </c>
      <c r="AH3361" t="s">
        <v>38</v>
      </c>
      <c r="AI3361" t="s">
        <v>2839</v>
      </c>
      <c r="AJ3361" t="s">
        <v>2839</v>
      </c>
      <c r="AK3361" t="s">
        <v>39</v>
      </c>
    </row>
    <row r="3362" spans="1:37" x14ac:dyDescent="0.3">
      <c r="A3362">
        <v>352436</v>
      </c>
      <c r="B3362" t="s">
        <v>1360</v>
      </c>
      <c r="C3362" t="s">
        <v>48</v>
      </c>
      <c r="D3362">
        <v>1</v>
      </c>
      <c r="E3362" t="s">
        <v>4258</v>
      </c>
      <c r="F3362" t="s">
        <v>6866</v>
      </c>
      <c r="G3362" t="s">
        <v>1363</v>
      </c>
      <c r="H3362">
        <v>6088</v>
      </c>
      <c r="I3362">
        <v>1</v>
      </c>
      <c r="J3362" t="s">
        <v>1082</v>
      </c>
      <c r="K3362" t="s">
        <v>43</v>
      </c>
      <c r="L3362">
        <v>43618</v>
      </c>
      <c r="M3362">
        <v>65433</v>
      </c>
      <c r="N3362" t="s">
        <v>33</v>
      </c>
      <c r="O3362" t="s">
        <v>1364</v>
      </c>
      <c r="P3362" t="s">
        <v>5211</v>
      </c>
      <c r="Q3362" t="s">
        <v>9317</v>
      </c>
      <c r="R3362" t="s">
        <v>1366</v>
      </c>
      <c r="S3362" t="s">
        <v>7258</v>
      </c>
      <c r="T3362" t="str">
        <f t="shared" si="156"/>
        <v>1. A baccalaureate degree from an accredited college. DESIRED QUALIFICATIONS: 	Excellent oral and written communication skills. 	Excellent analytical, computer and interpersonal skills. 	Strong background or interest in economic development.	Strong background in financial management and public policy. 	Ability to work independently and proactively within a team.    OTHER QUALIFICATIONS: 	Very strong technical knowledge of Microsoft Excel, Word, and Power Point. 	Must be able to work late nights and weekends as needed.</v>
      </c>
      <c r="U3362">
        <f t="shared" si="157"/>
        <v>0</v>
      </c>
      <c r="V3362" s="2">
        <v>1</v>
      </c>
      <c r="W3362" s="2">
        <f t="shared" si="158"/>
        <v>0</v>
      </c>
      <c r="X3362" s="2">
        <v>0</v>
      </c>
      <c r="Y3362" s="2">
        <v>0</v>
      </c>
      <c r="Z3362" s="2">
        <v>0</v>
      </c>
      <c r="AA3362" s="2">
        <v>0</v>
      </c>
      <c r="AB3362" s="2">
        <v>0</v>
      </c>
      <c r="AC3362" t="s">
        <v>6867</v>
      </c>
      <c r="AD3362" t="s">
        <v>7654</v>
      </c>
      <c r="AE3362" t="s">
        <v>32</v>
      </c>
      <c r="AF3362" t="s">
        <v>1364</v>
      </c>
      <c r="AH3362" t="s">
        <v>38</v>
      </c>
      <c r="AI3362" t="s">
        <v>2839</v>
      </c>
      <c r="AJ3362" t="s">
        <v>2839</v>
      </c>
      <c r="AK3362" t="s">
        <v>39</v>
      </c>
    </row>
    <row r="3363" spans="1:37" x14ac:dyDescent="0.3">
      <c r="A3363">
        <v>352439</v>
      </c>
      <c r="B3363" t="s">
        <v>1360</v>
      </c>
      <c r="C3363" t="s">
        <v>29</v>
      </c>
      <c r="D3363">
        <v>1</v>
      </c>
      <c r="E3363" t="s">
        <v>5846</v>
      </c>
      <c r="F3363" t="s">
        <v>6868</v>
      </c>
      <c r="G3363" t="s">
        <v>1363</v>
      </c>
      <c r="H3363">
        <v>6088</v>
      </c>
      <c r="I3363">
        <v>2</v>
      </c>
      <c r="J3363" t="s">
        <v>6869</v>
      </c>
      <c r="K3363" t="s">
        <v>43</v>
      </c>
      <c r="L3363">
        <v>91588</v>
      </c>
      <c r="M3363">
        <v>91588</v>
      </c>
      <c r="N3363" t="s">
        <v>33</v>
      </c>
      <c r="O3363" t="s">
        <v>1364</v>
      </c>
      <c r="P3363" t="s">
        <v>3947</v>
      </c>
      <c r="Q3363" t="s">
        <v>9318</v>
      </c>
      <c r="R3363" t="s">
        <v>1366</v>
      </c>
      <c r="S3363" t="s">
        <v>7259</v>
      </c>
      <c r="T3363" t="str">
        <f t="shared" si="156"/>
        <v>1. A baccalaureate degree from an accredited college. QUALIFICATIONS: 	Must have outstanding communication skills and interpersonal skills.	Outstanding project management, organizational, and leadership skills. 	Demonstrated experience working in administration and operations.	Must work well in a fast-paced environment.	Ability to use Microsoft Office programs (such as Word and Excel) proficiently.	Must be able to use resources strategically and creatively to resolve issues. 	Must be able to work late nights and weekends as needed.</v>
      </c>
      <c r="U3363">
        <f t="shared" si="157"/>
        <v>0</v>
      </c>
      <c r="V3363" s="2">
        <v>0</v>
      </c>
      <c r="W3363" s="2">
        <f t="shared" si="158"/>
        <v>0</v>
      </c>
      <c r="X3363" s="2">
        <v>0</v>
      </c>
      <c r="Y3363" s="2">
        <v>0</v>
      </c>
      <c r="Z3363" s="2">
        <v>0</v>
      </c>
      <c r="AA3363" s="2">
        <v>0</v>
      </c>
      <c r="AB3363" s="2">
        <v>0</v>
      </c>
      <c r="AC3363" t="s">
        <v>6870</v>
      </c>
      <c r="AD3363" t="s">
        <v>7654</v>
      </c>
      <c r="AE3363" t="s">
        <v>32</v>
      </c>
      <c r="AF3363" t="s">
        <v>1364</v>
      </c>
      <c r="AH3363" t="s">
        <v>38</v>
      </c>
      <c r="AI3363" t="s">
        <v>2839</v>
      </c>
      <c r="AJ3363" t="s">
        <v>2839</v>
      </c>
      <c r="AK3363" t="s">
        <v>39</v>
      </c>
    </row>
    <row r="3364" spans="1:37" x14ac:dyDescent="0.3">
      <c r="A3364">
        <v>352439</v>
      </c>
      <c r="B3364" t="s">
        <v>1360</v>
      </c>
      <c r="C3364" t="s">
        <v>48</v>
      </c>
      <c r="D3364">
        <v>1</v>
      </c>
      <c r="E3364" t="s">
        <v>5846</v>
      </c>
      <c r="F3364" t="s">
        <v>6868</v>
      </c>
      <c r="G3364" t="s">
        <v>1363</v>
      </c>
      <c r="H3364">
        <v>6088</v>
      </c>
      <c r="I3364">
        <v>2</v>
      </c>
      <c r="J3364" t="s">
        <v>6869</v>
      </c>
      <c r="K3364" t="s">
        <v>43</v>
      </c>
      <c r="L3364">
        <v>91588</v>
      </c>
      <c r="M3364">
        <v>91588</v>
      </c>
      <c r="N3364" t="s">
        <v>33</v>
      </c>
      <c r="O3364" t="s">
        <v>1364</v>
      </c>
      <c r="P3364" t="s">
        <v>3947</v>
      </c>
      <c r="Q3364" t="s">
        <v>9318</v>
      </c>
      <c r="R3364" t="s">
        <v>1366</v>
      </c>
      <c r="S3364" t="s">
        <v>7259</v>
      </c>
      <c r="T3364" t="str">
        <f t="shared" si="156"/>
        <v>1. A baccalaureate degree from an accredited college. QUALIFICATIONS: 	Must have outstanding communication skills and interpersonal skills.	Outstanding project management, organizational, and leadership skills. 	Demonstrated experience working in administration and operations.	Must work well in a fast-paced environment.	Ability to use Microsoft Office programs (such as Word and Excel) proficiently.	Must be able to use resources strategically and creatively to resolve issues. 	Must be able to work late nights and weekends as needed.</v>
      </c>
      <c r="U3364">
        <f t="shared" si="157"/>
        <v>0</v>
      </c>
      <c r="V3364" s="2">
        <v>0</v>
      </c>
      <c r="W3364" s="2">
        <f t="shared" si="158"/>
        <v>0</v>
      </c>
      <c r="X3364" s="2">
        <v>0</v>
      </c>
      <c r="Y3364" s="2">
        <v>0</v>
      </c>
      <c r="Z3364" s="2">
        <v>0</v>
      </c>
      <c r="AA3364" s="2">
        <v>0</v>
      </c>
      <c r="AB3364" s="2">
        <v>0</v>
      </c>
      <c r="AC3364" t="s">
        <v>6870</v>
      </c>
      <c r="AD3364" t="s">
        <v>7654</v>
      </c>
      <c r="AE3364" t="s">
        <v>32</v>
      </c>
      <c r="AF3364" t="s">
        <v>1364</v>
      </c>
      <c r="AH3364" t="s">
        <v>38</v>
      </c>
      <c r="AI3364" t="s">
        <v>2839</v>
      </c>
      <c r="AJ3364" t="s">
        <v>2839</v>
      </c>
      <c r="AK3364" t="s">
        <v>39</v>
      </c>
    </row>
    <row r="3365" spans="1:37" x14ac:dyDescent="0.3">
      <c r="A3365">
        <v>352446</v>
      </c>
      <c r="B3365" t="s">
        <v>1360</v>
      </c>
      <c r="C3365" t="s">
        <v>29</v>
      </c>
      <c r="D3365">
        <v>2</v>
      </c>
      <c r="E3365" t="s">
        <v>4258</v>
      </c>
      <c r="F3365" t="s">
        <v>6871</v>
      </c>
      <c r="G3365" t="s">
        <v>1363</v>
      </c>
      <c r="H3365">
        <v>6088</v>
      </c>
      <c r="I3365">
        <v>1</v>
      </c>
      <c r="J3365" t="s">
        <v>1082</v>
      </c>
      <c r="K3365" t="s">
        <v>43</v>
      </c>
      <c r="L3365">
        <v>43618</v>
      </c>
      <c r="M3365">
        <v>65433</v>
      </c>
      <c r="N3365" t="s">
        <v>33</v>
      </c>
      <c r="O3365" t="s">
        <v>1364</v>
      </c>
      <c r="P3365" t="s">
        <v>2985</v>
      </c>
      <c r="Q3365" t="s">
        <v>9319</v>
      </c>
      <c r="R3365" t="s">
        <v>1366</v>
      </c>
      <c r="S3365" t="s">
        <v>7056</v>
      </c>
      <c r="T3365" t="str">
        <f t="shared" si="156"/>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3365">
        <f t="shared" si="157"/>
        <v>0</v>
      </c>
      <c r="V3365" s="2">
        <v>1</v>
      </c>
      <c r="W3365" s="2">
        <f t="shared" si="158"/>
        <v>0</v>
      </c>
      <c r="X3365" s="2">
        <v>0</v>
      </c>
      <c r="Y3365" s="2">
        <v>0</v>
      </c>
      <c r="Z3365" s="2">
        <v>0</v>
      </c>
      <c r="AA3365" s="2">
        <v>0</v>
      </c>
      <c r="AB3365" s="2">
        <v>0</v>
      </c>
      <c r="AC3365" t="s">
        <v>6872</v>
      </c>
      <c r="AD3365" t="s">
        <v>7654</v>
      </c>
      <c r="AE3365" t="s">
        <v>32</v>
      </c>
      <c r="AF3365" t="s">
        <v>1364</v>
      </c>
      <c r="AH3365" t="s">
        <v>38</v>
      </c>
      <c r="AI3365" t="s">
        <v>2839</v>
      </c>
      <c r="AJ3365" t="s">
        <v>2839</v>
      </c>
      <c r="AK3365" t="s">
        <v>39</v>
      </c>
    </row>
    <row r="3366" spans="1:37" x14ac:dyDescent="0.3">
      <c r="A3366">
        <v>352446</v>
      </c>
      <c r="B3366" t="s">
        <v>1360</v>
      </c>
      <c r="C3366" t="s">
        <v>48</v>
      </c>
      <c r="D3366">
        <v>2</v>
      </c>
      <c r="E3366" t="s">
        <v>4258</v>
      </c>
      <c r="F3366" t="s">
        <v>6871</v>
      </c>
      <c r="G3366" t="s">
        <v>1363</v>
      </c>
      <c r="H3366">
        <v>6088</v>
      </c>
      <c r="I3366">
        <v>1</v>
      </c>
      <c r="J3366" t="s">
        <v>1082</v>
      </c>
      <c r="K3366" t="s">
        <v>43</v>
      </c>
      <c r="L3366">
        <v>43618</v>
      </c>
      <c r="M3366">
        <v>65433</v>
      </c>
      <c r="N3366" t="s">
        <v>33</v>
      </c>
      <c r="O3366" t="s">
        <v>1364</v>
      </c>
      <c r="P3366" t="s">
        <v>2985</v>
      </c>
      <c r="Q3366" t="s">
        <v>9319</v>
      </c>
      <c r="R3366" t="s">
        <v>1366</v>
      </c>
      <c r="S3366" t="s">
        <v>7056</v>
      </c>
      <c r="T3366" t="str">
        <f t="shared" si="156"/>
        <v>1. A baccalaureate degree from an accredited college. QUALIFICATIONS: 	Demonstrated quantitative and analytical skills.	Ability to use Excel formulas and pivot tables to analyze large data sets.	Ability to effectively format spreadsheets for presentation and review.	Excellent written, verbal, and interpersonal communication skills.	Self-starter able to generate and complete projects under limited supervision.	Must be able to work evenings and weekends as needed.</v>
      </c>
      <c r="U3366">
        <f t="shared" si="157"/>
        <v>0</v>
      </c>
      <c r="V3366" s="2">
        <v>1</v>
      </c>
      <c r="W3366" s="2">
        <f t="shared" si="158"/>
        <v>0</v>
      </c>
      <c r="X3366" s="2">
        <v>0</v>
      </c>
      <c r="Y3366" s="2">
        <v>0</v>
      </c>
      <c r="Z3366" s="2">
        <v>0</v>
      </c>
      <c r="AA3366" s="2">
        <v>0</v>
      </c>
      <c r="AB3366" s="2">
        <v>0</v>
      </c>
      <c r="AC3366" t="s">
        <v>6872</v>
      </c>
      <c r="AD3366" t="s">
        <v>7654</v>
      </c>
      <c r="AE3366" t="s">
        <v>32</v>
      </c>
      <c r="AF3366" t="s">
        <v>1364</v>
      </c>
      <c r="AH3366" t="s">
        <v>38</v>
      </c>
      <c r="AI3366" t="s">
        <v>2839</v>
      </c>
      <c r="AJ3366" t="s">
        <v>2839</v>
      </c>
      <c r="AK3366" t="s">
        <v>39</v>
      </c>
    </row>
    <row r="3367" spans="1:37" x14ac:dyDescent="0.3">
      <c r="A3367">
        <v>352449</v>
      </c>
      <c r="B3367" t="s">
        <v>111</v>
      </c>
      <c r="C3367" t="s">
        <v>48</v>
      </c>
      <c r="D3367">
        <v>1</v>
      </c>
      <c r="E3367" t="s">
        <v>4607</v>
      </c>
      <c r="F3367" t="s">
        <v>3279</v>
      </c>
      <c r="G3367">
        <v>30112</v>
      </c>
      <c r="H3367">
        <v>0</v>
      </c>
      <c r="I3367" t="s">
        <v>1506</v>
      </c>
      <c r="J3367" t="s">
        <v>43</v>
      </c>
      <c r="K3367">
        <v>70959</v>
      </c>
      <c r="L3367">
        <v>88325</v>
      </c>
      <c r="M3367" t="s">
        <v>33</v>
      </c>
      <c r="N3367" t="s">
        <v>792</v>
      </c>
      <c r="O3367" t="s">
        <v>443</v>
      </c>
      <c r="P3367" t="s">
        <v>6873</v>
      </c>
      <c r="Q3367" t="s">
        <v>9320</v>
      </c>
      <c r="R3367" t="s">
        <v>32</v>
      </c>
      <c r="S3367" t="s">
        <v>32</v>
      </c>
      <c r="T3367" t="str">
        <f t="shared" si="156"/>
        <v xml:space="preserve">   </v>
      </c>
      <c r="U3367">
        <f t="shared" si="157"/>
        <v>0</v>
      </c>
      <c r="V3367" s="2">
        <v>0</v>
      </c>
      <c r="W3367" s="2">
        <f t="shared" si="158"/>
        <v>0</v>
      </c>
      <c r="X3367" s="2">
        <v>0</v>
      </c>
      <c r="Y3367" s="2">
        <v>0</v>
      </c>
      <c r="Z3367" s="2">
        <v>0</v>
      </c>
      <c r="AA3367" s="2">
        <v>0</v>
      </c>
      <c r="AB3367" s="2">
        <v>0</v>
      </c>
      <c r="AC3367" t="s">
        <v>9321</v>
      </c>
      <c r="AD3367" t="s">
        <v>32</v>
      </c>
      <c r="AE3367" t="s">
        <v>32</v>
      </c>
      <c r="AG3367" t="s">
        <v>58</v>
      </c>
      <c r="AH3367" t="s">
        <v>1829</v>
      </c>
      <c r="AI3367" t="s">
        <v>2741</v>
      </c>
      <c r="AJ3367" t="s">
        <v>1829</v>
      </c>
      <c r="AK3367" t="s">
        <v>39</v>
      </c>
    </row>
    <row r="3368" spans="1:37" x14ac:dyDescent="0.3">
      <c r="A3368">
        <v>352449</v>
      </c>
      <c r="B3368" t="s">
        <v>111</v>
      </c>
      <c r="C3368" t="s">
        <v>29</v>
      </c>
      <c r="D3368">
        <v>1</v>
      </c>
      <c r="E3368" t="s">
        <v>4607</v>
      </c>
      <c r="F3368" t="s">
        <v>3279</v>
      </c>
      <c r="G3368">
        <v>30112</v>
      </c>
      <c r="H3368">
        <v>0</v>
      </c>
      <c r="I3368" t="s">
        <v>1506</v>
      </c>
      <c r="J3368" t="s">
        <v>43</v>
      </c>
      <c r="K3368">
        <v>70959</v>
      </c>
      <c r="L3368">
        <v>88325</v>
      </c>
      <c r="M3368" t="s">
        <v>33</v>
      </c>
      <c r="N3368" t="s">
        <v>792</v>
      </c>
      <c r="O3368" t="s">
        <v>443</v>
      </c>
      <c r="P3368" t="s">
        <v>6873</v>
      </c>
      <c r="Q3368" t="s">
        <v>9320</v>
      </c>
      <c r="R3368" t="s">
        <v>32</v>
      </c>
      <c r="S3368" t="s">
        <v>32</v>
      </c>
      <c r="T3368" t="str">
        <f t="shared" si="156"/>
        <v xml:space="preserve">   </v>
      </c>
      <c r="U3368">
        <f t="shared" si="157"/>
        <v>0</v>
      </c>
      <c r="V3368" s="2">
        <v>0</v>
      </c>
      <c r="W3368" s="2">
        <f t="shared" si="158"/>
        <v>0</v>
      </c>
      <c r="X3368" s="2">
        <v>0</v>
      </c>
      <c r="Y3368" s="2">
        <v>0</v>
      </c>
      <c r="Z3368" s="2">
        <v>0</v>
      </c>
      <c r="AA3368" s="2">
        <v>0</v>
      </c>
      <c r="AB3368" s="2">
        <v>0</v>
      </c>
      <c r="AC3368" t="s">
        <v>9321</v>
      </c>
      <c r="AD3368" t="s">
        <v>32</v>
      </c>
      <c r="AE3368" t="s">
        <v>32</v>
      </c>
      <c r="AG3368" t="s">
        <v>58</v>
      </c>
      <c r="AH3368" t="s">
        <v>1829</v>
      </c>
      <c r="AI3368" t="s">
        <v>2741</v>
      </c>
      <c r="AJ3368" t="s">
        <v>1829</v>
      </c>
      <c r="AK3368" t="s">
        <v>39</v>
      </c>
    </row>
    <row r="3369" spans="1:37" x14ac:dyDescent="0.3">
      <c r="A3369">
        <v>352454</v>
      </c>
      <c r="B3369" t="s">
        <v>1360</v>
      </c>
      <c r="C3369" t="s">
        <v>29</v>
      </c>
      <c r="D3369">
        <v>1</v>
      </c>
      <c r="E3369" t="s">
        <v>6874</v>
      </c>
      <c r="F3369" t="s">
        <v>6875</v>
      </c>
      <c r="G3369" t="s">
        <v>3241</v>
      </c>
      <c r="H3369" t="s">
        <v>3242</v>
      </c>
      <c r="I3369" t="s">
        <v>1561</v>
      </c>
      <c r="J3369" t="s">
        <v>1082</v>
      </c>
      <c r="K3369" t="s">
        <v>43</v>
      </c>
      <c r="L3369">
        <v>131969</v>
      </c>
      <c r="M3369">
        <v>131969</v>
      </c>
      <c r="N3369" t="s">
        <v>33</v>
      </c>
      <c r="O3369" t="s">
        <v>1364</v>
      </c>
      <c r="P3369" t="s">
        <v>6876</v>
      </c>
      <c r="Q3369" t="s">
        <v>9322</v>
      </c>
      <c r="R3369" t="s">
        <v>6877</v>
      </c>
      <c r="S3369" t="s">
        <v>7260</v>
      </c>
      <c r="T3369" t="str">
        <f t="shared" si="156"/>
        <v xml:space="preserve">	 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Extensive knowledge of Microsoft Office Suite, Crystal and FMS is strongly preferred.</v>
      </c>
      <c r="U3369">
        <f t="shared" si="157"/>
        <v>0</v>
      </c>
      <c r="V3369" s="2">
        <v>0</v>
      </c>
      <c r="W3369" s="2">
        <f t="shared" si="158"/>
        <v>0</v>
      </c>
      <c r="X3369" s="2">
        <v>0</v>
      </c>
      <c r="Y3369" s="2">
        <v>0</v>
      </c>
      <c r="Z3369" s="2">
        <v>0</v>
      </c>
      <c r="AA3369" s="2">
        <v>0</v>
      </c>
      <c r="AB3369" s="2">
        <v>0</v>
      </c>
      <c r="AC3369" t="s">
        <v>6878</v>
      </c>
      <c r="AD3369" t="s">
        <v>7654</v>
      </c>
      <c r="AE3369" t="s">
        <v>32</v>
      </c>
      <c r="AF3369" t="s">
        <v>1364</v>
      </c>
      <c r="AH3369" t="s">
        <v>38</v>
      </c>
      <c r="AI3369" t="s">
        <v>1829</v>
      </c>
      <c r="AJ3369" t="s">
        <v>1829</v>
      </c>
      <c r="AK3369" t="s">
        <v>39</v>
      </c>
    </row>
    <row r="3370" spans="1:37" x14ac:dyDescent="0.3">
      <c r="A3370">
        <v>352454</v>
      </c>
      <c r="B3370" t="s">
        <v>1360</v>
      </c>
      <c r="C3370" t="s">
        <v>48</v>
      </c>
      <c r="D3370">
        <v>1</v>
      </c>
      <c r="E3370" t="s">
        <v>6874</v>
      </c>
      <c r="F3370" t="s">
        <v>6875</v>
      </c>
      <c r="G3370" t="s">
        <v>3241</v>
      </c>
      <c r="H3370" t="s">
        <v>3242</v>
      </c>
      <c r="I3370" t="s">
        <v>1561</v>
      </c>
      <c r="J3370" t="s">
        <v>1082</v>
      </c>
      <c r="K3370" t="s">
        <v>43</v>
      </c>
      <c r="L3370">
        <v>131969</v>
      </c>
      <c r="M3370">
        <v>131969</v>
      </c>
      <c r="N3370" t="s">
        <v>33</v>
      </c>
      <c r="O3370" t="s">
        <v>1364</v>
      </c>
      <c r="P3370" t="s">
        <v>6876</v>
      </c>
      <c r="Q3370" t="s">
        <v>9322</v>
      </c>
      <c r="R3370" t="s">
        <v>6877</v>
      </c>
      <c r="S3370" t="s">
        <v>7260</v>
      </c>
      <c r="T3370" t="str">
        <f t="shared" si="156"/>
        <v xml:space="preserve">	 1. A baccalaureate degree from an accredited college. QUALIFICATIONS:  	We are seeking an individual with strong analytic and quantitative skills. 	The ideal candidate is someone who is able to meet pressured deadlines to satisfy budget and financial plan preparation, update and reporting requirements. 	The candidate should also possess the ability to manage multiple, often-competing priorities, and manage staff effectively to ensure properly skilled individuals are assigned to and satisfy specific needs.  	Extensive knowledge of Microsoft Office Suite, Crystal and FMS is strongly preferred.</v>
      </c>
      <c r="U3370">
        <f t="shared" si="157"/>
        <v>0</v>
      </c>
      <c r="V3370" s="2">
        <v>0</v>
      </c>
      <c r="W3370" s="2">
        <f t="shared" si="158"/>
        <v>0</v>
      </c>
      <c r="X3370" s="2">
        <v>0</v>
      </c>
      <c r="Y3370" s="2">
        <v>0</v>
      </c>
      <c r="Z3370" s="2">
        <v>0</v>
      </c>
      <c r="AA3370" s="2">
        <v>0</v>
      </c>
      <c r="AB3370" s="2">
        <v>0</v>
      </c>
      <c r="AC3370" t="s">
        <v>6878</v>
      </c>
      <c r="AD3370" t="s">
        <v>7654</v>
      </c>
      <c r="AE3370" t="s">
        <v>32</v>
      </c>
      <c r="AF3370" t="s">
        <v>1364</v>
      </c>
      <c r="AH3370" t="s">
        <v>38</v>
      </c>
      <c r="AI3370" t="s">
        <v>1829</v>
      </c>
      <c r="AJ3370" t="s">
        <v>1829</v>
      </c>
      <c r="AK3370" t="s">
        <v>39</v>
      </c>
    </row>
    <row r="3371" spans="1:37" x14ac:dyDescent="0.3">
      <c r="A3371">
        <v>352455</v>
      </c>
      <c r="B3371" t="s">
        <v>199</v>
      </c>
      <c r="C3371" t="s">
        <v>48</v>
      </c>
      <c r="D3371">
        <v>1</v>
      </c>
      <c r="E3371" t="s">
        <v>6879</v>
      </c>
      <c r="F3371" t="s">
        <v>742</v>
      </c>
      <c r="G3371">
        <v>56058</v>
      </c>
      <c r="H3371">
        <v>0</v>
      </c>
      <c r="I3371" t="s">
        <v>463</v>
      </c>
      <c r="J3371" t="s">
        <v>43</v>
      </c>
      <c r="K3371">
        <v>50362</v>
      </c>
      <c r="L3371">
        <v>70200</v>
      </c>
      <c r="M3371" t="s">
        <v>33</v>
      </c>
      <c r="N3371" t="s">
        <v>202</v>
      </c>
      <c r="O3371" t="s">
        <v>4282</v>
      </c>
      <c r="P3371" t="s">
        <v>6880</v>
      </c>
      <c r="Q3371" t="s">
        <v>745</v>
      </c>
      <c r="R3371" t="e">
        <v>#NAME?</v>
      </c>
      <c r="S3371" t="s">
        <v>7713</v>
      </c>
      <c r="T3371" t="e">
        <f t="shared" si="156"/>
        <v>#NAME?</v>
      </c>
      <c r="U3371">
        <f t="shared" si="157"/>
        <v>0</v>
      </c>
      <c r="V3371" s="2">
        <v>0</v>
      </c>
      <c r="W3371" s="2">
        <f t="shared" si="158"/>
        <v>0</v>
      </c>
      <c r="X3371" s="2">
        <v>0</v>
      </c>
      <c r="Y3371" s="2">
        <v>0</v>
      </c>
      <c r="Z3371" s="2">
        <v>0</v>
      </c>
      <c r="AA3371" s="2">
        <v>0</v>
      </c>
      <c r="AB3371" s="2">
        <v>0</v>
      </c>
      <c r="AC3371" t="s">
        <v>6881</v>
      </c>
      <c r="AD3371" t="s">
        <v>32</v>
      </c>
      <c r="AE3371" t="s">
        <v>32</v>
      </c>
      <c r="AG3371" t="s">
        <v>38</v>
      </c>
      <c r="AH3371" t="s">
        <v>39</v>
      </c>
      <c r="AI3371" t="s">
        <v>6860</v>
      </c>
      <c r="AJ3371" t="s">
        <v>776</v>
      </c>
      <c r="AK3371" t="s">
        <v>39</v>
      </c>
    </row>
    <row r="3372" spans="1:37" x14ac:dyDescent="0.3">
      <c r="A3372">
        <v>352455</v>
      </c>
      <c r="B3372" t="s">
        <v>199</v>
      </c>
      <c r="C3372" t="s">
        <v>29</v>
      </c>
      <c r="D3372">
        <v>1</v>
      </c>
      <c r="E3372" t="s">
        <v>6879</v>
      </c>
      <c r="F3372" t="s">
        <v>742</v>
      </c>
      <c r="G3372">
        <v>56058</v>
      </c>
      <c r="H3372">
        <v>0</v>
      </c>
      <c r="I3372" t="s">
        <v>463</v>
      </c>
      <c r="J3372" t="s">
        <v>43</v>
      </c>
      <c r="K3372">
        <v>50362</v>
      </c>
      <c r="L3372">
        <v>70200</v>
      </c>
      <c r="M3372" t="s">
        <v>33</v>
      </c>
      <c r="N3372" t="s">
        <v>202</v>
      </c>
      <c r="O3372" t="s">
        <v>4282</v>
      </c>
      <c r="P3372" t="s">
        <v>6880</v>
      </c>
      <c r="Q3372" t="s">
        <v>745</v>
      </c>
      <c r="R3372" t="e">
        <v>#NAME?</v>
      </c>
      <c r="S3372" t="s">
        <v>7713</v>
      </c>
      <c r="T3372" t="e">
        <f t="shared" si="156"/>
        <v>#NAME?</v>
      </c>
      <c r="U3372">
        <f t="shared" si="157"/>
        <v>0</v>
      </c>
      <c r="V3372" s="2">
        <v>0</v>
      </c>
      <c r="W3372" s="2">
        <f t="shared" si="158"/>
        <v>0</v>
      </c>
      <c r="X3372" s="2">
        <v>0</v>
      </c>
      <c r="Y3372" s="2">
        <v>0</v>
      </c>
      <c r="Z3372" s="2">
        <v>0</v>
      </c>
      <c r="AA3372" s="2">
        <v>0</v>
      </c>
      <c r="AB3372" s="2">
        <v>0</v>
      </c>
      <c r="AC3372" t="s">
        <v>6881</v>
      </c>
      <c r="AD3372" t="s">
        <v>32</v>
      </c>
      <c r="AE3372" t="s">
        <v>32</v>
      </c>
      <c r="AG3372" t="s">
        <v>38</v>
      </c>
      <c r="AH3372" t="s">
        <v>39</v>
      </c>
      <c r="AI3372" t="s">
        <v>6860</v>
      </c>
      <c r="AJ3372" t="s">
        <v>776</v>
      </c>
      <c r="AK3372" t="s">
        <v>39</v>
      </c>
    </row>
    <row r="3373" spans="1:37" x14ac:dyDescent="0.3">
      <c r="A3373">
        <v>352469</v>
      </c>
      <c r="B3373" t="s">
        <v>1360</v>
      </c>
      <c r="C3373" t="s">
        <v>29</v>
      </c>
      <c r="D3373">
        <v>1</v>
      </c>
      <c r="E3373" t="s">
        <v>4258</v>
      </c>
      <c r="F3373" t="s">
        <v>6882</v>
      </c>
      <c r="G3373" t="s">
        <v>1363</v>
      </c>
      <c r="H3373">
        <v>6088</v>
      </c>
      <c r="I3373">
        <v>2</v>
      </c>
      <c r="J3373" t="s">
        <v>1082</v>
      </c>
      <c r="K3373" t="s">
        <v>43</v>
      </c>
      <c r="L3373">
        <v>73939</v>
      </c>
      <c r="M3373">
        <v>91588</v>
      </c>
      <c r="N3373" t="s">
        <v>33</v>
      </c>
      <c r="O3373" t="s">
        <v>1364</v>
      </c>
      <c r="P3373" t="s">
        <v>1718</v>
      </c>
      <c r="Q3373" t="s">
        <v>9323</v>
      </c>
      <c r="R3373" t="s">
        <v>1366</v>
      </c>
      <c r="S3373" t="s">
        <v>6883</v>
      </c>
      <c r="T3373" t="str">
        <f t="shared" si="156"/>
        <v>1. A baccalaureate degree from an accredited college. DESIRED SKILLS:  The candidate must be able to employ quantitative and qualitative research methods to discover potential savings in a variety of agencies. Strong computer technology skills, including a proficiency in Microsoft Office software (Word, Excel, Access, and PowerPoint) and the ability to learn new technology quickly are a must. The ideal candidate will possess strong familiarity with the New York City budget process, with specialized knowledge in one or more of the following areas: uniformed agencies, infrastructure, or skilled trades. Exceptional attention to detail, superb organizational and research skills, and the ability to communicate efficiently, effectively, diplomatically, and persuasively will be keys to success in the position. Experience with strategic decision-making is a plus.</v>
      </c>
      <c r="U3373">
        <f t="shared" si="157"/>
        <v>0</v>
      </c>
      <c r="V3373" s="2">
        <v>1</v>
      </c>
      <c r="W3373" s="2">
        <f t="shared" si="158"/>
        <v>0</v>
      </c>
      <c r="X3373" s="2">
        <v>0</v>
      </c>
      <c r="Y3373" s="2">
        <v>0</v>
      </c>
      <c r="Z3373" s="2">
        <v>0</v>
      </c>
      <c r="AA3373" s="2">
        <v>0</v>
      </c>
      <c r="AB3373" s="2">
        <v>0</v>
      </c>
      <c r="AC3373" t="s">
        <v>9324</v>
      </c>
      <c r="AD3373" t="s">
        <v>7654</v>
      </c>
      <c r="AE3373" t="s">
        <v>32</v>
      </c>
      <c r="AF3373" t="s">
        <v>1364</v>
      </c>
      <c r="AH3373" t="s">
        <v>38</v>
      </c>
      <c r="AI3373" t="s">
        <v>1829</v>
      </c>
      <c r="AJ3373" t="s">
        <v>1829</v>
      </c>
      <c r="AK3373" t="s">
        <v>39</v>
      </c>
    </row>
    <row r="3374" spans="1:37" x14ac:dyDescent="0.3">
      <c r="A3374">
        <v>352469</v>
      </c>
      <c r="B3374" t="s">
        <v>1360</v>
      </c>
      <c r="C3374" t="s">
        <v>48</v>
      </c>
      <c r="D3374">
        <v>1</v>
      </c>
      <c r="E3374" t="s">
        <v>4258</v>
      </c>
      <c r="F3374" t="s">
        <v>6882</v>
      </c>
      <c r="G3374" t="s">
        <v>1363</v>
      </c>
      <c r="H3374">
        <v>6088</v>
      </c>
      <c r="I3374">
        <v>2</v>
      </c>
      <c r="J3374" t="s">
        <v>1082</v>
      </c>
      <c r="K3374" t="s">
        <v>43</v>
      </c>
      <c r="L3374">
        <v>73939</v>
      </c>
      <c r="M3374">
        <v>91588</v>
      </c>
      <c r="N3374" t="s">
        <v>33</v>
      </c>
      <c r="O3374" t="s">
        <v>1364</v>
      </c>
      <c r="P3374" t="s">
        <v>1718</v>
      </c>
      <c r="Q3374" t="s">
        <v>9323</v>
      </c>
      <c r="R3374" t="s">
        <v>1366</v>
      </c>
      <c r="S3374" t="s">
        <v>6883</v>
      </c>
      <c r="T3374" t="str">
        <f t="shared" si="156"/>
        <v>1. A baccalaureate degree from an accredited college. DESIRED SKILLS:  The candidate must be able to employ quantitative and qualitative research methods to discover potential savings in a variety of agencies. Strong computer technology skills, including a proficiency in Microsoft Office software (Word, Excel, Access, and PowerPoint) and the ability to learn new technology quickly are a must. The ideal candidate will possess strong familiarity with the New York City budget process, with specialized knowledge in one or more of the following areas: uniformed agencies, infrastructure, or skilled trades. Exceptional attention to detail, superb organizational and research skills, and the ability to communicate efficiently, effectively, diplomatically, and persuasively will be keys to success in the position. Experience with strategic decision-making is a plus.</v>
      </c>
      <c r="U3374">
        <f t="shared" si="157"/>
        <v>0</v>
      </c>
      <c r="V3374" s="2">
        <v>1</v>
      </c>
      <c r="W3374" s="2">
        <f t="shared" si="158"/>
        <v>0</v>
      </c>
      <c r="X3374" s="2">
        <v>0</v>
      </c>
      <c r="Y3374" s="2">
        <v>0</v>
      </c>
      <c r="Z3374" s="2">
        <v>0</v>
      </c>
      <c r="AA3374" s="2">
        <v>0</v>
      </c>
      <c r="AB3374" s="2">
        <v>0</v>
      </c>
      <c r="AC3374" t="s">
        <v>9324</v>
      </c>
      <c r="AD3374" t="s">
        <v>7654</v>
      </c>
      <c r="AE3374" t="s">
        <v>32</v>
      </c>
      <c r="AF3374" t="s">
        <v>1364</v>
      </c>
      <c r="AH3374" t="s">
        <v>38</v>
      </c>
      <c r="AI3374" t="s">
        <v>1829</v>
      </c>
      <c r="AJ3374" t="s">
        <v>1829</v>
      </c>
      <c r="AK3374" t="s">
        <v>39</v>
      </c>
    </row>
    <row r="3375" spans="1:37" x14ac:dyDescent="0.3">
      <c r="A3375">
        <v>352763</v>
      </c>
      <c r="B3375" t="s">
        <v>2042</v>
      </c>
      <c r="C3375" t="s">
        <v>48</v>
      </c>
      <c r="D3375">
        <v>1</v>
      </c>
      <c r="E3375" t="s">
        <v>6884</v>
      </c>
      <c r="F3375" t="s">
        <v>170</v>
      </c>
      <c r="G3375">
        <v>10050</v>
      </c>
      <c r="H3375" t="s">
        <v>435</v>
      </c>
      <c r="I3375" t="s">
        <v>76</v>
      </c>
      <c r="J3375" t="s">
        <v>43</v>
      </c>
      <c r="K3375">
        <v>115000</v>
      </c>
      <c r="L3375">
        <v>130000</v>
      </c>
      <c r="M3375" t="s">
        <v>33</v>
      </c>
      <c r="N3375" t="s">
        <v>2043</v>
      </c>
      <c r="O3375" t="s">
        <v>6133</v>
      </c>
      <c r="P3375" t="s">
        <v>6885</v>
      </c>
      <c r="Q3375" t="s">
        <v>173</v>
      </c>
      <c r="R3375" t="s">
        <v>6886</v>
      </c>
      <c r="S3375" t="s">
        <v>6887</v>
      </c>
      <c r="T3375" t="str">
        <f t="shared" si="156"/>
        <v>- Strong experience in Red Hat Enterprise Linux (RHEL) - Strong experience in AIX 6.117.1 - Strong experience in Solaris 10/11 - Strong experience in RHEL 617 Linux administration, performance tuning and support experience - Strong experience with configu P420</v>
      </c>
      <c r="U3375">
        <f t="shared" si="157"/>
        <v>0</v>
      </c>
      <c r="V3375" s="2">
        <v>0</v>
      </c>
      <c r="W3375" s="2">
        <f t="shared" si="158"/>
        <v>0</v>
      </c>
      <c r="X3375" s="2">
        <v>0</v>
      </c>
      <c r="Y3375" s="2">
        <v>0</v>
      </c>
      <c r="Z3375" s="2">
        <v>0</v>
      </c>
      <c r="AA3375" s="2">
        <v>0</v>
      </c>
      <c r="AB3375" s="2">
        <v>0</v>
      </c>
      <c r="AC3375" t="s">
        <v>6888</v>
      </c>
      <c r="AD3375" t="s">
        <v>7664</v>
      </c>
      <c r="AE3375" t="s">
        <v>32</v>
      </c>
      <c r="AG3375" t="s">
        <v>705</v>
      </c>
      <c r="AH3375" t="s">
        <v>1829</v>
      </c>
      <c r="AJ3375" t="s">
        <v>1829</v>
      </c>
      <c r="AK3375" t="s">
        <v>39</v>
      </c>
    </row>
    <row r="3376" spans="1:37" x14ac:dyDescent="0.3">
      <c r="A3376">
        <v>352763</v>
      </c>
      <c r="B3376" t="s">
        <v>2042</v>
      </c>
      <c r="C3376" t="s">
        <v>29</v>
      </c>
      <c r="D3376">
        <v>1</v>
      </c>
      <c r="E3376" t="s">
        <v>6884</v>
      </c>
      <c r="F3376" t="s">
        <v>170</v>
      </c>
      <c r="G3376">
        <v>10050</v>
      </c>
      <c r="H3376" t="s">
        <v>435</v>
      </c>
      <c r="I3376" t="s">
        <v>76</v>
      </c>
      <c r="J3376" t="s">
        <v>43</v>
      </c>
      <c r="K3376">
        <v>115000</v>
      </c>
      <c r="L3376">
        <v>130000</v>
      </c>
      <c r="M3376" t="s">
        <v>33</v>
      </c>
      <c r="N3376" t="s">
        <v>2043</v>
      </c>
      <c r="O3376" t="s">
        <v>6133</v>
      </c>
      <c r="P3376" t="s">
        <v>6885</v>
      </c>
      <c r="Q3376" t="s">
        <v>173</v>
      </c>
      <c r="R3376" t="s">
        <v>6886</v>
      </c>
      <c r="S3376" t="s">
        <v>6887</v>
      </c>
      <c r="T3376" t="str">
        <f t="shared" si="156"/>
        <v>- Strong experience in Red Hat Enterprise Linux (RHEL) - Strong experience in AIX 6.117.1 - Strong experience in Solaris 10/11 - Strong experience in RHEL 617 Linux administration, performance tuning and support experience - Strong experience with configu P420</v>
      </c>
      <c r="U3376">
        <f t="shared" si="157"/>
        <v>0</v>
      </c>
      <c r="V3376" s="2">
        <v>0</v>
      </c>
      <c r="W3376" s="2">
        <f t="shared" si="158"/>
        <v>0</v>
      </c>
      <c r="X3376" s="2">
        <v>0</v>
      </c>
      <c r="Y3376" s="2">
        <v>0</v>
      </c>
      <c r="Z3376" s="2">
        <v>0</v>
      </c>
      <c r="AA3376" s="2">
        <v>0</v>
      </c>
      <c r="AB3376" s="2">
        <v>0</v>
      </c>
      <c r="AC3376" t="s">
        <v>6888</v>
      </c>
      <c r="AD3376" t="s">
        <v>7664</v>
      </c>
      <c r="AE3376" t="s">
        <v>32</v>
      </c>
      <c r="AG3376" t="s">
        <v>705</v>
      </c>
      <c r="AH3376" t="s">
        <v>1829</v>
      </c>
      <c r="AJ3376" t="s">
        <v>1829</v>
      </c>
      <c r="AK3376" t="s">
        <v>39</v>
      </c>
    </row>
    <row r="3377" spans="1:37" x14ac:dyDescent="0.3">
      <c r="A3377">
        <v>352782</v>
      </c>
      <c r="B3377" t="s">
        <v>1290</v>
      </c>
      <c r="C3377" t="s">
        <v>29</v>
      </c>
      <c r="D3377">
        <v>1</v>
      </c>
      <c r="E3377" t="s">
        <v>6889</v>
      </c>
      <c r="F3377" t="s">
        <v>297</v>
      </c>
      <c r="G3377">
        <v>10251</v>
      </c>
      <c r="H3377">
        <v>2</v>
      </c>
      <c r="I3377" t="s">
        <v>553</v>
      </c>
      <c r="J3377" t="s">
        <v>43</v>
      </c>
      <c r="K3377">
        <v>30580</v>
      </c>
      <c r="L3377">
        <v>35167</v>
      </c>
      <c r="M3377" t="s">
        <v>33</v>
      </c>
      <c r="N3377" t="s">
        <v>3082</v>
      </c>
      <c r="O3377" t="s">
        <v>6500</v>
      </c>
      <c r="P3377" t="s">
        <v>9325</v>
      </c>
      <c r="Q3377" t="s">
        <v>300</v>
      </c>
      <c r="R3377" t="s">
        <v>32</v>
      </c>
      <c r="S3377" t="s">
        <v>9326</v>
      </c>
      <c r="T3377" t="str">
        <f t="shared" si="156"/>
        <v xml:space="preserve">  MUST BE PERMANENT IN THE CLERICAL ASSOCIATE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77">
        <f t="shared" si="157"/>
        <v>0</v>
      </c>
      <c r="V3377" s="2">
        <v>0</v>
      </c>
      <c r="W3377" s="2">
        <f t="shared" si="158"/>
        <v>0</v>
      </c>
      <c r="X3377" s="2">
        <v>0</v>
      </c>
      <c r="Y3377" s="2">
        <v>0</v>
      </c>
      <c r="Z3377" s="2">
        <v>0</v>
      </c>
      <c r="AA3377" s="2">
        <v>0</v>
      </c>
      <c r="AB3377" s="2">
        <v>0</v>
      </c>
      <c r="AC3377" t="s">
        <v>2414</v>
      </c>
      <c r="AD3377" t="s">
        <v>32</v>
      </c>
      <c r="AE3377" t="s">
        <v>32</v>
      </c>
      <c r="AG3377" t="s">
        <v>38</v>
      </c>
      <c r="AH3377" t="s">
        <v>1829</v>
      </c>
      <c r="AI3377" t="s">
        <v>2741</v>
      </c>
      <c r="AJ3377" t="s">
        <v>1829</v>
      </c>
      <c r="AK3377" t="s">
        <v>39</v>
      </c>
    </row>
    <row r="3378" spans="1:37" x14ac:dyDescent="0.3">
      <c r="A3378">
        <v>352793</v>
      </c>
      <c r="B3378" t="s">
        <v>2042</v>
      </c>
      <c r="C3378" t="s">
        <v>48</v>
      </c>
      <c r="D3378">
        <v>1</v>
      </c>
      <c r="E3378" t="s">
        <v>5898</v>
      </c>
      <c r="F3378" t="s">
        <v>170</v>
      </c>
      <c r="G3378">
        <v>10050</v>
      </c>
      <c r="H3378" t="s">
        <v>435</v>
      </c>
      <c r="I3378" t="s">
        <v>76</v>
      </c>
      <c r="J3378" t="s">
        <v>43</v>
      </c>
      <c r="K3378">
        <v>105000</v>
      </c>
      <c r="L3378">
        <v>115000</v>
      </c>
      <c r="M3378" t="s">
        <v>33</v>
      </c>
      <c r="N3378" t="s">
        <v>2043</v>
      </c>
      <c r="O3378" t="s">
        <v>6890</v>
      </c>
      <c r="P3378" t="s">
        <v>7261</v>
      </c>
      <c r="Q3378" t="s">
        <v>173</v>
      </c>
      <c r="R3378" t="s">
        <v>9327</v>
      </c>
      <c r="S3378" t="s">
        <v>6891</v>
      </c>
      <c r="T3378" t="str">
        <f t="shared" si="156"/>
        <v>‚ Experienced as a Developer /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PL/SQL.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E18's, MDB's, JMS. Should also understand how to create a complete Java or J2EE application including all supporting configuration components for deployment (.EAR, , WAR., CLASSPATH, Deployment Descriptors etc.). Good understanding of standard SDLC methodologies Strong analytical and problem solving skills. Excellent written and verbal communication skills Experience with any of the following is a PLUS: o Background in accounting and /or budgeting packages o IBM Rational Application Developer o IBM WebSphere 8.5 + (proficient in WAS interaction with apps) o MQSeries o DB2 o Rational Clearquest, Rational Clearcase, BMC Remedy P533</v>
      </c>
      <c r="U3378">
        <f t="shared" si="157"/>
        <v>0</v>
      </c>
      <c r="V3378" s="2">
        <v>0</v>
      </c>
      <c r="W3378" s="2">
        <f t="shared" si="158"/>
        <v>0</v>
      </c>
      <c r="X3378" s="2">
        <v>0</v>
      </c>
      <c r="Y3378" s="2">
        <v>0</v>
      </c>
      <c r="Z3378" s="2">
        <v>1</v>
      </c>
      <c r="AA3378" s="2">
        <v>0</v>
      </c>
      <c r="AB3378" s="2">
        <v>0</v>
      </c>
      <c r="AC3378" t="s">
        <v>6892</v>
      </c>
      <c r="AD3378" t="s">
        <v>7664</v>
      </c>
      <c r="AE3378" t="s">
        <v>32</v>
      </c>
      <c r="AG3378" t="s">
        <v>705</v>
      </c>
      <c r="AH3378" t="s">
        <v>1829</v>
      </c>
      <c r="AJ3378" t="s">
        <v>1829</v>
      </c>
      <c r="AK3378" t="s">
        <v>39</v>
      </c>
    </row>
    <row r="3379" spans="1:37" x14ac:dyDescent="0.3">
      <c r="A3379">
        <v>352793</v>
      </c>
      <c r="B3379" t="s">
        <v>2042</v>
      </c>
      <c r="C3379" t="s">
        <v>29</v>
      </c>
      <c r="D3379">
        <v>1</v>
      </c>
      <c r="E3379" t="s">
        <v>5898</v>
      </c>
      <c r="F3379" t="s">
        <v>170</v>
      </c>
      <c r="G3379">
        <v>10050</v>
      </c>
      <c r="H3379" t="s">
        <v>435</v>
      </c>
      <c r="I3379" t="s">
        <v>76</v>
      </c>
      <c r="J3379" t="s">
        <v>43</v>
      </c>
      <c r="K3379">
        <v>105000</v>
      </c>
      <c r="L3379">
        <v>115000</v>
      </c>
      <c r="M3379" t="s">
        <v>33</v>
      </c>
      <c r="N3379" t="s">
        <v>2043</v>
      </c>
      <c r="O3379" t="s">
        <v>6890</v>
      </c>
      <c r="P3379" t="s">
        <v>7261</v>
      </c>
      <c r="Q3379" t="s">
        <v>173</v>
      </c>
      <c r="R3379" t="s">
        <v>9327</v>
      </c>
      <c r="S3379" t="s">
        <v>6891</v>
      </c>
      <c r="T3379" t="str">
        <f t="shared" si="156"/>
        <v>‚ Experienced as a Developer / Architect on at least (2) full life cycle project iteration: Designing and developing large scale architectures consisting of distributed services and applications executing in UNIX based Java/Web applications and using Java EE with Oracle as the primary DB. Good understanding of Oracle structures for processing and performance based applications Thorough understanding of advanced SQL programming and performance techniques. (e.g., ability to write and troubleshoot anonymous SQL blocks and stored procedures and author complex SQL for troubleshooting and production purposes). PL/SQL. Candidate should be proficient in authoring quality SQL which takes advantage of Oracle performance features and facilities. Strong HTML and Javascript development skills not only from the ability to code but the ability to understand the best design approaches. Proficiency in using and navigating in UNIX. This should include intermediate to advanced Unix commands, understanding directory structures, permissions schemes and the ability to piece together useful tools from basic Unix commands. Advanced in developing new and modifying existing shell scripts. Proficiency in Korn Shell. Strong Java programming skills including the development and analysis of Java classes, E18's, MDB's, JMS. Should also understand how to create a complete Java or J2EE application including all supporting configuration components for deployment (.EAR, , WAR., CLASSPATH, Deployment Descriptors etc.). Good understanding of standard SDLC methodologies Strong analytical and problem solving skills. Excellent written and verbal communication skills Experience with any of the following is a PLUS: o Background in accounting and /or budgeting packages o IBM Rational Application Developer o IBM WebSphere 8.5 + (proficient in WAS interaction with apps) o MQSeries o DB2 o Rational Clearquest, Rational Clearcase, BMC Remedy P533</v>
      </c>
      <c r="U3379">
        <f t="shared" si="157"/>
        <v>0</v>
      </c>
      <c r="V3379" s="2">
        <v>0</v>
      </c>
      <c r="W3379" s="2">
        <f t="shared" si="158"/>
        <v>0</v>
      </c>
      <c r="X3379" s="2">
        <v>0</v>
      </c>
      <c r="Y3379" s="2">
        <v>0</v>
      </c>
      <c r="Z3379" s="2">
        <v>1</v>
      </c>
      <c r="AA3379" s="2">
        <v>0</v>
      </c>
      <c r="AB3379" s="2">
        <v>0</v>
      </c>
      <c r="AC3379" t="s">
        <v>6892</v>
      </c>
      <c r="AD3379" t="s">
        <v>7664</v>
      </c>
      <c r="AE3379" t="s">
        <v>32</v>
      </c>
      <c r="AG3379" t="s">
        <v>705</v>
      </c>
      <c r="AH3379" t="s">
        <v>1829</v>
      </c>
      <c r="AJ3379" t="s">
        <v>1829</v>
      </c>
      <c r="AK3379" t="s">
        <v>39</v>
      </c>
    </row>
    <row r="3380" spans="1:37" x14ac:dyDescent="0.3">
      <c r="A3380">
        <v>352801</v>
      </c>
      <c r="B3380" t="s">
        <v>1290</v>
      </c>
      <c r="C3380" t="s">
        <v>29</v>
      </c>
      <c r="D3380">
        <v>1</v>
      </c>
      <c r="E3380" t="s">
        <v>6893</v>
      </c>
      <c r="F3380" t="s">
        <v>6631</v>
      </c>
      <c r="G3380">
        <v>10104</v>
      </c>
      <c r="H3380">
        <v>3</v>
      </c>
      <c r="I3380" t="s">
        <v>553</v>
      </c>
      <c r="J3380" t="s">
        <v>43</v>
      </c>
      <c r="K3380">
        <v>37293</v>
      </c>
      <c r="L3380">
        <v>42887</v>
      </c>
      <c r="M3380" t="s">
        <v>33</v>
      </c>
      <c r="N3380" t="s">
        <v>3082</v>
      </c>
      <c r="O3380" t="s">
        <v>6500</v>
      </c>
      <c r="P3380" t="s">
        <v>7262</v>
      </c>
      <c r="Q3380" t="s">
        <v>6634</v>
      </c>
      <c r="R3380" t="s">
        <v>32</v>
      </c>
      <c r="S3380" t="s">
        <v>9328</v>
      </c>
      <c r="T3380" t="str">
        <f t="shared" si="156"/>
        <v xml:space="preserve">  MUST BE PERMANENT IN THE ELIGIBILITY SPECIALIST TITLE TO APPLY.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80">
        <f t="shared" si="157"/>
        <v>0</v>
      </c>
      <c r="V3380" s="2">
        <v>0</v>
      </c>
      <c r="W3380" s="2">
        <f t="shared" si="158"/>
        <v>0</v>
      </c>
      <c r="X3380" s="2">
        <v>0</v>
      </c>
      <c r="Y3380" s="2">
        <v>0</v>
      </c>
      <c r="Z3380" s="2">
        <v>0</v>
      </c>
      <c r="AA3380" s="2">
        <v>0</v>
      </c>
      <c r="AB3380" s="2">
        <v>0</v>
      </c>
      <c r="AC3380" t="s">
        <v>2414</v>
      </c>
      <c r="AD3380" t="s">
        <v>32</v>
      </c>
      <c r="AE3380" t="s">
        <v>32</v>
      </c>
      <c r="AG3380" t="s">
        <v>38</v>
      </c>
      <c r="AH3380" t="s">
        <v>1829</v>
      </c>
      <c r="AI3380" t="s">
        <v>2741</v>
      </c>
      <c r="AJ3380" t="s">
        <v>1829</v>
      </c>
      <c r="AK3380" t="s">
        <v>39</v>
      </c>
    </row>
    <row r="3381" spans="1:37" x14ac:dyDescent="0.3">
      <c r="A3381">
        <v>352842</v>
      </c>
      <c r="B3381" t="s">
        <v>47</v>
      </c>
      <c r="C3381" t="s">
        <v>29</v>
      </c>
      <c r="D3381">
        <v>1</v>
      </c>
      <c r="E3381" t="s">
        <v>6894</v>
      </c>
      <c r="F3381" t="s">
        <v>483</v>
      </c>
      <c r="G3381">
        <v>31220</v>
      </c>
      <c r="H3381">
        <v>3</v>
      </c>
      <c r="I3381" t="s">
        <v>4559</v>
      </c>
      <c r="J3381" t="s">
        <v>43</v>
      </c>
      <c r="K3381">
        <v>68589</v>
      </c>
      <c r="L3381">
        <v>100603</v>
      </c>
      <c r="M3381" t="s">
        <v>33</v>
      </c>
      <c r="N3381" t="s">
        <v>211</v>
      </c>
      <c r="O3381" t="s">
        <v>1144</v>
      </c>
      <c r="P3381" t="s">
        <v>9329</v>
      </c>
      <c r="Q3381" t="s">
        <v>674</v>
      </c>
      <c r="R3381" t="s">
        <v>6895</v>
      </c>
      <c r="S3381" t="s">
        <v>5021</v>
      </c>
      <c r="T3381" t="str">
        <f t="shared" si="156"/>
        <v>The selected candidate must possess a valid NYS driver's license, as this position requires the candidates to travel to different locations, most of which are difficult to access by public transportation. The candidate must knowledgeable in OSHA regulations and related health and safety laws that govern the workplace; and environmental regulations. Experience with environmental health and safety training preferred. Candidate must posses strong communication and organizational skills. Candidate must have a working knowledge of MS Office (PowerPoint, Excel, Word and Outlook).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3381">
        <f t="shared" si="157"/>
        <v>0</v>
      </c>
      <c r="V3381" s="2">
        <v>1</v>
      </c>
      <c r="W3381" s="2">
        <f t="shared" si="158"/>
        <v>0</v>
      </c>
      <c r="X3381" s="2">
        <v>0</v>
      </c>
      <c r="Y3381" s="2">
        <v>0</v>
      </c>
      <c r="Z3381" s="2">
        <v>0</v>
      </c>
      <c r="AA3381" s="2">
        <v>0</v>
      </c>
      <c r="AB3381" s="2">
        <v>0</v>
      </c>
      <c r="AC3381" t="s">
        <v>68</v>
      </c>
      <c r="AD3381" t="s">
        <v>290</v>
      </c>
      <c r="AE3381" t="s">
        <v>6896</v>
      </c>
      <c r="AG3381" t="s">
        <v>38</v>
      </c>
      <c r="AH3381" t="s">
        <v>776</v>
      </c>
      <c r="AI3381" t="s">
        <v>3033</v>
      </c>
      <c r="AJ3381" t="s">
        <v>776</v>
      </c>
      <c r="AK3381" t="s">
        <v>39</v>
      </c>
    </row>
    <row r="3382" spans="1:37" x14ac:dyDescent="0.3">
      <c r="A3382">
        <v>352842</v>
      </c>
      <c r="B3382" t="s">
        <v>47</v>
      </c>
      <c r="C3382" t="s">
        <v>48</v>
      </c>
      <c r="D3382">
        <v>1</v>
      </c>
      <c r="E3382" t="s">
        <v>6894</v>
      </c>
      <c r="F3382" t="s">
        <v>483</v>
      </c>
      <c r="G3382">
        <v>31220</v>
      </c>
      <c r="H3382">
        <v>3</v>
      </c>
      <c r="I3382" t="s">
        <v>4559</v>
      </c>
      <c r="J3382" t="s">
        <v>43</v>
      </c>
      <c r="K3382">
        <v>68589</v>
      </c>
      <c r="L3382">
        <v>100603</v>
      </c>
      <c r="M3382" t="s">
        <v>33</v>
      </c>
      <c r="N3382" t="s">
        <v>211</v>
      </c>
      <c r="O3382" t="s">
        <v>1144</v>
      </c>
      <c r="P3382" t="s">
        <v>9329</v>
      </c>
      <c r="Q3382" t="s">
        <v>674</v>
      </c>
      <c r="R3382" t="s">
        <v>6895</v>
      </c>
      <c r="S3382" t="s">
        <v>5021</v>
      </c>
      <c r="T3382" t="str">
        <f t="shared" si="156"/>
        <v>The selected candidate must possess a valid NYS driver's license, as this position requires the candidates to travel to different locations, most of which are difficult to access by public transportation. The candidate must knowledgeable in OSHA regulations and related health and safety laws that govern the workplace; and environmental regulations. Experience with environmental health and safety training preferred. Candidate must posses strong communication and organizational skills. Candidate must have a working knowledge of MS Office (PowerPoint, Excel, Word and Outlook). Appointments are subject to OMB approval.   For additional information about DEP, visit www.nyc.gov/dep.   DEP is an equal opportunity employer with a strong commitment to the  diversity of our organization and workforce. Your voluntary response to the NYCAPS on-line application section for referral information will assist us tremendously in our ability to track the success of our outreach and recruitment efforts. Please be sure to indicate your source of referral to this job.  NOTE: This position is open to qualified persons with a disability who are eligible for the 55-a Program. Please indicate on your resume or cover letter that you would like to be considered under the 55-a Program. This position is also open to non 55-a Program candidates who meet the education and experience requirements as listed in the job posting notice.</v>
      </c>
      <c r="U3382">
        <f t="shared" si="157"/>
        <v>0</v>
      </c>
      <c r="V3382" s="2">
        <v>1</v>
      </c>
      <c r="W3382" s="2">
        <f t="shared" si="158"/>
        <v>0</v>
      </c>
      <c r="X3382" s="2">
        <v>0</v>
      </c>
      <c r="Y3382" s="2">
        <v>0</v>
      </c>
      <c r="Z3382" s="2">
        <v>0</v>
      </c>
      <c r="AA3382" s="2">
        <v>0</v>
      </c>
      <c r="AB3382" s="2">
        <v>0</v>
      </c>
      <c r="AC3382" t="s">
        <v>68</v>
      </c>
      <c r="AD3382" t="s">
        <v>290</v>
      </c>
      <c r="AE3382" t="s">
        <v>6896</v>
      </c>
      <c r="AG3382" t="s">
        <v>38</v>
      </c>
      <c r="AH3382" t="s">
        <v>776</v>
      </c>
      <c r="AI3382" t="s">
        <v>3033</v>
      </c>
      <c r="AJ3382" t="s">
        <v>776</v>
      </c>
      <c r="AK3382" t="s">
        <v>39</v>
      </c>
    </row>
    <row r="3383" spans="1:37" x14ac:dyDescent="0.3">
      <c r="A3383">
        <v>352904</v>
      </c>
      <c r="B3383" t="s">
        <v>111</v>
      </c>
      <c r="C3383" t="s">
        <v>48</v>
      </c>
      <c r="D3383">
        <v>1</v>
      </c>
      <c r="E3383" t="s">
        <v>6010</v>
      </c>
      <c r="F3383" t="s">
        <v>3279</v>
      </c>
      <c r="G3383">
        <v>30112</v>
      </c>
      <c r="H3383">
        <v>0</v>
      </c>
      <c r="I3383" t="s">
        <v>1371</v>
      </c>
      <c r="J3383" t="s">
        <v>43</v>
      </c>
      <c r="K3383">
        <v>94092</v>
      </c>
      <c r="L3383">
        <v>132239</v>
      </c>
      <c r="M3383" t="s">
        <v>33</v>
      </c>
      <c r="N3383" t="s">
        <v>115</v>
      </c>
      <c r="O3383" t="s">
        <v>1197</v>
      </c>
      <c r="P3383" t="s">
        <v>6011</v>
      </c>
      <c r="Q3383" t="s">
        <v>6897</v>
      </c>
      <c r="R3383" t="s">
        <v>32</v>
      </c>
      <c r="S3383" t="s">
        <v>32</v>
      </c>
      <c r="T3383" t="str">
        <f t="shared" si="156"/>
        <v xml:space="preserve">   </v>
      </c>
      <c r="U3383">
        <f t="shared" si="157"/>
        <v>0</v>
      </c>
      <c r="V3383" s="2">
        <v>0</v>
      </c>
      <c r="W3383" s="2">
        <f t="shared" si="158"/>
        <v>0</v>
      </c>
      <c r="X3383" s="2">
        <v>0</v>
      </c>
      <c r="Y3383" s="2">
        <v>0</v>
      </c>
      <c r="Z3383" s="2">
        <v>0</v>
      </c>
      <c r="AA3383" s="2">
        <v>0</v>
      </c>
      <c r="AB3383" s="2">
        <v>0</v>
      </c>
      <c r="AC3383" t="s">
        <v>432</v>
      </c>
      <c r="AD3383" t="s">
        <v>32</v>
      </c>
      <c r="AE3383" t="s">
        <v>32</v>
      </c>
      <c r="AG3383" t="s">
        <v>58</v>
      </c>
      <c r="AH3383" t="s">
        <v>1829</v>
      </c>
      <c r="AI3383" t="s">
        <v>3067</v>
      </c>
      <c r="AJ3383" t="s">
        <v>1829</v>
      </c>
      <c r="AK3383" t="s">
        <v>39</v>
      </c>
    </row>
    <row r="3384" spans="1:37" x14ac:dyDescent="0.3">
      <c r="A3384">
        <v>352904</v>
      </c>
      <c r="B3384" t="s">
        <v>111</v>
      </c>
      <c r="C3384" t="s">
        <v>29</v>
      </c>
      <c r="D3384">
        <v>1</v>
      </c>
      <c r="E3384" t="s">
        <v>6010</v>
      </c>
      <c r="F3384" t="s">
        <v>3279</v>
      </c>
      <c r="G3384">
        <v>30112</v>
      </c>
      <c r="H3384">
        <v>0</v>
      </c>
      <c r="I3384" t="s">
        <v>1371</v>
      </c>
      <c r="J3384" t="s">
        <v>43</v>
      </c>
      <c r="K3384">
        <v>94092</v>
      </c>
      <c r="L3384">
        <v>132239</v>
      </c>
      <c r="M3384" t="s">
        <v>33</v>
      </c>
      <c r="N3384" t="s">
        <v>115</v>
      </c>
      <c r="O3384" t="s">
        <v>1197</v>
      </c>
      <c r="P3384" t="s">
        <v>6011</v>
      </c>
      <c r="Q3384" t="s">
        <v>6897</v>
      </c>
      <c r="R3384" t="s">
        <v>32</v>
      </c>
      <c r="S3384" t="s">
        <v>32</v>
      </c>
      <c r="T3384" t="str">
        <f t="shared" si="156"/>
        <v xml:space="preserve">   </v>
      </c>
      <c r="U3384">
        <f t="shared" si="157"/>
        <v>0</v>
      </c>
      <c r="V3384" s="2">
        <v>0</v>
      </c>
      <c r="W3384" s="2">
        <f t="shared" si="158"/>
        <v>0</v>
      </c>
      <c r="X3384" s="2">
        <v>0</v>
      </c>
      <c r="Y3384" s="2">
        <v>0</v>
      </c>
      <c r="Z3384" s="2">
        <v>0</v>
      </c>
      <c r="AA3384" s="2">
        <v>0</v>
      </c>
      <c r="AB3384" s="2">
        <v>0</v>
      </c>
      <c r="AC3384" t="s">
        <v>432</v>
      </c>
      <c r="AD3384" t="s">
        <v>32</v>
      </c>
      <c r="AE3384" t="s">
        <v>32</v>
      </c>
      <c r="AG3384" t="s">
        <v>58</v>
      </c>
      <c r="AH3384" t="s">
        <v>1829</v>
      </c>
      <c r="AI3384" t="s">
        <v>3067</v>
      </c>
      <c r="AJ3384" t="s">
        <v>1829</v>
      </c>
      <c r="AK3384" t="s">
        <v>39</v>
      </c>
    </row>
    <row r="3385" spans="1:37" x14ac:dyDescent="0.3">
      <c r="A3385">
        <v>352923</v>
      </c>
      <c r="B3385" t="s">
        <v>2201</v>
      </c>
      <c r="C3385" t="s">
        <v>29</v>
      </c>
      <c r="D3385">
        <v>1</v>
      </c>
      <c r="E3385" t="s">
        <v>6898</v>
      </c>
      <c r="F3385" t="s">
        <v>170</v>
      </c>
      <c r="G3385">
        <v>10050</v>
      </c>
      <c r="H3385" t="s">
        <v>435</v>
      </c>
      <c r="I3385" t="s">
        <v>76</v>
      </c>
      <c r="J3385" t="s">
        <v>43</v>
      </c>
      <c r="K3385">
        <v>100000</v>
      </c>
      <c r="L3385">
        <v>120000</v>
      </c>
      <c r="M3385" t="s">
        <v>33</v>
      </c>
      <c r="N3385" t="s">
        <v>2204</v>
      </c>
      <c r="O3385" t="s">
        <v>6899</v>
      </c>
      <c r="P3385" t="s">
        <v>7263</v>
      </c>
      <c r="Q3385" t="s">
        <v>173</v>
      </c>
      <c r="R3385" t="s">
        <v>9330</v>
      </c>
      <c r="S3385" t="s">
        <v>32</v>
      </c>
      <c r="T3385" t="str">
        <f t="shared" si="156"/>
        <v xml:space="preserve">‚	Strong technical and project management skills. 	Solid understanding of SDLC, programming, databases, network and infrastructure. 	Strong skills in Microsoft Office including Project, Visio, Word and Excel are required.  </v>
      </c>
      <c r="U3385">
        <f t="shared" si="157"/>
        <v>0</v>
      </c>
      <c r="V3385" s="2">
        <v>1</v>
      </c>
      <c r="W3385" s="2">
        <f t="shared" si="158"/>
        <v>0</v>
      </c>
      <c r="X3385" s="2">
        <v>0</v>
      </c>
      <c r="Y3385" s="2">
        <v>0</v>
      </c>
      <c r="Z3385" s="2">
        <v>0</v>
      </c>
      <c r="AA3385" s="2">
        <v>0</v>
      </c>
      <c r="AB3385" s="2">
        <v>0</v>
      </c>
      <c r="AC3385" t="s">
        <v>6900</v>
      </c>
      <c r="AD3385" t="s">
        <v>32</v>
      </c>
      <c r="AE3385" t="s">
        <v>32</v>
      </c>
      <c r="AG3385" t="s">
        <v>58</v>
      </c>
      <c r="AH3385" t="s">
        <v>6859</v>
      </c>
      <c r="AI3385" t="s">
        <v>3028</v>
      </c>
      <c r="AJ3385" t="s">
        <v>1829</v>
      </c>
      <c r="AK3385" t="s">
        <v>39</v>
      </c>
    </row>
    <row r="3386" spans="1:37" x14ac:dyDescent="0.3">
      <c r="A3386">
        <v>352923</v>
      </c>
      <c r="B3386" t="s">
        <v>2201</v>
      </c>
      <c r="C3386" t="s">
        <v>48</v>
      </c>
      <c r="D3386">
        <v>1</v>
      </c>
      <c r="E3386" t="s">
        <v>6898</v>
      </c>
      <c r="F3386" t="s">
        <v>170</v>
      </c>
      <c r="G3386">
        <v>10050</v>
      </c>
      <c r="H3386" t="s">
        <v>435</v>
      </c>
      <c r="I3386" t="s">
        <v>76</v>
      </c>
      <c r="J3386" t="s">
        <v>43</v>
      </c>
      <c r="K3386">
        <v>100000</v>
      </c>
      <c r="L3386">
        <v>120000</v>
      </c>
      <c r="M3386" t="s">
        <v>33</v>
      </c>
      <c r="N3386" t="s">
        <v>2204</v>
      </c>
      <c r="O3386" t="s">
        <v>6899</v>
      </c>
      <c r="P3386" t="s">
        <v>7263</v>
      </c>
      <c r="Q3386" t="s">
        <v>173</v>
      </c>
      <c r="R3386" t="s">
        <v>9330</v>
      </c>
      <c r="S3386" t="s">
        <v>32</v>
      </c>
      <c r="T3386" t="str">
        <f t="shared" si="156"/>
        <v xml:space="preserve">‚	Strong technical and project management skills. 	Solid understanding of SDLC, programming, databases, network and infrastructure. 	Strong skills in Microsoft Office including Project, Visio, Word and Excel are required.  </v>
      </c>
      <c r="U3386">
        <f t="shared" si="157"/>
        <v>0</v>
      </c>
      <c r="V3386" s="2">
        <v>1</v>
      </c>
      <c r="W3386" s="2">
        <f t="shared" si="158"/>
        <v>0</v>
      </c>
      <c r="X3386" s="2">
        <v>0</v>
      </c>
      <c r="Y3386" s="2">
        <v>0</v>
      </c>
      <c r="Z3386" s="2">
        <v>0</v>
      </c>
      <c r="AA3386" s="2">
        <v>0</v>
      </c>
      <c r="AB3386" s="2">
        <v>0</v>
      </c>
      <c r="AC3386" t="s">
        <v>6900</v>
      </c>
      <c r="AD3386" t="s">
        <v>32</v>
      </c>
      <c r="AE3386" t="s">
        <v>32</v>
      </c>
      <c r="AG3386" t="s">
        <v>58</v>
      </c>
      <c r="AH3386" t="s">
        <v>6859</v>
      </c>
      <c r="AI3386" t="s">
        <v>3028</v>
      </c>
      <c r="AJ3386" t="s">
        <v>1829</v>
      </c>
      <c r="AK3386" t="s">
        <v>39</v>
      </c>
    </row>
    <row r="3387" spans="1:37" x14ac:dyDescent="0.3">
      <c r="A3387">
        <v>352993</v>
      </c>
      <c r="B3387" t="s">
        <v>1290</v>
      </c>
      <c r="C3387" t="s">
        <v>29</v>
      </c>
      <c r="D3387">
        <v>2</v>
      </c>
      <c r="E3387" t="s">
        <v>6901</v>
      </c>
      <c r="F3387" t="s">
        <v>6902</v>
      </c>
      <c r="G3387">
        <v>52311</v>
      </c>
      <c r="H3387">
        <v>0</v>
      </c>
      <c r="I3387" t="s">
        <v>553</v>
      </c>
      <c r="J3387" t="s">
        <v>43</v>
      </c>
      <c r="K3387">
        <v>47661</v>
      </c>
      <c r="L3387">
        <v>54810</v>
      </c>
      <c r="M3387" t="s">
        <v>33</v>
      </c>
      <c r="N3387" t="s">
        <v>2962</v>
      </c>
      <c r="O3387" t="s">
        <v>6500</v>
      </c>
      <c r="P3387" t="s">
        <v>9331</v>
      </c>
      <c r="Q3387" t="s">
        <v>6903</v>
      </c>
      <c r="R3387" t="s">
        <v>9332</v>
      </c>
      <c r="S3387" t="s">
        <v>9333</v>
      </c>
      <c r="T3387" t="str">
        <f t="shared" si="156"/>
        <v>‚  Ability to work well in a fast-paced deadline driven environment with minimal supervision.   Excellent written and oral communication skills.  Must possess the ability to handle multiple concurrent activities and work well in a team      environment. ACTUAL WORK LOCATIONS / OUTSTATION VENDOR LOCATIONS:  1. AMERICA WORKS ‚€œ 1231 Lafayette Ave., 4th Floor, Bronx, NY 2. FEDCAP ‚€œ 369 East 148th Street, 1st Floor, Bronx, NY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87">
        <f t="shared" si="157"/>
        <v>0</v>
      </c>
      <c r="V3387" s="2">
        <v>0</v>
      </c>
      <c r="W3387" s="2">
        <f t="shared" si="158"/>
        <v>0</v>
      </c>
      <c r="X3387" s="2">
        <v>0</v>
      </c>
      <c r="Y3387" s="2">
        <v>0</v>
      </c>
      <c r="Z3387" s="2">
        <v>0</v>
      </c>
      <c r="AA3387" s="2">
        <v>0</v>
      </c>
      <c r="AB3387" s="2">
        <v>0</v>
      </c>
      <c r="AC3387" t="s">
        <v>2414</v>
      </c>
      <c r="AD3387" t="s">
        <v>32</v>
      </c>
      <c r="AE3387" t="s">
        <v>32</v>
      </c>
      <c r="AG3387" t="s">
        <v>705</v>
      </c>
      <c r="AH3387" t="s">
        <v>1829</v>
      </c>
      <c r="AI3387" t="s">
        <v>2741</v>
      </c>
      <c r="AJ3387" t="s">
        <v>1829</v>
      </c>
      <c r="AK3387" t="s">
        <v>39</v>
      </c>
    </row>
    <row r="3388" spans="1:37" x14ac:dyDescent="0.3">
      <c r="A3388">
        <v>353184</v>
      </c>
      <c r="B3388" t="s">
        <v>868</v>
      </c>
      <c r="C3388" t="s">
        <v>29</v>
      </c>
      <c r="D3388">
        <v>1</v>
      </c>
      <c r="E3388" t="s">
        <v>6904</v>
      </c>
      <c r="F3388" t="s">
        <v>92</v>
      </c>
      <c r="G3388">
        <v>83008</v>
      </c>
      <c r="H3388" t="s">
        <v>93</v>
      </c>
      <c r="I3388" t="s">
        <v>244</v>
      </c>
      <c r="J3388" t="s">
        <v>32</v>
      </c>
      <c r="K3388">
        <v>60435</v>
      </c>
      <c r="L3388">
        <v>161497</v>
      </c>
      <c r="M3388" t="s">
        <v>33</v>
      </c>
      <c r="N3388" t="s">
        <v>870</v>
      </c>
      <c r="O3388" t="s">
        <v>3288</v>
      </c>
      <c r="P3388" t="s">
        <v>6905</v>
      </c>
      <c r="Q3388" t="s">
        <v>96</v>
      </c>
      <c r="R3388" t="s">
        <v>9334</v>
      </c>
      <c r="S3388" t="s">
        <v>32</v>
      </c>
      <c r="T3388" t="str">
        <f t="shared" si="156"/>
        <v xml:space="preserve">Candidates must have excellent interpersonal, written and oral skills, current and up-to-date knowledge of the operations, design and construction of the designated building types, and engineering methods and standards. A minimum of 10-15 years‚„ commercial and institutional design/review experience in heating, ventilating, air conditioning, fire protection and energy conservation, construction, and multi-discipline design and construction-related issue resolution. The candidate must be familiar with the most current NYC Energy Conservation Code, Mechanical and Building Codes, Energy Analysis for Building Code Compliance, and renewable energy systems, Microsoft Word and Excel. AutoCAD, Revit/BIM, Adobe Creative Suite, Sketchup experience preferred, LEED AP preferred.  </v>
      </c>
      <c r="U3388">
        <f t="shared" si="157"/>
        <v>0</v>
      </c>
      <c r="V3388" s="2">
        <v>1</v>
      </c>
      <c r="W3388" s="2">
        <f t="shared" si="158"/>
        <v>0</v>
      </c>
      <c r="X3388" s="2">
        <v>0</v>
      </c>
      <c r="Y3388" s="2">
        <v>0</v>
      </c>
      <c r="Z3388" s="2">
        <v>0</v>
      </c>
      <c r="AA3388" s="2">
        <v>0</v>
      </c>
      <c r="AB3388" s="2">
        <v>0</v>
      </c>
      <c r="AC3388" t="s">
        <v>6906</v>
      </c>
      <c r="AD3388" t="s">
        <v>874</v>
      </c>
      <c r="AE3388" t="s">
        <v>870</v>
      </c>
      <c r="AG3388" t="s">
        <v>1411</v>
      </c>
      <c r="AH3388" t="s">
        <v>776</v>
      </c>
      <c r="AJ3388" t="s">
        <v>776</v>
      </c>
      <c r="AK3388" t="s">
        <v>39</v>
      </c>
    </row>
    <row r="3389" spans="1:37" x14ac:dyDescent="0.3">
      <c r="A3389">
        <v>353184</v>
      </c>
      <c r="B3389" t="s">
        <v>868</v>
      </c>
      <c r="C3389" t="s">
        <v>48</v>
      </c>
      <c r="D3389">
        <v>1</v>
      </c>
      <c r="E3389" t="s">
        <v>6904</v>
      </c>
      <c r="F3389" t="s">
        <v>92</v>
      </c>
      <c r="G3389">
        <v>83008</v>
      </c>
      <c r="H3389" t="s">
        <v>93</v>
      </c>
      <c r="I3389" t="s">
        <v>244</v>
      </c>
      <c r="J3389" t="s">
        <v>32</v>
      </c>
      <c r="K3389">
        <v>60435</v>
      </c>
      <c r="L3389">
        <v>161497</v>
      </c>
      <c r="M3389" t="s">
        <v>33</v>
      </c>
      <c r="N3389" t="s">
        <v>870</v>
      </c>
      <c r="O3389" t="s">
        <v>3288</v>
      </c>
      <c r="P3389" t="s">
        <v>6905</v>
      </c>
      <c r="Q3389" t="s">
        <v>96</v>
      </c>
      <c r="R3389" t="s">
        <v>9334</v>
      </c>
      <c r="S3389" t="s">
        <v>32</v>
      </c>
      <c r="T3389" t="str">
        <f t="shared" si="156"/>
        <v xml:space="preserve">Candidates must have excellent interpersonal, written and oral skills, current and up-to-date knowledge of the operations, design and construction of the designated building types, and engineering methods and standards. A minimum of 10-15 years‚„ commercial and institutional design/review experience in heating, ventilating, air conditioning, fire protection and energy conservation, construction, and multi-discipline design and construction-related issue resolution. The candidate must be familiar with the most current NYC Energy Conservation Code, Mechanical and Building Codes, Energy Analysis for Building Code Compliance, and renewable energy systems, Microsoft Word and Excel. AutoCAD, Revit/BIM, Adobe Creative Suite, Sketchup experience preferred, LEED AP preferred.  </v>
      </c>
      <c r="U3389">
        <f t="shared" si="157"/>
        <v>0</v>
      </c>
      <c r="V3389" s="2">
        <v>1</v>
      </c>
      <c r="W3389" s="2">
        <f t="shared" si="158"/>
        <v>0</v>
      </c>
      <c r="X3389" s="2">
        <v>0</v>
      </c>
      <c r="Y3389" s="2">
        <v>0</v>
      </c>
      <c r="Z3389" s="2">
        <v>0</v>
      </c>
      <c r="AA3389" s="2">
        <v>0</v>
      </c>
      <c r="AB3389" s="2">
        <v>0</v>
      </c>
      <c r="AC3389" t="s">
        <v>6906</v>
      </c>
      <c r="AD3389" t="s">
        <v>874</v>
      </c>
      <c r="AE3389" t="s">
        <v>870</v>
      </c>
      <c r="AG3389" t="s">
        <v>1411</v>
      </c>
      <c r="AH3389" t="s">
        <v>776</v>
      </c>
      <c r="AJ3389" t="s">
        <v>776</v>
      </c>
      <c r="AK3389" t="s">
        <v>39</v>
      </c>
    </row>
    <row r="3390" spans="1:37" x14ac:dyDescent="0.3">
      <c r="A3390">
        <v>353191</v>
      </c>
      <c r="B3390" t="s">
        <v>1290</v>
      </c>
      <c r="C3390" t="s">
        <v>29</v>
      </c>
      <c r="D3390">
        <v>1</v>
      </c>
      <c r="E3390" t="s">
        <v>6405</v>
      </c>
      <c r="F3390" t="s">
        <v>407</v>
      </c>
      <c r="G3390">
        <v>10124</v>
      </c>
      <c r="H3390">
        <v>2</v>
      </c>
      <c r="I3390" t="s">
        <v>3920</v>
      </c>
      <c r="J3390" t="s">
        <v>43</v>
      </c>
      <c r="K3390">
        <v>49390</v>
      </c>
      <c r="L3390">
        <v>71794</v>
      </c>
      <c r="M3390" t="s">
        <v>33</v>
      </c>
      <c r="N3390" t="s">
        <v>4830</v>
      </c>
      <c r="O3390" t="s">
        <v>6406</v>
      </c>
      <c r="P3390" t="s">
        <v>9159</v>
      </c>
      <c r="Q3390" t="s">
        <v>7274</v>
      </c>
      <c r="R3390" t="s">
        <v>32</v>
      </c>
      <c r="S3390" t="s">
        <v>6407</v>
      </c>
      <c r="T3390" t="str">
        <f t="shared" si="156"/>
        <v xml:space="preserve">  Candidate must be a permanent civil service Principal Administrative Associate.</v>
      </c>
      <c r="U3390">
        <f t="shared" si="157"/>
        <v>0</v>
      </c>
      <c r="V3390" s="2">
        <v>0</v>
      </c>
      <c r="W3390" s="2">
        <f t="shared" si="158"/>
        <v>0</v>
      </c>
      <c r="X3390" s="2">
        <v>0</v>
      </c>
      <c r="Y3390" s="2">
        <v>0</v>
      </c>
      <c r="Z3390" s="2">
        <v>0</v>
      </c>
      <c r="AA3390" s="2">
        <v>0</v>
      </c>
      <c r="AB3390" s="2">
        <v>0</v>
      </c>
      <c r="AC3390" t="s">
        <v>6408</v>
      </c>
      <c r="AD3390" t="s">
        <v>32</v>
      </c>
      <c r="AE3390" t="s">
        <v>6409</v>
      </c>
      <c r="AG3390" t="s">
        <v>38</v>
      </c>
      <c r="AH3390" t="s">
        <v>1829</v>
      </c>
      <c r="AI3390" t="s">
        <v>3758</v>
      </c>
      <c r="AJ3390" t="s">
        <v>1829</v>
      </c>
      <c r="AK3390" t="s">
        <v>39</v>
      </c>
    </row>
    <row r="3391" spans="1:37" x14ac:dyDescent="0.3">
      <c r="A3391">
        <v>353604</v>
      </c>
      <c r="B3391" t="s">
        <v>473</v>
      </c>
      <c r="C3391" t="s">
        <v>29</v>
      </c>
      <c r="D3391">
        <v>1</v>
      </c>
      <c r="E3391" t="s">
        <v>6907</v>
      </c>
      <c r="F3391" t="s">
        <v>1240</v>
      </c>
      <c r="G3391">
        <v>95600</v>
      </c>
      <c r="H3391" t="s">
        <v>435</v>
      </c>
      <c r="I3391" t="s">
        <v>553</v>
      </c>
      <c r="J3391" t="s">
        <v>43</v>
      </c>
      <c r="K3391">
        <v>54643</v>
      </c>
      <c r="L3391">
        <v>97000</v>
      </c>
      <c r="M3391" t="s">
        <v>33</v>
      </c>
      <c r="N3391" t="s">
        <v>6908</v>
      </c>
      <c r="O3391" t="s">
        <v>6909</v>
      </c>
      <c r="P3391" t="s">
        <v>7264</v>
      </c>
      <c r="Q3391" t="s">
        <v>1242</v>
      </c>
      <c r="R3391" t="s">
        <v>8622</v>
      </c>
      <c r="S3391" t="s">
        <v>8495</v>
      </c>
      <c r="T3391" t="str">
        <f t="shared" si="156"/>
        <v>The preferred candidate should possess the following: a record of proven managerial or supervisory accomplishments in child protection or a closely related human service field; Master of Social Work degree or Master‚„s degree in a related discipline; excellent communications skills; ability to deal tactfully and effectively with diverse constituencies at all levels and an extensive understanding of child welfare issues; knowledge of the NY State Connections comprehensive case management system, or other automated child welfare system; familiarity working with NYC‚„s diverse communities; experience and ability to step into an existing unit and assume all responsibility quickly. Bilingual ability to communicate clearly in Spanish or other languages is considered a plus for this position.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3391">
        <f t="shared" si="157"/>
        <v>0</v>
      </c>
      <c r="V3391" s="2">
        <v>0</v>
      </c>
      <c r="W3391" s="2">
        <f t="shared" si="158"/>
        <v>0</v>
      </c>
      <c r="X3391" s="2">
        <v>0</v>
      </c>
      <c r="Y3391" s="2">
        <v>0</v>
      </c>
      <c r="Z3391" s="2">
        <v>0</v>
      </c>
      <c r="AA3391" s="2">
        <v>0</v>
      </c>
      <c r="AB3391" s="2">
        <v>0</v>
      </c>
      <c r="AC3391" t="s">
        <v>6910</v>
      </c>
      <c r="AD3391" t="s">
        <v>32</v>
      </c>
      <c r="AE3391" t="s">
        <v>32</v>
      </c>
      <c r="AG3391" t="s">
        <v>58</v>
      </c>
      <c r="AH3391" t="s">
        <v>776</v>
      </c>
      <c r="AI3391" t="s">
        <v>2693</v>
      </c>
      <c r="AJ3391" t="s">
        <v>776</v>
      </c>
      <c r="AK3391" t="s">
        <v>39</v>
      </c>
    </row>
    <row r="3392" spans="1:37" x14ac:dyDescent="0.3">
      <c r="A3392">
        <v>354024</v>
      </c>
      <c r="B3392" t="s">
        <v>1290</v>
      </c>
      <c r="C3392" t="s">
        <v>29</v>
      </c>
      <c r="D3392">
        <v>1</v>
      </c>
      <c r="E3392" t="s">
        <v>6911</v>
      </c>
      <c r="F3392" t="s">
        <v>407</v>
      </c>
      <c r="G3392">
        <v>10124</v>
      </c>
      <c r="H3392">
        <v>2</v>
      </c>
      <c r="I3392" t="s">
        <v>6912</v>
      </c>
      <c r="J3392" t="s">
        <v>43</v>
      </c>
      <c r="K3392">
        <v>49390</v>
      </c>
      <c r="L3392">
        <v>56798</v>
      </c>
      <c r="M3392" t="s">
        <v>33</v>
      </c>
      <c r="N3392" t="s">
        <v>1685</v>
      </c>
      <c r="O3392" t="s">
        <v>1686</v>
      </c>
      <c r="P3392" t="s">
        <v>7265</v>
      </c>
      <c r="Q3392" t="s">
        <v>7274</v>
      </c>
      <c r="R3392" t="s">
        <v>9335</v>
      </c>
      <c r="S3392" t="s">
        <v>8986</v>
      </c>
      <c r="T3392" t="str">
        <f t="shared" si="156"/>
        <v>‚  Proficient in Microsoft Office.    Knowledge of Requisition System (W-720).    Knowledgeable Procurement Workflow.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392">
        <f t="shared" si="157"/>
        <v>0</v>
      </c>
      <c r="V3392" s="2">
        <v>0</v>
      </c>
      <c r="W3392" s="2">
        <f t="shared" si="158"/>
        <v>0</v>
      </c>
      <c r="X3392" s="2">
        <v>0</v>
      </c>
      <c r="Y3392" s="2">
        <v>0</v>
      </c>
      <c r="Z3392" s="2">
        <v>0</v>
      </c>
      <c r="AA3392" s="2">
        <v>0</v>
      </c>
      <c r="AB3392" s="2">
        <v>0</v>
      </c>
      <c r="AC3392" t="s">
        <v>6913</v>
      </c>
      <c r="AD3392" t="s">
        <v>32</v>
      </c>
      <c r="AE3392" t="s">
        <v>32</v>
      </c>
      <c r="AG3392" t="s">
        <v>38</v>
      </c>
      <c r="AH3392" t="s">
        <v>776</v>
      </c>
      <c r="AI3392" t="s">
        <v>2741</v>
      </c>
      <c r="AJ3392" t="s">
        <v>776</v>
      </c>
      <c r="AK3392" t="s">
        <v>39</v>
      </c>
    </row>
    <row r="3393" spans="1:37" x14ac:dyDescent="0.3">
      <c r="A3393">
        <v>354042</v>
      </c>
      <c r="B3393" t="s">
        <v>2201</v>
      </c>
      <c r="C3393" t="s">
        <v>29</v>
      </c>
      <c r="D3393">
        <v>1</v>
      </c>
      <c r="E3393" t="s">
        <v>6914</v>
      </c>
      <c r="F3393" t="s">
        <v>6915</v>
      </c>
      <c r="G3393">
        <v>54610</v>
      </c>
      <c r="H3393">
        <v>0</v>
      </c>
      <c r="I3393" t="s">
        <v>1228</v>
      </c>
      <c r="J3393" t="s">
        <v>325</v>
      </c>
      <c r="K3393">
        <v>25.996700000000001</v>
      </c>
      <c r="L3393">
        <v>29.896000000000001</v>
      </c>
      <c r="M3393" t="s">
        <v>178</v>
      </c>
      <c r="N3393" t="s">
        <v>6916</v>
      </c>
      <c r="O3393" t="s">
        <v>6917</v>
      </c>
      <c r="P3393" t="s">
        <v>9336</v>
      </c>
      <c r="Q3393" t="s">
        <v>6918</v>
      </c>
      <c r="R3393" t="s">
        <v>32</v>
      </c>
      <c r="S3393" t="s">
        <v>32</v>
      </c>
      <c r="T3393" t="str">
        <f t="shared" si="156"/>
        <v xml:space="preserve">   </v>
      </c>
      <c r="U3393">
        <f t="shared" si="157"/>
        <v>0</v>
      </c>
      <c r="V3393" s="2">
        <v>0</v>
      </c>
      <c r="W3393" s="2">
        <f t="shared" si="158"/>
        <v>0</v>
      </c>
      <c r="X3393" s="2">
        <v>0</v>
      </c>
      <c r="Y3393" s="2">
        <v>0</v>
      </c>
      <c r="Z3393" s="2">
        <v>0</v>
      </c>
      <c r="AA3393" s="2">
        <v>0</v>
      </c>
      <c r="AB3393" s="2">
        <v>0</v>
      </c>
      <c r="AC3393" t="s">
        <v>6919</v>
      </c>
      <c r="AD3393" t="s">
        <v>32</v>
      </c>
      <c r="AE3393" t="s">
        <v>32</v>
      </c>
      <c r="AG3393" t="s">
        <v>58</v>
      </c>
      <c r="AH3393" t="s">
        <v>776</v>
      </c>
      <c r="AI3393" t="s">
        <v>4954</v>
      </c>
      <c r="AJ3393" t="s">
        <v>776</v>
      </c>
      <c r="AK3393" t="s">
        <v>39</v>
      </c>
    </row>
    <row r="3394" spans="1:37" x14ac:dyDescent="0.3">
      <c r="A3394">
        <v>354042</v>
      </c>
      <c r="B3394" t="s">
        <v>2201</v>
      </c>
      <c r="C3394" t="s">
        <v>48</v>
      </c>
      <c r="D3394">
        <v>1</v>
      </c>
      <c r="E3394" t="s">
        <v>6914</v>
      </c>
      <c r="F3394" t="s">
        <v>6915</v>
      </c>
      <c r="G3394">
        <v>54610</v>
      </c>
      <c r="H3394">
        <v>0</v>
      </c>
      <c r="I3394" t="s">
        <v>1228</v>
      </c>
      <c r="J3394" t="s">
        <v>325</v>
      </c>
      <c r="K3394">
        <v>25.996700000000001</v>
      </c>
      <c r="L3394">
        <v>29.896000000000001</v>
      </c>
      <c r="M3394" t="s">
        <v>178</v>
      </c>
      <c r="N3394" t="s">
        <v>6916</v>
      </c>
      <c r="O3394" t="s">
        <v>6917</v>
      </c>
      <c r="P3394" t="s">
        <v>9336</v>
      </c>
      <c r="Q3394" t="s">
        <v>6918</v>
      </c>
      <c r="R3394" t="s">
        <v>32</v>
      </c>
      <c r="S3394" t="s">
        <v>32</v>
      </c>
      <c r="T3394" t="str">
        <f t="shared" si="156"/>
        <v xml:space="preserve">   </v>
      </c>
      <c r="U3394">
        <f t="shared" si="157"/>
        <v>0</v>
      </c>
      <c r="V3394" s="2">
        <v>0</v>
      </c>
      <c r="W3394" s="2">
        <f t="shared" si="158"/>
        <v>0</v>
      </c>
      <c r="X3394" s="2">
        <v>0</v>
      </c>
      <c r="Y3394" s="2">
        <v>0</v>
      </c>
      <c r="Z3394" s="2">
        <v>0</v>
      </c>
      <c r="AA3394" s="2">
        <v>0</v>
      </c>
      <c r="AB3394" s="2">
        <v>0</v>
      </c>
      <c r="AC3394" t="s">
        <v>6919</v>
      </c>
      <c r="AD3394" t="s">
        <v>32</v>
      </c>
      <c r="AE3394" t="s">
        <v>32</v>
      </c>
      <c r="AG3394" t="s">
        <v>58</v>
      </c>
      <c r="AH3394" t="s">
        <v>776</v>
      </c>
      <c r="AI3394" t="s">
        <v>4954</v>
      </c>
      <c r="AJ3394" t="s">
        <v>776</v>
      </c>
      <c r="AK3394" t="s">
        <v>39</v>
      </c>
    </row>
    <row r="3395" spans="1:37" x14ac:dyDescent="0.3">
      <c r="A3395">
        <v>354054</v>
      </c>
      <c r="B3395" t="s">
        <v>2042</v>
      </c>
      <c r="C3395" t="s">
        <v>29</v>
      </c>
      <c r="D3395">
        <v>1</v>
      </c>
      <c r="E3395" t="s">
        <v>6920</v>
      </c>
      <c r="F3395" t="s">
        <v>170</v>
      </c>
      <c r="G3395">
        <v>10050</v>
      </c>
      <c r="H3395" t="s">
        <v>42</v>
      </c>
      <c r="I3395" t="s">
        <v>76</v>
      </c>
      <c r="J3395" t="s">
        <v>43</v>
      </c>
      <c r="K3395">
        <v>125000</v>
      </c>
      <c r="L3395">
        <v>133000</v>
      </c>
      <c r="M3395" t="s">
        <v>33</v>
      </c>
      <c r="N3395" t="s">
        <v>2043</v>
      </c>
      <c r="O3395" t="s">
        <v>6921</v>
      </c>
      <c r="P3395" t="s">
        <v>7310</v>
      </c>
      <c r="Q3395" t="s">
        <v>173</v>
      </c>
      <c r="R3395" t="s">
        <v>9337</v>
      </c>
      <c r="S3395" t="s">
        <v>6922</v>
      </c>
      <c r="T3395" t="str">
        <f t="shared" ref="T3395:T3421" si="159">R3395&amp;" "&amp;S3395</f>
        <v>‚ Hands-on, in-depth knowledge of software quality assurance/testing methodology and practices. Strong understanding of standard SDLC methodologies. Hands-on experience performing system testing for accounting and budgeting functions (e.g., financial management ERP functionality). Proficiency running back-end/database queries for data set-up and verification (DB2 on MF and Oracle on the Web-side). Proficiency running batch/jobs (MF using JCL and for UNIX using UNIX scripts). In-depth knowledge of PeopleSoft HRMS. Quick learning capabilities. Certified in PMP is a plus. Excellent English language written and verbal communication skills. Strong interpersonal skills and ability to work well in a team. Self-motivated with ability to work with minimal supervision. Ability to plan and manage time based on schedules. Problem solving skills. Flexibility to work overtime or weekends in order to meet target dates. Must have completed at least one (1) PeopleSoft HCM HR/Benefits application upgrades to version 9.0 and above as a lead or primary upgrade tester. Must have completed at least three (3) PeopleTools upgrades to versions 8.51 and above as a lead or primary upgrade tester. Extensive experience in working with multiple versions of PeopleSoft across multiple HRM modules as analyst/tester. Must have in-depth knowledge of TAM/HR/Ben Admin/Base Benefits/Payroll functionality and Admin processes. Must have extensive knowledge of SQL to support data mining and data integrity validations. Extensive experience leading / supervising a system test team of a minimum of 6 testers. Extensive hands-on testing experience in integration, interface, system, regression, and user acceptance testing. Extensive experience writing test outlines, detailed test case development from requirements and/or design documents for ERP and in-house web based applications. Extensive experience hands-on testing of complex applications in Mainframe and Web-based environments (e.g., interfaces/ETL's, integration code, middleware, etc.). Extensive experience hands-on testing with industry-standard automated functional test and defect tracking tools P436</v>
      </c>
      <c r="U3395">
        <f t="shared" ref="U3395:U3421" si="160">D3395*W3395</f>
        <v>0</v>
      </c>
      <c r="V3395" s="2">
        <v>0</v>
      </c>
      <c r="W3395" s="2">
        <f t="shared" ref="W3395:W3421" si="161">IF(OR(ISNUMBER(SEARCH("data analytics",$T3395)), ISNUMBER(SEARCH("data analysis",$T3395)), ISNUMBER(SEARCH("analyze data", $T3395)),ISNUMBER(SEARCH("business intelligence", $T3395)),ISNUMBER(SEARCH("business analysis",$T3395))),1,0)</f>
        <v>0</v>
      </c>
      <c r="X3395" s="2">
        <v>0</v>
      </c>
      <c r="Y3395" s="2">
        <v>0</v>
      </c>
      <c r="Z3395" s="2">
        <v>1</v>
      </c>
      <c r="AA3395" s="2">
        <v>0</v>
      </c>
      <c r="AB3395" s="2">
        <v>0</v>
      </c>
      <c r="AC3395" t="s">
        <v>6923</v>
      </c>
      <c r="AD3395" t="s">
        <v>7664</v>
      </c>
      <c r="AE3395" t="s">
        <v>32</v>
      </c>
      <c r="AG3395" t="s">
        <v>705</v>
      </c>
      <c r="AH3395" t="s">
        <v>776</v>
      </c>
      <c r="AI3395" t="s">
        <v>2741</v>
      </c>
      <c r="AJ3395" t="s">
        <v>776</v>
      </c>
      <c r="AK3395" t="s">
        <v>39</v>
      </c>
    </row>
    <row r="3396" spans="1:37" x14ac:dyDescent="0.3">
      <c r="A3396">
        <v>354058</v>
      </c>
      <c r="B3396" t="s">
        <v>2695</v>
      </c>
      <c r="C3396" t="s">
        <v>29</v>
      </c>
      <c r="D3396">
        <v>1</v>
      </c>
      <c r="E3396" t="s">
        <v>6924</v>
      </c>
      <c r="F3396" t="s">
        <v>170</v>
      </c>
      <c r="G3396">
        <v>10050</v>
      </c>
      <c r="H3396" t="s">
        <v>435</v>
      </c>
      <c r="I3396" t="s">
        <v>76</v>
      </c>
      <c r="J3396" t="s">
        <v>43</v>
      </c>
      <c r="K3396">
        <v>118000</v>
      </c>
      <c r="L3396">
        <v>125000</v>
      </c>
      <c r="M3396" t="s">
        <v>33</v>
      </c>
      <c r="N3396" t="s">
        <v>349</v>
      </c>
      <c r="O3396" t="s">
        <v>2697</v>
      </c>
      <c r="P3396" t="s">
        <v>7266</v>
      </c>
      <c r="Q3396" t="s">
        <v>173</v>
      </c>
      <c r="R3396" t="s">
        <v>9338</v>
      </c>
      <c r="S3396" t="s">
        <v>32</v>
      </c>
      <c r="T3396" t="str">
        <f t="shared" si="159"/>
        <v xml:space="preserve">‚	5 plus years of experience in successfully delivering large and complex vendor engagements.	At least 8 years of experience managing complex projects.	PMP Certified/Certified Scrum Master/Certified Scrum Practitioner preferred.	Demonstrated ability to manage multiple priorities and projects at a time through effective project management skills. 	Self-motivated and able to work independently while exercising initiative, flexibility and good judgment.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Demonstrated leader throughout career.	Ability to thrive in a highly ambiguous, fast paced environment where priorities shift rapidly.	Strong influence, collaboration, and negotiation skills.	Ability to operate independently within established methodologies, procedures, and guidelines.	Familiarity with Web architecture and .NET framework/environment.	Excellent verbal and written communication skills to interact in a team-oriented environment required.	Strong desire to improve processes and grow with the team.  </v>
      </c>
      <c r="U3396">
        <f t="shared" si="160"/>
        <v>0</v>
      </c>
      <c r="V3396" s="2">
        <v>0</v>
      </c>
      <c r="W3396" s="2">
        <f t="shared" si="161"/>
        <v>0</v>
      </c>
      <c r="X3396" s="2">
        <v>0</v>
      </c>
      <c r="Y3396" s="2">
        <v>0</v>
      </c>
      <c r="Z3396" s="2">
        <v>0</v>
      </c>
      <c r="AA3396" s="2">
        <v>0</v>
      </c>
      <c r="AB3396" s="2">
        <v>0</v>
      </c>
      <c r="AC3396" t="s">
        <v>2698</v>
      </c>
      <c r="AD3396" t="s">
        <v>32</v>
      </c>
      <c r="AE3396" t="s">
        <v>349</v>
      </c>
      <c r="AG3396" t="s">
        <v>58</v>
      </c>
      <c r="AH3396" t="s">
        <v>776</v>
      </c>
      <c r="AI3396" t="s">
        <v>6925</v>
      </c>
      <c r="AJ3396" t="s">
        <v>776</v>
      </c>
      <c r="AK3396" t="s">
        <v>39</v>
      </c>
    </row>
    <row r="3397" spans="1:37" x14ac:dyDescent="0.3">
      <c r="A3397">
        <v>354058</v>
      </c>
      <c r="B3397" t="s">
        <v>2695</v>
      </c>
      <c r="C3397" t="s">
        <v>48</v>
      </c>
      <c r="D3397">
        <v>1</v>
      </c>
      <c r="E3397" t="s">
        <v>6924</v>
      </c>
      <c r="F3397" t="s">
        <v>170</v>
      </c>
      <c r="G3397">
        <v>10050</v>
      </c>
      <c r="H3397" t="s">
        <v>435</v>
      </c>
      <c r="I3397" t="s">
        <v>76</v>
      </c>
      <c r="J3397" t="s">
        <v>43</v>
      </c>
      <c r="K3397">
        <v>118000</v>
      </c>
      <c r="L3397">
        <v>125000</v>
      </c>
      <c r="M3397" t="s">
        <v>33</v>
      </c>
      <c r="N3397" t="s">
        <v>349</v>
      </c>
      <c r="O3397" t="s">
        <v>2697</v>
      </c>
      <c r="P3397" t="s">
        <v>7266</v>
      </c>
      <c r="Q3397" t="s">
        <v>173</v>
      </c>
      <c r="R3397" t="s">
        <v>9338</v>
      </c>
      <c r="S3397" t="s">
        <v>32</v>
      </c>
      <c r="T3397" t="str">
        <f t="shared" si="159"/>
        <v xml:space="preserve">‚	5 plus years of experience in successfully delivering large and complex vendor engagements.	At least 8 years of experience managing complex projects.	PMP Certified/Certified Scrum Master/Certified Scrum Practitioner preferred.	Demonstrated ability to manage multiple priorities and projects at a time through effective project management skills. 	Self-motivated and able to work independently while exercising initiative, flexibility and good judgment.	Strong technical background.	Strong working knowledge of web development.	Prior experience working on infrastructure and software projects.	Strong understanding of and applied experience with Agile development principles.	Ability to work effectively in a dynamic development environment with matrix reporting structure.	Strong facilitation skills.	Strong sense of ownership, with focus on proactively removing program obstacles, and willingness to go above and beyond to chase down loose ends that lead to successful product delivery.	Demonstrated leader throughout career.	Ability to thrive in a highly ambiguous, fast paced environment where priorities shift rapidly.	Strong influence, collaboration, and negotiation skills.	Ability to operate independently within established methodologies, procedures, and guidelines.	Familiarity with Web architecture and .NET framework/environment.	Excellent verbal and written communication skills to interact in a team-oriented environment required.	Strong desire to improve processes and grow with the team.  </v>
      </c>
      <c r="U3397">
        <f t="shared" si="160"/>
        <v>0</v>
      </c>
      <c r="V3397" s="2">
        <v>0</v>
      </c>
      <c r="W3397" s="2">
        <f t="shared" si="161"/>
        <v>0</v>
      </c>
      <c r="X3397" s="2">
        <v>0</v>
      </c>
      <c r="Y3397" s="2">
        <v>0</v>
      </c>
      <c r="Z3397" s="2">
        <v>0</v>
      </c>
      <c r="AA3397" s="2">
        <v>0</v>
      </c>
      <c r="AB3397" s="2">
        <v>0</v>
      </c>
      <c r="AC3397" t="s">
        <v>2698</v>
      </c>
      <c r="AD3397" t="s">
        <v>32</v>
      </c>
      <c r="AE3397" t="s">
        <v>349</v>
      </c>
      <c r="AG3397" t="s">
        <v>58</v>
      </c>
      <c r="AH3397" t="s">
        <v>776</v>
      </c>
      <c r="AI3397" t="s">
        <v>6925</v>
      </c>
      <c r="AJ3397" t="s">
        <v>776</v>
      </c>
      <c r="AK3397" t="s">
        <v>39</v>
      </c>
    </row>
    <row r="3398" spans="1:37" x14ac:dyDescent="0.3">
      <c r="A3398">
        <v>354066</v>
      </c>
      <c r="B3398" t="s">
        <v>2042</v>
      </c>
      <c r="C3398" t="s">
        <v>29</v>
      </c>
      <c r="D3398">
        <v>1</v>
      </c>
      <c r="E3398" t="s">
        <v>6926</v>
      </c>
      <c r="F3398" t="s">
        <v>170</v>
      </c>
      <c r="G3398">
        <v>10050</v>
      </c>
      <c r="H3398" t="s">
        <v>435</v>
      </c>
      <c r="I3398" t="s">
        <v>76</v>
      </c>
      <c r="J3398" t="s">
        <v>43</v>
      </c>
      <c r="K3398">
        <v>100000</v>
      </c>
      <c r="L3398">
        <v>110000</v>
      </c>
      <c r="M3398" t="s">
        <v>33</v>
      </c>
      <c r="N3398" t="s">
        <v>2043</v>
      </c>
      <c r="O3398" t="s">
        <v>6927</v>
      </c>
      <c r="P3398" t="s">
        <v>7311</v>
      </c>
      <c r="Q3398" t="s">
        <v>173</v>
      </c>
      <c r="R3398" t="s">
        <v>7312</v>
      </c>
      <c r="S3398" t="s">
        <v>6928</v>
      </c>
      <c r="T3398" t="str">
        <f t="shared" si="159"/>
        <v>‚¿ Hands-on in-depth knowledge of software quality assurance/testing methodologies and practices. ‚¿ Hands-on in-depth knowledge of HP ALM/Quality Center, and Unified Functional Tester (12.0 and higher version preferred) ‚¿ Hands-on in-depth knowledge of object oriented programming (VB Scripting) ‚¿ Strong understanding of financial management concepts (accounting and budgeting). Proficiency running back-end/database queries for data set-up and verification. ‚¿ Proficiency running batch/jobs (MF using JCL and for UNIX using UNIX scripts). ‚¿ Excellent English language written and verbal communication skills. Strong interpersonal skills and ability to work well in a team. ‚¿ Self-motivation and ability to work with minimal supervision. Ability to plan and manage time based on schedules. ‚¿ Problem solving skills.  ‚¿ Flexibility to work overtime or weekends in order to meet target dates. Extensive years writing test plans, outlines, and detailed test cases for accounting and/or budget ERP Systems (i.e., based on requirements and/or design documents). Extensive years hands-on testing of accounting and/or budget ERP Systems (integration, interface, system, regression, and user acceptance testing). ‚¿ Extensive years hands-on testing of complex applications in Mainframe and Web-based environments (e.g., interfaces/ETL's, integration code, middleware, etc.). Extensive years hands-on testing with industry-standard automated functional test (HP ALM/Quality Center, and Unified Functional Testing tools using complex VB Scripting - Version 12.0 and up preferred) and defect tracking tools (IBM's Rational tools preferred). P386</v>
      </c>
      <c r="U3398">
        <f t="shared" si="160"/>
        <v>0</v>
      </c>
      <c r="V3398" s="2">
        <v>0</v>
      </c>
      <c r="W3398" s="2">
        <f t="shared" si="161"/>
        <v>0</v>
      </c>
      <c r="X3398" s="2">
        <v>0</v>
      </c>
      <c r="Y3398" s="2">
        <v>0</v>
      </c>
      <c r="Z3398" s="2">
        <v>0</v>
      </c>
      <c r="AA3398" s="2">
        <v>0</v>
      </c>
      <c r="AB3398" s="2">
        <v>0</v>
      </c>
      <c r="AC3398" t="s">
        <v>6929</v>
      </c>
      <c r="AD3398" t="s">
        <v>7664</v>
      </c>
      <c r="AE3398" t="s">
        <v>32</v>
      </c>
      <c r="AG3398" t="s">
        <v>705</v>
      </c>
      <c r="AH3398" t="s">
        <v>776</v>
      </c>
      <c r="AJ3398" t="s">
        <v>776</v>
      </c>
      <c r="AK3398" t="s">
        <v>39</v>
      </c>
    </row>
    <row r="3399" spans="1:37" x14ac:dyDescent="0.3">
      <c r="A3399">
        <v>354066</v>
      </c>
      <c r="B3399" t="s">
        <v>2042</v>
      </c>
      <c r="C3399" t="s">
        <v>48</v>
      </c>
      <c r="D3399">
        <v>1</v>
      </c>
      <c r="E3399" t="s">
        <v>6926</v>
      </c>
      <c r="F3399" t="s">
        <v>170</v>
      </c>
      <c r="G3399">
        <v>10050</v>
      </c>
      <c r="H3399" t="s">
        <v>435</v>
      </c>
      <c r="I3399" t="s">
        <v>76</v>
      </c>
      <c r="J3399" t="s">
        <v>43</v>
      </c>
      <c r="K3399">
        <v>100000</v>
      </c>
      <c r="L3399">
        <v>110000</v>
      </c>
      <c r="M3399" t="s">
        <v>33</v>
      </c>
      <c r="N3399" t="s">
        <v>2043</v>
      </c>
      <c r="O3399" t="s">
        <v>6927</v>
      </c>
      <c r="P3399" t="s">
        <v>7311</v>
      </c>
      <c r="Q3399" t="s">
        <v>173</v>
      </c>
      <c r="R3399" t="s">
        <v>7312</v>
      </c>
      <c r="S3399" t="s">
        <v>6928</v>
      </c>
      <c r="T3399" t="str">
        <f t="shared" si="159"/>
        <v>‚¿ Hands-on in-depth knowledge of software quality assurance/testing methodologies and practices. ‚¿ Hands-on in-depth knowledge of HP ALM/Quality Center, and Unified Functional Tester (12.0 and higher version preferred) ‚¿ Hands-on in-depth knowledge of object oriented programming (VB Scripting) ‚¿ Strong understanding of financial management concepts (accounting and budgeting). Proficiency running back-end/database queries for data set-up and verification. ‚¿ Proficiency running batch/jobs (MF using JCL and for UNIX using UNIX scripts). ‚¿ Excellent English language written and verbal communication skills. Strong interpersonal skills and ability to work well in a team. ‚¿ Self-motivation and ability to work with minimal supervision. Ability to plan and manage time based on schedules. ‚¿ Problem solving skills.  ‚¿ Flexibility to work overtime or weekends in order to meet target dates. Extensive years writing test plans, outlines, and detailed test cases for accounting and/or budget ERP Systems (i.e., based on requirements and/or design documents). Extensive years hands-on testing of accounting and/or budget ERP Systems (integration, interface, system, regression, and user acceptance testing). ‚¿ Extensive years hands-on testing of complex applications in Mainframe and Web-based environments (e.g., interfaces/ETL's, integration code, middleware, etc.). Extensive years hands-on testing with industry-standard automated functional test (HP ALM/Quality Center, and Unified Functional Testing tools using complex VB Scripting - Version 12.0 and up preferred) and defect tracking tools (IBM's Rational tools preferred). P386</v>
      </c>
      <c r="U3399">
        <f t="shared" si="160"/>
        <v>0</v>
      </c>
      <c r="V3399" s="2">
        <v>0</v>
      </c>
      <c r="W3399" s="2">
        <f t="shared" si="161"/>
        <v>0</v>
      </c>
      <c r="X3399" s="2">
        <v>0</v>
      </c>
      <c r="Y3399" s="2">
        <v>0</v>
      </c>
      <c r="Z3399" s="2">
        <v>0</v>
      </c>
      <c r="AA3399" s="2">
        <v>0</v>
      </c>
      <c r="AB3399" s="2">
        <v>0</v>
      </c>
      <c r="AC3399" t="s">
        <v>6929</v>
      </c>
      <c r="AD3399" t="s">
        <v>7664</v>
      </c>
      <c r="AE3399" t="s">
        <v>32</v>
      </c>
      <c r="AG3399" t="s">
        <v>705</v>
      </c>
      <c r="AH3399" t="s">
        <v>776</v>
      </c>
      <c r="AJ3399" t="s">
        <v>776</v>
      </c>
      <c r="AK3399" t="s">
        <v>39</v>
      </c>
    </row>
    <row r="3400" spans="1:37" x14ac:dyDescent="0.3">
      <c r="A3400">
        <v>354081</v>
      </c>
      <c r="B3400" t="s">
        <v>473</v>
      </c>
      <c r="C3400" t="s">
        <v>29</v>
      </c>
      <c r="D3400">
        <v>1</v>
      </c>
      <c r="E3400" t="s">
        <v>6930</v>
      </c>
      <c r="F3400" t="s">
        <v>2293</v>
      </c>
      <c r="G3400">
        <v>10095</v>
      </c>
      <c r="H3400" t="s">
        <v>3529</v>
      </c>
      <c r="I3400" t="s">
        <v>1228</v>
      </c>
      <c r="J3400" t="s">
        <v>43</v>
      </c>
      <c r="K3400">
        <v>91070</v>
      </c>
      <c r="L3400">
        <v>175000</v>
      </c>
      <c r="M3400" t="s">
        <v>33</v>
      </c>
      <c r="N3400" t="s">
        <v>476</v>
      </c>
      <c r="O3400" t="s">
        <v>6931</v>
      </c>
      <c r="P3400" t="s">
        <v>9339</v>
      </c>
      <c r="Q3400" t="s">
        <v>2296</v>
      </c>
      <c r="R3400" t="s">
        <v>6932</v>
      </c>
      <c r="S3400" t="s">
        <v>9340</v>
      </c>
      <c r="T3400" t="str">
        <f t="shared" si="159"/>
        <v>The preferred candidate should possess a significant record of achievement in the management of complex government finance operations; IT system implementation expertise is a plus. Note: There is an upcoming civil service examination for this title.  It is important that you file for, take, and pass the exam for the civil service title listed above in order to avoid being ‚Å“bumped‚ out of your position when the Eligible List for this title is established. The tentative application period is from 3/21/2018 to 4/3/2018. Go to http://www.nyc.gov/html/dcas/html/work/exam_monthly.shtml for the upcoming civil service exam schedule.    Section 424-A of the New York Social Services Law requires an authorized agency to inquire whether a candidate for employment with child-caring responsibilities has been the subject of a child abuse and maltreatment report.  The City of New York and the Administration for Children‚„s Services are Equal Opportunity Employers Committed to Diversity</v>
      </c>
      <c r="U3400">
        <f t="shared" si="160"/>
        <v>0</v>
      </c>
      <c r="V3400" s="2">
        <v>0</v>
      </c>
      <c r="W3400" s="2">
        <f t="shared" si="161"/>
        <v>0</v>
      </c>
      <c r="X3400" s="2">
        <v>0</v>
      </c>
      <c r="Y3400" s="2">
        <v>0</v>
      </c>
      <c r="Z3400" s="2">
        <v>0</v>
      </c>
      <c r="AA3400" s="2">
        <v>0</v>
      </c>
      <c r="AB3400" s="2">
        <v>0</v>
      </c>
      <c r="AC3400" t="s">
        <v>68</v>
      </c>
      <c r="AD3400" t="s">
        <v>32</v>
      </c>
      <c r="AE3400" t="s">
        <v>32</v>
      </c>
      <c r="AG3400" t="s">
        <v>38</v>
      </c>
      <c r="AH3400" t="s">
        <v>776</v>
      </c>
      <c r="AI3400" t="s">
        <v>1723</v>
      </c>
      <c r="AJ3400" t="s">
        <v>776</v>
      </c>
      <c r="AK3400" t="s">
        <v>39</v>
      </c>
    </row>
    <row r="3401" spans="1:37" x14ac:dyDescent="0.3">
      <c r="A3401">
        <v>354082</v>
      </c>
      <c r="B3401" t="s">
        <v>199</v>
      </c>
      <c r="C3401" t="s">
        <v>48</v>
      </c>
      <c r="D3401">
        <v>1</v>
      </c>
      <c r="E3401" t="s">
        <v>6933</v>
      </c>
      <c r="F3401" t="s">
        <v>2293</v>
      </c>
      <c r="G3401">
        <v>10095</v>
      </c>
      <c r="H3401" t="s">
        <v>42</v>
      </c>
      <c r="I3401" t="s">
        <v>3515</v>
      </c>
      <c r="J3401" t="s">
        <v>43</v>
      </c>
      <c r="K3401">
        <v>67060</v>
      </c>
      <c r="L3401">
        <v>170640</v>
      </c>
      <c r="M3401" t="s">
        <v>33</v>
      </c>
      <c r="N3401" t="s">
        <v>202</v>
      </c>
      <c r="O3401" t="s">
        <v>5428</v>
      </c>
      <c r="P3401" t="s">
        <v>6934</v>
      </c>
      <c r="Q3401" t="s">
        <v>2296</v>
      </c>
      <c r="R3401" t="s">
        <v>6935</v>
      </c>
      <c r="S3401" t="s">
        <v>7696</v>
      </c>
      <c r="T3401" t="str">
        <f t="shared" si="159"/>
        <v>--Position requires superior managerial and analytical skills  --Advanced knowledge in performance based contracting performance metrics  --Excellent verbal and written communication; ability to lead successful negotiations  --Capacity to manage a wide ra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401">
        <f t="shared" si="160"/>
        <v>0</v>
      </c>
      <c r="V3401" s="2">
        <v>0</v>
      </c>
      <c r="W3401" s="2">
        <f t="shared" si="161"/>
        <v>0</v>
      </c>
      <c r="X3401" s="2">
        <v>0</v>
      </c>
      <c r="Y3401" s="2">
        <v>0</v>
      </c>
      <c r="Z3401" s="2">
        <v>0</v>
      </c>
      <c r="AA3401" s="2">
        <v>0</v>
      </c>
      <c r="AB3401" s="2">
        <v>0</v>
      </c>
      <c r="AC3401" t="s">
        <v>6936</v>
      </c>
      <c r="AD3401" t="s">
        <v>32</v>
      </c>
      <c r="AE3401" t="s">
        <v>32</v>
      </c>
      <c r="AG3401" t="s">
        <v>38</v>
      </c>
      <c r="AH3401" t="s">
        <v>776</v>
      </c>
      <c r="AI3401" t="s">
        <v>6937</v>
      </c>
      <c r="AJ3401" t="s">
        <v>776</v>
      </c>
      <c r="AK3401" t="s">
        <v>39</v>
      </c>
    </row>
    <row r="3402" spans="1:37" x14ac:dyDescent="0.3">
      <c r="A3402">
        <v>354082</v>
      </c>
      <c r="B3402" t="s">
        <v>199</v>
      </c>
      <c r="C3402" t="s">
        <v>29</v>
      </c>
      <c r="D3402">
        <v>1</v>
      </c>
      <c r="E3402" t="s">
        <v>6933</v>
      </c>
      <c r="F3402" t="s">
        <v>2293</v>
      </c>
      <c r="G3402">
        <v>10095</v>
      </c>
      <c r="H3402" t="s">
        <v>42</v>
      </c>
      <c r="I3402" t="s">
        <v>3515</v>
      </c>
      <c r="J3402" t="s">
        <v>43</v>
      </c>
      <c r="K3402">
        <v>67060</v>
      </c>
      <c r="L3402">
        <v>170640</v>
      </c>
      <c r="M3402" t="s">
        <v>33</v>
      </c>
      <c r="N3402" t="s">
        <v>202</v>
      </c>
      <c r="O3402" t="s">
        <v>5428</v>
      </c>
      <c r="P3402" t="s">
        <v>6934</v>
      </c>
      <c r="Q3402" t="s">
        <v>2296</v>
      </c>
      <c r="R3402" t="s">
        <v>6935</v>
      </c>
      <c r="S3402" t="s">
        <v>7696</v>
      </c>
      <c r="T3402" t="str">
        <f t="shared" si="159"/>
        <v>--Position requires superior managerial and analytical skills  --Advanced knowledge in performance based contracting performance metrics  --Excellent verbal and written communication; ability to lead successful negotiations  --Capacity to manage a wide ra **IMPORTANT NOTE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402">
        <f t="shared" si="160"/>
        <v>0</v>
      </c>
      <c r="V3402" s="2">
        <v>0</v>
      </c>
      <c r="W3402" s="2">
        <f t="shared" si="161"/>
        <v>0</v>
      </c>
      <c r="X3402" s="2">
        <v>0</v>
      </c>
      <c r="Y3402" s="2">
        <v>0</v>
      </c>
      <c r="Z3402" s="2">
        <v>0</v>
      </c>
      <c r="AA3402" s="2">
        <v>0</v>
      </c>
      <c r="AB3402" s="2">
        <v>0</v>
      </c>
      <c r="AC3402" t="s">
        <v>6936</v>
      </c>
      <c r="AD3402" t="s">
        <v>32</v>
      </c>
      <c r="AE3402" t="s">
        <v>32</v>
      </c>
      <c r="AG3402" t="s">
        <v>38</v>
      </c>
      <c r="AH3402" t="s">
        <v>776</v>
      </c>
      <c r="AI3402" t="s">
        <v>6937</v>
      </c>
      <c r="AJ3402" t="s">
        <v>776</v>
      </c>
      <c r="AK3402" t="s">
        <v>39</v>
      </c>
    </row>
    <row r="3403" spans="1:37" x14ac:dyDescent="0.3">
      <c r="A3403">
        <v>354097</v>
      </c>
      <c r="B3403" t="s">
        <v>5554</v>
      </c>
      <c r="C3403" t="s">
        <v>48</v>
      </c>
      <c r="D3403">
        <v>1</v>
      </c>
      <c r="E3403" t="s">
        <v>6938</v>
      </c>
      <c r="F3403" t="s">
        <v>201</v>
      </c>
      <c r="G3403">
        <v>12158</v>
      </c>
      <c r="H3403">
        <v>2</v>
      </c>
      <c r="I3403" t="s">
        <v>94</v>
      </c>
      <c r="J3403" t="s">
        <v>43</v>
      </c>
      <c r="K3403">
        <v>54568</v>
      </c>
      <c r="L3403">
        <v>54568</v>
      </c>
      <c r="M3403" t="s">
        <v>33</v>
      </c>
      <c r="N3403" t="s">
        <v>6239</v>
      </c>
      <c r="O3403" t="s">
        <v>3270</v>
      </c>
      <c r="P3403" t="s">
        <v>7267</v>
      </c>
      <c r="Q3403" t="s">
        <v>7329</v>
      </c>
      <c r="R3403" t="s">
        <v>9341</v>
      </c>
      <c r="S3403" t="s">
        <v>6939</v>
      </c>
      <c r="T3403" t="str">
        <f t="shared" si="159"/>
        <v>‚ Excellent communication skills Strong knowledge of the NYC Procurement Policy Boards Rules and Local Law 63, DCAS Requirements Contracts and OGS State Contracts The candidate should be well versed using FMS and APT ONLY PERMANENT PROCUREMENT ANALYSTS AND APPLICANTS WHO SCORED 100 OR GREATER ON THE MOST RECENT PROCUREMENT ANALYST OPEN COMPETITIVE EXAM WILL BE CONSIDERED. Please indicate on your resume whether you or permanent or your list number, whichever is applicable.  This position is open to qualified persons with a disability who are eligible for the 55-a Program. If you are eligible for and would like to be considered under the 55-a program, please indicate that on your resume and cover letter.</v>
      </c>
      <c r="U3403">
        <f t="shared" si="160"/>
        <v>0</v>
      </c>
      <c r="V3403" s="2">
        <v>0</v>
      </c>
      <c r="W3403" s="2">
        <f t="shared" si="161"/>
        <v>0</v>
      </c>
      <c r="X3403" s="2">
        <v>0</v>
      </c>
      <c r="Y3403" s="2">
        <v>0</v>
      </c>
      <c r="Z3403" s="2">
        <v>0</v>
      </c>
      <c r="AA3403" s="2">
        <v>0</v>
      </c>
      <c r="AB3403" s="2">
        <v>0</v>
      </c>
      <c r="AC3403" t="s">
        <v>6299</v>
      </c>
      <c r="AD3403" t="s">
        <v>32</v>
      </c>
      <c r="AE3403" t="s">
        <v>32</v>
      </c>
      <c r="AG3403" t="s">
        <v>38</v>
      </c>
      <c r="AH3403" t="s">
        <v>776</v>
      </c>
      <c r="AI3403" t="s">
        <v>3033</v>
      </c>
      <c r="AJ3403" t="s">
        <v>776</v>
      </c>
      <c r="AK3403" t="s">
        <v>39</v>
      </c>
    </row>
    <row r="3404" spans="1:37" x14ac:dyDescent="0.3">
      <c r="A3404">
        <v>354097</v>
      </c>
      <c r="B3404" t="s">
        <v>5554</v>
      </c>
      <c r="C3404" t="s">
        <v>29</v>
      </c>
      <c r="D3404">
        <v>1</v>
      </c>
      <c r="E3404" t="s">
        <v>6938</v>
      </c>
      <c r="F3404" t="s">
        <v>201</v>
      </c>
      <c r="G3404">
        <v>12158</v>
      </c>
      <c r="H3404">
        <v>2</v>
      </c>
      <c r="I3404" t="s">
        <v>94</v>
      </c>
      <c r="J3404" t="s">
        <v>43</v>
      </c>
      <c r="K3404">
        <v>54568</v>
      </c>
      <c r="L3404">
        <v>54568</v>
      </c>
      <c r="M3404" t="s">
        <v>33</v>
      </c>
      <c r="N3404" t="s">
        <v>6239</v>
      </c>
      <c r="O3404" t="s">
        <v>3270</v>
      </c>
      <c r="P3404" t="s">
        <v>7267</v>
      </c>
      <c r="Q3404" t="s">
        <v>7329</v>
      </c>
      <c r="R3404" t="s">
        <v>9341</v>
      </c>
      <c r="S3404" t="s">
        <v>6939</v>
      </c>
      <c r="T3404" t="str">
        <f t="shared" si="159"/>
        <v>‚ Excellent communication skills Strong knowledge of the NYC Procurement Policy Boards Rules and Local Law 63, DCAS Requirements Contracts and OGS State Contracts The candidate should be well versed using FMS and APT ONLY PERMANENT PROCUREMENT ANALYSTS AND APPLICANTS WHO SCORED 100 OR GREATER ON THE MOST RECENT PROCUREMENT ANALYST OPEN COMPETITIVE EXAM WILL BE CONSIDERED. Please indicate on your resume whether you or permanent or your list number, whichever is applicable.  This position is open to qualified persons with a disability who are eligible for the 55-a Program. If you are eligible for and would like to be considered under the 55-a program, please indicate that on your resume and cover letter.</v>
      </c>
      <c r="U3404">
        <f t="shared" si="160"/>
        <v>0</v>
      </c>
      <c r="V3404" s="2">
        <v>0</v>
      </c>
      <c r="W3404" s="2">
        <f t="shared" si="161"/>
        <v>0</v>
      </c>
      <c r="X3404" s="2">
        <v>0</v>
      </c>
      <c r="Y3404" s="2">
        <v>0</v>
      </c>
      <c r="Z3404" s="2">
        <v>0</v>
      </c>
      <c r="AA3404" s="2">
        <v>0</v>
      </c>
      <c r="AB3404" s="2">
        <v>0</v>
      </c>
      <c r="AC3404" t="s">
        <v>6299</v>
      </c>
      <c r="AD3404" t="s">
        <v>32</v>
      </c>
      <c r="AE3404" t="s">
        <v>32</v>
      </c>
      <c r="AG3404" t="s">
        <v>38</v>
      </c>
      <c r="AH3404" t="s">
        <v>776</v>
      </c>
      <c r="AI3404" t="s">
        <v>3033</v>
      </c>
      <c r="AJ3404" t="s">
        <v>776</v>
      </c>
      <c r="AK3404" t="s">
        <v>39</v>
      </c>
    </row>
    <row r="3405" spans="1:37" x14ac:dyDescent="0.3">
      <c r="A3405">
        <v>354098</v>
      </c>
      <c r="B3405" t="s">
        <v>1360</v>
      </c>
      <c r="C3405" t="s">
        <v>29</v>
      </c>
      <c r="D3405">
        <v>1</v>
      </c>
      <c r="E3405" t="s">
        <v>6940</v>
      </c>
      <c r="F3405" t="s">
        <v>2618</v>
      </c>
      <c r="G3405">
        <v>5363</v>
      </c>
      <c r="H3405">
        <v>1</v>
      </c>
      <c r="I3405" t="s">
        <v>1228</v>
      </c>
      <c r="J3405" t="s">
        <v>43</v>
      </c>
      <c r="K3405">
        <v>38000</v>
      </c>
      <c r="L3405">
        <v>57522</v>
      </c>
      <c r="M3405" t="s">
        <v>33</v>
      </c>
      <c r="N3405" t="s">
        <v>1364</v>
      </c>
      <c r="O3405" t="s">
        <v>3947</v>
      </c>
      <c r="P3405" t="s">
        <v>9342</v>
      </c>
      <c r="Q3405" t="s">
        <v>2619</v>
      </c>
      <c r="R3405" t="s">
        <v>6941</v>
      </c>
      <c r="S3405" t="s">
        <v>32</v>
      </c>
      <c r="T3405" t="str">
        <f t="shared" si="159"/>
        <v xml:space="preserve">QUALIFICATIONS / REQUIREMENTS:  Receptionist ($38,000+, Commensurate with experience):  Associate Degree preferred; or High School Diploma and 3+ years of related administrative and secretarial experience.  </v>
      </c>
      <c r="U3405">
        <f t="shared" si="160"/>
        <v>0</v>
      </c>
      <c r="V3405" s="2">
        <v>0</v>
      </c>
      <c r="W3405" s="2">
        <f t="shared" si="161"/>
        <v>0</v>
      </c>
      <c r="X3405" s="2">
        <v>0</v>
      </c>
      <c r="Y3405" s="2">
        <v>0</v>
      </c>
      <c r="Z3405" s="2">
        <v>0</v>
      </c>
      <c r="AA3405" s="2">
        <v>0</v>
      </c>
      <c r="AB3405" s="2">
        <v>0</v>
      </c>
      <c r="AC3405" t="s">
        <v>7654</v>
      </c>
      <c r="AD3405" t="s">
        <v>32</v>
      </c>
      <c r="AE3405" t="s">
        <v>1364</v>
      </c>
      <c r="AG3405" t="s">
        <v>38</v>
      </c>
      <c r="AH3405" t="s">
        <v>776</v>
      </c>
      <c r="AJ3405" t="s">
        <v>776</v>
      </c>
      <c r="AK3405" t="s">
        <v>39</v>
      </c>
    </row>
    <row r="3406" spans="1:37" x14ac:dyDescent="0.3">
      <c r="A3406">
        <v>354098</v>
      </c>
      <c r="B3406" t="s">
        <v>1360</v>
      </c>
      <c r="C3406" t="s">
        <v>48</v>
      </c>
      <c r="D3406">
        <v>1</v>
      </c>
      <c r="E3406" t="s">
        <v>6940</v>
      </c>
      <c r="F3406" t="s">
        <v>2618</v>
      </c>
      <c r="G3406">
        <v>5363</v>
      </c>
      <c r="H3406">
        <v>1</v>
      </c>
      <c r="I3406" t="s">
        <v>1228</v>
      </c>
      <c r="J3406" t="s">
        <v>43</v>
      </c>
      <c r="K3406">
        <v>38000</v>
      </c>
      <c r="L3406">
        <v>57522</v>
      </c>
      <c r="M3406" t="s">
        <v>33</v>
      </c>
      <c r="N3406" t="s">
        <v>1364</v>
      </c>
      <c r="O3406" t="s">
        <v>3947</v>
      </c>
      <c r="P3406" t="s">
        <v>9342</v>
      </c>
      <c r="Q3406" t="s">
        <v>2619</v>
      </c>
      <c r="R3406" t="s">
        <v>6941</v>
      </c>
      <c r="S3406" t="s">
        <v>32</v>
      </c>
      <c r="T3406" t="str">
        <f t="shared" si="159"/>
        <v xml:space="preserve">QUALIFICATIONS / REQUIREMENTS:  Receptionist ($38,000+, Commensurate with experience):  Associate Degree preferred; or High School Diploma and 3+ years of related administrative and secretarial experience.  </v>
      </c>
      <c r="U3406">
        <f t="shared" si="160"/>
        <v>0</v>
      </c>
      <c r="V3406" s="2">
        <v>0</v>
      </c>
      <c r="W3406" s="2">
        <f t="shared" si="161"/>
        <v>0</v>
      </c>
      <c r="X3406" s="2">
        <v>0</v>
      </c>
      <c r="Y3406" s="2">
        <v>0</v>
      </c>
      <c r="Z3406" s="2">
        <v>0</v>
      </c>
      <c r="AA3406" s="2">
        <v>0</v>
      </c>
      <c r="AB3406" s="2">
        <v>0</v>
      </c>
      <c r="AC3406" t="s">
        <v>7654</v>
      </c>
      <c r="AD3406" t="s">
        <v>32</v>
      </c>
      <c r="AE3406" t="s">
        <v>1364</v>
      </c>
      <c r="AG3406" t="s">
        <v>38</v>
      </c>
      <c r="AH3406" t="s">
        <v>776</v>
      </c>
      <c r="AJ3406" t="s">
        <v>776</v>
      </c>
      <c r="AK3406" t="s">
        <v>39</v>
      </c>
    </row>
    <row r="3407" spans="1:37" x14ac:dyDescent="0.3">
      <c r="A3407">
        <v>354105</v>
      </c>
      <c r="B3407" t="s">
        <v>199</v>
      </c>
      <c r="C3407" t="s">
        <v>48</v>
      </c>
      <c r="D3407">
        <v>1</v>
      </c>
      <c r="E3407" t="s">
        <v>9343</v>
      </c>
      <c r="F3407" t="s">
        <v>6610</v>
      </c>
      <c r="G3407">
        <v>6611</v>
      </c>
      <c r="H3407">
        <v>3</v>
      </c>
      <c r="I3407" t="s">
        <v>463</v>
      </c>
      <c r="J3407" t="s">
        <v>43</v>
      </c>
      <c r="K3407">
        <v>67465</v>
      </c>
      <c r="L3407">
        <v>103544</v>
      </c>
      <c r="M3407" t="s">
        <v>33</v>
      </c>
      <c r="N3407" t="s">
        <v>6942</v>
      </c>
      <c r="O3407" t="s">
        <v>6943</v>
      </c>
      <c r="P3407" t="s">
        <v>9344</v>
      </c>
      <c r="Q3407" t="s">
        <v>6612</v>
      </c>
      <c r="R3407" t="s">
        <v>9345</v>
      </c>
      <c r="S3407" t="s">
        <v>7713</v>
      </c>
      <c r="T3407" t="str">
        <f t="shared" si="159"/>
        <v>‚	Demonstrated knowledge of EMRs, database management and analysis. Proficient in Microsoft Office. 	Strong critical thinking, good presentation and excellent communication skills. 	Knowledge of employee disability/FMLA/WC/LOA concepts, practices, and procedures.   **THE LICENSE MUST BE MAINTAINED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407">
        <f t="shared" si="160"/>
        <v>0</v>
      </c>
      <c r="V3407" s="2">
        <v>0</v>
      </c>
      <c r="W3407" s="2">
        <f t="shared" si="161"/>
        <v>0</v>
      </c>
      <c r="X3407" s="2">
        <v>0</v>
      </c>
      <c r="Y3407" s="2">
        <v>0</v>
      </c>
      <c r="Z3407" s="2">
        <v>0</v>
      </c>
      <c r="AA3407" s="2">
        <v>0</v>
      </c>
      <c r="AB3407" s="2">
        <v>1</v>
      </c>
      <c r="AC3407" t="s">
        <v>6944</v>
      </c>
      <c r="AD3407" t="s">
        <v>32</v>
      </c>
      <c r="AE3407" t="s">
        <v>6945</v>
      </c>
      <c r="AG3407" t="s">
        <v>58</v>
      </c>
      <c r="AH3407" t="s">
        <v>776</v>
      </c>
      <c r="AI3407" t="s">
        <v>6937</v>
      </c>
      <c r="AJ3407" t="s">
        <v>776</v>
      </c>
      <c r="AK3407" t="s">
        <v>39</v>
      </c>
    </row>
    <row r="3408" spans="1:37" x14ac:dyDescent="0.3">
      <c r="A3408">
        <v>354105</v>
      </c>
      <c r="B3408" t="s">
        <v>199</v>
      </c>
      <c r="C3408" t="s">
        <v>29</v>
      </c>
      <c r="D3408">
        <v>1</v>
      </c>
      <c r="E3408" t="s">
        <v>9343</v>
      </c>
      <c r="F3408" t="s">
        <v>6610</v>
      </c>
      <c r="G3408">
        <v>6611</v>
      </c>
      <c r="H3408">
        <v>3</v>
      </c>
      <c r="I3408" t="s">
        <v>463</v>
      </c>
      <c r="J3408" t="s">
        <v>43</v>
      </c>
      <c r="K3408">
        <v>67465</v>
      </c>
      <c r="L3408">
        <v>103544</v>
      </c>
      <c r="M3408" t="s">
        <v>33</v>
      </c>
      <c r="N3408" t="s">
        <v>6942</v>
      </c>
      <c r="O3408" t="s">
        <v>6943</v>
      </c>
      <c r="P3408" t="s">
        <v>9344</v>
      </c>
      <c r="Q3408" t="s">
        <v>6612</v>
      </c>
      <c r="R3408" t="s">
        <v>9345</v>
      </c>
      <c r="S3408" t="s">
        <v>7713</v>
      </c>
      <c r="T3408" t="str">
        <f t="shared" si="159"/>
        <v>‚	Demonstrated knowledge of EMRs, database management and analysis. Proficient in Microsoft Office. 	Strong critical thinking, good presentation and excellent communication skills. 	Knowledge of employee disability/FMLA/WC/LOA concepts, practices, and procedures.   **THE LICENSE MUST BE MAINTAINED FOR THE DURATION OF EMPLOYMENT. **IMPORTANT NOTES TO ALL CANDIDATES:  Please note:  If you are called for an interview you will be required to bring to your interview copies of original documentation, such as: A document that establishes identity for employment eligibility, such as: A Valid U.S. Passport, Permanent Resident Card/Green Card, or Driver‚„s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posting‚„s ‚Å“Minimum Qualification Requirements‚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The federal government provides student loan forgiveness through its Public Service Loan Forgiveness Program (PSLF) to all qualifying public service employees. Working with the DOHMH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408">
        <f t="shared" si="160"/>
        <v>0</v>
      </c>
      <c r="V3408" s="2">
        <v>0</v>
      </c>
      <c r="W3408" s="2">
        <f t="shared" si="161"/>
        <v>0</v>
      </c>
      <c r="X3408" s="2">
        <v>0</v>
      </c>
      <c r="Y3408" s="2">
        <v>0</v>
      </c>
      <c r="Z3408" s="2">
        <v>0</v>
      </c>
      <c r="AA3408" s="2">
        <v>0</v>
      </c>
      <c r="AB3408" s="2">
        <v>1</v>
      </c>
      <c r="AC3408" t="s">
        <v>6944</v>
      </c>
      <c r="AD3408" t="s">
        <v>32</v>
      </c>
      <c r="AE3408" t="s">
        <v>6945</v>
      </c>
      <c r="AG3408" t="s">
        <v>58</v>
      </c>
      <c r="AH3408" t="s">
        <v>776</v>
      </c>
      <c r="AI3408" t="s">
        <v>6937</v>
      </c>
      <c r="AJ3408" t="s">
        <v>776</v>
      </c>
      <c r="AK3408" t="s">
        <v>39</v>
      </c>
    </row>
    <row r="3409" spans="1:37" x14ac:dyDescent="0.3">
      <c r="A3409">
        <v>354130</v>
      </c>
      <c r="B3409" t="s">
        <v>1290</v>
      </c>
      <c r="C3409" t="s">
        <v>29</v>
      </c>
      <c r="D3409">
        <v>1</v>
      </c>
      <c r="E3409" t="s">
        <v>6946</v>
      </c>
      <c r="F3409" t="s">
        <v>6902</v>
      </c>
      <c r="G3409">
        <v>52311</v>
      </c>
      <c r="H3409">
        <v>0</v>
      </c>
      <c r="I3409" t="s">
        <v>553</v>
      </c>
      <c r="J3409" t="s">
        <v>43</v>
      </c>
      <c r="K3409">
        <v>47661</v>
      </c>
      <c r="L3409">
        <v>54810</v>
      </c>
      <c r="M3409" t="s">
        <v>33</v>
      </c>
      <c r="N3409" t="s">
        <v>6947</v>
      </c>
      <c r="O3409" t="s">
        <v>2413</v>
      </c>
      <c r="P3409" t="s">
        <v>9346</v>
      </c>
      <c r="Q3409" t="s">
        <v>6903</v>
      </c>
      <c r="R3409" t="s">
        <v>32</v>
      </c>
      <c r="S3409" t="s">
        <v>8336</v>
      </c>
      <c r="T3409" t="str">
        <f t="shared" si="159"/>
        <v xml:space="preserve">  **LOAN FORGIVENESS  The federal government provides student loan forgiveness through its Public Service Loan Forgiveness Program (PSLF) to all qualifying public service employees. Working with the DSS/HRA/DHS qualifies you as a public service employee and you may be able to take advantage of this program while working full-time and meeting the program‚„s other requirements.    Please visit the Public Service Loan Forgiveness Program site to view the eligibility requirements:  https://studentaid.ed.gov/sa/repay-loans/forgiveness-cancellation/public-service</v>
      </c>
      <c r="U3409">
        <f t="shared" si="160"/>
        <v>0</v>
      </c>
      <c r="V3409" s="2">
        <v>0</v>
      </c>
      <c r="W3409" s="2">
        <f t="shared" si="161"/>
        <v>0</v>
      </c>
      <c r="X3409" s="2">
        <v>0</v>
      </c>
      <c r="Y3409" s="2">
        <v>0</v>
      </c>
      <c r="Z3409" s="2">
        <v>0</v>
      </c>
      <c r="AA3409" s="2">
        <v>0</v>
      </c>
      <c r="AB3409" s="2">
        <v>0</v>
      </c>
      <c r="AC3409" t="s">
        <v>6948</v>
      </c>
      <c r="AD3409">
        <v>35</v>
      </c>
      <c r="AE3409" t="s">
        <v>32</v>
      </c>
      <c r="AG3409" t="s">
        <v>58</v>
      </c>
      <c r="AH3409" t="s">
        <v>776</v>
      </c>
      <c r="AI3409" t="s">
        <v>2741</v>
      </c>
      <c r="AJ3409" t="s">
        <v>776</v>
      </c>
      <c r="AK3409" t="s">
        <v>39</v>
      </c>
    </row>
    <row r="3410" spans="1:37" x14ac:dyDescent="0.3">
      <c r="A3410">
        <v>354140</v>
      </c>
      <c r="B3410" t="s">
        <v>1360</v>
      </c>
      <c r="C3410" t="s">
        <v>29</v>
      </c>
      <c r="D3410">
        <v>1</v>
      </c>
      <c r="E3410" t="s">
        <v>4258</v>
      </c>
      <c r="F3410" t="s">
        <v>6949</v>
      </c>
      <c r="G3410" t="s">
        <v>1363</v>
      </c>
      <c r="H3410">
        <v>6088</v>
      </c>
      <c r="I3410">
        <v>1</v>
      </c>
      <c r="J3410" t="s">
        <v>1082</v>
      </c>
      <c r="K3410" t="s">
        <v>43</v>
      </c>
      <c r="L3410">
        <v>43618</v>
      </c>
      <c r="M3410">
        <v>65433</v>
      </c>
      <c r="N3410" t="s">
        <v>33</v>
      </c>
      <c r="O3410" t="s">
        <v>1364</v>
      </c>
      <c r="P3410" t="s">
        <v>2939</v>
      </c>
      <c r="Q3410" t="s">
        <v>9347</v>
      </c>
      <c r="R3410" t="s">
        <v>1366</v>
      </c>
      <c r="S3410" t="s">
        <v>7054</v>
      </c>
      <c r="T3410" t="str">
        <f t="shared" si="159"/>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3410">
        <f t="shared" si="160"/>
        <v>0</v>
      </c>
      <c r="V3410" s="2">
        <v>0</v>
      </c>
      <c r="W3410" s="2">
        <f t="shared" si="161"/>
        <v>0</v>
      </c>
      <c r="X3410" s="2">
        <v>0</v>
      </c>
      <c r="Y3410" s="2">
        <v>0</v>
      </c>
      <c r="Z3410" s="2">
        <v>0</v>
      </c>
      <c r="AA3410" s="2">
        <v>0</v>
      </c>
      <c r="AB3410" s="2">
        <v>0</v>
      </c>
      <c r="AC3410" t="s">
        <v>6950</v>
      </c>
      <c r="AD3410" t="s">
        <v>7654</v>
      </c>
      <c r="AE3410" t="s">
        <v>32</v>
      </c>
      <c r="AF3410" t="s">
        <v>1364</v>
      </c>
      <c r="AH3410" t="s">
        <v>38</v>
      </c>
      <c r="AI3410" t="s">
        <v>776</v>
      </c>
      <c r="AJ3410" t="s">
        <v>776</v>
      </c>
      <c r="AK3410" t="s">
        <v>39</v>
      </c>
    </row>
    <row r="3411" spans="1:37" x14ac:dyDescent="0.3">
      <c r="A3411">
        <v>354140</v>
      </c>
      <c r="B3411" t="s">
        <v>1360</v>
      </c>
      <c r="C3411" t="s">
        <v>48</v>
      </c>
      <c r="D3411">
        <v>1</v>
      </c>
      <c r="E3411" t="s">
        <v>4258</v>
      </c>
      <c r="F3411" t="s">
        <v>6949</v>
      </c>
      <c r="G3411" t="s">
        <v>1363</v>
      </c>
      <c r="H3411">
        <v>6088</v>
      </c>
      <c r="I3411">
        <v>1</v>
      </c>
      <c r="J3411" t="s">
        <v>1082</v>
      </c>
      <c r="K3411" t="s">
        <v>43</v>
      </c>
      <c r="L3411">
        <v>43618</v>
      </c>
      <c r="M3411">
        <v>65433</v>
      </c>
      <c r="N3411" t="s">
        <v>33</v>
      </c>
      <c r="O3411" t="s">
        <v>1364</v>
      </c>
      <c r="P3411" t="s">
        <v>2939</v>
      </c>
      <c r="Q3411" t="s">
        <v>9347</v>
      </c>
      <c r="R3411" t="s">
        <v>1366</v>
      </c>
      <c r="S3411" t="s">
        <v>7054</v>
      </c>
      <c r="T3411" t="str">
        <f t="shared" si="159"/>
        <v>1. A baccalaureate degree from an accredited college. DESIRED SKILLS: 	Demonstrated quantitative and analytic skills. 	Ability to use formulas and pivot tables to analyze large data sets and effectively format spreadsheets for presentation and review. 	Basic knowledge of Microsoft Access, Crystal, and FMS is preferred.	Strong written, verbal, and interpersonal communication skills. 	Self-starter able to generate and complete projects with limited supervision.	A demonstrated interest in public service is a plus.	Must be able to work evenings and weekends as needed.</v>
      </c>
      <c r="U3411">
        <f t="shared" si="160"/>
        <v>0</v>
      </c>
      <c r="V3411" s="2">
        <v>0</v>
      </c>
      <c r="W3411" s="2">
        <f t="shared" si="161"/>
        <v>0</v>
      </c>
      <c r="X3411" s="2">
        <v>0</v>
      </c>
      <c r="Y3411" s="2">
        <v>0</v>
      </c>
      <c r="Z3411" s="2">
        <v>0</v>
      </c>
      <c r="AA3411" s="2">
        <v>0</v>
      </c>
      <c r="AB3411" s="2">
        <v>0</v>
      </c>
      <c r="AC3411" t="s">
        <v>6950</v>
      </c>
      <c r="AD3411" t="s">
        <v>7654</v>
      </c>
      <c r="AE3411" t="s">
        <v>32</v>
      </c>
      <c r="AF3411" t="s">
        <v>1364</v>
      </c>
      <c r="AH3411" t="s">
        <v>38</v>
      </c>
      <c r="AI3411" t="s">
        <v>776</v>
      </c>
      <c r="AJ3411" t="s">
        <v>776</v>
      </c>
      <c r="AK3411" t="s">
        <v>39</v>
      </c>
    </row>
    <row r="3412" spans="1:37" x14ac:dyDescent="0.3">
      <c r="A3412">
        <v>354143</v>
      </c>
      <c r="B3412" t="s">
        <v>1360</v>
      </c>
      <c r="C3412" t="s">
        <v>48</v>
      </c>
      <c r="D3412">
        <v>1</v>
      </c>
      <c r="E3412" t="s">
        <v>4258</v>
      </c>
      <c r="F3412" t="s">
        <v>6951</v>
      </c>
      <c r="G3412" t="s">
        <v>1363</v>
      </c>
      <c r="H3412">
        <v>6088</v>
      </c>
      <c r="I3412">
        <v>1</v>
      </c>
      <c r="J3412" t="s">
        <v>1082</v>
      </c>
      <c r="K3412" t="s">
        <v>43</v>
      </c>
      <c r="L3412">
        <v>43618</v>
      </c>
      <c r="M3412">
        <v>43618</v>
      </c>
      <c r="N3412" t="s">
        <v>33</v>
      </c>
      <c r="O3412" t="s">
        <v>1364</v>
      </c>
      <c r="P3412" t="s">
        <v>1963</v>
      </c>
      <c r="Q3412" t="s">
        <v>7268</v>
      </c>
      <c r="R3412" t="s">
        <v>1366</v>
      </c>
      <c r="S3412" t="s">
        <v>6952</v>
      </c>
      <c r="T3412" t="str">
        <f t="shared" si="159"/>
        <v>1. A baccalaureate degree from an accredited college. DESIRED SKILLS:  We are seeking an individual with strong organizational, analytic and quantitative skills. Candidate should have a strong knowledge of Economics, competency in Microsoft Office, Microsoft Excel and Microsoft Access and an understanding of statistical software (Eviews/Stata/Spss). The ideal candidate is someone who is detail oriented and able to perform multiple tasks under limited timeframes. The candidate should also have excellent interpersonal skills with proven ability to effectively interact with all levels of the organization.</v>
      </c>
      <c r="U3412">
        <f t="shared" si="160"/>
        <v>0</v>
      </c>
      <c r="V3412" s="2">
        <v>1</v>
      </c>
      <c r="W3412" s="2">
        <f t="shared" si="161"/>
        <v>0</v>
      </c>
      <c r="X3412" s="2">
        <v>0</v>
      </c>
      <c r="Y3412" s="2">
        <v>0</v>
      </c>
      <c r="Z3412" s="2">
        <v>0</v>
      </c>
      <c r="AA3412" s="2">
        <v>0</v>
      </c>
      <c r="AB3412" s="2">
        <v>0</v>
      </c>
      <c r="AC3412" t="s">
        <v>9348</v>
      </c>
      <c r="AD3412" t="s">
        <v>7654</v>
      </c>
      <c r="AE3412" t="s">
        <v>32</v>
      </c>
      <c r="AF3412" t="s">
        <v>1364</v>
      </c>
      <c r="AH3412" t="s">
        <v>38</v>
      </c>
      <c r="AI3412" t="s">
        <v>776</v>
      </c>
      <c r="AJ3412" t="s">
        <v>776</v>
      </c>
      <c r="AK3412" t="s">
        <v>39</v>
      </c>
    </row>
    <row r="3413" spans="1:37" x14ac:dyDescent="0.3">
      <c r="A3413">
        <v>354143</v>
      </c>
      <c r="B3413" t="s">
        <v>1360</v>
      </c>
      <c r="C3413" t="s">
        <v>29</v>
      </c>
      <c r="D3413">
        <v>1</v>
      </c>
      <c r="E3413" t="s">
        <v>4258</v>
      </c>
      <c r="F3413" t="s">
        <v>6951</v>
      </c>
      <c r="G3413" t="s">
        <v>1363</v>
      </c>
      <c r="H3413">
        <v>6088</v>
      </c>
      <c r="I3413">
        <v>1</v>
      </c>
      <c r="J3413" t="s">
        <v>1082</v>
      </c>
      <c r="K3413" t="s">
        <v>43</v>
      </c>
      <c r="L3413">
        <v>43618</v>
      </c>
      <c r="M3413">
        <v>43618</v>
      </c>
      <c r="N3413" t="s">
        <v>33</v>
      </c>
      <c r="O3413" t="s">
        <v>1364</v>
      </c>
      <c r="P3413" t="s">
        <v>1963</v>
      </c>
      <c r="Q3413" t="s">
        <v>7268</v>
      </c>
      <c r="R3413" t="s">
        <v>1366</v>
      </c>
      <c r="S3413" t="s">
        <v>6952</v>
      </c>
      <c r="T3413" t="str">
        <f t="shared" si="159"/>
        <v>1. A baccalaureate degree from an accredited college. DESIRED SKILLS:  We are seeking an individual with strong organizational, analytic and quantitative skills. Candidate should have a strong knowledge of Economics, competency in Microsoft Office, Microsoft Excel and Microsoft Access and an understanding of statistical software (Eviews/Stata/Spss). The ideal candidate is someone who is detail oriented and able to perform multiple tasks under limited timeframes. The candidate should also have excellent interpersonal skills with proven ability to effectively interact with all levels of the organization.</v>
      </c>
      <c r="U3413">
        <f t="shared" si="160"/>
        <v>0</v>
      </c>
      <c r="V3413" s="2">
        <v>1</v>
      </c>
      <c r="W3413" s="2">
        <f t="shared" si="161"/>
        <v>0</v>
      </c>
      <c r="X3413" s="2">
        <v>0</v>
      </c>
      <c r="Y3413" s="2">
        <v>0</v>
      </c>
      <c r="Z3413" s="2">
        <v>0</v>
      </c>
      <c r="AA3413" s="2">
        <v>0</v>
      </c>
      <c r="AB3413" s="2">
        <v>0</v>
      </c>
      <c r="AC3413" t="s">
        <v>9348</v>
      </c>
      <c r="AD3413" t="s">
        <v>7654</v>
      </c>
      <c r="AE3413" t="s">
        <v>32</v>
      </c>
      <c r="AF3413" t="s">
        <v>1364</v>
      </c>
      <c r="AH3413" t="s">
        <v>38</v>
      </c>
      <c r="AI3413" t="s">
        <v>776</v>
      </c>
      <c r="AJ3413" t="s">
        <v>776</v>
      </c>
      <c r="AK3413" t="s">
        <v>39</v>
      </c>
    </row>
    <row r="3414" spans="1:37" x14ac:dyDescent="0.3">
      <c r="A3414">
        <v>354147</v>
      </c>
      <c r="B3414" t="s">
        <v>2695</v>
      </c>
      <c r="C3414" t="s">
        <v>48</v>
      </c>
      <c r="D3414">
        <v>1</v>
      </c>
      <c r="E3414" t="s">
        <v>125</v>
      </c>
      <c r="F3414" t="s">
        <v>6003</v>
      </c>
      <c r="G3414">
        <v>22507</v>
      </c>
      <c r="H3414">
        <v>1</v>
      </c>
      <c r="I3414" t="s">
        <v>244</v>
      </c>
      <c r="J3414" t="s">
        <v>43</v>
      </c>
      <c r="K3414">
        <v>55000</v>
      </c>
      <c r="L3414">
        <v>65000</v>
      </c>
      <c r="M3414" t="s">
        <v>33</v>
      </c>
      <c r="N3414" t="s">
        <v>349</v>
      </c>
      <c r="O3414" t="s">
        <v>6004</v>
      </c>
      <c r="P3414" t="s">
        <v>7269</v>
      </c>
      <c r="Q3414" t="s">
        <v>6005</v>
      </c>
      <c r="R3414" t="s">
        <v>9349</v>
      </c>
      <c r="S3414" t="s">
        <v>32</v>
      </c>
      <c r="T3414" t="str">
        <f t="shared" si="159"/>
        <v xml:space="preserve">‚ 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  </v>
      </c>
      <c r="U3414">
        <f t="shared" si="160"/>
        <v>0</v>
      </c>
      <c r="V3414" s="2">
        <v>1</v>
      </c>
      <c r="W3414" s="2">
        <f t="shared" si="161"/>
        <v>0</v>
      </c>
      <c r="X3414" s="2">
        <v>0</v>
      </c>
      <c r="Y3414" s="2">
        <v>0</v>
      </c>
      <c r="Z3414" s="2">
        <v>0</v>
      </c>
      <c r="AA3414" s="2">
        <v>0</v>
      </c>
      <c r="AB3414" s="2">
        <v>0</v>
      </c>
      <c r="AC3414" t="s">
        <v>6204</v>
      </c>
      <c r="AD3414" t="s">
        <v>32</v>
      </c>
      <c r="AE3414" t="s">
        <v>349</v>
      </c>
      <c r="AG3414" t="s">
        <v>38</v>
      </c>
      <c r="AH3414" t="s">
        <v>776</v>
      </c>
      <c r="AI3414" t="s">
        <v>2693</v>
      </c>
      <c r="AJ3414" t="s">
        <v>776</v>
      </c>
      <c r="AK3414" t="s">
        <v>39</v>
      </c>
    </row>
    <row r="3415" spans="1:37" x14ac:dyDescent="0.3">
      <c r="A3415">
        <v>354147</v>
      </c>
      <c r="B3415" t="s">
        <v>2695</v>
      </c>
      <c r="C3415" t="s">
        <v>29</v>
      </c>
      <c r="D3415">
        <v>1</v>
      </c>
      <c r="E3415" t="s">
        <v>125</v>
      </c>
      <c r="F3415" t="s">
        <v>6003</v>
      </c>
      <c r="G3415">
        <v>22507</v>
      </c>
      <c r="H3415">
        <v>1</v>
      </c>
      <c r="I3415" t="s">
        <v>244</v>
      </c>
      <c r="J3415" t="s">
        <v>43</v>
      </c>
      <c r="K3415">
        <v>55000</v>
      </c>
      <c r="L3415">
        <v>65000</v>
      </c>
      <c r="M3415" t="s">
        <v>33</v>
      </c>
      <c r="N3415" t="s">
        <v>349</v>
      </c>
      <c r="O3415" t="s">
        <v>6004</v>
      </c>
      <c r="P3415" t="s">
        <v>7269</v>
      </c>
      <c r="Q3415" t="s">
        <v>6005</v>
      </c>
      <c r="R3415" t="s">
        <v>9349</v>
      </c>
      <c r="S3415" t="s">
        <v>32</v>
      </c>
      <c r="T3415" t="str">
        <f t="shared" si="159"/>
        <v xml:space="preserve">‚ Candidates must have strong financial analysis skills including financial modeling and financial statement analysis, be detailed-oriented, self-motivated and be able to manage multiple projects and meet deadlines.   Candidates must also demonstrate strong verbal and written communication skills.    Preference will be given to candidates with: a strong financial background (including underwriting experience), knowledge of housing development/lending and knowledge of HPD development programs specifically, demonstrated analytical skills, and ability to work effectively with others to obtain results promptly.    Strong proficiency with Excel and Word is required.    Candidates with a Masters Degree in Urban Planning, Real Estate Finance, Business Administration or related fields are strongly preferred.  </v>
      </c>
      <c r="U3415">
        <f t="shared" si="160"/>
        <v>0</v>
      </c>
      <c r="V3415" s="2">
        <v>1</v>
      </c>
      <c r="W3415" s="2">
        <f t="shared" si="161"/>
        <v>0</v>
      </c>
      <c r="X3415" s="2">
        <v>0</v>
      </c>
      <c r="Y3415" s="2">
        <v>0</v>
      </c>
      <c r="Z3415" s="2">
        <v>0</v>
      </c>
      <c r="AA3415" s="2">
        <v>0</v>
      </c>
      <c r="AB3415" s="2">
        <v>0</v>
      </c>
      <c r="AC3415" t="s">
        <v>6204</v>
      </c>
      <c r="AD3415" t="s">
        <v>32</v>
      </c>
      <c r="AE3415" t="s">
        <v>349</v>
      </c>
      <c r="AG3415" t="s">
        <v>38</v>
      </c>
      <c r="AH3415" t="s">
        <v>776</v>
      </c>
      <c r="AI3415" t="s">
        <v>2693</v>
      </c>
      <c r="AJ3415" t="s">
        <v>776</v>
      </c>
      <c r="AK3415" t="s">
        <v>39</v>
      </c>
    </row>
    <row r="3416" spans="1:37" x14ac:dyDescent="0.3">
      <c r="A3416">
        <v>354163</v>
      </c>
      <c r="B3416" t="s">
        <v>2695</v>
      </c>
      <c r="C3416" t="s">
        <v>48</v>
      </c>
      <c r="D3416">
        <v>1</v>
      </c>
      <c r="E3416" t="s">
        <v>6953</v>
      </c>
      <c r="F3416" t="s">
        <v>742</v>
      </c>
      <c r="G3416">
        <v>56058</v>
      </c>
      <c r="H3416">
        <v>0</v>
      </c>
      <c r="I3416" t="s">
        <v>244</v>
      </c>
      <c r="J3416" t="s">
        <v>43</v>
      </c>
      <c r="K3416">
        <v>50362</v>
      </c>
      <c r="L3416">
        <v>78177</v>
      </c>
      <c r="M3416" t="s">
        <v>33</v>
      </c>
      <c r="N3416" t="s">
        <v>349</v>
      </c>
      <c r="O3416" t="s">
        <v>6954</v>
      </c>
      <c r="P3416" t="s">
        <v>9350</v>
      </c>
      <c r="Q3416" t="s">
        <v>745</v>
      </c>
      <c r="R3416" t="s">
        <v>9351</v>
      </c>
      <c r="S3416" t="s">
        <v>6955</v>
      </c>
      <c r="T3416" t="str">
        <f t="shared" si="159"/>
        <v>‚	Knowledge of New York City government and housing issues. 	Experience with neighborhood development, anti-displacement, and preservation strategies in high-cost cities. 	Experience with tenant or community organizing and understanding of how to run an organizing campaign  	Experience working with tenant associations, community-based organizations, civic associations, advocacy organizations, and/or legal service providers 	Ability to relate with people from different backgrounds and to present information clearly to people from different educational and literacy levels 	Excellent research, analytical, writing, and public speaking skills 	Knowledge of how to research building information and property ownership  	Understanding of New York City‚„s procurement process for community-based organizations 	Ability to take initiative, and to work both independently and with others. 	Demonstrated ability to meet deadlines and manage multiple projects in a timely manner. 	Proficiency in Microsoft Office applications, including Excel and PowerPoint. 	A minimum of 1-2 years of professional experience in a related field is strongly preferred. *** PLEASE NOTE: THE ACTUAL SALARY FOR THIS POSITION IS $60,000 - $65,000. ***</v>
      </c>
      <c r="U3416">
        <f t="shared" si="160"/>
        <v>0</v>
      </c>
      <c r="V3416" s="2">
        <v>1</v>
      </c>
      <c r="W3416" s="2">
        <f t="shared" si="161"/>
        <v>0</v>
      </c>
      <c r="X3416" s="2">
        <v>0</v>
      </c>
      <c r="Y3416" s="2">
        <v>0</v>
      </c>
      <c r="Z3416" s="2">
        <v>0</v>
      </c>
      <c r="AA3416" s="2">
        <v>0</v>
      </c>
      <c r="AB3416" s="2">
        <v>0</v>
      </c>
      <c r="AC3416" t="s">
        <v>6204</v>
      </c>
      <c r="AD3416" t="s">
        <v>32</v>
      </c>
      <c r="AE3416" t="s">
        <v>349</v>
      </c>
      <c r="AG3416" t="s">
        <v>38</v>
      </c>
      <c r="AH3416" t="s">
        <v>776</v>
      </c>
      <c r="AI3416" t="s">
        <v>2693</v>
      </c>
      <c r="AJ3416" t="s">
        <v>776</v>
      </c>
      <c r="AK3416" t="s">
        <v>39</v>
      </c>
    </row>
    <row r="3417" spans="1:37" x14ac:dyDescent="0.3">
      <c r="A3417">
        <v>354163</v>
      </c>
      <c r="B3417" t="s">
        <v>2695</v>
      </c>
      <c r="C3417" t="s">
        <v>29</v>
      </c>
      <c r="D3417">
        <v>1</v>
      </c>
      <c r="E3417" t="s">
        <v>6953</v>
      </c>
      <c r="F3417" t="s">
        <v>742</v>
      </c>
      <c r="G3417">
        <v>56058</v>
      </c>
      <c r="H3417">
        <v>0</v>
      </c>
      <c r="I3417" t="s">
        <v>244</v>
      </c>
      <c r="J3417" t="s">
        <v>43</v>
      </c>
      <c r="K3417">
        <v>50362</v>
      </c>
      <c r="L3417">
        <v>78177</v>
      </c>
      <c r="M3417" t="s">
        <v>33</v>
      </c>
      <c r="N3417" t="s">
        <v>349</v>
      </c>
      <c r="O3417" t="s">
        <v>6954</v>
      </c>
      <c r="P3417" t="s">
        <v>9350</v>
      </c>
      <c r="Q3417" t="s">
        <v>745</v>
      </c>
      <c r="R3417" t="s">
        <v>9351</v>
      </c>
      <c r="S3417" t="s">
        <v>6955</v>
      </c>
      <c r="T3417" t="str">
        <f t="shared" si="159"/>
        <v>‚	Knowledge of New York City government and housing issues. 	Experience with neighborhood development, anti-displacement, and preservation strategies in high-cost cities. 	Experience with tenant or community organizing and understanding of how to run an organizing campaign  	Experience working with tenant associations, community-based organizations, civic associations, advocacy organizations, and/or legal service providers 	Ability to relate with people from different backgrounds and to present information clearly to people from different educational and literacy levels 	Excellent research, analytical, writing, and public speaking skills 	Knowledge of how to research building information and property ownership  	Understanding of New York City‚„s procurement process for community-based organizations 	Ability to take initiative, and to work both independently and with others. 	Demonstrated ability to meet deadlines and manage multiple projects in a timely manner. 	Proficiency in Microsoft Office applications, including Excel and PowerPoint. 	A minimum of 1-2 years of professional experience in a related field is strongly preferred. *** PLEASE NOTE: THE ACTUAL SALARY FOR THIS POSITION IS $60,000 - $65,000. ***</v>
      </c>
      <c r="U3417">
        <f t="shared" si="160"/>
        <v>0</v>
      </c>
      <c r="V3417" s="2">
        <v>1</v>
      </c>
      <c r="W3417" s="2">
        <f t="shared" si="161"/>
        <v>0</v>
      </c>
      <c r="X3417" s="2">
        <v>0</v>
      </c>
      <c r="Y3417" s="2">
        <v>0</v>
      </c>
      <c r="Z3417" s="2">
        <v>0</v>
      </c>
      <c r="AA3417" s="2">
        <v>0</v>
      </c>
      <c r="AB3417" s="2">
        <v>0</v>
      </c>
      <c r="AC3417" t="s">
        <v>6204</v>
      </c>
      <c r="AD3417" t="s">
        <v>32</v>
      </c>
      <c r="AE3417" t="s">
        <v>349</v>
      </c>
      <c r="AG3417" t="s">
        <v>38</v>
      </c>
      <c r="AH3417" t="s">
        <v>776</v>
      </c>
      <c r="AI3417" t="s">
        <v>2693</v>
      </c>
      <c r="AJ3417" t="s">
        <v>776</v>
      </c>
      <c r="AK3417" t="s">
        <v>39</v>
      </c>
    </row>
    <row r="3418" spans="1:37" x14ac:dyDescent="0.3">
      <c r="A3418">
        <v>354164</v>
      </c>
      <c r="B3418" t="s">
        <v>1360</v>
      </c>
      <c r="C3418" t="s">
        <v>29</v>
      </c>
      <c r="D3418">
        <v>1</v>
      </c>
      <c r="E3418" t="s">
        <v>4258</v>
      </c>
      <c r="F3418" t="s">
        <v>5848</v>
      </c>
      <c r="G3418" t="s">
        <v>1363</v>
      </c>
      <c r="H3418">
        <v>6088</v>
      </c>
      <c r="I3418">
        <v>1</v>
      </c>
      <c r="J3418" t="s">
        <v>4260</v>
      </c>
      <c r="K3418" t="s">
        <v>43</v>
      </c>
      <c r="L3418">
        <v>43618</v>
      </c>
      <c r="M3418">
        <v>65433</v>
      </c>
      <c r="N3418" t="s">
        <v>33</v>
      </c>
      <c r="O3418" t="s">
        <v>1364</v>
      </c>
      <c r="P3418" t="s">
        <v>1718</v>
      </c>
      <c r="Q3418" t="s">
        <v>9352</v>
      </c>
      <c r="R3418" t="s">
        <v>1366</v>
      </c>
      <c r="S3418" t="s">
        <v>7270</v>
      </c>
      <c r="T3418" t="str">
        <f t="shared" si="159"/>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v>
      </c>
      <c r="U3418">
        <f t="shared" si="160"/>
        <v>0</v>
      </c>
      <c r="V3418" s="2">
        <v>1</v>
      </c>
      <c r="W3418" s="2">
        <f t="shared" si="161"/>
        <v>0</v>
      </c>
      <c r="X3418" s="2">
        <v>0</v>
      </c>
      <c r="Y3418" s="2">
        <v>0</v>
      </c>
      <c r="Z3418" s="2">
        <v>0</v>
      </c>
      <c r="AA3418" s="2">
        <v>0</v>
      </c>
      <c r="AB3418" s="2">
        <v>0</v>
      </c>
      <c r="AC3418" t="s">
        <v>6956</v>
      </c>
      <c r="AD3418" t="s">
        <v>7654</v>
      </c>
      <c r="AE3418" t="s">
        <v>32</v>
      </c>
      <c r="AF3418" t="s">
        <v>1364</v>
      </c>
      <c r="AH3418" t="s">
        <v>38</v>
      </c>
      <c r="AI3418" t="s">
        <v>776</v>
      </c>
      <c r="AJ3418" t="s">
        <v>776</v>
      </c>
      <c r="AK3418" t="s">
        <v>39</v>
      </c>
    </row>
    <row r="3419" spans="1:37" x14ac:dyDescent="0.3">
      <c r="A3419">
        <v>354164</v>
      </c>
      <c r="B3419" t="s">
        <v>1360</v>
      </c>
      <c r="C3419" t="s">
        <v>48</v>
      </c>
      <c r="D3419">
        <v>1</v>
      </c>
      <c r="E3419" t="s">
        <v>4258</v>
      </c>
      <c r="F3419" t="s">
        <v>5848</v>
      </c>
      <c r="G3419" t="s">
        <v>1363</v>
      </c>
      <c r="H3419">
        <v>6088</v>
      </c>
      <c r="I3419">
        <v>1</v>
      </c>
      <c r="J3419" t="s">
        <v>4260</v>
      </c>
      <c r="K3419" t="s">
        <v>43</v>
      </c>
      <c r="L3419">
        <v>43618</v>
      </c>
      <c r="M3419">
        <v>65433</v>
      </c>
      <c r="N3419" t="s">
        <v>33</v>
      </c>
      <c r="O3419" t="s">
        <v>1364</v>
      </c>
      <c r="P3419" t="s">
        <v>1718</v>
      </c>
      <c r="Q3419" t="s">
        <v>9352</v>
      </c>
      <c r="R3419" t="s">
        <v>1366</v>
      </c>
      <c r="S3419" t="s">
        <v>7270</v>
      </c>
      <c r="T3419" t="str">
        <f t="shared" si="159"/>
        <v>1. A baccalaureate degree from an accredited college. QUALIFICATIONS: 	Must possess strong computer technology skills including a proficiency in Microsoft Office (Word, Excel, Access, and PowerPoint) and the ability to learn new technology quickly.	Strong attention to detail, as well as superb organizational and research skills.	Excellent interpersonal skills and the ability to maintain working relationships with staff, City officials, government agencies, the public and others with utmost professionalism.	Strong written and spoken communications skills.	Ability to work independently as a self-motivator and to motivate others as a leader of a team.	Ability to work calmly and proficiently under pressure and to adhere to strict deadlines.	Ability to generate and complete projects with limited supervision.  PREFERRED QUALIFICATIONS:	Experience in health policy is a plus.</v>
      </c>
      <c r="U3419">
        <f t="shared" si="160"/>
        <v>0</v>
      </c>
      <c r="V3419" s="2">
        <v>1</v>
      </c>
      <c r="W3419" s="2">
        <f t="shared" si="161"/>
        <v>0</v>
      </c>
      <c r="X3419" s="2">
        <v>0</v>
      </c>
      <c r="Y3419" s="2">
        <v>0</v>
      </c>
      <c r="Z3419" s="2">
        <v>0</v>
      </c>
      <c r="AA3419" s="2">
        <v>0</v>
      </c>
      <c r="AB3419" s="2">
        <v>0</v>
      </c>
      <c r="AC3419" t="s">
        <v>6956</v>
      </c>
      <c r="AD3419" t="s">
        <v>7654</v>
      </c>
      <c r="AE3419" t="s">
        <v>32</v>
      </c>
      <c r="AF3419" t="s">
        <v>1364</v>
      </c>
      <c r="AH3419" t="s">
        <v>38</v>
      </c>
      <c r="AI3419" t="s">
        <v>776</v>
      </c>
      <c r="AJ3419" t="s">
        <v>776</v>
      </c>
      <c r="AK3419" t="s">
        <v>39</v>
      </c>
    </row>
    <row r="3420" spans="1:37" x14ac:dyDescent="0.3">
      <c r="A3420">
        <v>354182</v>
      </c>
      <c r="B3420" t="s">
        <v>199</v>
      </c>
      <c r="C3420" t="s">
        <v>48</v>
      </c>
      <c r="D3420">
        <v>1</v>
      </c>
      <c r="E3420" t="s">
        <v>6957</v>
      </c>
      <c r="F3420" t="s">
        <v>126</v>
      </c>
      <c r="G3420">
        <v>21744</v>
      </c>
      <c r="H3420">
        <v>3</v>
      </c>
      <c r="I3420" t="s">
        <v>6958</v>
      </c>
      <c r="J3420" t="s">
        <v>43</v>
      </c>
      <c r="K3420">
        <v>78630</v>
      </c>
      <c r="L3420">
        <v>95000</v>
      </c>
      <c r="M3420" t="s">
        <v>33</v>
      </c>
      <c r="N3420" t="s">
        <v>51</v>
      </c>
      <c r="O3420" t="s">
        <v>3681</v>
      </c>
      <c r="P3420" t="s">
        <v>9353</v>
      </c>
      <c r="Q3420" t="s">
        <v>130</v>
      </c>
      <c r="R3420" t="s">
        <v>9354</v>
      </c>
      <c r="S3420" t="s">
        <v>32</v>
      </c>
      <c r="T3420" t="str">
        <f t="shared" si="159"/>
        <v xml:space="preserve">-	A Master‚„s degree from an accredited college or university in the school of social work, in public administration, public health or related field -	Experience managing operations and/ or projects -	Demonstrated ability to manage and supervise field st  </v>
      </c>
      <c r="U3420">
        <f t="shared" si="160"/>
        <v>0</v>
      </c>
      <c r="V3420" s="2">
        <v>0</v>
      </c>
      <c r="W3420" s="2">
        <f t="shared" si="161"/>
        <v>0</v>
      </c>
      <c r="X3420" s="2">
        <v>0</v>
      </c>
      <c r="Y3420" s="2">
        <v>0</v>
      </c>
      <c r="Z3420" s="2">
        <v>0</v>
      </c>
      <c r="AA3420" s="2">
        <v>0</v>
      </c>
      <c r="AB3420" s="2">
        <v>0</v>
      </c>
      <c r="AC3420" t="s">
        <v>6959</v>
      </c>
      <c r="AD3420" t="s">
        <v>32</v>
      </c>
      <c r="AE3420" t="s">
        <v>32</v>
      </c>
      <c r="AG3420" t="s">
        <v>38</v>
      </c>
      <c r="AH3420" t="s">
        <v>776</v>
      </c>
      <c r="AI3420" t="s">
        <v>2741</v>
      </c>
      <c r="AJ3420" t="s">
        <v>776</v>
      </c>
      <c r="AK3420" t="s">
        <v>39</v>
      </c>
    </row>
    <row r="3421" spans="1:37" x14ac:dyDescent="0.3">
      <c r="A3421">
        <v>354182</v>
      </c>
      <c r="B3421" t="s">
        <v>199</v>
      </c>
      <c r="C3421" t="s">
        <v>29</v>
      </c>
      <c r="D3421">
        <v>1</v>
      </c>
      <c r="E3421" t="s">
        <v>6957</v>
      </c>
      <c r="F3421" t="s">
        <v>126</v>
      </c>
      <c r="G3421">
        <v>21744</v>
      </c>
      <c r="H3421">
        <v>3</v>
      </c>
      <c r="I3421" t="s">
        <v>6958</v>
      </c>
      <c r="J3421" t="s">
        <v>43</v>
      </c>
      <c r="K3421">
        <v>78630</v>
      </c>
      <c r="L3421">
        <v>95000</v>
      </c>
      <c r="M3421" t="s">
        <v>33</v>
      </c>
      <c r="N3421" t="s">
        <v>51</v>
      </c>
      <c r="O3421" t="s">
        <v>3681</v>
      </c>
      <c r="P3421" t="s">
        <v>9353</v>
      </c>
      <c r="Q3421" t="s">
        <v>130</v>
      </c>
      <c r="R3421" t="s">
        <v>9354</v>
      </c>
      <c r="S3421" t="s">
        <v>32</v>
      </c>
      <c r="T3421" t="str">
        <f t="shared" si="159"/>
        <v xml:space="preserve">-	A Master‚„s degree from an accredited college or university in the school of social work, in public administration, public health or related field -	Experience managing operations and/ or projects -	Demonstrated ability to manage and supervise field st  </v>
      </c>
      <c r="U3421">
        <f t="shared" si="160"/>
        <v>0</v>
      </c>
      <c r="V3421" s="2">
        <v>0</v>
      </c>
      <c r="W3421" s="2">
        <f t="shared" si="161"/>
        <v>0</v>
      </c>
      <c r="X3421" s="2">
        <v>0</v>
      </c>
      <c r="Y3421" s="2">
        <v>0</v>
      </c>
      <c r="Z3421" s="2">
        <v>0</v>
      </c>
      <c r="AA3421" s="2">
        <v>0</v>
      </c>
      <c r="AB3421" s="2">
        <v>0</v>
      </c>
      <c r="AC3421" t="s">
        <v>6959</v>
      </c>
      <c r="AD3421" t="s">
        <v>32</v>
      </c>
      <c r="AE3421" t="s">
        <v>32</v>
      </c>
      <c r="AG3421" t="s">
        <v>38</v>
      </c>
      <c r="AH3421" t="s">
        <v>776</v>
      </c>
      <c r="AI3421" t="s">
        <v>2741</v>
      </c>
      <c r="AJ3421" t="s">
        <v>776</v>
      </c>
      <c r="AK3421" t="s">
        <v>39</v>
      </c>
    </row>
  </sheetData>
  <autoFilter ref="A1:AK342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nyc-jobs-2018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Juice</cp:lastModifiedBy>
  <dcterms:created xsi:type="dcterms:W3CDTF">2022-06-15T20:58:20Z</dcterms:created>
  <dcterms:modified xsi:type="dcterms:W3CDTF">2022-06-16T15:04:55Z</dcterms:modified>
</cp:coreProperties>
</file>